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ml.chartshapes+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hidePivotFieldList="1" defaultThemeVersion="202300"/>
  <mc:AlternateContent xmlns:mc="http://schemas.openxmlformats.org/markup-compatibility/2006">
    <mc:Choice Requires="x15">
      <x15ac:absPath xmlns:x15ac="http://schemas.microsoft.com/office/spreadsheetml/2010/11/ac" url="C:\Users\DELL\Desktop\"/>
    </mc:Choice>
  </mc:AlternateContent>
  <xr:revisionPtr revIDLastSave="0" documentId="13_ncr:1_{8AB0EF92-B227-445F-90F7-25305BFE1548}" xr6:coauthVersionLast="47" xr6:coauthVersionMax="47" xr10:uidLastSave="{00000000-0000-0000-0000-000000000000}"/>
  <bookViews>
    <workbookView xWindow="-110" yWindow="-110" windowWidth="19420" windowHeight="11500" xr2:uid="{00000000-000D-0000-FFFF-FFFF00000000}"/>
  </bookViews>
  <sheets>
    <sheet name="Data" sheetId="1" r:id="rId1"/>
    <sheet name="Objectives" sheetId="17" r:id="rId2"/>
    <sheet name="Monthly Cogs &amp; Profit" sheetId="7" r:id="rId3"/>
    <sheet name="Regions" sheetId="2" r:id="rId4"/>
    <sheet name="Sales &amp; Profit" sheetId="8" r:id="rId5"/>
    <sheet name="Margin" sheetId="5" r:id="rId6"/>
    <sheet name="Cogs" sheetId="12" r:id="rId7"/>
    <sheet name="Markets" sheetId="6" r:id="rId8"/>
    <sheet name="Beans &amp; Leaves" sheetId="14" r:id="rId9"/>
    <sheet name="Dashboard" sheetId="19" r:id="rId10"/>
  </sheets>
  <definedNames>
    <definedName name="_xlchart.v5.0" hidden="1">Regions!$A$25</definedName>
    <definedName name="_xlchart.v5.1" hidden="1">Regions!$A$26:$A$45</definedName>
    <definedName name="_xlchart.v5.2" hidden="1">Regions!$B$25</definedName>
    <definedName name="_xlchart.v5.3" hidden="1">Regions!$B$26:$B$45</definedName>
    <definedName name="_xlchart.v5.4" hidden="1">Regions!$A$25</definedName>
    <definedName name="_xlchart.v5.5" hidden="1">Regions!$A$26:$A$45</definedName>
    <definedName name="_xlchart.v5.6" hidden="1">Regions!$B$25</definedName>
    <definedName name="_xlchart.v5.7" hidden="1">Regions!$B$26:$B$45</definedName>
    <definedName name="Slicer_Month">#N/A</definedName>
    <definedName name="Slicer_Product1">#N/A</definedName>
    <definedName name="Slicer_State1">#N/A</definedName>
    <definedName name="Slicer_Year">#N/A</definedName>
  </definedNames>
  <calcPr calcId="191029"/>
  <pivotCaches>
    <pivotCache cacheId="4" r:id="rId11"/>
    <pivotCache cacheId="5"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6" i="14" l="1"/>
  <c r="H5" i="14"/>
  <c r="G6" i="14"/>
  <c r="G5" i="14"/>
</calcChain>
</file>

<file path=xl/sharedStrings.xml><?xml version="1.0" encoding="utf-8"?>
<sst xmlns="http://schemas.openxmlformats.org/spreadsheetml/2006/main" count="7598" uniqueCount="87">
  <si>
    <t>DifferenceBetweenActualandTargetProfit</t>
  </si>
  <si>
    <t>Inventory Margin</t>
  </si>
  <si>
    <t>Margin</t>
  </si>
  <si>
    <t>Market_size</t>
  </si>
  <si>
    <t>Market</t>
  </si>
  <si>
    <t>Marketing</t>
  </si>
  <si>
    <t>Product_line</t>
  </si>
  <si>
    <t>Product_type</t>
  </si>
  <si>
    <t>Product</t>
  </si>
  <si>
    <t>Profit</t>
  </si>
  <si>
    <t>Sales</t>
  </si>
  <si>
    <t>State</t>
  </si>
  <si>
    <t>Target_cogs</t>
  </si>
  <si>
    <t>Target_margin</t>
  </si>
  <si>
    <t>Target_profit</t>
  </si>
  <si>
    <t xml:space="preserve">Target_sales </t>
  </si>
  <si>
    <t>Total_expenses</t>
  </si>
  <si>
    <t>Type</t>
  </si>
  <si>
    <t>Major Market</t>
  </si>
  <si>
    <t>Central</t>
  </si>
  <si>
    <t>Leaves</t>
  </si>
  <si>
    <t>Herbal Tea</t>
  </si>
  <si>
    <t>Lemon</t>
  </si>
  <si>
    <t>Colorado</t>
  </si>
  <si>
    <t>Decaf</t>
  </si>
  <si>
    <t>Mint</t>
  </si>
  <si>
    <t>South</t>
  </si>
  <si>
    <t>Texas</t>
  </si>
  <si>
    <t>East</t>
  </si>
  <si>
    <t>Tea</t>
  </si>
  <si>
    <t>Darjeeling</t>
  </si>
  <si>
    <t>Florida</t>
  </si>
  <si>
    <t>Regular</t>
  </si>
  <si>
    <t>West</t>
  </si>
  <si>
    <t>Green Tea</t>
  </si>
  <si>
    <t>California</t>
  </si>
  <si>
    <t>Small Market</t>
  </si>
  <si>
    <t>Beans</t>
  </si>
  <si>
    <t>Espresso</t>
  </si>
  <si>
    <t>Decaf Espresso</t>
  </si>
  <si>
    <t>Iowa</t>
  </si>
  <si>
    <t>Connecticut</t>
  </si>
  <si>
    <t>Coffee</t>
  </si>
  <si>
    <t>Decaf Irish Cream</t>
  </si>
  <si>
    <t>Oklahoma</t>
  </si>
  <si>
    <t>Nevada</t>
  </si>
  <si>
    <t>Utah</t>
  </si>
  <si>
    <t>Amaretto</t>
  </si>
  <si>
    <t>New Hampshire</t>
  </si>
  <si>
    <t>Colombian</t>
  </si>
  <si>
    <t>Caffe Mocha</t>
  </si>
  <si>
    <t>Caffe Latte</t>
  </si>
  <si>
    <t>Louisiana</t>
  </si>
  <si>
    <t>Oregon</t>
  </si>
  <si>
    <t>Chamomile</t>
  </si>
  <si>
    <t>Missouri</t>
  </si>
  <si>
    <t>Wisconsin</t>
  </si>
  <si>
    <t>Washington</t>
  </si>
  <si>
    <t>Earl Grey</t>
  </si>
  <si>
    <t>Massachusetts</t>
  </si>
  <si>
    <t>Illinois</t>
  </si>
  <si>
    <t>New Mexico</t>
  </si>
  <si>
    <t>Ohio</t>
  </si>
  <si>
    <t>Regular Espresso</t>
  </si>
  <si>
    <t>New York</t>
  </si>
  <si>
    <t>States</t>
  </si>
  <si>
    <t>Row Labels</t>
  </si>
  <si>
    <t>Grand Total</t>
  </si>
  <si>
    <t>Sum of Sales</t>
  </si>
  <si>
    <t>Sum of Margin</t>
  </si>
  <si>
    <t>Sum of Profit</t>
  </si>
  <si>
    <t>Sum of Target_margin</t>
  </si>
  <si>
    <t>Month</t>
  </si>
  <si>
    <t>Year</t>
  </si>
  <si>
    <t>Column Labels</t>
  </si>
  <si>
    <t>Count of Product_type</t>
  </si>
  <si>
    <t>Sum of Cogs (cost of goods sold)</t>
  </si>
  <si>
    <t>Cogs</t>
  </si>
  <si>
    <t>Sum of Target_cogs</t>
  </si>
  <si>
    <t>To calculate monthly cost of goods sold and their corresponding profit.</t>
  </si>
  <si>
    <t xml:space="preserve">Area wise sales </t>
  </si>
  <si>
    <t>Area wise profit</t>
  </si>
  <si>
    <t>Comapring target margin to the actual margin</t>
  </si>
  <si>
    <t>Comparing the target cogs and actual cogs</t>
  </si>
  <si>
    <t>Market size wise sale</t>
  </si>
  <si>
    <t>Objectives</t>
  </si>
  <si>
    <t>Area 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</si>
</sst>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20"/>
      <color theme="1"/>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3D6C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1" fontId="0" fillId="0" borderId="0" xfId="0" applyNumberFormat="1"/>
    <xf numFmtId="1" fontId="0" fillId="0" borderId="0" xfId="0" applyNumberFormat="1" applyAlignment="1">
      <alignment horizontal="left"/>
    </xf>
    <xf numFmtId="0" fontId="0" fillId="0" borderId="0" xfId="0" applyAlignment="1">
      <alignment horizontal="left" indent="1"/>
    </xf>
    <xf numFmtId="0" fontId="0" fillId="0" borderId="0" xfId="0" applyAlignment="1">
      <alignment horizontal="left" indent="2"/>
    </xf>
    <xf numFmtId="0" fontId="16" fillId="0" borderId="0" xfId="0" applyFont="1" applyAlignment="1">
      <alignment horizontal="left" indent="1"/>
    </xf>
    <xf numFmtId="0" fontId="16" fillId="0" borderId="0" xfId="0" applyFont="1"/>
    <xf numFmtId="0" fontId="0" fillId="33" borderId="0" xfId="0" applyFill="1"/>
    <xf numFmtId="0" fontId="16" fillId="0" borderId="0" xfId="0" applyFont="1" applyAlignment="1">
      <alignment horizontal="left"/>
    </xf>
    <xf numFmtId="0" fontId="18"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 formatCode="0"/>
    </dxf>
    <dxf>
      <font>
        <b/>
        <i val="0"/>
        <sz val="12"/>
        <color rgb="FF3A2306"/>
        <name val="ADLaM Display"/>
        <scheme val="none"/>
      </font>
      <fill>
        <patternFill patternType="none">
          <bgColor auto="1"/>
        </patternFill>
      </fill>
    </dxf>
    <dxf>
      <fill>
        <patternFill>
          <bgColor theme="0" tint="-4.9989318521683403E-2"/>
        </patternFill>
      </fill>
    </dxf>
    <dxf>
      <fill>
        <patternFill>
          <bgColor rgb="FFC5A389"/>
        </patternFill>
      </fill>
    </dxf>
  </dxfs>
  <tableStyles count="3" defaultTableStyle="TableStyleMedium2" defaultPivotStyle="PivotStyleLight16">
    <tableStyle name="Slicer Style 1" pivot="0" table="0" count="1" xr9:uid="{9C83BE6A-5FE6-4545-BA20-5BB7A51024E7}">
      <tableStyleElement type="wholeTable" dxfId="3"/>
    </tableStyle>
    <tableStyle name="Slicer Style 2" pivot="0" table="0" count="0" xr9:uid="{0EB91E43-9973-4E24-80DD-27859D8254F6}"/>
    <tableStyle name="Slicer Style 3" pivot="0" table="0" count="4" xr9:uid="{5B39BA88-F704-41C2-8C65-12CFD3F7F090}">
      <tableStyleElement type="wholeTable" dxfId="2"/>
      <tableStyleElement type="headerRow" dxfId="1"/>
    </tableStyle>
  </tableStyles>
  <colors>
    <mruColors>
      <color rgb="FF3A2306"/>
      <color rgb="FFE3D6CF"/>
      <color rgb="FF7E593E"/>
      <color rgb="FFB89582"/>
      <color rgb="FF9D7159"/>
      <color rgb="FFC5A389"/>
      <color rgb="FFA47551"/>
      <color rgb="FFCDB5A7"/>
      <color rgb="FF956A49"/>
      <color rgb="FFC6AC9E"/>
    </mruColors>
  </colors>
  <extLst>
    <ext xmlns:x14="http://schemas.microsoft.com/office/spreadsheetml/2009/9/main" uri="{46F421CA-312F-682f-3DD2-61675219B42D}">
      <x14:dxfs count="2">
        <dxf>
          <font>
            <b/>
            <i val="0"/>
            <sz val="10"/>
            <color theme="0"/>
            <name val="ADLaM Display"/>
            <scheme val="none"/>
          </font>
          <fill>
            <patternFill>
              <bgColor rgb="FFD2B7A2"/>
            </patternFill>
          </fill>
        </dxf>
        <dxf>
          <font>
            <b/>
            <i val="0"/>
            <sz val="10"/>
            <color rgb="FF3A2306"/>
            <name val="ADLaM Display"/>
            <scheme val="none"/>
          </font>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[excel_data_analysis.xlsx]Monthly Cogs &amp; Profit!PivotTable1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aseline="0"/>
              <a:t>Yearly</a:t>
            </a:r>
          </a:p>
          <a:p>
            <a:pPr>
              <a:defRPr/>
            </a:pPr>
            <a:r>
              <a:rPr lang="en-IN" baseline="0"/>
              <a:t>Profit V/S COGS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3A230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A4755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A47551"/>
            </a:solidFill>
            <a:round/>
          </a:ln>
          <a:effectLst/>
        </c:spPr>
        <c:marker>
          <c:symbol val="none"/>
        </c:marker>
      </c:pivotFmt>
    </c:pivotFmts>
    <c:plotArea>
      <c:layout/>
      <c:lineChart>
        <c:grouping val="standard"/>
        <c:varyColors val="0"/>
        <c:ser>
          <c:idx val="0"/>
          <c:order val="0"/>
          <c:tx>
            <c:strRef>
              <c:f>'Monthly Cogs &amp; Profit'!$B$1</c:f>
              <c:strCache>
                <c:ptCount val="1"/>
                <c:pt idx="0">
                  <c:v>Sum of Profit</c:v>
                </c:pt>
              </c:strCache>
            </c:strRef>
          </c:tx>
          <c:spPr>
            <a:ln w="28575" cap="rnd">
              <a:solidFill>
                <a:srgbClr val="3A2306"/>
              </a:solidFill>
              <a:round/>
            </a:ln>
            <a:effectLst/>
          </c:spPr>
          <c:marker>
            <c:symbol val="none"/>
          </c:marker>
          <c:cat>
            <c:multiLvlStrRef>
              <c:f>'Monthly Cogs &amp; Profit'!$A$2:$A$45</c:f>
              <c:multiLvlStrCache>
                <c:ptCount val="39"/>
                <c:lvl>
                  <c:pt idx="0">
                    <c:v>10</c:v>
                  </c:pt>
                  <c:pt idx="1">
                    <c:v>11</c:v>
                  </c:pt>
                  <c:pt idx="2">
                    <c:v>12</c:v>
                  </c:pt>
                  <c:pt idx="3">
                    <c:v>1</c:v>
                  </c:pt>
                  <c:pt idx="4">
                    <c:v>2</c:v>
                  </c:pt>
                  <c:pt idx="5">
                    <c:v>3</c:v>
                  </c:pt>
                  <c:pt idx="6">
                    <c:v>4</c:v>
                  </c:pt>
                  <c:pt idx="7">
                    <c:v>5</c:v>
                  </c:pt>
                  <c:pt idx="8">
                    <c:v>6</c:v>
                  </c:pt>
                  <c:pt idx="9">
                    <c:v>7</c:v>
                  </c:pt>
                  <c:pt idx="10">
                    <c:v>8</c:v>
                  </c:pt>
                  <c:pt idx="11">
                    <c:v>9</c:v>
                  </c:pt>
                  <c:pt idx="12">
                    <c:v>10</c:v>
                  </c:pt>
                  <c:pt idx="13">
                    <c:v>11</c:v>
                  </c:pt>
                  <c:pt idx="14">
                    <c:v>12</c:v>
                  </c:pt>
                  <c:pt idx="15">
                    <c:v>1</c:v>
                  </c:pt>
                  <c:pt idx="16">
                    <c:v>2</c:v>
                  </c:pt>
                  <c:pt idx="17">
                    <c:v>3</c:v>
                  </c:pt>
                  <c:pt idx="18">
                    <c:v>4</c:v>
                  </c:pt>
                  <c:pt idx="19">
                    <c:v>5</c:v>
                  </c:pt>
                  <c:pt idx="20">
                    <c:v>6</c:v>
                  </c:pt>
                  <c:pt idx="21">
                    <c:v>7</c:v>
                  </c:pt>
                  <c:pt idx="22">
                    <c:v>8</c:v>
                  </c:pt>
                  <c:pt idx="23">
                    <c:v>9</c:v>
                  </c:pt>
                  <c:pt idx="24">
                    <c:v>10</c:v>
                  </c:pt>
                  <c:pt idx="25">
                    <c:v>11</c:v>
                  </c:pt>
                  <c:pt idx="26">
                    <c:v>12</c:v>
                  </c:pt>
                  <c:pt idx="27">
                    <c:v>1</c:v>
                  </c:pt>
                  <c:pt idx="28">
                    <c:v>2</c:v>
                  </c:pt>
                  <c:pt idx="29">
                    <c:v>3</c:v>
                  </c:pt>
                  <c:pt idx="30">
                    <c:v>4</c:v>
                  </c:pt>
                  <c:pt idx="31">
                    <c:v>5</c:v>
                  </c:pt>
                  <c:pt idx="32">
                    <c:v>6</c:v>
                  </c:pt>
                  <c:pt idx="33">
                    <c:v>7</c:v>
                  </c:pt>
                  <c:pt idx="34">
                    <c:v>8</c:v>
                  </c:pt>
                  <c:pt idx="35">
                    <c:v>9</c:v>
                  </c:pt>
                  <c:pt idx="36">
                    <c:v>10</c:v>
                  </c:pt>
                  <c:pt idx="37">
                    <c:v>11</c:v>
                  </c:pt>
                  <c:pt idx="38">
                    <c:v>12</c:v>
                  </c:pt>
                </c:lvl>
                <c:lvl>
                  <c:pt idx="0">
                    <c:v>2012</c:v>
                  </c:pt>
                  <c:pt idx="3">
                    <c:v>2013</c:v>
                  </c:pt>
                  <c:pt idx="15">
                    <c:v>2014</c:v>
                  </c:pt>
                  <c:pt idx="27">
                    <c:v>2015</c:v>
                  </c:pt>
                </c:lvl>
              </c:multiLvlStrCache>
            </c:multiLvlStrRef>
          </c:cat>
          <c:val>
            <c:numRef>
              <c:f>'Monthly Cogs &amp; Profit'!$B$2:$B$45</c:f>
              <c:numCache>
                <c:formatCode>General</c:formatCode>
                <c:ptCount val="39"/>
                <c:pt idx="0">
                  <c:v>873</c:v>
                </c:pt>
                <c:pt idx="1">
                  <c:v>806</c:v>
                </c:pt>
                <c:pt idx="2">
                  <c:v>814</c:v>
                </c:pt>
                <c:pt idx="3">
                  <c:v>1314</c:v>
                </c:pt>
                <c:pt idx="4">
                  <c:v>886</c:v>
                </c:pt>
                <c:pt idx="5">
                  <c:v>686</c:v>
                </c:pt>
                <c:pt idx="6">
                  <c:v>1014</c:v>
                </c:pt>
                <c:pt idx="7">
                  <c:v>862</c:v>
                </c:pt>
                <c:pt idx="8">
                  <c:v>314</c:v>
                </c:pt>
                <c:pt idx="9">
                  <c:v>600</c:v>
                </c:pt>
                <c:pt idx="10">
                  <c:v>640</c:v>
                </c:pt>
                <c:pt idx="11">
                  <c:v>749</c:v>
                </c:pt>
                <c:pt idx="12">
                  <c:v>1052</c:v>
                </c:pt>
                <c:pt idx="13">
                  <c:v>1145</c:v>
                </c:pt>
                <c:pt idx="14">
                  <c:v>222</c:v>
                </c:pt>
                <c:pt idx="15">
                  <c:v>1273</c:v>
                </c:pt>
                <c:pt idx="16">
                  <c:v>2452</c:v>
                </c:pt>
                <c:pt idx="17">
                  <c:v>1388</c:v>
                </c:pt>
                <c:pt idx="18">
                  <c:v>1996</c:v>
                </c:pt>
                <c:pt idx="19">
                  <c:v>2646</c:v>
                </c:pt>
                <c:pt idx="20">
                  <c:v>2714</c:v>
                </c:pt>
                <c:pt idx="21">
                  <c:v>2843</c:v>
                </c:pt>
                <c:pt idx="22">
                  <c:v>2529</c:v>
                </c:pt>
                <c:pt idx="23">
                  <c:v>3136</c:v>
                </c:pt>
                <c:pt idx="24">
                  <c:v>2788</c:v>
                </c:pt>
                <c:pt idx="25">
                  <c:v>2922</c:v>
                </c:pt>
                <c:pt idx="26">
                  <c:v>3693</c:v>
                </c:pt>
                <c:pt idx="27">
                  <c:v>2777</c:v>
                </c:pt>
                <c:pt idx="28">
                  <c:v>2246</c:v>
                </c:pt>
                <c:pt idx="29">
                  <c:v>2245</c:v>
                </c:pt>
                <c:pt idx="30">
                  <c:v>1677</c:v>
                </c:pt>
                <c:pt idx="31">
                  <c:v>712</c:v>
                </c:pt>
                <c:pt idx="32">
                  <c:v>658</c:v>
                </c:pt>
                <c:pt idx="33">
                  <c:v>992</c:v>
                </c:pt>
                <c:pt idx="34">
                  <c:v>1724</c:v>
                </c:pt>
                <c:pt idx="35">
                  <c:v>1311</c:v>
                </c:pt>
                <c:pt idx="36">
                  <c:v>2791</c:v>
                </c:pt>
                <c:pt idx="37">
                  <c:v>2036</c:v>
                </c:pt>
                <c:pt idx="38">
                  <c:v>2785</c:v>
                </c:pt>
              </c:numCache>
            </c:numRef>
          </c:val>
          <c:smooth val="0"/>
          <c:extLst>
            <c:ext xmlns:c16="http://schemas.microsoft.com/office/drawing/2014/chart" uri="{C3380CC4-5D6E-409C-BE32-E72D297353CC}">
              <c16:uniqueId val="{00000000-5D66-46D6-812F-087BD2A631B4}"/>
            </c:ext>
          </c:extLst>
        </c:ser>
        <c:ser>
          <c:idx val="1"/>
          <c:order val="1"/>
          <c:tx>
            <c:strRef>
              <c:f>'Monthly Cogs &amp; Profit'!$C$1</c:f>
              <c:strCache>
                <c:ptCount val="1"/>
                <c:pt idx="0">
                  <c:v>Sum of Cogs (cost of goods sold)</c:v>
                </c:pt>
              </c:strCache>
            </c:strRef>
          </c:tx>
          <c:spPr>
            <a:ln w="28575" cap="rnd">
              <a:solidFill>
                <a:srgbClr val="A47551"/>
              </a:solidFill>
              <a:round/>
            </a:ln>
            <a:effectLst/>
          </c:spPr>
          <c:marker>
            <c:symbol val="none"/>
          </c:marker>
          <c:cat>
            <c:multiLvlStrRef>
              <c:f>'Monthly Cogs &amp; Profit'!$A$2:$A$45</c:f>
              <c:multiLvlStrCache>
                <c:ptCount val="39"/>
                <c:lvl>
                  <c:pt idx="0">
                    <c:v>10</c:v>
                  </c:pt>
                  <c:pt idx="1">
                    <c:v>11</c:v>
                  </c:pt>
                  <c:pt idx="2">
                    <c:v>12</c:v>
                  </c:pt>
                  <c:pt idx="3">
                    <c:v>1</c:v>
                  </c:pt>
                  <c:pt idx="4">
                    <c:v>2</c:v>
                  </c:pt>
                  <c:pt idx="5">
                    <c:v>3</c:v>
                  </c:pt>
                  <c:pt idx="6">
                    <c:v>4</c:v>
                  </c:pt>
                  <c:pt idx="7">
                    <c:v>5</c:v>
                  </c:pt>
                  <c:pt idx="8">
                    <c:v>6</c:v>
                  </c:pt>
                  <c:pt idx="9">
                    <c:v>7</c:v>
                  </c:pt>
                  <c:pt idx="10">
                    <c:v>8</c:v>
                  </c:pt>
                  <c:pt idx="11">
                    <c:v>9</c:v>
                  </c:pt>
                  <c:pt idx="12">
                    <c:v>10</c:v>
                  </c:pt>
                  <c:pt idx="13">
                    <c:v>11</c:v>
                  </c:pt>
                  <c:pt idx="14">
                    <c:v>12</c:v>
                  </c:pt>
                  <c:pt idx="15">
                    <c:v>1</c:v>
                  </c:pt>
                  <c:pt idx="16">
                    <c:v>2</c:v>
                  </c:pt>
                  <c:pt idx="17">
                    <c:v>3</c:v>
                  </c:pt>
                  <c:pt idx="18">
                    <c:v>4</c:v>
                  </c:pt>
                  <c:pt idx="19">
                    <c:v>5</c:v>
                  </c:pt>
                  <c:pt idx="20">
                    <c:v>6</c:v>
                  </c:pt>
                  <c:pt idx="21">
                    <c:v>7</c:v>
                  </c:pt>
                  <c:pt idx="22">
                    <c:v>8</c:v>
                  </c:pt>
                  <c:pt idx="23">
                    <c:v>9</c:v>
                  </c:pt>
                  <c:pt idx="24">
                    <c:v>10</c:v>
                  </c:pt>
                  <c:pt idx="25">
                    <c:v>11</c:v>
                  </c:pt>
                  <c:pt idx="26">
                    <c:v>12</c:v>
                  </c:pt>
                  <c:pt idx="27">
                    <c:v>1</c:v>
                  </c:pt>
                  <c:pt idx="28">
                    <c:v>2</c:v>
                  </c:pt>
                  <c:pt idx="29">
                    <c:v>3</c:v>
                  </c:pt>
                  <c:pt idx="30">
                    <c:v>4</c:v>
                  </c:pt>
                  <c:pt idx="31">
                    <c:v>5</c:v>
                  </c:pt>
                  <c:pt idx="32">
                    <c:v>6</c:v>
                  </c:pt>
                  <c:pt idx="33">
                    <c:v>7</c:v>
                  </c:pt>
                  <c:pt idx="34">
                    <c:v>8</c:v>
                  </c:pt>
                  <c:pt idx="35">
                    <c:v>9</c:v>
                  </c:pt>
                  <c:pt idx="36">
                    <c:v>10</c:v>
                  </c:pt>
                  <c:pt idx="37">
                    <c:v>11</c:v>
                  </c:pt>
                  <c:pt idx="38">
                    <c:v>12</c:v>
                  </c:pt>
                </c:lvl>
                <c:lvl>
                  <c:pt idx="0">
                    <c:v>2012</c:v>
                  </c:pt>
                  <c:pt idx="3">
                    <c:v>2013</c:v>
                  </c:pt>
                  <c:pt idx="15">
                    <c:v>2014</c:v>
                  </c:pt>
                  <c:pt idx="27">
                    <c:v>2015</c:v>
                  </c:pt>
                </c:lvl>
              </c:multiLvlStrCache>
            </c:multiLvlStrRef>
          </c:cat>
          <c:val>
            <c:numRef>
              <c:f>'Monthly Cogs &amp; Profit'!$C$2:$C$45</c:f>
              <c:numCache>
                <c:formatCode>General</c:formatCode>
                <c:ptCount val="39"/>
                <c:pt idx="0">
                  <c:v>1556</c:v>
                </c:pt>
                <c:pt idx="1">
                  <c:v>1404</c:v>
                </c:pt>
                <c:pt idx="2">
                  <c:v>1521</c:v>
                </c:pt>
                <c:pt idx="3">
                  <c:v>1548</c:v>
                </c:pt>
                <c:pt idx="4">
                  <c:v>1472</c:v>
                </c:pt>
                <c:pt idx="5">
                  <c:v>1394</c:v>
                </c:pt>
                <c:pt idx="6">
                  <c:v>1313</c:v>
                </c:pt>
                <c:pt idx="7">
                  <c:v>1252</c:v>
                </c:pt>
                <c:pt idx="8">
                  <c:v>1127</c:v>
                </c:pt>
                <c:pt idx="9">
                  <c:v>1074</c:v>
                </c:pt>
                <c:pt idx="10">
                  <c:v>1022</c:v>
                </c:pt>
                <c:pt idx="11">
                  <c:v>1615</c:v>
                </c:pt>
                <c:pt idx="12">
                  <c:v>1688</c:v>
                </c:pt>
                <c:pt idx="13">
                  <c:v>1696</c:v>
                </c:pt>
                <c:pt idx="14">
                  <c:v>626</c:v>
                </c:pt>
                <c:pt idx="15">
                  <c:v>1869</c:v>
                </c:pt>
                <c:pt idx="16">
                  <c:v>3261</c:v>
                </c:pt>
                <c:pt idx="17">
                  <c:v>1913</c:v>
                </c:pt>
                <c:pt idx="18">
                  <c:v>2251</c:v>
                </c:pt>
                <c:pt idx="19">
                  <c:v>2589</c:v>
                </c:pt>
                <c:pt idx="20">
                  <c:v>3830</c:v>
                </c:pt>
                <c:pt idx="21">
                  <c:v>2828</c:v>
                </c:pt>
                <c:pt idx="22">
                  <c:v>2632</c:v>
                </c:pt>
                <c:pt idx="23">
                  <c:v>3447</c:v>
                </c:pt>
                <c:pt idx="24">
                  <c:v>3727</c:v>
                </c:pt>
                <c:pt idx="25">
                  <c:v>3801</c:v>
                </c:pt>
                <c:pt idx="26">
                  <c:v>3754</c:v>
                </c:pt>
                <c:pt idx="27">
                  <c:v>2690</c:v>
                </c:pt>
                <c:pt idx="28">
                  <c:v>1959</c:v>
                </c:pt>
                <c:pt idx="29">
                  <c:v>1876</c:v>
                </c:pt>
                <c:pt idx="30">
                  <c:v>2273</c:v>
                </c:pt>
                <c:pt idx="31">
                  <c:v>1170</c:v>
                </c:pt>
                <c:pt idx="32">
                  <c:v>937</c:v>
                </c:pt>
                <c:pt idx="33">
                  <c:v>2881</c:v>
                </c:pt>
                <c:pt idx="34">
                  <c:v>3706</c:v>
                </c:pt>
                <c:pt idx="35">
                  <c:v>2833</c:v>
                </c:pt>
                <c:pt idx="36">
                  <c:v>2949</c:v>
                </c:pt>
                <c:pt idx="37">
                  <c:v>3946</c:v>
                </c:pt>
                <c:pt idx="38">
                  <c:v>4078</c:v>
                </c:pt>
              </c:numCache>
            </c:numRef>
          </c:val>
          <c:smooth val="0"/>
          <c:extLst>
            <c:ext xmlns:c16="http://schemas.microsoft.com/office/drawing/2014/chart" uri="{C3380CC4-5D6E-409C-BE32-E72D297353CC}">
              <c16:uniqueId val="{00000004-5D66-46D6-812F-087BD2A631B4}"/>
            </c:ext>
          </c:extLst>
        </c:ser>
        <c:dLbls>
          <c:showLegendKey val="0"/>
          <c:showVal val="0"/>
          <c:showCatName val="0"/>
          <c:showSerName val="0"/>
          <c:showPercent val="0"/>
          <c:showBubbleSize val="0"/>
        </c:dLbls>
        <c:smooth val="0"/>
        <c:axId val="1105787456"/>
        <c:axId val="1105786976"/>
      </c:lineChart>
      <c:catAx>
        <c:axId val="1105787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786976"/>
        <c:crosses val="autoZero"/>
        <c:auto val="1"/>
        <c:lblAlgn val="ctr"/>
        <c:lblOffset val="100"/>
        <c:noMultiLvlLbl val="0"/>
      </c:catAx>
      <c:valAx>
        <c:axId val="1105786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78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[excel_data_analysis.xlsx]Sales &amp; Profit!PivotTable2</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r>
              <a:rPr lang="en-US" baseline="0"/>
              <a:t> Wise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rgbClr val="CDB5A7"/>
          </a:solidFill>
          <a:ln w="19050">
            <a:solidFill>
              <a:schemeClr val="lt1"/>
            </a:solidFill>
          </a:ln>
          <a:effectLst/>
        </c:spPr>
      </c:pivotFmt>
      <c:pivotFmt>
        <c:idx val="22"/>
        <c:spPr>
          <a:solidFill>
            <a:srgbClr val="E3D6CF"/>
          </a:solidFill>
          <a:ln w="19050">
            <a:solidFill>
              <a:schemeClr val="lt1"/>
            </a:solidFill>
          </a:ln>
          <a:effectLst/>
        </c:spPr>
      </c:pivotFmt>
      <c:pivotFmt>
        <c:idx val="23"/>
        <c:spPr>
          <a:solidFill>
            <a:srgbClr val="3A2306"/>
          </a:solidFill>
          <a:ln w="19050">
            <a:solidFill>
              <a:schemeClr val="lt1"/>
            </a:solidFill>
          </a:ln>
          <a:effectLst/>
        </c:spPr>
      </c:pivotFmt>
      <c:pivotFmt>
        <c:idx val="24"/>
        <c:spPr>
          <a:solidFill>
            <a:srgbClr val="C5A389"/>
          </a:solidFill>
          <a:ln w="19050">
            <a:solidFill>
              <a:schemeClr val="lt1"/>
            </a:solidFill>
          </a:ln>
          <a:effectLst/>
        </c:spPr>
      </c:pivotFmt>
      <c:pivotFmt>
        <c:idx val="25"/>
        <c:spPr>
          <a:solidFill>
            <a:srgbClr val="C19D67"/>
          </a:solidFill>
          <a:ln w="19050">
            <a:solidFill>
              <a:schemeClr val="lt1"/>
            </a:solidFill>
          </a:ln>
          <a:effectLst/>
        </c:spPr>
      </c:pivotFmt>
      <c:pivotFmt>
        <c:idx val="26"/>
        <c:spPr>
          <a:solidFill>
            <a:srgbClr val="CDB5A7"/>
          </a:solidFill>
          <a:ln w="19050">
            <a:solidFill>
              <a:schemeClr val="lt1"/>
            </a:solidFill>
          </a:ln>
          <a:effectLst/>
        </c:spPr>
      </c:pivotFmt>
      <c:pivotFmt>
        <c:idx val="27"/>
        <c:spPr>
          <a:solidFill>
            <a:srgbClr val="A47551"/>
          </a:solidFill>
          <a:ln w="19050">
            <a:solidFill>
              <a:schemeClr val="lt1"/>
            </a:solidFill>
          </a:ln>
          <a:effectLst/>
        </c:spPr>
      </c:pivotFmt>
      <c:pivotFmt>
        <c:idx val="28"/>
        <c:spPr>
          <a:solidFill>
            <a:srgbClr val="B89582"/>
          </a:solidFill>
          <a:ln w="19050">
            <a:solidFill>
              <a:schemeClr val="lt1"/>
            </a:solidFill>
          </a:ln>
          <a:effectLst/>
        </c:spPr>
      </c:pivotFmt>
      <c:pivotFmt>
        <c:idx val="29"/>
        <c:spPr>
          <a:solidFill>
            <a:srgbClr val="E3D6CF"/>
          </a:solidFill>
          <a:ln w="19050">
            <a:solidFill>
              <a:schemeClr val="lt1"/>
            </a:solidFill>
          </a:ln>
          <a:effectLst/>
        </c:spPr>
      </c:pivotFmt>
      <c:pivotFmt>
        <c:idx val="30"/>
        <c:spPr>
          <a:solidFill>
            <a:srgbClr val="3A2306"/>
          </a:solidFill>
          <a:ln w="19050">
            <a:solidFill>
              <a:schemeClr val="lt1"/>
            </a:solidFill>
          </a:ln>
          <a:effectLst/>
        </c:spPr>
      </c:pivotFmt>
      <c:pivotFmt>
        <c:idx val="31"/>
        <c:spPr>
          <a:solidFill>
            <a:srgbClr val="E3D6CF"/>
          </a:solidFill>
          <a:ln w="19050">
            <a:solidFill>
              <a:schemeClr val="lt1"/>
            </a:solidFill>
          </a:ln>
          <a:effectLst/>
        </c:spPr>
      </c:pivotFmt>
      <c:pivotFmt>
        <c:idx val="32"/>
        <c:spPr>
          <a:solidFill>
            <a:srgbClr val="E3D6CF"/>
          </a:solidFill>
          <a:ln w="19050">
            <a:solidFill>
              <a:schemeClr val="lt1"/>
            </a:solidFill>
          </a:ln>
          <a:effectLst/>
        </c:spPr>
      </c:pivotFmt>
      <c:pivotFmt>
        <c:idx val="33"/>
        <c:spPr>
          <a:solidFill>
            <a:srgbClr val="C6AC9E"/>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rgbClr val="C6AC9E"/>
          </a:solidFill>
          <a:ln w="19050">
            <a:solidFill>
              <a:schemeClr val="lt1"/>
            </a:solidFill>
          </a:ln>
          <a:effectLst/>
        </c:spPr>
      </c:pivotFmt>
      <c:pivotFmt>
        <c:idx val="36"/>
        <c:spPr>
          <a:solidFill>
            <a:srgbClr val="9D7159"/>
          </a:solidFill>
          <a:ln w="19050">
            <a:solidFill>
              <a:schemeClr val="lt1"/>
            </a:solidFill>
          </a:ln>
          <a:effectLst/>
        </c:spPr>
      </c:pivotFmt>
      <c:pivotFmt>
        <c:idx val="37"/>
        <c:spPr>
          <a:solidFill>
            <a:srgbClr val="E3D6CF"/>
          </a:solidFill>
          <a:ln w="19050">
            <a:solidFill>
              <a:schemeClr val="lt1"/>
            </a:solidFill>
          </a:ln>
          <a:effectLst/>
        </c:spPr>
      </c:pivotFmt>
      <c:pivotFmt>
        <c:idx val="38"/>
        <c:spPr>
          <a:solidFill>
            <a:srgbClr val="7E593E"/>
          </a:solidFill>
          <a:ln w="19050">
            <a:solidFill>
              <a:schemeClr val="lt1"/>
            </a:solidFill>
          </a:ln>
          <a:effectLst/>
        </c:spPr>
      </c:pivotFmt>
      <c:pivotFmt>
        <c:idx val="39"/>
        <c:spPr>
          <a:solidFill>
            <a:srgbClr val="3A2306"/>
          </a:solidFill>
          <a:ln w="19050">
            <a:solidFill>
              <a:schemeClr val="lt1"/>
            </a:solidFill>
          </a:ln>
          <a:effectLst/>
        </c:spPr>
      </c:pivotFmt>
      <c:pivotFmt>
        <c:idx val="40"/>
        <c:spPr>
          <a:solidFill>
            <a:srgbClr val="A47551"/>
          </a:solidFill>
          <a:ln w="19050">
            <a:solidFill>
              <a:schemeClr val="lt1"/>
            </a:solidFill>
          </a:ln>
          <a:effectLst/>
        </c:spPr>
      </c:pivotFmt>
    </c:pivotFmts>
    <c:plotArea>
      <c:layout/>
      <c:pieChart>
        <c:varyColors val="1"/>
        <c:ser>
          <c:idx val="0"/>
          <c:order val="0"/>
          <c:tx>
            <c:strRef>
              <c:f>'Sales &amp; Profit'!$B$3</c:f>
              <c:strCache>
                <c:ptCount val="1"/>
                <c:pt idx="0">
                  <c:v>Total</c:v>
                </c:pt>
              </c:strCache>
            </c:strRef>
          </c:tx>
          <c:dPt>
            <c:idx val="0"/>
            <c:bubble3D val="0"/>
            <c:spPr>
              <a:solidFill>
                <a:srgbClr val="CDB5A7"/>
              </a:solidFill>
              <a:ln w="19050">
                <a:solidFill>
                  <a:schemeClr val="lt1"/>
                </a:solidFill>
              </a:ln>
              <a:effectLst/>
            </c:spPr>
            <c:extLst>
              <c:ext xmlns:c16="http://schemas.microsoft.com/office/drawing/2014/chart" uri="{C3380CC4-5D6E-409C-BE32-E72D297353CC}">
                <c16:uniqueId val="{00000001-C633-4F59-8361-8364EE0DC7B1}"/>
              </c:ext>
            </c:extLst>
          </c:dPt>
          <c:dPt>
            <c:idx val="1"/>
            <c:bubble3D val="0"/>
            <c:spPr>
              <a:solidFill>
                <a:srgbClr val="E3D6CF"/>
              </a:solidFill>
              <a:ln w="19050">
                <a:solidFill>
                  <a:schemeClr val="lt1"/>
                </a:solidFill>
              </a:ln>
              <a:effectLst/>
            </c:spPr>
            <c:extLst>
              <c:ext xmlns:c16="http://schemas.microsoft.com/office/drawing/2014/chart" uri="{C3380CC4-5D6E-409C-BE32-E72D297353CC}">
                <c16:uniqueId val="{00000003-C633-4F59-8361-8364EE0DC7B1}"/>
              </c:ext>
            </c:extLst>
          </c:dPt>
          <c:dPt>
            <c:idx val="2"/>
            <c:bubble3D val="0"/>
            <c:spPr>
              <a:solidFill>
                <a:srgbClr val="3A2306"/>
              </a:solidFill>
              <a:ln w="19050">
                <a:solidFill>
                  <a:schemeClr val="lt1"/>
                </a:solidFill>
              </a:ln>
              <a:effectLst/>
            </c:spPr>
            <c:extLst>
              <c:ext xmlns:c16="http://schemas.microsoft.com/office/drawing/2014/chart" uri="{C3380CC4-5D6E-409C-BE32-E72D297353CC}">
                <c16:uniqueId val="{00000005-C633-4F59-8361-8364EE0DC7B1}"/>
              </c:ext>
            </c:extLst>
          </c:dPt>
          <c:dPt>
            <c:idx val="3"/>
            <c:bubble3D val="0"/>
            <c:spPr>
              <a:solidFill>
                <a:srgbClr val="C5A389"/>
              </a:solidFill>
              <a:ln w="19050">
                <a:solidFill>
                  <a:schemeClr val="lt1"/>
                </a:solidFill>
              </a:ln>
              <a:effectLst/>
            </c:spPr>
            <c:extLst>
              <c:ext xmlns:c16="http://schemas.microsoft.com/office/drawing/2014/chart" uri="{C3380CC4-5D6E-409C-BE32-E72D297353CC}">
                <c16:uniqueId val="{00000007-C633-4F59-8361-8364EE0DC7B1}"/>
              </c:ext>
            </c:extLst>
          </c:dPt>
          <c:dPt>
            <c:idx val="4"/>
            <c:bubble3D val="0"/>
            <c:spPr>
              <a:solidFill>
                <a:srgbClr val="C19D67"/>
              </a:solidFill>
              <a:ln w="19050">
                <a:solidFill>
                  <a:schemeClr val="lt1"/>
                </a:solidFill>
              </a:ln>
              <a:effectLst/>
            </c:spPr>
            <c:extLst>
              <c:ext xmlns:c16="http://schemas.microsoft.com/office/drawing/2014/chart" uri="{C3380CC4-5D6E-409C-BE32-E72D297353CC}">
                <c16:uniqueId val="{00000009-C633-4F59-8361-8364EE0DC7B1}"/>
              </c:ext>
            </c:extLst>
          </c:dPt>
          <c:dPt>
            <c:idx val="5"/>
            <c:bubble3D val="0"/>
            <c:spPr>
              <a:solidFill>
                <a:srgbClr val="CDB5A7"/>
              </a:solidFill>
              <a:ln w="19050">
                <a:solidFill>
                  <a:schemeClr val="lt1"/>
                </a:solidFill>
              </a:ln>
              <a:effectLst/>
            </c:spPr>
            <c:extLst>
              <c:ext xmlns:c16="http://schemas.microsoft.com/office/drawing/2014/chart" uri="{C3380CC4-5D6E-409C-BE32-E72D297353CC}">
                <c16:uniqueId val="{0000000B-C633-4F59-8361-8364EE0DC7B1}"/>
              </c:ext>
            </c:extLst>
          </c:dPt>
          <c:dPt>
            <c:idx val="6"/>
            <c:bubble3D val="0"/>
            <c:spPr>
              <a:solidFill>
                <a:srgbClr val="A47551"/>
              </a:solidFill>
              <a:ln w="19050">
                <a:solidFill>
                  <a:schemeClr val="lt1"/>
                </a:solidFill>
              </a:ln>
              <a:effectLst/>
            </c:spPr>
            <c:extLst>
              <c:ext xmlns:c16="http://schemas.microsoft.com/office/drawing/2014/chart" uri="{C3380CC4-5D6E-409C-BE32-E72D297353CC}">
                <c16:uniqueId val="{0000000D-C633-4F59-8361-8364EE0DC7B1}"/>
              </c:ext>
            </c:extLst>
          </c:dPt>
          <c:dPt>
            <c:idx val="7"/>
            <c:bubble3D val="0"/>
            <c:spPr>
              <a:solidFill>
                <a:srgbClr val="B89582"/>
              </a:solidFill>
              <a:ln w="19050">
                <a:solidFill>
                  <a:schemeClr val="lt1"/>
                </a:solidFill>
              </a:ln>
              <a:effectLst/>
            </c:spPr>
            <c:extLst>
              <c:ext xmlns:c16="http://schemas.microsoft.com/office/drawing/2014/chart" uri="{C3380CC4-5D6E-409C-BE32-E72D297353CC}">
                <c16:uniqueId val="{0000000F-C633-4F59-8361-8364EE0DC7B1}"/>
              </c:ext>
            </c:extLst>
          </c:dPt>
          <c:dPt>
            <c:idx val="8"/>
            <c:bubble3D val="0"/>
            <c:spPr>
              <a:solidFill>
                <a:srgbClr val="E3D6CF"/>
              </a:solidFill>
              <a:ln w="19050">
                <a:solidFill>
                  <a:schemeClr val="lt1"/>
                </a:solidFill>
              </a:ln>
              <a:effectLst/>
            </c:spPr>
            <c:extLst>
              <c:ext xmlns:c16="http://schemas.microsoft.com/office/drawing/2014/chart" uri="{C3380CC4-5D6E-409C-BE32-E72D297353CC}">
                <c16:uniqueId val="{00000011-C633-4F59-8361-8364EE0DC7B1}"/>
              </c:ext>
            </c:extLst>
          </c:dPt>
          <c:dPt>
            <c:idx val="9"/>
            <c:bubble3D val="0"/>
            <c:spPr>
              <a:solidFill>
                <a:srgbClr val="3A2306"/>
              </a:solidFill>
              <a:ln w="19050">
                <a:solidFill>
                  <a:schemeClr val="lt1"/>
                </a:solidFill>
              </a:ln>
              <a:effectLst/>
            </c:spPr>
            <c:extLst>
              <c:ext xmlns:c16="http://schemas.microsoft.com/office/drawing/2014/chart" uri="{C3380CC4-5D6E-409C-BE32-E72D297353CC}">
                <c16:uniqueId val="{00000013-C633-4F59-8361-8364EE0DC7B1}"/>
              </c:ext>
            </c:extLst>
          </c:dPt>
          <c:dPt>
            <c:idx val="10"/>
            <c:bubble3D val="0"/>
            <c:spPr>
              <a:solidFill>
                <a:srgbClr val="E3D6CF"/>
              </a:solidFill>
              <a:ln w="19050">
                <a:solidFill>
                  <a:schemeClr val="lt1"/>
                </a:solidFill>
              </a:ln>
              <a:effectLst/>
            </c:spPr>
            <c:extLst>
              <c:ext xmlns:c16="http://schemas.microsoft.com/office/drawing/2014/chart" uri="{C3380CC4-5D6E-409C-BE32-E72D297353CC}">
                <c16:uniqueId val="{00000015-C633-4F59-8361-8364EE0DC7B1}"/>
              </c:ext>
            </c:extLst>
          </c:dPt>
          <c:dPt>
            <c:idx val="11"/>
            <c:bubble3D val="0"/>
            <c:spPr>
              <a:solidFill>
                <a:srgbClr val="E3D6CF"/>
              </a:solidFill>
              <a:ln w="19050">
                <a:solidFill>
                  <a:schemeClr val="lt1"/>
                </a:solidFill>
              </a:ln>
              <a:effectLst/>
            </c:spPr>
            <c:extLst>
              <c:ext xmlns:c16="http://schemas.microsoft.com/office/drawing/2014/chart" uri="{C3380CC4-5D6E-409C-BE32-E72D297353CC}">
                <c16:uniqueId val="{00000017-C633-4F59-8361-8364EE0DC7B1}"/>
              </c:ext>
            </c:extLst>
          </c:dPt>
          <c:dPt>
            <c:idx val="12"/>
            <c:bubble3D val="0"/>
            <c:spPr>
              <a:solidFill>
                <a:srgbClr val="C6AC9E"/>
              </a:solidFill>
              <a:ln w="19050">
                <a:solidFill>
                  <a:schemeClr val="lt1"/>
                </a:solidFill>
              </a:ln>
              <a:effectLst/>
            </c:spPr>
            <c:extLst>
              <c:ext xmlns:c16="http://schemas.microsoft.com/office/drawing/2014/chart" uri="{C3380CC4-5D6E-409C-BE32-E72D297353CC}">
                <c16:uniqueId val="{00000019-C633-4F59-8361-8364EE0DC7B1}"/>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C633-4F59-8361-8364EE0DC7B1}"/>
              </c:ext>
            </c:extLst>
          </c:dPt>
          <c:dPt>
            <c:idx val="14"/>
            <c:bubble3D val="0"/>
            <c:spPr>
              <a:solidFill>
                <a:srgbClr val="C6AC9E"/>
              </a:solidFill>
              <a:ln w="19050">
                <a:solidFill>
                  <a:schemeClr val="lt1"/>
                </a:solidFill>
              </a:ln>
              <a:effectLst/>
            </c:spPr>
            <c:extLst>
              <c:ext xmlns:c16="http://schemas.microsoft.com/office/drawing/2014/chart" uri="{C3380CC4-5D6E-409C-BE32-E72D297353CC}">
                <c16:uniqueId val="{0000001D-C633-4F59-8361-8364EE0DC7B1}"/>
              </c:ext>
            </c:extLst>
          </c:dPt>
          <c:dPt>
            <c:idx val="15"/>
            <c:bubble3D val="0"/>
            <c:spPr>
              <a:solidFill>
                <a:srgbClr val="9D7159"/>
              </a:solidFill>
              <a:ln w="19050">
                <a:solidFill>
                  <a:schemeClr val="lt1"/>
                </a:solidFill>
              </a:ln>
              <a:effectLst/>
            </c:spPr>
            <c:extLst>
              <c:ext xmlns:c16="http://schemas.microsoft.com/office/drawing/2014/chart" uri="{C3380CC4-5D6E-409C-BE32-E72D297353CC}">
                <c16:uniqueId val="{0000001F-C633-4F59-8361-8364EE0DC7B1}"/>
              </c:ext>
            </c:extLst>
          </c:dPt>
          <c:dPt>
            <c:idx val="16"/>
            <c:bubble3D val="0"/>
            <c:spPr>
              <a:solidFill>
                <a:srgbClr val="E3D6CF"/>
              </a:solidFill>
              <a:ln w="19050">
                <a:solidFill>
                  <a:schemeClr val="lt1"/>
                </a:solidFill>
              </a:ln>
              <a:effectLst/>
            </c:spPr>
            <c:extLst>
              <c:ext xmlns:c16="http://schemas.microsoft.com/office/drawing/2014/chart" uri="{C3380CC4-5D6E-409C-BE32-E72D297353CC}">
                <c16:uniqueId val="{00000021-C633-4F59-8361-8364EE0DC7B1}"/>
              </c:ext>
            </c:extLst>
          </c:dPt>
          <c:dPt>
            <c:idx val="17"/>
            <c:bubble3D val="0"/>
            <c:spPr>
              <a:solidFill>
                <a:srgbClr val="7E593E"/>
              </a:solidFill>
              <a:ln w="19050">
                <a:solidFill>
                  <a:schemeClr val="lt1"/>
                </a:solidFill>
              </a:ln>
              <a:effectLst/>
            </c:spPr>
            <c:extLst>
              <c:ext xmlns:c16="http://schemas.microsoft.com/office/drawing/2014/chart" uri="{C3380CC4-5D6E-409C-BE32-E72D297353CC}">
                <c16:uniqueId val="{00000023-C633-4F59-8361-8364EE0DC7B1}"/>
              </c:ext>
            </c:extLst>
          </c:dPt>
          <c:dPt>
            <c:idx val="18"/>
            <c:bubble3D val="0"/>
            <c:spPr>
              <a:solidFill>
                <a:srgbClr val="3A2306"/>
              </a:solidFill>
              <a:ln w="19050">
                <a:solidFill>
                  <a:schemeClr val="lt1"/>
                </a:solidFill>
              </a:ln>
              <a:effectLst/>
            </c:spPr>
            <c:extLst>
              <c:ext xmlns:c16="http://schemas.microsoft.com/office/drawing/2014/chart" uri="{C3380CC4-5D6E-409C-BE32-E72D297353CC}">
                <c16:uniqueId val="{00000025-C633-4F59-8361-8364EE0DC7B1}"/>
              </c:ext>
            </c:extLst>
          </c:dPt>
          <c:dPt>
            <c:idx val="19"/>
            <c:bubble3D val="0"/>
            <c:spPr>
              <a:solidFill>
                <a:srgbClr val="A47551"/>
              </a:solidFill>
              <a:ln w="19050">
                <a:solidFill>
                  <a:schemeClr val="lt1"/>
                </a:solidFill>
              </a:ln>
              <a:effectLst/>
            </c:spPr>
            <c:extLst>
              <c:ext xmlns:c16="http://schemas.microsoft.com/office/drawing/2014/chart" uri="{C3380CC4-5D6E-409C-BE32-E72D297353CC}">
                <c16:uniqueId val="{00000027-C633-4F59-8361-8364EE0DC7B1}"/>
              </c:ext>
            </c:extLst>
          </c:dPt>
          <c:cat>
            <c:strRef>
              <c:f>'Sales &amp; Profit'!$A$4:$A$24</c:f>
              <c:strCache>
                <c:ptCount val="20"/>
                <c:pt idx="0">
                  <c:v>California</c:v>
                </c:pt>
                <c:pt idx="1">
                  <c:v>Colorado</c:v>
                </c:pt>
                <c:pt idx="2">
                  <c:v>Connecticut</c:v>
                </c:pt>
                <c:pt idx="3">
                  <c:v>Florida</c:v>
                </c:pt>
                <c:pt idx="4">
                  <c:v>Illinois</c:v>
                </c:pt>
                <c:pt idx="5">
                  <c:v>Iowa</c:v>
                </c:pt>
                <c:pt idx="6">
                  <c:v>Louisiana</c:v>
                </c:pt>
                <c:pt idx="7">
                  <c:v>Massachusetts</c:v>
                </c:pt>
                <c:pt idx="8">
                  <c:v>Missouri</c:v>
                </c:pt>
                <c:pt idx="9">
                  <c:v>Nevada</c:v>
                </c:pt>
                <c:pt idx="10">
                  <c:v>New Hampshire</c:v>
                </c:pt>
                <c:pt idx="11">
                  <c:v>New Mexico</c:v>
                </c:pt>
                <c:pt idx="12">
                  <c:v>New York</c:v>
                </c:pt>
                <c:pt idx="13">
                  <c:v>Ohio</c:v>
                </c:pt>
                <c:pt idx="14">
                  <c:v>Oklahoma</c:v>
                </c:pt>
                <c:pt idx="15">
                  <c:v>Oregon</c:v>
                </c:pt>
                <c:pt idx="16">
                  <c:v>Texas</c:v>
                </c:pt>
                <c:pt idx="17">
                  <c:v>Utah</c:v>
                </c:pt>
                <c:pt idx="18">
                  <c:v>Washington</c:v>
                </c:pt>
                <c:pt idx="19">
                  <c:v>Wisconsin</c:v>
                </c:pt>
              </c:strCache>
            </c:strRef>
          </c:cat>
          <c:val>
            <c:numRef>
              <c:f>'Sales &amp; Profit'!$B$4:$B$24</c:f>
              <c:numCache>
                <c:formatCode>General</c:formatCode>
                <c:ptCount val="20"/>
                <c:pt idx="0">
                  <c:v>7340</c:v>
                </c:pt>
                <c:pt idx="1">
                  <c:v>4450</c:v>
                </c:pt>
                <c:pt idx="2">
                  <c:v>2066</c:v>
                </c:pt>
                <c:pt idx="3">
                  <c:v>2794</c:v>
                </c:pt>
                <c:pt idx="4">
                  <c:v>7380</c:v>
                </c:pt>
                <c:pt idx="5">
                  <c:v>5412</c:v>
                </c:pt>
                <c:pt idx="6">
                  <c:v>2026</c:v>
                </c:pt>
                <c:pt idx="7">
                  <c:v>3710</c:v>
                </c:pt>
                <c:pt idx="8">
                  <c:v>956</c:v>
                </c:pt>
                <c:pt idx="9">
                  <c:v>2556</c:v>
                </c:pt>
                <c:pt idx="10">
                  <c:v>610</c:v>
                </c:pt>
                <c:pt idx="11">
                  <c:v>216</c:v>
                </c:pt>
                <c:pt idx="12">
                  <c:v>5565</c:v>
                </c:pt>
                <c:pt idx="13">
                  <c:v>2766</c:v>
                </c:pt>
                <c:pt idx="14">
                  <c:v>2351</c:v>
                </c:pt>
                <c:pt idx="15">
                  <c:v>3309</c:v>
                </c:pt>
                <c:pt idx="16">
                  <c:v>3803</c:v>
                </c:pt>
                <c:pt idx="17">
                  <c:v>2199</c:v>
                </c:pt>
                <c:pt idx="18">
                  <c:v>2865</c:v>
                </c:pt>
                <c:pt idx="19">
                  <c:v>1937</c:v>
                </c:pt>
              </c:numCache>
            </c:numRef>
          </c:val>
          <c:extLst>
            <c:ext xmlns:c16="http://schemas.microsoft.com/office/drawing/2014/chart" uri="{C3380CC4-5D6E-409C-BE32-E72D297353CC}">
              <c16:uniqueId val="{00000000-AC3F-4101-93EA-DC0D5D99647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[excel_data_analysis.xlsx]Margin!PivotTable1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kern="1200" spc="0" baseline="0">
                <a:solidFill>
                  <a:sysClr val="windowText" lastClr="000000">
                    <a:lumMod val="65000"/>
                    <a:lumOff val="35000"/>
                  </a:sysClr>
                </a:solidFill>
              </a:rPr>
              <a:t>Actual Margin V/S Target Margin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3A230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D2B7A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A2306"/>
          </a:solidFill>
          <a:ln>
            <a:noFill/>
          </a:ln>
          <a:effectLst/>
        </c:spPr>
      </c:pivotFmt>
    </c:pivotFmts>
    <c:plotArea>
      <c:layout/>
      <c:barChart>
        <c:barDir val="col"/>
        <c:grouping val="clustered"/>
        <c:varyColors val="0"/>
        <c:ser>
          <c:idx val="0"/>
          <c:order val="0"/>
          <c:tx>
            <c:strRef>
              <c:f>Margin!$B$19</c:f>
              <c:strCache>
                <c:ptCount val="1"/>
                <c:pt idx="0">
                  <c:v>Sum of Target_margin</c:v>
                </c:pt>
              </c:strCache>
            </c:strRef>
          </c:tx>
          <c:spPr>
            <a:solidFill>
              <a:srgbClr val="3A2306"/>
            </a:solidFill>
            <a:ln>
              <a:noFill/>
            </a:ln>
            <a:effectLst/>
          </c:spPr>
          <c:invertIfNegative val="0"/>
          <c:cat>
            <c:strRef>
              <c:f>Margin!$A$20:$A$33</c:f>
              <c:strCache>
                <c:ptCount val="13"/>
                <c:pt idx="0">
                  <c:v>Amaretto</c:v>
                </c:pt>
                <c:pt idx="1">
                  <c:v>Caffe Latte</c:v>
                </c:pt>
                <c:pt idx="2">
                  <c:v>Caffe Mocha</c:v>
                </c:pt>
                <c:pt idx="3">
                  <c:v>Chamomile</c:v>
                </c:pt>
                <c:pt idx="4">
                  <c:v>Colombian</c:v>
                </c:pt>
                <c:pt idx="5">
                  <c:v>Darjeeling</c:v>
                </c:pt>
                <c:pt idx="6">
                  <c:v>Decaf Espresso</c:v>
                </c:pt>
                <c:pt idx="7">
                  <c:v>Decaf Irish Cream</c:v>
                </c:pt>
                <c:pt idx="8">
                  <c:v>Earl Grey</c:v>
                </c:pt>
                <c:pt idx="9">
                  <c:v>Green Tea</c:v>
                </c:pt>
                <c:pt idx="10">
                  <c:v>Lemon</c:v>
                </c:pt>
                <c:pt idx="11">
                  <c:v>Mint</c:v>
                </c:pt>
                <c:pt idx="12">
                  <c:v>Regular Espresso</c:v>
                </c:pt>
              </c:strCache>
            </c:strRef>
          </c:cat>
          <c:val>
            <c:numRef>
              <c:f>Margin!$B$20:$B$33</c:f>
              <c:numCache>
                <c:formatCode>General</c:formatCode>
                <c:ptCount val="13"/>
                <c:pt idx="0">
                  <c:v>3460</c:v>
                </c:pt>
                <c:pt idx="1">
                  <c:v>3940</c:v>
                </c:pt>
                <c:pt idx="2">
                  <c:v>12360</c:v>
                </c:pt>
                <c:pt idx="3">
                  <c:v>9560</c:v>
                </c:pt>
                <c:pt idx="4">
                  <c:v>19380</c:v>
                </c:pt>
                <c:pt idx="5">
                  <c:v>7740</c:v>
                </c:pt>
                <c:pt idx="6">
                  <c:v>10700</c:v>
                </c:pt>
                <c:pt idx="7">
                  <c:v>8240</c:v>
                </c:pt>
                <c:pt idx="8">
                  <c:v>6900</c:v>
                </c:pt>
                <c:pt idx="9">
                  <c:v>2900</c:v>
                </c:pt>
                <c:pt idx="10">
                  <c:v>10900</c:v>
                </c:pt>
                <c:pt idx="11">
                  <c:v>2840</c:v>
                </c:pt>
                <c:pt idx="12">
                  <c:v>3900</c:v>
                </c:pt>
              </c:numCache>
            </c:numRef>
          </c:val>
          <c:extLst>
            <c:ext xmlns:c16="http://schemas.microsoft.com/office/drawing/2014/chart" uri="{C3380CC4-5D6E-409C-BE32-E72D297353CC}">
              <c16:uniqueId val="{00000000-97D1-46E9-9A3B-0C12C859B80B}"/>
            </c:ext>
          </c:extLst>
        </c:ser>
        <c:dLbls>
          <c:showLegendKey val="0"/>
          <c:showVal val="0"/>
          <c:showCatName val="0"/>
          <c:showSerName val="0"/>
          <c:showPercent val="0"/>
          <c:showBubbleSize val="0"/>
        </c:dLbls>
        <c:gapWidth val="219"/>
        <c:overlap val="-27"/>
        <c:axId val="1755177647"/>
        <c:axId val="1755163727"/>
      </c:barChart>
      <c:lineChart>
        <c:grouping val="standard"/>
        <c:varyColors val="0"/>
        <c:ser>
          <c:idx val="1"/>
          <c:order val="1"/>
          <c:tx>
            <c:strRef>
              <c:f>Margin!$C$19</c:f>
              <c:strCache>
                <c:ptCount val="1"/>
                <c:pt idx="0">
                  <c:v>Sum of Margin</c:v>
                </c:pt>
              </c:strCache>
            </c:strRef>
          </c:tx>
          <c:spPr>
            <a:ln w="28575" cap="rnd">
              <a:solidFill>
                <a:srgbClr val="D2B7A2"/>
              </a:solidFill>
              <a:round/>
            </a:ln>
            <a:effectLst/>
          </c:spPr>
          <c:marker>
            <c:symbol val="none"/>
          </c:marker>
          <c:cat>
            <c:strRef>
              <c:f>Margin!$A$20:$A$33</c:f>
              <c:strCache>
                <c:ptCount val="13"/>
                <c:pt idx="0">
                  <c:v>Amaretto</c:v>
                </c:pt>
                <c:pt idx="1">
                  <c:v>Caffe Latte</c:v>
                </c:pt>
                <c:pt idx="2">
                  <c:v>Caffe Mocha</c:v>
                </c:pt>
                <c:pt idx="3">
                  <c:v>Chamomile</c:v>
                </c:pt>
                <c:pt idx="4">
                  <c:v>Colombian</c:v>
                </c:pt>
                <c:pt idx="5">
                  <c:v>Darjeeling</c:v>
                </c:pt>
                <c:pt idx="6">
                  <c:v>Decaf Espresso</c:v>
                </c:pt>
                <c:pt idx="7">
                  <c:v>Decaf Irish Cream</c:v>
                </c:pt>
                <c:pt idx="8">
                  <c:v>Earl Grey</c:v>
                </c:pt>
                <c:pt idx="9">
                  <c:v>Green Tea</c:v>
                </c:pt>
                <c:pt idx="10">
                  <c:v>Lemon</c:v>
                </c:pt>
                <c:pt idx="11">
                  <c:v>Mint</c:v>
                </c:pt>
                <c:pt idx="12">
                  <c:v>Regular Espresso</c:v>
                </c:pt>
              </c:strCache>
            </c:strRef>
          </c:cat>
          <c:val>
            <c:numRef>
              <c:f>Margin!$C$20:$C$33</c:f>
              <c:numCache>
                <c:formatCode>General</c:formatCode>
                <c:ptCount val="13"/>
                <c:pt idx="0">
                  <c:v>3342</c:v>
                </c:pt>
                <c:pt idx="1">
                  <c:v>4760</c:v>
                </c:pt>
                <c:pt idx="2">
                  <c:v>11418</c:v>
                </c:pt>
                <c:pt idx="3">
                  <c:v>10744</c:v>
                </c:pt>
                <c:pt idx="4">
                  <c:v>18150</c:v>
                </c:pt>
                <c:pt idx="5">
                  <c:v>9862</c:v>
                </c:pt>
                <c:pt idx="6">
                  <c:v>10328</c:v>
                </c:pt>
                <c:pt idx="7">
                  <c:v>7410</c:v>
                </c:pt>
                <c:pt idx="8">
                  <c:v>9028</c:v>
                </c:pt>
                <c:pt idx="9">
                  <c:v>3236</c:v>
                </c:pt>
                <c:pt idx="10">
                  <c:v>13080</c:v>
                </c:pt>
                <c:pt idx="11">
                  <c:v>3434</c:v>
                </c:pt>
                <c:pt idx="12">
                  <c:v>3982</c:v>
                </c:pt>
              </c:numCache>
            </c:numRef>
          </c:val>
          <c:smooth val="0"/>
          <c:extLst>
            <c:ext xmlns:c16="http://schemas.microsoft.com/office/drawing/2014/chart" uri="{C3380CC4-5D6E-409C-BE32-E72D297353CC}">
              <c16:uniqueId val="{00000001-97D1-46E9-9A3B-0C12C859B80B}"/>
            </c:ext>
          </c:extLst>
        </c:ser>
        <c:dLbls>
          <c:showLegendKey val="0"/>
          <c:showVal val="0"/>
          <c:showCatName val="0"/>
          <c:showSerName val="0"/>
          <c:showPercent val="0"/>
          <c:showBubbleSize val="0"/>
        </c:dLbls>
        <c:marker val="1"/>
        <c:smooth val="0"/>
        <c:axId val="1755177647"/>
        <c:axId val="1755163727"/>
      </c:lineChart>
      <c:catAx>
        <c:axId val="1755177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5163727"/>
        <c:crosses val="autoZero"/>
        <c:auto val="1"/>
        <c:lblAlgn val="ctr"/>
        <c:lblOffset val="100"/>
        <c:noMultiLvlLbl val="0"/>
      </c:catAx>
      <c:valAx>
        <c:axId val="1755163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51776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[excel_data_analysis.xlsx]Cogs!PivotTable23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COGS</a:t>
            </a:r>
            <a:r>
              <a:rPr lang="en-IN" baseline="0"/>
              <a:t> V/S Target COGS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271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CDB5A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Cogs!$B$4</c:f>
              <c:strCache>
                <c:ptCount val="1"/>
                <c:pt idx="0">
                  <c:v>Sum of Cogs (cost of goods sold)</c:v>
                </c:pt>
              </c:strCache>
            </c:strRef>
          </c:tx>
          <c:spPr>
            <a:solidFill>
              <a:srgbClr val="271300"/>
            </a:solidFill>
            <a:ln>
              <a:noFill/>
            </a:ln>
            <a:effectLst/>
          </c:spPr>
          <c:invertIfNegative val="0"/>
          <c:cat>
            <c:strRef>
              <c:f>Cogs!$A$5:$A$18</c:f>
              <c:strCache>
                <c:ptCount val="13"/>
                <c:pt idx="0">
                  <c:v>Amaretto</c:v>
                </c:pt>
                <c:pt idx="1">
                  <c:v>Caffe Latte</c:v>
                </c:pt>
                <c:pt idx="2">
                  <c:v>Caffe Mocha</c:v>
                </c:pt>
                <c:pt idx="3">
                  <c:v>Chamomile</c:v>
                </c:pt>
                <c:pt idx="4">
                  <c:v>Colombian</c:v>
                </c:pt>
                <c:pt idx="5">
                  <c:v>Darjeeling</c:v>
                </c:pt>
                <c:pt idx="6">
                  <c:v>Decaf Espresso</c:v>
                </c:pt>
                <c:pt idx="7">
                  <c:v>Decaf Irish Cream</c:v>
                </c:pt>
                <c:pt idx="8">
                  <c:v>Earl Grey</c:v>
                </c:pt>
                <c:pt idx="9">
                  <c:v>Green Tea</c:v>
                </c:pt>
                <c:pt idx="10">
                  <c:v>Lemon</c:v>
                </c:pt>
                <c:pt idx="11">
                  <c:v>Mint</c:v>
                </c:pt>
                <c:pt idx="12">
                  <c:v>Regular Espresso</c:v>
                </c:pt>
              </c:strCache>
            </c:strRef>
          </c:cat>
          <c:val>
            <c:numRef>
              <c:f>Cogs!$B$5:$B$18</c:f>
              <c:numCache>
                <c:formatCode>General</c:formatCode>
                <c:ptCount val="13"/>
                <c:pt idx="0">
                  <c:v>3224</c:v>
                </c:pt>
                <c:pt idx="1">
                  <c:v>3630</c:v>
                </c:pt>
                <c:pt idx="2">
                  <c:v>9606</c:v>
                </c:pt>
                <c:pt idx="3">
                  <c:v>7940</c:v>
                </c:pt>
                <c:pt idx="4">
                  <c:v>11636</c:v>
                </c:pt>
                <c:pt idx="5">
                  <c:v>7332</c:v>
                </c:pt>
                <c:pt idx="6">
                  <c:v>7960</c:v>
                </c:pt>
                <c:pt idx="7">
                  <c:v>6948</c:v>
                </c:pt>
                <c:pt idx="8">
                  <c:v>6992</c:v>
                </c:pt>
                <c:pt idx="9">
                  <c:v>4846</c:v>
                </c:pt>
                <c:pt idx="10">
                  <c:v>10204</c:v>
                </c:pt>
                <c:pt idx="11">
                  <c:v>4642</c:v>
                </c:pt>
                <c:pt idx="12">
                  <c:v>2548</c:v>
                </c:pt>
              </c:numCache>
            </c:numRef>
          </c:val>
          <c:extLst>
            <c:ext xmlns:c16="http://schemas.microsoft.com/office/drawing/2014/chart" uri="{C3380CC4-5D6E-409C-BE32-E72D297353CC}">
              <c16:uniqueId val="{00000000-4589-4B05-8A7A-27EB6100CB81}"/>
            </c:ext>
          </c:extLst>
        </c:ser>
        <c:dLbls>
          <c:showLegendKey val="0"/>
          <c:showVal val="0"/>
          <c:showCatName val="0"/>
          <c:showSerName val="0"/>
          <c:showPercent val="0"/>
          <c:showBubbleSize val="0"/>
        </c:dLbls>
        <c:gapWidth val="219"/>
        <c:overlap val="-27"/>
        <c:axId val="1222892192"/>
        <c:axId val="1222899392"/>
      </c:barChart>
      <c:lineChart>
        <c:grouping val="standard"/>
        <c:varyColors val="0"/>
        <c:ser>
          <c:idx val="1"/>
          <c:order val="1"/>
          <c:tx>
            <c:strRef>
              <c:f>Cogs!$C$4</c:f>
              <c:strCache>
                <c:ptCount val="1"/>
                <c:pt idx="0">
                  <c:v>Sum of Target_cogs</c:v>
                </c:pt>
              </c:strCache>
            </c:strRef>
          </c:tx>
          <c:spPr>
            <a:ln w="28575" cap="rnd">
              <a:solidFill>
                <a:srgbClr val="CDB5A7"/>
              </a:solidFill>
              <a:round/>
            </a:ln>
            <a:effectLst/>
          </c:spPr>
          <c:marker>
            <c:symbol val="none"/>
          </c:marker>
          <c:cat>
            <c:strRef>
              <c:f>Cogs!$A$5:$A$18</c:f>
              <c:strCache>
                <c:ptCount val="13"/>
                <c:pt idx="0">
                  <c:v>Amaretto</c:v>
                </c:pt>
                <c:pt idx="1">
                  <c:v>Caffe Latte</c:v>
                </c:pt>
                <c:pt idx="2">
                  <c:v>Caffe Mocha</c:v>
                </c:pt>
                <c:pt idx="3">
                  <c:v>Chamomile</c:v>
                </c:pt>
                <c:pt idx="4">
                  <c:v>Colombian</c:v>
                </c:pt>
                <c:pt idx="5">
                  <c:v>Darjeeling</c:v>
                </c:pt>
                <c:pt idx="6">
                  <c:v>Decaf Espresso</c:v>
                </c:pt>
                <c:pt idx="7">
                  <c:v>Decaf Irish Cream</c:v>
                </c:pt>
                <c:pt idx="8">
                  <c:v>Earl Grey</c:v>
                </c:pt>
                <c:pt idx="9">
                  <c:v>Green Tea</c:v>
                </c:pt>
                <c:pt idx="10">
                  <c:v>Lemon</c:v>
                </c:pt>
                <c:pt idx="11">
                  <c:v>Mint</c:v>
                </c:pt>
                <c:pt idx="12">
                  <c:v>Regular Espresso</c:v>
                </c:pt>
              </c:strCache>
            </c:strRef>
          </c:cat>
          <c:val>
            <c:numRef>
              <c:f>Cogs!$C$5:$C$18</c:f>
              <c:numCache>
                <c:formatCode>General</c:formatCode>
                <c:ptCount val="13"/>
                <c:pt idx="0">
                  <c:v>3300</c:v>
                </c:pt>
                <c:pt idx="1">
                  <c:v>2860</c:v>
                </c:pt>
                <c:pt idx="2">
                  <c:v>9520</c:v>
                </c:pt>
                <c:pt idx="3">
                  <c:v>6500</c:v>
                </c:pt>
                <c:pt idx="4">
                  <c:v>11980</c:v>
                </c:pt>
                <c:pt idx="5">
                  <c:v>5220</c:v>
                </c:pt>
                <c:pt idx="6">
                  <c:v>7680</c:v>
                </c:pt>
                <c:pt idx="7">
                  <c:v>7260</c:v>
                </c:pt>
                <c:pt idx="8">
                  <c:v>4920</c:v>
                </c:pt>
                <c:pt idx="9">
                  <c:v>3260</c:v>
                </c:pt>
                <c:pt idx="10">
                  <c:v>7880</c:v>
                </c:pt>
                <c:pt idx="11">
                  <c:v>3420</c:v>
                </c:pt>
                <c:pt idx="12">
                  <c:v>2320</c:v>
                </c:pt>
              </c:numCache>
            </c:numRef>
          </c:val>
          <c:smooth val="0"/>
          <c:extLst>
            <c:ext xmlns:c16="http://schemas.microsoft.com/office/drawing/2014/chart" uri="{C3380CC4-5D6E-409C-BE32-E72D297353CC}">
              <c16:uniqueId val="{00000001-4589-4B05-8A7A-27EB6100CB81}"/>
            </c:ext>
          </c:extLst>
        </c:ser>
        <c:dLbls>
          <c:showLegendKey val="0"/>
          <c:showVal val="0"/>
          <c:showCatName val="0"/>
          <c:showSerName val="0"/>
          <c:showPercent val="0"/>
          <c:showBubbleSize val="0"/>
        </c:dLbls>
        <c:marker val="1"/>
        <c:smooth val="0"/>
        <c:axId val="1222892192"/>
        <c:axId val="1222899392"/>
      </c:lineChart>
      <c:catAx>
        <c:axId val="1222892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899392"/>
        <c:crosses val="autoZero"/>
        <c:auto val="1"/>
        <c:lblAlgn val="ctr"/>
        <c:lblOffset val="100"/>
        <c:noMultiLvlLbl val="0"/>
      </c:catAx>
      <c:valAx>
        <c:axId val="1222899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8921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[excel_data_analysis.xlsx]Markets!PivotTable3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rgbClr val="3A2306"/>
                </a:solidFill>
                <a:latin typeface="ADLaM Display" panose="02010000000000000000" pitchFamily="2" charset="0"/>
                <a:ea typeface="ADLaM Display" panose="02010000000000000000" pitchFamily="2" charset="0"/>
                <a:cs typeface="ADLaM Display" panose="02010000000000000000" pitchFamily="2" charset="0"/>
              </a:rPr>
              <a:t>Market Size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5A38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3A230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3D6C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DB5A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Markets!$B$3:$B$4</c:f>
              <c:strCache>
                <c:ptCount val="1"/>
                <c:pt idx="0">
                  <c:v>Central</c:v>
                </c:pt>
              </c:strCache>
            </c:strRef>
          </c:tx>
          <c:spPr>
            <a:solidFill>
              <a:srgbClr val="C5A389"/>
            </a:solidFill>
            <a:ln>
              <a:noFill/>
            </a:ln>
            <a:effectLst/>
          </c:spPr>
          <c:invertIfNegative val="0"/>
          <c:cat>
            <c:multiLvlStrRef>
              <c:f>Markets!$A$5:$A$15</c:f>
              <c:multiLvlStrCache>
                <c:ptCount val="8"/>
                <c:lvl>
                  <c:pt idx="0">
                    <c:v>Coffee</c:v>
                  </c:pt>
                  <c:pt idx="1">
                    <c:v>Espresso</c:v>
                  </c:pt>
                  <c:pt idx="2">
                    <c:v>Herbal Tea</c:v>
                  </c:pt>
                  <c:pt idx="3">
                    <c:v>Tea</c:v>
                  </c:pt>
                  <c:pt idx="4">
                    <c:v>Coffee</c:v>
                  </c:pt>
                  <c:pt idx="5">
                    <c:v>Espresso</c:v>
                  </c:pt>
                  <c:pt idx="6">
                    <c:v>Herbal Tea</c:v>
                  </c:pt>
                  <c:pt idx="7">
                    <c:v>Tea</c:v>
                  </c:pt>
                </c:lvl>
                <c:lvl>
                  <c:pt idx="0">
                    <c:v>Major Market</c:v>
                  </c:pt>
                  <c:pt idx="4">
                    <c:v>Small Market</c:v>
                  </c:pt>
                </c:lvl>
              </c:multiLvlStrCache>
            </c:multiLvlStrRef>
          </c:cat>
          <c:val>
            <c:numRef>
              <c:f>Markets!$B$5:$B$15</c:f>
              <c:numCache>
                <c:formatCode>General</c:formatCode>
                <c:ptCount val="8"/>
                <c:pt idx="0">
                  <c:v>48</c:v>
                </c:pt>
                <c:pt idx="1">
                  <c:v>36</c:v>
                </c:pt>
                <c:pt idx="2">
                  <c:v>48</c:v>
                </c:pt>
                <c:pt idx="3">
                  <c:v>42</c:v>
                </c:pt>
                <c:pt idx="4">
                  <c:v>48</c:v>
                </c:pt>
                <c:pt idx="5">
                  <c:v>36</c:v>
                </c:pt>
                <c:pt idx="6">
                  <c:v>36</c:v>
                </c:pt>
                <c:pt idx="7">
                  <c:v>42</c:v>
                </c:pt>
              </c:numCache>
            </c:numRef>
          </c:val>
          <c:extLst>
            <c:ext xmlns:c16="http://schemas.microsoft.com/office/drawing/2014/chart" uri="{C3380CC4-5D6E-409C-BE32-E72D297353CC}">
              <c16:uniqueId val="{00000000-2709-4B75-AF89-844CD85C2271}"/>
            </c:ext>
          </c:extLst>
        </c:ser>
        <c:ser>
          <c:idx val="1"/>
          <c:order val="1"/>
          <c:tx>
            <c:strRef>
              <c:f>Markets!$C$3:$C$4</c:f>
              <c:strCache>
                <c:ptCount val="1"/>
                <c:pt idx="0">
                  <c:v>East</c:v>
                </c:pt>
              </c:strCache>
            </c:strRef>
          </c:tx>
          <c:spPr>
            <a:solidFill>
              <a:srgbClr val="3A2306"/>
            </a:solidFill>
            <a:ln>
              <a:noFill/>
            </a:ln>
            <a:effectLst/>
          </c:spPr>
          <c:invertIfNegative val="0"/>
          <c:cat>
            <c:multiLvlStrRef>
              <c:f>Markets!$A$5:$A$15</c:f>
              <c:multiLvlStrCache>
                <c:ptCount val="8"/>
                <c:lvl>
                  <c:pt idx="0">
                    <c:v>Coffee</c:v>
                  </c:pt>
                  <c:pt idx="1">
                    <c:v>Espresso</c:v>
                  </c:pt>
                  <c:pt idx="2">
                    <c:v>Herbal Tea</c:v>
                  </c:pt>
                  <c:pt idx="3">
                    <c:v>Tea</c:v>
                  </c:pt>
                  <c:pt idx="4">
                    <c:v>Coffee</c:v>
                  </c:pt>
                  <c:pt idx="5">
                    <c:v>Espresso</c:v>
                  </c:pt>
                  <c:pt idx="6">
                    <c:v>Herbal Tea</c:v>
                  </c:pt>
                  <c:pt idx="7">
                    <c:v>Tea</c:v>
                  </c:pt>
                </c:lvl>
                <c:lvl>
                  <c:pt idx="0">
                    <c:v>Major Market</c:v>
                  </c:pt>
                  <c:pt idx="4">
                    <c:v>Small Market</c:v>
                  </c:pt>
                </c:lvl>
              </c:multiLvlStrCache>
            </c:multiLvlStrRef>
          </c:cat>
          <c:val>
            <c:numRef>
              <c:f>Markets!$C$5:$C$15</c:f>
              <c:numCache>
                <c:formatCode>General</c:formatCode>
                <c:ptCount val="8"/>
                <c:pt idx="0">
                  <c:v>24</c:v>
                </c:pt>
                <c:pt idx="1">
                  <c:v>36</c:v>
                </c:pt>
                <c:pt idx="2">
                  <c:v>36</c:v>
                </c:pt>
                <c:pt idx="3">
                  <c:v>42</c:v>
                </c:pt>
                <c:pt idx="4">
                  <c:v>18</c:v>
                </c:pt>
                <c:pt idx="5">
                  <c:v>24</c:v>
                </c:pt>
                <c:pt idx="6">
                  <c:v>18</c:v>
                </c:pt>
                <c:pt idx="7">
                  <c:v>24</c:v>
                </c:pt>
              </c:numCache>
            </c:numRef>
          </c:val>
          <c:extLst>
            <c:ext xmlns:c16="http://schemas.microsoft.com/office/drawing/2014/chart" uri="{C3380CC4-5D6E-409C-BE32-E72D297353CC}">
              <c16:uniqueId val="{00000000-5E2C-407D-BC81-B8085F47BF66}"/>
            </c:ext>
          </c:extLst>
        </c:ser>
        <c:ser>
          <c:idx val="2"/>
          <c:order val="2"/>
          <c:tx>
            <c:strRef>
              <c:f>Markets!$D$3:$D$4</c:f>
              <c:strCache>
                <c:ptCount val="1"/>
                <c:pt idx="0">
                  <c:v>South</c:v>
                </c:pt>
              </c:strCache>
            </c:strRef>
          </c:tx>
          <c:spPr>
            <a:solidFill>
              <a:srgbClr val="E3D6CF"/>
            </a:solidFill>
            <a:ln>
              <a:noFill/>
            </a:ln>
            <a:effectLst/>
          </c:spPr>
          <c:invertIfNegative val="0"/>
          <c:cat>
            <c:multiLvlStrRef>
              <c:f>Markets!$A$5:$A$15</c:f>
              <c:multiLvlStrCache>
                <c:ptCount val="8"/>
                <c:lvl>
                  <c:pt idx="0">
                    <c:v>Coffee</c:v>
                  </c:pt>
                  <c:pt idx="1">
                    <c:v>Espresso</c:v>
                  </c:pt>
                  <c:pt idx="2">
                    <c:v>Herbal Tea</c:v>
                  </c:pt>
                  <c:pt idx="3">
                    <c:v>Tea</c:v>
                  </c:pt>
                  <c:pt idx="4">
                    <c:v>Coffee</c:v>
                  </c:pt>
                  <c:pt idx="5">
                    <c:v>Espresso</c:v>
                  </c:pt>
                  <c:pt idx="6">
                    <c:v>Herbal Tea</c:v>
                  </c:pt>
                  <c:pt idx="7">
                    <c:v>Tea</c:v>
                  </c:pt>
                </c:lvl>
                <c:lvl>
                  <c:pt idx="0">
                    <c:v>Major Market</c:v>
                  </c:pt>
                  <c:pt idx="4">
                    <c:v>Small Market</c:v>
                  </c:pt>
                </c:lvl>
              </c:multiLvlStrCache>
            </c:multiLvlStrRef>
          </c:cat>
          <c:val>
            <c:numRef>
              <c:f>Markets!$D$5:$D$15</c:f>
              <c:numCache>
                <c:formatCode>General</c:formatCode>
                <c:ptCount val="8"/>
                <c:pt idx="0">
                  <c:v>12</c:v>
                </c:pt>
                <c:pt idx="1">
                  <c:v>18</c:v>
                </c:pt>
                <c:pt idx="2">
                  <c:v>12</c:v>
                </c:pt>
                <c:pt idx="4">
                  <c:v>36</c:v>
                </c:pt>
                <c:pt idx="5">
                  <c:v>54</c:v>
                </c:pt>
                <c:pt idx="6">
                  <c:v>36</c:v>
                </c:pt>
              </c:numCache>
            </c:numRef>
          </c:val>
          <c:extLst>
            <c:ext xmlns:c16="http://schemas.microsoft.com/office/drawing/2014/chart" uri="{C3380CC4-5D6E-409C-BE32-E72D297353CC}">
              <c16:uniqueId val="{00000001-5E2C-407D-BC81-B8085F47BF66}"/>
            </c:ext>
          </c:extLst>
        </c:ser>
        <c:ser>
          <c:idx val="3"/>
          <c:order val="3"/>
          <c:tx>
            <c:strRef>
              <c:f>Markets!$E$3:$E$4</c:f>
              <c:strCache>
                <c:ptCount val="1"/>
                <c:pt idx="0">
                  <c:v>West</c:v>
                </c:pt>
              </c:strCache>
            </c:strRef>
          </c:tx>
          <c:spPr>
            <a:solidFill>
              <a:srgbClr val="CDB5A7"/>
            </a:solidFill>
            <a:ln>
              <a:noFill/>
            </a:ln>
            <a:effectLst/>
          </c:spPr>
          <c:invertIfNegative val="0"/>
          <c:cat>
            <c:multiLvlStrRef>
              <c:f>Markets!$A$5:$A$15</c:f>
              <c:multiLvlStrCache>
                <c:ptCount val="8"/>
                <c:lvl>
                  <c:pt idx="0">
                    <c:v>Coffee</c:v>
                  </c:pt>
                  <c:pt idx="1">
                    <c:v>Espresso</c:v>
                  </c:pt>
                  <c:pt idx="2">
                    <c:v>Herbal Tea</c:v>
                  </c:pt>
                  <c:pt idx="3">
                    <c:v>Tea</c:v>
                  </c:pt>
                  <c:pt idx="4">
                    <c:v>Coffee</c:v>
                  </c:pt>
                  <c:pt idx="5">
                    <c:v>Espresso</c:v>
                  </c:pt>
                  <c:pt idx="6">
                    <c:v>Herbal Tea</c:v>
                  </c:pt>
                  <c:pt idx="7">
                    <c:v>Tea</c:v>
                  </c:pt>
                </c:lvl>
                <c:lvl>
                  <c:pt idx="0">
                    <c:v>Major Market</c:v>
                  </c:pt>
                  <c:pt idx="4">
                    <c:v>Small Market</c:v>
                  </c:pt>
                </c:lvl>
              </c:multiLvlStrCache>
            </c:multiLvlStrRef>
          </c:cat>
          <c:val>
            <c:numRef>
              <c:f>Markets!$E$5:$E$15</c:f>
              <c:numCache>
                <c:formatCode>General</c:formatCode>
                <c:ptCount val="8"/>
                <c:pt idx="0">
                  <c:v>18</c:v>
                </c:pt>
                <c:pt idx="1">
                  <c:v>18</c:v>
                </c:pt>
                <c:pt idx="2">
                  <c:v>18</c:v>
                </c:pt>
                <c:pt idx="3">
                  <c:v>18</c:v>
                </c:pt>
                <c:pt idx="4">
                  <c:v>60</c:v>
                </c:pt>
                <c:pt idx="5">
                  <c:v>72</c:v>
                </c:pt>
                <c:pt idx="6">
                  <c:v>60</c:v>
                </c:pt>
                <c:pt idx="7">
                  <c:v>72</c:v>
                </c:pt>
              </c:numCache>
            </c:numRef>
          </c:val>
          <c:extLst>
            <c:ext xmlns:c16="http://schemas.microsoft.com/office/drawing/2014/chart" uri="{C3380CC4-5D6E-409C-BE32-E72D297353CC}">
              <c16:uniqueId val="{00000002-5E2C-407D-BC81-B8085F47BF66}"/>
            </c:ext>
          </c:extLst>
        </c:ser>
        <c:dLbls>
          <c:showLegendKey val="0"/>
          <c:showVal val="0"/>
          <c:showCatName val="0"/>
          <c:showSerName val="0"/>
          <c:showPercent val="0"/>
          <c:showBubbleSize val="0"/>
        </c:dLbls>
        <c:gapWidth val="150"/>
        <c:overlap val="100"/>
        <c:axId val="636248656"/>
        <c:axId val="636252976"/>
      </c:barChart>
      <c:catAx>
        <c:axId val="636248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252976"/>
        <c:crosses val="autoZero"/>
        <c:auto val="1"/>
        <c:lblAlgn val="ctr"/>
        <c:lblOffset val="100"/>
        <c:noMultiLvlLbl val="0"/>
      </c:catAx>
      <c:valAx>
        <c:axId val="6362529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2486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[excel_data_analysis.xlsx]Monthly Cogs &amp; Profit!PivotTable1</c:name>
    <c:fmtId val="24"/>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IN" sz="1200" baseline="0">
                <a:solidFill>
                  <a:srgbClr val="3A2306"/>
                </a:solidFill>
                <a:latin typeface="ADLaM Display" panose="02010000000000000000" pitchFamily="2" charset="0"/>
                <a:ea typeface="ADLaM Display" panose="02010000000000000000" pitchFamily="2" charset="0"/>
                <a:cs typeface="ADLaM Display" panose="02010000000000000000" pitchFamily="2" charset="0"/>
              </a:rPr>
              <a:t>Yearly Profit V/S COGS </a:t>
            </a:r>
            <a:endParaRPr lang="en-IN" sz="1200">
              <a:solidFill>
                <a:srgbClr val="3A2306"/>
              </a:solidFill>
              <a:latin typeface="ADLaM Display" panose="02010000000000000000" pitchFamily="2" charset="0"/>
              <a:ea typeface="ADLaM Display" panose="02010000000000000000" pitchFamily="2" charset="0"/>
              <a:cs typeface="ADLaM Display" panose="02010000000000000000" pitchFamily="2" charset="0"/>
            </a:endParaRPr>
          </a:p>
        </c:rich>
      </c:tx>
      <c:layout>
        <c:manualLayout>
          <c:xMode val="edge"/>
          <c:yMode val="edge"/>
          <c:x val="9.5060384746687515E-2"/>
          <c:y val="2.1893088464023148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3A230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A4755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A47551"/>
            </a:solidFill>
            <a:round/>
          </a:ln>
          <a:effectLst/>
        </c:spPr>
        <c:marker>
          <c:symbol val="none"/>
        </c:marker>
      </c:pivotFmt>
      <c:pivotFmt>
        <c:idx val="6"/>
        <c:spPr>
          <a:solidFill>
            <a:schemeClr val="accent1"/>
          </a:solidFill>
          <a:ln w="28575" cap="rnd">
            <a:solidFill>
              <a:srgbClr val="3A230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A4755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3A230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A4755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3A230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A4755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rgbClr val="3A230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rgbClr val="A4755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Cogs &amp; Profit'!$B$1</c:f>
              <c:strCache>
                <c:ptCount val="1"/>
                <c:pt idx="0">
                  <c:v>Sum of Profit</c:v>
                </c:pt>
              </c:strCache>
            </c:strRef>
          </c:tx>
          <c:spPr>
            <a:ln w="28575" cap="rnd">
              <a:solidFill>
                <a:srgbClr val="3A2306"/>
              </a:solidFill>
              <a:round/>
            </a:ln>
            <a:effectLst/>
          </c:spPr>
          <c:marker>
            <c:symbol val="none"/>
          </c:marker>
          <c:cat>
            <c:multiLvlStrRef>
              <c:f>'Monthly Cogs &amp; Profit'!$A$2:$A$45</c:f>
              <c:multiLvlStrCache>
                <c:ptCount val="39"/>
                <c:lvl>
                  <c:pt idx="0">
                    <c:v>10</c:v>
                  </c:pt>
                  <c:pt idx="1">
                    <c:v>11</c:v>
                  </c:pt>
                  <c:pt idx="2">
                    <c:v>12</c:v>
                  </c:pt>
                  <c:pt idx="3">
                    <c:v>1</c:v>
                  </c:pt>
                  <c:pt idx="4">
                    <c:v>2</c:v>
                  </c:pt>
                  <c:pt idx="5">
                    <c:v>3</c:v>
                  </c:pt>
                  <c:pt idx="6">
                    <c:v>4</c:v>
                  </c:pt>
                  <c:pt idx="7">
                    <c:v>5</c:v>
                  </c:pt>
                  <c:pt idx="8">
                    <c:v>6</c:v>
                  </c:pt>
                  <c:pt idx="9">
                    <c:v>7</c:v>
                  </c:pt>
                  <c:pt idx="10">
                    <c:v>8</c:v>
                  </c:pt>
                  <c:pt idx="11">
                    <c:v>9</c:v>
                  </c:pt>
                  <c:pt idx="12">
                    <c:v>10</c:v>
                  </c:pt>
                  <c:pt idx="13">
                    <c:v>11</c:v>
                  </c:pt>
                  <c:pt idx="14">
                    <c:v>12</c:v>
                  </c:pt>
                  <c:pt idx="15">
                    <c:v>1</c:v>
                  </c:pt>
                  <c:pt idx="16">
                    <c:v>2</c:v>
                  </c:pt>
                  <c:pt idx="17">
                    <c:v>3</c:v>
                  </c:pt>
                  <c:pt idx="18">
                    <c:v>4</c:v>
                  </c:pt>
                  <c:pt idx="19">
                    <c:v>5</c:v>
                  </c:pt>
                  <c:pt idx="20">
                    <c:v>6</c:v>
                  </c:pt>
                  <c:pt idx="21">
                    <c:v>7</c:v>
                  </c:pt>
                  <c:pt idx="22">
                    <c:v>8</c:v>
                  </c:pt>
                  <c:pt idx="23">
                    <c:v>9</c:v>
                  </c:pt>
                  <c:pt idx="24">
                    <c:v>10</c:v>
                  </c:pt>
                  <c:pt idx="25">
                    <c:v>11</c:v>
                  </c:pt>
                  <c:pt idx="26">
                    <c:v>12</c:v>
                  </c:pt>
                  <c:pt idx="27">
                    <c:v>1</c:v>
                  </c:pt>
                  <c:pt idx="28">
                    <c:v>2</c:v>
                  </c:pt>
                  <c:pt idx="29">
                    <c:v>3</c:v>
                  </c:pt>
                  <c:pt idx="30">
                    <c:v>4</c:v>
                  </c:pt>
                  <c:pt idx="31">
                    <c:v>5</c:v>
                  </c:pt>
                  <c:pt idx="32">
                    <c:v>6</c:v>
                  </c:pt>
                  <c:pt idx="33">
                    <c:v>7</c:v>
                  </c:pt>
                  <c:pt idx="34">
                    <c:v>8</c:v>
                  </c:pt>
                  <c:pt idx="35">
                    <c:v>9</c:v>
                  </c:pt>
                  <c:pt idx="36">
                    <c:v>10</c:v>
                  </c:pt>
                  <c:pt idx="37">
                    <c:v>11</c:v>
                  </c:pt>
                  <c:pt idx="38">
                    <c:v>12</c:v>
                  </c:pt>
                </c:lvl>
                <c:lvl>
                  <c:pt idx="0">
                    <c:v>2012</c:v>
                  </c:pt>
                  <c:pt idx="3">
                    <c:v>2013</c:v>
                  </c:pt>
                  <c:pt idx="15">
                    <c:v>2014</c:v>
                  </c:pt>
                  <c:pt idx="27">
                    <c:v>2015</c:v>
                  </c:pt>
                </c:lvl>
              </c:multiLvlStrCache>
            </c:multiLvlStrRef>
          </c:cat>
          <c:val>
            <c:numRef>
              <c:f>'Monthly Cogs &amp; Profit'!$B$2:$B$45</c:f>
              <c:numCache>
                <c:formatCode>General</c:formatCode>
                <c:ptCount val="39"/>
                <c:pt idx="0">
                  <c:v>873</c:v>
                </c:pt>
                <c:pt idx="1">
                  <c:v>806</c:v>
                </c:pt>
                <c:pt idx="2">
                  <c:v>814</c:v>
                </c:pt>
                <c:pt idx="3">
                  <c:v>1314</c:v>
                </c:pt>
                <c:pt idx="4">
                  <c:v>886</c:v>
                </c:pt>
                <c:pt idx="5">
                  <c:v>686</c:v>
                </c:pt>
                <c:pt idx="6">
                  <c:v>1014</c:v>
                </c:pt>
                <c:pt idx="7">
                  <c:v>862</c:v>
                </c:pt>
                <c:pt idx="8">
                  <c:v>314</c:v>
                </c:pt>
                <c:pt idx="9">
                  <c:v>600</c:v>
                </c:pt>
                <c:pt idx="10">
                  <c:v>640</c:v>
                </c:pt>
                <c:pt idx="11">
                  <c:v>749</c:v>
                </c:pt>
                <c:pt idx="12">
                  <c:v>1052</c:v>
                </c:pt>
                <c:pt idx="13">
                  <c:v>1145</c:v>
                </c:pt>
                <c:pt idx="14">
                  <c:v>222</c:v>
                </c:pt>
                <c:pt idx="15">
                  <c:v>1273</c:v>
                </c:pt>
                <c:pt idx="16">
                  <c:v>2452</c:v>
                </c:pt>
                <c:pt idx="17">
                  <c:v>1388</c:v>
                </c:pt>
                <c:pt idx="18">
                  <c:v>1996</c:v>
                </c:pt>
                <c:pt idx="19">
                  <c:v>2646</c:v>
                </c:pt>
                <c:pt idx="20">
                  <c:v>2714</c:v>
                </c:pt>
                <c:pt idx="21">
                  <c:v>2843</c:v>
                </c:pt>
                <c:pt idx="22">
                  <c:v>2529</c:v>
                </c:pt>
                <c:pt idx="23">
                  <c:v>3136</c:v>
                </c:pt>
                <c:pt idx="24">
                  <c:v>2788</c:v>
                </c:pt>
                <c:pt idx="25">
                  <c:v>2922</c:v>
                </c:pt>
                <c:pt idx="26">
                  <c:v>3693</c:v>
                </c:pt>
                <c:pt idx="27">
                  <c:v>2777</c:v>
                </c:pt>
                <c:pt idx="28">
                  <c:v>2246</c:v>
                </c:pt>
                <c:pt idx="29">
                  <c:v>2245</c:v>
                </c:pt>
                <c:pt idx="30">
                  <c:v>1677</c:v>
                </c:pt>
                <c:pt idx="31">
                  <c:v>712</c:v>
                </c:pt>
                <c:pt idx="32">
                  <c:v>658</c:v>
                </c:pt>
                <c:pt idx="33">
                  <c:v>992</c:v>
                </c:pt>
                <c:pt idx="34">
                  <c:v>1724</c:v>
                </c:pt>
                <c:pt idx="35">
                  <c:v>1311</c:v>
                </c:pt>
                <c:pt idx="36">
                  <c:v>2791</c:v>
                </c:pt>
                <c:pt idx="37">
                  <c:v>2036</c:v>
                </c:pt>
                <c:pt idx="38">
                  <c:v>2785</c:v>
                </c:pt>
              </c:numCache>
            </c:numRef>
          </c:val>
          <c:smooth val="0"/>
          <c:extLst>
            <c:ext xmlns:c16="http://schemas.microsoft.com/office/drawing/2014/chart" uri="{C3380CC4-5D6E-409C-BE32-E72D297353CC}">
              <c16:uniqueId val="{00000000-DD0C-4CD0-AB31-AD86B16C0CCB}"/>
            </c:ext>
          </c:extLst>
        </c:ser>
        <c:ser>
          <c:idx val="1"/>
          <c:order val="1"/>
          <c:tx>
            <c:strRef>
              <c:f>'Monthly Cogs &amp; Profit'!$C$1</c:f>
              <c:strCache>
                <c:ptCount val="1"/>
                <c:pt idx="0">
                  <c:v>Sum of Cogs (cost of goods sold)</c:v>
                </c:pt>
              </c:strCache>
            </c:strRef>
          </c:tx>
          <c:spPr>
            <a:ln w="28575" cap="rnd">
              <a:solidFill>
                <a:srgbClr val="A47551"/>
              </a:solidFill>
              <a:round/>
            </a:ln>
            <a:effectLst/>
          </c:spPr>
          <c:marker>
            <c:symbol val="none"/>
          </c:marker>
          <c:cat>
            <c:multiLvlStrRef>
              <c:f>'Monthly Cogs &amp; Profit'!$A$2:$A$45</c:f>
              <c:multiLvlStrCache>
                <c:ptCount val="39"/>
                <c:lvl>
                  <c:pt idx="0">
                    <c:v>10</c:v>
                  </c:pt>
                  <c:pt idx="1">
                    <c:v>11</c:v>
                  </c:pt>
                  <c:pt idx="2">
                    <c:v>12</c:v>
                  </c:pt>
                  <c:pt idx="3">
                    <c:v>1</c:v>
                  </c:pt>
                  <c:pt idx="4">
                    <c:v>2</c:v>
                  </c:pt>
                  <c:pt idx="5">
                    <c:v>3</c:v>
                  </c:pt>
                  <c:pt idx="6">
                    <c:v>4</c:v>
                  </c:pt>
                  <c:pt idx="7">
                    <c:v>5</c:v>
                  </c:pt>
                  <c:pt idx="8">
                    <c:v>6</c:v>
                  </c:pt>
                  <c:pt idx="9">
                    <c:v>7</c:v>
                  </c:pt>
                  <c:pt idx="10">
                    <c:v>8</c:v>
                  </c:pt>
                  <c:pt idx="11">
                    <c:v>9</c:v>
                  </c:pt>
                  <c:pt idx="12">
                    <c:v>10</c:v>
                  </c:pt>
                  <c:pt idx="13">
                    <c:v>11</c:v>
                  </c:pt>
                  <c:pt idx="14">
                    <c:v>12</c:v>
                  </c:pt>
                  <c:pt idx="15">
                    <c:v>1</c:v>
                  </c:pt>
                  <c:pt idx="16">
                    <c:v>2</c:v>
                  </c:pt>
                  <c:pt idx="17">
                    <c:v>3</c:v>
                  </c:pt>
                  <c:pt idx="18">
                    <c:v>4</c:v>
                  </c:pt>
                  <c:pt idx="19">
                    <c:v>5</c:v>
                  </c:pt>
                  <c:pt idx="20">
                    <c:v>6</c:v>
                  </c:pt>
                  <c:pt idx="21">
                    <c:v>7</c:v>
                  </c:pt>
                  <c:pt idx="22">
                    <c:v>8</c:v>
                  </c:pt>
                  <c:pt idx="23">
                    <c:v>9</c:v>
                  </c:pt>
                  <c:pt idx="24">
                    <c:v>10</c:v>
                  </c:pt>
                  <c:pt idx="25">
                    <c:v>11</c:v>
                  </c:pt>
                  <c:pt idx="26">
                    <c:v>12</c:v>
                  </c:pt>
                  <c:pt idx="27">
                    <c:v>1</c:v>
                  </c:pt>
                  <c:pt idx="28">
                    <c:v>2</c:v>
                  </c:pt>
                  <c:pt idx="29">
                    <c:v>3</c:v>
                  </c:pt>
                  <c:pt idx="30">
                    <c:v>4</c:v>
                  </c:pt>
                  <c:pt idx="31">
                    <c:v>5</c:v>
                  </c:pt>
                  <c:pt idx="32">
                    <c:v>6</c:v>
                  </c:pt>
                  <c:pt idx="33">
                    <c:v>7</c:v>
                  </c:pt>
                  <c:pt idx="34">
                    <c:v>8</c:v>
                  </c:pt>
                  <c:pt idx="35">
                    <c:v>9</c:v>
                  </c:pt>
                  <c:pt idx="36">
                    <c:v>10</c:v>
                  </c:pt>
                  <c:pt idx="37">
                    <c:v>11</c:v>
                  </c:pt>
                  <c:pt idx="38">
                    <c:v>12</c:v>
                  </c:pt>
                </c:lvl>
                <c:lvl>
                  <c:pt idx="0">
                    <c:v>2012</c:v>
                  </c:pt>
                  <c:pt idx="3">
                    <c:v>2013</c:v>
                  </c:pt>
                  <c:pt idx="15">
                    <c:v>2014</c:v>
                  </c:pt>
                  <c:pt idx="27">
                    <c:v>2015</c:v>
                  </c:pt>
                </c:lvl>
              </c:multiLvlStrCache>
            </c:multiLvlStrRef>
          </c:cat>
          <c:val>
            <c:numRef>
              <c:f>'Monthly Cogs &amp; Profit'!$C$2:$C$45</c:f>
              <c:numCache>
                <c:formatCode>General</c:formatCode>
                <c:ptCount val="39"/>
                <c:pt idx="0">
                  <c:v>1556</c:v>
                </c:pt>
                <c:pt idx="1">
                  <c:v>1404</c:v>
                </c:pt>
                <c:pt idx="2">
                  <c:v>1521</c:v>
                </c:pt>
                <c:pt idx="3">
                  <c:v>1548</c:v>
                </c:pt>
                <c:pt idx="4">
                  <c:v>1472</c:v>
                </c:pt>
                <c:pt idx="5">
                  <c:v>1394</c:v>
                </c:pt>
                <c:pt idx="6">
                  <c:v>1313</c:v>
                </c:pt>
                <c:pt idx="7">
                  <c:v>1252</c:v>
                </c:pt>
                <c:pt idx="8">
                  <c:v>1127</c:v>
                </c:pt>
                <c:pt idx="9">
                  <c:v>1074</c:v>
                </c:pt>
                <c:pt idx="10">
                  <c:v>1022</c:v>
                </c:pt>
                <c:pt idx="11">
                  <c:v>1615</c:v>
                </c:pt>
                <c:pt idx="12">
                  <c:v>1688</c:v>
                </c:pt>
                <c:pt idx="13">
                  <c:v>1696</c:v>
                </c:pt>
                <c:pt idx="14">
                  <c:v>626</c:v>
                </c:pt>
                <c:pt idx="15">
                  <c:v>1869</c:v>
                </c:pt>
                <c:pt idx="16">
                  <c:v>3261</c:v>
                </c:pt>
                <c:pt idx="17">
                  <c:v>1913</c:v>
                </c:pt>
                <c:pt idx="18">
                  <c:v>2251</c:v>
                </c:pt>
                <c:pt idx="19">
                  <c:v>2589</c:v>
                </c:pt>
                <c:pt idx="20">
                  <c:v>3830</c:v>
                </c:pt>
                <c:pt idx="21">
                  <c:v>2828</c:v>
                </c:pt>
                <c:pt idx="22">
                  <c:v>2632</c:v>
                </c:pt>
                <c:pt idx="23">
                  <c:v>3447</c:v>
                </c:pt>
                <c:pt idx="24">
                  <c:v>3727</c:v>
                </c:pt>
                <c:pt idx="25">
                  <c:v>3801</c:v>
                </c:pt>
                <c:pt idx="26">
                  <c:v>3754</c:v>
                </c:pt>
                <c:pt idx="27">
                  <c:v>2690</c:v>
                </c:pt>
                <c:pt idx="28">
                  <c:v>1959</c:v>
                </c:pt>
                <c:pt idx="29">
                  <c:v>1876</c:v>
                </c:pt>
                <c:pt idx="30">
                  <c:v>2273</c:v>
                </c:pt>
                <c:pt idx="31">
                  <c:v>1170</c:v>
                </c:pt>
                <c:pt idx="32">
                  <c:v>937</c:v>
                </c:pt>
                <c:pt idx="33">
                  <c:v>2881</c:v>
                </c:pt>
                <c:pt idx="34">
                  <c:v>3706</c:v>
                </c:pt>
                <c:pt idx="35">
                  <c:v>2833</c:v>
                </c:pt>
                <c:pt idx="36">
                  <c:v>2949</c:v>
                </c:pt>
                <c:pt idx="37">
                  <c:v>3946</c:v>
                </c:pt>
                <c:pt idx="38">
                  <c:v>4078</c:v>
                </c:pt>
              </c:numCache>
            </c:numRef>
          </c:val>
          <c:smooth val="0"/>
          <c:extLst>
            <c:ext xmlns:c16="http://schemas.microsoft.com/office/drawing/2014/chart" uri="{C3380CC4-5D6E-409C-BE32-E72D297353CC}">
              <c16:uniqueId val="{00000001-DD0C-4CD0-AB31-AD86B16C0CCB}"/>
            </c:ext>
          </c:extLst>
        </c:ser>
        <c:dLbls>
          <c:showLegendKey val="0"/>
          <c:showVal val="0"/>
          <c:showCatName val="0"/>
          <c:showSerName val="0"/>
          <c:showPercent val="0"/>
          <c:showBubbleSize val="0"/>
        </c:dLbls>
        <c:smooth val="0"/>
        <c:axId val="1105787456"/>
        <c:axId val="1105786976"/>
      </c:lineChart>
      <c:catAx>
        <c:axId val="1105787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786976"/>
        <c:crosses val="autoZero"/>
        <c:auto val="1"/>
        <c:lblAlgn val="ctr"/>
        <c:lblOffset val="100"/>
        <c:noMultiLvlLbl val="0"/>
      </c:catAx>
      <c:valAx>
        <c:axId val="1105786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78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[excel_data_analysis.xlsx]Markets!PivotTable3</c:name>
    <c:fmtId val="20"/>
  </c:pivotSource>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IN" sz="1200">
                <a:solidFill>
                  <a:srgbClr val="3A2306"/>
                </a:solidFill>
                <a:latin typeface="ADLaM Display" panose="02010000000000000000" pitchFamily="2" charset="0"/>
                <a:ea typeface="ADLaM Display" panose="02010000000000000000" pitchFamily="2" charset="0"/>
                <a:cs typeface="ADLaM Display" panose="02010000000000000000" pitchFamily="2" charset="0"/>
              </a:rPr>
              <a:t>Market Size Wise Sales</a:t>
            </a:r>
          </a:p>
        </c:rich>
      </c:tx>
      <c:layout>
        <c:manualLayout>
          <c:xMode val="edge"/>
          <c:yMode val="edge"/>
          <c:x val="7.7263706899529314E-2"/>
          <c:y val="4.0719009763100771E-2"/>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5A389"/>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rgbClr val="3A230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E3D6CF"/>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rgbClr val="CDB5A7"/>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C5A389"/>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rgbClr val="3A230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rgbClr val="E3D6CF"/>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rgbClr val="CDB5A7"/>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rgbClr val="C5A38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3A230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E3D6C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CDB5A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C5A38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3A230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E3D6C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CDB5A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C5A38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3A230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E3D6C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CDB5A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Markets!$B$3:$B$4</c:f>
              <c:strCache>
                <c:ptCount val="1"/>
                <c:pt idx="0">
                  <c:v>Central</c:v>
                </c:pt>
              </c:strCache>
            </c:strRef>
          </c:tx>
          <c:spPr>
            <a:solidFill>
              <a:srgbClr val="C5A389"/>
            </a:solidFill>
            <a:ln>
              <a:noFill/>
            </a:ln>
            <a:effectLst/>
          </c:spPr>
          <c:invertIfNegative val="0"/>
          <c:cat>
            <c:multiLvlStrRef>
              <c:f>Markets!$A$5:$A$15</c:f>
              <c:multiLvlStrCache>
                <c:ptCount val="8"/>
                <c:lvl>
                  <c:pt idx="0">
                    <c:v>Coffee</c:v>
                  </c:pt>
                  <c:pt idx="1">
                    <c:v>Espresso</c:v>
                  </c:pt>
                  <c:pt idx="2">
                    <c:v>Herbal Tea</c:v>
                  </c:pt>
                  <c:pt idx="3">
                    <c:v>Tea</c:v>
                  </c:pt>
                  <c:pt idx="4">
                    <c:v>Coffee</c:v>
                  </c:pt>
                  <c:pt idx="5">
                    <c:v>Espresso</c:v>
                  </c:pt>
                  <c:pt idx="6">
                    <c:v>Herbal Tea</c:v>
                  </c:pt>
                  <c:pt idx="7">
                    <c:v>Tea</c:v>
                  </c:pt>
                </c:lvl>
                <c:lvl>
                  <c:pt idx="0">
                    <c:v>Major Market</c:v>
                  </c:pt>
                  <c:pt idx="4">
                    <c:v>Small Market</c:v>
                  </c:pt>
                </c:lvl>
              </c:multiLvlStrCache>
            </c:multiLvlStrRef>
          </c:cat>
          <c:val>
            <c:numRef>
              <c:f>Markets!$B$5:$B$15</c:f>
              <c:numCache>
                <c:formatCode>General</c:formatCode>
                <c:ptCount val="8"/>
                <c:pt idx="0">
                  <c:v>48</c:v>
                </c:pt>
                <c:pt idx="1">
                  <c:v>36</c:v>
                </c:pt>
                <c:pt idx="2">
                  <c:v>48</c:v>
                </c:pt>
                <c:pt idx="3">
                  <c:v>42</c:v>
                </c:pt>
                <c:pt idx="4">
                  <c:v>48</c:v>
                </c:pt>
                <c:pt idx="5">
                  <c:v>36</c:v>
                </c:pt>
                <c:pt idx="6">
                  <c:v>36</c:v>
                </c:pt>
                <c:pt idx="7">
                  <c:v>42</c:v>
                </c:pt>
              </c:numCache>
            </c:numRef>
          </c:val>
          <c:extLst>
            <c:ext xmlns:c16="http://schemas.microsoft.com/office/drawing/2014/chart" uri="{C3380CC4-5D6E-409C-BE32-E72D297353CC}">
              <c16:uniqueId val="{00000000-FA9E-43F9-9B1E-EF4FA92A1170}"/>
            </c:ext>
          </c:extLst>
        </c:ser>
        <c:ser>
          <c:idx val="1"/>
          <c:order val="1"/>
          <c:tx>
            <c:strRef>
              <c:f>Markets!$C$3:$C$4</c:f>
              <c:strCache>
                <c:ptCount val="1"/>
                <c:pt idx="0">
                  <c:v>East</c:v>
                </c:pt>
              </c:strCache>
            </c:strRef>
          </c:tx>
          <c:spPr>
            <a:solidFill>
              <a:srgbClr val="3A2306"/>
            </a:solidFill>
            <a:ln>
              <a:noFill/>
            </a:ln>
            <a:effectLst/>
          </c:spPr>
          <c:invertIfNegative val="0"/>
          <c:cat>
            <c:multiLvlStrRef>
              <c:f>Markets!$A$5:$A$15</c:f>
              <c:multiLvlStrCache>
                <c:ptCount val="8"/>
                <c:lvl>
                  <c:pt idx="0">
                    <c:v>Coffee</c:v>
                  </c:pt>
                  <c:pt idx="1">
                    <c:v>Espresso</c:v>
                  </c:pt>
                  <c:pt idx="2">
                    <c:v>Herbal Tea</c:v>
                  </c:pt>
                  <c:pt idx="3">
                    <c:v>Tea</c:v>
                  </c:pt>
                  <c:pt idx="4">
                    <c:v>Coffee</c:v>
                  </c:pt>
                  <c:pt idx="5">
                    <c:v>Espresso</c:v>
                  </c:pt>
                  <c:pt idx="6">
                    <c:v>Herbal Tea</c:v>
                  </c:pt>
                  <c:pt idx="7">
                    <c:v>Tea</c:v>
                  </c:pt>
                </c:lvl>
                <c:lvl>
                  <c:pt idx="0">
                    <c:v>Major Market</c:v>
                  </c:pt>
                  <c:pt idx="4">
                    <c:v>Small Market</c:v>
                  </c:pt>
                </c:lvl>
              </c:multiLvlStrCache>
            </c:multiLvlStrRef>
          </c:cat>
          <c:val>
            <c:numRef>
              <c:f>Markets!$C$5:$C$15</c:f>
              <c:numCache>
                <c:formatCode>General</c:formatCode>
                <c:ptCount val="8"/>
                <c:pt idx="0">
                  <c:v>24</c:v>
                </c:pt>
                <c:pt idx="1">
                  <c:v>36</c:v>
                </c:pt>
                <c:pt idx="2">
                  <c:v>36</c:v>
                </c:pt>
                <c:pt idx="3">
                  <c:v>42</c:v>
                </c:pt>
                <c:pt idx="4">
                  <c:v>18</c:v>
                </c:pt>
                <c:pt idx="5">
                  <c:v>24</c:v>
                </c:pt>
                <c:pt idx="6">
                  <c:v>18</c:v>
                </c:pt>
                <c:pt idx="7">
                  <c:v>24</c:v>
                </c:pt>
              </c:numCache>
            </c:numRef>
          </c:val>
          <c:extLst>
            <c:ext xmlns:c16="http://schemas.microsoft.com/office/drawing/2014/chart" uri="{C3380CC4-5D6E-409C-BE32-E72D297353CC}">
              <c16:uniqueId val="{00000001-FA9E-43F9-9B1E-EF4FA92A1170}"/>
            </c:ext>
          </c:extLst>
        </c:ser>
        <c:ser>
          <c:idx val="2"/>
          <c:order val="2"/>
          <c:tx>
            <c:strRef>
              <c:f>Markets!$D$3:$D$4</c:f>
              <c:strCache>
                <c:ptCount val="1"/>
                <c:pt idx="0">
                  <c:v>South</c:v>
                </c:pt>
              </c:strCache>
            </c:strRef>
          </c:tx>
          <c:spPr>
            <a:solidFill>
              <a:srgbClr val="E3D6CF"/>
            </a:solidFill>
            <a:ln>
              <a:noFill/>
            </a:ln>
            <a:effectLst/>
          </c:spPr>
          <c:invertIfNegative val="0"/>
          <c:cat>
            <c:multiLvlStrRef>
              <c:f>Markets!$A$5:$A$15</c:f>
              <c:multiLvlStrCache>
                <c:ptCount val="8"/>
                <c:lvl>
                  <c:pt idx="0">
                    <c:v>Coffee</c:v>
                  </c:pt>
                  <c:pt idx="1">
                    <c:v>Espresso</c:v>
                  </c:pt>
                  <c:pt idx="2">
                    <c:v>Herbal Tea</c:v>
                  </c:pt>
                  <c:pt idx="3">
                    <c:v>Tea</c:v>
                  </c:pt>
                  <c:pt idx="4">
                    <c:v>Coffee</c:v>
                  </c:pt>
                  <c:pt idx="5">
                    <c:v>Espresso</c:v>
                  </c:pt>
                  <c:pt idx="6">
                    <c:v>Herbal Tea</c:v>
                  </c:pt>
                  <c:pt idx="7">
                    <c:v>Tea</c:v>
                  </c:pt>
                </c:lvl>
                <c:lvl>
                  <c:pt idx="0">
                    <c:v>Major Market</c:v>
                  </c:pt>
                  <c:pt idx="4">
                    <c:v>Small Market</c:v>
                  </c:pt>
                </c:lvl>
              </c:multiLvlStrCache>
            </c:multiLvlStrRef>
          </c:cat>
          <c:val>
            <c:numRef>
              <c:f>Markets!$D$5:$D$15</c:f>
              <c:numCache>
                <c:formatCode>General</c:formatCode>
                <c:ptCount val="8"/>
                <c:pt idx="0">
                  <c:v>12</c:v>
                </c:pt>
                <c:pt idx="1">
                  <c:v>18</c:v>
                </c:pt>
                <c:pt idx="2">
                  <c:v>12</c:v>
                </c:pt>
                <c:pt idx="4">
                  <c:v>36</c:v>
                </c:pt>
                <c:pt idx="5">
                  <c:v>54</c:v>
                </c:pt>
                <c:pt idx="6">
                  <c:v>36</c:v>
                </c:pt>
              </c:numCache>
            </c:numRef>
          </c:val>
          <c:extLst>
            <c:ext xmlns:c16="http://schemas.microsoft.com/office/drawing/2014/chart" uri="{C3380CC4-5D6E-409C-BE32-E72D297353CC}">
              <c16:uniqueId val="{00000002-FA9E-43F9-9B1E-EF4FA92A1170}"/>
            </c:ext>
          </c:extLst>
        </c:ser>
        <c:ser>
          <c:idx val="3"/>
          <c:order val="3"/>
          <c:tx>
            <c:strRef>
              <c:f>Markets!$E$3:$E$4</c:f>
              <c:strCache>
                <c:ptCount val="1"/>
                <c:pt idx="0">
                  <c:v>West</c:v>
                </c:pt>
              </c:strCache>
            </c:strRef>
          </c:tx>
          <c:spPr>
            <a:solidFill>
              <a:srgbClr val="CDB5A7"/>
            </a:solidFill>
            <a:ln>
              <a:noFill/>
            </a:ln>
            <a:effectLst/>
          </c:spPr>
          <c:invertIfNegative val="0"/>
          <c:cat>
            <c:multiLvlStrRef>
              <c:f>Markets!$A$5:$A$15</c:f>
              <c:multiLvlStrCache>
                <c:ptCount val="8"/>
                <c:lvl>
                  <c:pt idx="0">
                    <c:v>Coffee</c:v>
                  </c:pt>
                  <c:pt idx="1">
                    <c:v>Espresso</c:v>
                  </c:pt>
                  <c:pt idx="2">
                    <c:v>Herbal Tea</c:v>
                  </c:pt>
                  <c:pt idx="3">
                    <c:v>Tea</c:v>
                  </c:pt>
                  <c:pt idx="4">
                    <c:v>Coffee</c:v>
                  </c:pt>
                  <c:pt idx="5">
                    <c:v>Espresso</c:v>
                  </c:pt>
                  <c:pt idx="6">
                    <c:v>Herbal Tea</c:v>
                  </c:pt>
                  <c:pt idx="7">
                    <c:v>Tea</c:v>
                  </c:pt>
                </c:lvl>
                <c:lvl>
                  <c:pt idx="0">
                    <c:v>Major Market</c:v>
                  </c:pt>
                  <c:pt idx="4">
                    <c:v>Small Market</c:v>
                  </c:pt>
                </c:lvl>
              </c:multiLvlStrCache>
            </c:multiLvlStrRef>
          </c:cat>
          <c:val>
            <c:numRef>
              <c:f>Markets!$E$5:$E$15</c:f>
              <c:numCache>
                <c:formatCode>General</c:formatCode>
                <c:ptCount val="8"/>
                <c:pt idx="0">
                  <c:v>18</c:v>
                </c:pt>
                <c:pt idx="1">
                  <c:v>18</c:v>
                </c:pt>
                <c:pt idx="2">
                  <c:v>18</c:v>
                </c:pt>
                <c:pt idx="3">
                  <c:v>18</c:v>
                </c:pt>
                <c:pt idx="4">
                  <c:v>60</c:v>
                </c:pt>
                <c:pt idx="5">
                  <c:v>72</c:v>
                </c:pt>
                <c:pt idx="6">
                  <c:v>60</c:v>
                </c:pt>
                <c:pt idx="7">
                  <c:v>72</c:v>
                </c:pt>
              </c:numCache>
            </c:numRef>
          </c:val>
          <c:extLst>
            <c:ext xmlns:c16="http://schemas.microsoft.com/office/drawing/2014/chart" uri="{C3380CC4-5D6E-409C-BE32-E72D297353CC}">
              <c16:uniqueId val="{00000003-FA9E-43F9-9B1E-EF4FA92A1170}"/>
            </c:ext>
          </c:extLst>
        </c:ser>
        <c:dLbls>
          <c:showLegendKey val="0"/>
          <c:showVal val="0"/>
          <c:showCatName val="0"/>
          <c:showSerName val="0"/>
          <c:showPercent val="0"/>
          <c:showBubbleSize val="0"/>
        </c:dLbls>
        <c:gapWidth val="150"/>
        <c:overlap val="100"/>
        <c:axId val="636248656"/>
        <c:axId val="636252976"/>
      </c:barChart>
      <c:catAx>
        <c:axId val="636248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252976"/>
        <c:crosses val="autoZero"/>
        <c:auto val="1"/>
        <c:lblAlgn val="ctr"/>
        <c:lblOffset val="100"/>
        <c:noMultiLvlLbl val="0"/>
      </c:catAx>
      <c:valAx>
        <c:axId val="6362529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2486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[excel_data_analysis.xlsx]Sales &amp; Profit!PivotTable2</c:name>
    <c:fmtId val="35"/>
  </c:pivotSource>
  <c:chart>
    <c:title>
      <c:tx>
        <c:rich>
          <a:bodyPr rot="0" spcFirstLastPara="1" vertOverflow="ellipsis" vert="horz" wrap="square" anchor="ctr" anchorCtr="1"/>
          <a:lstStyle/>
          <a:p>
            <a:pPr algn="ctr" rtl="0">
              <a:defRPr lang="en-US" sz="2400" b="0" i="0" u="none" strike="noStrike" kern="1200" spc="0" baseline="0">
                <a:solidFill>
                  <a:srgbClr val="3A2306"/>
                </a:solidFill>
                <a:latin typeface="ADLaM Display" panose="02010000000000000000" pitchFamily="2" charset="0"/>
                <a:ea typeface="ADLaM Display" panose="02010000000000000000" pitchFamily="2" charset="0"/>
                <a:cs typeface="ADLaM Display" panose="02010000000000000000" pitchFamily="2" charset="0"/>
              </a:defRPr>
            </a:pPr>
            <a:r>
              <a:rPr lang="en-US" sz="1200" b="0" i="0" u="none" strike="noStrike" kern="1200" spc="0" baseline="0">
                <a:solidFill>
                  <a:srgbClr val="3A2306"/>
                </a:solidFill>
                <a:latin typeface="ADLaM Display" panose="02010000000000000000" pitchFamily="2" charset="0"/>
                <a:ea typeface="ADLaM Display" panose="02010000000000000000" pitchFamily="2" charset="0"/>
                <a:cs typeface="ADLaM Display" panose="02010000000000000000" pitchFamily="2" charset="0"/>
              </a:rPr>
              <a:t>State Wise Profit</a:t>
            </a:r>
          </a:p>
        </c:rich>
      </c:tx>
      <c:layout>
        <c:manualLayout>
          <c:xMode val="edge"/>
          <c:yMode val="edge"/>
          <c:x val="7.7667053171194003E-2"/>
          <c:y val="1.7295534797838966E-2"/>
        </c:manualLayout>
      </c:layout>
      <c:overlay val="0"/>
      <c:spPr>
        <a:noFill/>
        <a:ln>
          <a:noFill/>
        </a:ln>
        <a:effectLst/>
      </c:spPr>
      <c:txPr>
        <a:bodyPr rot="0" spcFirstLastPara="1" vertOverflow="ellipsis" vert="horz" wrap="square" anchor="ctr" anchorCtr="1"/>
        <a:lstStyle/>
        <a:p>
          <a:pPr algn="ctr" rtl="0">
            <a:defRPr lang="en-US" sz="2400" b="0" i="0" u="none" strike="noStrike" kern="1200" spc="0" baseline="0">
              <a:solidFill>
                <a:srgbClr val="3A2306"/>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rgbClr val="CDB5A7"/>
          </a:solidFill>
          <a:ln w="19050">
            <a:solidFill>
              <a:schemeClr val="lt1"/>
            </a:solidFill>
          </a:ln>
          <a:effectLst/>
        </c:spPr>
      </c:pivotFmt>
      <c:pivotFmt>
        <c:idx val="22"/>
        <c:spPr>
          <a:solidFill>
            <a:srgbClr val="E3D6CF"/>
          </a:solidFill>
          <a:ln w="19050">
            <a:solidFill>
              <a:schemeClr val="lt1"/>
            </a:solidFill>
          </a:ln>
          <a:effectLst/>
        </c:spPr>
      </c:pivotFmt>
      <c:pivotFmt>
        <c:idx val="23"/>
        <c:spPr>
          <a:solidFill>
            <a:srgbClr val="3A2306"/>
          </a:solidFill>
          <a:ln w="19050">
            <a:solidFill>
              <a:schemeClr val="lt1"/>
            </a:solidFill>
          </a:ln>
          <a:effectLst/>
        </c:spPr>
      </c:pivotFmt>
      <c:pivotFmt>
        <c:idx val="24"/>
        <c:spPr>
          <a:solidFill>
            <a:srgbClr val="C5A389"/>
          </a:solidFill>
          <a:ln w="19050">
            <a:solidFill>
              <a:schemeClr val="lt1"/>
            </a:solidFill>
          </a:ln>
          <a:effectLst/>
        </c:spPr>
      </c:pivotFmt>
      <c:pivotFmt>
        <c:idx val="25"/>
        <c:spPr>
          <a:solidFill>
            <a:srgbClr val="C19D67"/>
          </a:solidFill>
          <a:ln w="19050">
            <a:solidFill>
              <a:schemeClr val="lt1"/>
            </a:solidFill>
          </a:ln>
          <a:effectLst/>
        </c:spPr>
      </c:pivotFmt>
      <c:pivotFmt>
        <c:idx val="26"/>
        <c:spPr>
          <a:solidFill>
            <a:srgbClr val="CDB5A7"/>
          </a:solidFill>
          <a:ln w="19050">
            <a:solidFill>
              <a:schemeClr val="lt1"/>
            </a:solidFill>
          </a:ln>
          <a:effectLst/>
        </c:spPr>
      </c:pivotFmt>
      <c:pivotFmt>
        <c:idx val="27"/>
        <c:spPr>
          <a:solidFill>
            <a:srgbClr val="A47551"/>
          </a:solidFill>
          <a:ln w="19050">
            <a:solidFill>
              <a:schemeClr val="lt1"/>
            </a:solidFill>
          </a:ln>
          <a:effectLst/>
        </c:spPr>
      </c:pivotFmt>
      <c:pivotFmt>
        <c:idx val="28"/>
        <c:spPr>
          <a:solidFill>
            <a:srgbClr val="B89582"/>
          </a:solidFill>
          <a:ln w="19050">
            <a:solidFill>
              <a:schemeClr val="lt1"/>
            </a:solidFill>
          </a:ln>
          <a:effectLst/>
        </c:spPr>
      </c:pivotFmt>
      <c:pivotFmt>
        <c:idx val="29"/>
        <c:spPr>
          <a:solidFill>
            <a:srgbClr val="E3D6CF"/>
          </a:solidFill>
          <a:ln w="19050">
            <a:solidFill>
              <a:schemeClr val="lt1"/>
            </a:solidFill>
          </a:ln>
          <a:effectLst/>
        </c:spPr>
      </c:pivotFmt>
      <c:pivotFmt>
        <c:idx val="30"/>
        <c:spPr>
          <a:solidFill>
            <a:srgbClr val="3A2306"/>
          </a:solidFill>
          <a:ln w="19050">
            <a:solidFill>
              <a:schemeClr val="lt1"/>
            </a:solidFill>
          </a:ln>
          <a:effectLst/>
        </c:spPr>
      </c:pivotFmt>
      <c:pivotFmt>
        <c:idx val="31"/>
        <c:spPr>
          <a:solidFill>
            <a:srgbClr val="E3D6CF"/>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rgbClr val="C6AC9E"/>
          </a:solidFill>
          <a:ln w="19050">
            <a:solidFill>
              <a:schemeClr val="lt1"/>
            </a:solidFill>
          </a:ln>
          <a:effectLst/>
        </c:spPr>
      </c:pivotFmt>
      <c:pivotFmt>
        <c:idx val="34"/>
        <c:spPr>
          <a:solidFill>
            <a:srgbClr val="9D7159"/>
          </a:solidFill>
          <a:ln w="19050">
            <a:solidFill>
              <a:schemeClr val="lt1"/>
            </a:solidFill>
          </a:ln>
          <a:effectLst/>
        </c:spPr>
      </c:pivotFmt>
      <c:pivotFmt>
        <c:idx val="35"/>
        <c:spPr>
          <a:solidFill>
            <a:srgbClr val="E3D6CF"/>
          </a:solidFill>
          <a:ln w="19050">
            <a:solidFill>
              <a:schemeClr val="lt1"/>
            </a:solidFill>
          </a:ln>
          <a:effectLst/>
        </c:spPr>
      </c:pivotFmt>
      <c:pivotFmt>
        <c:idx val="36"/>
        <c:spPr>
          <a:solidFill>
            <a:srgbClr val="7E593E"/>
          </a:solidFill>
          <a:ln w="19050">
            <a:solidFill>
              <a:schemeClr val="lt1"/>
            </a:solidFill>
          </a:ln>
          <a:effectLst/>
        </c:spPr>
      </c:pivotFmt>
      <c:pivotFmt>
        <c:idx val="37"/>
        <c:spPr>
          <a:solidFill>
            <a:srgbClr val="3A2306"/>
          </a:solidFill>
          <a:ln w="19050">
            <a:solidFill>
              <a:schemeClr val="lt1"/>
            </a:solidFill>
          </a:ln>
          <a:effectLst/>
        </c:spPr>
      </c:pivotFmt>
      <c:pivotFmt>
        <c:idx val="38"/>
        <c:spPr>
          <a:solidFill>
            <a:srgbClr val="A47551"/>
          </a:solidFill>
          <a:ln w="19050">
            <a:solidFill>
              <a:schemeClr val="lt1"/>
            </a:solidFill>
          </a:ln>
          <a:effectLst/>
        </c:spPr>
      </c:pivotFmt>
      <c:pivotFmt>
        <c:idx val="39"/>
        <c:spPr>
          <a:solidFill>
            <a:srgbClr val="E3D6CF"/>
          </a:solidFill>
          <a:ln w="19050">
            <a:solidFill>
              <a:schemeClr val="lt1"/>
            </a:solidFill>
          </a:ln>
          <a:effectLst/>
        </c:spPr>
      </c:pivotFmt>
      <c:pivotFmt>
        <c:idx val="40"/>
        <c:spPr>
          <a:solidFill>
            <a:srgbClr val="C5A389"/>
          </a:solidFill>
          <a:ln w="19050">
            <a:solidFill>
              <a:schemeClr val="lt1"/>
            </a:solidFill>
          </a:ln>
          <a:effectLst/>
        </c:spPr>
      </c:pivotFmt>
      <c:pivotFmt>
        <c:idx val="4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CDB5A7"/>
          </a:solidFill>
          <a:ln w="19050">
            <a:solidFill>
              <a:schemeClr val="lt1"/>
            </a:solidFill>
          </a:ln>
          <a:effectLst/>
        </c:spPr>
      </c:pivotFmt>
      <c:pivotFmt>
        <c:idx val="43"/>
        <c:spPr>
          <a:solidFill>
            <a:srgbClr val="E3D6CF"/>
          </a:solidFill>
          <a:ln w="19050">
            <a:solidFill>
              <a:schemeClr val="lt1"/>
            </a:solidFill>
          </a:ln>
          <a:effectLst/>
        </c:spPr>
      </c:pivotFmt>
      <c:pivotFmt>
        <c:idx val="44"/>
        <c:spPr>
          <a:solidFill>
            <a:srgbClr val="3A2306"/>
          </a:solidFill>
          <a:ln w="19050">
            <a:solidFill>
              <a:schemeClr val="lt1"/>
            </a:solidFill>
          </a:ln>
          <a:effectLst/>
        </c:spPr>
      </c:pivotFmt>
      <c:pivotFmt>
        <c:idx val="45"/>
        <c:spPr>
          <a:solidFill>
            <a:srgbClr val="C5A389"/>
          </a:solidFill>
          <a:ln w="19050">
            <a:solidFill>
              <a:schemeClr val="lt1"/>
            </a:solidFill>
          </a:ln>
          <a:effectLst/>
        </c:spPr>
      </c:pivotFmt>
      <c:pivotFmt>
        <c:idx val="46"/>
        <c:spPr>
          <a:solidFill>
            <a:srgbClr val="C19D67"/>
          </a:solidFill>
          <a:ln w="19050">
            <a:solidFill>
              <a:schemeClr val="lt1"/>
            </a:solidFill>
          </a:ln>
          <a:effectLst/>
        </c:spPr>
      </c:pivotFmt>
      <c:pivotFmt>
        <c:idx val="47"/>
        <c:spPr>
          <a:solidFill>
            <a:srgbClr val="CDB5A7"/>
          </a:solidFill>
          <a:ln w="19050">
            <a:solidFill>
              <a:schemeClr val="lt1"/>
            </a:solidFill>
          </a:ln>
          <a:effectLst/>
        </c:spPr>
      </c:pivotFmt>
      <c:pivotFmt>
        <c:idx val="48"/>
        <c:spPr>
          <a:solidFill>
            <a:srgbClr val="A47551"/>
          </a:solidFill>
          <a:ln w="19050">
            <a:solidFill>
              <a:schemeClr val="lt1"/>
            </a:solidFill>
          </a:ln>
          <a:effectLst/>
        </c:spPr>
      </c:pivotFmt>
      <c:pivotFmt>
        <c:idx val="49"/>
        <c:spPr>
          <a:solidFill>
            <a:srgbClr val="B89582"/>
          </a:solidFill>
          <a:ln w="19050">
            <a:solidFill>
              <a:schemeClr val="lt1"/>
            </a:solidFill>
          </a:ln>
          <a:effectLst/>
        </c:spPr>
      </c:pivotFmt>
      <c:pivotFmt>
        <c:idx val="50"/>
        <c:spPr>
          <a:solidFill>
            <a:srgbClr val="E3D6CF"/>
          </a:solidFill>
          <a:ln w="19050">
            <a:solidFill>
              <a:schemeClr val="lt1"/>
            </a:solidFill>
          </a:ln>
          <a:effectLst/>
        </c:spPr>
      </c:pivotFmt>
      <c:pivotFmt>
        <c:idx val="51"/>
        <c:spPr>
          <a:solidFill>
            <a:srgbClr val="3A2306"/>
          </a:solidFill>
          <a:ln w="19050">
            <a:solidFill>
              <a:schemeClr val="lt1"/>
            </a:solidFill>
          </a:ln>
          <a:effectLst/>
        </c:spPr>
      </c:pivotFmt>
      <c:pivotFmt>
        <c:idx val="52"/>
        <c:spPr>
          <a:solidFill>
            <a:srgbClr val="E3D6CF"/>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rgbClr val="C6AC9E"/>
          </a:solidFill>
          <a:ln w="19050">
            <a:solidFill>
              <a:schemeClr val="lt1"/>
            </a:solidFill>
          </a:ln>
          <a:effectLst/>
        </c:spPr>
      </c:pivotFmt>
      <c:pivotFmt>
        <c:idx val="55"/>
        <c:spPr>
          <a:solidFill>
            <a:srgbClr val="9D7159"/>
          </a:solidFill>
          <a:ln w="19050">
            <a:solidFill>
              <a:schemeClr val="lt1"/>
            </a:solidFill>
          </a:ln>
          <a:effectLst/>
        </c:spPr>
      </c:pivotFmt>
      <c:pivotFmt>
        <c:idx val="56"/>
        <c:spPr>
          <a:solidFill>
            <a:srgbClr val="E3D6CF"/>
          </a:solidFill>
          <a:ln w="19050">
            <a:solidFill>
              <a:schemeClr val="lt1"/>
            </a:solidFill>
          </a:ln>
          <a:effectLst/>
        </c:spPr>
      </c:pivotFmt>
      <c:pivotFmt>
        <c:idx val="57"/>
        <c:spPr>
          <a:solidFill>
            <a:srgbClr val="7E593E"/>
          </a:solidFill>
          <a:ln w="19050">
            <a:solidFill>
              <a:schemeClr val="lt1"/>
            </a:solidFill>
          </a:ln>
          <a:effectLst/>
        </c:spPr>
      </c:pivotFmt>
      <c:pivotFmt>
        <c:idx val="58"/>
        <c:spPr>
          <a:solidFill>
            <a:srgbClr val="3A2306"/>
          </a:solidFill>
          <a:ln w="19050">
            <a:solidFill>
              <a:schemeClr val="lt1"/>
            </a:solidFill>
          </a:ln>
          <a:effectLst/>
        </c:spPr>
      </c:pivotFmt>
      <c:pivotFmt>
        <c:idx val="59"/>
        <c:spPr>
          <a:solidFill>
            <a:srgbClr val="A47551"/>
          </a:solidFill>
          <a:ln w="19050">
            <a:solidFill>
              <a:schemeClr val="lt1"/>
            </a:solidFill>
          </a:ln>
          <a:effectLst/>
        </c:spPr>
      </c:pivotFmt>
      <c:pivotFmt>
        <c:idx val="60"/>
        <c:spPr>
          <a:solidFill>
            <a:srgbClr val="E3D6CF"/>
          </a:solidFill>
          <a:ln w="19050">
            <a:solidFill>
              <a:schemeClr val="lt1"/>
            </a:solidFill>
          </a:ln>
          <a:effectLst/>
        </c:spPr>
      </c:pivotFmt>
      <c:pivotFmt>
        <c:idx val="61"/>
        <c:spPr>
          <a:solidFill>
            <a:srgbClr val="C5A389"/>
          </a:solidFill>
          <a:ln w="19050">
            <a:solidFill>
              <a:schemeClr val="lt1"/>
            </a:solidFill>
          </a:ln>
          <a:effectLst/>
        </c:spPr>
      </c:pivotFmt>
      <c:pivotFmt>
        <c:idx val="6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rgbClr val="CDB5A7"/>
          </a:solidFill>
          <a:ln w="19050">
            <a:solidFill>
              <a:schemeClr val="lt1"/>
            </a:solidFill>
          </a:ln>
          <a:effectLst/>
        </c:spPr>
      </c:pivotFmt>
      <c:pivotFmt>
        <c:idx val="64"/>
        <c:spPr>
          <a:solidFill>
            <a:srgbClr val="E3D6CF"/>
          </a:solidFill>
          <a:ln w="19050">
            <a:solidFill>
              <a:schemeClr val="lt1"/>
            </a:solidFill>
          </a:ln>
          <a:effectLst/>
        </c:spPr>
      </c:pivotFmt>
      <c:pivotFmt>
        <c:idx val="65"/>
        <c:spPr>
          <a:solidFill>
            <a:srgbClr val="3A2306"/>
          </a:solidFill>
          <a:ln w="19050">
            <a:solidFill>
              <a:schemeClr val="lt1"/>
            </a:solidFill>
          </a:ln>
          <a:effectLst/>
        </c:spPr>
      </c:pivotFmt>
      <c:pivotFmt>
        <c:idx val="66"/>
        <c:spPr>
          <a:solidFill>
            <a:srgbClr val="C5A389"/>
          </a:solidFill>
          <a:ln w="19050">
            <a:solidFill>
              <a:schemeClr val="lt1"/>
            </a:solidFill>
          </a:ln>
          <a:effectLst/>
        </c:spPr>
      </c:pivotFmt>
      <c:pivotFmt>
        <c:idx val="67"/>
        <c:spPr>
          <a:solidFill>
            <a:srgbClr val="C19D67"/>
          </a:solidFill>
          <a:ln w="19050">
            <a:solidFill>
              <a:schemeClr val="lt1"/>
            </a:solidFill>
          </a:ln>
          <a:effectLst/>
        </c:spPr>
      </c:pivotFmt>
      <c:pivotFmt>
        <c:idx val="68"/>
        <c:spPr>
          <a:solidFill>
            <a:srgbClr val="CDB5A7"/>
          </a:solidFill>
          <a:ln w="19050">
            <a:solidFill>
              <a:schemeClr val="lt1"/>
            </a:solidFill>
          </a:ln>
          <a:effectLst/>
        </c:spPr>
      </c:pivotFmt>
      <c:pivotFmt>
        <c:idx val="69"/>
        <c:spPr>
          <a:solidFill>
            <a:srgbClr val="A47551"/>
          </a:solidFill>
          <a:ln w="19050">
            <a:solidFill>
              <a:schemeClr val="lt1"/>
            </a:solidFill>
          </a:ln>
          <a:effectLst/>
        </c:spPr>
      </c:pivotFmt>
      <c:pivotFmt>
        <c:idx val="70"/>
        <c:spPr>
          <a:solidFill>
            <a:srgbClr val="B89582"/>
          </a:solidFill>
          <a:ln w="19050">
            <a:solidFill>
              <a:schemeClr val="lt1"/>
            </a:solidFill>
          </a:ln>
          <a:effectLst/>
        </c:spPr>
      </c:pivotFmt>
      <c:pivotFmt>
        <c:idx val="71"/>
        <c:spPr>
          <a:solidFill>
            <a:srgbClr val="E3D6CF"/>
          </a:solidFill>
          <a:ln w="19050">
            <a:solidFill>
              <a:schemeClr val="lt1"/>
            </a:solidFill>
          </a:ln>
          <a:effectLst/>
        </c:spPr>
      </c:pivotFmt>
      <c:pivotFmt>
        <c:idx val="72"/>
        <c:spPr>
          <a:solidFill>
            <a:srgbClr val="3A2306"/>
          </a:solidFill>
          <a:ln w="19050">
            <a:solidFill>
              <a:schemeClr val="lt1"/>
            </a:solidFill>
          </a:ln>
          <a:effectLst/>
        </c:spPr>
      </c:pivotFmt>
      <c:pivotFmt>
        <c:idx val="73"/>
        <c:spPr>
          <a:solidFill>
            <a:srgbClr val="E3D6CF"/>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rgbClr val="C6AC9E"/>
          </a:solidFill>
          <a:ln w="19050">
            <a:solidFill>
              <a:schemeClr val="lt1"/>
            </a:solidFill>
          </a:ln>
          <a:effectLst/>
        </c:spPr>
      </c:pivotFmt>
      <c:pivotFmt>
        <c:idx val="76"/>
        <c:spPr>
          <a:solidFill>
            <a:srgbClr val="9D7159"/>
          </a:solidFill>
          <a:ln w="19050">
            <a:solidFill>
              <a:schemeClr val="lt1"/>
            </a:solidFill>
          </a:ln>
          <a:effectLst/>
        </c:spPr>
      </c:pivotFmt>
      <c:pivotFmt>
        <c:idx val="77"/>
        <c:spPr>
          <a:solidFill>
            <a:srgbClr val="E3D6CF"/>
          </a:solidFill>
          <a:ln w="19050">
            <a:solidFill>
              <a:schemeClr val="lt1"/>
            </a:solidFill>
          </a:ln>
          <a:effectLst/>
        </c:spPr>
      </c:pivotFmt>
      <c:pivotFmt>
        <c:idx val="78"/>
        <c:spPr>
          <a:solidFill>
            <a:srgbClr val="7E593E"/>
          </a:solidFill>
          <a:ln w="19050">
            <a:solidFill>
              <a:schemeClr val="lt1"/>
            </a:solidFill>
          </a:ln>
          <a:effectLst/>
        </c:spPr>
      </c:pivotFmt>
      <c:pivotFmt>
        <c:idx val="79"/>
        <c:spPr>
          <a:solidFill>
            <a:srgbClr val="3A2306"/>
          </a:solidFill>
          <a:ln w="19050">
            <a:solidFill>
              <a:schemeClr val="lt1"/>
            </a:solidFill>
          </a:ln>
          <a:effectLst/>
        </c:spPr>
      </c:pivotFmt>
      <c:pivotFmt>
        <c:idx val="80"/>
        <c:spPr>
          <a:solidFill>
            <a:srgbClr val="A47551"/>
          </a:solidFill>
          <a:ln w="19050">
            <a:solidFill>
              <a:schemeClr val="lt1"/>
            </a:solidFill>
          </a:ln>
          <a:effectLst/>
        </c:spPr>
      </c:pivotFmt>
      <c:pivotFmt>
        <c:idx val="81"/>
        <c:spPr>
          <a:solidFill>
            <a:srgbClr val="E3D6CF"/>
          </a:solidFill>
          <a:ln w="19050">
            <a:solidFill>
              <a:schemeClr val="lt1"/>
            </a:solidFill>
          </a:ln>
          <a:effectLst/>
        </c:spPr>
      </c:pivotFmt>
      <c:pivotFmt>
        <c:idx val="82"/>
        <c:spPr>
          <a:solidFill>
            <a:srgbClr val="C5A389"/>
          </a:solidFill>
          <a:ln w="19050">
            <a:solidFill>
              <a:schemeClr val="lt1"/>
            </a:solidFill>
          </a:ln>
          <a:effectLst/>
        </c:spPr>
      </c:pivotFmt>
      <c:pivotFmt>
        <c:idx val="8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rgbClr val="CDB5A7"/>
          </a:solidFill>
          <a:ln w="19050">
            <a:solidFill>
              <a:schemeClr val="lt1"/>
            </a:solidFill>
          </a:ln>
          <a:effectLst/>
        </c:spPr>
      </c:pivotFmt>
      <c:pivotFmt>
        <c:idx val="85"/>
        <c:spPr>
          <a:solidFill>
            <a:srgbClr val="E3D6CF"/>
          </a:solidFill>
          <a:ln w="19050">
            <a:solidFill>
              <a:schemeClr val="lt1"/>
            </a:solidFill>
          </a:ln>
          <a:effectLst/>
        </c:spPr>
      </c:pivotFmt>
      <c:pivotFmt>
        <c:idx val="86"/>
        <c:spPr>
          <a:solidFill>
            <a:srgbClr val="3A2306"/>
          </a:solidFill>
          <a:ln w="19050">
            <a:solidFill>
              <a:schemeClr val="lt1"/>
            </a:solidFill>
          </a:ln>
          <a:effectLst/>
        </c:spPr>
      </c:pivotFmt>
      <c:pivotFmt>
        <c:idx val="87"/>
        <c:spPr>
          <a:solidFill>
            <a:srgbClr val="C5A389"/>
          </a:solidFill>
          <a:ln w="19050">
            <a:solidFill>
              <a:schemeClr val="lt1"/>
            </a:solidFill>
          </a:ln>
          <a:effectLst/>
        </c:spPr>
      </c:pivotFmt>
      <c:pivotFmt>
        <c:idx val="88"/>
        <c:spPr>
          <a:solidFill>
            <a:srgbClr val="C19D67"/>
          </a:solidFill>
          <a:ln w="19050">
            <a:solidFill>
              <a:schemeClr val="lt1"/>
            </a:solidFill>
          </a:ln>
          <a:effectLst/>
        </c:spPr>
      </c:pivotFmt>
      <c:pivotFmt>
        <c:idx val="89"/>
        <c:spPr>
          <a:solidFill>
            <a:srgbClr val="CDB5A7"/>
          </a:solidFill>
          <a:ln w="19050">
            <a:solidFill>
              <a:schemeClr val="lt1"/>
            </a:solidFill>
          </a:ln>
          <a:effectLst/>
        </c:spPr>
      </c:pivotFmt>
      <c:pivotFmt>
        <c:idx val="90"/>
        <c:spPr>
          <a:solidFill>
            <a:srgbClr val="A47551"/>
          </a:solidFill>
          <a:ln w="19050">
            <a:solidFill>
              <a:schemeClr val="lt1"/>
            </a:solidFill>
          </a:ln>
          <a:effectLst/>
        </c:spPr>
      </c:pivotFmt>
      <c:pivotFmt>
        <c:idx val="91"/>
        <c:spPr>
          <a:solidFill>
            <a:srgbClr val="B89582"/>
          </a:solidFill>
          <a:ln w="19050">
            <a:solidFill>
              <a:schemeClr val="lt1"/>
            </a:solidFill>
          </a:ln>
          <a:effectLst/>
        </c:spPr>
      </c:pivotFmt>
      <c:pivotFmt>
        <c:idx val="92"/>
        <c:spPr>
          <a:solidFill>
            <a:srgbClr val="E3D6CF"/>
          </a:solidFill>
          <a:ln w="19050">
            <a:solidFill>
              <a:schemeClr val="lt1"/>
            </a:solidFill>
          </a:ln>
          <a:effectLst/>
        </c:spPr>
      </c:pivotFmt>
      <c:pivotFmt>
        <c:idx val="93"/>
        <c:spPr>
          <a:solidFill>
            <a:srgbClr val="3A2306"/>
          </a:solidFill>
          <a:ln w="19050">
            <a:solidFill>
              <a:schemeClr val="lt1"/>
            </a:solidFill>
          </a:ln>
          <a:effectLst/>
        </c:spPr>
      </c:pivotFmt>
      <c:pivotFmt>
        <c:idx val="94"/>
        <c:spPr>
          <a:solidFill>
            <a:srgbClr val="E3D6CF"/>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rgbClr val="C6AC9E"/>
          </a:solidFill>
          <a:ln w="19050">
            <a:solidFill>
              <a:schemeClr val="lt1"/>
            </a:solidFill>
          </a:ln>
          <a:effectLst/>
        </c:spPr>
      </c:pivotFmt>
      <c:pivotFmt>
        <c:idx val="97"/>
        <c:spPr>
          <a:solidFill>
            <a:srgbClr val="9D7159"/>
          </a:solidFill>
          <a:ln w="19050">
            <a:solidFill>
              <a:schemeClr val="lt1"/>
            </a:solidFill>
          </a:ln>
          <a:effectLst/>
        </c:spPr>
      </c:pivotFmt>
      <c:pivotFmt>
        <c:idx val="98"/>
        <c:spPr>
          <a:solidFill>
            <a:srgbClr val="E3D6CF"/>
          </a:solidFill>
          <a:ln w="19050">
            <a:solidFill>
              <a:schemeClr val="lt1"/>
            </a:solidFill>
          </a:ln>
          <a:effectLst/>
        </c:spPr>
      </c:pivotFmt>
      <c:pivotFmt>
        <c:idx val="99"/>
        <c:spPr>
          <a:solidFill>
            <a:srgbClr val="7E593E"/>
          </a:solidFill>
          <a:ln w="19050">
            <a:solidFill>
              <a:schemeClr val="lt1"/>
            </a:solidFill>
          </a:ln>
          <a:effectLst/>
        </c:spPr>
      </c:pivotFmt>
      <c:pivotFmt>
        <c:idx val="100"/>
        <c:spPr>
          <a:solidFill>
            <a:srgbClr val="3A2306"/>
          </a:solidFill>
          <a:ln w="19050">
            <a:solidFill>
              <a:schemeClr val="lt1"/>
            </a:solidFill>
          </a:ln>
          <a:effectLst/>
        </c:spPr>
      </c:pivotFmt>
      <c:pivotFmt>
        <c:idx val="101"/>
        <c:spPr>
          <a:solidFill>
            <a:srgbClr val="A47551"/>
          </a:solidFill>
          <a:ln w="19050">
            <a:solidFill>
              <a:schemeClr val="lt1"/>
            </a:solidFill>
          </a:ln>
          <a:effectLst/>
        </c:spPr>
      </c:pivotFmt>
      <c:pivotFmt>
        <c:idx val="102"/>
        <c:spPr>
          <a:solidFill>
            <a:srgbClr val="E3D6CF"/>
          </a:solidFill>
          <a:ln w="19050">
            <a:solidFill>
              <a:schemeClr val="lt1"/>
            </a:solidFill>
          </a:ln>
          <a:effectLst/>
        </c:spPr>
      </c:pivotFmt>
      <c:pivotFmt>
        <c:idx val="103"/>
        <c:spPr>
          <a:solidFill>
            <a:srgbClr val="C5A389"/>
          </a:solidFill>
          <a:ln w="19050">
            <a:solidFill>
              <a:schemeClr val="lt1"/>
            </a:solidFill>
          </a:ln>
          <a:effectLst/>
        </c:spPr>
      </c:pivotFmt>
      <c:pivotFmt>
        <c:idx val="10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rgbClr val="CDB5A7"/>
          </a:solidFill>
          <a:ln w="19050">
            <a:solidFill>
              <a:schemeClr val="lt1"/>
            </a:solidFill>
          </a:ln>
          <a:effectLst/>
        </c:spPr>
      </c:pivotFmt>
      <c:pivotFmt>
        <c:idx val="106"/>
        <c:spPr>
          <a:solidFill>
            <a:srgbClr val="E3D6CF"/>
          </a:solidFill>
          <a:ln w="19050">
            <a:solidFill>
              <a:schemeClr val="lt1"/>
            </a:solidFill>
          </a:ln>
          <a:effectLst/>
        </c:spPr>
      </c:pivotFmt>
      <c:pivotFmt>
        <c:idx val="107"/>
        <c:spPr>
          <a:solidFill>
            <a:srgbClr val="3A2306"/>
          </a:solidFill>
          <a:ln w="19050">
            <a:solidFill>
              <a:schemeClr val="lt1"/>
            </a:solidFill>
          </a:ln>
          <a:effectLst/>
        </c:spPr>
      </c:pivotFmt>
      <c:pivotFmt>
        <c:idx val="108"/>
        <c:spPr>
          <a:solidFill>
            <a:srgbClr val="C5A389"/>
          </a:solidFill>
          <a:ln w="19050">
            <a:solidFill>
              <a:schemeClr val="lt1"/>
            </a:solidFill>
          </a:ln>
          <a:effectLst/>
        </c:spPr>
      </c:pivotFmt>
      <c:pivotFmt>
        <c:idx val="109"/>
        <c:spPr>
          <a:solidFill>
            <a:srgbClr val="C19D67"/>
          </a:solidFill>
          <a:ln w="19050">
            <a:solidFill>
              <a:schemeClr val="lt1"/>
            </a:solidFill>
          </a:ln>
          <a:effectLst/>
        </c:spPr>
      </c:pivotFmt>
      <c:pivotFmt>
        <c:idx val="110"/>
        <c:spPr>
          <a:solidFill>
            <a:srgbClr val="CDB5A7"/>
          </a:solidFill>
          <a:ln w="19050">
            <a:solidFill>
              <a:schemeClr val="lt1"/>
            </a:solidFill>
          </a:ln>
          <a:effectLst/>
        </c:spPr>
      </c:pivotFmt>
      <c:pivotFmt>
        <c:idx val="111"/>
        <c:spPr>
          <a:solidFill>
            <a:srgbClr val="A47551"/>
          </a:solidFill>
          <a:ln w="19050">
            <a:solidFill>
              <a:schemeClr val="lt1"/>
            </a:solidFill>
          </a:ln>
          <a:effectLst/>
        </c:spPr>
      </c:pivotFmt>
      <c:pivotFmt>
        <c:idx val="112"/>
        <c:spPr>
          <a:solidFill>
            <a:srgbClr val="B89582"/>
          </a:solidFill>
          <a:ln w="19050">
            <a:solidFill>
              <a:schemeClr val="lt1"/>
            </a:solidFill>
          </a:ln>
          <a:effectLst/>
        </c:spPr>
      </c:pivotFmt>
      <c:pivotFmt>
        <c:idx val="113"/>
        <c:spPr>
          <a:solidFill>
            <a:srgbClr val="E3D6CF"/>
          </a:solidFill>
          <a:ln w="19050">
            <a:solidFill>
              <a:schemeClr val="lt1"/>
            </a:solidFill>
          </a:ln>
          <a:effectLst/>
        </c:spPr>
      </c:pivotFmt>
      <c:pivotFmt>
        <c:idx val="114"/>
        <c:spPr>
          <a:solidFill>
            <a:srgbClr val="3A2306"/>
          </a:solidFill>
          <a:ln w="19050">
            <a:solidFill>
              <a:schemeClr val="lt1"/>
            </a:solidFill>
          </a:ln>
          <a:effectLst/>
        </c:spPr>
      </c:pivotFmt>
      <c:pivotFmt>
        <c:idx val="115"/>
        <c:spPr>
          <a:solidFill>
            <a:srgbClr val="E3D6CF"/>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rgbClr val="C6AC9E"/>
          </a:solidFill>
          <a:ln w="19050">
            <a:solidFill>
              <a:schemeClr val="lt1"/>
            </a:solidFill>
          </a:ln>
          <a:effectLst/>
        </c:spPr>
      </c:pivotFmt>
      <c:pivotFmt>
        <c:idx val="118"/>
        <c:spPr>
          <a:solidFill>
            <a:srgbClr val="9D7159"/>
          </a:solidFill>
          <a:ln w="19050">
            <a:solidFill>
              <a:schemeClr val="lt1"/>
            </a:solidFill>
          </a:ln>
          <a:effectLst/>
        </c:spPr>
      </c:pivotFmt>
      <c:pivotFmt>
        <c:idx val="119"/>
        <c:spPr>
          <a:solidFill>
            <a:srgbClr val="E3D6CF"/>
          </a:solidFill>
          <a:ln w="19050">
            <a:solidFill>
              <a:schemeClr val="lt1"/>
            </a:solidFill>
          </a:ln>
          <a:effectLst/>
        </c:spPr>
      </c:pivotFmt>
      <c:pivotFmt>
        <c:idx val="120"/>
        <c:spPr>
          <a:solidFill>
            <a:srgbClr val="7E593E"/>
          </a:solidFill>
          <a:ln w="19050">
            <a:solidFill>
              <a:schemeClr val="lt1"/>
            </a:solidFill>
          </a:ln>
          <a:effectLst/>
        </c:spPr>
      </c:pivotFmt>
      <c:pivotFmt>
        <c:idx val="121"/>
        <c:spPr>
          <a:solidFill>
            <a:srgbClr val="3A2306"/>
          </a:solidFill>
          <a:ln w="19050">
            <a:solidFill>
              <a:schemeClr val="lt1"/>
            </a:solidFill>
          </a:ln>
          <a:effectLst/>
        </c:spPr>
      </c:pivotFmt>
      <c:pivotFmt>
        <c:idx val="122"/>
        <c:spPr>
          <a:solidFill>
            <a:srgbClr val="A47551"/>
          </a:solidFill>
          <a:ln w="19050">
            <a:solidFill>
              <a:schemeClr val="lt1"/>
            </a:solidFill>
          </a:ln>
          <a:effectLst/>
        </c:spPr>
      </c:pivotFmt>
      <c:pivotFmt>
        <c:idx val="123"/>
        <c:spPr>
          <a:solidFill>
            <a:srgbClr val="E3D6CF"/>
          </a:solidFill>
          <a:ln w="19050">
            <a:solidFill>
              <a:schemeClr val="lt1"/>
            </a:solidFill>
          </a:ln>
          <a:effectLst/>
        </c:spPr>
      </c:pivotFmt>
      <c:pivotFmt>
        <c:idx val="124"/>
        <c:spPr>
          <a:solidFill>
            <a:srgbClr val="C5A389"/>
          </a:solidFill>
          <a:ln w="19050">
            <a:solidFill>
              <a:schemeClr val="lt1"/>
            </a:solidFill>
          </a:ln>
          <a:effectLst/>
        </c:spPr>
      </c:pivotFmt>
    </c:pivotFmts>
    <c:plotArea>
      <c:layout/>
      <c:pieChart>
        <c:varyColors val="1"/>
        <c:ser>
          <c:idx val="0"/>
          <c:order val="0"/>
          <c:tx>
            <c:strRef>
              <c:f>'Sales &amp; Profit'!$B$3</c:f>
              <c:strCache>
                <c:ptCount val="1"/>
                <c:pt idx="0">
                  <c:v>Total</c:v>
                </c:pt>
              </c:strCache>
            </c:strRef>
          </c:tx>
          <c:dPt>
            <c:idx val="0"/>
            <c:bubble3D val="0"/>
            <c:spPr>
              <a:solidFill>
                <a:srgbClr val="CDB5A7"/>
              </a:solidFill>
              <a:ln w="19050">
                <a:solidFill>
                  <a:schemeClr val="lt1"/>
                </a:solidFill>
              </a:ln>
              <a:effectLst/>
            </c:spPr>
            <c:extLst>
              <c:ext xmlns:c16="http://schemas.microsoft.com/office/drawing/2014/chart" uri="{C3380CC4-5D6E-409C-BE32-E72D297353CC}">
                <c16:uniqueId val="{00000001-34D6-4D5B-84F4-8C4D80CCF262}"/>
              </c:ext>
            </c:extLst>
          </c:dPt>
          <c:dPt>
            <c:idx val="1"/>
            <c:bubble3D val="0"/>
            <c:spPr>
              <a:solidFill>
                <a:srgbClr val="E3D6CF"/>
              </a:solidFill>
              <a:ln w="19050">
                <a:solidFill>
                  <a:schemeClr val="lt1"/>
                </a:solidFill>
              </a:ln>
              <a:effectLst/>
            </c:spPr>
            <c:extLst>
              <c:ext xmlns:c16="http://schemas.microsoft.com/office/drawing/2014/chart" uri="{C3380CC4-5D6E-409C-BE32-E72D297353CC}">
                <c16:uniqueId val="{00000003-34D6-4D5B-84F4-8C4D80CCF262}"/>
              </c:ext>
            </c:extLst>
          </c:dPt>
          <c:dPt>
            <c:idx val="2"/>
            <c:bubble3D val="0"/>
            <c:spPr>
              <a:solidFill>
                <a:srgbClr val="3A2306"/>
              </a:solidFill>
              <a:ln w="19050">
                <a:solidFill>
                  <a:schemeClr val="lt1"/>
                </a:solidFill>
              </a:ln>
              <a:effectLst/>
            </c:spPr>
            <c:extLst>
              <c:ext xmlns:c16="http://schemas.microsoft.com/office/drawing/2014/chart" uri="{C3380CC4-5D6E-409C-BE32-E72D297353CC}">
                <c16:uniqueId val="{00000005-34D6-4D5B-84F4-8C4D80CCF262}"/>
              </c:ext>
            </c:extLst>
          </c:dPt>
          <c:dPt>
            <c:idx val="3"/>
            <c:bubble3D val="0"/>
            <c:spPr>
              <a:solidFill>
                <a:srgbClr val="C5A389"/>
              </a:solidFill>
              <a:ln w="19050">
                <a:solidFill>
                  <a:schemeClr val="lt1"/>
                </a:solidFill>
              </a:ln>
              <a:effectLst/>
            </c:spPr>
            <c:extLst>
              <c:ext xmlns:c16="http://schemas.microsoft.com/office/drawing/2014/chart" uri="{C3380CC4-5D6E-409C-BE32-E72D297353CC}">
                <c16:uniqueId val="{00000007-34D6-4D5B-84F4-8C4D80CCF262}"/>
              </c:ext>
            </c:extLst>
          </c:dPt>
          <c:dPt>
            <c:idx val="4"/>
            <c:bubble3D val="0"/>
            <c:spPr>
              <a:solidFill>
                <a:srgbClr val="C19D67"/>
              </a:solidFill>
              <a:ln w="19050">
                <a:solidFill>
                  <a:schemeClr val="lt1"/>
                </a:solidFill>
              </a:ln>
              <a:effectLst/>
            </c:spPr>
            <c:extLst>
              <c:ext xmlns:c16="http://schemas.microsoft.com/office/drawing/2014/chart" uri="{C3380CC4-5D6E-409C-BE32-E72D297353CC}">
                <c16:uniqueId val="{00000009-34D6-4D5B-84F4-8C4D80CCF262}"/>
              </c:ext>
            </c:extLst>
          </c:dPt>
          <c:dPt>
            <c:idx val="5"/>
            <c:bubble3D val="0"/>
            <c:spPr>
              <a:solidFill>
                <a:srgbClr val="CDB5A7"/>
              </a:solidFill>
              <a:ln w="19050">
                <a:solidFill>
                  <a:schemeClr val="lt1"/>
                </a:solidFill>
              </a:ln>
              <a:effectLst/>
            </c:spPr>
            <c:extLst>
              <c:ext xmlns:c16="http://schemas.microsoft.com/office/drawing/2014/chart" uri="{C3380CC4-5D6E-409C-BE32-E72D297353CC}">
                <c16:uniqueId val="{0000000B-34D6-4D5B-84F4-8C4D80CCF262}"/>
              </c:ext>
            </c:extLst>
          </c:dPt>
          <c:dPt>
            <c:idx val="6"/>
            <c:bubble3D val="0"/>
            <c:spPr>
              <a:solidFill>
                <a:srgbClr val="A47551"/>
              </a:solidFill>
              <a:ln w="19050">
                <a:solidFill>
                  <a:schemeClr val="lt1"/>
                </a:solidFill>
              </a:ln>
              <a:effectLst/>
            </c:spPr>
            <c:extLst>
              <c:ext xmlns:c16="http://schemas.microsoft.com/office/drawing/2014/chart" uri="{C3380CC4-5D6E-409C-BE32-E72D297353CC}">
                <c16:uniqueId val="{0000000D-34D6-4D5B-84F4-8C4D80CCF262}"/>
              </c:ext>
            </c:extLst>
          </c:dPt>
          <c:dPt>
            <c:idx val="7"/>
            <c:bubble3D val="0"/>
            <c:spPr>
              <a:solidFill>
                <a:srgbClr val="B89582"/>
              </a:solidFill>
              <a:ln w="19050">
                <a:solidFill>
                  <a:schemeClr val="lt1"/>
                </a:solidFill>
              </a:ln>
              <a:effectLst/>
            </c:spPr>
            <c:extLst>
              <c:ext xmlns:c16="http://schemas.microsoft.com/office/drawing/2014/chart" uri="{C3380CC4-5D6E-409C-BE32-E72D297353CC}">
                <c16:uniqueId val="{0000000F-34D6-4D5B-84F4-8C4D80CCF262}"/>
              </c:ext>
            </c:extLst>
          </c:dPt>
          <c:dPt>
            <c:idx val="8"/>
            <c:bubble3D val="0"/>
            <c:spPr>
              <a:solidFill>
                <a:srgbClr val="E3D6CF"/>
              </a:solidFill>
              <a:ln w="19050">
                <a:solidFill>
                  <a:schemeClr val="lt1"/>
                </a:solidFill>
              </a:ln>
              <a:effectLst/>
            </c:spPr>
            <c:extLst>
              <c:ext xmlns:c16="http://schemas.microsoft.com/office/drawing/2014/chart" uri="{C3380CC4-5D6E-409C-BE32-E72D297353CC}">
                <c16:uniqueId val="{00000011-34D6-4D5B-84F4-8C4D80CCF262}"/>
              </c:ext>
            </c:extLst>
          </c:dPt>
          <c:dPt>
            <c:idx val="9"/>
            <c:bubble3D val="0"/>
            <c:spPr>
              <a:solidFill>
                <a:srgbClr val="3A2306"/>
              </a:solidFill>
              <a:ln w="19050">
                <a:solidFill>
                  <a:schemeClr val="lt1"/>
                </a:solidFill>
              </a:ln>
              <a:effectLst/>
            </c:spPr>
            <c:extLst>
              <c:ext xmlns:c16="http://schemas.microsoft.com/office/drawing/2014/chart" uri="{C3380CC4-5D6E-409C-BE32-E72D297353CC}">
                <c16:uniqueId val="{00000013-34D6-4D5B-84F4-8C4D80CCF262}"/>
              </c:ext>
            </c:extLst>
          </c:dPt>
          <c:dPt>
            <c:idx val="10"/>
            <c:bubble3D val="0"/>
            <c:spPr>
              <a:solidFill>
                <a:srgbClr val="E3D6CF"/>
              </a:solidFill>
              <a:ln w="19050">
                <a:solidFill>
                  <a:schemeClr val="lt1"/>
                </a:solidFill>
              </a:ln>
              <a:effectLst/>
            </c:spPr>
            <c:extLst>
              <c:ext xmlns:c16="http://schemas.microsoft.com/office/drawing/2014/chart" uri="{C3380CC4-5D6E-409C-BE32-E72D297353CC}">
                <c16:uniqueId val="{00000015-34D6-4D5B-84F4-8C4D80CCF262}"/>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34D6-4D5B-84F4-8C4D80CCF262}"/>
              </c:ext>
            </c:extLst>
          </c:dPt>
          <c:dPt>
            <c:idx val="12"/>
            <c:bubble3D val="0"/>
            <c:spPr>
              <a:solidFill>
                <a:srgbClr val="C6AC9E"/>
              </a:solidFill>
              <a:ln w="19050">
                <a:solidFill>
                  <a:schemeClr val="lt1"/>
                </a:solidFill>
              </a:ln>
              <a:effectLst/>
            </c:spPr>
            <c:extLst>
              <c:ext xmlns:c16="http://schemas.microsoft.com/office/drawing/2014/chart" uri="{C3380CC4-5D6E-409C-BE32-E72D297353CC}">
                <c16:uniqueId val="{00000019-34D6-4D5B-84F4-8C4D80CCF262}"/>
              </c:ext>
            </c:extLst>
          </c:dPt>
          <c:dPt>
            <c:idx val="13"/>
            <c:bubble3D val="0"/>
            <c:spPr>
              <a:solidFill>
                <a:srgbClr val="9D7159"/>
              </a:solidFill>
              <a:ln w="19050">
                <a:solidFill>
                  <a:schemeClr val="lt1"/>
                </a:solidFill>
              </a:ln>
              <a:effectLst/>
            </c:spPr>
            <c:extLst>
              <c:ext xmlns:c16="http://schemas.microsoft.com/office/drawing/2014/chart" uri="{C3380CC4-5D6E-409C-BE32-E72D297353CC}">
                <c16:uniqueId val="{0000001B-34D6-4D5B-84F4-8C4D80CCF262}"/>
              </c:ext>
            </c:extLst>
          </c:dPt>
          <c:dPt>
            <c:idx val="14"/>
            <c:bubble3D val="0"/>
            <c:spPr>
              <a:solidFill>
                <a:srgbClr val="E3D6CF"/>
              </a:solidFill>
              <a:ln w="19050">
                <a:solidFill>
                  <a:schemeClr val="lt1"/>
                </a:solidFill>
              </a:ln>
              <a:effectLst/>
            </c:spPr>
            <c:extLst>
              <c:ext xmlns:c16="http://schemas.microsoft.com/office/drawing/2014/chart" uri="{C3380CC4-5D6E-409C-BE32-E72D297353CC}">
                <c16:uniqueId val="{0000001D-34D6-4D5B-84F4-8C4D80CCF262}"/>
              </c:ext>
            </c:extLst>
          </c:dPt>
          <c:dPt>
            <c:idx val="15"/>
            <c:bubble3D val="0"/>
            <c:spPr>
              <a:solidFill>
                <a:srgbClr val="7E593E"/>
              </a:solidFill>
              <a:ln w="19050">
                <a:solidFill>
                  <a:schemeClr val="lt1"/>
                </a:solidFill>
              </a:ln>
              <a:effectLst/>
            </c:spPr>
            <c:extLst>
              <c:ext xmlns:c16="http://schemas.microsoft.com/office/drawing/2014/chart" uri="{C3380CC4-5D6E-409C-BE32-E72D297353CC}">
                <c16:uniqueId val="{0000001F-34D6-4D5B-84F4-8C4D80CCF262}"/>
              </c:ext>
            </c:extLst>
          </c:dPt>
          <c:dPt>
            <c:idx val="16"/>
            <c:bubble3D val="0"/>
            <c:spPr>
              <a:solidFill>
                <a:srgbClr val="3A2306"/>
              </a:solidFill>
              <a:ln w="19050">
                <a:solidFill>
                  <a:schemeClr val="lt1"/>
                </a:solidFill>
              </a:ln>
              <a:effectLst/>
            </c:spPr>
            <c:extLst>
              <c:ext xmlns:c16="http://schemas.microsoft.com/office/drawing/2014/chart" uri="{C3380CC4-5D6E-409C-BE32-E72D297353CC}">
                <c16:uniqueId val="{00000021-34D6-4D5B-84F4-8C4D80CCF262}"/>
              </c:ext>
            </c:extLst>
          </c:dPt>
          <c:dPt>
            <c:idx val="17"/>
            <c:bubble3D val="0"/>
            <c:spPr>
              <a:solidFill>
                <a:srgbClr val="A47551"/>
              </a:solidFill>
              <a:ln w="19050">
                <a:solidFill>
                  <a:schemeClr val="lt1"/>
                </a:solidFill>
              </a:ln>
              <a:effectLst/>
            </c:spPr>
            <c:extLst>
              <c:ext xmlns:c16="http://schemas.microsoft.com/office/drawing/2014/chart" uri="{C3380CC4-5D6E-409C-BE32-E72D297353CC}">
                <c16:uniqueId val="{00000023-34D6-4D5B-84F4-8C4D80CCF262}"/>
              </c:ext>
            </c:extLst>
          </c:dPt>
          <c:dPt>
            <c:idx val="18"/>
            <c:bubble3D val="0"/>
            <c:spPr>
              <a:solidFill>
                <a:srgbClr val="E3D6CF"/>
              </a:solidFill>
              <a:ln w="19050">
                <a:solidFill>
                  <a:schemeClr val="lt1"/>
                </a:solidFill>
              </a:ln>
              <a:effectLst/>
            </c:spPr>
            <c:extLst>
              <c:ext xmlns:c16="http://schemas.microsoft.com/office/drawing/2014/chart" uri="{C3380CC4-5D6E-409C-BE32-E72D297353CC}">
                <c16:uniqueId val="{00000025-34D6-4D5B-84F4-8C4D80CCF262}"/>
              </c:ext>
            </c:extLst>
          </c:dPt>
          <c:dPt>
            <c:idx val="19"/>
            <c:bubble3D val="0"/>
            <c:spPr>
              <a:solidFill>
                <a:srgbClr val="C5A389"/>
              </a:solidFill>
              <a:ln w="19050">
                <a:solidFill>
                  <a:schemeClr val="lt1"/>
                </a:solidFill>
              </a:ln>
              <a:effectLst/>
            </c:spPr>
            <c:extLst>
              <c:ext xmlns:c16="http://schemas.microsoft.com/office/drawing/2014/chart" uri="{C3380CC4-5D6E-409C-BE32-E72D297353CC}">
                <c16:uniqueId val="{00000027-34D6-4D5B-84F4-8C4D80CCF262}"/>
              </c:ext>
            </c:extLst>
          </c:dPt>
          <c:cat>
            <c:strRef>
              <c:f>'Sales &amp; Profit'!$A$4:$A$24</c:f>
              <c:strCache>
                <c:ptCount val="20"/>
                <c:pt idx="0">
                  <c:v>California</c:v>
                </c:pt>
                <c:pt idx="1">
                  <c:v>Colorado</c:v>
                </c:pt>
                <c:pt idx="2">
                  <c:v>Connecticut</c:v>
                </c:pt>
                <c:pt idx="3">
                  <c:v>Florida</c:v>
                </c:pt>
                <c:pt idx="4">
                  <c:v>Illinois</c:v>
                </c:pt>
                <c:pt idx="5">
                  <c:v>Iowa</c:v>
                </c:pt>
                <c:pt idx="6">
                  <c:v>Louisiana</c:v>
                </c:pt>
                <c:pt idx="7">
                  <c:v>Massachusetts</c:v>
                </c:pt>
                <c:pt idx="8">
                  <c:v>Missouri</c:v>
                </c:pt>
                <c:pt idx="9">
                  <c:v>Nevada</c:v>
                </c:pt>
                <c:pt idx="10">
                  <c:v>New Hampshire</c:v>
                </c:pt>
                <c:pt idx="11">
                  <c:v>New Mexico</c:v>
                </c:pt>
                <c:pt idx="12">
                  <c:v>New York</c:v>
                </c:pt>
                <c:pt idx="13">
                  <c:v>Ohio</c:v>
                </c:pt>
                <c:pt idx="14">
                  <c:v>Oklahoma</c:v>
                </c:pt>
                <c:pt idx="15">
                  <c:v>Oregon</c:v>
                </c:pt>
                <c:pt idx="16">
                  <c:v>Texas</c:v>
                </c:pt>
                <c:pt idx="17">
                  <c:v>Utah</c:v>
                </c:pt>
                <c:pt idx="18">
                  <c:v>Washington</c:v>
                </c:pt>
                <c:pt idx="19">
                  <c:v>Wisconsin</c:v>
                </c:pt>
              </c:strCache>
            </c:strRef>
          </c:cat>
          <c:val>
            <c:numRef>
              <c:f>'Sales &amp; Profit'!$B$4:$B$24</c:f>
              <c:numCache>
                <c:formatCode>General</c:formatCode>
                <c:ptCount val="20"/>
                <c:pt idx="0">
                  <c:v>7340</c:v>
                </c:pt>
                <c:pt idx="1">
                  <c:v>4450</c:v>
                </c:pt>
                <c:pt idx="2">
                  <c:v>2066</c:v>
                </c:pt>
                <c:pt idx="3">
                  <c:v>2794</c:v>
                </c:pt>
                <c:pt idx="4">
                  <c:v>7380</c:v>
                </c:pt>
                <c:pt idx="5">
                  <c:v>5412</c:v>
                </c:pt>
                <c:pt idx="6">
                  <c:v>2026</c:v>
                </c:pt>
                <c:pt idx="7">
                  <c:v>3710</c:v>
                </c:pt>
                <c:pt idx="8">
                  <c:v>956</c:v>
                </c:pt>
                <c:pt idx="9">
                  <c:v>2556</c:v>
                </c:pt>
                <c:pt idx="10">
                  <c:v>610</c:v>
                </c:pt>
                <c:pt idx="11">
                  <c:v>216</c:v>
                </c:pt>
                <c:pt idx="12">
                  <c:v>5565</c:v>
                </c:pt>
                <c:pt idx="13">
                  <c:v>2766</c:v>
                </c:pt>
                <c:pt idx="14">
                  <c:v>2351</c:v>
                </c:pt>
                <c:pt idx="15">
                  <c:v>3309</c:v>
                </c:pt>
                <c:pt idx="16">
                  <c:v>3803</c:v>
                </c:pt>
                <c:pt idx="17">
                  <c:v>2199</c:v>
                </c:pt>
                <c:pt idx="18">
                  <c:v>2865</c:v>
                </c:pt>
                <c:pt idx="19">
                  <c:v>1937</c:v>
                </c:pt>
              </c:numCache>
            </c:numRef>
          </c:val>
          <c:extLst>
            <c:ext xmlns:c16="http://schemas.microsoft.com/office/drawing/2014/chart" uri="{C3380CC4-5D6E-409C-BE32-E72D297353CC}">
              <c16:uniqueId val="{00000028-34D6-4D5B-84F4-8C4D80CCF26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[excel_data_analysis.xlsx]Margin!PivotTable1</c:name>
    <c:fmtId val="19"/>
  </c:pivotSource>
  <c:chart>
    <c:title>
      <c:tx>
        <c:rich>
          <a:bodyPr rot="0" spcFirstLastPara="1" vertOverflow="ellipsis" vert="horz" wrap="square" anchor="ctr" anchorCtr="1"/>
          <a:lstStyle/>
          <a:p>
            <a:pPr algn="l" rtl="0">
              <a:defRPr lang="en-IN" sz="2400" b="0" i="0" u="none" strike="noStrike" kern="1200" spc="0" baseline="0">
                <a:solidFill>
                  <a:srgbClr val="3A2306"/>
                </a:solidFill>
                <a:latin typeface="ADLaM Display" panose="02010000000000000000" pitchFamily="2" charset="0"/>
                <a:ea typeface="ADLaM Display" panose="02010000000000000000" pitchFamily="2" charset="0"/>
                <a:cs typeface="ADLaM Display" panose="02010000000000000000" pitchFamily="2" charset="0"/>
              </a:defRPr>
            </a:pPr>
            <a:r>
              <a:rPr lang="en-IN" sz="1200" b="0" i="0" u="none" strike="noStrike" kern="1200" spc="0" baseline="0">
                <a:solidFill>
                  <a:srgbClr val="3A2306"/>
                </a:solidFill>
                <a:latin typeface="ADLaM Display" panose="02010000000000000000" pitchFamily="2" charset="0"/>
                <a:ea typeface="ADLaM Display" panose="02010000000000000000" pitchFamily="2" charset="0"/>
                <a:cs typeface="ADLaM Display" panose="02010000000000000000" pitchFamily="2" charset="0"/>
              </a:rPr>
              <a:t>Actual Margin V/STarget Margin</a:t>
            </a:r>
          </a:p>
        </c:rich>
      </c:tx>
      <c:layout>
        <c:manualLayout>
          <c:xMode val="edge"/>
          <c:yMode val="edge"/>
          <c:x val="9.1208034765368581E-2"/>
          <c:y val="5.6557383254650286E-3"/>
        </c:manualLayout>
      </c:layout>
      <c:overlay val="0"/>
      <c:spPr>
        <a:noFill/>
        <a:ln>
          <a:noFill/>
        </a:ln>
        <a:effectLst/>
      </c:spPr>
      <c:txPr>
        <a:bodyPr rot="0" spcFirstLastPara="1" vertOverflow="ellipsis" vert="horz" wrap="square" anchor="ctr" anchorCtr="1"/>
        <a:lstStyle/>
        <a:p>
          <a:pPr algn="l" rtl="0">
            <a:defRPr lang="en-IN" sz="2400" b="0" i="0" u="none" strike="noStrike" kern="1200" spc="0" baseline="0">
              <a:solidFill>
                <a:srgbClr val="3A2306"/>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title>
    <c:autoTitleDeleted val="0"/>
    <c:pivotFmts>
      <c:pivotFmt>
        <c:idx val="0"/>
        <c:spPr>
          <a:solidFill>
            <a:srgbClr val="3A230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D2B7A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A2306"/>
          </a:solidFill>
          <a:ln>
            <a:noFill/>
          </a:ln>
          <a:effectLst/>
        </c:spPr>
      </c:pivotFmt>
      <c:pivotFmt>
        <c:idx val="3"/>
        <c:spPr>
          <a:solidFill>
            <a:srgbClr val="3A230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D2B7A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3A230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D2B7A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3A230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D2B7A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3A230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rgbClr val="D2B7A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Margin!$B$19</c:f>
              <c:strCache>
                <c:ptCount val="1"/>
                <c:pt idx="0">
                  <c:v>Sum of Target_margin</c:v>
                </c:pt>
              </c:strCache>
            </c:strRef>
          </c:tx>
          <c:spPr>
            <a:solidFill>
              <a:srgbClr val="3A2306"/>
            </a:solidFill>
            <a:ln>
              <a:noFill/>
            </a:ln>
            <a:effectLst/>
          </c:spPr>
          <c:invertIfNegative val="0"/>
          <c:cat>
            <c:strRef>
              <c:f>Margin!$A$20:$A$33</c:f>
              <c:strCache>
                <c:ptCount val="13"/>
                <c:pt idx="0">
                  <c:v>Amaretto</c:v>
                </c:pt>
                <c:pt idx="1">
                  <c:v>Caffe Latte</c:v>
                </c:pt>
                <c:pt idx="2">
                  <c:v>Caffe Mocha</c:v>
                </c:pt>
                <c:pt idx="3">
                  <c:v>Chamomile</c:v>
                </c:pt>
                <c:pt idx="4">
                  <c:v>Colombian</c:v>
                </c:pt>
                <c:pt idx="5">
                  <c:v>Darjeeling</c:v>
                </c:pt>
                <c:pt idx="6">
                  <c:v>Decaf Espresso</c:v>
                </c:pt>
                <c:pt idx="7">
                  <c:v>Decaf Irish Cream</c:v>
                </c:pt>
                <c:pt idx="8">
                  <c:v>Earl Grey</c:v>
                </c:pt>
                <c:pt idx="9">
                  <c:v>Green Tea</c:v>
                </c:pt>
                <c:pt idx="10">
                  <c:v>Lemon</c:v>
                </c:pt>
                <c:pt idx="11">
                  <c:v>Mint</c:v>
                </c:pt>
                <c:pt idx="12">
                  <c:v>Regular Espresso</c:v>
                </c:pt>
              </c:strCache>
            </c:strRef>
          </c:cat>
          <c:val>
            <c:numRef>
              <c:f>Margin!$B$20:$B$33</c:f>
              <c:numCache>
                <c:formatCode>General</c:formatCode>
                <c:ptCount val="13"/>
                <c:pt idx="0">
                  <c:v>3460</c:v>
                </c:pt>
                <c:pt idx="1">
                  <c:v>3940</c:v>
                </c:pt>
                <c:pt idx="2">
                  <c:v>12360</c:v>
                </c:pt>
                <c:pt idx="3">
                  <c:v>9560</c:v>
                </c:pt>
                <c:pt idx="4">
                  <c:v>19380</c:v>
                </c:pt>
                <c:pt idx="5">
                  <c:v>7740</c:v>
                </c:pt>
                <c:pt idx="6">
                  <c:v>10700</c:v>
                </c:pt>
                <c:pt idx="7">
                  <c:v>8240</c:v>
                </c:pt>
                <c:pt idx="8">
                  <c:v>6900</c:v>
                </c:pt>
                <c:pt idx="9">
                  <c:v>2900</c:v>
                </c:pt>
                <c:pt idx="10">
                  <c:v>10900</c:v>
                </c:pt>
                <c:pt idx="11">
                  <c:v>2840</c:v>
                </c:pt>
                <c:pt idx="12">
                  <c:v>3900</c:v>
                </c:pt>
              </c:numCache>
            </c:numRef>
          </c:val>
          <c:extLst>
            <c:ext xmlns:c16="http://schemas.microsoft.com/office/drawing/2014/chart" uri="{C3380CC4-5D6E-409C-BE32-E72D297353CC}">
              <c16:uniqueId val="{00000000-AE80-44BD-BC45-FB7F8C71DD3A}"/>
            </c:ext>
          </c:extLst>
        </c:ser>
        <c:dLbls>
          <c:showLegendKey val="0"/>
          <c:showVal val="0"/>
          <c:showCatName val="0"/>
          <c:showSerName val="0"/>
          <c:showPercent val="0"/>
          <c:showBubbleSize val="0"/>
        </c:dLbls>
        <c:gapWidth val="219"/>
        <c:overlap val="-27"/>
        <c:axId val="1755177647"/>
        <c:axId val="1755163727"/>
      </c:barChart>
      <c:lineChart>
        <c:grouping val="standard"/>
        <c:varyColors val="0"/>
        <c:ser>
          <c:idx val="1"/>
          <c:order val="1"/>
          <c:tx>
            <c:strRef>
              <c:f>Margin!$C$19</c:f>
              <c:strCache>
                <c:ptCount val="1"/>
                <c:pt idx="0">
                  <c:v>Sum of Margin</c:v>
                </c:pt>
              </c:strCache>
            </c:strRef>
          </c:tx>
          <c:spPr>
            <a:ln w="28575" cap="rnd">
              <a:solidFill>
                <a:srgbClr val="D2B7A2"/>
              </a:solidFill>
              <a:round/>
            </a:ln>
            <a:effectLst/>
          </c:spPr>
          <c:marker>
            <c:symbol val="none"/>
          </c:marker>
          <c:cat>
            <c:strRef>
              <c:f>Margin!$A$20:$A$33</c:f>
              <c:strCache>
                <c:ptCount val="13"/>
                <c:pt idx="0">
                  <c:v>Amaretto</c:v>
                </c:pt>
                <c:pt idx="1">
                  <c:v>Caffe Latte</c:v>
                </c:pt>
                <c:pt idx="2">
                  <c:v>Caffe Mocha</c:v>
                </c:pt>
                <c:pt idx="3">
                  <c:v>Chamomile</c:v>
                </c:pt>
                <c:pt idx="4">
                  <c:v>Colombian</c:v>
                </c:pt>
                <c:pt idx="5">
                  <c:v>Darjeeling</c:v>
                </c:pt>
                <c:pt idx="6">
                  <c:v>Decaf Espresso</c:v>
                </c:pt>
                <c:pt idx="7">
                  <c:v>Decaf Irish Cream</c:v>
                </c:pt>
                <c:pt idx="8">
                  <c:v>Earl Grey</c:v>
                </c:pt>
                <c:pt idx="9">
                  <c:v>Green Tea</c:v>
                </c:pt>
                <c:pt idx="10">
                  <c:v>Lemon</c:v>
                </c:pt>
                <c:pt idx="11">
                  <c:v>Mint</c:v>
                </c:pt>
                <c:pt idx="12">
                  <c:v>Regular Espresso</c:v>
                </c:pt>
              </c:strCache>
            </c:strRef>
          </c:cat>
          <c:val>
            <c:numRef>
              <c:f>Margin!$C$20:$C$33</c:f>
              <c:numCache>
                <c:formatCode>General</c:formatCode>
                <c:ptCount val="13"/>
                <c:pt idx="0">
                  <c:v>3342</c:v>
                </c:pt>
                <c:pt idx="1">
                  <c:v>4760</c:v>
                </c:pt>
                <c:pt idx="2">
                  <c:v>11418</c:v>
                </c:pt>
                <c:pt idx="3">
                  <c:v>10744</c:v>
                </c:pt>
                <c:pt idx="4">
                  <c:v>18150</c:v>
                </c:pt>
                <c:pt idx="5">
                  <c:v>9862</c:v>
                </c:pt>
                <c:pt idx="6">
                  <c:v>10328</c:v>
                </c:pt>
                <c:pt idx="7">
                  <c:v>7410</c:v>
                </c:pt>
                <c:pt idx="8">
                  <c:v>9028</c:v>
                </c:pt>
                <c:pt idx="9">
                  <c:v>3236</c:v>
                </c:pt>
                <c:pt idx="10">
                  <c:v>13080</c:v>
                </c:pt>
                <c:pt idx="11">
                  <c:v>3434</c:v>
                </c:pt>
                <c:pt idx="12">
                  <c:v>3982</c:v>
                </c:pt>
              </c:numCache>
            </c:numRef>
          </c:val>
          <c:smooth val="0"/>
          <c:extLst>
            <c:ext xmlns:c16="http://schemas.microsoft.com/office/drawing/2014/chart" uri="{C3380CC4-5D6E-409C-BE32-E72D297353CC}">
              <c16:uniqueId val="{00000001-AE80-44BD-BC45-FB7F8C71DD3A}"/>
            </c:ext>
          </c:extLst>
        </c:ser>
        <c:dLbls>
          <c:showLegendKey val="0"/>
          <c:showVal val="0"/>
          <c:showCatName val="0"/>
          <c:showSerName val="0"/>
          <c:showPercent val="0"/>
          <c:showBubbleSize val="0"/>
        </c:dLbls>
        <c:marker val="1"/>
        <c:smooth val="0"/>
        <c:axId val="1755177647"/>
        <c:axId val="1755163727"/>
      </c:lineChart>
      <c:catAx>
        <c:axId val="1755177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5163727"/>
        <c:crosses val="autoZero"/>
        <c:auto val="1"/>
        <c:lblAlgn val="ctr"/>
        <c:lblOffset val="100"/>
        <c:noMultiLvlLbl val="0"/>
      </c:catAx>
      <c:valAx>
        <c:axId val="1755163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51776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[excel_data_analysis.xlsx]Cogs!PivotTable23</c:name>
    <c:fmtId val="19"/>
  </c:pivotSource>
  <c:chart>
    <c:title>
      <c:tx>
        <c:rich>
          <a:bodyPr rot="0" spcFirstLastPara="1" vertOverflow="ellipsis" vert="horz" wrap="square" anchor="ctr" anchorCtr="1"/>
          <a:lstStyle/>
          <a:p>
            <a:pPr algn="l">
              <a:defRPr sz="1800" b="0" i="0" u="none" strike="noStrike" kern="1200" spc="0" baseline="0">
                <a:solidFill>
                  <a:schemeClr val="tx1">
                    <a:lumMod val="65000"/>
                    <a:lumOff val="35000"/>
                  </a:schemeClr>
                </a:solidFill>
                <a:latin typeface="+mn-lt"/>
                <a:ea typeface="+mn-ea"/>
                <a:cs typeface="+mn-cs"/>
              </a:defRPr>
            </a:pPr>
            <a:r>
              <a:rPr lang="en-IN" sz="1200">
                <a:solidFill>
                  <a:srgbClr val="3A2306"/>
                </a:solidFill>
                <a:latin typeface="ADLaM Display" panose="02010000000000000000" pitchFamily="2" charset="0"/>
                <a:ea typeface="ADLaM Display" panose="02010000000000000000" pitchFamily="2" charset="0"/>
                <a:cs typeface="ADLaM Display" panose="02010000000000000000" pitchFamily="2" charset="0"/>
              </a:rPr>
              <a:t>Actual COGS</a:t>
            </a:r>
            <a:r>
              <a:rPr lang="en-IN" sz="1200" baseline="0">
                <a:solidFill>
                  <a:srgbClr val="3A2306"/>
                </a:solidFill>
                <a:latin typeface="ADLaM Display" panose="02010000000000000000" pitchFamily="2" charset="0"/>
                <a:ea typeface="ADLaM Display" panose="02010000000000000000" pitchFamily="2" charset="0"/>
                <a:cs typeface="ADLaM Display" panose="02010000000000000000" pitchFamily="2" charset="0"/>
              </a:rPr>
              <a:t> V/S Target COGS</a:t>
            </a:r>
          </a:p>
        </c:rich>
      </c:tx>
      <c:layout>
        <c:manualLayout>
          <c:xMode val="edge"/>
          <c:yMode val="edge"/>
          <c:x val="0.11262792865910509"/>
          <c:y val="1.5350694913434531E-2"/>
        </c:manualLayout>
      </c:layout>
      <c:overlay val="0"/>
      <c:spPr>
        <a:noFill/>
        <a:ln>
          <a:noFill/>
        </a:ln>
        <a:effectLst/>
      </c:spPr>
      <c:txPr>
        <a:bodyPr rot="0" spcFirstLastPara="1" vertOverflow="ellipsis" vert="horz" wrap="square" anchor="ctr" anchorCtr="1"/>
        <a:lstStyle/>
        <a:p>
          <a:pPr algn="l">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271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DB5A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71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CDB5A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71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CDB5A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271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CDB5A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271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CDB5A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Cogs!$B$4</c:f>
              <c:strCache>
                <c:ptCount val="1"/>
                <c:pt idx="0">
                  <c:v>Sum of Cogs (cost of goods sold)</c:v>
                </c:pt>
              </c:strCache>
            </c:strRef>
          </c:tx>
          <c:spPr>
            <a:solidFill>
              <a:srgbClr val="271300"/>
            </a:solidFill>
            <a:ln>
              <a:noFill/>
            </a:ln>
            <a:effectLst/>
          </c:spPr>
          <c:invertIfNegative val="0"/>
          <c:cat>
            <c:strRef>
              <c:f>Cogs!$A$5:$A$18</c:f>
              <c:strCache>
                <c:ptCount val="13"/>
                <c:pt idx="0">
                  <c:v>Amaretto</c:v>
                </c:pt>
                <c:pt idx="1">
                  <c:v>Caffe Latte</c:v>
                </c:pt>
                <c:pt idx="2">
                  <c:v>Caffe Mocha</c:v>
                </c:pt>
                <c:pt idx="3">
                  <c:v>Chamomile</c:v>
                </c:pt>
                <c:pt idx="4">
                  <c:v>Colombian</c:v>
                </c:pt>
                <c:pt idx="5">
                  <c:v>Darjeeling</c:v>
                </c:pt>
                <c:pt idx="6">
                  <c:v>Decaf Espresso</c:v>
                </c:pt>
                <c:pt idx="7">
                  <c:v>Decaf Irish Cream</c:v>
                </c:pt>
                <c:pt idx="8">
                  <c:v>Earl Grey</c:v>
                </c:pt>
                <c:pt idx="9">
                  <c:v>Green Tea</c:v>
                </c:pt>
                <c:pt idx="10">
                  <c:v>Lemon</c:v>
                </c:pt>
                <c:pt idx="11">
                  <c:v>Mint</c:v>
                </c:pt>
                <c:pt idx="12">
                  <c:v>Regular Espresso</c:v>
                </c:pt>
              </c:strCache>
            </c:strRef>
          </c:cat>
          <c:val>
            <c:numRef>
              <c:f>Cogs!$B$5:$B$18</c:f>
              <c:numCache>
                <c:formatCode>General</c:formatCode>
                <c:ptCount val="13"/>
                <c:pt idx="0">
                  <c:v>3224</c:v>
                </c:pt>
                <c:pt idx="1">
                  <c:v>3630</c:v>
                </c:pt>
                <c:pt idx="2">
                  <c:v>9606</c:v>
                </c:pt>
                <c:pt idx="3">
                  <c:v>7940</c:v>
                </c:pt>
                <c:pt idx="4">
                  <c:v>11636</c:v>
                </c:pt>
                <c:pt idx="5">
                  <c:v>7332</c:v>
                </c:pt>
                <c:pt idx="6">
                  <c:v>7960</c:v>
                </c:pt>
                <c:pt idx="7">
                  <c:v>6948</c:v>
                </c:pt>
                <c:pt idx="8">
                  <c:v>6992</c:v>
                </c:pt>
                <c:pt idx="9">
                  <c:v>4846</c:v>
                </c:pt>
                <c:pt idx="10">
                  <c:v>10204</c:v>
                </c:pt>
                <c:pt idx="11">
                  <c:v>4642</c:v>
                </c:pt>
                <c:pt idx="12">
                  <c:v>2548</c:v>
                </c:pt>
              </c:numCache>
            </c:numRef>
          </c:val>
          <c:extLst>
            <c:ext xmlns:c16="http://schemas.microsoft.com/office/drawing/2014/chart" uri="{C3380CC4-5D6E-409C-BE32-E72D297353CC}">
              <c16:uniqueId val="{00000000-02B8-4455-9F75-20DB9BBC497B}"/>
            </c:ext>
          </c:extLst>
        </c:ser>
        <c:dLbls>
          <c:showLegendKey val="0"/>
          <c:showVal val="0"/>
          <c:showCatName val="0"/>
          <c:showSerName val="0"/>
          <c:showPercent val="0"/>
          <c:showBubbleSize val="0"/>
        </c:dLbls>
        <c:gapWidth val="219"/>
        <c:overlap val="-27"/>
        <c:axId val="1222892192"/>
        <c:axId val="1222899392"/>
      </c:barChart>
      <c:lineChart>
        <c:grouping val="standard"/>
        <c:varyColors val="0"/>
        <c:ser>
          <c:idx val="1"/>
          <c:order val="1"/>
          <c:tx>
            <c:strRef>
              <c:f>Cogs!$C$4</c:f>
              <c:strCache>
                <c:ptCount val="1"/>
                <c:pt idx="0">
                  <c:v>Sum of Target_cogs</c:v>
                </c:pt>
              </c:strCache>
            </c:strRef>
          </c:tx>
          <c:spPr>
            <a:ln w="28575" cap="rnd">
              <a:solidFill>
                <a:srgbClr val="CDB5A7"/>
              </a:solidFill>
              <a:round/>
            </a:ln>
            <a:effectLst/>
          </c:spPr>
          <c:marker>
            <c:symbol val="none"/>
          </c:marker>
          <c:cat>
            <c:strRef>
              <c:f>Cogs!$A$5:$A$18</c:f>
              <c:strCache>
                <c:ptCount val="13"/>
                <c:pt idx="0">
                  <c:v>Amaretto</c:v>
                </c:pt>
                <c:pt idx="1">
                  <c:v>Caffe Latte</c:v>
                </c:pt>
                <c:pt idx="2">
                  <c:v>Caffe Mocha</c:v>
                </c:pt>
                <c:pt idx="3">
                  <c:v>Chamomile</c:v>
                </c:pt>
                <c:pt idx="4">
                  <c:v>Colombian</c:v>
                </c:pt>
                <c:pt idx="5">
                  <c:v>Darjeeling</c:v>
                </c:pt>
                <c:pt idx="6">
                  <c:v>Decaf Espresso</c:v>
                </c:pt>
                <c:pt idx="7">
                  <c:v>Decaf Irish Cream</c:v>
                </c:pt>
                <c:pt idx="8">
                  <c:v>Earl Grey</c:v>
                </c:pt>
                <c:pt idx="9">
                  <c:v>Green Tea</c:v>
                </c:pt>
                <c:pt idx="10">
                  <c:v>Lemon</c:v>
                </c:pt>
                <c:pt idx="11">
                  <c:v>Mint</c:v>
                </c:pt>
                <c:pt idx="12">
                  <c:v>Regular Espresso</c:v>
                </c:pt>
              </c:strCache>
            </c:strRef>
          </c:cat>
          <c:val>
            <c:numRef>
              <c:f>Cogs!$C$5:$C$18</c:f>
              <c:numCache>
                <c:formatCode>General</c:formatCode>
                <c:ptCount val="13"/>
                <c:pt idx="0">
                  <c:v>3300</c:v>
                </c:pt>
                <c:pt idx="1">
                  <c:v>2860</c:v>
                </c:pt>
                <c:pt idx="2">
                  <c:v>9520</c:v>
                </c:pt>
                <c:pt idx="3">
                  <c:v>6500</c:v>
                </c:pt>
                <c:pt idx="4">
                  <c:v>11980</c:v>
                </c:pt>
                <c:pt idx="5">
                  <c:v>5220</c:v>
                </c:pt>
                <c:pt idx="6">
                  <c:v>7680</c:v>
                </c:pt>
                <c:pt idx="7">
                  <c:v>7260</c:v>
                </c:pt>
                <c:pt idx="8">
                  <c:v>4920</c:v>
                </c:pt>
                <c:pt idx="9">
                  <c:v>3260</c:v>
                </c:pt>
                <c:pt idx="10">
                  <c:v>7880</c:v>
                </c:pt>
                <c:pt idx="11">
                  <c:v>3420</c:v>
                </c:pt>
                <c:pt idx="12">
                  <c:v>2320</c:v>
                </c:pt>
              </c:numCache>
            </c:numRef>
          </c:val>
          <c:smooth val="0"/>
          <c:extLst>
            <c:ext xmlns:c16="http://schemas.microsoft.com/office/drawing/2014/chart" uri="{C3380CC4-5D6E-409C-BE32-E72D297353CC}">
              <c16:uniqueId val="{00000001-02B8-4455-9F75-20DB9BBC497B}"/>
            </c:ext>
          </c:extLst>
        </c:ser>
        <c:dLbls>
          <c:showLegendKey val="0"/>
          <c:showVal val="0"/>
          <c:showCatName val="0"/>
          <c:showSerName val="0"/>
          <c:showPercent val="0"/>
          <c:showBubbleSize val="0"/>
        </c:dLbls>
        <c:marker val="1"/>
        <c:smooth val="0"/>
        <c:axId val="1222892192"/>
        <c:axId val="1222899392"/>
      </c:lineChart>
      <c:catAx>
        <c:axId val="1222892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899392"/>
        <c:crosses val="autoZero"/>
        <c:auto val="1"/>
        <c:lblAlgn val="ctr"/>
        <c:lblOffset val="100"/>
        <c:noMultiLvlLbl val="0"/>
      </c:catAx>
      <c:valAx>
        <c:axId val="1222899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8921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In States Of USA</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Sales In States Of USA</a:t>
          </a:r>
        </a:p>
      </cx:txPr>
    </cx:title>
    <cx:plotArea>
      <cx:plotAreaRegion>
        <cx:series layoutId="regionMap" uniqueId="{0266EE94-1BD1-4395-87EA-35EABE198D12}">
          <cx:dataId val="0"/>
          <cx:layoutPr>
            <cx:geography cultureLanguage="en-US" cultureRegion="IN" attribution="Powered by Bing">
              <cx:geoCache provider="{E9337A44-BEBE-4D9F-B70C-5C5E7DAFC167}">
                <cx:binary>1HxZc9u40uhfmcrzpYcgAII4dear+kgtlrV5iRMnLyyP7SFAkAT37dffJuRYtsZnklsnVbeSBwS9
AILYbPQq//uh/9dD8nRf/tanSVb966H/44Oo6/xfv/9ePYin9L46S+VDqSv9V332oNPf9V9/yYen
3x/L+05m0e+OjcjvD+K+rJ/6D//zb9gtetIb/XBfS51dNU/lcP1UNUld/QPtXdJv94+pzGayqkv5
UKM/Puyeut++6FJ9+O0pq2U9fBzypz8+vOH68Nvvp3v97XN/S+BodfMIa4lzxjF3CMaObf7hD78l
OoueyRajZy5QqIsIN//cb5+9u09h/Y+cyJzn/vGxfKoq+Erm/9cr35wfCF8+/Pagm6yenlsEj/CP
D7eZrJ8ef7up7+un6sNvstLBgSHQ05e4vTHf+ve3T/5//n2CgOdwgnklnNOH9j3S32QT3CfyL11m
8v7bE/rvpYPZmUOJ63LED9JBb6WDED9zEXMYIuggnm+ffZDOj53pffm8XnsioeB/f00J6USX94/6
2zP6CfLxzjj3KLXJs/acysemZ5QwD7ugVgeVfRbMDxzlP4jlZeWpUPa/pFC2sqp0U8pvz+enCAW7
jHo2QQelcd4qDXfOCGMgEuq9e6X9yInel81x5Ylstr+mbBagL/LxJ95njndGOaXIwfytTDyQiccw
cTz8YoZe68sPnOR9kbwsPJHIYvNLakugs+zpoZYPTf3zFIagM8ooohjTd60Mc84Y9hwPOfTbh367
xX7oNO9L5s1XOZFO8PGXlM5eyJ9oXIh9RhClmHD2ohOvXTPQGWZzuMWcZ9sPOvVaZ753mvfFclh1
Io/9+S8pj5XufuLlBa6yzYhLGSHvyoPjs0l/XGQ/009c5e+d5n15HFadyGP1azpgU7Cwferlw0/U
EkzOiIMweMDuu1JBtnuGbA9z2wPn7LV+/Nhp3pfK67Unstltf01dSRKZaQnR1eEZ/fd+GNxfyCGI
gHt88LO8E5vPzxDxJjeMHugn99fqB070vnSOK09ks/o1rf5GN7KS99lPvMywfcY98I89CpHJa6vC
0ZnHkec43rPUyLc34mDzf+gs74vl1dITuWx+3fvs/D7NKyHLp2+P6ScoDj5zPci4gG1/90pjk7/G
XIfbz1kBCHBOL7YfOtb7YprutlfLT0S1+zVdge19Vd0/iKZ6quufecc5Z5B+wYyw57gFbMxrbQJR
uTa1MfbYWxn98Hnel9HJ8hMZbX9VdWrvf2a0ifkZpi4hHL0vHITcMxcc7CkiNYoGwnurR987z/vC
2T0d1p1IZffpl3QM9iq5Fzq9//Zs/vv7DUNSzMMEXOnD9WafKA1n4EhPiQDG3nUMfuRE70vmuPJE
Nvv1rymb8inS2c+TDMFQDfBccMrclyf/+jpDjn1GqYcQPlGV/XcP8h8E8rzuVBzXv6Q4Pj719z/R
uGB0RlzsEXjeB0U51RO436BuwxlzXhzs1/fXd4/zvkyel52I5OPdLymS2/pe/Dz9mCwKWHsPCmKH
Jw5W/Y1+ILD3DJxnxz0J/r93jvdFcVh1IonbXyM59s8lvNdB5hvO/8f6JUgE3CvKoEL5VhScn9kI
rAx6JarXynFSUvzP5/kPknlbkXzzFX6NeuXnewhbsqj+qfaDQcoSgTi8Z8t9qh/GfrjkpTZzYkZ+
7EzvS+T12hON+fy/v+Td9VlWDzqr5M808OTMxZxT7D5H96d1GA6pfgccYv5+HeaHjvQf5HP8Nqfi
Wf3/Ec9/bgZ46ZiY3df3c9Nq8aof4J+p5ttDA8jJ0jdptTfXxTfztHr844NDIN3y0sAxbfEmInn3
0npZ93Rf1X98sFz3DCoGmDNOuIM8BkWb7mmiQKR6RjhhHKqjDne4C8LPdFmLPz5AnIqhUA1F0ecy
T6WbCY+gwI0dCgUGBE0GHDoNXhpcLnUygPP58jCe4d+yJr3UMqurPz5gBN8mP/BNpySuB0Ukm7sI
O8wFT9OBlGD+cH8N9xCwo/+ToLjMUKfoU4H1lmY2vu2LxJnlYuRL1LrObUcKZ5aOJV8aqu1Z6EB1
ygwfqEminqnvrTVbGeb31iJ+LyMtZlGbF2szeElS5P4R5v1QrNk0nODiaMy/MVrVxs3q/jwiY7k5
DknOX4OSpNZaq3NecPw5ypN0A253FFgTWAyZPe86wZaOW5DPDqsfVVZ3+6gffSTEXLMyXqixG77S
vAiyGvHPbdQvKI/rOvRtNpJZEo7hehiKcG1mbs7DdRZGbukfYRUifNG2sa8GO5oTFg5+XeI4mnnd
iNZ9glixgCQtWhtYuM3e0qH9Z65kfD7EJNvEo9CbZBpE2LMgsXMSnBAMaAZXlnqjcmVVvpnm5zzq
1MbQkr635pHo43kUDe2ix6O3i6uyXUR56O3ENBv7vvdLTvUsR0td4eoTtwvrsk60WipLaL/PW71r
pyG0FAysGHyaZ51f113U5D5J3XSWFxFf4rreoaged1FukRsEee+504bRouxLeiOivNtGeXVbpGk4
s4VN22ul4uqiFwFzaXXd2El9Dd+jPc+klAecIUy64nMZRysDuqMTXf/TIrNRQttzXGq96nqsC5/K
Zlh3nno9GFzusP4VweBakt8+y9zDuyFuzwnqkn2JpbgJQ4suK+KioCSuuOmrAfltV/Wz2OnqZaFq
vEbIaS5y1rXnHirkjvaxO8+8UV87vYcDainxWSUs87uet+s8K+yZdvokiLsq/mRmycus6ix5wB1n
YEqc8zgR7hwlpQwQy+iSi7ARgYG7rKXLKOXReYuGZtaOovCtqhM3rFfZ+Vi2xXnU2951XrWl31pp
/Cj6bl4XIv1ahwOaCWLJLa2dcBNhRWZhPYQL3RDqp3kYIR8sGPXhpdeLPHH0TgxC72xW6t0wDQXr
qN/zMl8YQukNAoHeAMUSNfW9In9gTb8twuSrE6edCHJeWBcTmGVtKwLNRusCN/orqCd8oRewzEh5
VY0rhMd0PdIaFz5RBK3jLFHRrFa6nuNuLA/IAz2u0J9unopzllI518Jyg6a1Ym9JrQerTvutYiHe
pT0PvJgl46c26RLfLmTkZb4X1YmPaD74EVXDJR9pfxgyMoMV8jUm6j1fF+W4DAmw9kkf9MQZlgmL
5JUOteM7Q5k+yC467+Om/0yrcseyYqmme8QMcOuFazrdIwZMzWVyhEGA+3DMpM9KFG/qFqVbURI2
A3Mz3kWhvXErx30UcrwhI5WfU493c5uG8UaPZbqVnD+zttm4iUmqP78yhe9YF3A0T6wLJMQdwiHl
x6eWOceerM8r68JQKhvhCu9JuTJZSa7ixHe4zC+s3NUXtXIANtNT+JT1Ffy36enaahhVYNU9mRM8
2rdNEV0XdOj3qZTxre6CMK3SINRDOE8mMZsBuSOBOyxVmyypD/jU0QL7hupNK3qrDOeG77jsZcUR
T50xwr5Z8f3PKLJyW2RddjN4pfKrVndX0inLTeiKeEbdOr+PVHsR9Tj6lHJLrogXpouo9PL7dl3L
SN1Xqa4W0PXqnbuJqj5ZVrpKY+V3Y33TR2N2abk1vU5Fs40G1twNlIrz0XXJHLG6ucvaIvXTshL7
lFbReRkxFKASpT4vB/G1DashSG2737SZN9ykqrhkE77yejG30zFcFZJmn8fGDgy+4TFbDHXsLMNU
ia+o3ndDz+7CIbPO26Ykc4OOWrKq41zeRtyr1zUZ1SzsIvkVO/HsO2+fB1WXN74N5GEw3HgEQ7EZ
mgD4RH/19o0x9irXduVjjBRWMgDTFdtq/Ers0Q26wQGfIQ/xdTN6YMr18NVOuBtYUV1txmrA1yKy
Pg+gsAvU6Xg2JKHalNhWmzQvn2cGZ3nppcrG6PwEb3j7xu0r3/AdybFbXJa4hCf+znYGZ1fxMhfN
FaNEz/um6TZ2ndKNKr14nuoxuqvdeM8m5aYhvSxcYn82rI4gz6zt6Lxi1Sxhj9rCl3Geos9uOOg5
ypGYlaKOiPAtYo15duk13QpUctHFJI78aWYnREV+1Ijn2VvqKZ/Vy0WvNKx4y6e9Cl04ZUMCL+P2
xhrG1wPP0SrGbrk6wR95VZjbGwO6VG/qPg3PpRqGxj+yHNcaHNXZ3umS/twsNUSDP12WcvvaUk43
67VahGMyfATjGQfIQ+WdO9TSl7XX/Rnl9XZUkYj8WNW+lFYj/VTmfk15eY1kWgYWzW5R3Md7R9jO
7Qs08gjfSlncOm0a79EETTQDOWCpjpw/tG6cPuFll+PnRfAJBnqhHT9voh2hl5PRLGErlcvGj5EU
Wy+PSNBTR89SRqKtwZnZcVCGECUkcFH/zPces+jDECqWLyHVO3aEQZLitSJD7IQxNCZwPDW9T0HP
W0XuhbQcUWLrUcb2TT2W3pXH4nhbqbANjEaDS/DQZNi7AtdHbosXvAf46gXfjrILdOEMkwvx0DPJ
X/EbPI7YQxLey5Jf8zoZGx+UG23Cl7f2MJtw9lgV81i6xOeisoFxeqkN2QzmbTMzwwjWkfguJrCj
QR4291CYBcUo7JmlwSkuEpX7WcuzdTE5xanG9lLYWM4MaGdeclWj+ADpiQOHUe7LPtVrSb+OdRJ4
4UDXSVFX+87p8qCWKn0oqAji0O2/puAmz48cLn0M6UXVeu6KYaz8GrngZB3hHH/HG5jyf6dSnIJd
x6G2wz18KsW8GTSDO8h7tKIEUcunqHDmJjDUaJk0jvXRAEqddzS3PubS1TdyuG9Ttg6rONq6bgle
4QuYhzYcOO7CA5VLVl7xaJjZYG/oWDgbTJLovMptZ0OnGZ5wZmZwR6rOQ2t55DOzTnbXKBvlpmMc
YhDi9Iu6KKu9GqPnwRB0w3sICr/hDMsIRjYwhJwmPfXLaR20FT5vY7gNI1cD9/9ZU9y/awqD4JB4
DifQhggx/VtNiWgrLbsX+JFmdRRUUqJN8zK4lYQ31cB1TcA7zKM5rmV1cUQVGQgmkS2ej5KSnSUV
2akq8WMsqi0ZGrJzpsHgZUySOR8QCU4IhtrzBCJbR87rhlv1So+SJTtbt/FMOuld0Uu0oppW+6pv
qj2eZhNeE3c4P/CqmKg9adS6Ja1zOzqaXzIm12WX41usBu9yohW294pWTRAh3Uetk2GuHatYVV0e
r80s7obnWfIyO1KPs6hj8Vo5Vbn8Z9kg/HcF8JjnQpUVOnkgHUTst8IRTIRJPNjlo6qzsSJzlvNF
KQZrm3jFZW717cpABxRD4eiXWTPMIuzxIDnAE7ehx0oOFx0rV0PmWVucCtouB65fbWMIhle6DpnV
uqv9MC/jINaj9YU62bXOSxT5kCAZagb/R/iyd7LiaxfmUZDUmX1ji7GfZ9oKt0VuxytHZsXKcwXe
KjCac9TF5Q1OszgYKhF9nXYUitnTjiSM1LWHRbkkVo79uivSB+jRXBZ9N9zJNg3no8W6C5S44aXh
SEq32yVxHPu1eV2n17Mnjb1h5p3tiiH3KY6SRfNCOTJqp0lmOGqzIOtwdcV77SdFL25IwcWN0zXO
THKvWhjcC0fdF2qG+vC6mOJHOops4YShnFUTaHAyYemi4OD7MRNxRi9wBpHalWE0OIvH8WxEcXVl
CMe9UhO4Zg7xUWXVF6QQ86L2sl0T9RAPTzPmpHqX04yuURHNT/CGwxCnlYb1uIhOK8tp5cu2hsPg
DZsj+8O2BnWy/O22Fdffsdne31526kBZAWrTLnXhyscnNrt2pR0PKgsf1JDNEGKu9puxgAjdhjDd
RV66NmBBQ+TTMh5neoSY0DfkE8bYE4wFB3bD1E97GM4ju9nSgGZLL6f7xMHpQsb1sJME545fh0mz
y9cGM3Z42CmDZnkcLqLO7v0EjLrjH+mQtW18xhK1HJEcdgfy8y4Iskh+WaZ0rqN5XnpNDRmTptyg
WBfpzEzNUFlJuE6juQHsjpSbV8xHtmGiCNvjayuZyzyH7QzqMA0bCQaI4XARVoneVlk2LHLw2X0G
ubetwZmBQmah983U69gmt4dy5YpaPOOOjILXzzsYHM8pv/jOdUdOgn+oAHKbQPgF8T/cUNg7ue4i
PsaU57X1p6rUvIbcBfat0itmSDf9zNiIoy3xWt7vvK8GIbMcWI1NGVJczNQ4PvMbnFk5yrHftQ9w
k0y7TlbqsNfb/Q8fKmP2F4OXQPVpdZVOQ8uuhU2Ky4PPMDkOEIIfMZGXqss83pDGCXqQy5WqE3rD
rTaaVUSTZRRyepONbrx2C6fwDbVHPb2ZFpAQ7gGDgowrLOhGP6mqbGl8G4urZgY6o88NGKVFM3MS
pM/tKZkuwm9Uk3k/Uk3m3VDtiflkLVJ2dqvTLl2Nef9XODjppbBFdhisqH0cc4VWBmWIjZe0q9gp
/0pRlV0mtjPOeu5g+CapzppFjKNZO3mOcVupYHAGui8Gu1mziuZzWoXR14pZQRkKfDeO4SyKCr0M
+0bMwLiIm7bA4gapfs6j2tobVC97DY5sLmYdjcHGNZ0z53WTLYQl24AizfcF4d6eTbOcRpEP2ZRk
dST0ipNtYY2BYTvizSZNnbWvCJArHH1sW+BsyJCM67YsILuhwJuLc31pW+5DPbD+bmh1tmCIDks3
z4e7sNF7t/G6ayXEdy5CBjWcN24vZMVs+IECoQh+0gMhzEkOrOlCr7SLsf+zLyHTb/tZb2W+S3q6
BT/tStM0zANWk79wK/h6jO32BtK21bliaRcY0Axt/tHNxuLaAI6E9wZ+UhcuDChQRrdRTK8M1IRZ
e9PK8C+VFM3aaa18B7lVcshzDYM1111nrU0O65CrSjwuFqJNVHDkwyaLxZtwXnA6s5IL44SlHDxl
lSf2zPhd+i3IB57OapYvoOxFtzjRNya5b4ZcpZdRW+Y7A4UggnmCmTs/VAPi0j3yazTgoAUH9YLE
PZ6ZWer23sdiKDfdlKcxeDIocsHr0PtYe/kpHnc2uEOxLIMO2VH4PU+OTlUxcBmhumaqZgwaFeGH
J9h2uUcwgfzmW0/OK5yqHipX/1kNnTfLwrBc1Wmzi/tBDX6fiX4b6bLfmplWWbVyy2oH8VxFLwzz
BKZdGA8+x9eJnbAt1zI9zzkXF7XVpVsWj+6cZWl/A5aF+6WU6T1L+7Vq8gocrMTzWaucRzYMsZ/Z
dOdATnALSfwMMlzeAHUl8EiK0fY8302G7DJjyudsXDZp6PiidZR8cqCfYpYNIg3GyfQcB1fIauNN
wxHXZrlvoz7yofEJzTm4d/W1bt1VFpbnqdPjzzgWejbkhK5oYuHPtettQofn100ydNdxHa7hClSf
crZnbFQbOIramJkZvLEcKj9u67WuEnRucCVvoULkRPbyEDZD4eljklfh8hhom9j8CJrA2sTdL7wG
ZThcK5+HtK1XVR4N6+MwtvmwTpP0PE1r5xzjKC/8I/UAMwEFKzccVzTuyH50u1mTpcUWT5BB1WB1
1nbdbw0Ed8wzvtW2XAyx3QVHnGGBGs5X1AzVsoMcb/lnjO1s3tW9u8KZC+FXPkRfUpzhAHKXw1oP
afYZlfEBr8NQrwYRx3PIzIkvWFeQi4LO9T1JM/cKkfrWnfAUEiQLxftwmVksgyLSIMbOD4seDeu2
79ybDGt5W+uFSTyRChnA5I+I8MREMUAysUXtK7ZILoqYi/k/ewvYhiL4iUrB3cicqVlr6h1yJ5V7
laztcZflPBvxn6kAfWHE9jZmsLwxXhRDUvtHHBH10PoOJMIPPFmS2BvQPPqyyvCegIaf2kPmJyl8
JVbUN8Iah4u45ZAYnYaB2gF0L/e7I8qVle0PhZOdF44mBzaBXbVw7coLDA53Cs1owYuFzb0+yPsq
XaG+4B8L17LnLs6hojuB+UjKc1V7AsIOAOMhg3qgzmvfgI1H0b61ydZASoz6Y0QPCw0mddvzMI7Z
ZcTlQ2yn2Tp1IenckD70TQlsmAKQE5w94dRbviPOolC5PtTaTtY12BvWtHOUP1rRl0al6lPVttYc
OQJMyhCFW3e021lClf3FHqOVjRr38S2rYmB9yMRKi7adyb7vll4pGFReWrHzpqGwIZ1r2yIQMhE7
lxap7RuqgTuv30GwR1ZW6SS2b3C8pWJXWqoOsBiy+at1heWwZeJBH0AhRLLHY/11ZNz+FLvgppEU
kmMGLPOOLJkS2dyAlZPIOfa6cHlgTkIROElbrg0YWcUdo6LZu1GJPglVBR6mT03YQDGRYnoz0EJu
cxfdGStmUFCbW0N8K/dMc7aJFLkmg4Y6pwnIUDrafo4gl3SM1I5hmaE6BSSUTuI1K7T1qkfSu+Bj
CLdP3QzxRSHJSvR26seOByX3oVrjaYjgtzFQMITZqJWG247PjigzM2yGw4BmsGtWrcMQVUuouks/
jhpv6YQMz7WW8s7VevDlOIxb1UXhJz7sBWvlnR3ScD2GWRYY0OEpmTHXTlcG1HW2bjMUXsdl/CWs
3HuFBjaL3LC/4NDcfluLZF0m7fDV4OWEd4j9Lp5BTv1CWnj0TTm0d7maG9DURE011BCOZdMjrhnr
83y0V1Zl421oC70A42dD0RvA48BfwNCmqU8LIpeGGkHuYzhwl4UTb0e5CvMCb2MeF/OoJ9kcj9jb
9hCG+1HXFV8gcTAGUrjhuoXM5G3ehKDssvhClEWWsZPUi2q08y+FQ7YSLPuNRwQ/LB8ntpPlaWPN
DB5cJTKnMt7IwrNetT9gncd+nDJ8YdofwBNA+2pEIAdomhgyVgd0BC/RayK1Z82t7EPm+RCVQ3AA
xcZZL61y3sZQwDI4+AUUVDDYLW/0G7aM3qkOIh9f5Ba/IsP1CMk9HSCeWTPlYLmguBE3Ni/CiVhM
vQ9h68JfYPinIgCiU8bgtdPlQAgPLVKuDf2MLvzVgpPcJkutrGizNv+ah6QNUvC/1nYrs9LHEsF4
mLshpeuW5XbgCJcE1JAODIZ0GEqaL+NOJj4UP4tlm2bJIRENPywrlh68m3MTcoXazZfaqpK5Ccjc
Vj9T4zbVVxxU1fQvmH4GM2uq5rZkjVwd8cdWiO4b0fCbnogjG7e723isrrWT+WOm5K2K+zlr0/HO
QQnolEwtSHGVwx3vxt7nkOPdKd4d2KyRtdu0t5zAODzgXdiLkCJ5qI8Z3NETOqloHJlP3KkT8Lgz
2Cl5qGIcN3X6dlPj2Nvzvt6ZumQquytkqe4zKWkxJ3FSb7il+MaKBjG3rDi9q3C5gx9ZDveNSRBD
Y2x0HYIt9VFeF3tCwfftHPsCrPZwhyuanldDCfWCCTRsDrQybXLUZr4OhwLS2n16eXyXoyG9bfPe
vji8zNjN+3OcQoxrWMxQTy++cPVt02n74og/8po9D0pjUX3YL9aDDKpRlAEEqeoaMtFo1leUz3NO
42szOKn8OqZkWBso7JB3Gao7A5g1goXOCte8gmYZWPPePn2m7O+4WHT64xAnCgSdpJCVgSYj+E3J
36IW1asqDYXOv9bCSS8gLye2CeHRtq+GNFAQfMxoRbNqZpDvkQ2hzumXqiL52gSaNd83btReG0CV
ZTVzQk8sDWj1DdraYX99CHKVsp8KzaJNW3r0fEBUBmHf024W8yaa4SLXs64c3PMibj5LCH3mWgpo
4BlHvqekQwzyh/izl5H4wuDcKV0QDxbU4sJiaaBxIM3Uawe9TV2bww2odUX8LOTkyhPj3BwqdSDz
YCtXzE20HOpGXEEhO3B11N0YjpIkUMDJEr0yYMFc76KbEj0GRDghfqFkt0zImG1y0s9q8JZ2bj4M
u7GoIc+IhN3No8aqA+E1mTszpMqyv/LcI+cDj8YgiiJxroesnUV9j64Fq9rZCMmd60gN7ayfZvGE
06HnbC3jtjOFONhICaX0RFxS4UDZZBqqqb5k8BD0XRpolPYc6th87bmKXY5W+8VcHZWOxkWbW+kS
lV20burYXYksvKqTvtqalrXaydRK8DKEYiVc6Waw0vBKKVZtDXTkMC1vZtXLHoZDRv3gY9B4/3gv
msvOQZXY1uHjCdqArHXEFlJVBjhemeZ+NLSweTxelmZWkG1beaW7m4xV7sVqg6FWdwFxIzTDxLTb
2khDs4yX9JDvExIeKo0/NYK0floX+r5I60uekPAvt/6zzQYXuiBQPtfQQfhY1ehr5vLsS6TcKMig
4HGROxBQOxZm28GJ2TZmNdtKWulVhtSVpzI8zsSEM4TMu3EF+ICtbU0BeB/FQdY60fKYmuuzZKF5
u4W34MqLBHl4mSRRfMDE3yYTqUZsb4lWrV078baWqJrR70pILTbUKiEUASRH0ME5K+owX2Qdk1cy
pvQit3vpi6a2k6AiNJpZtuIL4xzA7VNexcM+sbxlAU1sm+P9x+BpLMDfS4PD1ddW17XwrDlD0GbZ
SZV8BP47FJLmz0a6qd8iKPZQwqsLZud4XpRQQ2Jp5RsO3SA5q8tSbdOmYTs3JHmgCuasLE+D0fU4
XecQua7LaTDgcSgLe9nhRKyOqMZV3RIPpRw/obJqlpDwnkPyTewcqEZe9lDJvvSs2IWQamTLlhEr
9LUXtwtRuHZgyGRilL2IIfKIoJBZxEtPJtzHLebLOCnHC5Rm2SZRNVo0qISXhxASVDRknwtGH/qR
Zk+5wj7j0Mbnj9FwbhVl/6eyoJfCaapwNkBS3PdaXd5oS/gcfpl0lVRecaPjRs7tRqmFIWJZs31o
8YUhGlSEMsuvISG5MqBlJ92aRhQC/E7VOeRpktskxsl2LPJsllPox10UlZ3OZQrlEJFAccWGP10H
bto0NUgzqIl8mNkO1X6eQfHlyGNAuG7dpUd660KFwmF+T0p5IWR81+ue78Mi5ft2mhWO/L+UfVlz
pDzS9S8ign25hdoXu1ze+4Zod9sghIRYhBC//j3IPe2efuabie9GQWrBdhVImSfPSVuZTYVemwFF
m2mXd4WVInqJMpoTbCvxpF9cF5mzKXoWo5sfi0n0GQfE0zK/mp9mbtt4cN3qaprCepR5m18sgM7X
IeDT0dHdt69xr/PjtRKTuzJ9rt1/j5upgqMQgWC2rTVBpqQQ34eAhaskdJsTUXZ04zhaZXhS2I//
MEMUtrNRwn/xEJ5dC+CfHoKMR2NVQfGHtYzB00DKeZnZONb6y1rGdBjSdwYQ91g3srpIcOY+37e2
Bug/AQn9dNcN8Zj34zH3QdjLBbvRg2M9BXGfdd08PuRWP15th6OSRmM9+TyYTq1XO6laZlVCRduq
LcXajNZV2a/KXoBdLEAhMLd2m7q+OIP8IzgY1dhsu7z69RtUhce2Q0GrtKexd5pm9ypZNNf4Zki9
HkOkeh0V91fTIF96M4kmWA95fxsY4krXI0NWkgHg/cKH+eysddBsRxep1LyocISFFmIzl/KL8EYO
Kqylbqtyb3q+ur+mlk7ALmagZs60TLUjK9mOAtqIHWlsdw2MvE/BLq3fe5DLnCZ/j1hMkCEYhseg
TkDZd+R8moTjHCMrnWQGJ9FafZJ5anJIwnl8tIuoO4xF/Ee/P3nVuZmbN1Yw74rDJ7NrL3kwSEsT
51lClLgaq8qjF2fM809cxgUImo2ybQ5mcCyGZIVEXL01JvHCYVuRyF2Zu4W604fItaI0iPN+MzpN
BUgzQa4474KT7SOz0kVOmKp8KN/w7t2NDi0efQ8HmHCZt7FJ0571kuFCNL3tO4v8jGqPpdiC5X0+
F9ZWllrvwEIar/Ucy9RMqSjQFrBAvtXKwjcyliCvuWz8Hxi4/x+cyQh68EXRhwPDc/6KxjzwOgsn
EfU3Qmgajq28OJ7VX+ng0oPoaZuCtTRcTZ+Iegebfi23xjQDsxf9vWqynJ1uksG6D8Ix5XMWTwmj
qS+/LsCtYHeeXbhroFGgBETe0B9Nk7Og3TSB/X22rP7Ii2gSqRu5/dFeGjPFmD4fsM5cfi3+Y425
z6S71/8RvRpyR/NHysBdqlRB/QMetA8m29+fV9/ZfamYp17dkbMNK5wq9RZ/wlkacyXKGsc6sYdr
R6Jqb/rI4lSoNsAA8gD9NrK8KjWdkpL4zKCNPdExQgjUFAhGQ+f2r6vRrd3Pvun31f//POV2myEo
5q3JUwYgBKelD2DNhMXGLPyKHk1i0pjUn6o/TDP6Nflr7dCMcfrX5C+z6Dv8oNrKM3tyolPcNM1t
rOmOLewO0wCv9zKWeN4WAGx5X88Jvw0jL0N50Pato9pKwVEe7qDTcHeCIogsY58iLvC8tJrG8CfN
0x7f9s+QSitl9VQdhIMtORS9SOOp5i+FxpZvlZOzNSafogerifgdd5GMAzvvxks89kLqpt+VloTU
wJjVPKehyvVZVaN+8vh7xWb+omrOj54fL082bg2lAVk1sd0fzKj2rSwpeQfCqD0hnMBvYG5mM1Js
zG/wafrJQxOPKHOc8Pbaj8ENK8pgHQQV2UsQ61bdFAVIaYj8QqqFI0tb8oaX45XEjXfv2ZW3D4lT
bvqg6r7F0Zs1ROXbXwtz6Tz/9+ffDZds/5/PPyCq0I3ABQlc2/VRgPXf8f3Zw65pJSF7Cif4Ik++
E/ubvqxCvSnqlRxlfrRCLz+WY3tXFoW/NZbpR2Yt6tIvG2oaIO+gge2U8tlehxVivNJvWBa50kmj
fO733hhM17YNxaUJZVZ0tb6aLt5M42a0+LAyphnw3eQ+7CQIg8uiCOKcU1/Oj8YyzZQ7AuIuoCoj
KL/ryoVuKZr7aNvIfF5PFaiScDLLrLOH+hSAjPA8EbASYqYfwaQr9m0VVVk5jsGw0KHmzEWB2pV5
iT9fefMqk6HZ+n53LKTtpgGOpW2VzP2tj6TXZyOo76Z+HdR/DJTLFLMiWlaYyVyEb46Xh9DPCOjj
xkIiOZXQ9jj8vurMiLGR6I3jLI6jH5NIQPheJlqTfTPY4eUvHMCYX31EpzNYbCfT0+A4On9BBoNb
tMiy5X5axrw8QAFiPRVV/s3H3n9rLDnc1n4TPzI3Z3d2VN4i7WQ9ubKcjrbtk6wLpPUEkRLZhoBa
ewV26hUCHH7FXl3d9fhCSmoH91aFpi1Vkyaiao+mj4lk2wxMb/NKjEcrt+TRavR4TGo3FumXba6+
5sTLbGMi7LspATK7ozPtPoO4EuDFoczFo6FRGOKEufJL2aZTk4BprgWCvQJQ8te8oIECrLeqGe6B
4986JAiysIMH5S2maeyhCG65L+4WRu9BdwGJ0mGk+bkb8/SvaVU76PRTHWfPuX+kfVfemoZPHb2J
9cUYQAMBOwNZfmqkO+/5rJifmpGILMkn3wFsuyxN8DAd46E6Y8eprlMfpXWj6ouxREgZ8hdk2Y2q
q2lYjRTXDH0V3It/9fmihC8v4ozRsTzzTv/s89F7pKGIjSVI5T1W1vyHhZzbp9Uz132kNP9jbIQo
agXola0KEc6HoKzsg7ka1DR/Xpk+6DC91FY1CPqybg+oPSwOXuPkSLdFktfp57XjQ6fIqpqnEXLe
+7jVej8xWZ/cOIcez9L5jVRsXltIdV4bJsjK5+XwyIM2SnOFvMU0kvcK8eSPgDt4nKcBCgBSpf5I
EHT0XZdGtGAF5B3yxForfgvL/iMPh/iFJ02S+sJhjw1UYqs8hhjpv2+o/1DuxihhZS9lLVxTzdr5
m01Kw7zkqu2jx3LI7dQcvUrINqtVVR8MfD1ZUKoK264P5ug1o4z0v0Ztp/41+rXWjLrBtJduI+7+
03pzO7OgdMEwDrrO1UfeTuC1DCVP/1IEhBKUewTDo5t+glhxlaiT75I+Q7ysHkWXd1mRhOrRR9Au
QXa1LPfW94l4nmMyH6aoWTKyMIEU2uu48DQ2SZhhEYFK3w7teR6c5jkImqzVbb2VwZCsi6EMd9D+
tNtgdMNHOQdXEwjqYS7TGITn+0oFwa4v7HZbDFX0aI3elUAqtSuC0t95U3uw+4a/Bhao+VBKO2ff
4+6xTNxgnTTh+MT68Mmg3L+nsp7/mhqNufM5NU6m50YJawXFZHT2Y8iSV04N7VTVyOOQlPDppC7i
s4sU7NkbVPzmsvka4qV8s732PSqn8NUTTKYJy+dnqNYgiQzD8XGKIMJgiSvv64rrVSsBUtjWMK7j
tvRvObfGDYjB5U3eCXs7SX84hcqPdq41JYckjtjBs5ppHyllH+O2bXY6hBgwIQ3ZyklEN6IKrHUY
6/nighaMFKCSV1419aoi8fDQdy5ieZerJ2xcXirZ5LyQyKrBmlDWt2ieX/CXdD/gAJyjuY3eA8U2
vmzKQ4Gkza5V+HNGn9e3utHtHRft21R5zqtT+PaqL5z2QHsIIZ1apaafTUO07cBt20xFZL+WRbAr
67h8UPJ2wsu9nxNd7QSk0lBK9SRDUov+8FuZli2V77qNi1SGUjySvC42bmB5x6HlxTkuArau7bZ4
pip8Usks3y1abaQM/E3YVO5OI6bJGo/KK2tyb+NJezxGYLNiQyzERnaluO9Zhe2y9Nhb0M4bR3TD
kTakziIq4iMS/9FnY8wQ2Tj4IEG5MgNO5KguNZc2q3BpJn1eJstyb5j5kZI/bmMmx2RQWWQ39d61
kn41Kbu7yW3iHmTI3U0B1uIDCI8cB47P373yVc3l/IPjYM6mjtt3bjvznVX58c63CvdilTFevTZq
3/qiy8waHscf0rWbR8F8upF49I6BB2W25fAIFN5yAhzd2TgWK3bAbnhPjPexNN7ipZj+Ts73YH7+
6vrqR1by3lgqdyGKqEn/eY//Z5+5ifkJ01i/MA80gZDEwQpioeJBjm1/M7D44lpV+WC6wmA49Egm
39pLV5x0DAJKYm/NYBXEDHQyJAOMmbgaeFy49SO76rN+GteQ19149TzchoM13A8lORY1BYzljPWu
RaHu9bigWpBOV+noJv1t63ny3pXFH9OkBtOSJc8ejfROAKZjiQKL123j7jQF4K6ZxpiManx/QcBX
gI+8S+40xaUiB0hzgVeaLksF3zw7GX71zSFedNAA2rUZhZchUD/tv6VXgTP8u4MeQzASg+WJ1Cpe
ThS4+ouA03qczU3F3UfkP5GM2WCvFQc1x9sQuNtduxzkc5JsIdv8ZS1jX9YyZmYOy7E+/dvMf64z
M/vlnr9/wu91hFrdVnV8TvMxRzollwrpleRk9yM4k3Gob0yPaTTIUlurqlGK4N8H+rBGFGCA4jhm
9irp+KGkAZQMS8oNL3hzE3T5zlim8XsSbLFRdJkTlIqCgRjLbExivS25k83gLUEDKJPbSJP8QLzq
jvAquTVd5soiSNfIYrZwYvxrAOhWt+Gs0DdV0q99NruXYvFaNWvFKqRWC9oJD+5Lp7KP8B9oqpn7
1gHnfSBO/D4PbvnYOaPaaJ47ByenwY3veyUYw0W/F41K1kCjoN4agmskmLingm8pC5vnkKvqFEhg
g8acwFfErhUMm27i4lnPLsks5xA2Qt5YNWcrYFIu+PdNiNdcBc1N0a1npwdltLesPVyJYT0yiGC3
ep6/B26jUk3HYQ1kOn6Uwr16SLb+YCNSKFMDSQioQeGu9pBJ/w8zgG42qyF33C2EPM5mFgOSGi5j
Z8TAYs2EzZ5wlv2EUCR/d91XOcj+UkNZ7O/yqCsQOokA6E0dXFTdOIcKSMkaoovgxRbWppwC9sOx
6l8z8Nvbh0V0to5CpK964fdZyShc8IXyC0hdZnWHWNkVILmAc0qsWB0/KXJ5KYsT0dNpsou2AERA
0sHqoQftqwCVO5T7UTj+DWBm+tZBF5yOoMI+x6LlGZxS+qBH4qxy/DGXmiTDhoM6fg5KpnfTACqL
JmN5zKeg2TVxE58BN9abqkNJAHxjKMrgIaGsCxb2G/jg89lrNbQRbuPtC9vSL3TCGSCmBJh53p0n
6A9S0+/n/bzyygnTlo1raqc/ptm0DdJh2cEszXG3Ifg1jVJIvGnygaOdPvv4CFFEoXstUO5gXYdx
eRqqtrupHZpnBQR6bw4qjxR2+IPYdpPNA03AjErcw/LfkvDLuu0zbdgNC2n4g9X1O7dU9xC1rfhf
ru9SEflPLAFbFSqI+q4DOM0OfMjd/h1LGCbqRLVs9CPYOsm1859iT2LjRbmMQzAmUAzUtH1lpBJp
aA3ydlStdze5DkproJ/OdD1qtSqhw8g8MdG9CUSMSfrgT9OMhs1wbIm4S+a4PuUOUZuym8S17miX
TUA7Xj023xHDy03ivQii9qMPxXdP1/GzBYlnxpTD9kj+fKAQrn207B7JGyn0tzLi1x4Vg+67pb8E
GX9V+J7+Np7aKm9ulQ3o3UT0DZ3tjZqbIjPxvsEFkOCazsQVwT6sI3/YBo3N0zbwqm1Uj/AsIRxH
rjLm3S8wPVLOCmzp8RRVvICDZE/qZOy8aNSpmAKJrMRU/T1gpoQixBIzcUi6ac3i6XHww4thEhru
IVTu9WnpsiAauCtFVKPERKxWEF/a5zga2nVkL8GQbQuUACHTz4FAueoWwUcUt9cqj60XFBQIMlp1
zmWGWB37vwMs7vdykoMzZpbjk/tcHgaF/9GR8Tp7uriVfq52EZn4bQ9ZQdoUIX/pOjJs4ihkW6vr
+UsZha8y99WFtDO5TyCbNd064fEOxRNQ4mdZxDWiP9/t8pNf2sMzaXa+l7OXpBHhEVniLjPmZOl7
6G9uq6UgEO/ym6gK2odCDfVROd64Mv0FL25BqmsfvEGveDI7qV2LjT8McMHhyZ9AHv+z+eqzo0Gt
/abzUjPla8CYYIqqNTRL0YqrXq8ml9V3ScuTNdwNGwclGbekYu2paHWzp3ALDwzMhaOHF3TnVVKi
RghzNnYxxqAvz2ytWTVd6zrJMxHz/pEOTZ5OjiNf7LKnKau0993NlxywaN470W80zfMynYNtHICL
mno6TyUtSJHaDZIweTT8kAW598aZVx8jyBR7kzGbeuQFcknv7CWb1sTkkGN/uzNjyOh8jnmLKP73
mMnJ/XNdQrtyNSrufqoHEp+EIJUm5c4wMKGN9Q6NKCHOWjTSQxFZG1/VAlRXPJHyPrGLPdz44gNK
xX2ZN+QVWIiDjWKiN3VSewcbpW02rHKj+7hDFpugNMt7FWZ4+6OfndPa6exy6xo7c7Md4AwcpgLl
kooW/mbr1vq1aYsjSerh3NvU20ZA8lIAn8UHKKeM+96HJYbXBsnl50hSsWpjOd96kdC72XPF3sul
v6FWXR5RKYVs6rJ3jl7nkLM9tPUapC/67Kn6CXUA5DtYLhtJ/fK7pqjbIUJdXiCMwE7T8nJXdKN3
F5W0RFjsBm+R+gaXGXKDmnvqTIxMIZyEOi75SbXoFcwAGEG/rnxHT6hv0MyprYPwMqrhtRPJ9DLG
Wm8i7gNrXIhYg+OvbGklD7pW7Qm6JpLZg09eZFOBrobHY2fMZO7Osi/UtcuH4U419N5dZiWNV+/Y
oFGUZjEB3gH5tMofPFDyBvkEfBQCYqQvktRMdIRMMwGW/5tspeW4slBy6tZ0RTwiu64ut8gVeMea
ThBcFFGy9UWPncGurVXvSPlAwylM7W5U34ZC3FV4OopUWGtKaVOmvBJH7Y3F2zA7EPYXxH+055tP
x8CiP7BRP+WD7z2LwZl3kvFybcwkGWVmWXjTPkfxZylehDf/3U9f/k/Zv599ISrMQkUPBj/+B90/
FN6OmiGRDlvrQSXcAbfJ8zLdzuOtrRg99KrLN5BLNg95A7fEd1n0U4AXWAx4ib/mauga95rewC3A
dCL4g2jLOhWNF35NZ6gI/XnrGgLXw+fc5dbBoibp88HNPoXafJag1Nf1cQDi+94NzmGSDf029KOf
kaHiF5927q5B3LErGqe6FFCNZqHVFN8YFNkFnHKzaFQRBQoKnsYM3oS77AQiYOQhKqrUXbLzJQpe
PVCF5O+yg5ix35am899jyzqwXKL/UVYGlLl/fgO+hxoGdoh/0YjSKn+JfwDf5D7ohNGDh9TuikpN
xXMd5CkoZnQLolh/jG0Fbaa57CTSkcPSfI5wXyeZ6VR1j0zkrOOsYAGYpOF8NjwXQ4cxV39xYv4y
lQo0qkcMob+DWAq1geQ4wgEf4/vIceF0xqM8OlYbnQYajusepTUeUaqkSJco6J2JE4oxBD/NImYR
LIoqubE9xPxmUU8LvJZl7D1GtYCrX9+6rih/SqXWsdvjLWmLJgs1yDBQ932PhnB+SZyhz6BlCa62
ppDFUhKeh8q3dtAf2ntq0/IcgC6w8WdlHZLSfypzAGo1SDYnQHTJEfzQamOxWT1waOJwVir9noPe
PPh4QMDHA99jrB4VTYI1SbpfiwCEk89FCFvb34u0YQp0KNXV1S75XFQtP2kJmz5/Uu5a6sHOQ6RI
QADajn7C1hzETvI0D8V3B0W3T8qj1WEWVQJnFyhjn8OX7aep2PkLBtl6dpMGrU4+MUiUl0qXePNR
1MFK2eBvWpYTvojxo1947oMcpk0HPGUXB1W0dLde1VwKn76wiOUojwatbt+7zyhjmN+YLtMYM2H1
BsB7dfqr3+9dN5NMdWuur1R6+lguBRCRAYGYeLn6akwfLUaxo/yEHSoeEbfZ95wuhOM6D07OIkGN
QvBp3ZiHJ3cM3UczqqUdnLrkvuimfu8y6j3TOdkgSRfe21NU3nWluq8XEVjj98nOYTRcWbPrrS2J
ekCN6PhOAX9fmbfWiTXfJTqWn6YZZaHY547eBmL4CJbQbAJRfwMYJ0QXTKtyzi34n9e8+enpyDr1
iY7OxsEtnQ2J7Pb86fO6cTjMQOfdcQVwGu4MRXU3ZVeontaXYFfDVUOUWaxQrqA8iapk98Fc/dk/
I+qbeMDul/mBZMmr755qDYY/G6CxpbJc++Y3Ikzs4frHK+WN9i6cA3wBrJxTNgzxeaBl82gNxdrE
mZpLsWfAhzNFXXmvp1JsRexVG5MozCnzUkb95ETxkT3z6iJsRz+BffbwSYIB18tbzZ5lb+AbRweW
S+scjwPCy2poX4KBXooF6xwrcQgZD14VnSoQxRNy2+Yk3ydW329JkfjXmtduGoOr8nNwNz7tPzi0
Dq+8uQIMbiAi/NeFZf3d8+cQB3uhSv+cw9sherUh7jMpB3BflhxRBLh1eZx4j5SRS5xiY0ZHyCTb
Rr/FUco1YvUcX2cGKcFwU5OInmTQENRe66NXybp1Xw/OD9ZIO00cOt/VcJJABAzjTU1U8siG8cHM
6BhBwErqx0HU7VbGnOydWrZXuYBvZgb+mdtWBKM+C+xpq2GpN9ItjbIhprFL5qxip9SI68MKnVHo
ZbWMqkc2kRvPrduLOXwaWFggLuYxXsa+rMEr/rB+r8tzPIj//fRP7Oif5/9Ct0Hmx0Gi7p+1kLzA
6q3CnvTDnBw6y1FyTxg4SUnij6uxqcKjEUaYq0LmCIB8aJxWVZ9b4JKN+UZylP2BOAU6fGATx9af
YmTP7Qca0WQdYqvaan+oNmHOgQov1GJDMq6WGjdDg/pELQRrBEWNjiF21qfIT554TN1bY9nFlHq8
eqAEqI0T8vyAfbtbFTwKXqG4/hmBKHcnkt66ofM4pQwKsxudWC0wiOmuHMYe4j/5M0Cl2tcOyBq4
C6N+rjxJMtLVF6oLddNUUKGTOG5uuiTKd5Wj+n2H6JQhhlxr2Y73k2vPp5rIb87sjve65W5WDWOx
CRNkFQTOup9J2KcePrsddSpr1+bDm+5QB475TODzKLyVcpLuu4O3nbsieva1n28hB+bbsBXyrgzF
uQaV97Vm3srklewBdYm0aspLVLV3yiqr/TSR8JhzaFFMg+MTDMWmRbm1RSe06KrGD+XivEWGhrTJ
S9nkKLTp2d0xjvRwi5QYjlJJ9NoLpnbT0dy/7bA7ZSpv402swChIodpG1SZJo2uc27ceaHDfHRBm
0kY0PM0jIRDw6E1jx89lwMe3OCZN2qquX1ezrLZhZzsZdgD1nIQhSTu/HH8UkMN3RavKVHoPI/eT
j2C07hAU7wZk51c6gmJBUzcbBmdIFSvjLfWH5NhM/bQLY+uQzw1fOxoq9rofUxvs6ueZy2kzghe3
aXKJCJwPt64Af68H6fBNUnWJkWx9R8oJmE2UZEVexhuUCxoONWgxRu2HCf+SBXI9j5At1KepKKs7
07St7RwtCgrf0kUtq8sIi4O1CBrnrCIN/YESL1MsLm3IxQNYuQ9Ol9S3KKJkPzaW89QUTnTjVqI/
66C7QAgASj+rKoRw75Ut+ckmxTWBrntfRIz4EGI3/skCAJ2s5zJkryoEaiyk3W2MaenwNhYID0N3
VDcyHKa0sDh/9a2KrDpblkc3kWfQNGPwn1FFzChoygRXLWo2UVEWW6bVr34zSAFiAq5Zphgb1ca+
WVHDV2OuH5EZ4bdtXT3CO+lv9FThTZqVc1CqH5/sGDs1qOFsC5DkJ85ddcfi0TtPU7QLar8kGQpq
AdDzQUFfBm2dq7txiqKDmOkbcoyYoVAhYZ8Q1CX7tAkq4qYaqsk0n/i4FkCWn+DGyDWo9zjWFnP5
TyaZnThyz1GfeUMSoTM19BbKv4QeP35eRr5EmASPK87U0ksLHFCxa2WluhGqTA6815dWV8FtzIYt
os+1n3g/G+XAw6uGN+UH42UemMjcJu42HXmdOxB9K0Q6Wlb9h/LvVRypx56WyanNZ2iH2xqyCioh
IqmwpaOEX76zFWGpwOt8YZYUF75cRb5zYdj0j6bLDI5Nz7ZKeUVmTJCb2I3ldG8UKeGmj4KHjtrj
XvVhlxkzIsUM5I1+rywePqC2sLoy2WT1YokGik1SjHI92ZN1mpcGbLJfVzX1xu1Yht+/ur6mfc1N
oChGagM//ffKKOyPYPF+tLmID1PbV/tY5gkkoRPbEd8pzoqQflt2Hr1BKlFvPOG1t3PcReuEobSH
UsUlwcm8a1jDjqhHPBxKvP47SZr45KFS6sbV9nw7tUOzzkH+uMqZovS0r+wHUd91XQDWQTyzO9S1
rnaj33X7qkiGW00kAe5Vd69uzs92ized1uAWOLz/VnXSy8DUYxcPadcdiFT2bhSSZm3jQm4HFHXv
hLibCqzlyFBtFkee8z1EYOHaXfgeC3bvwIfIeqCCF+VZaxQXER8+RGUl9sLXYsRvqEraXAJO5K7T
w02MV2lL3VhtpwBcGTuKgS2EpftsB/2bG7Lqg4dnsDRRYAEv8yVE7vk1Kj2RtaPTX1HuRW7aemhO
8dQdkwo5wbyw+gsURjLjPTIBbTNlZdPV73aJMCvh8EnC2OcbyAub4zx7wdkFj2RVJsp58ZU+AwOJ
kahMHGzZm94O2++kDOa1iu32AJgyuvJevUNbgY0SWXtExH14x3pZHT1SoJIfG/UNS5bwJQjeKkcU
kGUMeueUg9yGBVwklCy6k2Dp/khAk0sdzvRVM1+BYd7Zm46P8hnwBBIkmEEWxzluG3bnqr4BD6Df
2VFR76M5CffOXDUnfJd0q+0hvE38NlkRtZSrmqpkp12iT1yAjj+RJH8IfL+/RN10oFCmKk+lXot0
bzEN9ZmgAN8WGeRhbchdBT7LVahIuzfUL4nC5mCKxAOKWoH61cs4lahp+mDbI7/aeQPIdAiOQTfW
meePai+lU6zn2OGvEGK8I+syXdoE0o7GK3+SZc8NaJKK0RIZcYHD6sQO9yMZ9XYaKb8WrkqAV8r+
R5h0KOYpnXcLKYvWJtFja/vz2nHoa6w7sWq4l1zY0kBgr1K3woOah5ZrpQCCnNXcRWJd5l1yMROT
JPS3ceUn6VcfKrtB3xJgY1nuYqbVwRRe4s97f96sDp1tAVbDqOZnbRXlOm4EP1sFAEDoA+E/j159
SqrkW0S95Ew8xNdlfz97Hsnc2UXB2gQq9y4/RPgnk2cBgUo2o742qCcoip/UvbvnY61vxdKQHdeM
b/6PtjNrbtxYovQvQgT25ZWrRInaelG7XxDtti/2fcevnw9JWZB5bY9vTMwLApWZVaAoEkRl5jmH
zXF0U7JT2Jl2p79Cd/rDqMfxP9TnZjqVeVBht10rabZpWq/YD+S+uV2mwXxSUm7UpmI9j9xHbtRJ
iXdpZWtf7DhwbvxEySFpzPm+auk3embS3ew2PHCp5XQ/+3SPZMiVHGLbGOEDSoqDq07OfVF1XQ+T
UvfJKpzsRmzrQWvcP0IaVyev5tD+xdMIjIRN8+o2Q7PJHTP62kPqvuszy3hKvJAtKr0Q9HMfY2MG
IgAggf4eiCAHvRo2c9Seh9pgC0iG6lNGnWkDKHu8FZuWGfamn1tAxYr7FBuR8zu1KFQQtq0fuC+B
wVNypKs/VEWZTnSezidTAWmy8eFOjqYlNVEpAw+CyTelidJfBjWkYZ12oKVx2SUBHp7oSu8hQDPs
bTK69d6mh94KIwqSQRbdq+WY30ZzzvehVJVd5cw6pT3Pf5mc4SWwgzPY6CCEHEghwZJ0R1+ri2fy
aUCSlSoHx9YCG7d5agJSW3+xiyk+j+Q1SIW09ZekLNwHLzE/8/mxP88TaB7g4H8gxJ2FLWaFglXs
4nZVTwFYAOLiiKvGf2jLnzKww1DdF86Q7Bynnp8SqLE2htaOIBOM+elig+3jqKcuvRdLiDjYLcCR
osABg6Uc4mSrWjkPwAuB2ug51X3XpW9nqVEme2gjLWi+hqalDkvM5ZQ7EZ+rVO0PUObDi2hBOamo
QLszzfPPcuBj4N12IK0MuEXOVm3zA5DFz22lJHz9uS3yBOs8a/MIOQrvzK1VW86z2Fq3OOlJM98U
satDMAWyq0ttqvAjbHBqDqdKNT1QdTKe1GmytoYfBs8hr/o4OVN6o7C1rPRgBo02LSmERzpYd72l
mvxM07nplTpYnNj8pQfUdw773yajoNDaTeXBc0ncllHinBq/4VlsOdMS6HMuRhnLoXUeqPJOh76L
2j1pU0oUJUjIQUl/8ZMw+Y6YwMKIorRfud9r2zb2g0/0okR7M679R1vlQxElP9hcUYDvapr3O4uf
lmUoh8HT6aq1PLID4Npw6aNjn/Jhpwyp/mQ0L5HZAGxUbahXfN5gKBFgTla9Or31bX0Av6Ep0bac
yQeYiZXuolkxnuVQhUACedrqDlqgvtnqtuso2OjV7ZjW5iVu0LQHCnr2fVJY3qGMlz5xRzNPbUSm
xYPD+rMW2s3L0AwbFRLcz6bT771EVZ6XB3W/a7RXg47VexIE/mVolVm2jachPmR6Gddw7aKAUUL/
f4SCKaUWW/x0/bhAOWAYTnzXInbM5vhswaSxnbx0Plqe794ltfI1jIvkZQAhaXZ18zmYpvpzQTdS
abTaQxko9WfPGKxtD0c1d1iGqLD4R60nNeO3/oNV0FQFdMt/yGP7N22e49cgi+vbSA2pCHlB8mqD
ltmbQxPdiBdEBNydoVnSvYIXmQlYbhPlk+qa6gu/H7SxYB6dHtxiWNgbm43mnaPMNAz2lnFjGU26
g0XEBjGVNBA20T0GDtz+kpFKQL/CVXfk9fFOqnYsC37elcSxSLGE8HfSJrqXubrXB8dSK7v9ZW5H
0xm/9uT5lmCe8JpDMdMZL96kJ/dnTnN1GdKmxQ/WNKoHCc6HlPrmaEJnuFxXDZJ8X3ckxi5zx9Hf
ORS0jxJs9K2+q0PXv3hTu+ngt8iqm8vcaKDw1lMSkj8hmUNlS4U1OSLGc2M5Xv/YQ31/yKK5vHeT
O7pPos9Ks+01dfisaE7/OavHr6CovHNh5uNN1QPeVIxxeOxaKOii3gM7pET2xdZqP6oZPrWLqYes
4MGk2OyrJTy3MTtmGs3Dkzu4w6OskddRCudJHh3dfNxmTj7wiBc5O9qn07sgAPgN6u1nTnLqR1mG
+oYuD+sx8634JhrdU9vO2VNnJV86NQlewSPrJ3QtYLz2xuC1Ttr2QK59OoiX5oFmS43QO4m3MOtP
WVP0T0HkGl+7H02VBTd6WKi7crBqGEPseteAWz02MUVONC2gQfJK1EH2seX8cZoup6aWVfr2Q8CH
UzPTykMykT4IrBcfEOZXmz/vk2fSxjt6wVeDT9uznxYnGSnWYD7GwfQio3jOoUDNh58yqvmjgW9H
FeXWKvw613AHuSM1Olk1bmfj4NOZsottxXicfPXtYCq3jjIEj6uZB/7ylPrBFwla7anZaftwolJ8
5SiCWN1UPmiBNVhCyEew14HHbHi/nN+zYbRqTfsCHv4QDe30izvb/m5uaWqetFw9qzrpLnqndy5c
L+Df63AbLSoockBX6e0sRYKdr3fOb7iD/ol4tfeztMi8/dgDKLlySLB4h04JPngB+yC/Yg8NWQly
r5dVm8bdpM1M414HqJgEyzTnJ+jC3g4xjwqndDnI2epY41bHVdy/CFmXn2mITzay/jpPhmvMeqV/
EXK11Dr3b1/l315tfQVryNXyTbA05l25r660LrO+mKtl1pD/7f3422X++UoyTV6l1k/VoQujl/VP
EPs6/NtL/G3I6rh6I/73pdY/42qp9Q37n6529Qr+p7n//L787VL//Eqhd6h5OjSKLQQhPNpFy9dQ
Dv8w/uCiFMWsPHXfZl3GnZkUl1Uu48uED9P+8gpilKU+zvr7V7RedY1RqTvP+9XzcaX/1+uzmWHr
PZgxT+frFS+rXq6zXvej9f/1upcrfvxL5OotGAirGvrDetX1VV3Z1uH1C/3bKeL48NLXJcSTLv/y
K5s4/oXtX4T870vRU9/tJhR+NmY8NQ/dGDr7mo74rQzDfqEMMPOGzh289GhZW7Vy/Z3iNoV+TBtE
/Zra44lycUvgOAX0xNG8cg9IvT7pBZpNO3EH/d40U+9Mzy8IOjH1s5feVR5PgaVe6kd9MpydSVFp
C+5vS5mB1stFru0i5ia6biLpBmYPSk85tcY5Ubar0JvuvE1cTasUnO8bMSzHTfrDjxrl1oTyeZtn
WXKkJkU+Ss2KF7oyb8wqbx8gW8pfFLIv95bXPolPoiq+uQfPrscdsPD8RcL0BCmxkGTLSUJ0X+UR
KefRlFUlIC0LerjMWNusC/3Lq+tu/+RYuk8S9S+u7E0wL+n+r0FukIHL3eE804k1bWy4P84yRmwy
3I6p9+ZeHeZ7iG0qhBQjIcXwNk3mykHivPdVrCoJD4UJeFcrQbQYdUwVQE7lQJYQktJ1/CEocd0z
3ZfT8cMcOk//CP9ghVwxdbejoQ7Q9MHhj/Sb/dBrkfMgZynaFX2fd+crOw9E0Y7nUz5DVxPGNrzv
kwC2hj/WkAg5lGxvYYGy++Nqk7MwdfobYJC/X9llkbJx7+pytk/iFJOTDodMnYbbin57eiapEyLk
ZPEWOdvcrr2LXZxil7P1QHudfSfDWQjw5NSlmOLX8dtcmdaYkb+LjLpF8ywbD7QA9NsonnVvA79e
87SpNJIkiBopfGppoSZtZ4+H2CvapyFQ26daK52T07ufxbTaod/6bGWty16DUDlktCMfbDPot9My
U2yXa8hKq1Gu4zrBdLmOONRy/pYVdXMUmK6cwQP1/IbXvYLuQsLnlZuL73IumF1B70ILS7dDu/Pg
5Qyp4Z7U1jBSeM2rrDkplWJz7itq/afzVjNqdSvhflv3412r6fYmaPps18TGG3Y6UTrPJbsBOno9
GGUDWSfZfDF9CLlGXos/iF3g2B9CDcUfZLoAsaEv2ETw/COcRs7aNABKN6lr34VLUwQKker3rIAd
aFHSWCNCW9MgDR6yrX571fSTZDSfH8ToLGqh4F8tEiC74r03CE6ju9wOqBwtGUC+KS8RVVSIK6HF
kwOE7Bm6cm1/Ic0rhU96iWuphl3iaLUY9rCeNFDHlc3zwlBwiNo63oVQvYdbOgVz2kGyeDf4Xv1c
DlP9LDZtsXWAupEcIkd7kLG4r9YZ1fix6fzgtreb4b5Xrf7eG6gQb2Qcw0J/5+oPRVeM+e7iIPlE
P8DodL+GiNtQuNd7+JeDcreu0OXx21pXtnBZz9cfrsy2GilHRR+fu3eV0A+/K28qorU/b8khaB9+
YS4/O5QA7y4xMv4w8/IjM/iRug1oetqC8IMfV6FimqXR6wAu7JgvYnNySN/PJhGVW8fi7ofkMuPK
LkN20P2Rzv9vzdC584bEJ6gpDxBzZkbKeT3kfvM2NIN209Emci9OsV/m9qBxtsFcz/t1Gll1f9eX
lba9sN2aAA6BQQ2QAZpGFNEErFV7xWl+MaYuC05t7gz3eZyzMY2a6jae0+o2MVJXfRkscgfq6OZb
iamXwESgCpNHZ3RH1Y085IOY3FAvtjyMDtCDNJqabT3dhq94dOYbfua0R8Cs+qOcZeiA6nPUnVe7
jnTbfaZbcBcR6qk01W60sbSODi8biB/G9UBaj7+Eru9dpEBifXFHpgdV5fvVJLpZLjkWCiUZrra+
gLDOm/u+MS9X+2DP04ruGHTxhlm/ndOoOpKnVj95XQZRpeLbv+nIeYRdNvzqtvmwrQH1P/nvsZHh
zFexg/Ot5jJpBZ9yoFEC6BrI0VKvIZ2UBzcGfE3DxV3ZERlJOh3ebAXAqmKsUNhZZlwmyzpDuCT1
qtDdNIunhsdM28mK9hjeSMj1lGVtoLURrO/MEG9hVbtUd5zRfqRnPd+7DUTD/Ovs3+wQnIiWVD9C
O4bXw2rSx6pO0P5FzPBggXP5LLFC1/LnWLWfLco0tD4oeq1sHI2fJMEMNKgeAIZJGC5txKoBr5p4
BW0gXsel0UG8MrfoqEOqnmF69dZnna1JnXxTL3pS5OvJwFf0T61D8VaLEpV4swJVmdqkoanRYPn1
uo3pp80jRCUgeJaz1bHawsVLB4d2tGPQChInhwE25osD7MZvMxW+eRgooq4T5BJXK8klJthOYIRm
YQler50uL4ruq+Zc0dZkOGa5tyfa8SJ7jH8BB4UcjPpLwBtAsTCCanjotF8qS6PJqpw+TcUAPk9J
UirhgfaLk6sOxU/VPwfprCKAyAd2mS6r5m1e347ke//dqv6ow42hKOj78PB4aw2uddT8HmQ2/Vkb
+MP6+0iPgtewnG+Dimx/68bz56IqtuNCjAZ+rnjQO2SjgiUK0CLPzjYaM+L1Er3iT2FJ8cqSoPKG
e/FGpvphyXzKKRSzhtsWv1FSSKkweAUd9E73okI4ftu5oX1A7Mr+qszRg/wOrxEpjZ+3ZeRYh7Cx
IF02YacaNvVsVUd5Tp7jyLgznXx79awMqJIn8FlVjTsrfvO+2cQTNfUHzzTy87O5PKpT8LkxiuZT
ssg3GmkKi47ZnFp1UIaH9yFF0eAshzl3bgFHl2dbQc+OhYqbRnOjFzl4NHiUCb14MoLbQj9XZntn
9CYCMNmUjcesG3puskyY+f6/OFnabhf9rWMBFR0iMa16KtvOOUvIpPvDg+3Ox3WCbs/JDXdQUPUy
ASiztW2hT7/EXK47J49lUYSXRQzoHR/DicKnvAqHNnxk231rI7FyoGs63dHbNBzMZflZccvtiCrC
JyXdqTE6KkXXDJ+moNa30YDwrdhGOm7v6Yr6zVv4XsVUFSZUQZl6dhbTQHf6IaltniKXYcmm78Ww
volPws0YHKmXAdlpVd88TZn/C9whw50XBMPd5I90ocupHLi9Kwq6Fu8B11HVu0diZOgXbVBtZAzV
WbTXrbm/rLnGZEU8+dt1tqxr1dPb67gsIeMycz6rQx0cr0LsRuUXNfC+hFaNkkrnmSe3VyJ6B2eV
UzmsY/FLpLgdqLLeImVsr5EXl4RSkJi2WgDPiATJGnK2XhJtAsXY/uXVJJI9agjrIJ2Jqt6Mjw4E
g7t41JK9DHsvxNYb42Pvzs5mgIPicOXwh/S3kHrL7bW9GE9hmWl3dV6nNnIqLDK6n/SpHB4CPWhp
Tsqcg8fO8hlS+3rj1/NwK0M5JJ37opp9fC+jKo61584adzkCQo/FMvLMIHgGmLlOqWDhOHeddeNP
zRxtva6FZcDLfmjAv6OtYRszXxEdsj+Zvlx4NMPh0EQZfUpVvaW9Z3iuHTX8BBCAvkr/kxyM2G7p
ILL8U7rY3IZG1XlWEHdZhlTru8c80E+V6b1N0HtaGCyEBMUEFC3bO3MPbewST+9tft8Xzn/WeKCB
tHfZqNstAVVfTdugD6cbGc5t2dGMZkdbGSpuarzk5dcsSd+uBitSRfrSdm6NtE3ouikMkjbuolsG
l2jMXxYHOyjWi7PYosKiiXgdm7cGQDm4+gnwl0kSJUM5GJEd00dTBLsrxzpEu8U8hJZNj+BXQ3PR
yZmMAKkUl2LTCI+9RePjrh2a+UAVHup6Nwqf1cjdxFOZ/ZdX5ppI8khsarjBJ5kPuP96vkSEkNNe
ItYrvF9fnOsaNAXD5UsTugfV/8EK4fBKaiT0NjbgnbOrtHuQGQFEAtbws27j4BQvPdYbie7syNlO
oTE+yaGFNfVc+g209u30lNuAPLLYz47ymqCYRpLBqu8vI5cyWqNY4yaRt+PdK68u+wtvSkrsw9xu
mTssb12uJtYNteoAhFMK9CYp6xPtgnBL0QD7MobbNFoK/oulUGPvZI/5f8R1Car9bp9WbrRf5wRD
kW6mPnhbRxyQGf9/XGe99vh/fz1dP6tbw4KhrEot475o9GMf69Zt6xs8b6V9b9xPFcvw6JUa96lt
xKcRCDCykMa9mAbxXmIkvAKUs9daDyzJMkUiZW0ZKiPqEbsqgPCpTappL0ZxX64o4SMgpD3gq3oT
uVHydpcuJ/p8NqVpTDdoYuxRv4vMLUkN8xRVmUXrNvf8NuAnD4kJxp7c38VPLmdy92XVtjdvzzX+
GN2S5VMe+IIEj26XuoexaA24jv+wqYsD/TuQObV+secw7yCWvISgYP6t163yVuaLSSZofHx2fFKg
RVnmi2PoM/fe1iflEGcjeI6hvKdXorqfNau8/6uhOCRkgtXarmegtf/3WFkpjYIfjg0jWm1/KhVD
2cqZSdPK5SxfbGWqIP737v3nOPRgFbqCSWa66f6KG0uGOm28Sh7RMLs8x4lJDnXYBx9kuFNaC1Lf
gLYtC86aEwA+o75smhk9zqNp0MAcfzIWs591yWliL72VoVUBvYcjSaGBeS5edY0kPFkgCEeXYJ7o
L2vMPNM8xU74KQCs9Moh4Wtr8hyDwoWdofd2LErnpfFt1CTXIeCQ2z6A0OSoNN7FG0BW9hzbpnUP
Rfj4NEOTYk1GdwcJ2vTkmxyaSIEFu4r0ndOX3LzG2E7uZ/dtgsySg2ukl6kykvmjlcR7h1aaXelW
KbnObjoWWmQ8lwCt9l1Jnsy0LCT1FpuvmO22LOzmEiKOiQU2MLPlp1Kffu8CSzuRGjaeITU9qXGo
nrWudaNt8TqBFXtuF9fUtcpZs8eb1nC8CCHtbDoliv6fS6QJWIvudLPYyjXXF5MGcH3HtMWU9LDf
iT1tvXZbIfFxvCy1vhhxywuMnfTyQtblilfNS5zbPNYDCBPY2BnLftKNlP6GVn9wWwpb+s1q1KaZ
vlvZL0o4Pd9EQlp/iVmXWB2rbV0GtZ94M/M9Ret+/EoK7RVApfK5LSbrWHRmedNmdfoZJr9fdRof
f/45YIwQvKgD0jJCBTSp4GQMiLyEDFANbWNnV9nHobkMJVi8ErwOxXs1t7BpT2/psd4OnWWcs4R+
oNF3v9HfqvmnQIMuHRAPLF91qUykaWLzTG7XOEt0M7a7pDaGu6L9T1pY5imE4ukOJCn/qkpBpxJk
aFFDIoYVHfPxjpSQeKclRM7kUDeApC6e67EdtcbJ7n8iaWaDi17iZDkZk0TqgEJXp3gKoGsPkj4D
Bs3BmLVQuRkrEvYzvyPb3qpy9z9pamZ3dAOXpD6jLLtr6IjaJo6vbWVS46bePuq6iGer3FHMM1rN
oNaHCQTgopC+DGGNmh690O8QIffevJba188z0gBnAHiv7DqLb10WzxutiPzXrqMdSeuL6dWvImvj
tU3+6jvIDhZF4KGi0CgbxQKz2xkgmigbeCcNddoLTtuMY/8y1ITqAbaaD8PVK7i6fzs3TYNo6wxs
ydsF/Wl0tMcYdaTxrOA5Z3thO6F8Rhf7RM3wbgiqvdhGWi7n3cW9TMn6QtvXywomgK69p+n13q2V
8gb6FHefANv9RU/irw0Qg2e1r/THIavSjdjzrDd3mUobubc09QJ/5tFM++bPVXviDWhQKsmSX0C3
NZsm8PwHegHnl1Jpn8Ue6Fl1SH3TIjHGRaKmPXQm7UQtPJuv0XcjjMffhjlAroDb2nNftvMN6ifV
jWpmwQvbQXro7dz+Lfqut/CfSCT0ZtOzHUML8/ZkDd8kyCc0HXdQWKRgoN7l58UI1CDdT5OTnunG
cx7zSlG2SmDxa/Z+FuSkSsUWvZ+t3stZPBbnLoccKwrs55Cn11s+i8aDHACxmw9W7KPaiHLg5soh
wyn2n8syc28ldo2A551MmEXPaZ8GL5D75Z+0Oo33vkrbf9EAHIuVstxavZP+bMd4O5vT+D1AXWw/
18nHiGYpkfxjhPBEpXG0zaIQNdFAAfCRQ7V5hN0m41ukqOGjLzrLoefsLBVOsIuIciibE2fVXA7A
NyiRdefBGdrtvMUhXi91+dKk9XlSyhpQyLKn+TBtWZsa8HjX1Od2kdrVexK+RuWVLxONibeDq+iH
cS6Vr2SwLhEGoJ9NNkE8ZMdAonLqw9rCt44K+A9Kz9odzLrtCzyK0wPc5zdGzsveqsVUHKxJH3YS
KwdDTX9AYafdyajqohlMZX8Dn3vzxOZy2881ZUkfMTcRym0b8nCFQXZkbtrpi6PnO4FAQ4/Kdhg5
lZ2gnF3d0TaubatnAIrbNNR65VPkT9Me1v3CBikDLa4cQltVT4q1HOg1z7iLcEpvrakDKeh+zbg3
UilYPBK+YNr/7jQPEIGsgcOCe62m8Tla7teQfVnUcFKLbT3Ahfz32W/zwyrpOdN3i7pfhVbg5NyI
/Vr1U0Ly2Bjv0ik0NzMsHDsJFMe6lJwFSXOM35e6CkvcR8XTsiY6Qrmix7s2s3Zta+dPVpmy0TST
+Fjrbbpr9IidppoCnO9UdEbN+tehzLyD3qszUgToU4t2tdhar5+3ozI2z+L4W5u6zAXhBzR1jZEp
ad0M224atZ0UHleC6EvZ8kMdM0S96OAPwxepWl7cF+7o/z6/lDdNA0m6C+d0V3T2oS+6L260g/xy
Y+ljeh6mvg/3iQLU08n/a5gsKON8IEOX9u1RRu+h7YJFrpfDu11WlJHYJeI9XuzmIpD0Hi+XlFDv
u11BwFQurNVyKErf3jd9PW9Wm5wt/JlnvfCgsZUYy4WXELz+27zWHQAFSeSQVEhpDYmzL6rkY8y6
Ygvx2pFq1G/oJdinqrIeLu+HDGG9AhbNG7D+RVTZLmFicnOHKsD71MtQPFc2Mr4//KCuNpo+qPum
5c4m7AJlY/xGQ33/GNBaTA+rthEOgiaosnvThCdUomSSE/SwLyxU5v89qW2S81upRIs0lL7NHLhb
mUxoSCHPvElKezzLOEAe59BPlBLFpiwxHwNBXe+5WzmX2eImJ6xRWST/Ru+1AfFQ/LtJ5e1WySfj
SQ5z2zs7Z2iC/WqrgddRQlSDTZarJttipNqHRThMDmSr4VutyXnnow+D4yIcFtqJgRj1dwn4YO56
7QCdbbYV27oGOTn6nhrHuawhDjvXvLMe8Ki5XKp7vx5dQOlhns3h2sEzx09Kr/3tunjl8TUozY4P
n6ffwKAEJcwi2gqpYf1s6AU4a8d8bHJU6BGHrJ+XADFJgBxi56NJQpeJNCtbl4l/Xmtd/s9rTUX7
zYti7eTq4caxreZFDrFWoHiv+d2brk1bQIqkz55526lp+9L3mffUZ+GSo0JLZgjQV/VVoi9jElfU
4nPtLdoBjvNUsJW5jl6vJzPUZX2xTeboPY2sL6Ou1F6jLHwdk8h5Hgce96rECG9lKNAdb3buQKE1
Z8HwZLEXPMfanQwkKISZHiyj+TlacD9iJ9o/Jj1dU7UFGGzbIZ230xq+OTJDYkAgv11qXWq5lEMS
F9ltXozWFuGzX4PzW9ZQQV7dD1wm85bKlurnh0ANabKgT/8pzPqHek6nOzHJoYTV6Ygotg6ZI2Fk
HuGSj4lTLZoHEsWpTtVoxg5Kwshu38hWIpGfODmVAxyO/q7VNG0j2xSxybZEzlbbOuPKJguYVP02
qlt0+xAAKC1D8IV9IA0DLOrc1mp6d6ETA+76RhhWTPXesnQoMnvEBQ8K+MlDvRRI56TMDsAMkkO1
VFNX7xToP0eNDhpKetEWnJKzv2qTl6F4S0qOF+/aJi/t9FRpw8vcK8dlqcWbzHyS0TYkuwWKCE2j
r3MJU5evwejv9pr11e/07wgy5Y/i7Fp9A0me/rnKau9l0sOjmMMMIT5jAIc76pH9dSzU5jZXy2Qn
XitolH3gxdTRlgv4aB9fLnBZcnSuLkAx8cMFIrdxD1CZ0vUKzKW9t8Jky5C0iwwzi4a+SdO3adKf
IPB07zt/inaNFUW/VgA5Zh3+U4TgzMOgFzakFkXyZVTqZwmggdKB7CIwHteZyAOGv1Yam2DPN7+l
c2YdEHfhY2XBWp+OGfwwS89KvzS7rAex5QivQG+bH1e7F9XDoaJRkjwX4mBXU2WoSDPlMhecLnpR
7wtPL3HEh8nqgrrcdIs+hRzsoiNRJad1TAtWuxxWt9imOQh380AiSBzXS1zWKWsKxWShd4Ze2/fr
Yej65tSXtC692wO6ke6NEaK93R+nQA77ufkQU7TReExa79c+GIsHuJL1c60cZAA1NDLPNo/jF3uV
HcUuFjlrlzlD0uhnnm1Wc4CgJJx2FFn/tOiH9Vb7nxYNEMTq8yZyna0OcmrZU8gGxPJd+ziOyXcx
rYer/QdA4W+IftFPu8ykv0w/RPFItngZrrHOsloVRt8vOyDxXvYzfTXsaGhy72Ijq0jp5PWnJgXA
pyozYJSscuARrpzPkw0yHcKa/yBh537RuH+Sw9P8+zmu6zvdoBES/SLjE+/5sAmVVv1NaR9F52uZ
Y1X62xxfU/z7JoiQ5k6Kaa8N03bKCnbFZLS/t9yfNz0kLo9100PnoQbsvsJs/t44cD/AFzlt0wYu
R2eYih0VlfiR1uPx1nYn5ag7TfHsal7FzgccluFBt7yQh03R8DT2jf7tapLW1gpsq2bx3NbwHriT
7tyagzdlqE7wAAk+qHYOiZUbX5N6fEgnN/2ZGAlISp7eXuDXrMGYEhEqqvG1HvoHyZ/9VcT7Gn8b
AYjN3eaggHdul3yBlyJ7kkaHbq9S3fpqTU0NACz8LA0VRajapxGOrUubQ1YatHqihnEwRtirOvh2
j6WR99uiMFHbXjoh4jy6LCrz250sOtEtKYtKDwXATueyaKdN3T5GtITWYh5TVGd4CtQqv0fbgB0I
4mSXoYjUC2+shoncCQwry+OO2BdTHav5vSzxvo6YEPTcOrGi8TZD32/T9AjwCpKP4H629eSxWYT0
ujDMf3YhHVOt532fZtXfpWy0LhFWq/abkCYdj067g93EAKje86nQATSPRZlqOJCRmyR/uhoteLCR
uVTYushsijbVRofzYflBDuxdMc6k16Yse8xKuERF17yr4pGGqv921LbCXmJxBGTULjOS3uNTvDiC
uDTvdQMe4vNIqiorGrX59JbfGQwnO4wUqEXvbuf3k/qjTV5RCs1+kulTt5E3zQ8a/U33ANihCHsL
yPtoX6cK/XxK7B6ntjtYauvc2ZNvOTvSJckhh0iRLiM05sUdKbpzF/H3QD+EXmUK9O421QGxy19G
m/XeoPv/tRth+ljtcOPszTQJX/8i3l7seuQVdDY2cJEV0HukSc23dMlJylh1g3pD2dhC0I7chVdq
48a0sxbJ2Mp4bai81C1JSJIDD2HdlRth2YRnBUorBb5DGZq2+c+TKs2kOS+fziSpCuhvl4MCTyXt
hehntPMftsURI1OGIsxA25Nq7yfYjUvNre7jZpqew+WQj9a+KQvY3ZeRHGj4N6OGh87F4mWd+thR
K5YRlI7wcdDZhyRycLea4rHO7oZe/UVMcrA7r7h1Vb29zGyiOrzNa+t3JHq6O7g/kTHqxqRHHLTo
thChW9SYhpJ8+2IUj0TK2SVcxmaQ/Z6nqkq/TDLes2XS9tXcDxvptdQG0Dc8l+ORscTImRxgSYO3
ILlfzdD30sBZdt3bhLpBYrua1cdEd5AyUlrP4Z6s6LxzXe3vpypwd3FiTJ+bPiSPannPukovVziW
sIfamnInznlQVQCVCK2L14X+6QbRan8rXpefmrM9OT9AFk+fLbigPyEHUNR13W2LWnmsBrjFJLKw
QGdXU67eyjp6zVensYZpL1696YaTBt4VNkxeEX0c8VOslydZViLohISwT6leZBTlEFGy5azuZTVy
Vh0k9tUEjZaN3qiJHp6l9WzD5lD/4gNmpeARQROFEunNwAf51oBG9wwqm1tzHZSfK8gxNuqAMlvB
m+aT8AmQC2p2ahCPN12Q03Cx5FTZTmvbKAorWPEYZnoRGhu6GZIzP0rwtZQmYBvFdHZxG2vb1M/+
FBg6iAD4VXZQ8woV4KUEpywlOH8pzaXkgLx+bB/EJE67gcBG9czhIBHisDuInGS+2NZFNKujRzfr
HsSuNsqAJA2aWeD1tfu6q/KbMvSf/Vkxof4SSqsg0yGy0uBInf34Z8ZvOeQqiydsPE7RgkkONtrB
GzHC3Uy4nF5Coa7M911HWQp56p3nvYZFOz2uKYBJMYEF+JFyI4kDcUSNOSKE3dQ7brDGkzhSvaHm
XWivEGSkJ6cocm58nn40s857KFt0DTIrQlDBn+etWjvxazu4xcaZM/9H5VYPw0BCfjPO30s2fLyr
RQuCpK9+T8zsqzUk+fdO4V8Lfnn6wn4g24V52jx3fUFCwLS0sxuO880UON2pUr0BVV79v65cjOb/
Ye3KluTUle0XEQES42uNXWMP1ZP7hbC9bcQ8CBDw9XcpaXe1vX3uiRtxXwiUSolyuwpJmSvX+vxk
Rz/ZENW5GkvEWcrsDUn7z0/uu/Q5qXJzmRR2fzvFxQYkZmDjnmxja5ej8ZUrfM+DLmUgw278NSj+
gyNq/vs98ujWlqvEvEtBaLb0ZF29OrJ70aBtjP8JaiNkOqf0q2EZ5kvUe+mK4Ud/F2WhsUX9drKP
00SehjaZ1k4wlY+eCEEYLWzrG4Q03j+GhY9hhFH0reMIAv7xMcYp+NfHiG2//O1jNNjYnDj2yctu
wO+5VpCvQBIifwQVbHnPW7xWdMsOTFyA5Su8sTiTCbstuQok77bUpOFiAlaJmi0f5uGo6/bkUg9F
YQBqzEGK7E12vOq5cC5haeX3OGoBmNA6F+gJOJc+0kEYiCAdyNZEkUb9aq4rkBxfgDDK793wfTgk
wZBPjB1EE+zOPHat/X6R+i4F/N01eqBLdcuN+wmxlYwjcKp7QM4D1R7L3JlgqVyRroNtIbqAFMh0
BBssNPXM72SGuiikYrQX6dSQVzGN47GqzXvsW8JlXFXgwxyV3Rx7zaBCF9b2PfbHIIOOQf+4u3ZA
GgHe5of3ODTrsg1vINfZLTniZztK3mUpuK/AMOGDDBU4a+oF53Wwo8RfzibI8fqgl3XDcD0DByYl
xCIMlb8tY6vhK9J7t7QRmgr+loTdSSye7qiXgcVt0ereugV2plMtVNdBEnY7Cf7IiKVWt0bXfCQK
W+rTrWuf9jQ/PH8fB4Hh2bPiDUchGWBhoXLGddqCQ4m2gPNukIxDXEEnRG8WKVVOl9nbbjmqfJGa
v16C0RjXY4XdrxLuTWIbHCCFeHwDsGtVZUH6MsZNhVI/2ImbNo0DMFnU2Wz3R80w5ofjm7Zf/S1m
/8D2TeEdhtjLoBnb6dKmDNUiqosRboPt2htpv9xrJ4Ad6LRYZLk4RxYWrrZVqLQYveE1CMJoNfCc
7Sm745V30zTKlz+8lJfo3OI+wwn+3sB/WsddJC782LNXfiGQ4NTCrIrL4b4e8V9KaY2e4cxG6bWB
G959Zpv8ApadtYH1BpopTnc0MpzXSKmGZRa2c0ygiEjr2ED2pQA0XcgD9baZsx9BW/EQRcKmOcjc
Q1r0KHLMQVNyxMGAR0rzRS7KFApWnbhUY12DfgdApZrH4lKCuB9kLf5yGsA+u6x5D03DMPQ2te2+
96Y4VtNQMv1tvPagTg8FdmsHmjSoHWi8ttL/FDkTmHulXR/xT5EzZ7npiOZIvZPOjFMvsuNwFuA3
v/bSr4mawmOfx/7NmX5reKulR3UoYm9YFm5gPBrR+K+7cWDvNvVx94efkUDLfZDNsJVFyg9i8EG6
o7+0wEE8jNUwXpy+5YeqGzOoGuLL2YDum+P08slOX+bwl79KwAU69aVyzXXleggQgcTkMEnBDiNr
3RUk4fmCbNeOvzURS2D1gsZdu3kxuatWQCH7jw5Lz59hxV21PofEl2GJW7rkZfaI+lUPiMdfJroD
r1uwBKd8ti5JL5OMVSJBm+L6oED73TsWALtn7rermY9RfH1C7pXvT/AcYLc0a1ywZJHI1jTi6uwa
+SVS+c4wwLKJ6qVkUedDsmmh8gktOZ/t2smsz6bO9BoiDw5mB4iBzvRipZUPEjEnyCzU0G3VHtSR
S3tnoYZsHoTy4m4lIW42WlN4hhxpuzCyoPrSVkhHOiwXhzzsqxfokc32ZoRKEQSJ7HWdNvWXCntV
yyrLB16EYCvKRyCNtb3Xw1EBFV2H15BcvURu9wyRi3IF7b30okyEW+iObErbRm2ju/8fP6NEeKEw
wTU9DMJaBnwC3b5+oznbqR/bV5uJ8TCawCyTNc1yazkovFEqwaFfse4mkGAHEOExQJC3aWRibUno
YvL42bFK8yHNh/QuluwfMpOXH/vmtrDt8VV7mYG35TnwMKVhX7DXLA6Wg5cA8vHOhWylEKsBRY73
3OHOJYFQ88oD6npLHjTAHhHu1AKwF7LpAb0L9tY5DuCzKAaIL12DtVu8AC7d7MK+YWuhQ18e7E7r
fLaXOBa9af+/2dWUQX22DhdiEN05LZS/SVlfrstC5E+gMeQ30KUMliJs8yclGhQte5G3MAI0kylE
UKICPSY5Wxx8Pn2uztSZVsn0kIKELMLWSUFna5VHJXtknYrvldeqmz51fRNhOLfdV1gss4WyonBn
863lSNn/Qx1GCbqrQ86Gdj+7Q7YPejMQoQJ6qgYLy1QNZzsuu5d25Q62ejEN2UJwasgW1IyqTjNM
GpCB1b1QJa0groBSFmrmAxTMIkddkJkO7v3OPZEZf10wFEUAuVdpgyl9qKDlEIK5oV7PGt9Ce2w3
aYbz3XW5RXQkGxcxIiTQAvi0DNNqe118w2Gti3o/OVCfIAUWdE6QeZnXahrIEIOOQYZ0tMHujjOk
pTa9zrLl3dA+xFO4aTsR3ZKpM33oHYvmH+oj03XQ1fb7oHaY6oPVqX/I//86KO6AFgPbAz5aJ33E
Sb3hNkgiQD0qqXj9bWyig5Fgt3kpwrZ8LNLwp6V3XbXXxAsfm8kT6AT53HR/b1Lv1RkRK3m6NlWK
ijMri+pVYOxCW1cWD9yf7tCKqM64/2uLe0WxUJlbPwASwpZOLti9z6xxA1np5ggiuH6vJMRyAs+X
t4gv85UBwMTTVENIYyzr5ptfi520gLddlIBzg58AQqE5/wblHfHqMo8tU6Tb5il7Q9M+esX7lGoC
YKlTzvuUKCk/Rvjuxq1Ur0bJelAz4m5EDd4COgfqtZB4Jt0pbfurX8kn0MQGICxdDm0uNqQNFiKs
cnI9UFzUIE5eU7PpGgiFQ5GTlMJIM6zKmXf6sJO0mIsABhbjNMFe8OQXkA1e4MYOsf4sINUx33zu
+l98TAB+9v0U803U8W4lJi/cxUEwvnqQs+5UWT1Lq0xOGRiiFwN0PV7JLY5TYweOYOhs2t6iYn1w
k6Qs3AoUK65QmGyvY1Xh/7rKpm7Fywy6H9QeW7sDrYhtrweICkEX1J3W3PS2wDL9EzpjtCPeeoCu
2lu6+7BfTWSfHGv2J4p7MjkaMDLAjlU12pGdTNT5X+1/zI/v+KfP8/v89DkDQnR8zK2YswlQ1bax
DNfGF/LXpQeR7ci6265IwfteKx+piyL51nAvTNfAtiP+03QgGdEDZh8+JRB6STyowiR4S/97qqvl
Y7p5eAJKX3fIoRCu1RDs0tHfIlktA8vPNmQj7YQOzKdnlZkL3jPwYmMp5XZk7ZAaNWfcmPIze+FI
vzt5YJl/imv+vgAn1bvbDCPTbkFbdiewhrhP6S+3qR3+NdvvbjS8DCP8F7v49vMJB2MoMN22lQNN
el5797GM7XugPRXqh/FFL81j1oLZgjylzdsb1+U+uBIZDiXav5liUB2KBly35DMajrtoJNB0DDmW
2Uc/AezLzqcnmKvZPVPhdARtxB1507RDgPcWn5NDphz2gwfUih0a+U0GHcxns0JKIvTC6ERNUP1t
m7yNLwYU6S75yFejrnFNM85Q9STLBTWnyeI3IGM2595sEADCDEVxQ700pYDgxomaesoxAycfTVmA
XifrovbkRCFoUYwAwQqxZBQ30RfZ5ICJQw7uSLGULqomaOLF0YaaVirUgZnQLOprUTxGyBtd7GwO
pZBDU4Py+TpcytpcBl63tloOlcIoCe6HGqVqTKuFVqoH7YTXAmjc9WB/+LeH8ttDM2Cp/8MDyCmE
xXXK4y9zeDi/r4aYQx8ee5acrYHEQUjF5Tauk6bd7xNjQ0T6s23uB6k+SPbrBiywTmFYW6e2kZVg
YDVFHqw+etREymRuEsKGMDVCObPpiqn5GERoHfL6MFGLXD8GMpQjHEWEUuqElbddlh4gP+hdAA32
Lh5jzyjjak4gifUgWV77a8S3hzV1tp4RnEaErFrdSaaiyM6llzGw0mJ0GjvJGiX1zYaG+6a0cBJt
vs2j9SBIaWwB74/vyGT6PTZVIH7e0icYer87COgBL6iX5mDIwRUm6+/JpCoDFUTKS2/oI0Bdu947
zDUBAPn1iUD6A9Uv44EsrZlD9Wn6FiZxv6MAnARB7naqu2oO4KmYt2cstPfUSV8yZGMh+p6Ie/qC
ibRF2cfvw2VeVSvhMtA3F6m/i7EOALvr79qgzh8dlhSPOfZJfEiH26jm+I47zF46TMgb6gRCerrh
IEpY0oCP4Xhf5SBxHb2175bJmfMLgSYYFqEVIL0T2HfAd5/WSCo3aoi/gQb3q9tB3wdEI8EuF1Bj
9LLMesNA6qeBY2X4KycBaKZYGWbCdo6G4FtGPd4gLW5p6IW8R17YWYRVk218sBYoyCC9dmnMwXaa
IYORaSUpLeWi7UDWsk/23/2RMzyxoBHdDqXLAyCsKZAKOvL3Rwyw8uJqyWMkNK4dn4KFDUUCPQVW
zSLGO7zvS3BpqPAeKl7hvWshy4LtcbDtIWN7D44AxPxdlH4pPziSBwsT627ovk6j4yTLLBCupg//
EXrKTZaOZgdu9JTkS3PQlE7dQLNPP6HuGYK3HdS7wx5Fb/pkh/eSCxm/qN1Rs2HmSoAV9inGyQPb
ln+70VLRO1DQDvL2r261no2AzB9u+hwzz0Z2eqjR2fL6UJqt68Go3KcKwAkIk23bKU0P0AXLDrll
2NsRKIRboUrA2EvLv3QhQtc1c8ovLBZfYqGqH3UCvbvUG8SCD4BAN6L80QX1l9EQxZe8LhJI46Te
ZWT4MVeGyG4hUPH+lNoaPj/FteNkjTxYA/rjt5qb76wxUJpWB2C2iCPmkxnakDOtzN9sNEhTcPiR
BYmNwF9niL1dIBJT7h2kbCDM49gXskXytVV2/6AsLAeBA9nhZgIX1tUf0leANEoTu9TGau7ny0vf
ThAtLe07ZxzcPdebVRfYjY2VjgnS2JO8RbJ9ANr1d+MsHk9Grj2Ttb0fpO//U6bm0QTLyfXGc63Z
Evy6+c2nTILxOW7rN9oj026ZNspjD7F5GZo7sqvAvxXcB/Yhm750EWQHruFdCgNru80gdm670YYq
D0b1XEVQqoBUhLWKkWeE5FwynXkozSU5OMFz2tb2UhQoVm9klC3lZEabKXbsswHE7XyxAiaOgbTX
fR4ivEUd5KIgt7Qs8CPbkK1H/d/KdOIIwnSdvO0V6EJaJx02ZSHx96tLAwFIOe6xaRxfwZ7rQaLS
MfadbjK2qYPBe6lAXnNwfKj3Ca0dbeWTt+wkKPwnzyjAhFX9qEZuvOkbP63ebyzw46YSgiCOhexi
YWXWc+237Up00r5VFrQF0ibO90gYgNEhnIJ1xaCKkFhhscwqkO9EWp6u0HedD7Q3gDxomxaSfslg
Wuv/7EOOdEkSsJ0I7X2djO5E/rUo2gDHLX6kI2dfiumOGdORZMjShI13uo9OmNTXMHxb9OH0o+9/
Gwc+FLDcD/ZbA1mGBYiPxEXw0N+MPjA2CjSGJ5YE8bqrpfVcGt3XvBygZh6DBw+7uu+ge+aLQQ8y
2K9BAN8OJxT0JGDWNMznaRjmQZBVnQc1JQJagJsYYZ8e4toxltmkkiViTukhCgeQtFNPGybj+y11
TamJAIqTT3s+IIFW6LLK0kAheGxBeB1aYPExCMGgYeSyeTDspFqWlRRvY65uPQe1Xotefe2l3/5A
ydRP4Tv+s5dx8DD7g32bemYK3Scp9vjLVqd05Gwtbd+7sES+xGG0nXT+iC6qHANgawTqxqmdcaSL
U2fYW5SB+uTz0S18Me6p1ZpQnG/HYNoSJKgcoFPeN4jozQghDR8CJcvfbdIFAwWJUpMz+Q0fYwl1
RPOR33+cz2mwR/fT9gj+DZSnmJ6xukZYett8BEs6MDc6SFPYAAWWjguqMo2O1hcaFELbaX21TUlw
toy3GsfufewHFU7JpjHgbxit5uagcvd2VHmCyt04QLgAxEmxvlAHmOzCBXcKsf3kjd3yqhmz/nR1
djxN7J1Wl09uEHKP14OTN+ACfwFBTHCSZeXwRYt4wC7g4UvFWHgeJc4tK8DvNy4HA9nsgpqraZHE
oYG3y5ivgCeCqMH1/TSwrAKZ9ZpeTC3Z7bGzz0XW5iulnaknzJCBW5gSAMFEzs5/vPxo9pxxC2SL
KEvXbIeupkeMWIG6TLo1ifjw2kVGZSU2UH3AZughpIH3yU/0VilW5OjEFsqDeOXxHbPVbJtn4GN1
00CmzRaLvMohN2FZ9l2cTvWNE7fZruDOeDtBCBIacUn9ZYDco2dExg9f1Tduyby31suHJQ3K3aS+
UZkF5pGgG285ppwH5aZ7ojeCXbQ3iBG586AQuLa7IBnXDAp9i1xXKri6UoEu1VAvEbQKTtxWFnA1
+mgPrg0B+iuUHoCQ8d0PpyYwl8iqBt4cIZ/Fx2CzjNUW+miQN0Y65xaY4eE2T1V9Yi4U6iXLXYjv
gALFjJtxXwbmPbVcbaI78JZkN52ryxP0UJqEOgojSjdmBfidFzbF+yxBlrUr1iGSGlt+GK8LGwfN
IWUgJLw+CrklfBogaG5otmFMbsIkkWcJUoW176t4Tb+oUv+szLi4QMmNHanVhEF7KuoOvH/oo0tQ
m2rtAnGxTsrg3YbK1fuwNPz5t4iq2uJUTfyW/OmnCPJ4uY6EqtfXiVQo7zhki080D4LDoN8YvQRB
JlCqVJr/ykrjn1Il3p3TQ7xbhmCtJ7t0HW9pNRY7NFExPLFEbNvRt75kyoKSddGMW3JLkULPLBzs
m6ln+/807cSMauEq0HDRtHmoij0nWGBjdPwGVYPhOnemdkMsZNRMEFv/1BS6SZRlZlOH62tvqBCU
MIufEZaFpx6aQnuZ4l9JTVsgWl66PgoRdG/iaI5IUQGXqJtmAuyh1DT91ETKID6lVZvOzWhU5imq
jB/zTMh4nJOo+EqtSDrOuW/NZ2+apqe2kO2tAR0x6hMWF3dNFpypbwBy8a4ZOTgD8EQwatT32GDd
hCBYeYqNyQCmaNxQX94z68EFYSCN65yuuYxtvKS+aoriRzf/WeGbt1UJsO5dWPQXlRcpaLmy/uBq
cifAhvlNwuwKWjrgi5pdUE1Tc8e5p1ZSZAwYwNjaULO3gOEu0uBMLRpUYIO+QICgP1CTpvT87t5L
k8dR055kfZM+GDpqW1TC3mKD0UPuRlS7AbX7Z3JBUkacoUGxuw5oc2luUQgABIWehC5dHst5kiiv
+x0HdHkBhokAqezKXSR1ADRzZdvGghmOgMiWDFZ2N4V3VVaGd6iWzG5iyBstTPKpGcrsiqo7Uy9d
yHncF0Hk3s1OaYOXS4PvwDxvGoApyXTS6OY66PqsQj/GSkBhG6SFs0LBFTAkQWSyg4M/zsdeIFcx
0NrU/rT6D/GYrTsPQfCqNbdJl/U3LqqFLpFw/hHJlH8vzACZA698ykGX9jeHtPGegrGsZgcsvP1N
NeLQpWfIcFh68MAjs4hdaNoXVlSdvMzgL0xupjCPX6p6qM9DHAGnrc1docQ2BXB8g2QUf7kOem9i
t54gkjVN5WFeGQcW4DcSixLlfZBH+nTpQgDeRD9C5RcdjV5b6Q4y794ZB56YD8GKLAFj2OekZbkN
swJqeI4dQNY1k2tHsuRJ5tgKxm3U/lMiVmUw2/4pkcaqvDH54rQIamTAZ+Ok3eF4iO333qoaFNvp
4SHEbubhk282T0h59Oskw26/0VgIV+MjZGNjufS6M7U8E2wKU5vKpTVawHfo3s5X771RhHL52imB
mNJDP8YH/lBszAAMpjEorBELQCF8r2tUMg5aFfxALsjb++CKwlmg95j51qlH6g/B7bZiPJgONDDT
A1sqbpmGxzqLx72nyyrq1i/Ojr6jZuSG+J2G/dGaoLUNFg7wM9alOpIbeUxGVG7bDmSxO4CPuqXv
5DUynqMx1waEWVIuYstUd1bvV2dgXwygWZE6dVVV4vtZaXHSXyN4lAb3IAQEh3lmf/ekLw+0OHVN
HJwhg7ZtBVb6ZcOifgMmvWZ13erpAa7K2gOZFGj6NqbPAZJGeFQm7vAWZtUOxDvGD8uxjhAunb5I
MAssPdT734I3y7hxOrO/QXkpUJt6kOegbjEx6900iPJ2Cu1ikY6FOGW6KjWNAY9WkASaWx92RzqF
XOUq3xccXIpXkhnAQqHrY3Qe2FXNYk8dGb5e6zKzkeNnIZRcO3M81WBIe+l+VsrqXiI2RODIBSta
UAf8RYL/a5NYatiQE1hb38cwt7ZfrO92lN2ouojvu5qLC8s5gPGZCfqqJokvmSybI944X6hzEqI6
gaL6VAxuduRjmq2gjAuBRd0MOqyAC7qlS2gkeIXpnnFI0eNBuFML9bhrMvbON0Disnt79OpzBvzo
ou0D81U0g7Eqa1bsqJkiYwF1TPWUWvoIBpztQoAZ5jVM6gHYCtPfecJPDqg6dZfYDi26VMrnKY/E
yTTGAAS6gAFASLZdGaUf7Uvd1G5Su5lRLU6IV0ITLWqQDAMKawUqG7Gn5oebpWcDWAzcaAQqmJpv
qOwAw1ZVfg1cxNR1xDwxGwWkVeefh6Aoj6iIc1cfHkhJoAQgUWrpao+wBaU8eUCTqPwa1e9zkIcB
xTlwEYEjGS8k86FFMm091agBGcraekApvfWQyWDTIEp5Sx55nHAgDoJhgegUeHa9xJ0WeNuMO3K2
OWqy5dgAc4WhNKLRcyIc2aztUk35snKNzdA7Xxg0tXYp6JgWrWaGcaawOlATIjX8yenkezMaxngT
o1R5NdTSvakKCIbRWd3Fv/pGlipe0UGeeqlJp/Wrs92q8ICgTrKgrFZrt6AKTop+Eze+AZBy3u2l
zf2DCdTWnB1LQ1ByDciw0gCyU+qsGYd4OwIDNM90HfDnnIgUQZVwlQpse1gGoJvI+/QuSLGiDZN3
X4cFTMAQHAbmv11NfeJCEsHO1TJqsy5ZeiKXq8Ro083crqJJc5bHfDe3rRCLb10WZ5qizN30bhw6
nA/1YODt5vkzlNiCpG7YZ/Ehj1R6xG7n/TL5CcA+f7ZFWfWHvDmQnUa0YcBBo2oS1Qw/expsPvUh
BIM91FLy0GALsjm6A//95bIAKGp9pQGhO4TRkUYF0k7E+WVyRudxkIDJjPFtJw3nkSzcmHagj+ju
pDb13KwXSdV5B/IokJFYNRJKaI3RuNhRoVRS1uCQoqECUrJ7FGMFC2qiJNY6/5cnebzu7mJAXBpk
4YMuc1ApPdX5odWXeOBod6PIgRma8gPdUXdpdwPIifkA3saPMRG5Uz95VlMFPp8/b6nfaPp6DSmt
eGtnUboi3fBdrqvDKnxPVqwx1akDAP/kZFm6ykzGD4Nb/pBh2h0t1b1fosTujmRzffDrOXZ2oM5J
e3Rga0Ac7cOFegZU0IHSGbxquXF/TVNNvScO5lh/kR+V5TbSDGSiNBVdjBYUldqLWuRKAyfRzgPn
jNavua7T/z4X2T+eeJ2L/XoizcyKgh9Qi43XJ15GdYrKW0Lw+h9NHHfYU9LitXLtxXbic5N6kRAX
GWtOtmOo08BkuMPStm9ZAsQO2eZbHwCVXWJZe7LRpXAr1DPrC8oMQFL6IlqcIMDbJb3xyQD83k+M
l6qty28F9198fBG+gQp6vgGedL75rcsMB+8ZUhl73V3okf9liv93H0iAocoL/N1rp3OcYz249oKI
HnKRiU0DndqZHYJ7UHapKtM5t/gnPzP/MZ4Yf/nboNBnzcwO8e9BQ1Lxl4jb8VEVKL7scmO4o0sb
exm0MpdXy4RA3J0b6w15KrToq6nZLIvK2loxzqiussZPQ7NuaYR1Gc5T9ha4OsxBByX0E3RM764O
hbVNQxDBks1GhnLRtF4BatCiWveoqd+FnsyeR2PaFjUDqFXbTZ4GV7uKyne7B8a2XQ183bNT4gz5
Yb/6/24va9SvUfZqTnzp7BUoL6HJPM7Jshq0tccuaB6v+bOsZ/W2d/xhec2fKaQwEYWN/c01KdbZ
0ZcssocDmWa7WJYhKsoo5zYZYXoUvHq8PrrDC2db12JcXqdpwv7z1NQxWtk8NU1kgsr5rnPZcrJQ
ISjdCYHBDJCUc1a57tJoZI46gCE8zz14Q4071LU85dpGfg0LoaAIBMmWZpjH0gQfsyiw+6CgSU/6
ccH2dJ7parrOWcfpFuuNd6BO4MAeEifrjj3K+FdD7mHHrTcy884DC1812kjNapMPnumbMhtB1aWb
tF1xigi5NhWmB7K5PggOAAq/pc7ZTc/rIhW+udoK9vM6rTH6n6elQYGBYFaiZIpzFLZBNG0PRmvq
pEv7MW0ocVQYK+yqhtZwdlWLnR3tZ/wIOAhq0n6Gmq7fKxQiITVxbVIvatnwe0mPfoRTT48K4m04
TF+DFkeiyDP7IwjFscejtqeNdEeXOCwgEZs2WxoagmUdy4YeQu3rDGEJgn/eNw9/2OeZPz1kzIJ4
4fmF2iDE0e8GL7owuzffPAixBqETf8+7pF82Q+KfIfjbHkHjgXLCsQy+WvWJHByoEi9LD5zy9VBV
pwI6IivqcLccGlPfoOxcr9xaxadARPlZTMAeILUVf3fZY19Z01eOovQVdGwLvW0Ot0gRI/YgIdyJ
NXd8y01bLuKUR3dF4dpn6sARALUVusNAid3cURngXw4Z6iiGeu9ZAtSKjoZADVI9kE21DlB2Yz8+
1IgMbnhkqNswE+zWasx7qTe1CVJJ1FKtITYGGPOhCAyRx8jz2B5RlR0VtVwLXagJdWdnD/LzuZP8
yU6XEamlvRO7N3/a9bRghzb2pdXefPLXdnpAOhnigIKcufOP4ajeRf7YVPPHu9bbkBsgkcVhqrLt
dVoGTP0p8dWyNuRwcl0kdAZg8m/7EMs1Cs3iB5kGgP2WUGwYmqBYWrZVvXiyQRmfarI33wcKQKni
e5CCPKlwu5+dXazSNPegH/qAZFCCU0oml1XAw59InQHGnaXfhvgf1OjVT3bXjWuBV+OxNovyYCG7
upl8G5tKkA8sotxvv3MWLY0py3+Cg/u5c0b7JTAGBPcReT+7hmnuShul+x7OZPdJ4fdL1ZrW22j3
O+Va2U/Tm/bdGNRvAG1CoAvsh14nF0L108VkRbIN7Trd155Mb21fRCsr6NUbkPTbsUqzH+YoXrss
GZ97NYw4fVrFMbA6+4hfdrn2eq988TqEA7Urb6dd7PniUDexs6yipAMFtiMPsW9Nl1ZaF/B0OG/Q
aIaaU2i3R+iHVQ+gaftGdvxjEJXpa3UqQFt330gBIHXsr4wAxXUgwIzORl7Ep9oSOOxz3n9rnLWb
xMV3gGsgk6UdmHTHLWooxTphaXGH4pfirgxR4IWAQ4V4vZPfWdBe8xdVjk88ZbdkQg2Xgcy0CrhY
DEZ5ExltslEa9IH/auOe+Vm8QNhY7ble9+aOENUCU1jeUUu4YXnKmThdB2UlVv1RxCDx/JioQMJ4
hR9TsjEIIoIN9fvE5OMJSy5yv/lOZG+T5uOs0m48tPmicDTl20z8Nl/Jhy6f2tUQTQcJrGtn+XtI
2CwcFyweZcbPM2ZhgjQGggPJhjAOUcHkCQUaz9RJJldYJ8b7d38JhDvSZJFzMBrfWRIdhV02r2Vs
Ww8MQbPjX+x9XXy2J6x9dTL57l8DALQk9gp8b16DMGEPQ4RqqjmSVYS9fOd3RRLk6LngBiVMApWq
5eBfaJsW3BOhfYc/TPnUQ5LppkUJ96YdufU64cUbdZ74hiUM9CkyNY5j50y3UKn2QZSBgmQ9Ejnd
8mnQI2WJwFDkVvNIcnBCFIHRSA5ExW2XQHTc+zWSnml6gCjSSEf45qsE+IgcsNND7UW0zqPGfgBC
PNngPyM4qjQG3zDEq2+45BXyAoJDLbwzoUfNQa/KWfod0kWbsfKmCDWJYg2OLut7YqOyEIjZ5NmZ
TLUKmGK3pYqMbT/17d6t2/GIPDvEx72yfqjxmkd5Xl98wTbiMUwB7l2Ih6lrwBhWeZVWFbG/SMMs
ln/7bFPH//XZosr89Nliw4DIrq79otItMch8Kblo93Nxlm4CNd/uqexLMuMBdSRyV6k0VQtEVkEh
R+E6v/HqNY/BGDAbXaRt1/4gjAXS2AVOra23GSBmthRDiL86GWUZY42OnOOkVbwGfSk609vICGLn
XjVs+eAVewOQkJNyu+FEd3TpkhIMZaHrrq4ddR1+i6UZLvLGGzY8ifjO9yrx4I+6pG0E1S+QJ0eU
eFYv5DHanCG/yZ9Q/aOW0GOP9gNeJfya1v8U459vyWmCE6UAvCR2NmoQOPaDjW5EcNfxfNSghNm6
1rBiyWW7sFogA3vAgh5dBxBpO51eyS00QXPqVBUicD3OGnHctudWu/URavn08L+5DfjlbwtAESFj
5XVPTZ5vUcqNvB5+eRvmiGmb66bKqmUC3ZCXtKjNfcpcyI4bk/nFdIYfYxL4d0g0D7dg00bFuvbn
VuAuZechc6WnzbtiS/5j4r1PWyJufDPlqGwHtTYYdjc+MGNLZBfjHR1tqVmZSbKbD766FxUb8acm
YpnxLqlNZKJrVJf6BFyNYqdfWFbvrIMiMI8OoV2xSPTuBuUZd+9PhDrNIWoRp8km1h5RZAJ6iRxE
1UcIdIZsE1UoKi+9QW2ony6GF39N3Ipth4J1qGHBJS6i/lTKukQp//9Q9mXLcePKtr+yYz9fxgVJ
EARP3HMeap6lUkmy5ReGbNmcwRGcvv4uZqm7ZLd3dxyHg0EkBrIoDkBmrrVSBwwyUvQzMkZ5/d7G
FlrPi7pG9HdqTRXaDXrwX0JpISkQvIXWuj7qzkcyIfSl5k0OicYuQTY/QvfYxcyrWYHxrZlJuCb7
GRmrqYb2JDJltnnp3t3shWmB+uNaq+2FWSDRsMfMwMFnfF/Tg4ZHKDw2CcczR7uhvBR2GkPhDH5z
2iBGlXZw6f5RbsAvpMDrT5YPPak8JpEJzfI5jXXrAyEhuOKnjZW59pL3qUhPoAdrVgxc4KfC9O0j
00/mlO5FGzLT3hh29lzEg1pGmKm4WIP48jAG2ZyaJGQbPFVBvyfky9sIVcSesDoJQdMntZoZUCXb
edOG9oLEaRSYFASMWM95S7I2Y8WRvju1clwOpfN62FAbMnEn/6M3DXkrUxsq5nnm8PmtRphuvjAF
BCWrDgGjTkXvmxjeyAp4eZTTXpYgHAq+X20p1VBzp3LzVZsZP8gD+cFJmUQRVH5CkKc3yGY/YO34
0Zv5i3OTOksneDIi4xlZ0PbRMsAP2NnhAKX4IT6WQ6rAvaSNM0Bo1rxsQgs+njSYgTFSvfVBskSS
okLuRwThGscPv+u4/JoHovlcDYjbGyJkD5jwSHBP1gx/xzzZ4qPVggWnAprfTZYCH1c8D47CtYi7
4XDdNWxt7MwKcyqVlEASTTW0ER0yswbQ4vVYDTaRBdAe6DBekHh5hlhndZFj4R0AFqzmZDc0yBfz
KizvEt8e7z2nx/xl6hCCKwARo9zZc+CLH2UOOd2OqacgH6tZD0a+A22GzsgObNrcbFTUna7nTmqt
8hEJ4Z2qj7UI8icPWbAPtfTnzKpC5LUsKqHSJ6dv8id4XpHeWOgHahjk6QlZUvKOSlVcvfWqHK6D
QK8OtKppiOdwGjOfFrR4EXVbKqajMy6QC8TXVGxkgfAgHNwrKg6RX2M1VsmFPR0UXKHRFtENe061
iMQbuzIHvQXVStFGx6bBDJVqWW9Vd3AZnKkSU9doVjgD22SGYY9gW04qADKqXYPJAVxJWeIfcW/5
R9ozuuIz+LK7jWXmzjizSr+FA34AE7yZYWGYQZl52qNNAFWAnR9hcyv+rt2tG/WgJtTtVvzfD3U7
5C9D/XIGt2P80o4q3LrT29a8+CFElg2ohOQz2r1tQPzhLHK76GcQSkj3two3AiV9mWd/dKHyrVpO
I96KtPfrAdIGEUnTBcvh3w8Tln+eGB2FzuRqvB2VjKIqeT4T3DyPOsLabTqJWxcqXpvQLnUpivgT
lDfLrWFH+X0DaUgHoaCDmhg7aVMMDrJADL+YD5b9butoL05WBkSNjsP0BCA3WterSifASvzZl3rk
MbLletc63uwjA3Z7TPEmoqPeKgbQ63SiS05KhpiZ67AVy6SIvPn1iH8ODC8VgNvg8O7o2KlWWCWX
Zry4DkWdQ/2Sul14dx0q1WaxDCOjvDbxDO9kg4RoDYYJvROa6d11z03b973f2KhJL7mb4sFGP9qo
P/duNjENcxuVKm62Eiyh85jjiQe9m/dQtC64qUIwqVPRdxLvQVuQ0O4S6y6cWpSQV9uEjdPOqbLk
0nvI4W/Jyo4dr506DaVAgHjg+UKKqNK1upO2fQJNSvlWjM7JEKx449o9hS52FCzSj+uDG6XgZvKY
v3Wr/okS0ikNPZhy0eEJuNpvJmpB9qwc74Ayn7EBC4LUie9BoMfPcRS7J7yQllSijTGCzTm1m7d2
CBJE+hpk5BVeWc+l8MFi4GbBvkr5tJ4vxUvz514Sm+822mtTLl7CcEhnLM/cl2ttsGamd0m0Ts6O
4yRn8F6LQ92MezJBHCI5N0jEv/PxLoNqXh/MqVnbnkOQMd1TK9o0Vb1J7Lw7UqmP4uRcqfxT7iow
aUwjk6mvwVkhDCvY3mxtbldzGbNkTU2oItUZQBc5QDxkozHDEnKiQcOTxe2ogavtddKDgfo2XmCn
1tY1e+RrmRInHOej3HPRnKkb/STkRZRQKi0+jG6WoOGNr6dw+wkJVpQd2L9ON5Pyq/vec8PD7cy0
60czEzSJwKTiglHbWlT+zDCE++FXlZaPNFILdFXUhDbeCA6Q2qzN66+iQd3Wg+helun57bCsUXJj
lMhbv/3StmqNHZPd59uFg4MUvP863d7OrleOd5cHLzTW9W/o9cXkdR3ursWx4DswbHQTmKbbuhZE
Eow861/junm00ix5jCHZuHMZQ4buZIeenW3kzWnEPBzJn7JeNaAy2sqs4E8aRHfUiAnLnDeCVcfI
doyF4eTZTEOA79L25nPXDOrYTSVReOMKuSJgTi4981KJvrqXIL1qZGJeyNSaoPYKsiDak61vg2KT
RTmbXzs4VnDpzZWvtQkmTqToYV7dxlsaHJy4yQ5eEXNGRerg4WYxhNmfydSOcCWmfVutaXCgTbJD
bKvvVEmna0TmHiHc4O569MbukG0WiSUNJt2kOzFenKg9bbw4fs0T1zxQqcf0cO27Vgs6Efyg0eiD
MzJVFlRJphwSmTNe+f2OislY2Bs3grOOmtApdEDGsfFCBsOFxotXjmxDJwBaD7YLdI+lJNZUXfSJ
RXZ7Hrmr74uxe/M7z/sMafdhCUXAYRP0KIbaWIB0CzmasecdiiqDAh8Q1J/BU8hBiZs1+6KNkLpm
na/mFgp8uizBFwIfzfx9xQ0Ktc01T++Wm58g9LFvVTH7kKhnxzXExE37wcBpF4H/ieLXAVNfda3z
xwJBto2uIfEDL633ODWg0DbmgF95/cWAk/Nr7CABMun4j8RO75p0sF503AzQA7XUWdhRu5al1e/8
UiTwUyQMrIG8f0wGKOMqCHR+m7pDo5T/iNDdzeAMxi3qr3w7xa2RMkASJhx5JA0wW5gJwGdp2D9D
owJczrDfmnUT+jz1XIQR4VC7NhPA3lMzoCPeRxumZrfRovibT0QHkDweQPMNeIcxy4a3zA2RXepZ
nyA7XCIp0cw2dd8kz2XLD25hhl+B50nnBdKjT9q12DE3B4TW7CH6+mfPLoUYBfXMRYC0bdtmCyOO
ESAKVPpMeyoQyXWv+43td+0CZjK8N4v0Q5zNEPawBzPY5kNU7xpjc4aL4YxiS+G1a62LKNnSMUrA
TP6M0VFjGiUt6w3Z+zidqRGB3VPRFsVagH7gk5UVVz4rkUpzmdiy2iILCeK8aX7ls8JcGva4AYG2
5RnPU3sJPxlQakhTcIYcPMpW0VnLKXd+HgoPPNhlmPyHcjeP9cyPtL/3EsiOIFUmyU/Z6CDgYnYL
qkCcMD9F0BC0F/HYL5BD5e9vzfzBCVdDkLrzngPN2SFRY6+ztn0MO0stwVLWr67FEURsXFQ4Jctt
H3VnjiBwTQ9USZvOBWEYQF1nKtFofWK+j8bN7n20wDaCVatVA4+XtJIZcWZBfujQSbM6Ualmab2J
vayaU5E2cPKCmDOoT7z0kLA5tahBIDbnk5QI2X4zxrXF1OHnMX53FLuE9mvRgnsyHHhxMRJzT9wM
PtRJNwmwVst+eiig0RdNvujuroRo94V3455B/HWJl6O7D+sgnDdy5Ic6ye1nBrr0K22dVvkOLJTF
IkDW3Gdq5qclP5gsWEsrbwGqF1/pialrCFeU8FmcG8aafRO0csGCJPqqs2Ne2t6XNgHt6tiM0Y5l
qbpMHam+SnJo6FhIF7KjRGyTFOOI2hJvARw+Ydh0XxEt7eYt98L7RJomxFxHsIza+QgR5eS9rQNF
Fg05RrUwETxtwdAL7g/OFj3t2ViqdkpLuAuwd62d9uzw1Wl6qLhLwISmDUgxdbCukdC7dhqOoKzG
m6jBNAL8/u649vCeOZcuQusTX9r1jxE2w6IWcLrS3zIN2/gMZblJg+ve8ZjzJQXXLsQUuy/W2LO5
TuIOWnpBt2lEa2wYIp13HSDhc8Tlxpey7w/Eoe0psHdGefeFlSnkIIG/MLo4e1SA3gO6jb2gKiAb
ilfyoxHrd9utlvYUY/WyUxWYgThelIBoZDs6ZV+k6UGU1ev1jKefIgqQfVGLLNQbKBbET15WHPLc
8B5jED7t8EaZnsJu+DLZU4avhRWGfCdcUKX8bB8RyJjlZl1u8Prrj5jw98fRER30oXm+TqwimpWs
j4cZ1bhhNM6a0gnXeTdA18yADoL0JqfWVLzZ3CQdNshtq87ttKlBrI/oBWxUpIqbLa/delX6Vjun
LDfKd8Ma+Oxy4W8pv+1mN9x4XDPkDs9Somm9KVt5dnVGbK1eKo23R2CY1p1KHGMZTXuBGN73yPa7
WiSWgj4HuZLrGHfPTiJ0sKpHt3iqKvVmw8v4FpX1Co647ouZ+ckC+VPDSUsJz56Z1yuVumJuqdGY
+TIzD5IYEchRTGUHHjnMc4IdmWjjTl5k2kOYAlquxQghWiSvrmJXA608Ae4oiYtsIACA/o0tjnDk
5Cdvev0qbb1YY8M2MXfwSi6MPtlyZuArUSbQQG/rgENMx4zffDwV0hLOa+GF8cJ0nOzkJUzuwzGv
l71WGlhv4MWh5vnG6+zHkLfNowyjZu37ebYNMgdKadNg1GK0obge1c4rXPvxwndHtXCZHDagEKQc
ddp4SpVL33WsJRU7gPcexHsDbjtrkWVIFx+ay6h8QPuTKNsipgGAIRQezlAGebeV7tHw460KxfJ3
mhW+jU/tVDlOoXhXhWyBlMXOuMC7hqvQRUGxIOx/gtDVBrFeC58wqDyBSLE6h3DGXG1UpApktzcb
e264IEBoeWs9AQbe7rhVTNzUEu7DCtIQt6IAgSKuq32M7QAZ0lJ482RiGIdU67Ooq+DiOk16aIfE
nxOjt/jDrnM7PeT2JM8ED/wSXL4pRAmLGR5b8yv4NjRy/q303tViANcL/hCpE7UXJisQDk2v2iF8
b9uGYDS2LR0+hCbIq7WPQBbWhuMXzqDM0+vhE+Ri3u2UiAGOzKud2o8q9peBMQJj0DTJhndRuEKQ
A3E9OeK9iFg52G0ACknSdGMmWfOZWoRNxNcxxPlmmGxl8yv1fGOwfv3bMhHPI14GlIwjvY0lQA0X
ihrqZ3RJdfWxSLXw+Hdbuv5l1P2l9pe+t8btNFQpDb0eg3HXDQi6Qgq93PfwAKxUZdoXhZQwyByr
8S3374q+87/bY/nDdqR80qmJlWXQ+wdkgVfXPjorjKUagFSi540NvFrHRpjD9zTNgfQ04emmTeqN
9pyx1xtm+oarLkAmsc1KiPtwIK87kdUQKB70OxL71g6aDJibt9kTZzXDfdpV4KbJ7FXqILk4Ssri
CBC8WiLtqXyuXPMbQRsN8Q2vreTt1odFY7gwfOdFC/wxCbWGDONydSt6dV+uII8crlI3CA7OAOiV
03+i7Pc8byFNF/rDSXLZHSyNhUxU+uZrnVwb2P2F9eYM0YISGSJ4JHLMMOEW5sWBZGiyqehMRaq1
W2A7qRZrReuJan/XNxEhIheZAoGqoU6YJmBeCQFaq+zlvtQMU83J3lUChAFD81Jqmds/dOLKB+jR
LsBwG2TnMJgADDo6gKnb4d8UMMQL0GrwO6OA6t9guMlTkObVEkpS4xGQr3QnikSsxyK37+24cOat
I8KX1lIPWZrzHwD2I7/R029h+Ud3N9RI32gTC0T++FaAH8GDK8bLDk7T+sge6J/p8Se7xZVYu0V1
VR/yBiu7B7Z7rxSEkW6CRFkRNmtHhyDDHSFIdKswCw7BD+MeDDZgoiqQtQ/nyqx0om5PxWbI34sE
PcTX4WPt8HORamMGeNh/7JuPyNEpVbYAte3BqV219aYJFrIRocgmyyw8Upk2UxM/H9U2TtzoYGLy
SXwGse6++04e3ouu5w9sTE5EhmCrzl4jbTReUashG78DpRfcY257bUVma7DRqk/Rapq5/jkW+Cuu
rVRdiJWWtb2EhxIJwn3FPkU2uOHwXPtnFdbg48bL/wiMDGJQfhvC6dLZxxGp4hBHrO2HJq+beW6q
/nPs2a+t5ybfrbJB9ykO5aQllkoseRMehFb7wGEQZAvwTAc1uFG6AWGS1oyOvmm8pobPrxPKNjGz
Qx6HrzRNowWCBMp1Ju022dFkzeO4BwGGL5bE5kW8Xrr306NR4VMxMX+Rvek1oB2TnXdyfmtKdsh0
pvgweOUMhL3jGqCZ7JMLeXFlyvBr5gMG7YKL7RSnYXeSAFAj1aAJv8aQBnAYuDcsN/LXP/dMzGi8
V5n9SWFmcwQFkzpi1quOWIHEG6c3nqUdRXs7jlaBlZWXNI3be5G4SGjpoAzaw+cyr3zGNlRrtE5z
CAL55VrLBvFWA/yxx+QIqxbBDUhewkNGbWkD4rqV0ynjjkpR6YnFv//1f//n/33r/yv4nt8jjTTI
1b+Uzu7zSDX1f/9bsH//q7iat2///W/uSVs6DgeHheOBfUQIifpvrw8IgqO1+X/CBnxjUCOyLrzO
60tjLSBAkL3Fyg+ATQtKuG49vrG9iVUBSPqHJhkAw9XafUPoHOFz9a01Ftd1bNCFyR6IlXVCM6zO
cdoNUs2c9CTGMFtL4pWDXCqfhUMZra8qg0nU/FQGjvgUIhHmNs2IEydeIBqTQSAEzES0CRL/o40a
l1m6YLjHd5AnRvbstHFU1h/tadPHTbXK8dIDI9MftWmlP4NMP9s4LcOM3clEhXwk2V6bUF9qTANA
TYHN/v7Sc+uvl14ILnBnOQ5i0IL/fOlBj5cbXe2KS9NFwwZB4ABZU+a4zLhRvlQJgibTdKIbgYMu
Ja/uqYUA5glQbYY0sd+3qpRv7LJQfhinYxPNht1riBUbO8epw5c0qqxFbCfd0YUk5r4swJMxIDb1
PIL0GZdXvE1NwT+NHO+pKfOhNBKkw4EeM7Ma7nQY2zvOLbxzAWlw/+G+9OxfLw5n8Pri6nCkhghH
OD9fnE4mpUTqvLpcJ+micIDLz/kzIhT5GYqy7RlQ/Sd6HUa1Mlb0yqPi1ArpWuo8FNAqtkLvFT5g
vRROpsCahhdTqGqINThO89nS1dGd5oj4KD6omOWfHKOAZFDRoemQ833t3odGXt0j0X6FgL1zySc2
/RLctqA7SPw92UAZlqybAvyPVEsdqqhfORMvP7xmUK2tIg7cnp3N4ZyKt6OrwNrvK0Aeex+cGXaX
VPPaB4owbC7Qrncuv7Tl5n0trK2EcscvU3tSmLO04+2mSpKfG9sA6KQOTg9Mf9nB5NH3qvOyx2ba
wFNYVE4MAjAUski0sxbQw13mFerR0ma1MswxX1It9e669No7B3nv3dXfyAuLLS3eJB/I5dvGnd7K
ZrOiitJi4T/cEdz76Y5wGJMm/jtQzHYBQ3bt6XH68KbCm8UaQCUTXBx8oiAfx/pTZ4JemXCGUfls
erX1SpMwbrT9IXD8/mSEHqZoRgUpyDg5kqrsVSWWxGOv8rC0W3lFUcyaSe0tQhIgtHfKGOIySbmn
TlRBxf9ouw4WsMRf17VEls1gy3TjdqO5Z1yae9rjfWKXMxUNyLZCoIhtuIy3t+q/tLkaeKXX//Du
+fm1P11MEEAJzoT0LBDReeLni5mEFTPTjPkPbl8PCMVm3swEfuHeigwPSd+ZuWxTT73kzFnSXJda
VFUIlF7HOzDcgngWYcRCAnvcFpsacYbpPVtNb9cPG4CMjq2GeBsakBkaH3A6mSHcacGo5lVigt7V
YtnZ9JJoRs4WqmCZ8V6B6EwELwFo3Q2u1TwuCnDZ+F56Fshz+fur4rl/ucVs7jLHNS1Q7jJu/3JV
MKPigWpS8cAgl3u0J8EMUJskSGGbVG6JEzUQcbzoi3MkxnTxgXo5h6AB0SWTDfx5AMZKUMkTtbLv
DsiD60WzqKvYABd3Vs8pFTB3QM8BKeRg70wZg3GwdnXhfrq1qgWy01wG6cZucg0VfgxSjMgINlTU
k62TQCiFg/0XG7UrJlfTtfHUjmxDLTHV5sZLNdF7z9xg5Be8hqErYgUxmLpEuaWaqITGll9Bhotq
P7T2eF1DIJd7h1Bb0y0wfMHtVKxiqx43ykGiymRneS/wjoBTEawpWPGDsF8iGd+Rs7b2+os1AUgK
AJERusVKaSpNdd0ABaW0gVsOEmFhoEDv3Jn+FuLexUk3EWjmx8bfy8z9nCrdPJApx6drkSKGsaIi
VZgpIFTMfP37e8Ry/vLoeNDb8EyIC3gOxyp8qv/wHho8hs/dYJcPYWhOXmf1Ka6r6KvqkHTo94Ld
I/ITIT0PCcDg1wu/FmDEQHzffykQVlpBNxUsGa6IHn/u6VUtwwJmOHiZEQHjCi4W0cUVfFKgq6Wi
jMZlWOjx0oYuWEUCtYomRbwiN/IjaGKRajoVscJoNtKdWG6mYlaBfLSUTr+hIoBG70NSEVLIywip
Zktp4y4nRFDkW/UyGkXzAXoNtDhmRlV1BQ7BUTVuUw6o2xV67WQgkoASmHmFXkNtLr/zbecD9LoI
+nqpu0xfD0HHGQDMQd63lbgvluXqs7C84C5pgX/tAeJ5sbUFpXDGsgMyFNxHMyi3fliYL2AVaVZ4
p/prahbH4D8vEOvqGol8pxYrCLIL3rzehrWDER7gqTsNW+g8gCu+ONSaj8gbhXTjULbhIzjXOfJz
4K2r3Ho71IgIAFbgzsF+Eb1h+qRm2Vj6T0k7Wgvf6NM7hdzQjc5ba0sjOQ0igLeROpYFD17RA5wM
nazW7+cWROPgnAY2WU4bsjtVMyxrx9ZzU4zvNqqgdj162YzZ1zFktIaIVX0nA3hQFNfZFxDA70gZ
sombvdOP3guSGMU8docQ+AnIp7pNZW76CA5707JtnIHMvsio3tW+egKYIbljeB2eByyMoHkBgWsn
bx8R5wogZxfkj3k21pAJKNo1FUWZ6m3dInGcihBhtu/rmq1ibedneNjNRc5S98Eq8/SOle7aHHr3
gUx95DcL3/LHlT3ZLF7WUO64Nve7VJ2sQm3JWQvRILAbpmJLDqOQImSTreld5Ea3DIBwTJYkqNte
DGWeo8qBUy+vt7ZflT9aK3m141EC81r7cyzT+X1p2vWap7WBfKARdA1Aca6KSOcPvxsnTbZ9VpRr
OCzaZdlCEk9FxUMxoVGQBgmV5AmIoowcoo11qvBIwUYbB8IB1FaMeEvJqERMvh8+yzxfjEM+PMUJ
ABqyFCZiLVixY3bLAdDI8SGdyA2dtFgAWNTvuqqpEIHr2i451nFezmuTeWfwk4ZrWxYRFGfy4ZBY
8M4jJdG9CAuBApGH8iswVcs0C/iPQHv7tkFEhrojHcA78yCM1khoGld//ya0f/1aYtbAmc3wYRCm
aeKd8vOLEG6osrF6o4VgvAkXa+cjvESQAdBN3XuhNjegCoNHhGwttKPCpn0cG1FC8AYs+cItzHPc
KswHujL7luOuRHIZ/3RrgRz+AIFqP9q4E8UK8axokKxi/dN6SyJV0ZOALe1BwhHCuPOgrrPrPMJG
9vFc8yE56bCx7qmCIQJy//eXwfx1XjpdBodh3jD9E4JW2B++B27fI89bMn16z2l3vQlJikeeQfkY
JF5wA9jWCL7M20OfBvaC93b568uAehQpkvzp6Q8L8NkhUhbP//6UufnLPMc1pSkl/nISLw/+l5Un
kKYmhAaj+HSd0I++W4EJPYi+wCecTk55sO0k69Lz2foPM33jKxOpVH81B+BtvJqZraMvkNq4ta7j
xl04UanA0bQkN2fmetGT5YDLJU+XQ1iDOBghj4VKzPDBCMr3PQgh8EWnAfNQgckXw7R3a6cgkfcP
y3FaP9w8IQ6+6VgGcywsbOFxhvLPt3M3jH1UjU6yGXxAvZy5DVGWdoTUtouJJhxI7kM3dhDUnQAn
nU7ukfRWPd9a+AYfER+y+lkX+FBttABliPoeUk4hCKZTfHOAAs3Di8OyctdNtVSkTYBA8CD64BBy
Bq2qP/urzkmAEzbNr6zb//09YE3ehZ9/Lh5e6YIlhFuuC0zWzz8XUItsQCQr2FwxXHYxv3pk4Nv3
jlagELgEh0o1bZIxqMEDDns7KGDaQFA9SwRYHAPdgpiPuXBbB5a9HsDlHGK9AOjuh/KtnjBhsvqH
uxl/JHvyBnz4MQ6z8Es8z7bg4eFS/urFYlD1zd0orNepTvhOQy58jkwhZLB1TvA5yjxQ4CHxXLoV
kJK8j2ZkRwaQuwIXIwLQkQo/eyxPIXbkiJOJmMNThrgoNVO5o/ZBCLcLFXMHtNR13DGQOkaYLfdN
sUPE7CuSreIfWXHCpBFfJBXYiEj58mWiGp7DM6gfuJ82q4yV5aFJW3eHIHK3bio+3gObHSzwKrc+
TeO0jR/9GMf3cSwDTI8CwcSiOJlBiA8IGCTbExLtjzJI8p2Fp9uc3EMaDFSBPo7GUwXejRO1IjMV
B12OG6CfX8lOJqqkzdCW/sLEtH9+PQIZ62nI2uzbmVYqWJPtw8Gk26z1ENf7D7asVdmhYeXC6Uro
TVIXOpQD8NfaSqvso43aGE6VTxpoLRwWfz1rSFFjTSiZt8ZMq9wGDCyIKZBjUHE0gc+UqVoA7Wc5
h7iw4K5PTB80edpo91TOZR7Mm8CMMLsdlqlfC6iqjckwB4EyviiiyS6uDt3jyP07wUOUJpNOfXNW
N8yBVoiTIX4T8L3Bsx+3Fp3DfoAE28WrnSeYL6InAnHutnEhs0xjeNNAIE4HaYF2jtSCp2WygW8c
Duipkmx2wpdwXYX31yNl3rDKhmFcXMeIMOONx/jOrdZRnYApbupn1VItTc90l9cRcr8829C3vA3q
mmO0ANCzWNOofCz8U5QGO+kwJ58DDghFisIfNim7HqcJfH6AdMsnak7j9AjrzxoQae6o6IeST6gd
5HVOp0CbMgCfRiqsA/UKZGBsqgJ/EzorstkW4AiIdZ+ofcQjkHP4ZrigazP0/hc7r6ODBDcc3jHt
ygo5fwDRI3+wR1BhQU/CWzbCCdW8N5IZFFuyMzVBjoENCBvUSCPLypdWzJu114JNuE5f0y5NV/3I
oy03rOI5HX1MQNz0FRmQ9UI0ubWH6mj/YLTtV7P0k1fkRWEqoRrzJAMvucPsVMyoQon+R1u6xjny
8+Qw1k26oAPAM76XUzpj3g4nUPWBxr7Hn4IOkvqPeeHZYF/t03VadN665kbxGdLb84FV/spKa0BL
PYRxjGbfxSViDxrOwDneLvHWTFwGjDUuGTyPbFb0ESvnPl5ivhmoM9WaImoXAiv/NRVDw0M+E4RX
r0NVuIdL+GhO0tPsAkGMaOVbcORRsVQVuwOkcXNt2/TAZ0MqIF/5tf2NRnML11hDZNeZYxVuXiyj
5w+Zvae6q0UBCZEh4+16qtJo1A5rFkitTGdup1hfgUQEsKEaH034Y9/PefKJxgjWrek8dM74webq
/Zw7Ie+QTqyu5zzdDitwG+RLOmrqIIN9dF1E0qcDTBs6b/ibu+t5/d05U6e+Nv5yzkFSgbAfcbe7
RvWrzkicta68bYHYHDBoukBih9FiakG7Q6orpK0iJlJErrPxqEYaOdCKKoWs27VlA1BH7MgAqm1T
Xsg0RoeM6pUfyU+JHUJImmwM9KLhgXav1qK12Aypdr4ykkUY4QNgJ5e4LoHnqMDyhilIegHuMr2U
GRQpO+9MDZA0YC8ZoFRLKhYssR7QmRpSFyiAyUUXdmpFtloiWKyjOaRQh23epvP3bhi3Dhvk5egS
vNtWm15Y4DR3gynWtxZZOWj8TJ1vaCw9Nt4RV0S187Io9tSOulZBDzk21tdbsqmedYeBxy9jOeqt
tMt0Ac9uvOZN7+xYorJj0FeYqfcLXxVbmeSQt2Iqm6VhMXwPx1Wq3PrHkI7fsIK2nmWO4EJc+Qo5
4SC+G2uOhaXVBOfeB4+Maq3si2VKxIrRCQmzWOk01mvs2CDib8bsgY7cD7mzi+NebEENuC6kAL2Q
Nbr7Jg6/251VIkxqgNxSSOcY4aux4kVgAk0HyewhKb0585HzYNTLkoOYI0WWxasM2AkU2lP4E14b
2eMix0gUCCMrfzN08K2Esutn0bNkzrvBv9Tgp1xAhoEB9jG+Hxso/mL3y3EjHcgz8BCAzYVh94ws
YQCcTWQU/HQ8SHQDz5fXxcobCjCYg/18VYEDZOGnkNBRrYkJ99CarwDmzfzWql+8GlD7EKxxGwZf
xrPHxa7MplErz5zLEUJHdt+adypKEMuhnvBF+mE5XHzPLHYuxKSX1CFT69GK5RdAS1II5HT1Fmn6
8nH0xD3VjyKGT9csu1NYwD0PdCP0zqcjZV4Aoi/uPuKxa7Y9C5NVaVX+F79aXTvasl1aesx3JoOH
CyJ/n68ngqzZmaFw4RIsCI4W4jfzfBoQiUu7PNLqeZThsLEABV9ljdYvSTHMqIFhA58H7b5sD/Kl
8sGTEJ+iQ9UOwNs1Zg33AXIgDgIMmAuqMJx65eGt+UlLm68lqErXYdIbn3KOv/x0TFDclYsxlClC
uMj4gUZyeb1cOYTVZ8h3CR6EAYUafxIRph5VjIwfOJJemlEE634sqg1USIbnMYfOynShkwy8CiDA
zI5iNDyk4MXWbMQn6QnBqv9P2Xk1t410YfoXoQo53IKZYpIsWZJvUOMZG42c46/fB03P0DU79dXu
DQqdAEok0N3nvOGtmnDwiMAT7IswwTbsnvgm+22hnUA8yyZ1uQjByAYtdL4oI+acy2xaK7H1Ui4H
N2VtVxmxspHTZ+T1NLh/Cnts7hNqmUXzrkD3ZyUHyV496N2J5eRZluyx83DdGJiGi0LfsczVjjCo
fAdUzFtqKspzEpZPWtCH76NT8M+B7HmPRda1BsxJzcaNbLWzMF0rpO4OMvgIkvRnWrrqRZaWK+qg
KN7y5YrI0yGsTvzSqrjv32TxVOA3CSnkBPbUPXVWz+q0r0Z9PzjdVV8a4LpBIvutWRnLPS99+zCX
MR524LLcU2Dpf59OwsZlZx7/CrVvgxki9t31GUEwz0hWwhHtymWO3FWGaiYr7Bh3eu8alwa+yctc
q+JsZOr1V+dcIeE3dtn6XtaJF8LQrFqcbpaLNTk+pGr8nEZe+kJqnIC/8H50dkqb3rnZRm8bfmby
Ro1Z/NmVrbYBia5uwDsbKHHZ8XsaKvYmU7wCYxuK1YAkeyCS8iSLo6HvwaCxiioC60s+l5tiypP3
UNRkMhZTLxbSyTtuCe6uVoNfrXE6JmsUm6aDbO1V5w+zEPVVDlXCzWyoMBbSqrwRfHmT98lyszrK
D5Ut14cy/t8fSrZmRB/lh1JQ+GSxkFS7YJrVk0R53vGeSzEnAe4H7GTuYgGyy11G4DdkaKgEBNiX
To4UE3hc6N5JXjNaOllZNq+rNtywpV8BS4q/gAOZ3wzQ7kkLO1iW1KFgiYYauyy5mnEwZjW5l9Jy
OhlhMdxkW9B6V/S63Kss6aH6pUJa8l4CVfnejY52kW15mH3XhBXdVcNVHObJjZjD+X4LtU59no3g
JLXBEVit/dybAIQsHy7oCjQLtNR9kq0587yvZSZ5GtmK/zvPVArStgvVN9vx0lWmnlu7Tg6kxorX
2XbiXaKo2loWw1Rtz24dfDiqHfErxqc0nFAbk41qy60Ko/GOeaMUr2PSF9s8JkQvW4fAyE7NxBvt
PrZFJ8VNX2XXLEeqnEA9C/flpqIb+g2ODynZdy7kocBwBP2f1kNzSQ2sBdIk09bk15uLVeHzCyiH
01iAsZhwbNjeKyvh0VQ12i3OevNA6GHCEm65hgoQJDOyj3oQh3EGo444Yv5F84bsUkXioiqaUgAW
ndmwaQZ2QkurFTXtUzCBOAuyqvgi6zC6+mZlOkCspSryBkzjl43QJC8wabAW9KLh7cv4UQM6FQjM
HWVRjtDLrUh69UXWaIK13mSlyVa2iSkZboRB7t1lj2HE8LoriSTJokvYE+H+/mV2xm9I5bQnWd0q
wBr5gfZHWQybyoRpBF1AFuVhqPVXo03Ts7yTN0OviJi9oCzxQeVBtdZ4b6z5oaS3wRzVjaF2/YY3
TbXN28JZy4F9oSkvw4/7X9tU3ryeIJsDy+Mqc2zo1ySNd7qY8i+yu5WTmNXVWf/18d3QZA9kvXsJ
flMr+KLw8cMVzk4oezuGcUucBZmtuMdHlTxLRmcLkm88y9K9CsMN0objuINQ+2s4Ov8G0PGpX6F0
cBDl6GxSE57DBAr21sdudj8EjbsYLgRHryuQmcka5O7GMf/Vz/C6Yds5GPt5oozWQxJqZ/LZ7Rkk
YLZOxlT8GRxkmPnRrpr9/2yX45maMzZ/abEly+WsK1JET10LN1+6oz+KUkTnUYQ6hPzM0hmaIp1Z
fr89WuXYBljmuvbU8eCSwbo2hvZTpoRtVyDRVtf2TqaEWbWdJ4wIXlpWobJXEDtv04BecZgN3vbu
oaRrb30Xtc+e6VXPqZF+lUiYMg7drVOW3rZj6iQl6082tEpIxsXuobOVKnV2EmxbkiQSJSigv7tI
ja1kFNUaKZxxMw1FMvmOl9/QPYwPEiB1r5MwKXtsm/Xd3A3PbwAi5YgCuq26/NMQUhazCWQ3hziD
7p/xJluxGMPgGF+HNBnC7RgSpyuVATVNTS/Us0i8jUZ27GYshwn1i1uYld8nvU6OsiTr3U7/NVTW
yYNqK+N6YtN2tQy0jiPEqZ8mp+lfraRrNm0lmu2wFE1Fcw52HEYr2VqYsXetavMoG2VV2fdrz1C1
Z1nCLwd53ikrnvBg//1qqraNwtp+xim7fVGSc6fnw7O22J8PGSl0L2hVX7bJOjtUsLGKBgJCS39Z
5yXntu70Ux9nl8dAexpVXxb/NdDILdLiDIIPNhCmmH/dSQ6IszzYF7rrppecdQKiCxohrNDZK0qu
P+XBYP9fZ6zwt5oTgP5qiR4RSSNKsbAQgAcMVW+dZKkbFesJY4w/ZEkegPxPqxin852RDQh19274
0hNPXQbLywRRqyxPd7TumwTV7eWKrbCs0zAo4sUWgKTSHA/I+asu/6QYWeu1KWwXCVT+ffIQ1/VT
ahjKWZamAR7tOGhfZal2hv5UF+68S8mcnaJQ4Ci5HJJ/zqzI63ZtUn3KHqlW/eohi1OariyzjLEl
NFskaCEBzVjW+h5q2ZehSr2rujRkS0NhAmZFEBaafjF4V8jGv0bAdv05lzp0HSs99AtEwdBm89lE
/XLWm5dsgSk4vNr3TUkYRXaQdcMiBqSAhb0PagrFfHa8be6cbWtc2YkeAZbOzYs8DN6IDRseutse
QyU29DQIdwE6T0uLCX9xNAipyX6yFXDha48r214qa+WejSWK7T5JYS1PQ2Pflw2yvLQqQfgnmE/4
9wIvodwb9C+Ps1CZxLpc6pSQVjPxfm999BsL64TZzXcxDNUnwVnSIXz9F/Ku+ktFNlLW13jQEzZr
yr06RtWnYJuUjaX9te9Y8CDByZZ7qX8Mz3GpeaqBZt9aHcWaGR+ndzYSCKAvZ/VSJ89knWyV/Ya+
Fv9udb3h19iiDuqVNwh9p8wGJLlWIJKEEv8RAMpGVj3q5Vlht+G5c81m51nJ/GqmwVnBpOOv5QTI
5CBPMIW/1zg1Tr53K/KAb6KLO3FUau2WBuwhIvnNydPGmzHrcaeBAAnfqb0cZIMx6+Lo/T3C5S+9
3KlADsYtYDyMea0XY7sb3Ep75atUdkMa5mtZTBuQxhZhG18WmzFhm8ZKIawjvVsZir4dhjgGO8RQ
D4SjX/HkPSmtob3KC9dxRWB1KQqbC3s5sfaACC86wZN7Q2BsUwp9vHgLOSgZsQhVrXDdw3oilR20
pvGOYhiShklWrjQvNd8VOydaq+QVPLfKeK/L5nOyjPQWEv98/Y9Bijap67zQ7XOOrbaixAlrpXUY
grrkiVlH8mSY18xY9t42bGubKXq+m8B4Ex9n8pVFozHZWS2Tryy2+Kmu5kxUz9OUmkc99ZQVMlDT
h4po0qrvrOxEyKV/B5OWm3gmyF6iNBXoZt744bmI9iL4lJ2MXpG95OD/6mUocEFyzRZEQ5L+3VTO
8gpl2/26rSz+67b0atKh2FbKoK3JH2aXxyE20IMr1fOjJtOYx30wWau6tsqTbMBdJL9Afu9OKsK+
H3nGs8w884ZLmL3PpsraJmQ+P/q6WacLZil2MDEIy9Y9xSjBXscey/M7mImRQR0nb2nV/hqpBdl9
pOyQ/jOy0jPjPlKinbCYfJ6Kdh/hVfFHk+9GBKt+1jhR+lXZ228WKh2boh+ic10pyVOtjPrWs+zi
C5EWcltOb/7ZzZ0vRyXF9NmJOXpvCcavQZWJizBJrWoW8TtIsMlL3ARiFWZp9T0aXFQeyJwlATOq
UjYfc+RVaLY04opcZH9w6+KTRX+2rkaTWBTGS+g9Te43Fpxgarvo52J0ksB6+8wzzVkFhRXdtDbQ
966b2PvC0EgSgb/HpncYP027wMaGuVVTgs+OCaHTLO8SVFrx2kMhWJV4hOw1ryheVVJV0D29eVWa
onwdpkG9trgl8twVr7KHNbr7cJ7Sm6yya69Zxa4rDrL/HPbWrsq0dC1bCeK3F+TRnuWtZJUrxjVW
O92zLLXC8OAb4WMirx1FtbK18VRGGpYPY4dGAQi2/Cb7jkVWX7LIgvEdKQZmOlH2Sujq0qd58c2I
wEibSPoca9cFWztD6mi04tsUTKh5diY/Crw8Pkr1u+yuaGCTRpeFvSyiy+AU7fBZGF21x1mv2cpq
fEzXrRlncCky/VDootrIi/aKdSx4GF/tvIWSZ5gHMGTJS1KY+PaYgLsbp8efqugDpsKKuZpo8kvZ
gjISUw/JKx+SlR3W3R4VL4UE6VL+fxx8v9Ryt/+8gBbiAhq3Beori2JDC7MfPYu3WEOMrNNKy5f1
uTbO6zIcjHu3Oh9/69a66e/dbBZLB5V18nmKpCU4ScS/oqT1/MbR8EtoZ/NdxXk3Rw/6q6p64mrb
lfDn5SXK+qDfeXAzNrJoVxZ5eAIFJ1kMjLc+tNuvwqjNy5iFCWlMLtbbFmTiDonDuPdtcv5/wmZf
q3pOcAJg01Osed4308BNDutE9QWxln47Jq3yFHhV9wS5290aUak8xxOCbwKO9zer7y66HD8nyEAN
Uf1XmWNRMTrtgEIr3sNl4OUXp5y6AzLW0z4OmvaaTQqqwliRfCVB9COLe/EzVPeWbvA5Kk1/c1N3
xI2GZ09ZSGZxXGk7mAHdsRUzbq19bm0itD9f1eVFwe59/K7YDVrWxMTwi+z3iaEG+0mpw3Xb6MZb
HrXuvqwIQsjiBKRsnyhJfC9icmrsda9J7sUh5CnNsD5bq0VsvqXqSLbcyHPmV4qtFY8U7eLe2SFd
va8wUry32nXY7h0iQvexonBY56UCq8FlbGmTPWkmDfvH5VNB78mwjVP6e2tmQSTtXBUVyqXV88po
H2rKdG9NvUDZhb2m3lvnNA52pNghYyxXrh0SIViCG/dWS8Pp2dIRHJeXEpFq7NQWHVVZZG7TdnPX
IFuwjM3HYd7pVoBpynJfrdfHHfZtULWm5tC4ZbsPpvwN76Fx9GFZNmd54Ov9dRYbV6eZx9O/e8hu
AsqrTyIv3cliU2IynAsL06TFPjIzdffszS04ozK4MvkaDuIodrStQsRPZaXsJw9hEX93IpClsiQb
bQX9yS4btvEy/tE1TolFpTG5sEedPGt19VXPsTR9XLvBmfXJFdaxiQJmPNktiOHcVmjlrOWFtYyX
jx/BHs9gWT89bhYU2I9USnFL2JD/dn8oHA0iR3m8kX0fN3P05GC5TXl61Hehkh3Rrv4q7/y4dpTr
7orAmHa/hvMlcDSooovdijwoEU4rwsMle1pYZX9Xp6mwWl+Wdawy/jm1SKWh34LkgKFkaxWAxel+
Kru2Zar4osWPT7b8j8u1abTTg5DUwnLLabmOHXbsimTZnBQXiRFP32ixy9oMHVxv0LxDFfIrl0Xb
Shz2TaI4q5YXfq3xcJP12ugah6pWWcYCvvrQGqhgdgPcGZSz+ZYRDZD1SeaNh1mMkAPlxbHlIUcC
rpAYCAtajVSAPJRt7J3q5SCLbWtVWzWAKC7rhqoiSU2Ov/RVXTWJTMXOOXZa55ykzbrzjPmJSdgk
NrY02IHTbwh8Ma8kOets2VG2aBG2jUtvsYx91MszL9B+DZPF+9g6tI5mgebq9yptdtOkKycgDalr
Zmd5mMwIwarlIM9kXUTCaA0Oul79qwGpcQiIy1jZOVb63aSWxfFf9bKHHEqaPNjWLJfvd/yvm8mx
Wu19J4C4ROYI/aZDMG3VxR5xWg7gun4dSmmgmEIrOdihuqll8dFnMEJ1pXrKsNMbJ/YtzYowlK7D
g1Nm6W4QYfo1CpJnSSmZmyDmZ9H+3sMDjP6/ewRK1a6nuUUe1kNB1OtagldtmJ901dmYBl67jyon
jRFHeJQfI2o96fZGUZ2hx2QnWX/v7Eyqs+4zHO2srmtvaM3DbDFx7BiJnXik+2pnjy1V4VeT1d7u
lWXe7AD0LUKu1BXLoanTaMMeW13Ly9wbNAf/mAQ17VldbJwWb6dRmdRVmgbd6lEXu8Jx7uVCejc9
mjQNOVVfjpSVv7XLctOghfGvy/1nx3H5BLJFHuQVbc39Vfco8tQxscs+bl7hCLNNIKCtPTIuo1+G
U3kecWMks1NU6lMFN0U1BEXZ0gWN3q3DtoZbybe8lZV2bS+mIJMRr5Ma7VNjaF6qSOVdokfOwfUS
wiVDnTzr7odskzUgTuO9Q+Rx9aizLXw8ohw2nZZY9YsAK/BSvMju8pAaHst21XXu95B1plBjRENE
s9cLd9hrmQoGJsvSM8G49NwQ+9gLVCCqoNAGfrsuR9ki+4DlbMFj9+g4L71lA9xJbVv0BpJhWaof
Cyvpm9cgw/DXqrDC89zwS2ZF46eWgVmvrawlD11hSpeGACTyZjpOFaR6Fo7hDSFNDBoVGJgJW2d/
yMzpL4j2K0goQ+in3QDWyPDALJkICqRR96oEJPF6o0a6w0F6W02T+KAs6y64S8XGGKfxtWwAk0c2
yvqamxzuV8LolOBKgOBjx+OXZvklmDNEVNvyybB08rjOlJZkh/4uyzN5aKKm2JuNgdhTGJ7tfw6E
1uC+j7zWssjVd6rbfMrGR/2/+s5jJRZs239e4zFUJG5/xJNvI6/9qJdnj7q5dKNThGz28gn+dadH
nfwwyYz0sosL4T9d3dyMdpWdI7QVWs0ZYViM6p3Q2I5u1mzqeAa/nz17DkROpWjd1zLXbyX2S1eV
ROpr02mzPztt+tQPmfc6B12zJu7i8D+g1WwGe2uw/N/oS9FbvHRnBQiOvFLc1xq+MeIP2WghFfQS
8Liw5j7ViVViwxbyqOO9zjFY5GzJQIFlkGV5ikz6cATRuvA+Ru8tC/D5TsfhIktQOb9kuTpc7yVh
Ethyx9u9ZDv7bC7UZ1nyEiIkNroBueG8gz+HNjy081UedICwmzwwVCAK1OWV+auhBlGJ5YrrblrV
6mwY/ksLoip+yBtq/7hChU7ANQ7FLk8jzOj/uTLkeG+TG6AvPUw4oTtl5gbtMfvWArq5mYUT7yfT
gVnWl0BLloNBVOScYT2vB+xGWJVS1xnhzqjnkeUpJdk3jkzdr+0Iujr2PrcO06RYGU9qNA3rjMjW
d1R4Ks3+XqO0t1aTTD8ZSulcpp60mmyoYJvj26l+9oMFh3Nuf0DIcndT0xbHDLMGRAAfpzHw7CNp
3WZexaFeHFvNxrtrVIIDlg7EnCFU2lZdvooeGDgzfH0guFe+ZixwdjVW2GvZmkEuPNdD9pVgdNqu
umH23S5qXsolqYrKzOxbDi6OfehhCgBDCluRLlePjRbM90OSD78XvyuznSH0q4RPRIXgpSxnwVyI
34qy4V916dKvdHMsaOUQbW43vFusfQ0caBSCjMeUiY0j1BpWbBQ/a1YNE6Zqqu9Nb796o2q8Jt1o
7hPHDLZp2QfvCjSCESjN92pGcjTvp/YSq5lxHsl2rqp6zK9jJNRmF4Yw0XJQXuhhDMFBaxK8Ihs9
uOnLgV1TdRkWIltMuH8DBpZFejPgGkOj7MYU/YPwdXyU15AHYUeAwMMttFRwacKc8TZHytA0pm9G
WaK0SSIdV6gu3kU9iPCgt8QlRsfhUlQCzdcmsIlEUHw0iKWYmS3QJwMTpkeDYlvVWQG46VQ5yrl5
43wYYYDWsqidJxti8fvQfbeX6gAPqEO3BAfJElQ+COZwr8F1RQFrUHBHtZUT5GFzM4QZiZ+lQdbJ
Vktjm4tYO32Aw1YrNAh9JZudq9eCEHcdM/quTulLU1XKawm0a9/Mpr5Nq1z5yC1lJTtMOGyvuyox
T3JkkAPVkdYr2Iy8ZJpKfveXFURrpcx2iXGNbUu/EpEctmGm4CDyT508q2NRrZZwxnbyph4OITuj
fhpdfpiMlQerTvWLV7zKglHwgvAzQH+HsXD+cuqpSzasu9ONCYNv/RhVLeNDo+z9ZgqcnWyQHyUA
+4CFT4jI/OKK7UDFV7pGfJ3wfL/2pRb6JPQJONfztHOqxtnIbm5AisA2PebdpfX/e5TVR9Vbh/mS
Yuj9DXGi/gYbAakPA59kMkmnR30X5SSK59llO0g32ZCkqnoixHqQg2Q9fy+iD+2whLgc40q2mwj7
4NrvqqV+SFGd2NuhO+D8UMIG+X7NLb86jWKvew98nRGK9tDgGLUHmWVcrbL5NZr/6Afo4Z9G2P3g
cuH5rvMnFQCdRZpGWLg4RQGGng9pQNnQ9uM1TxN1racaYODGPU8aqmpSkSru9V2oRu5ZlmT9UiV7
ebMIdvfEr54XAP5MW3wpJz14VrIXQMJQXpbDjCXTOq7GaCuLwEUXG+Vq2lXxjLCl250arZ2u1pwh
ZEnWfQWlaj7IxsgZpy0uzPlGtuJ3Oz5lOT48srXOUPSawHHJRlkF0wKorTldZckKiDEEzSlge5Pr
68VvOl3sNHoApesUQPpKFh9+1XejG1kelz5NpbQr6WmtOu4IN1qbvrgusp26gpEpS975iwKrh83E
+DYtJVml6vpXZGLTs+zf8JPdYRPPrLP0cIERPffCJIDPxTzIFIhsgBTTsdHRowv2WCwBR94+Zfo8
qTarRzM6k5dS13yg4RlZO52Frc9783ms+xJwpZ6spmzCb0/pcQnoPsLW8m7J0eZl8+zA7U6niWxr
mjk7k+j61nU8e2sW6UcZlwogfVtZCdKTe9KxB4SAo2cv4OWuwVH85hLoNlsUmjXdNNC4MMeLPFMs
4EZViYCjbvO1xsqQYd9eLqLH3or4E7M0oVgiZ0zJgxrgdtwE5totdKK4yYIk3zvj8+QtKyIPad+Q
+yOBMRVHQ6/n1ZsewfJGPuPI8z/6wNj+LJDYeylVIzyEbvbp9eEfIg69XRBp3j4JFGJbbIeZJSN+
RfObFU3pzl7QDG4zHuK65G9FP8eNsCk2LX9CTupWwkTcCmQPkgD0eaW9dob2zdN011dBhK3NLiDa
qTh+bZAgUieAP0PYrfqBp4coQY7nVIttF5oh6s3zVOTPyRP6+iwgAJGI2AB6diCelmOzJtOxGYaO
eVlN46cR2KIvivbcEY4Pidj/lVg5ErOV0W7CQqu2Zatk/mACMNXTfoWuJECn6FOzu/mPtup2+Bce
mtm6GmWtPnkN2FYmp37jRXXua9H0M+j+qHPUl9n7/kAKm/9F84nK4C728vc+A0yilx1U3OJFB63m
DzXm8rryHubJyqorppWqxX5MmH+k+Qe6X1uD/0zuYZo3Os0PlWXC2jK/wgaojkCO2Z1g9uKbcU/I
QFGGlT7nKQAr65se6TOAb9aUXlSIFR0+IZNuypwJdsowm6rK5BLZIKvnkLydleBRMBbdDrToH8qQ
569d8LNCQncHCe1NITrKOmG+lCMBpCxaBKfGlMljdtaqpl/AY/KXzBWqTIQXgEgOP9I4rC/aZGCG
lr52fa+9Gc6xB0G5UgLxqsELWRcoG6xH3gFEPM0D9uIXcx6PhVBx4kqyy9Di+aRBkdnMCV8Gid5+
F4EnPUbhwavajaNjnhgUNRY55vDcaVHN4rOtdpGN6GDfdzegH2uzngZQyOZRK1zFV6MoA2nXfXHm
goTlVMzrLsjro4iHQ92BzUVqidQs8HWlU/fDAMesMHOAr+C6kK0n2x85WKiUpInaDre4HleGKLAv
rgPMGdcc0VX2ru0itDMjdWWDgBRIL+znGR6DiQWQrwW5dmRb7q6GTmHpHtQHYti+WbUTKA71GHsC
fnhVRfqmmqrm2CUIp1/laQXvLfV/a5t1lYq8sPtdo3aHoiTQBTqSUfIqmmy+XyDEIygOdD8b52EH
2SOH7WzWPlbvIzoac3MUXqRvrU69qnpZHQGSzzxhkYtdCvvjdTMBMun06QdzlQ1NZvaeG7GoybMy
8Jn9wqOtI66Qh6ugdPCgSt2/XvBz+oxdNnCTU0V+rn/XbeeLCDpfJ6d3COGqbpy4/7Ns+HqEN99K
00bAt0S7mQx8kS8i2b13rdMkQj8Y41VbvObRXG3SDiBy3f3IHDRLAOo6yKaW5WZWIvfa18Ehm13l
S4DAbzBFT5rRveVWW2xRLvls81TZOEHDl4ewI+o//Vm1RU8Kn0S11hRfmqj/FtZmi5JhZO8Sm4RK
OXTboK/zFZ83ecqycedF/EOyEs0WPbP6c1Xwz9JS8ZoN5PX1iq1LIHZJnG1nAsp7WzSnLCuQ9kmK
t6FUV2LxhsGnEpsoPNPIaCbbtghOdYmqRMLDqGr9rQy0j0h3CNU09ZPKfmPVzX2/gbloHRVdEcTs
E/OQCkQu6rb6KbSi8PGkNtT6Jyo9sT+aMdbkTYphavjc5oa2R6G3DjtrjQJy4TRf1FR8rUw18j1j
ZOvrZpfIscNtbQzoC4dgU2svO+gai4TETT7a2pv9LnGnldOcyjb1XXuyfeHlGL5npbstSPdcOiCL
ddi0l9zqiOYiR4KYGjysVqhoUjbdGzH92Be99WEUIYwsQk5XoXr7IUXzxG2OhTL98Bz0ryzv0xoy
7D+N4ZCTefIjQbqYyXlcTRZwvkL33BVh6HHPzislu4aaTZpVT/HQ8g52R3OLeYbud4vTp5FqXyF0
j2BX65M5ud46Lnu8MxLIqWKIn+ShF1b8RHb0Kc1qG+qwnQHj7b+4CQQLIkt+Zit+19Y/Y8P6ag3T
n7XekgOLzBNg7KcSFqIzEUc0bbdao4Pw3mA2unHy9BVZcesyMt37bZ3W+zJssls2gcNTou5ZdLNv
dlm6yVjUrXWIWYhixTh8aQNY2sxedRrOypUuDASB3GRfZ254wpYmQO3HiJ5mL7MOASu1o4gS7RgP
BgzNKJ+fijgZ9jkiyCeg4cZOE2I691EWspiF1go8ptr2A8aI5Jq0TRknzi1rw2gT1ueqg9ZjCptk
KgaQaGewJM4rfA4jxH9XCwpy1SYqeXMTSLwlhPVqGx52gbOo3ppm3ys2fgN57L61JO1XtWN1qO1H
aAx3wICMCUsmJPLV97li56RVffGhVOREvaQdD6VlWmsor43f8rr8GC2YPhG8lg9oxS3gZLAP4FRx
/euE8cEEhrMiVK2P0e46PHyFiremhX8GcZGPEEEUn9f68EE8nQ1bUvUfmhf0fgZK6sOzkEKyZrf+
CAteEegYVh9QyEZEtZF4CxXjiOGgfkF/0iMg4QRrWYzFrF9yBRbRGH3MbVKu4CWZYLrDdluZI5Os
aR4jmz1xEJr9pUXE9dLwtz6Nbr0FcMZemQloXXoZVMvUsc6stYkoeTdlrpXXNuFfNpir3uZTIjGU
IOU9DmgkIwrThcYSBUXNB2gUsN8QBz17NLWVDWR8q6pKg3FK84fbp6SY0QaB4198IaczbXv0RNYg
hewVbliG32tGeq2swfEnkRibhBCwb1j9Ti8SD0/yeNjO5aVPqmnfNXFwmflblNg+gVl8S6NA3Aik
dj6aVExZtaJekUJH0S+fb7Y5MWEX9bQikAC6DuVuElPsZNU+7laQGdqtsZigdnm8ghGfXO2hKw7e
jNMq0o54sJTzt6Ir8Bkp5l2FK99mKr2vgIPXXT3EEF94/oMZxO9UuYI/xQYbguFwO4PWduxNkESh
H6QEWpsaHRzB6TaOoQyJAI0vbUhvtpJc9OXVHaYEruysq9cd2qEKOmxM3ALiAwEBtFgDa9V5meOr
WUEikumhjQP7ZSg9gupWtm06o/SHgqBG4YXuOsEAzm/ILG+aqLTXk1v3R4Q67HMstJgf3QxuoSFc
ppm8UHOW0FeniE+5UQHSNU4T0nSb3priJ7gd1Y6Fv8Unu6KbVu01FDOE0gRPLY8q4lDln6Yzdxix
CWvfI0UTRTEh5MnRNm0bFLsiFOnKjN8aW6tu4TTqPhG1b7y9yTAPYjrmlt9PfelHTahc7bLpLqM9
Kn5Ouv7ciEGs0GzmD1e9Y4T1Rl4Q5kna+ka0G3BDB/CnqFGgzC0MtB1NQ5kezUsfUVpX1ZIL9MYt
P4nx0jZkG7FR9I5h4OKYmrlnhNx3faikfu+qV5OAzsawp8nXWuXYesWbELZzylvlRz3yRY2WZpzN
sso3zZT81Rjgd2pExXHOuRVdHZ/Sfhh9JZ4cf8RloGXeRxWCaUW1syNG3sFmCnAPEj1M6S4IMF1D
ukM4yg9zNIcnMwC+NZbRKupGa9UIfiddqWdHRfRQQA0Co9NYHNypxxnELaoTmmMXtWZLZQAVMbBE
1LHcACzLikxk9lM9eji6jCyetLpvdpBsN9GoQFmrxLzPrLQBWlm+tk3xrKgA3hDYbnZO03xqItVX
Rq2ZPGEpD59nXuduhCU3hwc3xLVoiYl2fZRskINmBR9q01pl91F6kTjCUVLJXs3fmsYAK8eyYM1D
AYcCn/XVPI64D3XeZxrkpt/+H7rOa7lxJEvDT4QIeHNLELQSJZKSqqtvEFWlqoT3/un3Q3Jm1DG7
e5OBTBhRMGnO+Y0zEOtApmnK0IZu7RdSpdNlAmSIZlG7y1zx4SBWE0yejptplAXLJGwWwwM3aBii
nS1CNYic7ANDoGlbEzILkFxVgywGTVgqAqEVvXoqJvSw2pAhKrdNY+MgCbdTksHxuzzp/CiM98Tg
slOK9K6t6vaZOf4TZpcdMubJq6Fpyr7iQ9qE82sGgGPMk+jasp4VFolmwyVvEsEr6eqWFava6Mz0
WdlVhpj2eWVr2wSAzSZykZNNXkQ0WUxv2sHPQUhuLSe9xl50ti23CTokcslb5+pugI53WBzVg/GL
yAl9OFSaIc13PcLvS2+XyHkleDGgp74LZzVoHbfZQFfOdqFn0ZOEkQhQefquobsT1H073rWcsFAO
+6bWday+PA/PUgPhrzpMpi3mj3celUuMxf1B+DPbRQpOF7OxdTIwMoKgHGh9p8HRpEHQTg9zYD5T
9BETn4Hn6itgAwG1d40/MKXY1RYK5jVKEKDDy+5WZ1C4DBKBHjn/ZgJBn03mvFGZSZs91mD0Pz+R
WRjPUZJdlbBe/EHVwueoNb7bJnn4ZahOSZ9Gx2KmuzYV4Fwl2YzKOTusMqGenvHe3Wq40Pl1raGI
VIZQ50JwSml76vQCkNeUoeko6k2IwOpeVVizDLXVPAprAQVhljnWSLZ1Db102cHRxAwjhZDaLwor
9SlPAAJ49RHLy/40jdFwkltfhbDN/pQnQKfg1DBSO4Tbwbfv5yJz9zzc6mRkanWyiXftuqW8zIj9
npBEWk5JzqLNg5fky6u5HcmAPpv2NQlGZGjORC/cDaH+S6R5zSmti4/GzQmgFObYHJY4Z4nswWp2
sxlZ4n4+jUaPlrnT4oVra3m+sSzUWfTCPA7KaohX7ad5KU6MIgWLoCkMrL78sGNQAd0gSq5PqKXF
Zzc3S1+Jy5i1lBueZMH0lXlonF4swu67UFGb09I36GWN1r6hOzw1agp2MWZauqmb8i1Ju19tV/SP
eyW35G2KFwvt8zlcXJRf+mgfrm6Ucp0ht9y1ulrz8by3TVVM/GgKewrHky3eITVVdHSBhtQ/qwuy
sp6TfBiFKDS/Vev02HULCfdlq43pVVO8BDd7/jGSbxYylChBMINv2zD06aTWH1C/DGV7SRW6CyR0
/Tidw3wTq2G4X7L6MLY1wgoFrohJfBw7eIkKkzVgsJNxkr8AMQ/yws7yTtquwq/CcBdfbrZaXLH8
DY1N3AGiRCoE+vdbWXgsrUaTeA2GVCeADvopgmPuVw48tvqnu2Q/ibu43NkQDblBt1xWx9TxwMIG
NY6O8llV+lSemrWQVVmYiHnwmq+P8v/aHWJE/4+jR8drd/MYEVws9lo1+pgtf2dx0vutiSpcYCsm
AiNFehjq3COpwwGiwv+7dBPE0udN4zXgMyOnBnJHMYD4282fEZ4SZAAnTemewqyPj5mSI+f+0mMT
uOvj4VqE1VNKP3BCJRuHtCr/gZycIFDeQtPq8Zhd9JcWbXjC4YobOGmjbABGk04QyXIL67yg717y
nTaKq0NWLMzv+K6/N6pr7Ic1TKBaVn6aBDKRTaOfZw1rmz1EBOfeN3zD3uCCl8zLN0/SILEfKARE
ymE8KqWd8um48yWaEWSzHKVl1kSc0UO8oR6yU6hG6HJ3CtMqyFhnbs0RLRjF2ixknTfKBEjLNfRN
6gnzjuJRUVXpySuXTx42/jSAVo/mWOCtqSfdNiZFpo+ddxmjxdgTVK5gjfkJS4it1bTli5pDahxY
RvlRViWbPhPli5WQcUbICtH+Yg/RftmShfE4CsFnY0LZFo8b3V3Sv0D9N+ewSEwfS+Ri2ypL/ZQi
nGFopfJR0c3unKlxjxm+RFe8M8lJW0v3a0qjvbN0eM935t1xonLPJ1AcQuLoH2URopiQKD/60Kx8
5GkHEKNRdlFU1j2tNwRVFkc/RBW/E0nyceA2vw8iuiKI6vzOI+JpjAt6odgvWcj0pRBJvWlUbNvM
1v5JZN4lFkAf5ahdfyBYciM1CMelryFaES3ZlqJNjzqK81snN5cDKqbLfiF1sAWlaWwXpWsDpo/b
shqTvVqv8Q6PiFRBpLWLevsC0B+7wmi4FfBJjKSMv4dKZcMEJ5mg39NKLVfyShyohr3c2lH93rXa
X8XY1aiTQ5gk208eBq+WxE08dIDGYovmcnqNkjSH3JrOdFJBN+fZuc6r8Wyt0bsZqO9oNPXBGxrl
HevrIPIMQqow9rZhnwWTSMQ7SMGfEUZTz2ajK2+GainYZ6hj4PY5yEarjHdZM7nfG+LXjeeCrW/D
+UzgU2wzEzmlgQzyAUX+rYuS+4/WGw3fSR3thRWAcWyquN23cM/usdnBeicT/rtBPtjyks8GQ2Lm
05px9cqsWr1HzINnDNHVqENCG0pU/Mqq38gKxORI42qzNLZ3B20c7kTsQBiuFzy2lnR5IcTwOevd
cZmj7j62nXvtEbaIC/DMGE03e5TA6Y5k/jvjx55kzjsll5ZtvuqP3fJI2SjrspCHf5391fZ/XkLu
tpdQ9vOIlSlHQeQT9sdqavzYLEfsjmVdbsnxZohVDpL1f2x+7f86XLbJ4r/a5HVk26x1xdZQq2nD
2i5D+60oKgbVdVN1mMIQTv13qzGYTAjW/ZkCZDfAj+1f9cepjzKaSQMqlrITaVSfZFGtw+xoloiP
ybrZzv+uo17NLHJInspZFzdLU/kc3NzwARGJm2yrcpvePTHHvWyThQo3XY3H8OnRlNvpq6Ab+zqp
w7nxaKLm/2iTO4p2acjvrFrH68UfbYnSbjRtUI9fbaw4fcTsjZfSzLQgdiuxtyqkxkulti5qZaqX
MPdihr6p+9G42kcOEPmuq8p0WsIoD2wMiK7lvLB8EvMGibfyewziYp9gAHkgMQJrGXYiJntbTfeG
7dBkxFLC4tkuh/bJTLK9yxh7xsmTKdKSZkeYY/uUJf+5QLJ1j7jLe9FkzgX6oRooLLvoVoT9PHZT
wgxffU6n7oQYSn7GvTfCUgcgNyiqJTA8zcb0JEc/rlx+RA6yk9xo705A/7noGvU7emvFNhrtIlAX
7ZV0c88Ss0emsUwnv0XdcG82JZkeFUEmTYcox9R7mw6D+l47I4DRLl3ZFESSMvyhsKASxl9J9Wm0
fctKGUBjL6yPZTSrbQ537pbFiBRUU/mTWP58lk2N0PuLl+VHWZMFRGGxa6F+b+Xxsq3r9XfPGpon
WRviciHDND133eyBU+uibZmn462IwgIabDwGihjHm2yLSya7gKMusubhynmO6/w3MjT/OmCZkKom
KgkGZb2GLHL9Tzxa0VVexquW+KhiXbj5OmDosXswlSY7yraa7/apU8KL15LDn8steoniVVtyFRPP
dN45rljDE3Tbsk1Y8TUvyKDKJqscQN1m5S/Zr8umeFxmX600fS+rydyWt5mo+OMKBRbYOkAliXmV
IFfgoK9JlTiHpKV/RbLl36DbxyHtwvxcC799tf/3cYT4C+CQhr6T1/s6cNDi+0Q2jpVNPvooOJXP
SAaaR2Na9XPqeNrINlkMpVo+d2shEgU4pz4vq+YT1Jz/7Pg6WEsX51Dp6utXk9yas7B8/mpzk/y3
6jXMfprY27hNmzyXOinjCLPex9ZXm610gAga7ySPUMgwPQ4rRJ0dFB0wTKejOp5UJmYoat69CwJB
QcicYSerWlTmuCH08K4dq32PwnAF+ayxwvXgeIzyQxJFgKrX6hj1FY7B4EyQamLtFdnvhpeBbytN
Isxr1SSpftBbkPvd2NvvU9GMh0hhxib3ZlObHrqmmrfChCs/dLZzChsmJXZKdE5VtAiRtMx+c4aC
JZgXfcialWvpfc0TyFrshvabYVqoJHX5VTaVvWA2kVfLk6yCmDJ9PBy/1+g8bPWp9t6seFCQBIuV
wPI8901janRQCyZ1sloi9YL+GpMcebBBd/EKg+Esd4YgOt6+6bzWgz/OBt9VVb2q60XTjulu53nF
kzwQW2LmdHOPMxLGhRvZNjLyBFGLCpXH+t6LqwESDUPeJAc2OTa5uhMS7lzTON0AXcQ3bH05OFm7
i5whA/sp4n2BWsibGK9V1eQ7T8EYOhtX3cvRvhMksEj+an1Qgsp6V9KB6FSmfutFyug+F/m7pU0z
83x6OUxjMubihnNeYujO6Ihm74MykWzxwg/koLHgmBB/9npzL2t1NTZvjnGkd4wDGy9LB1TQydF1
D/pWihR1EUbv7UQkK6tJSUGj0Q9aIRw/IiewRvkcfwDpEsSZ2e8IY62xMZfpfH6fe6PwTT0XB0/f
Ij7qvtqrH4ws9OxgmMqLUTTfel3Biset5xd+NDIc5US8OmPtohjQIhOSx76wK6iGOhqCqGaVP7pi
eA3DWn3DyVAibjaN6YX3nLhWWjNXV5Wa+zNroIvWQm5F6xzDLs1nUYjs0aRNYXxSjOGWtNmvynaN
Q4uNxSWy0IebmeKe8zr/i7l3+8s1o8sw5dpvbDZ2qddaLJZe2nnZMCEvyGF3HXAJK914iCt/Eyv+
OiqajcAb491M2mMMkPeXliMMp7xm2JjcdLs8o8xb7EqNOG2hJEXgjklF0jv+xqSv3g8uRIao8yL0
6dPu1RzKhkCAHf9qoh+qWOy912orOr9wt7NKjLBIohLjbJegrQoy1l7065KMxdvYJyu7MItOsprV
6I0CmniCeW+/hv1MHqofa7gaxvQaN+bKL0vaHajg5NDWaIRYSnHA7gkTh8xuDgT9msBcaeWszI0b
U3/+/EIOkgTFFhBUkCgk+klqZZtE72KCN/bG1K+4Dt7EQg9k0NXuRKiXuH0XoL4UrXrXnQ7N2ry4
WqzW3ofF1a5dq+/kPqRPvXOPh/Zmsj97Oud3M3K8e14hz49FxvtgGTMu2pgwr/smhOCINeNqutZU
9BZv9UDkfq0NJItvBU68soYecHVrvXQXhZX13pU1ZrtFvpf7es9Sr07YHB61yqyv3bgcTTVVkbXQ
D2mdLZd8LTp1PC9JpxOuoVb17bAbXMVGy0i3L5OuOax553xDRAfNANlorHsSizFmnvNzrjf2RR01
9oZztwRmHA8I1q51uUsWJDCxeRousvK4VF63FknVkjBqPkaHccgJS7YRhmmu1UQQhlAOk9Vy/QMk
AWzOXmHPZC2AE1GdOp2jF1ddjn00vz2qco/WVMMpttJLng1/mWVSHnMiXpdhqP9VoIDpBPjK1f5/
7RhVb3rW+Slfx3aGoxmbdtLqDQBypEXWq8QdwaBJTxAMMEPxYqTutIsGyJRapooXviRIAvawzE+r
h5Fsk8e5WAO9yKpbm68w7ogyrOd/tS91i3xRYyvoMoqGqVyobaM5jGCcUhRJVwAwhmI5ZhVJ5LUt
Nuk9EQISwDns7i23ivcqrKOLrHneHK7QShzJ151jlyh7ZbQTFtJF/6bahf5s4/sBYqQD9MIRNbBU
Fsd3WYkackzo1S9Psqp1QDkg42V7Wa3mIjmGowdyeD0TGc/8ZRnjxx+WTbY1+3GTiZusWflIiHVE
E0VWY7zfA9tcA9Hr6ZFtVSe4GPZGVjPdsV4bKLiyJn9fJ/RDZufNq/zt+YrzmqxEwU9z/d0rsGjW
tSqQ1QpzeV7NArcb+dvsHBmkBCGotSavFofDa1YR4iWxTGrN0grVV+q2OdkkCwgkzzV9tVm2B9Um
MyQw/3x3pnLeJEI4PwAQnxu28KTje2qt5Q9xi4+ZSOj3qocuQlI+uuPzzVDP1HCDR2d1AcGRHarS
Dk+dsUTnMFTiA3nI4lAi4vmi58lHhjzbZzc7N3PGr91xq88iL20sl9PppFWYGrsJ6BtiP/HnkUR8
SwSfhYEm3OSSTUUCEkeIMynSfTItb/ZSGBvkOIFvVJn93C19uWzyWuP15ksdsvxFFoptZy9EQ5HI
Dn84KDz6QwoD3R1r8mmiHgBcAT2HQ6eisdnDYvG66QxYfjk2bf0T20zlaGn5/Gb1Na/d9KrhB/+B
79qvYnF9EvQod1fhLrKj33Wfpy9xEqNbmznKDpq++lFZicaktdtprm6/R/aelFj2zViWcWcocRK4
SnYWiveL6bp6Mpv4txmXP/spMknv1M5BAzFKls3FOAuhsalJMhSYID94kZH+PZIkymbLBYpUk6x0
+LDTevK2ekR6qQYIcCvLPRH5hJQfpuddkWD+gjoxWQLtW70I72B5ZD4BvmdBHSGPaTqAlUaw8G07
hE/W3y6s78tYaDdDbU8Q0esNWSixU0siYhZylwReJuK9KnPzxjFepulvHccT41p2tnuY8x75wwmA
cuMTZ1QOmkJeDU5TvYM7ryMPEhqnX0A91EtGBGyLvpK9Lexi9ZFdjgyPSGza4nudu8190Rm0adJf
HBL3gLudiIgphWJO0dPkJb/mAtPFaUQ7F6vFPws0mKrTPdwARetbQ9RdSd5qe6u2opOwCqLyceVu
RaEaHyA/f45WUv0xUcEkF/Q77vsa8ndEsL6sEIcYu36jIlJ3xLlvvKmlFr/WoFRkTRa11Wk7iPME
x9YjZBFWOkiXyTuHkFVuyKhowP6SA9iIIMGL4WXQTPU+k1oNPJ1ct6xaCCle8gQt+HXnALrwPhqQ
sSd7eJJNBuyDvRPb9bZ1U+3uDUYHyhMA0VqTTZphIfjWZelJnrCOPkeDkZm5S3wotXBV+6z6+xwC
aTXj6ipreFKJIHNDLHTWnRMrG/LV3UnWPF3r77GSgRBwkKSXbToeIcfBK2xYNJwgCyYlOz4N7EXX
E4SrzEFapypoBI5gVp289jrZh3WnshbTSOBPgTRwlEcQ6h5PYYkK1NclhZudEF9NH785j8fSj735
PieEO2ZL0+9tiDVa0USnLI8Y6cou+WN3NrrSzJ1uTmTfsvGzwhP3jZimPxvWhDVJYbxVU/UrShGa
kPsI0ao+4pTeAcSo+WZr+BkqgzcG8tjC0MWpxqbGl3tHlUwP9uvWPjRfGe8rwDDNnJ+8iBkEVLT4
JgvEUcqgTsMySP/Tps9xvhG1h3i3rce3WUygvEIP7W9zn0WxcXfL3rini0KnD6blKKuJ4vVHbQEe
Ig/RRtu4M4DNTh4/ji9a0sgTKq0Hez29Fs0OuHuIIDrctlrpnZss0qSlt2vH6eiIxLl1aKNfpkSB
Zq4DQCtNATsaR5q9PJiIYHRFS441TdgVPqjfNuAGTQHA5n9dr+n/lLkSBjD7AUZhm3KDS6djcdf2
j6ps68xm22iMZ7KGiWm5X2oAdo+qHnLWku9DgBsvsmkyFtJ5faJi61GLu2ybl/CkFXwYstZ0ynDo
rKbkCP6oLAZ7fqkAhzw/mmBB4mg1ehvDKeJXx+Uz79DOsmfd3JDbJVNsjOImC0+N9mppLBdZm0K3
vcSNuy/1LE79pV2jwE3tbOTeMmaUzyyd0FmbJruvNsNLf3uqyqA3VO1Vi2GV/XbwFp1a9SYL3iMU
PAay1V9toTm+N7E6PaHoo94GESZPjWb/9XVAyjoF5Y223X+1udiVddPjou0wIliBjJBvTfb8pMfJ
azd5+YUxML+QQj8NkCBOsoZRpq1u5KaXRTetM7vjP9rkaVZb/my6UGy1qs4B+RTOVRZuQ5TQgRAA
Q522SlUA6ZKLacZtCkf13iRhdQ/TivCal8R72ZbHBbHKBIh5VJSVP9ehuuHdD4/yYNPAo7VEpdgw
gf9UKnZYGd1sIPq4uTdLdesIFD6j99rcyxSRWzNSQl+FDorXw3h2enPgBrAzAj61JZEKUkqzm7s6
N8lLm7hHuVM24TOmEbxvvaM2j9VlNqez3UQDz3M03ltzrE7e1PSggmaRPzeiCooqUNSx2rat02w1
SywAj8J2ZyqG8zykUDSSIUxX+7EAH7dvrRGW8OGHp7Aanq1BoNgekZOCl/Az7JOdFSF4kFqsdEpm
AF6l1Ycptj8XtwDB1hzVQcCcUCIw3eqgbzvmIH7L7KPw8BfS880CStifYgUiachoLrN94GNg15tg
0FVlPIGYeNcaJ94LBgQC3CqQdEDKw6Cf1QWtuU5TDJILsJNcZZ9N+gfrLjob0AvbylAveZ8dMaNW
nuq+gh47jO4xHyDAGcZ70o4Jyz+XdTJoz3yI3PuSW9ppJqNNvKMjmGiUm7yYOzhTG3XCSRd1YtK3
M24AXjWkm25hjGQx/KwOVy1qvddVhG+GxGDPtQnvURhPZpuoOwVjlE0ZfyzL8kZGaBt3WrUr7c49
DzluMAQC2Pwq5hEFeNuoz4iWfQNhMeFC1w27yonwcdX18DIUn1wmOiG3YmzQfR59xzTI3JaK9pQz
V82tSb0aGVce63w5WwjOigiQSK5guZjqcPLm9NBqY3Nq+rAJsI8ct63jiKfMbZat2unfxIR/AIip
PhALFA11qa4W8I9rrZvvShLXhxy1xidkEsGVMKYEWet0T1VZEiXRR/hbS+iLeh6eABIc+gZBxq5J
/aKp9l4+ecfCmOttxryBpZUZbQzctPxm6A9WvSICRa8F5minOwDCP5Fq+rGaiR5MsuQ+d2vwgcP1
PupsRPB4b+xWAa6Xdt1Zo0QnAbgWWhKs2HuD0d6wYduoP+tUn+HVmc15BGhwVNaAh9Fe5YxaW6fV
TFF4jXryIFmEMEuRIhkRj536ruc/Blu5ZBk8X8RR/Cy5gl7+s7hGfSL/pjISpg2aa+ppLmvtZsLw
MHntSffazZiCv3Fq3yii+KkvanESEzOMXOP7nSN8ebK+Qm5vXN/eKidk5QxoUjjxO0a9TDBTYqh2
3TT7yJ5/uqbqPk1u2vmEAruIUOgD7IC3Grkl2zmKIcIRQkCm0QpMy8pmjZR8gwhQ+GMSf7Z5hUt2
bB4Yy4cUxAryVs2OG/qnybCImQjDk33AlKOrrVcCI/omAV22DZP27rktHDO3xf1NNcpj1NAPJorp
L+PQ+lVPTKApXtE0VZ+GONaeurVwTAwrHUiYWbGJdBEGZg9SL9J0ViiK09P3Wm0g0tT1AWXt4lJ8
KmQeUGKIURQilPFrsMbqo0PWnEH70BfY2DkunCZdkANRJ+ipHtPjZ9EC5FmurEg6n7xnXZkXbM3z
DW4A71miRvx5x1oh1NsZcvHL5BFgb/R+JissbgirMHx2NQilUO3B4ZvJ0wTycoNtFrMKFoV9qsLh
MTuC10smdra3qs/Ww6dwwxyBMgN4o6tngBjMAuBhuI8WrBp1CPObXoPK1P0eIQ3GwH6D1gPO19gO
UWdnYxad6iM0XQZq2YNQ7hUMWDRVQT4SvRghQhILlXuf6/k2RXb7RKgx95d+RhQt715gL9+INLcb
Cz35ozfroED10Do6tntSwsE7KWnonqwVp1Mn/Y/W9Z6qmG7WbBW6sayuDwsKS1io/j0CRN3Xff83
3gcGnGBbBEqVzs8jXkVPDsHjciUQi0y/Z457Bv8wM8ueQu7g+PfEqp3ohgC+lCSBbvThpi0hUeRJ
TaCiEyZZt8o61G5dbqzU7vZA10tAcZ4F6IbBYAeZ+eQUJKX0Es0tpGPvldW7RHlKbZsmyb6aO3M/
NLX3V+a9wWXq1S78tdjNFs47Y6m3QmSUX7Ex+IWVi5M+CfwRa7XdslL3DgPAs70FDhTcCSkpJWTx
1kO4d6ySoIdqbpkzPnuTNb5mIxpFDjXEZNKgM8VbkSv2+auox9J5VG1m/ke7gSKGzdfFCpk7eqMF
jtHNAXrWnrcLRej5kYf6mkbX57Nk3uiq4FMMTeO8NAlpU2Yfn1mhB4VI55O6IN+EUNRVS8Rva3WI
gqrzhG6xfBlZnTEQr8UqnmMWk/akmk13HYduvnTJ2nNT8yrRXZuYqW7dZPtKOGrkZw6PEUzYUelY
f/RDxszDij/STEfn0CxfLWOyd1MRs/5ei9B9XrweHlqnJUHbXzOnTU8Ry4NTFjrx1ighAMDGjs+W
bV51YcDe8CbeKOweRxBXxPeSYFSa64JBJYE9Fmf9KnCm5QeJAbPXjDRUYWCJprV6XYHA/E+h9OSL
BrRNSw+7DCNCUiusQGpMudcRZsGvwUH2fE0EKIse6CG2rhhuwZHADNSDYy0G0FizGGdWnCHnEhp5
QlD6yItanltzflWjZYLaEdrbCVUaf16ryBTM/mDysMzMBWjmRBm8kh7pyUUDXeSZ5RlExmGcYaQA
V7r0Zn9VOvyfCjNJtzommosvMXPRSuC3wJ8FzjgXcAoW9zJlmsZUsM9fPFJzp6StPxbgRu94bYA2
LH9EY5y9qwUuMV736ZYhL7eMEjhrqKBZdFY6GS+U47nasyxmhjAAVp6yDeXRaIBjr1bJUgHsGYIU
mJvCPMnL4Fr5FjeiOOZJRZc99c4Ww27gIaQUAMGVi1+imBY7pc13YfsmXd7zqEHpbQAK4L827tKW
v4fkSPicEGA9pEv0ESEFh/jobsZabus4EwT3FW8EQHubajxd9H8zxc+G5g/rmu7cjfm+mRqGSVCB
qYOltZpCEurgcTbN0Ym+l0VlfENCHkXO6aanwjpko3JbCAKs9FZ1X5ur8UDyt9obh8SbIrL1Wy9Z
vGMUW5eEVJqf6cgqdWqB8J8BYtw+u6Y+P2lZ8japrFKjWiCjGEEZXk2a6hBdm7Tl7wEF+ngoQIi8
6Xc2CW+wXJX9EI7I5j/96Gh3YLsu0tjKzELApJ/WVlx9kQ3ttsxs7xUWgPOizm8LCL5XAzCCXYh2
Vyfpt4qJAfKVMdDKimSqrC6ZnjPnq3IAmoqyT3s3Yv5kZMBfrG0hesOvq3I4wI4o33qzaQ8TbBFf
VvXUacEbNxZ+oUr7zHSZ/6fr7a1eic/ZVuZ9mWTLGeGP12EB7G26dvoikHJ5Ea3WkBlGCtMZnCyw
GrveV9DADQE7Q0mRmMv5eStTwx2RCnYikoyl2DjLlAesol8M4hz04ts8f+kjwGI/CvsN07LumK+Y
mWrF1UUgLI6m8xKvuNHGmNUjwIhoRZLKYtbjD0UxwiD5T5Nsl4fn62fXnCrBffU66HSbvMwoJdCz
1UFOa00ttuFuxhHyYEVvSQtSILxPrch2Ajqv3Rlwi8bpjlA56oZ43j10NSRGSOKGcpMFg5s4KHmv
ghtyRx9mkCSnn7PbihO4LGsJmKzyS+Sm/KKtGi7ZQW6mCxEkWFj8e2NTgvZ1Ox0FoUrZzyukkLls
fioH4Naixesh3KSKtsYRaBVgsQKyKt8dpdimqsAh99McRlDM641r1yvKrS98oq2l6hJIqKJsnJZ8
zg/yyNjpuDPIIop/nd+tF5FHaZE6b2wnz7byV6ZoTZOARfhsdfXbi1bdS4URx/MhuY9HMJy/+vX5
TWbsHArUqGUOWBapvP9yM2GJTEoL4ztZzfN6H1WKjv/M+psKcJ8C74yD/JPyZ+C8HMX1iDjJUAde
VX3K87JJwDFfH+PjCctGiZcqQrIu1koa/WqbKr3fI7WCJxOgjwf2V74N0G7JUE9zNgWq3vyQeGBZ
jMCo+wZ+HfFUJEfyerQxI6qdjD7ebQOZ9H7gvCJV/D3AXAy8NuKJ2kiI7rq0vctnb6fuy0jcZ7c0
Bt26Ncbo7TF1J71VnjKH5V8Xodn29dDADutAqFuxlY9LPg25VeHxmW7kpnwLrEgPySv3G68cihO+
jh7oM7m5FhAReDeUfY3XO33LmC4AEYA5YzWMEeg/NuXZDo4UIJFdozg9NpdsAA1lxwf596a2JUbd
bpMu/bZM+kneucddglq6Ka1s3sp7Le9K2pWs/zsN8ZUVAyCfiTxDbsm2x+sg67IwMhxD2j4Coono
49jf5IN/vJry1ny9DXJPQ+RzU4Nh38pbIX+kPjTcn06Uuk8EnVmuVf/sVtsQ5C4f99csnGEBeGXs
cmYDvHV3rS46mLbRrlggOnf6fNPXrkMO23liO/tFLCCBsePbqNA5UcJt0ROy0qL8X3/4H79BbmJ7
Bdldj/THkY+nh5oMDqWDoW9lFyDH9x658YMNIGu6ZXB5Hzf3Aaf4x1fzD1DFf99BgzReGcOaXNqd
ERXaEiRu9LfS52rwdYfpBE+640Lp/upc1OE1x8RyJ3/LENYvmb2oOzQah8Vv8+ipG3UFmMfaD62f
tTxTbv2/bV5fLQgHROlWvglDku2YwrB0WV8EfULayYRj/fX6rAfY9cIBpu6PSLAd5Bs89dZ4mAuL
ZUkdFM6I8ZG7giv/379rl9kxjMAKe4UBXGEFpHy9e0vy7OorgNEo7WaVt6F7W7tl+SbJ6ldbSfRn
7ZEsfXGC0KlHMCvZqyMU+kh5vCy+vtZ/vKKPTbl/qb3x4LWmL9+ExynYCuyVj64lQSD7Qhbs7R6F
7uPXF/71Lss2WRXrW6gOw64FpLf/H8bOYzlyXWvWT8QIejMt71VqmZZ6wmhL7z2f/n4Eex/qKPa5
8U8QcASraEBgrZWZvhXsRJsuHnbRYzn+8yMoyuKuidx8jCjP2U/tovipbn5s88I0/049yMrh4I/1
owdWbhUTHpPFBLm1JhHO04dDdQCaeiob1UHdoUOBn551gbjjnakiDGo9pGP9aLE2YH94UbFYjHKG
xnb0mBKU0pXN2ZhiVcc+f0w7u9np+shSolLljexl2G5aCGZWOHh3AncwpJNcpD525cYL8gcL8eLl
xouziuL8Oi1lUbk8Jp8Oybq4PrTID4qHUSTlNF2LnBoBX9JDME/i6otBMuIZB2JWeOxaF1j9Wrwl
oNqpFdkPtZ2tvaUGJEpi3zKgGrwFVPduCiyFzwVrQik+YgcHGhJO8Q19pL4ELeHu0JhsxTUWibjt
4bQ8gSiXPfIQ/0gH9eSEWrKTx/4c6TkEZU5zEJOMwqxdg9nNYc/d+Jk3fwG0+heg/OQoBhR3XuSY
6esJDWMG3a+xc+6IxdlzzLIbmU8umme7VDwRy2QgK7J15Ljl96l1r2zaAeD9chXzxGImjabPTGIn
xsY1gAsJUAm4gDfikjVW4g70o6ILvjUgJxq8KL1ibGceM7HYIl632A+2dRwIzMGfuwceCUdxYK4T
FMPm1dW8iwoUL8PnpirzJAyW+lZqkbYT44vf5ZpBf6zVh1FL652sa4/iri63VuTSpvkZakOw6rMM
pn8g5H83aMvEIYlvvyjPCzu2pzmKNGwfiPHfKomZgs6v0+4KIbt+IDStOAnUThc0xYln4U/uJ8l8
f8WdWOaY5cbwgf4dA8/UB6fcGACkocWwNBROMl4Cmxl8A0PgNueSiTsjHmtPxvZoEB7sZuiG/Gcy
Fx2WGX25k/MDPc33y0VYWkVOdPn/D8VarQe9dF2mevFjRHFeiy9lkZsrxwDZDxa0EDOIha7UmAcZ
jUXRRZx2XnKJLAqbvGpzFr/237D6+UMpfueHVcZ8bJ7aa8ICLjgEkcfgQy/WrzhHMF2L12TMoINZ
e4P+Da4V7Ml+Gx2yyvflreg+Z93pCxoQDNJ48byOE0+qWNEtyVI3jAkuBwWmSIUwsWkRJv7OksxR
kqL8YS07//p87EHiXPsMXreWfEV4+s7ESzWu4evNcEL9sMUP0cuTaqvyUSzLxKJO5EQyDz0tC0UR
RxCc1x4AkKWz6LIURW5Jltu41C3n+HRskL40EHUwhzFniomzIRAgPYiyePO44hHb+Kl9/vFjrmSr
QOrkD8tIcQvnJ2/87gG0P4rHNYBJl6Dp6R74TQPlhnhS/j0rjp6nKoJyqoOdx5vPUBAPpMiyhfuE
CREAD9G6NCx7QNEgkqWfKHbuz04p0+P866cneQZ7LO/MvJ6ZH2ZR66hpg//kP++dyM29RPZzWRw0
j/qh1+cTfD5KUnBs1OazMkI1K+aVZfUgjv23uqWLaJ3X2SK7JOJ+LEWRE8f9z1E/bGdEb9Hx06n+
re7TqJ/O5E0TPkJzZeOD6JtecTSc8VUU47xXFS+8SDClAM4ERsTmfTKzLclSNyZoggK/o09Ra2Tn
TmK6FYMvXT+0iKyre0QI4YKfn2jxsoj3ZHlZlpfqf9Yth4n3TvT7t7r/61DumE7g/iwk2q/f2Ci0
sayd1sLiw7Uk8052KX+wVfxb9091835iGnY+gxjnU5/5DF3kXBSp+yM3jr8WU4PYg4rc8o0Wc8hS
FLllQbZ0/lT3qSj6uS2EAe1PpYQSIcpMgHy8nPjeWd6KR3jOilpRHjFls61OimSnOtnTMr0TTAVs
fClL4wQjF2Ux87MW8rAoGYlhz6Yj1zPqcS2mB6z/ULJWMAP/havNk4YpY0MQs0uWj4AwIX/b/Nt0
uzwKltj0L32Wx2Cp+/S4iKJo7b0qxmRhg/Tq5FHfNJYaj2ux/40IMMBcFPXPXt0Fu/mNFxdlSeZp
dSmLy/U/i6JheXVF0cOQ8nf6FuVPI4i6MYmInVAiXqNlsp8X1nO7uD/LkRVaJWzekqOBYUSbLCQf
do5LN3GsSMTCYCmK3Kd+YhJd6j78cdHy6ZDOKaTtqF2JCryXQClQDRA9sJRrCpEc04crRxGvfhJT
l5tESXIQVyaP2jQ5jLK1qhLLOIiXfbmj87v/wZj5YamwdBU5cXuDrMWiN3eajVypBemJFgbQpKhw
ZXejk+OOgc1FGW7iFZ3tlOIJ6Ec1rN7Ei/zXqlXK3hbpbFwnFc7BNE2OERTBoMQBrYmkrPBWrpay
a3gS/Ge+scon3mFrNBAgY0JeLB+Gqnh7XXXPArNt4AAIZLhrxFUV96VMgDKpRfach+BMBJ5cnW7w
WEO6U8/2zE+XX1zUD7do3rrOV13sWUR2fs0DnJOjow9bcZXFaZdE/IClKC7sp7p5VydaPoM5l56i
eflLqu+raxNpvRUyhkjFean72mRhv9cgAtyqIGYpAj2DgDQ7ojNJq6HiO9MsaHqmVschzFONIrSb
Su8pUJK9Mo0hR2Vyzb2yXoleY5P0B2nM9Y3cJgTpdV22qgJedZE4ia2vTYcAT4WYoksc2Ts58I10
C2UQgsvs7LdYJYkaHqxjpXrVA5gsfM2QxgI8TyzUi0L5Erv98xTR/sWDBvYL+JtyA2tcDysHRVGX
QHiURLgnyh4WiNAs4i+hY8EsqDfXIYQLwSJsYafi2987hjve46L6Cd7x0OpK/tqnOqpasfstzVmS
l+jAn1xPJlI8qZ5bZzS+O1jr8ey6Hg4HpYYdp+tWXlWWX8uRmF625PmLKsfmGkYdwqsCaLvkbJIF
0DElj6lRwN8ky5sCimCYoXLiuBFiLG791IIpCTGBDkUBP1L2VWbmt3GIipvIiSTJMgveszSFWBgj
vJGF3iYvoB9yh+5dx3m2r+WJyi+RCw05Epg4NpMBeGW77NzCLIT1WgbwqbkIicowGG7qJCMmyKk7
9sNVZp+I1MC95mBsr2H9GtohuHdTAtAluLty9A1aTekoqvIEkW54F2HlyiA+0wy8NZZ3r2DDvst4
Qu+xpCjroe89dhA0hKZDaFVsci1TJEXRkF0NXdfclKhxHsYpKRPC9kyeLdDV9FgafDWJ10puoYrW
4Z3RB8Tm+l6FF8b9PUTBeJtLRHPA/GvxzC3HF4HhPMAyE6wLv17Be6ptLcXQN8NQpXC8EUyfaYp+
Mi1CnQlrVTaqqUb1Cil4aDBQAM8dP78UQO0u1ZQsRZ7PfZRhQ+2gNjLBpuXqKR31WFsruqacRJIN
3j+VWVtI68EB5e74McZmSA2eW5eAUdvs2/eoS980XOnEhQP3593SwTMTmUi0QlbAEtOOv3F3fvXT
SH0fqohoBQhxnr0+IewaHqyHUcGXbAyRcS7stD2pbVgf4jjMbtwCBch/LX+peomHK4n1q6y1zyWs
QVc7iB46s6iAvkrll7DFcWRB9rgVRdGAK/QF+vV0W/arFuGO1TB1D5UYUb6QWK7pODzYVFkSsFvm
jM2Hg430mxWP+lkMVVa6crMc/wA4DKXOBFq0HR+cYrP8gtqL/vj+GM3jltpYP1RNvU1laG3WLhLL
rZc8IVQ4YrTPKvbKpn4GaFF9AXve3jAdH0UJod36C6J1gKGSHrKmqYeos7T880GR/Szb8HGhGkig
NrAfLBZTVgJBd4E/rb2UHWblPIbtRDRYMFkcocGMiGbjUqi6VO8h21TWoiguTxLL06fKIiZsuj5m
3xPoUkwLvXBv9n/mvxNHqbs3sxLM2XT9YJ0mIi8ZHPTpeWb6Toc5RWRFUngjCPelLJ62voZC8kOl
aBYtDeCOTfdA4AwReF63Iq4LSYW8YFJSy7ey9PxDa3YeHO9+8S3Pd6I97PxyF6uwNhWjZGGwlmzU
wrEHHisv8C7NlHQRvCe25u4/NLRtjJzMq+ea4RYIQ3jO+wQNwykROVGns8tGssGEUS1Uggq9wf/R
URwy916ObnrEAf8vh8R2R3yFrOw/D1M3GSS3j/0tl7EGrj/9OtFbnGTIcrW6xPWEo8DtqBs1CFgY
Ka/BlKQQTFxFcXBdGAsDtwO8LocY16fmXIa5fLV0EjkU9M58+Br8yBwc2lhV/Lxw0MQYJOlkvRqE
4sMsJVo/HSqK4sQ1rKMHCyLw+VBxtg9HJKq+bXICND43TL9qyEPAjo9jZr7FyJMSuTTa8bkeivhs
9wEBJwrMm02Cn1HGW7GNMl95knO/u9hq+SP1FfmpMzP5SfXLW8MEe8M3DdIF0kG+fq0G/5dV1urZ
JLTk1U4YCmdOfo1hM3gNCukreGTvQTTquXd1s9C8izYihbcxgLov6dSzL1+jTtGfFTfIXpToKLrw
zUme5KoCfnnzy3i4tJ4SX/spgdxP7VZ6VJI1q3HFnE003lQUfQCa4shx7d9y1KFeamO7BLkUvyZO
CY+2otVrUdTaqjtoqKZuct2AEX9lGk37BRkrqIuMXt0GACpfqxZZBBm83n7CV74SCpZvzMTVDz2S
mffc7J8JoWnejfz7aFf2V0Oy61OSB1AnmWrzXo0EUsiWkd4h0YFL12//eJZZvxOypW7GEBVxs3Kf
FYLP4LCtO+I9yYV+vR2RhgUv/E8VsMi/jZ/qVMMiKjYZL3nnlFv02nIY5qzsOZEM81TFzQDndps9
qyCmvyD9vhKNEmFsz0RgfAXJK19FlelW+BfsLt+LYg+bxFFxhmgtimVo6/cRL50oiRGbTr7KcL2p
IKLP3jASl5AZvnYu4YoBFl26sLCZ6RWje9hsiMWD1hNq2W3hdtZJtLS162x1pTN47lA7GV1mHghj
gtdWLto1GJ/gJIpWIJuEKQTtWRRNhIjQgVTdiyiO0vDd5pt/E6WhTe7M1+ldC4nvcXvv4Aed9Bgn
tXwNXGDEvotcVZcWdwJ9ttBOtI+5U79EYS2fCVboHlW15lUJYZUvIvsiOoh6eBF3uVQmN1ElEh2W
o8AEwFA2KoKrGeqxiek9iu4hcLR7qj9WVbazG7tAsLDcQmOen83Bys5BA1huIgvOz5JMUjWFDc2s
PGxCp4V03AyqB1+xkAIfjGcYwuJ32SicLbyZ+UEUwegQUq9mr7neQ0mptcQSTN2UdnBXcPoRVZP2
qCvLNYHiRfxOFHWyB45v7VR8H++moZ1TWzKedD+xrnlkEGAxdasH+fdAtOSRT5tyZVmnoEZEzp6S
UYndNRa8ivjdf+qWLiJnSPXvolWV/b8dr9YEwDRm+FD2Y3XrpYJw6cyG+o6oLp0v0e9Udl/0vjNf
K6uHHyhVs0viaybMxkVMRFw3fm0L+1F07bX4Ugaa81ZWqbyxy9C4xrmDAEtZwpYCL+wLcKSfEuRX
2zBb24QNXeScl8ruw++NQoCYodnVg6M33kkyrWgfxL78BKtKuRLDW+ObnDvVzwa/EWFEeggP46Ad
sNnmsO7mxqNjwjnO625BbKmkqygpM5hx4ai65MypFzP3N62rhqcScvK/DXMf0ZwvteBICH6Gxn8j
j54cbkS7T9zjRYwWWjaVZgGcsLD041wUzaqjRP2OVzuYe3qK+mjokbGXzQ7s9jKEYelnk/Dyk+Ub
0jZWMhVZqs46GMT7HtG6qS6Kpls7M0qG+4COy6at5eqFt1Em9Me2vrF2foSbR/pTOc92F7Ek7TNj
9/hk1pn+E0wiZJE68zxPHy9tElmAVLxxWxZFeQvVujzoWtGdArs2UPd1c2QJGgt+LIJVmfhAZqo5
tFhu676HXv8SBbr0WyLScj5RkipQxWXGryHuvvuSZL0pZpXAdqyMT74JNzhLFO8BCLW9TyZScVly
43Mbh8Yec0D8YAMFIsa5MrCfMZGZ7ui/MwF/A3wo/VI9dJCJTmKFzSI88mz9dwIzstq0zx7SHFX9
pW2IWYanuHp2avaETVsoD8RtNITnoLAE7sraYFxz3YOqamhQ9dZEaSDHqMUpTXIWOcsqcQFCgXBt
Imhd0K/5olid85zGzpsyhNJVbx2HawB9b+nH5UkUGw3mudQKm6MathBTKazLjk1OqFtW2c6LByB9
VXS+fG2L3H0JyvFdNTz1JkrjFAFuqcaD6Ooo1jlQDPcuSn7r7es4j7/omeq+uCO+xMyonnLNsl7c
fe8m1nvIp3Jf93K9t+rO+5ap+7IrzW85EVlI5hTlofO67A2Zu3VrBPYX9pEXRB6yW+lKkOd7gDea
1ldWc93UEGR4nFHWnZAs/R6yo4GXCOI1LdB+C7lDAzI13/Kal6VDpZXapjAbY9chKXhrpoQHY9hU
aCNvRFE04LDNbtWI2haS1WeCnTiz1xRENyA4usJ2l920KTGh4j3bknZNrWL8ghXgrcmD4dsQTIEe
NXgOeKCg3IvVt3Dshm99GRjrfqoPpvr/7m9DubT0d22XcQhPW1eeDeHbP+Mv9f9r/P/uL86rFh3I
bUff6qkRrjs27I95N5SPqqWre3Oqgy6jfBQNKZvfuU50gSiyesynuk/H8uWEzkpy9qHKN1EkxoS2
dIpK3vFkJH/rZOSjnVTfLd1EYx86zqoswRt4+YOU1AaASTBfvVJ23tbiXd+08Nhskl7JHkTS69yv
rH1VV0pVbFU/ki9eARCPSUoUYGiXL/WUiKKpSYDu53JSbFq2a3A9/tMq6peiOELUwW13TgMC2paq
eaSlHDPpjb39kHO5vrfIf8BI5rxH4Jl4qPL06LhgSdXe+jKYrfNdg4AOa6HTPRi2jeBoBN9KFssB
3lfQxACPj1Uu7TTVGb/CyNDtG0YVhKevwLKO4hx+QjhfW9TGFSVs5+Y2Co6uaWzEKx5UrtoLcSMG
qgOatlOruj+ppQ9n9yS4IxR1ZnEdw88A57L5Eg0iaeHq3toEWYFEb62jHus55Dq1+5hYkfQIQXSz
UQ8OMmLROMLposEdAwm5pa9YgoCLCftyLxVJu2fzBy2+9qfQ629QjHRfgxAl+Kip24egapWDHNbJ
0e1j/eZ7KpoYUj6+xn78h6DD5A8H+8jBnyRdhx0L6d9H9GT2Wt94tyKrqsdsSjSZ5aGfQZc4ddDU
CYpUEbJh1PlNicHFQ5ksbzsna26iv+iGwNMW0cgBATTIaaJJk52QebRk2+jRg6wDXbUqvkM6hECE
gTCa1sj9Dh208mZ4TbQvgNZcowRQhdbr48WyiSwGHW+eraQLjhlUxmdHD4wjZo/s5Axjd0qKvj9K
cpCfEy1D2Mdtg0tUuVA8dZZ9ifIBrdcSI0nQRO4urGsZBQa53NlO1gN0hXQZAqj2jn8i38ah1Ty6
sD3BG0zsIDMO0UBF2z6NDVI/iDv3z4EBPXKjr9rGxyjlZfJLhQ967fey9trbNlze8J5+RXumXRXB
0F9ddKigoE7jTTH4AUxY8MfxbQLw4cbjj6iyty56ZG94ryt4bYIJaz8GT8SS/glMefwhRdoPDL/A
yw0PQ7lnq7uk5uPsdvq+nUawQ/Q7iAPLkXjo2VCZAySdhJj8yIhLVBv9u0OsAVvApDvDjdrfS4TU
Jzb+EdK18uoYQwMVMm8AO6P8kFQKRDKQ9/W3ELYWFuX9IdWl4NmVHOtmKaBphRC8r7dA7gy3O7Rx
N7zpJnsnRfGe7Yw3RRnSDNoAuX8LCADcennXHsRRahgdS61TTqmldBtsidkJRFDIVnWKDDYcBDnc
ejVX6QOEiKKLyH2oNKcWUfm5ZeneJ4KfkBMs44i6orDBoeHAWycoBt6MvEbKsZaa1wYBy1Pvygn0
FVySBL5t7JYdSI+pCKOdsx3qDJ3LqajqA6Al3ciOoujGpbICnRiuEHkAJGdabAqmRE199J5yfcjP
vRMVKFiQE8nSR+REHUrj9K5UQpS6lGis/8NxI4RROQD1/xpbFD+c2kJH4MhKaPWhbjlEnL8P8vGU
xG/V4PvPzLnuKgst46i6YCvaVHuSHcvda50vrceU22w5WXg3i+wgSuIgXXOe6iZxroYhHaAuGm9O
UwEprNP6a9tbxUrrLO977UnPAIqcX7qi7FKb6QAe8LWnpGpAB0h5myT8gzHjAXaQ8EcRlCGfnap+
m+Tu15HR5Ffs3GcZEvcrQIHimiqFv4POdFxFulxclwbRygLrbz8dSZ6sttZy80qIDMrN0wjiENFx
KbZmb62srsRn+Z+TfBpa6iPwQqr7GhOjCmHmdJJlAFGMO/mA8ys8bexOsi5N7yFAhHQoii9S6wMh
Ua27DpPjPTan2VfJiDDQfXuuA+mLpFJsHyxMBVdLRrgklKH6n4tTHUrd3TWYElFHCKayRRcNL8jU
ujSIfqKuKOVkp3eoAohibWrpNoAWZtOEA+b9ovwRAFxwMrl8V7wB+FubD69Wzqa9HCr3KR3TdkOo
WPuoNiFsmFafPNgapCohJG7XwWi7Q0ZULQyOATH7yFYdjdiBE2SaxTtLDm5pLBe7hL3uXYZrF4sB
1uvYKCUM61nywq/z19i87a+RCQOKMer6NzRF39wqNn/mhnuSMWR6MOGAa4rKiKX0S5bXJvR9GBlw
aDR/+sG5uGma/dSq8LukY6VmtiSAnqghw2hRw9KhWjCg9EzGpHtxy66C05wNhGjtLT8/+wlQQNGa
IuF5cduxWonWMPYTNC/hlBOtQ23Gt1LSv0XTSHg80oe4LJ5EW6jb2JwgWmJNHjzktSzdQpSEyHvG
GDyInEjkxHsfVbk4LlUihxqqvwnR8ZmPWlplK7H2IY6olaizKh+6SbsCdwo56Hrpt5xH7pJrpWfm
yR1V+o4hqlQgkZ76yMlxEbk4T5RYOTt2o5xlcFRg1gNlH49QxYgGkfQ2rEFraepTStJQ7JZjFFf6
mY85zHb/GeZDF8MKwZCJwZfRWmQ61q015Jt5XNHsxiGn+NBzNCVpjRyWvtFMByDYNLzUlUAEQbB+
OFA0zKcUP9BPZHfn6PrrXKeJX7CcfHAiHkHXauRj5debf/1PS++/4yq/Eg/ehvk3TFdB5D782OnH
zb9JtMwnbfLkIYTYFaj43qht+ZxN3UQHVy8x84isaBHJIC6/yOp2A3VD98PBI3SVmm7HagM5tb66
VlFQrEsELLwAqJlXpd+NrBrg0COmsZWPpu+Oe8tpfhOWO2xiiBXl4GerRkhH6iZ6FA78YE7XHP24
/lUmrrNjzXS2oTANCjXYKOYwUdk6P00JieywWUklEzlEszp0+LaDjbFC3couo1f2mQdAeC961Tqr
ltcOXo/huXQLgoubF8XrGQyYH4zY0a2Vq4sVgr8siHrCoLONsW5luvrdz7qLhNdzyJBEHKBgyCeH
XybhdIjA+x7AEbNNdaJzICmPZR1Jdzlky5ujZ3Qv3LPOWgR5uamq61tgUnF0nesURFxWY9Ylx+Uo
D0veJimhXEI3VbqLBjBo3+sRxFVRt0A5x6eqeKpivbt3LIRqq4QLPWVL3o2EjEBeFvJDvBcpR2QF
hRxkD4rGgtmh7lc9UFPdId7QiG+t0qMANiVD7D6WHTj+JDtbXmcQ9U+SYS1egzHrd2oG15ioS2Fg
2I+orGEw/aeuGVlIQGmq7gtU9DLbcB+SKYGOwsmt4l6b0DXFNbw4PWuY+zglQazlB3uwhpUoMoNo
9xA2CgBD1Vy11Fem/jUwau0kqmypUOEl60fkQqtsK+pEoqmuipsIzkbR5UMDjHnaUM0nFtWGmuHf
HbL0KE4s6ly/W5lOrW3qocRjPf1I0RhEcno2TAgIpyoDs/rNsqRN5/nhY5ZvMwDB91pRgkd85n/6
oHCPnaJdISKPLz1iVXeR2CNc/9BaGbulLh7aFBE3mPkjWQolII2uhuZ1c4qMyLhj7DfmY5vA3I6Z
i/qRX1eoaNls2twYjaHRyO39XEYhqdiVWayvifOl3c8N9TwtnsPKfhgdVgftWOArKhr97jiR9GAE
Z28qaEH4N+mN8r3Banka9HjaFoL3Qf2PwIylXx/BchSPTL1iIEvOTLQrgjuCd80tz4bN/ESNeeAR
a1yvYEWuHrIy8R51jGSPapg95a7Xn0U3kbAkU1fIAuUHURR9FVjWN0ZB5Lg4StSBqIiBJERX9nD9
2pE95x6nmnOHl3s8aVrzzXNLWEKmetVKWpSkwpUb2iD/RTcYMI947v2r6MHK7y4HinYORp6/bAjq
g+Q55h2wqHVHQazYKr6NlkE/WnfRoNSQe8o5zhlRFA0Qpui3ImbBiPKGBHOsX+NK1rR1GzD/Rq1x
Wfr62E4RM6usfawW4c4eiJiAztJ/zEFDbJBnibaaBTPa2qoLd6c5Gszh8Lc8QvUcPOp1BTZUi7Af
9NhDbS1GVGjSMhEJa5cRtSzUPNWxZ7WRe8jhSYiFuBNTnwvx8N/cVIRf72tao+WHtoZD/N0kreIi
Dn0SOeSaE/zXp3pCCTVTCKPIiaQTgZJTwqaWwElRCXVts3dUPN59COFLNjz7c+DVFOcts+wu32R1
xMxSs4udgA9LwhoZqIMoJwL10OrJV30CHjUTkqacfgLaRCCPTIE/MgqI3WCDxCgA7+5JJGpR9yMC
R+XEv/GfrBo7P4NIhQOjSqF9FM1tO4IQFdkQ2hko/6MQNwfE+TjtYNmbr5g9IEESwTMS2iYuRHEV
52bIXs6TVWYP9wlyByDMgC/oW2nQJCB2ze+h0X+5sEXEWbHvkf/aGMqTh67jKWvaN4vLeg6QA9vV
iv7NH3Rn209RtRHDZM6ZGSfZiv+7XG2RE3cAH5a/1T2ulYRK2llu1E0ZefqhRqjtZGpZfjTZJERF
WK4kudl3uvkS868NowehD6hD5g7zCCgla3IbQvpRMjZhCYh5AqWlU8S1Nd0skUsgbdgW0ILw3W2V
UwWzhVeYOLq0HCa+KO4vHy4MEGWum+lUUChaylqSEhd7Pwa3wjd+6okvbTXjknVlf6p8s5sTTQ/6
k6tOVy4ZviWKWpyA/BYnJy0gHRfZ1HZaZSuyQnpV5EQSWW5BtJMDG8YUO59Nciy5VgDQYdHxrw9W
7ljpMUggApgwotPfFIn4w0uxSTSYZRR0M90JwzROMYricmQCcyqy9YjBK02sYbPcGfGcLkWRc5QO
eSsAvEzeGTyBJNoU9rckRqP7+0Y3ztEUey+eA5EEU7HDxbEbg+oiqnLXQNzBs1mNCFmDVigamFLL
/W2z7EusVCXqo1oKBmxCjc1Zq1G7YwTJFyB5runED1HoyBiIRBTDABZiJZD+lCwpuzPCkPVqrKwW
VRQp7M+WnW00ZLrqrB9WXoK0ro8+9Ua2C3Yxquzusf38cuL+WcknYl3WI+jGZgjOAaUfcJ1v1aQF
Nxpdk6zwV3CU4Sgdc/9iEgtz9dxmjb+9WnVDcksUPhGpUxgbB5bVs1zUa6aMHBc6lsW8aI7QDUxb
21F+BH2vHsYOBSHTRpPW+lqXdbrTccIQxd60aLFU3i6oEaLU05XUJvhHCBPc8MFl0ggfdFUx14My
SFtXqpGFadUd3P/Q040vmh4f0zzHfockUVDp70VXoFk4xDvol4KtAdAvq5uL75Xyio8jyGQ/yzYV
gAy/uUD8SjxJiEtXknG9eiFGFbBUa0jZgl1XTBrRtUYULiYKnNPrMVc79I3tapNDUVHZ2Brb/k9l
cWHs1kEqhePH1rl4QxSuAwS23DSU4TVFojRQMFe3MsS3Wgg7PqKZRfsndEFky0RSrfvRsPcuXDdS
Xh9q1eciwEMX6CZXWvfBiledTlxM9+rYk+kSIUjWY9Uvi0/3NLcoCtwxlnlMo70mDQCBJeL9m07a
s6IY1/gfv7F49rf2AH4/l8wIbiLCdOyRtacONseGHo3wTf64lzrDIbIfeyiQDng85QvBtKhn2Cgw
yCk3OgelC2a+8SAMtj1bRmur0eGcAvXkS39qF22Zsr9OT5AamvU19sffBo3rtOJDWbDJliz3lqnN
zyKBHUnlFV0rXYtY09Dhb/QtFHPkUN9gEL1kUYUCrglODAT3JsacoOmAwsdIjtdmPVGKwLW86tX6
q8v3YgPL6wpdZvRBE1w4NucyCyeAE2Js10TlDDB6GdemkHaJV7mPA4zrY2H/yGNU9TzZ+z600q62
2Qh2SruZFoCtqflnYuV2huP/kuBhXWU92sRKP745BQYLDJCK9NtCIhFeIy04agqWPCeUH2FcsNfa
EG9cv30eFHuHEC7hIz6hWJIu421lhyRFP6NCaXZj0TebwY/znWS/+lKarowwcbdlnGKfadOdYUrZ
ZfQZsKuxDAaK8uD1YQ015XBs5O/s/P21M1jttimfqgip1hK9Luz5W9PJ35W6hZ4FgiRbQ/S4bl+J
yNUgOwr9NSqeyYrVoLIe4V9dOQimruqhT1ah5R8MXZJXLZRdZqi/QiRW6ARJQvMVsz4q5E0aor5i
wxgqK81B0TyDtuGr57TfXa8oIXXKfoXj26hGkK/F/k+Cc5NNpb4gofjSEi+J1wW21O7sQJk6+Tbq
vrE32Nr6obEwmREEbLrqH8w3UJiY72Fn3LIep33sXHSVbonSXTWZ1T9zerhtUR2u8+rijg0Csumw
R57XRF029Q/DD5SzsVc/R2nzTWkQlJfr4a6HrPybcaLrzTAEIo2Oo09nhk4hmWyIGYbY0OOZWJdZ
AyFY+L3lIq3KHFFgSZOOec8iy9eVYl3vufbyJrYw+CMpcNbyXZkY7iPahvUW10647gvrxeyTjZY2
TAQSNLRx/IbGfbxRHBzeVVkHq6pKvhIvCsixZg/dRwF6SURvmiVCwpNOLJHR/baS4lfI/B+hTrNX
1dfWhIGuCCJw993RDtRfmRT9SgL1Z1VoiAWWMPPL7KGwcO/Trhl2doKzIFCIZbdj4oj8wXtTsIL2
CWR/3ZA9yWFxKyZDVTpMjtjfWmUhvdDxg31CZatWX8F7V257yZzgzvlD64erIDOxlkyBuoXXHzOF
j0JCjJAJeR9cL8yaprcOlWOZBA8WgRirPM5uSZT9STTrWBTm9ypg49Xrd9+Ok40uxwcCVbAHuTV6
LZ0Lrt7uTjVqZh5U1ZuCCPRto4Uw8nRttDEl1OhVqR5WkpH2G1eTftowG/luSyB6oG11RKXU2jL3
Q18+I/OGGzrR91gB9saIJdNPX9Je3umoeu9s3yR+mJiV/0fXee02rCzb9osIMHQzvIqKVrKc7RfC
kTmHJvn1d0hr77OADdwXw5Jp2ZbJZnXVnGPGktNMK988vUzuBj+M3CtD7GGwImjj2cs0d9kS/sxT
1Mzf5Wi/muV0GWzfzO16bYfjcQbNmdqQ51ryJw3bPpZgrN2yhTNYmkzURLtLgwCZtr1RsbZ0Y7Lu
36e4+vDC7Mmu+sNoo2nU1UvUZdsWDU46ck4kXbsGyQaaZjhEgAMRtAFGazK5TCt24FqztBquT6jy
MtvWbalo4k4w4+BDAw0guyKUH1M3fpBNnS+cTHtuXUA2XWy+t3n6rcDpWfX4jr/sF9kuulhrMw/x
rhf504SN3M/08qHqgZfHcJiGFEU178ejIERsUzIGQPNn0Ttq5w0DSGBq7S7s+wuZRmQIuvTHVef8
tqIFTcEdloxtot4LAfIXgPJCE4rIS70A25QdzK64pKB5Fsas5Ep43ma0vd173gLogza0K0fZwdtP
EctPyCMicjRJY98TilGe8A0j4XPApptckVVAZ4eucCe/9bw7pLp66/ml2Pq9xogwIH1mL16j7Vn5
HhGXVYu+d3jrw5NBMn0pzU2XqO1YBut226pi3fK2sEiw82d2OC6Y7cXU/woUsFOdYrpU2448Nb0l
WGz0DmkJ67O3UuYpxVrFXL3KDX6zjAjlFH1aMTavdt8dTK+7793MJ8/hUnXhh8zZN2IhI7pBZe8O
nnr4pOXgM5oh5UEQ/TlzbjARABtfUDY0hqKiGVeupSMw7jeCfcbOY7dc5ieiRxvqgFinV8Xl0r/a
HU3lOXPHBRyec5aM7aJ2IALqAsGRlYdPpZ39Vt3YLPIuU8va60mMxHTYRPpu0L0Hx6KInCLI2UU4
7K2WKrvqg4++47qbe3NtA/N22uFo0b2DnJIuQdzZWsY0tA5AiaKdArn7CoMQoVNIC82id9gMFm+y
w9tI5MnMgm7ky950PAz/rrsYEpUv88c2hxE1pJq+Ni2YDW0TPxAA3wWw7bnBUUlevB997PuDAYiM
3ZjcukH3pIkJ7KbXf4gO0vikxehe+o+m9dbhAFK0jcko9lJvmdEiaBhwZAjjl4WucfFQhNUi8euQ
jkCv6zkd63Sbz4O7I2Ty1YmB93AH74fqx+iojSfF5VnC10nig9BKEuYUDMWE06WOHwyWnyXuJFRN
5PfMcX0I4/KPkNFoIYyesZL1HLQuQSXFlwG5zp0bXBIGiWBB7JLPWRz7sN7bFIthV5wGj6Eh+SKg
ro4YiF6otV9chha+DK9ZEeb4PUl2AKk7jCfX41ZjT8vU7a8Jg9zNbQKkkhaOav2amjVXh/LtZtbP
cshHivEsXQiXGszO0G2E8d9AP7vby/JKyJIjvLdRPctSrQxTjhRWhGbEDmwHu7/X1FjtYi29t0IK
cjJpC1MWG4vOVF3PioI2GjaYtK3Wzpc0hJ7tKPyCbwU7NUWzFxk1VwAnjfZH0+8zLtNdYFsjycAd
08pTXoExA3EvFhlq2+0sw2bZQsT0VOInszw2vYc2tf+V2h1Ry4eYYNaCJjTAR7R3abXCynifDEKs
9aJ+B7Jw1xczxOfyimj+qAXB1aNnYNYvo+dKOFRCaKBcmgSLWg+pO8sYzCQS9MLdIFqSREM6yk9s
zD32hCtEfiY9CMhBTWS22+ZaWNOTqduHOuEKjHiHU0GoBFPJX+kEwzLrIA7nq8iwN7E9fszjHcqZ
5wxF6oJckHqVG7xPRImfcGIgG5nZr9t4lbrp2oKXrxpkvqu2zYce8ma2e81Y2wQeLTypPYpSrAcA
t9dFqlzAQcUKNSGg3lzpcqR/pCxsmrUHHfg+RNaXaWvTOjAHYMlYSCEasj3NMvB2VITS4+wvNbwD
FCbEJkb4V6jxuziCkZRaf5bdFQt7pN0voSaxbtJClOAFTf0Su7oJVc5ZpqScLjSPs8SR5icNl18y
lKv9kDK1NhncT0QVpabxALAvXyKVwUBpGUs9LeX1G1YxPeKlaTLYd9ONkHBpjXHcOsbgUgcklQ9q
roWe0r0lRg2OuttrMWdb2YhFm1XPSVZgR7LvAGMu55L6WXUeqb40KRZ2Fm0UieNQO+eTjYS9Ej+T
4X1X+ZwsEbJVnKb9xSnUu9Oqb0ii23mafNs0PsoxltCSFYhezBfB2Ej4JKrwmYPolXgcUufSty62
jCQ/Dm7PAKXWGWR774nsSLTPraege+iFDqobhigJYiTu6E6wHKPimElxEIbNpRt25Dkxx2h051yx
6xjKQi2jWL8ncOTZHEjF9PpiHUbTQxTIAS2gc2GgQoBLEsBsnt9c78G1NUQi5pXFl3ej33UJBTYF
Jvi6cJmY5XKCYkvM+WJoeuYN0UarimORPYPN8xh2BlvOSb+pIms1JgY7scHgUDMuVpppW75714YA
O2n6oV0gG9zr0ZwUzkrV+puWZYxaenMTjDD3xoAwvAwMWu30fjh031GN9F5aO+qLtsgoMJSzkFSV
7L7UWU93VNIS6nBGSlXs+UY52PwY8hAyT/MDtLlFbRm+6yY/kxO9Rcwpp6nPfW2ADZh45rRzptdS
xNkqMDeZYCBd4EPFgxqubHJgStG/pUV47VCz8w8S/mue3fjcEJiVNAadVvLqtE2CiXSy0+dx5O4t
SfVeV4qSY7A7xoQt4+GIkGjP8WAo/1QBGRlpVJ26MFpbBImsvWncV6n5lWkYdqME8vuVN1R33yiS
nhmIl2sNjcqi5opfeZrD3tDjUlKqPRXT2oMCPE2029Fz1csgDaGzldgCa5wIGVOtpMX7lwX0QuL4
pwyyg+5oQM2TimShQDJ6itttBGBjgWjJWTSl+aMssFPZs2E7xSYsjQ/H0LbOPNI/8VDzWNVPWYI6
hdf9A2/mk4parWszOs0ghyH7pqlPGiwUgvncRES43o/cTbkUMRwWn0hikH4Pf+RbngKPiOWYNcog
6DwfnBfPGPdTA4wEzhxZ8lZzHhrxWfDPAolyiVPP3GjXyOWomg6Z1KG+x0W/jmP2aTq1f1WpF65R
ZCCI6q/Lob1qwmnD9zEF70PAt9GOWKHn1DC1JQlYmxeMpMFC1QHqoR9vfK1d65Xe9pOT91SbCFPl
jOKM6GqsE/ss9dimskQFFgUv1yYiW3q9dYO85l23zY/aQEuVo5mgYftQ8uYtCmVdtCylZSist4G5
pRGqYUn6z5Wn4oWHSIqncLa3RkaBLkJC+VidqAAg7bGHdU3YrXVvITSGJEzD6t6Lwkv1y8IbMPlR
OCvHaLhkgp2a3eCnSRSxKEJ/ixqCGiazJA9KPQEgzdZouO4TZzgwVsDop2UnkYXdkk3gQV3JrZP1
aHyGhfvp9O1Lq3NipvKF7ItH0y6WIiSnkAhgKOAEyU53bcPVgq0Lhfi2tfS3vpNfmjPQV0bp1lpk
1yU6zZiE+78zxxaOiWFX96e0hgPOAoAM7gpvNt6D6+bV1cLDDKkQpPYhNe2Zxl37XdXjuna0l4xI
4oUTWcpXJYW3LlEzBJwtVDF9UXpYxYW+kCK7K4PuqxBYKKJ+BkqJ/KnpH51M7K3cbn1T66mpCuT3
OoDqMdG0pbjm8/aescIKThR9Un5HebQFXHHXxNFaT+VP5Db0qRqmgCSpEqUYb8ypOqU2gaJNne2q
gcjUXq9WqMI/U6NFLmqS0C3jVZIyeE469G9BAThYrvgV9n10duICkbA6FJoB38k2ogWmx0BZD0GH
hSII/uZCezKJEhrtMnrS0g+YiYWcTV8LddRYyjxNsMeWVmd8O323M734sVRM1nEA/nTB9c2Oso/J
GF7TAl81aQvQr0r+5lidplQdywR5XhB+UkJ8EqwaLZxyWMtq+uirqy9P50au5R6KwLmEPW6itqM2
v3Yqxw1TvGhpTbRm9dgkAN6kmxB9eJJEirQtDnlGnFIpH3JXCSbo2vscqoNeg5D2iqPJEi4cd9OV
pevnCshd0a1iFb/FWSP8v1pW39LKvoKqQmtplpccWmPn5CwudkPakuzA4+3nQq0C8uNROeHVNqo9
PqNHUxsQp+P8xWWxnRRYwohs0CTRaer1xcDZiOZ8FtZSZ6YKgyvEC1IoX/e7eUxISozT9Rw6exyU
n7aoP7J5Pg9wvhir2UeukFc7hdam9UuvKNFguuHGbBLfUT2CY420qGQ+YV66g1o7b2pprSR4A+4/
BnmUme+aXF3DrA9bMh2g6CMDH90eyDp/VGV5D6ND88ahn7KwqOg4i4ujlb30Il0SoHrfRN1bNDAC
v56C80TEFMISfR3anCj4J05zFmzoiL8FTneic3sOAOWzS8CHltXGihSifSbyxy4y3/PRFmz0Ispa
/FSuB+VJdNwYi/jxJhUIdZoyNI+rLbuxR0K136ou+Wb3+4QLtNuBzSdTeQ6W+F7eZHVoquCd8gA9
RkSJEtCoP2gMchqDsJV+kunKzc0tKiPaeslkUTLUIfmQ2qF0Ku3EXvN1zOntzr2zJi+7WJbSVuzp
R2+dz6BoZpGl26I5FqXGgIAXWLmp9s2+dzHhhRBx4G7HWcM3mYOsJCQrHN3wbogVm0bICcz2Nb9K
JLHFk9xMbW7caRkTrBonApMIh42aG+nYM4zNNHn1DntcvGgmMphGw8oftKkFGu+k7eb28J/nwNAn
XJdtFiwdLByA+CuTe1VH2LiTl2QZXNOfxjdXxMC4CbCwnXHya2/alQ6WdExOHzZ9ZEOgP3WsXtvy
96xng0K1FwGdPiD2bG1e5qxpNwMVeqO4hw0NDci4eyRf+LPvsquzi7vPrKmdMAZv4wR/Dpmd/pQZ
n+jIuNe0yN0SXYTkHGfvWg9QtbQo7W1l/AaFy0VDhZ0HwZeViN6nReQuwQYIzwLirBf8TTbLklvf
xepaskXaPnLQ8AXOd+SZ30OLfHtiEQ76YAeJGUA6HavOM1+9FOi3XFeTdqyvPy6+TmAsG/mUgnzv
uS/w88AeFiRLzIU/TMlh1u2HvDpXiRgWSaYei5Dpc+a6u6YStDSdc2riJnfcn2aUQPzD+n6S2SW5
jg48LadtODZ7oYfKbxuLK8IjBR5X2R35GMWyDuuRGX63pLhWXNbWrhgEgTqS3dvWCiMBbAJlh25D
JDCcCiZqajkQGsNmlcjq3CTD25hfgxbHZNgEVv6n4rk9dpA2QtrbumSnbIUeN9jJYj5gWSsv0t/i
yTl64Z/ZWsxkG/LQXDacVewWLI/JY65eAiuGLuSyR4tCK1xgsV6MHSyHsRx910vYOztSLZipbpJY
N15Tj9Uadiy7W1osY04+lBHvRU/3xR7EiT32k63nr23uZiutETFCi/ANxggWdtfc4GbSfYQeLINX
0aFD7BCdQ5pUvX9te64GE7O6yf/YvE5bZ41gSJmmG4JM+S5zbzELW+uu/Tnj5M8VrcpgYLgCQgWL
OxN31Y3s4TRyl9wic/3Utg0cTcOTkQEE1C2QL0NZIauiYSWrnzSpYb8UaptN9JmNTHo7U+y6vOsX
U8hgqp1pPjlO+tnT5ONuU2qLAtFDm5XRLkyGawFtvkssLgu6lSG4k7G51/OcwYopv8rr6Cn4qOmw
+EaqUbt2h5aeJTLZ5i7EGthTjFwCm7OyKGl29jq+k+E04K/z0ahUK6+QUNInxh72NbGmr+n4xXOv
mJdxwkBGSDdNBKWC8m4xNml/qclMX7bEG12B/Hv68sdQ1n7W07cZIWoYirYmtVS1S4Ya4gd3hKgW
gV/3sX7slL7OqSkXk4NzOp5JLBf62auEtRF6X68hRO7mOnEWdlqsIpPAljnk5hCGot0r+u2pi8A9
SccXu0BkqnfPTM34/xcz0h86skHcJndZSVudfSuc2sQmemVYw2KAIlEX8aFzmJ/WDU37yho1TLHw
IDMvX82dxc1YtW8gelaFvNafJda4edjJlJU0i8uXwp6trWOWqJlFOd2J9joTapDTEL+Bhs9JG+ra
jDxxvBsrEXFaaEpgwG5pBHKhsc2y5UueNbnvGEXgg1wp0HLieq0Sn8i2AgDU9ZI8ZyM/Ip24hK2s
kb4Q4pqnUB+kSF47m/c2MDp7m8QpAiYue2w+L43NX1xLfiR+Ijoxoc2yxkjGdodX6UmExWl+APU5
7sPyotNC4YwqFgH/lVWUtuC+24btHj/bqKY1QSMDU2eqLIdZz8p2q9JPwmEr2LgTL5wTsdqLYsOw
2IIRs/aGYxkR3oJX9lO3RfeQm8FqSKZXS+G6HJzhuQ3weiIDajYFQTQs0d15jGcO0v4EKUG0dcKv
yrL7peP2dyEzVBqHngkYJZxom9vVD/xm3qIpuR/0XiN82sUBM7jEbhQYE+oKPa1Jh84kbKQnYbPg
TJYBuDUuJFz/1VFMHcvNWJg7QCXlTFkhOedEZfyMofzUzb9hnH9AzxBuAShc1vdza+uQcQL60MEn
8C2+W5j2Ws9wUDAyhF7TYjKh76Gp4aSYMduk+CTRsGoj7d1rhLvqjYbAtTgtj0z+nFU2u6TjCWY6
jL183aDSYZ+DuZeKlX3tBrCP8GFipEtu27vECqY7O9CZbbD1EQWSHCcsx7UGCx4d8mOnZfq6ce9h
XFAY6tPLMBrbudXpCo/NczcwEbFV55th0fqj8gwKxWzmtw+PUdu9ZzYjMuvPHOJ7l90+m2DuisMw
IjViO9CPDKAjT6Nm3zb4xs8heSRaSZg14U5L1Wo/TTm8WyG5XllwTHu0laL/US4N/SqhBY+68qmj
KUDemwf3t7BpfljPQ8D2MIHesMKg86ld3WuRM+1Hh+iCPEkumqig58uJU26uykWJFGVpDOz5nCsT
v62KX91SX92gU7HYamuw9myu0G1VZl9oN0ivhH7KvJedsek0D/xFCWdVlNB+kdkmAoGL2HCZask2
1wl0bgLrvm695K5sObetehnyJi+mykMeyBDcqD25ijqlTpW7slDPLt1RkLbRf05TeeYOm1AFWwtR
YZ9rygIdSLWekqtht2PfQWgbAvm5+kkwWbFVSB5N3Qv8qKb1GpUy5jMaJ1lY9ufCxpmrfdNrVx9a
uGX6qoN2EqehZcw2j8W341zZLIKtUdMirBv4rxj6vAm9uT3H1w+S7luOkvbu9pSd1UQZ0XmoUpu/
tr1G0ATjNkf+iCbXZC0lWN3VPCj+zTAtq5p1OKiMp6SPE84D/bUFL7E0TNPxQ2vr2rZcitl7DeNI
4HKjp122uVo1ARuZXOGDSBbNWNa7emyfBqeaN2ZixauhyU4jkjFmx0znrCarN1w8BBu7fQpHeGRW
yySOEo41Fpc+mAq6wyurafvTULkPWcEbWszZIq+M5tR5XUWG99rlpu9WMFk6xhtQx85NMNHkp83Y
ReOX6g0o4g5j+aQ3XiwbZWHVflQ1JBccXZRC+cprnHPORGxZzaL1KVpXAdbBgRErzJxr0Ib6TZpp
GdhDR3zhXdr04xrwN8rF4OTN4TG02auwLVunZhX5SkvpxxjqziB/gCJn/GXJBR7luPeG1VzqPqUN
Y4cv2cT8U3BfCiFIN9r0N5IfnASWcYqlNSy7Ig/XWkYyQm24f45Eo5l3L2M3BAsBBtl3Jt132on1
2Zp/xOhuG4uY7OTPsTlB5zz7rke8tbrTUftphBgVU7hXVvXcpIgpOk4us33Cx7H3GhQ+YRCtgriB
4tGbC8cT31fHCYU4dJLWMy0/MJ2DifI6Y/6yGkJ75yH5ucOo+GxcY8bDSmPaXvIGOOKnzTBb4iMq
ab6ux8AFapNkT57NnNp0yCiCBXJnl9N5sJgeSBG8R/coUFhV/EDNq95Euj80x6lPsw2yjN00BGfi
QrC+0ItIjRGpjsNrhtP0mhfyt5nHoxD9mSoVbHG0TwOO4OzUEAS161T0nN3X6ow5ytlOIkE52+Z0
TqxtLbudMZKDno+P2jQbxx4tkIkOeF3G27yhxO0869dMrX5R2O2rVnYzfa6UmwHvm4kzs0b01LjR
vmOWRs/t0xRddzAIi00id1prXect27n0PRFxtsSXDDKDH7LWl80GrNIOzSS38lQ38fdXH5lNnFgw
WiROa7+h7D9TkX51TTRz9psbVfN/ETHhheStr+25/QgtmpBJcrXTJ0zQLDKezNINfQGijA4DE1vJ
2zw0wxrhEyvsXdIlz/z/H5yvpmq8ZUi/gDYtTf/W0xeaYlslw9+xHR9a0/mtsu7VndpHphCBbyYa
nHyH4CwPolQdsB0QxlW9wxxVIzXYFkiyiTxwF30+12z5dabOTmDtAaV9GYFy/bpAJ3adZhUd9nx2
atmS2J3dMNrAH+4ma9o4XEFFWG5yFu7A1t6sPv4DblbQea7HTakja8P+HjW/hdO+kjNFN7ooz7VY
GwF3TtZ06MreNhcD9OPiy0xdtOnjqndjJHW6qMhlwHdaXeNntAmBXWD8OOYvA013Fc3ecUSStiwM
0AhIr+NaR9PrRXejnI1FEkfHqtRIrbTyg41bLS3qfNNNUl8hm5NUF8rvC3tjqDGENlbVRLDUDyYv
DGGNyz8Vdw2b0hBHJ+mOEcZrr+5Y4TdTlfxGZX2FTnU7q9D4u0nlFDZdHMpbNmHXDLRJvRhz5O3p
bPhjS/a4K2NjNTrFU1Q191ZPEASYan6NeKlytK4u3XL83vJop2yFasblfjzpBFdZ6QGm3gX5N9C/
sWJiNTLEGAl3Qjm1qTutWqnq3M26sS/yYa0KLVzWKUVZ1W7LwqBupSccFzH/vbFYudF8jHMWoCCq
i5VedXehS3B7qBO7gOLI8LR25WUaduXhLRubVTO0lABdeK8ZFP2qKH9CBnp1QhilF2rxUpvMT7ur
z0LvtrmXTavOoN7NutSmH2RhFsogsgTqvgutr0rsQ4tVk5xAh3HYn4fGoRQSm/vg/ZKR8knzS9Tu
CxOUzUgMHJ6WvcWmNAopI8bQPGNYOUdKP8eqR+1h7Kowy9cG7QE7t+9H07tKeShHq5ogxQmta9WY
r+0YP6GwpByFQyW7AaNGYZ+K2XoMrORBsKasXaffpM288SrjLuBOjlnU70sGZERTrpKEbiSJnUnc
LMx6tJbIKHnkhhQ7FbqYNqdrjpc7LqPNNBhrp+uoSmg2emQWLCotO4ix+QmS4SdtmVUk88KoH7K6
77losPwF5ZsZ2T/xKH/7oYTXby4tPas2wO+Zl02AFWp27Xb0RUuWgX1VNDTPtLNVzk+RdF4SZ9zq
prWrI0pVrTMP4Hewewg0Oj03RNm6/eLwZwhtVesVNwzQEIMn1rLmDqurr6YAG5h+CUuQw5buaOpe
bIdOXNaVr3PgLZtpFpuoM549cljr2nuP+qsiPo4OmkJIgdCOFIh8PMic3NPSpMGdu886FLc+KM8A
jwaUV8NjPdCL6ULMsKVjHzGOEWgXVA85RoaFN0+HoveW8SxJUeIQJiYHC04KY1Z3Ld3mwZL5Z9OS
VabpDqx9BGn68OQJ2suWh61Auo+qMyjY5JIllwk0jARkuOI5JaATuwl4MWk1n4XeLzVUqjWpoWNs
nm3DITMUbmBCz72vgu31lsdc4HUuUrkQUYE3HatPUMtLbbUn2Yyuz6yRbTehdQuttu6z3m5XBZoe
5aJ8HLu92TMNDhmnNNo3JAeiHumtLlQDQRJdqunwr1XMy7PMYF/q7GjBszbGRsV9bd70Rv+S67TA
oCJdHekbDWN369kUJRSKCrfKdQwITyoGO6GHE80Bqt+g/ahdY9034tA7DjyUimTIlDUboIVT0tDs
u6OqRHc0yrg/0oCYGespbYt8RC1arRp3eSuqh0Ro6QPb6uvntyfKFv8jnCJum3YACzKIQsNvpN5u
/vNlDtTGYUWsYX2+PYUcgDmEFO//vkiiwoR13B1Xcm6rB/ow9QNyscdKB95xe8oi3vVUe/r2nwOu
R2UEmK75baPlvy9EIx2XvjK13e04xNbjZayJr7++6u0D3pJthKGSsTW/2e251m47H4WdBOPy3+ey
2PUNoD7n2xGwuybULgkNbZmqsxiH/3xgb3dxRaHu/ud5QW0ASkcx0Prv8UZtQ7EQB+ak5unfpzOi
1U4hCqPbi96ez8qJ6KlI3rMXWVdmHdwnZHo+1QHCqbJS3d3toe2V6TUDbl7FY9I/eU2Y7c2aXmIR
qp47R+deyEDwM+w3nV8441HpLL63b50ar/VDxHq728Mk85INxgax/OeFw0AdyCqkaXb9sU0GdS41
/jn09qNcr3pl6iKOt5+kYiIb58ANaUhwuOrrfMt2WvNvD2Ocp0flmc95rfF76PrZqo328fY6Bt9J
K6OpD7cXkgWivrrwgvXtq10i/QlNL66arLzcPsisbtZpw6UFKiuK/N4uYV2ovPVvX0bRXF74gfG2
IYOZVfx6TB7PEaorhlr/vk7aTiP7gWJDk8Jcd50Vn2mxR+tSjdk9I/ircqCqLiDqnGUZxsNDClJz
2UJVeJya2vYD3DdP1F6NHyo7e+novnHdSfUazfDsnEw6b8Uoi0Wm9eWHaKpfQmWxSzbFqzsk+fdY
FdgGE+unmBGyZ275141UFDkzFSYcpT/oFQvHrN8HIxXNojnQrUKSm0OhEXaC/IBoYsqdgaPnchMx
C/llELG3urn+yRrn4qDw/4pV8u4WUfOpsyegemu9d5PZ7SJNsmkdVyHRKJ5RXwiTh6uZOSxB18Dl
23NhWmGpnDWKn6GuL7cvGKHhsEgE1er28PaFJqY5lISZRrnDS/1zXBWOKxuJ2fL2sLu+QOmY7moY
XYh6//czyHoukU8zR5OqLiN/bhx9rVkGFOLrMbfX95gJbsZaDv/8qrcvFG3Qb4qWmdbtkNvrj5qO
zn+ImPeXNXo2HOnbeUiJi2QEeiYtKN/2tUyIBK2iI5eZtuq0MXkEYhD7jSG7jzzTTqasVMiM+DK7
QfRX5/ITgbf3qmzTJQK5wzarnIyuilfvtaK09o6p3DWb14HrPzeZi1vDmwqGN1mCconkCvcA/6A5
nS+FU9nvo22Wfhiq+cEz4nLt2Tm4nbwd7lD3uxtSm4Mzsabt0qpT/QVFYQIwKbqv9fShmE3zZFU5
oAXLVowmmAX2aVSfOHEYFIVlekrZOm0sWAvHNBXZpq+hpGQFA648VdMxlVa3sQpUBYVg+N8LIz8a
/WRuINuER8Mz7Q0XinNIU4wAJQsuV9ldgehkU2Ht31oyiS5UI5R0hmN/h9kdXAn7p2Mfvmi7cHq4
HRrLWaMr899Dx6H9n0MtbM4POhnfm6GTrL59+oh6KjmQfbZRAWxTaMu0M27P0fDcDHWlopUiLnRZ
NTpTv0BdcrMlWTkJ5pUZz+py+0C8rONb4CTWt4fG9ThjwIkbWpXcVCxtBHcn9LKh+oQ7M67Hf74v
Smgqu2bQ3DEE/5lJ8wNURacfrf99V3lgb/ApsRt0tyUpKmgsFWZgfAkXC6rwEtHOuLo9p0o3uFDd
o9GHuMlMiONuzznKWqoJPNPtkYqC/ASibHt7dHsh/GneNiE9Dzkzr3H7IIUMCG7mGvr3OfScDaNc
29z1/3cc84+lCdrufHuq8twCpFuzLRsi1Mcs65a6qVBX0EDp1loi+N8RBxmtcCPix9TmlF6W2Z4d
bgsIAa5P0ptM/X8et3UDgI8+7j9H3h4CzqfVdP3w70vcvlDKsDvbjNRhTrtgYFR7NoJJ394a94WW
8UtwYv5/ngylrW81gxb/7RtvB94+3L6AD5Vx8PWb57lCPp569i68bkDrqLFOA/2fc5jXyFqgBn7Q
NWwZ8sjy3qwAVcgZP07ZM3C0nOK3MEvvEocYb7yafvrt+dzxHsF96I/etdyta2wxWtRzfFHuywoq
lJxImw6mol7dnu8jdkSqr16Z4jjAiUbiVRNGl7kkctaIlLZvHc6mxe3TbiK5tBgHUOZS29+eapKU
r94e//Pp7dl/vz54GNeyXPv7n+dvD//nOWm6xi6v05Vy6aGSezXtI3P6zwddby9xz986C/TieeTI
NyPBfKBXafXB0O5Hisr+1JzipTOMbidsS2xcI4lWXm5B/YAB/yJKg/EZDo/CdFlPQwMuU5PFryRe
EmrMgokqQ1u11rR3oWwFU2ItUYWz/hXjaarr/HeqgHr2rfkWylZHQVq67NiVdqdet6YxgBXVGd0v
dGWF2yAv2Fp3WLtcM/+sPOOdfHLtAWB2uS9MMIOxMyNIGPt1nVfZ66AzRJu0zPh/7J3JctxIuqVf
pSzXjbqOGWi7eRcxz5xJiRsYRVGYZzimp+8PoEqUlGVZvexFm9HCAoADEQFGAO7+n/OdjYKF69ny
lhwgXcuntvKLg1pWyUZgENvn0k8fnWHYMxmZvaidnuN68rxjGrTRrWf43+aXGzWH/2DZ51d2nrYX
z6fK0E87TO8DBSU1rQhtYGb5xhac5JcIJOl5ftCzXp5LQyKvNR0QBwqj9BKB5FnXQqNfzG3wck5P
kWnjgTOO3xd/HGJunhbFU5om+e7j0ImOLNhQ2mYtS6wBfT/u4ba4l3kpizGg2S3Y+3kxqlCxIE/d
d059sSkINvuaGRDUYSJc5qVSPQ0tddUoM8rP9kjdOuyT+iVP0idkHt0rEc1nSX/0rW4tLFmZT4J9
Pi5yB5vAQmEgP01Huz7+lrRHIeP4xmS3T/GJN/iUJ7hcbpcQ5jS1WIRES2/nxY8NcaKk5CCjs2yZ
7r4KH5WWGHEdIPXJsYLS3dQFEt+ut+p9oMvDvDQ/zE3Mqd28WE7uIqPzmS9r7JuwF8o+c/B1pbjU
GaW3QBQ0zFercNo8t6kUTyyThDnRyjRpw231lSG9cnjfRVOTZaX55tV7Y/5PF5VkCbMy7RsMQxzk
x2u87995acU3i9eokRQc+6LpNssGHfatH6fZrTcNOUJRodX5sc6pZbOKmQJDugMSDueKdl0JxzmV
WlSd8LI8MSY27wW2Knhj1nVR2yBlI/TkNl/E07zRhGq/QgdS7ESBTrBp9WKb2ehdk0b3H0Ivt9dF
CxxBi3p8VNg7Cc9psbr1qXU/Jqhs3NxX3jbU17y3rKVLqleNeZ9yrDUC2fjUm3qwKqIEAxFKgTtm
M9c9x7rWTd28GyuPiVNbY4SJyY6xOVB33WiixbzV1ql0Do3tnSjPAxgNw+RS1FZ1sVGsUUKvwi+l
nR6qLDIfK72w8VT44EDGNHwqFCYQpgb2r3tSS62ZVHeCL+hF3ve0uGIti6HWrqktMeNul8l9l+BQ
AuAZ3kSeBzdKbXJKJIm97QZLO0bcI5DDpJKKdpSfuL412yEV9sXg/KztONZv8oT4u1Ao9n0/IYvg
8S7K0nC2tfTGYZFOGQzSHtQzpc6EiUuoW9OqDAX/uZge3ts1lZGTbaF832Pe0gwDCcmd4RFBiLmd
GvcaRaK8tXQZ3BUWzIoQ0Nt6XpwfaGDYlrylZz+5gAAPfTSY19FANZgOZAak23uuNEimbf2jlSXV
uQu6dB2nSfOohdHr/K9W9W+h2QVfI76rTKYPBF1M+zigio7GtE9iM6dQRUb9OOpT+aDz3ozsfZ/M
TdSF5qTf9yktdClxkh2xVLlHtRncIyVP6ludRkGijDJ/E3NvqEjDZlM2b/r9KZ1gfaXIcJP0ZSoJ
KTDw8ZGqu6j59FCeyVEffCAMC1M4PGbTio+HJgkJAEb1ej9ipF3LnsT1Ouz1U55p8To0I+UJk/xV
x7fwqxm210bd6U/4FjLK4vVfmnqpvJq7rkbQXxdu+L3pb0c1RkHGel7GTCO+aFWmPwivKu799qeF
sH1RW0t736K6P235fZ/CLbptXXmIUMayJVm8Fj33WBz/FESFsZ6fxipAgHB6KNwIwqRzJeB2Hat4
Gq/NTzMYtAqZqr+unZchw1eHUWfK2h2UQ2b6RywjxjahVHygKq8c5vUY35k8nVeqae/ARZ5aU/Rz
s8XcSlqqNHdzg3peOz+dH0rHpFZmy2hRQM743n7eMqj+s3Sr4Dhwnb/2+Wnskp6JOTUts2svU7Pr
+Rm90MeGYurhY33v+erO0Sncz7v+2ha16fe2DezeBYwDCXbY8c/zgwnok+9RaqztMoVd0ki83/PT
jzb1QLnj9zbzZkuYwFpagmVCZIb+vQL8/ZhljWB+enqqKSi+5mfzQ+1z70KeFCw+1rWaM5Tnj+XY
GuNNlMIxm3fG4gip6bfjMF1JkaauLS5XDjWyn45Bx8leZkMv0NcUeLXA9bVueA3IILv2RZBdl8lg
4xH39JU7aOnPG3ZNC8DvY22h6/aKSqu+mnecH0ArZ9f1rppazivqDn2YRZdji08jJWnmaaTceCYM
oVzMi1iZ8m2tQ1qaFzUDy6iCV/M0L4ZWuOIGqd0XrqZdx6lxP6/uQtitjUGGXDRkw1OtUuplCGHv
562KKa5I0hxvCMo27upsfD+0mxjy2EWygKfETlQ8hjVcIcaj09tSE2iCuanol45cpSfNI5nkr+/W
mN4t3bBgQyWpf/p4t/MhY95tWgNoLnHpb2cSesrtYtPkPrroCZb+TkefeOofi2Ud4ERzkdDMW+cN
Y59wZZ+XE5F9TtQk281LQ1oeuVRi8UnUtRvR18UWGIbXsN36Vc189rqv7QEpU5AuPUAFl5yuENFJ
nkn5oQKfNbd+39HWA7TTpTPleoTXplKH1+jNfIYW3U1M/sUJgPxRKr3zJDRefnB7XEeue1228UM9
rc5cfDZVTDm9kbHz1Dd6tGQiPjzNWxsrIhNjiB99FfV0YxCx03eK81RhGttkVdRv5r00rWM6UkbR
xVUS93GMTvNLOkorTpBeqQBOL+VFEYXcKlO28+IQD59HcmdhWNXFfe176/kl3YbamDqSfC3bRHs0
cI3FoXNuEp2KhxCYiwmyOpOUbZ+70qT2EqmWhy7UuBuGxAA39GNzr6Bh+NhlHMeBiyiIfZNbq27i
OgnaOz+Q7R1BS0wdJohDPZ9FkDcEyHTDy0cLVXoPXaQn57k9qSf1Vm8xWs6L1XTAqYo7HWvep6tS
cwlTxN26urlt5FBd9Rl+ezoASO0rhV+rAJIpdcv/GtzIoM2/kuGUohP0p6wBA7ft2DgY/bvowbTq
L66uZF9jT0P+YpWfdM0s1w1kwhOzkda5GNWSDCTXfo6UcjU3LR3qfFonnNsxIRtuECF3ErPqbsfC
bRfz61mYFJPWKl+8AqmiUvZ0xpTYPNaYKtd5aDlPCAfOc9Mm0j63jsCDqFkqb4oZnfkz5F5XLm3G
Uf/6DDFjqPfPkKf0qebPUOEaegiz8gvy3XbjlbGxSUQ87hAHpCsNsMfDvNhWcbbSAqE9GE39fevo
+vpPiyLWyh1Fo3SD25k6ia5Ej4Kc9JUYRHVBDN/tSzWud2CT4YgqYbKy4eZ9Gob2CQm08c2pj3Wi
jG9NyWUCCHmEoZy9R9erLjXzmbkEuNDp2UuXlsEWXlYK/i7pihMzc0RGTc9+W5RAnokZNpol4wBa
l2U34I4gBtprUuuSqPra65XwRNnIWSbMu67n9aWjoQXC6JyddDNf501HZIQv2UN3Q4Jf3N55P0C3
122DVC11itezbXEyDLSg01IZ+ah48mp439hWgbquqhYiwbRhbjJvdVstP1JAgKIfUaCCBLZJKt88
G8xvnq3pYV4Mks46joRLzkvz+rmFmlI/ouhjQ6bOIqzv075dTsZRYKabgNSb5Qxgx+n6UAD6vwt9
BJO1is5iBqHbY/1guU58Rzk9eF9fJPZSqlr9DG0Dt3n7Fdo49zDkLzd+YXg7H3TQ1gmS7C7uKHI0
imi/6p1YAoCWLwJq0wqMo3oBnUoCmkzCTV8q9WMl1Ae/ijuQOgRlDZn7ZEZkqESqHZ9kUXZkgOgD
1P7Bv2aMgRk782+wlXcnXWusG3N6MDR0i2Z+M0ShNRHF5BkJ5hH/H1rLyoirvTbSrfhoL+s63IiG
Idu8bt6tDVDhD6FMt/PivEGE1RvYevPw0cxGSWXXeXqFedO6SUqvvnJaZfnRALIMXbNoeP04TK3b
5bYZMfXNO80bpAz7VZwEHpYLDjSvU5usJ+w6TPfzYpt71iYLC9QQgmwc1zefHIZ0x85FBDAv1sMQ
rCHViN28aMf5Q0O56xozlXeHQ31TN9J8KgYfA5t7q/aRcaZ0AYLfF9+QYYltVBUMaeZ180MYZvUJ
zxW2ZdqKMdc33lgV+6bNPqMFxnruetpKFU502w2ZeW1oXyRzCxhniKvYgzHD8jptzKs8vhVGKFaC
6tB6Xve+wSs+64OmHuclUIrmtZt9mZvPa0JTFXs6rT8fJ0pygSqiUdaV3bYYSZv6s4+H6v0YDC6Q
a5fjZ8wvzrJyqUxHlP7V6QIUwnu9+1jyvPel+VrVQ7n42Nb+svRjv/ki96PlvB81p+5O66hVTxfA
Hy3fX2/aNgF3/s1+bu+jfvS7vd8N8RlnY3w2Y+9WpkO7A8cSnz/Wz8/e15U9BbMOZQPNP1ZnFVf6
xbxcj+1r4iPMJ5/h7KVmfp6fzQ91OcBU0RJJgNi/NniqCPuflg073OXCTw9RRw7l+2E+jtDWyrBW
o4ndNx1/fpiPRaegXfzxj//6n/9+7f+3/5Zf58ng59k/cCte5/C06j//sNQ//lG8r95//fMPG3Wj
a7mGo+lCYCI1VYvtry+3YebTWv1fmWgCL+oL91VEmmk9916PX2EaerWrqmzEg4mu+2HAgMbzebDG
vJjbX2lWjFMc6cVnb+oyB1M3Op061NjM7l2m/g7x3NfOtLblBoO8dm4yPzhp6SyzCr1vuVDCzqWj
QkhAsvGj2LhUo6m/P6SjejG4tB6oDXOuoSUZF1T5xVZRfbn4aDdvoOZGgGYegkwuQiZFzWxXZk53
NrO0P8/P9B/PphaQUzK6cehOA4YmZ09T900o85siRErrGcNPS24m9mbgDpu/P/Om+/uZtw3dsgzH
NXXH1nTH+fXMh+aAjs8P7a8VMa5nS0vzSydFciHdYnqOe7umvjGtKdfmQDIZso0edMj08H11VLlg
A8vaOysUN1epIUyAN31944Z2BUKBdb1nmchJRRvg6vvXciGr1zKpJOkzwWOJXP8qpBr+KLTHJG7k
g45p6jZGyz2vdWQTnVUPi+G8mKgUVXpdAZ4/7WPiPVj7SV1h3pfmI1qLZDnaWXKct2Z5/NPx++Kn
4yu62HeywmjpqaSeel4DrKNuz8w+//2JdvW/nGhLFXzPbcNRsXwZxq8nWjqZQ4fVz96YEengxXD+
5jPspy4n1QRlgbEPWt58jj82dzlY1DrLDu/tglriFIYjegiMsToxrYMfNuYLl1qDJDRzWtk6k354
fup5xvTU1r63KkzrrS3pd5V+4e5hVunr1mnGl6ZZDDXz4SMBMRuRanIvU8O5Nz31et6eMsphxlwr
cHJ61qUCb7ysW2d88er4vmeO+Z5rwG8HTJAf3ApXR2i47BO4paPZX7e2HZxkV5znJSCBw/X39e01
Oc8Q+Noi8xatDvkRmYu+8oyPJuzaGNn7rppiVKuR/skuj1B5BKBDQNiH/a3wyvuhV1UC3lrmkpxm
+iy+8sm214M0xWcB/X+HWMh6X7SG8JLhYb3THUKCwtxMCUxl73931Gn3SoeFMH81/uuXy189Xw5f
82KoQj9oflv8n/s85e+/p31+tPl1j/85h69VXiMS+NtW27f88pK+1b83+uXIvPr3d7d6aV5+WVhn
TdgMN/KtGm7fapk0/7qMTy3/bzf+420+yv1QvP35xwv8LKZZCWcNX5s/vm+aLvum6XI1+nGfmF7g
+9bpE/z5x/IlCb/lVRa+/HWvt5e6+fMPslONf6rw0mxG6YZumob9xz+6t/dNmvFPrjREHaAfMDTT
5sqWQUAL/vzD0P4pVEdzXVVotqNrgt9qjVmHTbr2T1PX8eg5zNDrtuOqf/zrBHy/j73/5/79fU37
9epqMslkqZpqEcqgC90ggPnXH30DNgWloewvGOLdtZqLTdH0xmlSfmx9krAecqPPgEaF8P1CHIoY
sSgtNmGxDT2JbZlvTSqSVz/NT23vBhtPzy6hFaxKuPMMRK5S4SoHbhTPoeIUU2xKuyfAaFe7xUOH
zOqKzmh/5TaO9Z9uG79ezeYPZghXm+7cJGUwgPz1gxkZujKXgfPFJ3pri/JvSajU62hUxJc3fobz
1Q5WaiqjbUaJZikBfZDj2quXIjDemmBEedi3V+Qr92dqNNmOYSYiSa21zhUIGtFV8tqezAhAPOId
kG5SQJAFnz3H+9rGXbgTfXab21KFWJBXSwYmLcmLRXvEhdhsLZF9a/KgO1YTC2aai1Yysp8V12ly
7BHIV3uAD9hhY0gXvYqkJuiuPaLMVjUc0QeyY5wF13EIhmsT7ew+GxzlDqmQTrgKFlTfr8L/cD6t
f/NFMSzbwofjmrZwNPHb+QztwLHcAV/zSJWesBrQGK1BaEtj+/etL5ZmwTzIPBmph0qIlDd6xkzy
1TEIQQ7dUjsiV0aKFourFrzHroHbuc6sVmMCf1tNNZ8IXtEt2HK4TpVnfsKn0B7aBCNyW7TZ0e/F
2o0956BMDx2a1CwU3X2cgygIrOgun75I5OX0V0nshziACxwFUwfB6BHvlCYVJH5wsMlyJ7lqETco
Rh8Q65MHJ3d6VsJ6R3XTqfe6zUl1x+sJH/c4+OaqxSS4akw0OzGFxqGVB7vAcxzCjUNeYN4yjzTu
CORMH7XmwtxRedL15I4AS0Ltfjwwldqj8EUE8tMV59/0TNW//mO4ywibr7rFD1nXfrtt26gDOqVI
4I2YX2LyR49OXOkL4p0VOF/owSJPC4+tYVrnvjXgAnDfsihMQAU5NkSMH7TMvMjGEKewydZ6oGzd
ZuWWpXj8+/dp8f346ECbwlZtW3VsHf+GmB64Dv7cgTYFQ4wCSexFaEp9QON4zqyUdIugC1dysNz/
8HLa1C38/fVcodGhcSzVtZ3ffv8FP4SxrIL8Qp1UDa4U9a1sYqCCioYkqlKNy9Bg60Qq496V/LIW
wiC00pX50RUNkidD3Nq3+uD6j40u0j0KAa5p9hdI/VQ8Q+UxD5J24QGZ2+aewFcMpvOcj5RmC81G
jiQ86/wfzt+vI5DpBPKj00wNYTMWXm4pv55A29ZDOmcpkhJDJzM7CI7kTE/0ArxJBb2LpW/FAusu
CUnk0SonugvJsZowbkjxb8NQ81cQatG6s5M+cEmsC/V6fogN903NmCLXQ36LgzrGq46oyWM/woyt
QclqsuLyrvLp7GzsNh1pVRFkvkPp4CBNekY2CxHijqgrO7kAQIKlNEb2k5uipwuCA9zh4EJ/Rr4/
YMigDw6NdpZZtUW98QvYwR7V27MCmFBtyADLVK0/YAjXl0otvzW1CC5KJTDtIGVYyTCEq+bg6Sog
au18K6mPHkP9BbLh7PL359386xfXsad7pG65mjGNA38978KSZmaaiEcHZ9l4Pbl1itndOGb1ifgi
rsBthFu3cjpmGYevsepEb3pKRHyUdy9lbCNBjg3rKlAisUcxQXSiZnu30QBwMJzaUqFmkDB8lTK+
GLG+7zUreo5yh1quMwRXcTAM1F1SxJcmYMg2s4wXQ/WmIe8ttgNzBaGAIKl2tJdaOVxHRdqdkPpJ
bKWusvcz9a7TmBkd0OPugtGBvVGKbEcVpNwgjeFK28OvwwaSJRcfh07rVZ/buC+uiH+oHg37Zi5l
OLXZnIW6/vsTq7m29vtvVDfIeMMiRkfH4LYy3cN/GlRbFQ58kBr6+f/nx/w/nB8Tl5eAm/xWbdVx
7dX+SdE9MkM1dweyOK/luVW55LVur68jpZi0IVIuOzqxj605fhvx1WyG5mFQum9tjhFNxvopMsZv
pNpaq3YI75s4eEn6ZlwFcf+lSAUIfInlpbOdeEmojHRF8eBJ+xLVWrxIagvqAAJmLaSvmpvjOZNi
HVaqv5VZihiWqq9Uk3bDzNqayBH49x6jr6Ih4NEv6StQ7bhQV8oZRN0QNoU8E5dVmEDk67B9d14Y
LkE8E/eKhYHE1wQ9T5UDkOjvuozLp6QsgcLIzpcieqN7hgVUGfV1Gh6MzF7WnWY91Y52scKvZQTZ
ILaJhZ90G77TbGKrulZb7Ur6LuXFCFSaaLJimVrQgW2pbFN+BqvMdQAa6fktOiRuRFa74Wf7bCTP
DirLlTlQqQ5bZ0n8rLGFUUzF0qCKOyHIQocZ5dRCJazAs4jjAtZhaa3hUrqgndRPI7Od5FMcAGxc
fL8OjkoDJnrS+DumK3eVVa1rBponE2YHq+NPMcqNoGZSU036r9A47qhpylVuabeRX50xljkUOdLb
0Tc4wXWxJbE+2CbtQcm8e4868Yr0nmUuunUm21e771cI2uJtoybkg+alfqUTetUUSy8vdCxumDoD
RGyoL5bAiLOt41vqMRdcEVU8sUMIjWSnlEAUAguXkyuPsQSRKwOm6iOnWpkx7prW5r8X9a9hmdym
dqacNYerI0LoXWH3GwIqxH6wQdYpPV+wzGFWxWtOqcxx37Tmvse0tTBGiIl+s1Mjk9t6UJ5Kc9ha
2EKhUUTM2McZZ7pBncMstLZAKk1WiIzo1WDV0mL7AfQlXAEM71iOFil2tKWi1XJtjxRYmXWBUdVq
+8pWtEXakQcK4fOb3cWHpH80zOirlctN3lftGsLCLQ7F6uSY9iEX8bDMqeZs0J+tI639ojPTkBAS
tFTC24b7+wTwPWUlUmYiSKKiRoCWAY7vBnycyY7o3SNi9MeeMPmrroCFQlQj/7L2GhMBqAiGeaPI
7wK90DCRWdYazj8RnZpcw6aCA1er3dn23U1bGv7B9WBzRdk9dcqtcELqJvlk1hcG3p2QMNShz/Ap
gvGiVJN8HQ34jhoitTUh1mMhfBJwbHNVqsDLU7R7Rkf+K+iJolKSrRisi6kRpWnhcUV9pZHKAkmo
UwcCu+0vreJfEXgFkLCOHwepxAzrimEHuuIwoI9dm7E4pD5BH8YEccL0fGPkHgItGa0D7yW1mIvT
6WRswBNtGKo3B8EUtGP5w6W9t6PkijzCtTAqBxYCUIxxJN4EL1q3NvvoImsDWI80qkVk1veoTpuN
OqonxYbr0Nv8lHtCckb6lQvsMA90shDlug+d5ZM1nuQnVdTpvtHKz3yHiC7MHGenxykBBGmBAa0b
IbWX5mfF4fz1ZhuvC5CDGyPHAJnKRACLQaaYV2s7gVqES+5Oo2e64Lad7XCUhEtNKRVy4Z23ri4h
ZJh1tlJC+9gnwRczSZf5dKYBOIxrw1EelVDn6mf5T62Nur0FflWMjbs0xq0ZRue+dDrQCSBrBvzx
UR541EEH42hSlid1yFyNEVnniYMxWxvq65rs8agy9hL9J/8AnIyWRf0aV0W88BrX3YwtxJwG6gaI
6Oe4bbsFJ7LGdErEwVNQx/s+lg50IWPEwQ+3xJXNhcILklFt33s1WuoCz1o39uoqsG4ahLJrfWDU
2KTusRoAO7suxkyRUCBNBOQWVaLBKZVje9W1jnYkNsJ2G/MuFAm8xJiQWkp9EFdRJGtVepd5cJw8
BAhLxkM7jAvZVjWRErUnTYJ7gO94j8b5ZHv8h8cm2Dtt4CwHz41XdTjeaSX+tR7PDH4Ptd+0+gs/
sHabyPAh5sJJ3kVN8pdWbkmmOI5xmC2LzlBXfexvU9zYvQsieyD9d1FFLFZ28Yg69HaBYfAz+okF
ASUhOKWI/Bbd+lSV/YW0tTVY0630NLmx7WJT5hBGZAo5PgySeNPF1H6MUNn2EbZzT+kHCh5gj0To
7js8LSup63eqAjAVxSZXAMRBqyFv7iVFb4z/lPmhvNkbt3GPjYdrgVmJawysd1E77vI8OIvWe5NZ
/KZKUKFq22OCG1Mqx/0n8oTwfQaC353RAZ0qAOREPcrkBriv0Ulw/HIEBpo9WRDGliNf8kWLohmN
z6IOzHIfpKfarTZcYMJCN1670N0Ng6d+0kylXbvC6I6t7yqXrM6hgU0t5od5MabqeiWsoD965tiC
EGW3aX+VE/Pq+Lx2O47KLVEE/a5okWf6sR/dh434Nh+jxpqi5K18QnoZbIxUaIeOQLgrxN3ZcpyO
kTk3LeLGL0AFQthoanCBFlWfEql7Kx3i+Oc2rdbzsewR/o7NPfxGU/p8zxAs3coUNFEUZGIxYtu3
laL6qqXq0WJC8pMCqXvtaMRAMO/SnRUR9CtXyPRZIQZqbsqpJ+wj9pkfCdqBUVsX74NxrG4qg6/u
+9Hac8Tk+KtmKx1Yd6xtgqn8A0Fj7UZlruXBK9xP5vS6Qsbn1gO1OkhRr3vhB6cOSOQZoxWpJ4Y7
PIM4WndQBb4SsYo3U5byji7PsWe0TPGhdXdtq6o3QgKKmJsJ40k3CuMLsJiJMpNVV4PfqwcT3umm
E1X4iOXqcW5pjgYZwIH2JH3slUR+IkRXav8SgAcxMlITWuWZgLtVXprVV5JcKwhEenTnVpUC4HHQ
dnZjKTdGqVGLmD6LQVBBJbL6S5+Trl6NTnAl7dw9EOcbb1pRNYzcnfv5BKlJec3tqnxKzFpf8zvo
jmVckg9td9Eqh7T3kgP+mpsijaXckwNNLGISn63caHeZDLE/60QSzE1certO4HgvignT1lGhpLi6
hfJeSbAsO7n56LnB3dzUl/5tF03TBaVw1hBg8mPK9+5S6RCzUosw5QY2zfuJdBQIQejrb1VvrHcO
qOmd2jXi1ssJUJmP1rUpFlrHXUifY5g1PDCpDqhHREnJb4BwF4g0f+2MJ2VMtBe0anBA2kqc8iRv
LpjucI1ODTJgUzjCv0Rhg8FYqbxTqygBhglq1N6gZwh4GVd26pfUgiBAnnd+HoyOzJRcDVbzEdIl
vqrkVViUGhLKM2fPsmvK99DAsdnbX3Dqvr+VSjK1CrHi7DD5flYLCUc1d7gnk6tHJupubkWXD/oF
r0UWiKKf5gbCjZyXQbmd34/lgQDMhlBc4sRoTm5tUvEbx/qlxdn2/oYwPE5SDu8yFGoE49J2yYYx
nWebf9bcgjmICtJwWl5x8TSPwaARpYrh6Lnu6/dPbbodNNsphCVhGH1sXLsg9bKFGMK3cj5GXfnh
khMUXPuOmR7T6dI0Deo/W2FOU04t6ioK7K5XX8e+7hzGBN7GFNj3ORvkZv4sno7TQ8utXRgRdRvq
5QgpMXOJTA+HT1GPdX06TgNPY1HaVnxjDlV58LnnAmpQok+ApvC58D8KKGCix6j6m5o8oMMAVWiD
6017onuAW4gW6OolQHccR2NZGHstJVuIStRSajaxmaq/NPuxfwkdiPmmGMJjCdrt1izFK0iZ/oUf
DzExE4jLIV3pLKYYMXvaQWjJiflI8yHRdG8nLAY2XqB1zypUtGlHzYx6RH8SYGsfJ2tdBDXwr+xh
3ljkTsDEaWFdOtNpLn1BNWs+Kvbh264T8j6qamtvYhxc53E4vFhASLgWkiNTEVVButPeJfr3QWNi
b377+He6JdNZk27E66/UBDDYfEAwUs+Nacd3stb1Q5g70Xpen0E8T+qm+1wMuBbHLGp2XW9qj6Nt
7Oa3mOuDT3zkoJ6iJtSvTWpl70e0YriU8EGxM0fI+9uBa/V8SAvqAEKG4JPTN0QpKGAZ0BDEnwRG
5vmQbQ/n0xlD9Uj0H0TjgUgqSNWEwjm1S6ShisSrLlWMF6F+GpsOms302fsi2DO9Mz7mqIZ2ldrb
m6h3x88F4At8k+M1NQ6Jo5bsyR5sxCGMgItKR/n8/q4mS5EX5nC4Q9MAnEphYN5QByOB8Xb20I4W
6hk3Zozby/ilQaU2/QPllNOBLNkk3JWQAxJamRvW8tv3s4OHZonDqeZa7tkXM6iD96NWqnzomBC9
s9UuOfR6gtpv+hCJctS40T87fik3up7xlelz68GpQoanbFdUBQL49BWTfuddzV+7wWFoqEVbvOev
fcut24fTdHANkKg693YSmGz850hHGpkU+yqynjEIETavmyUAOLxDaqa3WwtD5hn8lAksYxi5Erbc
VeUt7Ml8H9k6XAJkYgfVULedwPlXuTJBs9E6V1Ez3g6YKs65W68haqFyYwTLLeaLNZD4iq8KTE5n
ocSsO1BCPcA36i/PtlNQn1FR2qWdkz/kjrsPo64HjFzqhx5IXJUxBpwVprbOqNo3pLZ0Q6puI9B+
JTGemcbYJZFjPkpt8hBPmhBpNdomsPmN1mbRr4O2koexIZ7dK8mDnx/8VIOaSx7x9E8jAdIBlsr3
iae9SVqebLVj1aM8dKYAvY/1v7ebG88P+hTG97445eH52Xicd5sPMK8f24rXmJ9+rOQy7uKLMY2F
JIeJsZOBcTVuySozMIK1Ss10gVMPZ46VgztVknUbZ4+ZjaM8DBkBBYS8b3OneQyDTyklLjrEaYJZ
ri0OtTSKQzk9xFLQ1y1Qqg840A6qV3eHrgk5uUJZmc5IDBKnaJNYL3YjBipqaoOoFFHGaJAG28pE
chPoo7XTXtmGtN4btEPcHOK8aQ7p9DA/i4+Cyamd3mt3MeI4E0/0oRFvuTKFrwVhkR/mB4C1BL26
yPL9jjylrlkHqKbQzbWfQkJZjoAFoKcmi5rsgbVhQp6w9ZPtw5WdTw+/snqtxcSh5nHlLSyFAUNU
tg/zh2N2tDjAnklFwZWjy8dDY3zB6ZIfFUYqm8wOH9SWGMG6bu5FFPTLOmaHpqs4V6oQhAMDGQnV
HHjStG7eimMdE75erAIJ4g/cyzKw0dtnmU0+wckvGn05vzEc0e4qLxjF4dHjE49QmfinbemO3dew
9uA0KtdB6rXrXGsvRoS6XTK0tF19rWZpfXAcojiLQa8Puc+NN/8/7J3HktvKlq5fpV8AO+DNlJ4g
Wd6oNEGUpH3gvcfT95dJbVFX93R39LwnGZlwJEggzVq/KdQB75I+8IM0QvTQaK3r83G9utXguCk/
N481b51MaLSgh3zUguSAxm96WLD42oZ0VaRWMIhbSFlvbIuQQxJnCgbvDvrLQ9Kuh655RBGy36vR
mJySHgVXvXXOOGM0SMxA4FiRgiYRUnno/TbjW4wToFPWcKtDz/NZLJqdFfuRmjS+5mHT2gwTQUhk
DNeWOyHPJNJ5VYWwqpboMz60hu0rU/B9bNsfiRPgxdY3+BPVxh32bhX+fPZ9hsrxRp/GN/xpsF0V
b2Qr7FNlrSFjRmhfwY2oi0wYrlA4EFo23pbYsy/4AaBU5zwoqIecUNtlfphUqKJy6qUdhwFJDXRx
wjaFC+jN5jZxhHaeFvf7wGkObW+jIxDo+FgN6by3NJgBxqD1d0q8JMdwGd4ArC+nDvT5qRByI6g+
4UMwh/YFfVdjlxjo1849CHaSj84uKAPDH3rN8IMJ6+AZ/BsEJ5bGDA1rODy4SxllcQ+4aYepQ3AK
AbFPbvVe6gXiqPNLaI7BQ1p6yRZlonJrqdnypBREGvmsCvc+4rYp8FIf3rxDjAU6dTZq2qHKMx0k
kXeZu8pBiiygS3GsiCVRXWb71khPifDxlEU+GQ9eq8LML/WzKzqxSPio3opU0QoE64H7qI7yPUxj
rDfcbs0kLPCVsn9D2GHbphOG9UIRXK1bX1V47Z3hq+Wm2m6e9IfIwBbVaS2W4W5yiAwWO9ua2T/v
9hCjsIzv66BrzR6e7znvZt2/FaUthEAR01spefktiHIPFVw0HiPbvX7/EfVFBorMWPXVABsyTnpf
FoSdej/GhKEcJhgZCGB1XXIfF5m1y/Sp8+Wm4ldt8BKAGI71tgg/3GyaZjweNV5FTJVbX4dHuFWd
6UuYkhgnYgMgMVZ5G8Nqk/VBQki4jTK8AsWzjqJBQ4+ITuPgQ4BZd+ECHM1N55OFhFKalB4mAgET
JIehtM68/lrIpgqIBYVosUclhG6XY3kcxZ3IIjfwug0KRMYw3Qv8RRS4I2fbHPQ1QN3IwJSlvCsH
FUUZenqMW4dr4arOz1rwq8bFDISKuwQniQ5zORtBRFkzp+D3ptyhVs4mT+zqENY2PrCiACDP2FLn
r6GpJ7tIw5RXFnlNXxYIw+bbNrTCyapHoblWIAz6gYEbcZQA/o5cp1rRJbz2IZIUwWLMmChwagrN
1o8MoQ+V19NaMZ3puAh9Fq2qUC+DToqmdJhvyLwRHnXp33V1JBRN+lPf4Rb2Zg4LwRpTfQw6AP55
UJWnEYM7TIToM8IcLXXk/8A8NCJJym8lC5sZ+6pU4/z6k/R5igFL5hGpFE+FvJ0UA9F9wJIdj6zC
cHu8FNJPtbeSE5Ihm3rWxkMv+irZdfW8nZuSuCHJkOCBEFsPGQvB4zAaJ98yzckH6RKQERhh5i2e
6iMXGB7TFkUvaYqbO7xqeoGN5rXtwePDcDY76mMihEtBXpq5gc6hV/mwebaZETAeRzoPe68bEI2d
sNhFQf+ShXrpz+Jdkd2BrP2xLbR5EL0OYLvOc9F3pbetQBpckiVPtlnUROu0TItzZ3RoZoma5pYr
JYL0tqjhtHdytSO7y6JML00cJtN6h4e2e492yg683vJJLgYbM6EF56XoNCLiPh7HWjnX5KQv/QQr
BucMtiMrYDtLejaA8wijbwSFovqrl+uXmFQr5oPNdHIHMOIwGSxvekKay7srwBiUhjL4iRcRsY7I
MZmkxLHa1to9ZjLz/VhXGBh1CgZ7LhBNHHfsetvCy8EMeIiIyerWWbOwLWNB7l63lXrebaI8JLSc
iGWLY92BeEG6hEjvFkUcdYOvz/joWBbLKU0NDhGST/qiAFduCqLFtvEQuHWx1j1SOMiArRyCMF80
z+yQLRA9djKhPZMO8L4Bi620GWMcW8/Ss1OFC1kaV98Meei9ZEPyo1GD6iJbxOSZCiJejryBhzeN
Z5nvE0pgqCZpX3tTsbeGqYG+0OFqT2a9ldudaiCboEdoWhpp89bkzb4sE+vJG8uPZg71jZcaxJbq
zj7oMwAYfbFeKtVq3uE3o78Xa9mmR4/4vdQWBJTDguSQ2Oum6hrdaqSuK6/YgQxL7xdRZFqkHIEl
pSvoFc27Ywc+U3vvW21q/CfGAu+5RK0dgDhhnV2cj9NTd2ea+ojgSFvFgCcm75jUsLCYNGINoDSA
B3LrJeyDngUCE5DWyuaHnrQ7a5C3usMrFsuE+AB14QLGSCX4EE/lAe9kXhirS5nImfNjlDWYk1j2
vJ6XudwA++r4cSF/TVky47OHvxxWO4HvLPQ7GUyxI2Q0/YBL0995AwG6x1b5zRtSshoIlT97GD9u
dAO8meuaw44ZAwbMjJDfhvDZSwdoVYb6Nrmx305ptE7ssH5x9Alz5mnAccl6JpKs3rWtYvElsFxL
NBs8rdkuoP2m7hLhk4gYUxYQ86a5iAKiyGMDF/ukKSOZjYn4kJEiy9y2oIi2Wtsfx6au3hpyHH1Y
ZsgnJdvQnIw72yueSE7pL3FkdC+wXTMnQSZ+7pJjM/XtfcHt2M6cH26vN7Qz4xQXO2cm2zVzDn8W
I13xlBWZUMpoLrKlOYD2FLUmeeOAuceeYI2sX3S/NqPFfHemDNWAMv82eoTagiEJ74Zs+qgnLI/I
jBL+tvA/dVxLf7REsQzLGZNP75TmafQQy8KhC6x5xjwUqB+APq17EBYrrcGXNsba79HA1ug4RCTd
AiPFPhOsSDGT19YDpqDBUBhfdGKWK6SE106lRd/cltkEci6kt/sPYFfIorSt5aOZVr7gNflg2bX7
FaFrpMojtwLAXfdrJ/fsHUJ5KhmQef7uZvbWXaLlw/OAI8cZfr6hi/VnhWf2DsvF7rnLazrReom/
T2G8cSvH/hsDNhwBL4oyTT9EJW6j+UfoGRdlGMM9kzbXL6tuS9cWfYCLDHe5G+U+cHzvsZ8TVkyw
agUJprbUmNQi83pdcPSsoP7ZlHvJfZI+tVALKdugfran4lxNs/kFTzysXfAj3hWiWTfTFwSEweDp
479aS13ukOBahYOX3c/ABE4uaHs6EmLDlo07CfHMfG03IVnUeCaiQuBXtb97OYn9IEuiFzMgRUD+
ZD6EGIU8LRry842QXDSNZXwp9mhYmP9Su+FbSZr5vShmvNmVKb/PQuZOsXCMzkFY73NswklDNDvg
i8mrGU8fWOElK94f91Nv3UfYevXfo12StEE8YrWUB8JCaLe2yCFaFZYtwN0InsLDQYE/bP3Zse2X
YBlhMjBP2CvOom9C7MK2hhABjDPtI4vD5WiiaX8xF2ejYar3BvPXyRPzdbDt8TmnTyjQzbiPlRCp
2xntHp4rk3/DLbcNPNFN3/adP5u2daqG7rlE4kKrjW6bGMvXTC8jTMF1VjxtFz+1CgpYTT8oEOuq
4Z1zvqQNIjNdzfvSkERe1w6etrN0uPEqFm+wT9+XcnJXaHxC2bC/GOT+8+I41aqGFl+7z8JI3eED
0BNKjQ4GQaYDAah4bdmjecD4TRUjbrlVcMDaSlUnKclEvpilpNBcNtOg2yLI4Dw3s4nfaFnYfpYa
ZPus0vE7SKRH4krLHrmQS5Kq0UcEkwb7VOVbpClk75KJVW04K5uZPvp7OyFzPZKdHY3qYihmCRVn
0O7apH+bFPxQ3DK3zknffm0arXnOwqpCh5XIp+02KLZ9TGUV7tvO0l5GzMVPXpdrCKgpKMXEbcZ8
GDmHZXE+k0pD7QltZdu29e0S6OFR020cCJMk2Wcx7gPDMHfHAW4MFqEe67bOzfYkTBjWUNQ8A6Ih
4hCXzp68WAn90kM01lQuCdjtLZnk6qlqDLzgu1JfqzYZGJbAxp3b6dnGCPUXO8d7HdWg9hOthR1A
ZWWPZkd2dEvxy6jGc53GxlFNs+pUBWR5NQ1huMGCwxAWyl2vj3vZsmxkwhl32ktbdABEMOhekfra
WE5s/MDy8kdjaeYu5wnYhshmsMBwPq8k65RJGmpfiMh1HWkOzEVf2wlYhubG5oc3vBa4DZ3t0cV7
MGiVC6yV/DTPLYoLkangN1PuHYxCSW88jEkA0lAxmGfEy4RPAD50kQZFWJlxDQBLB6InQ0CVl3EG
Cq6VLTKn+d+TlWHOAhXlQN4qec7yo6AZ+c1sI2SvKs+tEZoMvRWC2Nh5Ib3CmqydCnQCUbnepT1u
BnqE+qxcWbd5352CTD+OY+s9ZxoeCQP0+aQGUxCIHAy9klO6d9nI+qoSNwQYCpuegFlWPW6T8TVX
5/5CJMO9a/HaYoExoFkTRfvcm5fVFGjVkQxytVmwg97GBed2FnZeXO4V3av3mNXVmz4JFthYbKeg
rj5EGvIzRjd5YyYjjJJ2ZpqWk03gbrKLWY0DVuux5ytol+ytqvhOuPceuRP9EUdmd5cSK9tUbaLu
excvO2uEuN/ZrY+MU/tmqwTWkVZe5+LNwACyXElZu3S2vqlVbou1/PgI2D4/mczxUWTVYriy3T7n
leLOg9dQGBRlgFm/B2JaqUwHGxQsNHFzXbqPhgG3rxmG4ZvLWGL3XrQleJSBFdLiB3QVSeYHCgJz
S/+qBMk2b8uYAS8gvIQ1zRpS2biLijQ5W63xbDqkXOxYWe51weAeQWIfQg8/Syzk1uTz208s0JB+
bfJ/EbAhxaY5+Xl0mUDpdvxUu1W8yTCjO1juMK4Lgz4a3+bsZOYlHshG6BwVFe2s1kXCHgBNfp+L
Am+oBTbYZBzMyNxUTpm9wxMk5kIAvxCO2UR3vW8QeXfwrvLnCtH4xkGnzBxsD6oZekEVWgKnuYxD
RLtCZL9LEqx6T3LLHj7ysg7J5uYZ7H1t33odQ1csfIeckS8dAP9WNtgtthe4ekhdAW7a6onVr/l0
clEaSyLuWvIWw27BpxTqcpWkGLQAwt0SzNKe8jpRn3hdmwlSAllS02QBaDZnCRfP0fTcKnGLvMYy
aPQiERYHlTrsGTGASPV6czLqrjmp1vJqT8t8DEHj75l24DTq6dlWRQRojbhac2pcDKRYM98pNvis
oBtfkT671GlvHJmgFJvC1An5JZFxYr7FeNZ+RF2dPEy9VZ/UVLlkkZ7euZj7MaaZ0YUoWI53kwq6
P8v2Zt61Jy0OjpqaKw9BiMj6NPAmZ0TG3hssrZOif+vCXeHZBsr09QLD0WK6lsU5nvYacFpENfUq
m+8qPX0JY9V5GVQkF2rNex/ixkbA/R1r+onwyVOCoPZKsWt9P0xlu61MfNdKYiWOduiiknelWjaD
gdxrqDCxya29Ttriq4F3yyopra8WLM6nBLL6Ckd3+5taa2ujDMPnFIOitdHBpQnjrwmmHztY2cWh
C7vpvQOflBSTt85zMzsqitk+41pK0tZS+BJ6i8ClhcSqnhs1qJfimV+CwBQkpBOImFU4f+t6sdw1
vuKTgM7uFASHkem5H8fpeR6Y1eCr4KyZuTSfHbDiAc8SoHaOjm/itMAA4ZdI5n56h4GCZAa4ChJN
zvTODAVAZdA89TDkEBZOH1lRFJuxaDAqKu3mYBHEEPGDEP0aCrSUuG6hYX8bdtDiO+dFFikh3llH
6SnOp/cxBxSFEEGyj40IkovtwcNRVD+I+uyCs8+0NRFVBpjXpYesi1Q/RQ1tk+dt9ZVo1UNnBF8U
S8GcvB2YSNELJD3LV7d3s7viqz7T0yU9EnOm7Za7lrQOwJRMAb41ZOh2IR2ukP556RYSNujFvA9I
7DMeaXe4d2AypZis1eP8RfHS8qQStU2QSn/oyuBvL1VmP+5bTGmrpkLYB739OFTBkI94LXWA95Dw
0C5zyxKzzByMpxLU4gDbWnedyypuGrPHHgmbSzJ459BGYEbvcZ5achLP6PoSe0NuBiuA3Ee0DL0p
XrJ0MHwT0uXFcclVEcj0nlykpb0s/Arf33vr8f3zMyYfYEXL4G1BI3j3xiK/gN2SFfcATbYDurLn
aK+pZXgfRnX6akXC10wdL7UusoJoEN83oYlem1t80ZpIuwfPcoJ1Vx+N3i5enULzi6nGuketw208
TxXBiiT+Ns1+l6A/rgcvqFqML/qCUUeT/iCV1V0UK2wfWQHn5Pk8fJQDOPt5Xpawf5L64owkYFWk
tcBo9aQi1A69ohaOeFrOGMIHXXZANw6nFlHYbUqAzJhO0IRylOGa5MBsRztN2ACv8tIiTTyq1kvU
dfdhYeafnu4agMAApjThc2Vgrjb0afkBp5pEjmP9bZBuR++4QgnUYs5ueXvo0okPd127EKpSLzkp
lwuwvM4fG+XcIdeJ0m334QwAbOsuik9lGLx3xIUPGVqLp0QWq5DY80PcqJhHGTl20nr/aCjoVuQF
GXuGyVxt1M9eQdY9U8gf9xraP/jIlEfLdQgb1bnxprpGvItnxdw1qaW/6bDXV9PsZM8jUr1B6bY/
4iV7dSogO0MfL6xj22pHghs3i5Gssh4goDG4z7lTXaI0x5d3sfypJFg2N/OhHOPuXIuCwAeSHWpo
7HSiO/fToIasBNAOdIQleBS17rYoh+pgVSWxQwbNLFaDLaNquu6qkegmkMszHu7fTcJaa0RR3tFM
nfygr8eH2AynB9RQwp0HF5AsTg+giMxyYrnaPpvU7I013h10pXrTxH16IDfjrBBR7A5k4g1iIaF9
TvT63gEO0WHxeRmhbD11RDigNiqvuLLulhYHOXhqyc4QSj52H58AO1dPtsULJfwwOsMTNoNOh84H
QcqC4OrB1SIM6oJS3yD9/YpPHy/gkj/UsFO2pon1XOZqr3Yc1wf0sZkvaFDOgWgfyJABTESWelsG
OPZkpveziL3G89MCfzj6quoTnUz7JAulxVE8hiBIEMZDN6dTiSeU9XOjKNqj05fpQY3xcMA9ws5X
DStPwBB4GC6Ta6LPQQ6h6R4TUdTY3CsmaCSntjcdGdaNpp0woEg/tAKY44wP7dbGf8bvmKwQ8jYS
EJ1KAv6mD1dGnhQH8tLaNnNrPC6mSr+PG/xWoP51h0EhdDiPCkJy8+RsGyKqkHgK1y/GyN1pcf3c
246LUd3snrwwSjZtgkELlgY58tNteY7xxntukxdT9L2hFrv7IR+bF2AiLN3bTl8rXfuDiVNwb87R
sqnGqfIxkktYU7X5AcS671UCEVN8tkEeXuZBAkPn/n6MeTkD9dUY+u4SoPW5TWtkMBFAeJoXxbmb
yt5+mTve+Riy2HUlPUTzsiY7TawaPFzXfPXqYUEdm1WnhcvGTjYBi5ztcgEvTlBgpZZF5OuTZt5X
eO4CNV3wzbOqL0bbGQ/j+GMctf5haUNoDSXIoJ4w7IXVIwB+4HmrMhzT8zhnLEq9eoNF1MEyI2xx
0QHfpaOqIgndP1iDSmpfR1Il6AGQ2k3g7DXxvEYlNhOQJPxxqNttMIiMdhyYp0kW0x3xn9pHTAxT
uwh8zwEArm+nuoCasSTT8+wt11FVAnlsfNj1csgXw36sbZgEZXksS8P+YYYhQOM+mZ4wOz0zTfAO
uGGDvy3T5JX8oHcXC3w5Ki++1TC/dk3PfCoCD+g2ob7UiPycwFSDA1oSNXkABr74Edchq524vcuS
0VzxTAxHjfCJ7/TDyjB17wn8dIJVZGQeZBPQ17Bx4Oc+LK52Rp4e7NrQGOvU5T0xFPUCqrncEim1
GeiSaSZHqNObJwyHmhG2z1P/kSt6/KQ7bftcMitWQv2jsFX1Nba5+1ApftbkNmVw0YzMjb3TKUAo
IVw9G5l3IWAyfCzzlO6qeQDcpOE/EqjQFQpFR3Wa7kIDiwQ7tSeNGM5fCZM+G2MzPcdCu3nIUogA
NsDlfsybe6tFFCrJFmO9tIP1arqANufS7r5wSyTH4kR4ybqvTYgTEK/5PrJEZAsk7NZVWZt3ASZj
VjS53wRTVk8cQNpRmB0zFdgTAnXVET+m4MVsgU/rke07UTbdGSo8syhuBXmgzI4QbRtfV7XAT3eZ
YY7nJBuKDbIDwWdnJcDjK/vLkFjODrX+H3hHhlutR7cd2zxzW2eq8kQsuVqrmIx8gF18D8lNnpD+
ZDbH2vtodyAUSk8JH+k2QdyjrgQGNaYrrYQbkh7nJdNyLB7DxXN8fczrzeJ4+PdVTnyWBRrR7b6O
jE8ZvY2AWWpKGG6qvv9bp1c81uFDR4d1SJWpPyTEXkmnDy4ekWSZDUXZliTZQFdrkB/jOgHMruV7
gFjIUgUYRLZDN5DKSoU3JvbHbufgqpYoBJlMxdrbpL0OFiHfddqQwasjj1UPScmD+21Sa++xI4q1
bjMk+8gAtFt6MWNdWgSTNeNkidBwbY76VWvm/9QW/ge1Bcc24F7+N2oLwFSbzx/l71oL13P+0VpQ
kU0wDZIvFn7GBtrjN60F1ftL5T13QFeS8vNUPukfrQUNrQWCAZypeoLY/pvWgv0XzETdc23yXoaj
qd7/RmuBr/EH39F1XNeB7OgQJrXoHv+QslFz1seBsignMrXgHkO67LHNcIX5Vbtuw2EauybUbrPV
KOvyqP9v3xRAmmOFjLOzuMrterIpi1IDrqC74bgLR++BGCjLgZb1RDQ4HSsbt/DTNhK+ltgIrCGp
xWu5kbRT4cuiAk0PD0Ie1BSgNAXtXZirc2omituhv13udsxtt6xNQB9WTT9+ICAA7OvXx/zxqaME
kN12y9ofx1y/Was4Kj6XUwxy5Z/vVWjtu8piaatk3bFymmHfBgVOEsvY+KoJS3pNyL0DSiS2ysKx
2/+njeL6zz0Lhkcay5KjPFsejHd57msvsn478Hax25HXw8XH/vYB/273H9vCokSkMbUvgk/R22p1
vF1J1gzPuYBPsXcSgzYZab2sb5i05Bc6TW7TCQSSQiaJdoWs9YaKQ7HXOte/8vYv/vGnymYh/383
1JcNIVEcuOyKEQlf2YoUPA9dYiKGWeKeugURwVMrH8Iyx5iy0Sr1eqDcJk+5nicfaXgdxk7rtDv5
nM5ym9ydM19Fbp5woPgQBARxnIs7e/XbubKqj+aD3Tsj4pccd3v4ZfN6UfEFUc2aNOVOYk7MWLd5
pYiSXjEo8agNxz77LATSBstxDM3RaAUAKAqJp5FNUyAXCC2X61gAaAjjRc1BVjvh6R7WBO2jvMBR
FIm81DV4qUTRt2CkVP79jRb08cFxIX2K7fGvI9Q02OtFo+4BBZVYegJEIQ2eZAyb/7SNpjS2mV18
6Eh6MfmkwCj+Z83IwPtpopA7smV+X5ATg8/JEW7IWOgV5mFCnhoylqJS4lA4gOFzDhJ+JnEdodNB
dPutasSPkwVkiEk+RrVlxl4JocplVeKqxnrCjTp/sEPPIhilXuSNFWjs0VeI23OtHtAgGqHjGlA+
XEvd0fN7BbtAJ0lwjDbRRd7evr6DMQSmyUSkbPHsVuL2u4EHVjZlYYodsgZv7uJi0bmzBGincyrW
RfpikkNUxc9DIIzV3tySZedXAAJY822oyU9Te2U+TKazTjRUrmehyZHAHlpFxVxvp9GJc/Rmp9EP
45oqHEGobCl8xizVHR+IPT7lcaWsZpYry/r6vTRWM/xAPKElFPi1/FLyPzGVZt0HrX6Qm+Q/dPuv
gh1pM7rQYKGTT7P8rWqRMb82M/GdkYxXcAcuTRCPcEXjIDxKDJfAdXlTHe5GcwFWUA57ifKS+2TN
ZG2q4/cH6xPskaICZZI1b4L7RICzbfw6wjFRM/ofLsBQrCwjh/ckVWoePFGV7WJJnjU3rXbWAOwW
B1PMvGU1gOPmy5rwEeRhCs8SfaMVBRAqtNf4YQRMj9g54CqAnSt75JG2vPCLRNPNAlIna7emu3jV
1lyif8lNfR9+uMNkb6MSWTe4L4Bn3CwPdka4XHoNrK7cFIWdvo/t8kBG9b0yM/r7XzfrstblZn+1
JyEsqE9KheHeP3d4vU0jannq2rn2q07Tj8SKcK2s/dtdyqa838qsat8cht3kNsGejOu8Vs0hXss7
l7frSKTTFd8kN5R1tbadUT8kArTUT2jM9HqSbn97XuXTUaattzGIL4IZEYP/9Q0Wj60niOGRoe1v
m0wzv2Omau30RqEHFojEW4FMc7x2rBjNVfGRpVuPu1odHiRCchSoKXhjxRVwmKjImEAQpk2CTiyF
h2QLiZsRvxe4L1mo6PDz2NTDjoUcFkaD4W0qvas2jnjmbYGvyxH3XCc5mZGmKiZfbguK+Sv+XwnB
SvBkskDfZ1l1JQDNMcrNjbGgONFrjI4TRGdf1hwXCOCqSJvp2DjP8JehuBWuvS7rBThxnk88DgKX
6YlimIgye+qElbeqMX5LnJ18wK9ts8ZOtvDAAmAFuLEJvv58wMnn1b4sltllYz2jP6Jjtb0OF0db
1roD5twQzzMysXm2Im3vIZr4J+jshkHrGlvbwnTvt64Wg8UnvCKLMNTewYUiu1HysqsCkioLR0Dx
b9tks1wKfCplVR4jd9+acpuBpwRkOPskW9go0DfL465VufW361yrrjYKsNh8gMWu7Jq2PusCoT3N
9Ax6O1lHtX0sdXvY9L1jbkwNa2OY1iHrHEBnY5GnBPB5zjIxlezklEkr6DVMsbGVVbmfTuUeWm2y
Qr8O612Bdh4F2rnBoy5dyarcKAuYLkwiRYFlGnFvOp+fbXmgbA6PRg8Y+3am3Cqbsy3GrFRfBljs
dsXURLRjcZHblRDsrElIWujCMEGBmCp2l3I+I6sEgBiMxcZE1GQzzUf+hFv73+4G3cLnyCPlSeBl
eWNu15Sn35rX3X98WnI7x/KSEi3v6voN5Hm/fcvrgddrODUcgRAbZWQIGPTLSQx6rcD2y3agmwNO
y1173SZ39BL5/6tYXIZMebCs3c6VzX6pIx8zFdkwQ4eBVVZVqOMsg8VVFFMMt7J63Xq7zu2jGBHV
dZhlZMl/fZ485d8d/NsVb7v/+Iry5N+uL64qt00xPYUbH3TxsmritZXF8qv2RxOmmLdmgLcA13Kw
Lsa2Wsw2boVpQeYNrPmH3KSiNUScRkzNbof80ZQ7/stt8KaB1fepupLHGXK+8Me1rp/yb/f3aJWt
a7s2f37jXzcqv7u8C6i3dFKyer0rcYzc3RjJP3tuh8tjLC20jkN98KrRIM4Hg12eJAr5442QcZY1
XK58p6T2c1UV7WrI+mEDtJdJXj4MF1LWzq4VszRLzM0cOeWT7Vtx3dgUWrBCU0xnYBLzwtt+Q5x5
vaS8iGzL3deNsq3OoAe1YlnhMqaAsoblXI0qoZ2RYHqHsf1KVXAGqZsYoZYmCcHiN+Ay68px1ibI
cCa3YtibzGV81qZ248x1exhMlAt6rVHpr3iXCOYDO5ZzyUXOtCNI1mu3aeLVTA5sG/Se6XuLCrdS
1KI6B2UnamY8OHuW+ijBgfJuxezCk7OqhOjc2gNbiAMAaeM19ms6/X8uZ3xAhGs/KjKmXLEYv0NR
yI1QgJT1oLfmivjlkx7Bic/AJEN6j1wfuM8MqtclQSOKHk7TMe6CFVgpzFjFqkXW8qE9JglzBvjR
KqwlitEJFr9FGxTrPeub2au9P4h10K2Q22xmCBtDA7mOjxda+Pj3bsvWUBgolgjbFkhvWp18WVDf
3+ZyOHbFSCyLFlI/oeR3UvLclvwlLDGvkj+MrMlC7siA+q9x+yjWN4W8WM+iQ7ugUS/7xk72zNgt
MniI/jmRVblVLeK72Uy83TxGg4/CpcdaI+Z+QzJWfx6Mr2nBOE43L/fImoWBg8GfgRqnoIf9U5AX
/70pd8htca2RrfYma0NscABeCRfBTsyC/5cciNx22yFrk/ipvAlZHjBCP/9fWbsVg3gG5H8ut8lm
p4mgz619rS39Y7RAIE6vqwVxQblDnizPi0PnrrMRVV8k5U8MrMwNC2gVggEox1k5REZysYfCfAFF
TAy8cp88NIoLkyTK7MEIE6OpPCgz4n0cAzEbWKp6CyCswzT3g0/ykR8e7VImR1rFqhc1gw0LDGH9
jIkz7mD9WRZk99ZO17sHR50gcYeCWSGLPicOtQISBqagr64deD3MDC63PoyU6oStWB+DVnZnPzPq
DfnT0TfEEg2ODtS/X81+MaMcsN4/u2VNHiOPlk1sg7KravL/BWv/h2CtYesq4cv/Olr7/nfb/ccb
UknxH/K4P8/8GbN1nL8cArKaS+jVRgVOBGZ/6uO6+l+2Bb7fI1JqI9T0e8xW/Qs0DmrVhFNtg/As
ynLtT31c5y8oMyLUa6MKoqPa/r+J2eqWJoQpfxOSNF3DdjTXtJCvRKTO+FP5nTw5Nm/Mu4+jYiUo
wJZ/56Tg1voY37cO+KYRsc9tVpWM733/yaOOQ4JyTskF3g27OTJt5LuHBDNsnCwXIiFFGqDOlytM
osJdZTufcRLc9xMikiULJ0x48JlLa+xpwSLTDYfBJbZP1bzYm1n1dSQpoV97+GMAmtgG4/I+ftqm
VW2XvnY2/XJw+2rcOGQxR3VgnojkzU4FKDN0BqjB+gjWqjyaJh4pwwy4Qi/GTydEe8V0R3Qii3Ct
BRNKK9lyHpcZwRKIx6A/7lEvF7YF2FBiqhGBrBgzpOA92N/7IiiQT8EqxkwGe6vpz32Uxxsj7Ycd
q+MLojzLw2SXyjafbRJK7VCu2i5BRHiGkFR1FUZ/aKisLUJoe9MFZo1RoLrN4rRHn2Z6xtiBSE+8
gYkZreaiRuyo/2yw5EHnppvvEw/DrEx3yBclyJVMI8nt6oKQLzJAsaNsbDQYCeBOUCeyrt6ErGP5
n+LdGPfwvKIqEeikHb3rhKCV+5S77bolD3GcrE7YyLQX4l0r7YBR4UvVDeNZjZQXxCK3cwf+MRof
LZPs4Gjvaltb2c28KoAolPH7IqxgUHmrVeU0Vt49SeTL0HuvqlN9mkI+vJr7Fdy7HZqkDdl+9yj2
GpmQDYucFfSUr2PiQRgrWIh1OeY6qobGR9yMqKJ07a7KypMxTbhvaCxvlIjsWGf7Y8gqeDYGnzE+
O7nqcNEH9Qsafel5mXWXvJlW7iKD1RkRAYCJSrDJgOlDYoIEj9BMtSF90m8Cze72GPPtSuyLiYjq
kHx5wFedhcG5WjvWqUfo6ws5zaYrTh0GiDxwYbmpXbXbVNoygqNBdGrWwz3c4fg/2TuT7ka5NUv/
InLBAQ4wBdTZkiX3Dk9Y7oIeDn3z6/OR7838smpQtWpeg+sVX/hGOCTB4W32fnbgzl99GT/h4lFb
g6IDukJ+Ei0LANaqD8oQxzyy70Xhnesc33szvVtxgb7AyN4albTn9krAImd5D3jQ5eGIPj6d3c1Q
tt1G67wttnmJqy0nCcYeYa6lyXaqjF2OMpR3kiZ1VITzTt7OXIYlbHJJ/rCJimEgG6ochldRIPuN
oxr5ZwKsCOCaMGc2nsydWG5Hx6jV7keykUL6r3NiTqcIjL/RjVMIWc5GClVvCtxtGyNNHvPOgpy1
elQ3HQQPxWPZYl7ppHhqiJ57RqOJ6CRtH9xSEHKNYM3X1fqd9WWFG1R8225zF0XLljQF7kWrAx9U
tAVpSJAeFhzLbDv75G2yL1Eh+z17Dy0cV6A2feTsExzBaf6WZQ/4mHhmTgp0sUgB3th3Tps1ZEQy
ll9eK2P+WTTK1mTEBSbnA2Ww2DpGc11tLltWqViO5vFCgAtWqdom4twltr4dYIxNwx4TYbOTUXyP
inDr6dF9N54j6sNN6yX8DcWdU9U2B4A00U0K5TuW0wQjlo8wrs0y8OzBw0Cv7/Xuw1tWCsruY56H
MnR0J1xi/UNfrx9QTL1pCGtL5h4xswlHWdbFe82txsCO269B6AXSPvK5i3Y9NMITx2LCU6mb0cPc
eNFzQmJmUzyWSUMEWVp94GRGvYqb7qarJC+mTn6U0pHyTSYJJl3sF6ZzJu11vJmT6QUfO8Zh6yWS
zBAkU6dxcg9pngCCglGYK0g8gCnwezP+RLIIWgAgr72ZFDhB1/6R2d9Uky/FemUALgCV7Vz8TEPl
T6U++YtcABHb+hM5ud1m6r7i1JzukJWRFA2+yR/LemtCNA89SDpE/gblgg7QQ5QCKzUwr7RDF1mv
29Trbq6RsLCuj+9RBztDe2LQAyUoJeY0adNyRyMbyr6ledM8zbca/Zg7+Mhz83ZWAxgcLw3axHou
Ffm6ZqIaNDuHhREiGfWp79aF2BBhoSjZcLWkhr5NRMx77AD2KuPnRkfxDFFwnHazUm6gZRXeep6S
cEDEfenpQW6pirugnG46pqKhAfDZtsNO8wTJg/MmhtHGezOrDf443HSGDN2lemyLdgkKD6Hnmnvv
0nPGffnXK/q3zL2GgxfNfcfC6GDs5zWqfNzI50K/swopOeE4Xno1hImFR6OFJkK8KsMqPW53plQE
3xErHaYk2UEE1y/F4G0y2+TaSV94FjQBePJ852gxcvbEJLKZxxqKhYuZd+6lNqygxMEhLad6mwX0
dfzi0B+c9DDA8QSZ1KNxkurUYaaV2tnqEdQmciQSdrgCxvRbgPWPaaeZN/Wo5Rdt0PlSTCUaDrlP
VLe3MzJW++FxdZpn9sdPecSFEuevSU3W3exOr57BZWnMoLXUsBzIoJ0ZDZg70iMQVJjeoUnVuqf5
41wF8Kvh+F6bs0uTdJ+7t0CWAxT17Z13xULWq6t81+H/1640UiOUIFNb7pHjtTegs7+HBcVTCg1w
y632rsh4G/pFw33O9Y82KigVFyY1x7RPIwHacTFp9AAbDbi+yvpsT3ZY17kKBwawYT2BLbXUT21b
xGfP9U8D8juQZCGGBnuWli50S1qssa0nF3vjcrUcJ3/w8z+1gwvNy7IeYgqQtMhImfM8xBvR4gPr
dgO91OEh9ceOWDU00tVt2moLLUXO/lGOJwcMh0j3ETq5sGwWX5bx3ia25ay3Lr4ZEb83yGe3qaEh
sBsbVplr8ky2FbF9pXhPonSHGpoHPNnOHipbeWX/i6Z8MnLn1R5mAqjmQN7UE4ZZEz8eQs9K7NHK
DdsVRs6+Ngy2BemHra3TW6vHX8TTVLvWzXdwkW9lM3XcQLxjumYavim85xFjnYNI7SikBU4knphb
o5bB9yleyoK6S8riI+tBlBd9CeiQhB+7wWylaeNDufQvTGhWCGpASes+Cp21OZB60h/j+TrKc8bn
xjNjWB6cXB04n1OdEacFIkudmCWiWMLfpT7JJzHvEDv5tiP7cE7n7Abk/6FMk/vUUPZtruwPhfR9
Y7TrfarBo7VjVj4k4imPE7F5l632hPmeCX8SgSNkDeFHs9btFyc5AfnAKF+s94CaBh/1oX0fucbf
smRKb0nGucbqHlrKp6CdnOygugQpIrLDOnrNrxdqiz0fdk91oFopgDzMlEicdSla823ZoTTuu0lt
XCJggzQfl21DhIzftqc4cortCsA9VwA7p0Lt6D7Z6n1iYcRkJdQEp1X/7GLxbolaHjotPRc8RW8N
TGdhuRKAq50rorCCalrVhii4h6hpzgZxa749ZA/ZetfUyX1koaDtZUpJWVgKeCOKCmOFPaIIynDg
cdQdek2Ep6E+MBhqdJOBvP5QY0m466l9nIQS3YP+rU8ojW1xPdwzq9khvorC4cHWJwO/dHvvmPbR
La9ix5VB0YgwitkMj5eoyUhsx3Pv2asZzjP+PE6kYbN2a/untJpXSl5quw7tmjnWRlCp7jJUC42z
oYEArZODsszmKe97FyRuNpxAKY8+AyCXu5v3m9AMX/FnsM7MO2scnrGejJTluF9TFzfN2pfLLTpR
HAim6eezGR/6dZ7CKBPDTaH95YzJqMkBHDIrchoDesJAyB5G08yhSLUEuU3osC1esz+tNbB11R6W
0RzD2XNmv7MZgLucq47hUZtpDIs6YFGk+Tn5OYt0MNRqaN4bNdt+xQxivwKi900tJvOgbCx0fNOL
lTo7kpdOC5tov+7L6S1S2deIwjrCWHnukvFnMDsTrrJEx1zaF8aP1tEeOFHAqwBqcH0zwkgeX7/F
9VdHVneQU/rZmeOtzibzynnWwqQQn0lx1EqbH6XV6TaZmtfFXn5Ekz9gqIL5cDUCEPp87E5XKVrV
VKfKAIZUd50V2lnLCAYluKMnn3FOHimVyHvZtQdXssFeLy2slG5QH3RR93JcXiYNFxEC21AAPS2a
917DaBVXyODS1Xsox3hnR6z4gJlBt7FCOI9spR6k8h5ssqJdN+YdbtH0tn4hsJy38UeEus9rjcBm
rASLmTpuOokcUnZkDKE3MrfF5auT2J6WCZHDo9whaA1lh88qSj4943le1w3e0u04qz94yAJDes+W
M2Nx3TAZe4oW74vqE4U8Z4gVMSHFrmacPCsH+oT+iUeLqxf0BtVl7Tn+nOiyxuIWTe5LirxW4ZqB
J3VBW42HrXAe7GwNi4SAUt3AKZ9kOWiRLMD6SE/NxIq/KivKe4VPY5TmjVHmS1hG0BOwyJ1tmRzV
1F6yVbwRubbPJpBPIyIQBl6dFm0KyI16Fd/VcKAwmJDIxrkAf4/Zqyub7RyLe/aaL2bT7gvLwFiT
E8aBiLeuT6sGSA/p7JNnmadMQdtwYIhFxaaTfwaFnzWvj7EbBU6nhaq1NqtS6fGtTatsa5j6E9zQ
/ZBxKhsHdOgIdzLrPLfWe1OrJ70Tp7iJ7gYWyppGUehs4jl/tz2beq+xP4fSO1L/iiBHQeob1vA1
oxlaKHHyKAkUIIS8mXkUUAjImfUEZKisunPgPhOn9eXZ830RzUwEACvpwrnYrgxNNT6RJRGQeF3+
fjQVVFvbIzu13XsJzXtJOyqax6wGAGRMLDRnWM4CpjAuGWwF4qb3TLg5KkCo9+quwxRknO0TT6Tr
e65N7hOJdzukwk8RkIhJfTj6Lq0Iao9GeTUzOeG6eJdBTC/xqAJFrA76EtK7q4AxyDNlxQvTi4Iy
iu5ZS0AOQVCPs7TyrdGyHx+UTNrbSjOGDS4hUPFlfsmJUj2YE/UUE5eTluvg7uwOwefakS3JoYGY
aZxW+qi6FPDJtbDQ5QF7uZ9JqOeZpaGrdvG99dXAIL8/Ye45zwMTAB5cGL5VeZKT9pjWYqslabvX
IutCCGEb0gEqHD/9vMkXsr/jmegGh3PXw4RRNz/4aKnkoPaZ3EPr7BTnrrmGakCFY9XsJxJzIbwD
hOCZN/irtqKyxiuuRXsxKNpXPfloKetSkMuYT8uNbrhHM1Y7JleUcbEJvC+DInwn3VPbUBZkiaCZ
B/JrNp/OaH5q06FrKeOyiacFRsUs4Oq5WxZzIDVCIqsq0v2q6k8Fj/5QWgq5useq2SixXXrdRcVN
EvRa/SplhkNRYYHt9M8Wo+mTnp4hpbC7j6oaArv9ZMXuiUffZTQzzZe6syPV5kmO2nkwpxfRMYKp
O6ZVuvK2WirOjg3fe6jXdyNvoGmbibXt3YW7bdhzXSKLQM+rSgjZE0a/VHfduzQ2biH/J1sXX3S7
pgkxQsV2jHKFtGBi3MR1Z8OcwMEo3s26pohWXyTTRWTKSSjYhX0wdQf0uklibF5/1BFj+qkPi9U5
5p6o77Dm9U9Vmh8iCFdJQhJqwcQztPXkJgYHiUECbD9UIAfwqS9JmyVh45a1mLcjF4e+3Zi+y6xT
QeFgJktW8F2KY8Ng1Lkpc+Jkp9HYzNjukM1xk82PwIBDyi2iyKv+Hc8stlwKG5Jtw8nSloNtqDoA
FnK7JAzYkHq/XSH9DQnRaB91zI5dF65sg/ZGO92ROc6qx2Y4ma61oqP4WzK7DwanoZO0xzfZ5/QL
02NRaABS2xbyV51ximP94Cc65q3XrnKLCOB+KAQyuFzkGPRp/Erb2c0mbjwBQ9KXq73nmer4BeSD
YBw7ugSKMy/jYTs5fXHIbXu/zPKmhW3iN6WDxSbSmKMw3iiNZXyYh+/anOZw6mBXk27MtMo8NYPl
HgzsdCG4kU0tBuoC0FS9YlBZgKmcsvbizPXOYBTrT/M4bxptmxvNF6yJkTs4+15n6QQ5DV1AJfrl
RPZP6RjVdioiNOOuk92OSn9svW6va1CS0VFeeoTuZqrdRS5w+8jDqG0hwlV0OdSC84B7HYUlXsiL
KuBUd14Wutl4TOv4tBrRNhft9RY1y7B10KvXCqFXnGuHSuBKrDbr6PAXF+TCLMUdGdaOD6P0vqjN
p0GrGQ4sYJI1YYalw2pvdEhXbSRuSF07EXZhRpraprpsEKdRt+lmvrPLEVjIro36l7rDhqTHcqO8
DANSPgaWMLugKpmMVrFgUbRJ2Kl+a6A45MpESmZxjk91XHcMVPfRWO4jh74DBzX0qnYm8xHslIoz
TIhGieHNofhlM0nirkeywaGJjoXRASdpvlqNHOSIS/naMt17BWQ05/ol7pSA0AbJTBrdxUS3DxgX
4HmeUVvUmPCnBDv+76/auF0304RazyOwCQ0YM/SUXie0XWafv1/KBHvNYgkJ5azhAvz9zd5Lcfyb
3OodZ+YNFk9ApAysDr+iqXgw7hjI2Nv6ivrCcZKEjGbEv4SIv6JDMyZm2f+VIy4AEwsgER6eDrel
2ciMvbWkYLmvuzy1jvupLJfdr3TIvGoLfn81Abux3OVQKB5ghUwOBKiWRpNmwOba22jyaEV+f3py
3Y7h/w1lVWMCYyZP5NB/yyB/f/W/SSN/f48qNJwzBdzH5kMcS8DdAMyjcAKKHbBBBu2ua+KmkuLf
X5KKtpXNyqv536RPGMfeEvwSPZ1/AKK/cM+05/kD5OXYYH6+Yj3t27FOsx13nrrpYQvcJAr+A9xB
Cykcb+Lvl4G7ZjMJ/eOf3xI2VrEGLmIjBkZq/3zjlxP5z39mCwFKS8/R/s83ppoFBn7yGvArx9s/
AM0rZPSXHOm15lVacP3v68ayaeESZh53gYs13icxVNsRsoLoKO7DPhZ5CAv60Smi8lTH1MOjxtN0
YoDdlNEt2SH6wYVjVejEthqDYYT6WJph27ewlEqXqJpDbWSUD0MH25JmJfM0jYMn13Y8Ce7Ligf/
tAz6Q0EIfKqokTKepf4sgLZQ56RHhzx1v4Q2FkiRR+xX5c8q8DOqajzQE9jHYUl3be+WG8VUSpsf
Rdz0QUl1yxRS+jHZp6TXFKGhMVVc0vIZSeq0Iyjad7gobzPL/EqRA/GJMoHIl+yJZFp11K7RDIZD
ClguEDyjhVhZ4NFnTkAXouGCiLK71deEIMiFKLOqwrvWRDxvzGxPajlPVSe+WU0PiPQ81ME6gsXw
BkJNylzfV7Arbupo/NNo5TPbXrHJrqBrZI9TeU+fCH3cVs6hAHslp9YJOCRN9kE7LRv4UlPEifiT
3re4KM1ItzICjR6D5K2sKWwrhR6nPnf6HYS+fWPSqpjLDibcvSztl9zoRz9vzR/8lI8tTXXRqNui
WIoDabWMPq0osIrsZJriOW+8BWGvX+buQVrEoFCT2cCC5qduccilexoFSpPYnM7RYD145IuTHXmn
p0uomvqFYTz9frXMtJLV82Jx4q71ilV4fIfneLn+WOWiFegxEzlS6aC7su+KGIeRCT6LuOUtavRN
GaFKR7TzaFvOq6WxwRkZyhaJ/gb7cGEG1X5PrfnW8wpBeuOkR8tqDgLuwcIMuxaPbX+sh1QCnYVo
Yi3d6/XVBRbjhlMu5cqmvv9wxvjiaRTnNQg8Rrs34OF4m+6yGDYT6zOClp5URP2zcnsUqqh2kdKf
m37ejQIcRJIO393UU17R5zIB51kpDkq3NHIcnwSgABCeJer3wj2IBpEAbGbORp7yTflr1//JLatg
YzLWYbX4kBHaAMgzT0t7xqpN6oNpLE9KeF8yttfbTjGDMoapCnJUlWdtIfbRm/Cy1j1hMlrSMnHY
2QNjevACdmDm7rhvklReKqaYpEARQMcug5jfaoNgYwAdyUvAu729vnUsikyy2PC0m9r7XUlkRijQ
7vjOYL9pcgrjXj4aBIGypbRO1+SebOy1gKxrjVaXgW/UnFpppv7188B6W23bpPV8re5OxuK+AtiH
nlOZYVWbf0ZwCfSyvOamHf1iXL5yQkp8WMexaONdPwFxtSD/SStngLBIChsT/7nCkD017ZZ5DULC
zD4aDOv20qn1m6LPPpfKZRfS3aey++vkDEJXTPNLWY/MBRFDpR5u9ZxFhM6nGJqIYqvEfF+Vy8fj
uUFjecfVax6iwfyeyrHF98LMte4qUrEQdVv84vqtNIV5lufdt+h0v3atF5lyk0bpyO1Yv7SOcUb1
Mm1h/E2b1gJt07zQZHlwVoSL2M+SgTW12cGLYjjEtJQljDs26hYXKcNfD11IuJoa08ZmY2Y55p9u
pHRO07D5oyM8DO0S+FWW8pG47a3toCPS7DsrBQHNGCFL1tdubA7Cms69EW8xhPCThWsFeToctMk2
9qNMnrLEbkj0IZUwblneuZq1i2N4Yz2qYN7Xa+1Ot+WJ3dKBXUjJePHdPdPsNy0x423k8jC/zR3j
2LbyvaEE62x4myhCw0i5D40nP12HzQ2XTWViTqzXe0U+iqhB/DMGhIbLxI9vILVmEdxEb9cLvk3W
zQDkW7Pig2lpN3OHmjgZrPs8d0JtyT5Qu+09MGD80wAlSmZx3qRflohJDMWCIPJrfsb92wZZrj2U
eXFU46cWw3xzx/6w2hBTmszCKQz1xzJYHtoE5BAgu6K02wjlom4GFxOZ2j6Xyx1zqnvpyItZ9PfV
oPlVJQnXMs+/P3fpSaHRc/h+15j51iGDrNNh+qBKMFZKbuvqOE8lEGUKJCqifNkOFmSBZPbYusYd
aoLlR/N6IN4i4clz7RFthmy2aDbZ8NA53EujTnSa25KRXUUP0shDc5naXWl9eMxxfWnbX4pza0I2
1rXNc0YeZdcmhA9pd6Y33qQJp+LsXVymSWbPoCjusaayhf3oCsJnF+e9d92/bvGp18jG2J09VWgf
gGmFegUNFU7EQGbInsN1YijMhHXW9xh03hnj0iy6GW0k8eoctATffGRx+YCY4tyiCy8UhCj0agUU
S2fdUIMc8Wbd6J71ZOvWqyLoUpa8AGrLQwp7IfT4tywxaoaroolkXF+xhvE1xqfU5HAsoXvacsM6
EN4qI+OhUM/ZOBMF8aDb/Rdor4N9BSdMYNG4T3jQ7jAcn8EEEbLDysZaDuoaEmmszCVdZZRBQwIe
SEja+IWdmMrErtVXRsy1OLmkry86nLxVv26vots66sMKdcLgLAVdIrsUHb8utCjgMq9d3uuBSNOz
mbT4vbL0fuqrb6DprN6t4Y2Iqk3Xd5/NYr2XTfUCQLHBoPXcQCSynBwnUTXfU2tUW/pHhwdAOgfF
lH8kvbn12E74jEuRc7WfNp9n5M6CmwEmbW1s3MLI93iw40yDZVDrsP5CoTdNwK7PPBeRUQQ8aWCe
YtQPgJzd1GaYOnyiapjnTTWlXAk2LPMyVW8M9EOESUTSNPAkNIN0gwZFQMSDgrWYuZV9c9JL9sUW
bwxygixhw8v+VsR/Ok1u9aUBZULlg1/b8pGQ3DJ5vdjE8/hOcshm62Mac0JQlyd3MT4YmpFaOo07
zUPTgK7w63p/RxjDgq4HhDfDFS8FhqHZkk+W7gB4HDl9JFu4yVyOtsOmzW3hOkjhLBylwx5Pln3u
hpwGVGhfNSjTwNZeYFmBP4EOK0vqFru1XpEG7K2K4D5dGsuBaCtM4JT7Tv+Nnt/z+1hrfU8zro/m
czVGFCoNRyZiSkw0X5rFv6LTjM+ujQOgT9cwPy6faiMR8gSitT1kHcYh58/tNeSC6XMuqmFLipZN
Y3XR8yy9HdiUmOV1bbaykalZkNbRk5fKNz1hL0Aix2nJo5deH29l5+YboyGodUiAClTqZ2nQFAux
3lfZunPSvAR7lN/WtENMFViF9G7jOybGsMH5MInbAuBmh86cGQySYELA6a5KY2Ox4Q+MGsZRwhiE
yEZz2tWa/Qqucjo0HZDtzGA/6aSvjVjPA0XkDgG97nsiv6cEQqOwOG8Ib/btSnwB5VYbIILkFZns
uAcY7zokl2IgV8YhPqCZOTLk+8y4YrPWnCt8uBb4kOShITVxY0BJ9yeiWoDm1En3JtbM2EyzCUEC
YVLnkcvsXpM0zcrn3R9uoMX0N2xvAtwi3yyDblVHV1F39p0Rjc7OdOdnLoWWh8lF2NN0QPZzrznZ
M8kVFXNrHrVpxYOsAXyYzVMdIg9rQoo1g6qZV84RdajQDkULc5+uIzBDca/4cN4p8hwNwRQ5ilvQ
bM1exYd1nVI/RhWrNybr+Yl1qdFbpBbk8uItCENqOz0VzK127Jx1AEX5g63MT+BOBO7YBy+HNZGr
+8FYb+ckNg+szHp95SPpCQ6eeWDBVch9O3aBVKqVsF4dp4HK0EoxzVNDSR2Z6CBw5+eesdAkqoe+
no7NCMGeHf5L39VlaNpvnvqSvUOGY0c6HuF3D2W6PlQmY7qWneXSxdNDlN+7NYlrzEQITsL+wfRe
DsW0LVbtb0t41mFJJzIrV7hZxBccbHv4KzzilIpo2VmZ/mxp70Uuf3TCIKdKVLdmdUXBjulxNeJ1
48XCpnw3N+lUEatUvFg2lzVsIDYY6AlWMo7cotpqMpHbQcV7NNV3ozHDdbuGDkEcIjDHID/PAlYl
sO76qwlnY4CPlZg8Q/jUqG2yQzcs131ggn6cNMLa28kZmXldOTt3fmE8w4xQag5sx/GzEqxlShU9
TrPzZoj5hXHE81AJHnCN1+60Ut7NFbztbvk2WiayxUBJ07K1ASeTBuUQNRwTB+IZh13uDhPBkbEd
8gzlMi26SyaJR0nqtgqdfNz2lX1oPGb1sZt9rLDLxVC+TQXyp2h47xJvW/Ute3kVNRRU04mF+GmZ
2RyAgZL37GYds/qRFeARctzhmw5gtybaT7g6iL+ds0sgEY3xaBDwATdNruIMb5VCi1GnbW6TLt2N
MIV8NRuf00JAdV4YYRnDmcKztKuNZ0T5ZcCaGPFJUVZbU4NFWZT435KE6my89yrxODrfXVaGnkca
EdX6p+qHN5kFkWrLU2HjVuz534pk6YqvB5EerUQekQlQCrgelbAgj8f7PJWb3luZpXf6nq5PY+63
mWjE2hnGWfmcpoRYlNdsS6s1SXVbwXkkQTRUf5sqrzfegCnNTeWnBRvLzwHSb8bUeEgsvT/ME1z8
bpFvw6dbE0yYN2yTGDEOMAp8vLmMe3parkoBRKelzadnl+ibBFThznUlRMdqCe3mOY26ZueV66ME
OnaTcv9S8BXkXglFFOBMMFNbDGKDSmYneuBdSQVGBbAI+63HNY4EN+vZbpmsG1H6IV2RHkYxnjui
qgJYHWNYzKR8JilEjtWyd141OoCZIZNL/Zhp5rRJGK8gp6yCoW6HIJ0t5IrFnmUOXKRlGgFv7AXy
7vs85l8mshGF3sgOF1Chqc/fv+rj/y/U/r8ItQ3L/T8LtQ9FkTKB6P4nVuPff+jfGm3X+Q8LmbXp
XDXYAqjFvwXanvEfti5t+T+12/8F1RDXb7HhsAzp8C+wUFX/l0AbqIZ0IGFI71+qbvH/ItAG+HVN
Cf9fBNqGcGBz6RTbDpQO7yrg/h8p4qlMrYwxc3JjDc8dQcggJEdmYh37jDdolTDxSkuEkrKcVogF
a6vDjXIb3d2CyPuWs4L42Wt7O2kbSDXoWmJ20eRHXpZuLDEed95u6MlG17ybRVnl0RXdRJE5aDhs
bxU5wS96MLM5YGbkPM6NfVy12aX9cdaHCTsLK1HL8AVM/YvNie5Brt+VTdFvJVmwdCHLtEcnOG7N
rjD84m2qVXOYQBupURznItc3mC13xpS9eosnQvJwl7AomOM5NkD8WC8+tCu3wEhATmvKto9dVry4
S7ze6ubBqSrBcno/9Tx4KrnEb5O80QaA2ktVtRf8SMECLeWIBOhQAt6EiYdpLzPN3I+v7gpOh2Ov
d+alr9zoTiWmv0YjquRlhGGZTn7uZe0rrns0KIB0OV4TfWcqCySqbaYHBmub1SFrCXj33e+XXoqD
2zSAEIiG9BfejUJM22Uw6n0OlTxAOcKuJzO1nVuhPCDJ9IHc+OzO5ud1rQJ+ZEy3qr2qTZZp0xhr
tPGkXW8IGeh8y+PhOQ8D0gDEjEt1RQZZy0/LZlf3OI2KTttiWKl3sp7PFk6qoBBwMZx8vrRA6/0M
Svo81n3QjAQSdJmF+lAz0RCY3s0aMjSJN62wnA36l6eSPFh4RNWtVU2zn5Lfuk2gA/rmVJNl4p1B
q4n2ynjWyX4GnJDiSQN7UJeoz/vV5RNET2ln5WuaxGe3YJlXx+p21pw3PWJTOaESYqhR+YnFugU9
mnmRIhr9ynHfI7BrW9C/6ODBMqce6I2mRjxZXiEWpjchSJOqCAV9zukKHO8Z0ITVYIb9nApmXn15
rGZZ/OsLL81G5fs4pggtVOcXHSHjKlbnWFR/oqgL65lUIxr4law6IItTpPZlg+HSTTWgsgkVRgWN
8lKPzOmc7rrxFD3ZuBmRxXlzwof94MiWJcTan12aQ6g96SnPzS06QmPDEgxiuDY9Nc4S35UNSsic
5qIwa/czB1smq+yIzrB7WDq1hAntCXhGtgAC56KR/Ug3OVWR8Wkltb2JIipnrRrHc9MaFw08K8Dm
65NJH+BAsjkOBpmSZTzfxZP0bqoyvTe6ONvMAwX02Btf7jWCRcOjpOd2hB6u2Gueh7JdQzNOPEwZ
rNaRGF/SImsL5dQUFeNBgR4L0nHNN2s/XGVLLbN2iTSL/oqRSMLwDVjkAt8+APgz0fFOY7pZV/Fl
t/kTWkkNAXXFn2Zj7UPueM1Gt+PjjPIgYa3pMvZCs7u+1hnpulYVt+Gi6otOh+FVmKHmmgDSmi7R
qIkiiReHaNtS3cxig6P9qqzcRiSwS6vkc8+1c4KgIFTLhMCRSnnFDh8gn285GknGFFMIShFXvzF9
Ej//IgpFkF3T7+0GPUtkkZEutZkua266O/rKO5OhflOw+9G5trHCTTkz2+aq8E7czzb541hy3v7I
UohgEt+VVl591b516fvqXMzo7fKueYMaSyCLC0ShWPN6m1qG8qM6mX1o0tY2IbnbrpL1Aiv4bxNP
jw077NySSDnr2m/WKHQjULUYvG6Jc80Og5l8FrPV8+bln23RHGI1j77op79tBb0Uiu1XX6g+QNRP
owEAZODUDE3TlshlUBavabUbPAeNX5ldYrLD0UQYFm3sIxFof8cRQDCTF5uMLUZbTMQujJl32tRc
Cu8pucrSoLe9epZm+KqISHZmUcH1tnTDnVTdM56J92pOLwSa9UEsNbJhgMXShXSeH7nDexkt6Y3K
SLCzxUK3QYs3SqBjoFKDFHJKOlf4WZNVD6vxpl8XeE1UhK36rn6SKb4UoN9Ye+p3skf+U8wmiFH3
JJz5kJSM46zF3DEeFaFbIF4XSo93SMuY17vmK2qk96KI4EbEy7dK9YOalj+LAl3YjCY5UYq47SZ9
nXXjLkkG+z+5Os/lxLV1XV+RqoSy/iqTDBhj2v6jcqCFcg7o6s8j1j6n91lVc7ptHJCGRvjCG/zV
n0ocsRtsMFtp0WrEQgREah0jxaRq7RV0AFl+ONpjBPquFqsYVYv5jLftX5pVqNtRvAvDk7qi9CJI
gn2X/gK7Lal2mUZQ4RV+MNtId7Vs3qxG2DCl8UfKtGRXwjIhD1FNb7qX9L3vWFuaiNlT4dGkeKBr
ULgDzsCzoUx2kSQNrIiWDbB3Y4le9xAbXzGauMMKoUJoTgBwKu0iNO1ZGjlZw6S7QRzewiCm2KgL
3mSifAvLt55mtyrYuSlOh9u7MAfIGOPpJhmoh4PqngWaTwnro0rzYY1XA1IDf+NW/VJ6A4hYrFxq
CXHLFEVoiDzSuqUGb5t/ElF5fUS1su/hW9LWx9NIiM9sPfgoRg716dQZOTe6DAlbc748dHBciN+5
pAUHczTAFA/v2sJMlpWbwQnk4bbjjkBxFUR3YunxUY8yiLInvwiuVqbNdEfl1SdhRLnukysy2Twz
nCrcotZTB43pD+z8qhcuD8M2+QH7gINDV7HwIRpfxyuq2/BCYeP2j4vCwnBQVOyi/JelOq+F+8hZ
DLpbW/qRuUQoU8OLbsYioOIN/13YonOQU7QubqOcrc2awl0fD1iUauKfNlRfRfTQYS8rPzX1QyzV
nFmjO4H9tgKC0bCiVr1vyX9QbNT0XdXPqNE39up+eMyKSKULWfFMZutKVrc+5yitQCz25NGAshEi
ZOPpdfte59+SmR06Vd5jwfAtdepn1L5PQ7iVYpxbdclVsZkB9fEWpkF3Vy9DRo+mB/pUaLqPZDuV
iM5LiT/mNN/rDazksfmCW2W19XQ0M+V1hSa7ZJS/Uk1lrH5spG61MRBo7dXqSrdIdjWmmFgLD1Ra
A2ajV9Fu9QdRRseHOB2TGuO76P92d7BIZSuBocGlgDS9/JnCzSP9kfvZv6dG6awi/U9bhPs2Un81
XZIQS9ZvcfZSjQOuAPMibJpQRslU8yMxFp9ykRG7p+x9lRqMKm6OD6M4PjI0lIVQ/4wL4EiyBvq8
7/ZRpUouvsCk8XiWghSQoD0hAEHox4S1peF7NkFTa/MJseTvaOguWiJsjCWupHa0KX4VOTrCtOxo
8uQefbrDhHIz99R4EWCZOQFrs2qFdckOTq3Own0a46Q/dKeP89zv8iJ0BSodA4knoJIQIvo0zlu1
zc56opYWaJ9Lt3qQnOdsLVMuvvXYG9WGtsZIc7JRRac4Ar3OTMKAsvWikC0F0x0y0aypUOY601+Z
CcYNWJXZdYrxVEwmAH5HI741xEXPZ1zMCiivCqYfgryqTeVnSge/U6RPHL+w1xC+9bvxqq5m1LtX
WPOMoMwj/KQQ2FwPFfiltjSCOT1LKTBVWaMVRgvbHpPOCYd2L7XJysdlIfYGtNALpVg3KRudEhcP
L85aS5M5B/MqGd1WhMkF88lnysRWWCyHzOJO2SMzjwrBIt/0/FQ1etNRJtQekuXbRrRw8J/feX4d
1+BkjD6T//Pav2+AG72L9vPrfx+ev/LvSx3cXLjCDPW/Xv9fb//84eeF/dfPpGmylaW+8NMelXP3
+XOcsO3/fMq+j/zSv7eqaeRRwQX034YbtewRcUWC6vmHnx+eppz/vnx+ppVIWv17rW+Qoq1FW4VG
R5HF+Mqf7/H8KeX//9H/vKZsROJU0mR0Ap7wkX7BkOD9BaMzDoEXhYty2vPF5888PzwdS6el09hq
b+V9juz/+v1/Xw4pQlGYoN/t+mml+u87q1JL/ZoRKhdC/hN8c68nouQiNpzna/qA/+iYQftKUfoF
7N6e/rfaX77Ake6LhkYvRIBKMaXr/Xq87wSIFi+cVrO6J59IkovhJppNUBq6nNQbAyznx3iSz4Aj
DiWMS3vYErlEVnvJIfTa1XW+EpGCKsQt3iJ1ZLdw5k38hviDhcm0gaOqnyA3SxZkw3S9JQcTQy1r
vvb7qdJP2ZsBlmu2fuTElkqveeywuM5t4CoA2CqnGr3+xvolV8FJFpxO/tlgw7ktQTToQfwF7EkE
r5r7mp+vUDW2+LT7KVTAAdDpQOY75fA5hTaQHchcvSN/t/uwtOnX+vKVrcQqKPX2FhA6K3yv3tIt
HAas6xEhh4+H9Y1wBrBDo261z3zsy1dvCooeK38CR6W4mjG85JF9zA7GEVfimKY46jyeCJI+Ipm9
H/JN+Rp1XvkqIGUJwh9AyK5Ad3me72tJ+jMXtAjA/qLTLuyXFp1OH9pqb0AFZ633aGoANlmT92ib
2M/9DOtNITBtjFUeYKFBLTSU6iwRAkYqBNCESK03EoZtKae6rbyFgPbeJjR5L8LXsS09aD5zoLa2
vIXs+MkGnR1jCMt4vp2Lc3262/B4PBpMpGZRoFsSQa6lW+jde3908wDkq8L/5CHgIrbJvBxgv4Zg
iA1TFHkl7FMsANCkmE6VO8mXYhVB4z7+IIDtQum1op25B4b5+AM+gYq5le4iaoan62RLB8hjOzoX
0wY2DrmL7JAeWpQDjzWt18Bwjqk98DKssOVjmTiCrRzDX4jQluF0gfIRvhngvCxfO8Z7ba39Ft/8
OzLXmqu2zr7jy6r2w1+h97qrAosb+sYxcqmlW4RfDIAcmC3z6m5L4Qb8sObcxGNxxfjryKlYjpa2
FtzJKklGnfgz/PgxL8aRptbgqiAe3UlZh9HGLB2Qr5J6pIhE11v37rD8LF+BW46Tj1te6lsK0cL2
RPrYzmf5cohe/6joTTpQdrc0nFcHvbSyEnBDoMEUwceMliIYcsmBxmNTYvZXr8AT4ku4U19u8utr
PKwF+9ZVbkNN2kJJA5tXOM62Tkfn8oZgjeqstlSUSWlZeKfp7mcfFJdz1lIBFBhWl226KRT7WrhF
J+wc3G5XHWhDz0F6GcEZbWN2HH/exhMjVe6pJG+F2FuXl45i0udqdv7vqxQ0vGiTGygHUEt57UtW
gAdfywFIYQECw1D9wt9NDrVf33LamX5ud0Gswo9yJrt6b6Gc4xb5rvjUWaj12PMPk+1nn+wmr3EG
jxZK/NLvm0N37sDWxI+DsZ8U5vh7HExrrH28m7JuQHpZmenEnQMa+DlTbqntm3ZGjmrpD6e5/iAU
GmBv90bNh/O76Kw24VIgonUOaKl0D0zXUQQL9waqdsty5mEyy7Zo3kebZTDb2xrDBGu8pG6KnHlx
qIo9aos6NY5NlG/FjfoDJnuy0zV4j9wKgx4WhhZM9Tp+uR/hIqH6WO4nK/qkSJLY8zV2YRN76Wfs
phsahvGGPKc8ETAxcqUPEH7IT95Ic/M7IUpxxf28vt+3XqnBbnPyl8+yOkqn/m9ByfxxaAQPMEcd
gPHV4AXgrPNSmnb91b7EiNtbPasXoOen9JsiDbB6J9KllFUPbuxTn5ydFR4fLORK86d5J6zwZPwa
ftXWKbp93XnK5JjW5+zgFW78jcVDIlvfK2vxi1Ec4QUsTXrBheNa9zQqeGWAklasZ92iEgVC7ACo
vbRZE/mt9HGjJLaSv8cb/aFZcvGlYQuL3diq90yW0mdU3GiD5N/jcv/Tn0Y6kAdGB295u4QnbDXf
BoRFi9xIKuBTILBOIWGZ6ffHThk+yv2KR9TayR94NYXqAyCj5rVhFaJUh0fRvGONxLgKvcpB6/eX
Ff3/jWLsOslFwZx6zQq5B2sCEgWf2p9Ld+LRjzcMs61kOTHO8jeHJUcgDppb7AnYHMZoXX6C50pV
vmQMaj86xRz03vT9IFIVEbxxKP+wQdvLs6dUU34h62dNwQqEzK/skCzNiPh6Q6Asc69qbaF/zzGU
WB47XEogda8ULrO3Txrh5Vd0ys6Y6BxeuUTx1py54eWm92w9U7iO7wHrbZ2AOF+3+Hc480sXwHx6
/h+N6/kbbMg2cr32QqsxxqDKoc764uiZHZ6KY3kpL2hJoLQfjrh10AiyxtJ+pO6k+dmPiF+FcZuV
g0qw6+MOFtkpMMLOIgBvS1vEwMYaUjsRsFPnMeQ3Tga2kWsPEUpAjYvrsasD85zjLdzUlujiaBIs
FvS/xl+t9VSJVJMzymMKtayV2ueA8jhJucHJyk+r78JD8gqEwLd0yzc623lm/uiw7CU7pD4HbC45
d6Y3q4d4g36JVXge2ndqu+HjRqt9BywiDTxocjoIRxeEvhWe5nV8wykG7G3llvpLpcPjF9/vb2bH
ZunPL+kbifd3dxUvLNQbwG929Y28rT/p69tsnuwZNXYKtvqtbyHbpJHlRdv+S9tUa5bBHyhyn8JW
XtfbyMNqixG0B48jdlO2R7x+qcpnR+kr2uILjqtsa4e6+9yYHDYnZ9KBEdrZ+xEHItDJsK9ofQ8v
PJz2Yqx8htB+uMtDlDkygJo4b8s0rX1ggQCNt4YMns1ld2w9uI4d4PIven4zex3oP6/1DWzbVrZx
rLYCeyFJg7CiWEE4NJefsOMIePgo5sEjPyoDPmacX0JKx9TRwt2ASSnazHmg92fd8KvxfKf0G98b
SxTXEY9WS9aqsk1ib/UKHd+++Sh0CsHWEX3VIvY8o3oFfBjKUWdaSFLxyGUPKFz/iXyGl5jHKtBd
P/SoZjmhh/ehzSx/BcwD4s0dT9MhHA9R/Z3pdv5TC28NYJDpVyabxBplL2zB6COdZmM9Bj7luEI4
ca5zV3hPsAvXbOZyHhhfUdJCUJp8Iej0rwwkJPFe5XSwEcL5DQ1DV1wDk+e4okw16WdKnGq4Q4xD
cYFwC8WP9IYEQafRifYk2O7YLFP73oeBOXwqDpWEOzOFbWcVZF5xwEIFA4tv9jbOEwLpFQ64bG0s
/54nl5/gyTSYdvlhTa/Wh7TPzkKgysI7sPPcsY3f9Lfari+YN67sqmLjoKVtE1BXyIYErwsf9LXW
dtTjC3XzkIkg3Z95C+h+BsCIQjBUO9Uf8NWklCxdQJcQWac0oYm4u+Ikgci0m/NcBZWn3JSbUAWt
rd0wbzQIIz6qA+tcv6ZuhxKohUPH3QXR+eB6ZovqipW/rmjPjva9cykSNx028n7aUIEGXIB/soMF
MbLwmMXG7GKseAiAtnbu+yXekcatSi+CSlDpJsUa+ihwws2kHCipzNm+iT3hNUxeosmmWfGp/wkV
x1BecERh+IZfYeX8ZzzY+1CigOaocM0+Z0KFARKo5YNA4rFFsqI6E7pQfhTB/GBzBAAO2tzyLF2W
f5++p7iRe6xnZK1pPHH2viljoEa7BYFha/vHRgTc41bzrkyP0xbiANYVptfVG9z17uJNUHZJ7CLx
/QmkDMtVkbAIOgsmGxZOfpzPf5Lc7l+a4+NSjqDIPLF8HWpELXyAFhRVxAt+zhDYFvCNRpC2lrW9
3J4fwns4fUARx1CLzQX0Zf7ZiRYR4bWjwkwIDg4JqanX+QBr1vR0E2C7S4Dx8KP+QIA6b3Mf9n+m
Hig06gDt1zPYXT9xMN2o9+hMcfinTnnJzkL6RlNnA4bAGNcqPHf7Ph4z71HSP2D+AOJwSMxA0VZB
k5+0+2aqAjl8yxLgHKRwduFMNN1ARbGbwX7tCgoc3w2AJjHbosGeycd+dSCc4XxELoTNbrwZN7ha
LSXZxkkQtNH9WsEwk5JU+XYHZH0XvEq1gXWISD8zNAeatNHgJzp7mz2WFuJIRbpJm0DPt3Xk5HCv
+7/kCSP77JlaCDZ5lBpBctGjk1V7VCl+OwVIz8rPUi80AVnuipZI3m112E3+YZl+gXko6IaZPu0Y
/G5Bm95fk3WhByv4R5sq2SG4sQRhnCPIlNjl44TJcHbfUY4ukD0edylqoPAYrewBFjdywMog2Gpr
4mATI/Jfkp06mpkXHsD8TTQIsU7bpCnncp0e89R/9HCU6SXTLtne2QeVL0M/NvjeihuO7JVkV8o3
+kfUtr4rwSYciW+cSpJq3yQkJkAa94F4VF2N5tdOiTjLCWIntPgL93FjsxF7h0rwiEdXa9E6FvE/
jAMkwzLhonpdDjEz0AApX5uVm99/IbgRu9v5BAd3HU9vXDR7Dg41Moov1EI4igiY2Ovm7DQhNPTG
8cD5ZHUH1o2xAUZZe4cV317fa+rhHnFHdwbGw44OKO0l+gJ2ufus1qX1Wf3KwXT9AX+pfaBe1v1W
Cju4tSIpjb9iNqbHnodwRS4pYIq+UxZoreZILhvE+/wEN0Sgxk5llvTuSzgnsNWxg7bML7SKDyiF
Jz+EXboNRcjRd2+VV0HSTdlQ0ZL4Hq7spYVTn2Lm3opJPDU+kkWIc2mk3EuUysfikO/TDTdkdWc1
WIoHfjN6y8FL1f07ETy2GzK9dFMcCrTVXqdf9BsIaWIJmKMYwMVQKUYwq2u4058Ts7Jyw9IzJeoe
hjvNtBccdlcGlKoEX41Wp6xjY5fSzz3enXrcLwcJNJ/a4p3I3P0aMRDSht5nwaVcX43lEnvWrjiz
eFmRmUevnHoBe/rEHmRJhE9jgMATTfD1agcSlVn2uMVu9Qus8+4QfcAJyzc1nGyPWtRf8bI6sdx5
l5yk4dg5ffqbllZ+i0/5Sd9iresS3mn75/VEwyH5Ed15Z3oceyVGuOuqCjJIMoci+Zj1TSt53NSC
HwX5D9/xBS+qJSVaGqb9RSagMq/JH3Jy3QMZqgbSjQKT8I2GXf6jIxNzQmmIFc2teAZ7JmXV6cjU
wqyaU/ZKeKnZ3YcMho5ygXcQ1zxxSI0HaiUAvak8xR44TZGIlsEB0obsxg+Foxi8luhSrKajn4Uk
Ltj3GV6p0BG24k/to62AsMPWB0xppXuCJtV8u+kwxl3pMo0eSfsg4yntGB8wSB3D18s1aYaYunJ6
aLRDnP9dWeaVN+9Gz2RGcxyjkRdtEzRdBuceueKb4JXwLzmq1V13jHSrfx1fMkjKawB4FtGsIh/L
MBA/NGof2tFgfd2YQOvQ5x4kG8V1tqzelsDXOulXs2skq3pT777wA3cnke0c4MLgYpx3HGjiwGGl
8oLO3U4rvCskV3/cjW/3bXhtLiMHJkkn6NoW7J51P9lYbZ4b/VqKzqq0v7BCQPyBUyf3nBINHUII
p7Cz1OGwrxsr/Qr/DufS3JVML+wnCyuNzxD8sZljJZbaWwxeuKNqD0Hhz/jFecbbfObwT4E8fFyr
vzkevir1JnI2RfhbtTRV7fQzO7+Vthzt2hPRSP+pcVyXNhoWHYXXHEm0AMQFZcaOOJbqQHt7IB9j
s2YhpqP+Ld7krW++Eptvc5cMk76o01PDlD6kD4RikCBMX6KXx7juJe8hbVM6uvMOqIjkkUxwPBdn
YoH8U3r4bzrdMGZqbVMBoYBBpYd92oqpPntLseOWNH7mZU4LotnnVVHaCsyhaQ0nem73IrDQ3k12
UF+Y3Ll+qUIXg5KSWs0VWiK8N2KFiTjUaLf5u9Gh4fDKU9/jBFz123TgVg8YBiIAhq08CTw1ODy8
UTeHi7gTH3+o0GFnLuq7sPDU+Zv/qMiYQHCWf15wwspRohuri6mfpnarLXGoFh9xWQuqMnjDKtm4
/2aIPgpb3qOn4u+Hfwu8kK0faiOm4k9BO6wNRPdChw1tR46/1EcsbQhCL9bYWEOHP9S+6uHWgH9F
doXJ9Ad1OkL4gpoHES/ZEgVLJMJDe81Ad3ervkA0QL66u3ZX/lkqboF6NV/r4rWk4ozKkvbRCwGJ
1wvzviNYAVVsk71dB7YfZHYIw9g1DmQaRvEl4lXNUWUU3IAzZXt2VN6G8jVZG4v5zq5O+Bt7TZB4
CfB/1TERiXC7b5JLqBRAeHrs254FXWmrJnAWXZLPq/DCMVQ6bKqoHWk0fgiiEHmKgpyqjS+lLzF6
JKg4BcuAfHJF7chGSiMMvZgli+ZEBB0WU8PAk2zZAfM92+2ZXL0652Q1WvIyfTNaw5VYi20NOCoE
oGX2sekRl4Yf/eX+Q+pCXEwtlw0y9tiW9EBKtiQW21uGc+pHrJwJMROKfvSEWvqP3+xu05985Q/8
jIb+w3ak6bSvHiTKFDVYWi9E7Rno1P0DpscYrDilr3j8Tt/4QQq2XFGaCVde6q9J7dFXBCvii4oz
XMWRlXYCUoFwR/Im0qZM8Xk+4O8pvDDIcW0n1Aqx86OHsx8vivvYQNUlrkYpzJO/uzNYsh0Fj5pq
DQGo8UF0DzyZT6n+L0JmpEnUrIgRNJ7Be0SuCKrDJRhZycEqOfSgpizIAH8z1B5wctZsSu7KZhxd
NaQGQ1gCMgIhsEXp6jaqV4TqQFpFm2T9B5WN08SW4af3DSUlLosHpAAYvkWUc/4qHIr1w6cjAWeT
sGpMfEYUYEpKipRuSJLCj8e4l6/FIXU52z4YNjG5hsRZ5N8GFZrUodwliN+TZXzEn+kCmne4mvwy
oSwFm561SacVfQzC1EMGeupNI6m1MRQ2yp38rSDgwAb3eT+PL/BimIHpe5iQJLjhPknRtfD5Y1l7
ZteSGBlyi7McDOf8nU6y+tjV9vgO1f+Tn6+iXcWk/k4j2zxPmApbFKtBgr0Ye0qcVJoMDp+yoqLo
MiDsXWhvUuwhUV/SEbAbo2sasJZpKfli+q42V3jrtNpohpK/pm/8LIWdmuACbRnV47nzNAaV5pI7
URIira7BYh3vRHy1y++NvUOAHpT8NPqeDFPj86fMYh1RHFWvdGcMqAgfpfC3Ax3zgFMMoGVDrX3S
PgvT06KgUtZEzq28zdWrwNbPNaNPWjT+Iwqyxp8wvmXyxEvmwZZNag34BYgEs7Kg9+vyHBRb7A4z
CPXavQsOkngc7dmZwETBDZ5iRRlw9Vwrf5lP5BXzmXo6T7emQFovY8P9dvKFN2QnYzwqtpTpje/m
DVRApwAqLcEvtUm5ShjOtrJ6S9TMVoaAxnrJ8r7/VtMvg4rBGb/O+yzpisNAd6TnhSVvGVbuiPuq
CHeQB04dQQ64pBX9elpgfHsGXrP0c/ThyFnIiDNeihAwRonoGHjrkF+hg+Xo8Ex7ij3kxaii8EL0
yezkb2rTiXMP+/dS/MNdQ7dmdb1T9ucLLp/KOmwYKHx8S6JuzU7JyUdKvao4cJfbJEUpl1nCM+Ne
yQbDdIkceaic84wq1HmBggaCdax4Ot5AWypcXjCbtbkr5lZDyIyGgWZzjTwidgWmUqiyw52E9oyk
qF9/ohTHHf3cMXGCNIu0xl+Fsv3eiAL46lw/dRJKlb3hLpPWcLXVH+YKX1JyldTlb//nnXkHs1tz
CdBPqWkoFnfGnCQ9qWSrYaLCVaUYG5P74+hLMoxQ5Zrh5+05+IvzY94wrPw+nfHlgUY2v8S9I2DG
Y+R2mPQycnIBi4jv8CM8DtQuEeKLl9vmbiUk6FI7ax2GjiHgGuGTc/9z5fDnuHN+ietlEiwPqQK2
6RQg26zlAZKDwj9f2jfio92FG5KNKOPsIUqi0GIbvfPYj5+88XCmSyCQMXm8L7fDf3N75g9qlHlQ
dw0d6sIpWbOinHX1wKpQlTVLPpe3nbru6QqoImQ2l5sF/8ZD5I8tCyO2Wai16vQ1zbo3fYuSQWd4
PFgWCO+xyEpi/7IUk0gvuCNEvupTJAUCewPiXvmpBia59A+AgRL9OnjTIwu5MhFMtufQm+jqms7q
Tcu2FE+ElGLCmTnPm4egngWgnO5DPyadnYlOqR+5n5GpRDwY6POOx8DPYhW6zEWAKZSfMZAgOQX6
SsWdcIe5CqzzMt7Uxgc3yihzFfwcj2FlbHgMqC0QcTfY54KYlC/8wl3cjeaOfh3zg0eJ9l+Y+1AD
eSd67veMgHuTCCx1moDmdlxWn07ax1Vx2fOOxgbLAimRrt8yybpj/0qDNGrsZS1iovyGLD5VjwrF
/JqwBZSOT4sNJRrTi6Bm37/EwufqWMfq3SVynHoPLpuIEHa+svVi/TqbDtuJ2Z+G7iMBJgavGAvX
XNkDaRMluM1WK+07/vzsPQq/FDGs8k3ZBTGWYu2geqJ65RlzmUP4xtrT2zNfcrsLgquywXAQl4er
QB8sNOpWCA+1tLmWgY22iJqwP5A8gXCcq/Vz+K3cpYIDCZo5adQXZUKlZhlh9lLEKsBUMj5YTJML
pw1UKdd4n9Zg3bizBybMVINFh/FBTYsFVyxdJ7s5Ku/U8BgNFIPLNFhJDrMQTIEuOZLgMmBFG9xz
j0fHQNG1lu9QqrwMwCcDyw7E143qLolU4VZcdwJM3E6xnJvRSybQWCYHCxIZoMryqMn9cn88V6Zl
SN9OWeqTY7Y1v+tTyD2RODEZ4w0DS5rHJXH/CyBIB1yEq7YbUsy3onLJTcFHxsqmyS/zvOXtl0mA
WDD6YDzPCcUaECe+QpWTrMyicyEV7mT6ekNJzephmo5mbfvsnjZU9FwCC/QKTZLFaG7vP6BU89dl
vqIERJJqrB+alxSfZA9MsoV0PaFfTTlqfEMzXZl2IvILtXCFMMiTY9kZiod/EyMtMwIyBD9aKpyZ
hBZyCxQObXQaY+tY9eEDLZxJBlxzoElVMB7f7+QO7OXAu+gwgp5ykBwLH9tBPgHpr9+os4HkMI0t
UghAo6gQnaD1+CyDZf0odm04guRUwO+O+ImU/Y4XeNR1vW1qkgrHpHEOhuUlfGdERWkPsiuhcg+x
/e6W7CEoiLSBpsJ/CBrje5nX8olnSaFVpCFK2xPJ945CPR6WQuaxsvrWA3BJJZcdqKBMCpwLUx/G
7fEwNuzDkoQntUyKX79g3ktVEZGCkB45fCPFzzsHg2O251LZMA25C5QRSaAFAnUWaIMcsA33n4gU
KYP7SxcBAPcikcXjdihEQBNFumvaGsm6HL+g5moW25hyqzeCGUzox5duy5gS3ph/9OZUtQ4YxGUm
9WuQ5ah+qAQpe1NwWoZn3srRC529qN5iqQz9D62toUMVGqKwLdzRpyVGsDMkgVh/lJy6ZV6zFjEw
Vb4oI5i0afyqDpiYPAqmLIh/SlJF7D9eWIEqtT6CLN1iiRTRhcPIKG1mO0280djyLbb2Jea4r9uT
8M3Xxn3Nn0J5D20FtVrz1DjJC5HTHrW014ye2WO5C34SlbDlS81BlbwBGHnfolvKE5jMYImkWfcC
2M8PKiK8PVxNVh5/mY4T53bGcQrrktlI0/+xbCDLmZ1RSVuzkwBQnmNcVjymTa+eWJaA08P2vWaj
R/Z+2CCBGM4oekNC/2HC0wMJ5RNLt4vZ7HAncu/J68QNAXZgVQgo3MCIFf1Vt4FbYs0DDwwMTL+V
1SBCUf7hiZTOcQ8QTjydMcNuZAvVn0IOwy0UJzjT+J2ySbEZsVirY/bBnGFJcWXsRDNq5FzBcztn
M2Ln4BFFoi9max4aO08OaEXDPJv2EkAtp/0CEMIGxXknLJRZ8vCRvJl4ObNzMGvI5q8ObGN9vG8M
cMbE5k6EbUrF3FliH84+imV8yRgSnLFaxIkc9UgHRzUp2y9NBh4rv5VHEHPAjO9NRBYWSg4EYatQ
3gWwZOr3Eu/xpwhBUp8tJJtb+B0AhJHHRfeV2R9hL96vWTPU0zL56xVMAC0ZIjHuXv9hkz9SGyVZ
J19djm+QJ5Q/QRZltrrADLoW1N8apAXFZA7nhgpTSETeIAi4MjxjgpRot4pSYN/H5vG0QIxqpIKg
608M5mLGJDQF3aJBhZeZFWyw9WIB2DeYSDVRQoSkjS+zkSUwhTp9oyoUm+RkcPIUJOdjFJEl05RT
jHLAZtWX8sZcHHzEBBBVoeRrCGufSQeNIu/QIEsF5pRYp2tk+mh0C5BaYq0pXKFJx00o6vgp9GG0
UJIlVtIoi/YgsolPJoWzRluNm0eTHqpYE7zVzBNpR+UyatigR2GrQ6yY2Lk6RXaH+1utGCRSCCL/
xx1Tn9XfJo++xpBDppI5ne8zgv/oDBLXRJFRIIlnIiTVmZmLLMl5MuTS+2euGWrawwtT4/B8qUnl
nCBHPD+NJ3PkTYOJys3T2/afl+2I7Jhv9KjRLXZV6f/7IEUzQMzn1xhQ1Jse6RCsnli4zWKW+DTB
/M8HufVVteQoQaSDcEN8/fcDqOn9GA+td/8jgLaYiTVPS59/Xz8/GxYR1bzAKGUx5op1FRTj89Ps
aUgplFXiF8W8fXo5CijoOJMywYLXddZIDN7f6ULlf64W8/dm09QpzhfPT5+38J9frMGFguzkO/9e
rNIQWXdysK6l1tPoICGf7/z88DTpRGWAy3l++nxRreqriaeVO8mwlaJcrMkrOemqhW/1/PA0FP6v
157feL4m9fdATmDmyvq4y/Vs5RVDhJfEXFfumJDI3SM0L9P6vRElhBHqu+509DekqB0dcVBVGzW7
hJi1TwzNVTO99FuhuoxUZmbAYqqxlLdRrh+L6W+biQ2ZX/gdqahbakONHJfZuWOt0hiZwbQh5Ymu
7gCAYCiiQyEAlJGVmdRvIdLdW2qelZEQkrcwm3Rw/Isjb/roDUt4jMeq40AeUArpC1jfmJWSEmUv
zbSwCdHld9rBmHGkML7z9tyoFATVZlW84WcgxKTrYowuaGQg6KJKFY0QiiRKo50e0upYi4/SlxWA
r/UYWt1EePIAc+irjVZaJgQtUgLqc+XDk++wl2OFI60c+tcWXGVF1cpIs3Bf5f0aTWkRX2aacLiw
hFNP19Ag1zLVIWizkTpUpbgm5D43nxjp6OG1Rdc5TV8A2EPHM1o1ZOT179QjpttGhEEa1baoopmO
gzLdeg4huIe6TVfh7qwSskKBrgwc+NarjZxBxc1gHKiPmkiQVSOIkHxFhpGX8XsJqxs8fayhwlUm
5M+ljm/AagaDhIxTbFAg1HAlp03Ufw4lg9bUo0Ll9V02yR2KiWhTNDUiqQkFGhht0yf8wB5o5gDi
X7bu8v1P/QgFEstFRbxHQjcrk2+TCpC6StVgwsXBrjKCx3tBA6anWKWF9KNmajviYq3SI/UIpakv
9nktnaUl64IKsTYoIQL1gkGrgzwyD9NC/G8GQffF+/hR9lyxgFajg1L1ru8m9UXk7NL7+6aYopnA
HrBndU8/kMtofFH9NhNT3aG4iE6ICtG0iqPrCt0cEmACJEF6bPv7MDm1WBRbUx4gSogNcDa1dLAd
4hRelSGWEUW2hw42luOA6v8g7wupOs1jD0KKRi8UlHm70tU/tSQTFg+CX/UxttqjgT2Nn0lRdBqL
Qytr5hVpwGFWXQxAjG0+FWs0yrp1X6lWGlblVhWava6rI9z77hONstWi0AVWhcVr14KOzEXMuRc/
cB+KDOyJkKkjMdcHqjn6b7HoW8wj3LZEUX5rgXAuymWv04hHhKEo7EVi0VXytlj3sbi96yt1PYKk
xeMuB6k0Qt5L+o80FugCzV3qJSvO34fyq0eIYo8NxD5oHy/ygIqfnM7Y/WRE/4/wS8XLikxk3CMq
FfmPt7zWMU9Ymbumqnfwabr/w955NNeOZNf6r3T0HKVMuAQU6jfg8YaH3t0JgveShHcJj1+vD6xq
qboV7ymexho0455qmmOAzJ17r/WtE76VEyidL2tqMNBUNM7YApg1IEhqnZPjyAQeX29yu25aGJVH
Md+3LubZptHAIxFHYPM7eL1CxQY4hWDMJFvpzG0gZ+bdSgTOh8jLfJeX7g5gDzuBbp4GXfwY3AxL
Wyd3s5VBoUqprzoiwB0jM88qmn56aRWvzTjaeBGWtwGLSi2b3Uj9bfvk/kgyKisszQszp/DRemhg
JaeEfcRv+3i9YN5XA6fiRbSIDETVOGBrRx2MjnrLMUuxNUN1zKuejUUF0zrtoMZgGj5IYcyHwSqm
OzuK9gnxBlwi+c8sAJtUIF5vy/EJ1DfoSGxu7sBkbWhoG0b6zW7Gve21xmmGyAjOhbu9Gudwa3nN
0ySy8WAJ61zz0dByRP0dRv5q6qxPZ+B8g+MK3p9PVSTldBmZ7w5hwkEoduYbx7ZetC8bOh9zfNCx
RU1Y0ojSU8uZEBOWW6XozXQ/gqB00Q1GTJGNLUZYa11a2HRE7T5M+F8BPNrDLg5I5ZnMgixAChk3
K89dXFl3XZ08BtKvwfY26cFMntywFJc2qM5+OFsnk3mWm8bmY0tm8N5CitVoQ54G9YPY4A8iAON9
PsRfU5QTW2FFTyXJWkzZSu+HEc/92a/K66Cesl2C6Rj3gHjPFomECJhneZU+iwrGeSqj58IFTgtj
DNatvJbGzLLpAZkzUhiVMq+euUpXVW1U127ecjzvB+pm38k2pKgwBQydB0LWN9kMSgtL6SdUwnPS
mBZy2jxbzRVlZznE7Rk4HXIAxi61zRjIS6V76oL+sU3M5hDi0GHwsLRI8A6HYPWvYzLTbJV/NUri
D5C/AkzqmEAHeNhWnG4c13xp8xC8he2Mu6Gv3G2u+kPtTGy1tulunWHhOGt7m4vsWfYWGo1mujNU
yFDMgieae6BHSrAYkUk2hzla1LYsLZ3dm9tBmN3ZrPLbYZjfxrK90XlDj4Akhf0s+jNA2nAHc7Wn
Bz082HQNbxIFIEaWO8PM46u8DWFuuUQ2pemExMWwcEabwcEc+4yjhaGPLcTAq8alqVC3ZvaI/edm
mMYzweUXYmj8jZpzXBAU9HVFXJyDWfJKJnRQEqP4KBKSrhJnQ/1uvwcC7zMX+31hS1rlyjvEVOh7
smjiKzfqzsbk30tsyGGhfUYmXoGAew00MdlXffNEaCdLu0FXUboctubQ+xXPVJulB7audulTaTM8
uIKWZloo59AOm4lkhZHDoeyRmrQRStOypTfn1dwzQnY7W5WozJP+GtfjmBZfGPcBpriElcyv0BiB
FMYAbYqe1+/ieJlnP76eohsPQDLKpbfJHhGzTpwGzNM0J6e21uNZGyOZR9FH6LgU5qFunyPjfnDQ
o6d+A+Am6T/iyQ4eFvCXKOMOnIDnXYdh/ytsVLAzDpZT7SERAyRuR9oAc3moc0r6VOanSOf2nZM2
v2Tb77RJuQGcK9lpb36NA4QY8F7Dapq4jX+optnY4dxuoLkybpYkAhtzepHgtaw4OncVI1QvsbaD
9BkQKg45HMPbBfw5p5FFYgh8OhmpNx37h8Hs3thw7uG5pFflQpQgC4X7dFMFgXOu/Ow0yrnFbb70
mET5MPpxeSBG+DRlIy/SxODr0KC3fJvxYGPhf3brja7PTgxfSwEeugZMQFt/omChQ+BFfbORY3Vj
ydZdWOknZ8SIk5LPwPxtDlibUiA3QXLWQYc6KEl3ruvQch0dCA+DKPeDWkfmmjOSc5LEyGzVJF8s
N72Zu8Eln0Q/Y1tnn/RQbyYY0k2TJWecaO5NhQ/+n48SUMQCHbdA50TMOQXBaK68o2PWZiTaxW2d
gwkgfcNuEjrgLb06t3I2EA2PSd/Xzw2yxW3FfB26w70LaRECQMVHllHQ9YIpfU048XnWdoF5r3xo
k47jsIPhDkfXIe5M82D7/m1Ti5gkh2apEws6Z6rpHzmaVrsGGzZyYB6CjWo3Wer8mHzkbpGtTwMm
Y5qW8oe265u8tHwUUHO7Wm4eF6Aph0feXIdcRTS5lKRGvi3ccdrarXbwY1NGGKxMWQcVvqQPEiT2
j5Lad2Pl4jPXBTN7MRAANIBYjOu98rlJKzNkGbO4wAPGtdnQkTvR5yRHlcQ3uCyTxbBEhXl4ZYPm
0RKZd133dHZLs9yX8WJDQPBZSEeexmC+CNHLvQkcYs952hrmpSpAup6GYkscM3JGBGEcqOHR6fQO
TGaygwYYrNLFFlmWKkY/P1lnEaQ7mfcuXbM4INpmPLgD9iNPAXf1oCEcs6yP2K9SelJwH205W5Qn
O8/KJqzfU/jsOT1607TAO1bK1/A1U1jwE4r6tavm9Nz4tFPqoWDPM0VwmVS6+AUYnwRO9iQEfRHX
lvK28jDD2pQ2ZBrl82ZsPJzyFiwIW0EkNTjaVADc91Fbki4mP+tJxURGlzGdk+ZH51aH2SgaWg6A
yOaS6BuNcttXDVG9tNEKOMyz8MKb1uLDbQC81mLmYOgI+tWeQEY2oc0wEgGpvGheDSOe2Hp7n5ol
0Qc9IUfnFEHLKUb1387tccb/AnjMIEPo2hPJDehU45HjrsXe+WvWTb2ym1PvxnRsPGaNnXEPWuwQ
FBwUAONmbNZs31nLFL1QFw5Da0Ljfg0LfJoWi7hK7Lxg7DCj32pf+2B8pu3gcHzyWOUckq8UJMYh
9KszbFnQgiZ4fw73R1Vp1pY6OgK6uzG0CHZpnULKzfg4sTTvjAU73w7OcgoV/XGC/V+nITPDjtK5
yFCGSgv3iSQ1TeWtdWsP/aGnPdKHQXwdTTDtbILGL1yfLKcJ4L3EEaydXku57RofJs6Ckyfj1zFm
WxURdyNXCzc0JSz2oRG2LxGZDbLXRrKMTm4IJi60Pb5BvxE+QNDipH+IATirA7o2sgnacKL5Vcbi
KUoYFc49Y3nPHwLk/4z6CXCbGVDXP6K4lhvQvAwp0Zo3FfL/qGb6EUU9x648vYyx9WAoIJICdChz
j/nK+zmEyK+nqEKqYYCHbC2dbXR0l83T8zxPWMh8GsBdmV+KpnmaoXcZWRg+ZM5L0/e/RvJDaVFy
lKxoc6x5uqDa6N2C9z02Y447BAWJLEf0Ct6x99LrSJ8tKX5oOOSr3PJPCtrAle+4JKcl/X1D8Mhd
KoZPa8BG4jm4QvrYd64amJ8PTpy9usNzVZbOx2w/kINxl4+6PnTFzBgoGZehM5OgxqfdmtrXIxsS
8TftV1/7/b71meXBrYHgXczkYdQOEFGJohF+y7sxM1mQ7rDpJ7xnBhq+jUxfWLD6bZcEKCUL1veq
j3/FZfZRqbCmq1vfalh05wItZc+uqmbvw2+E3LgLGiRu5+f3juCwi+iMjZ/zJsGtKHe1FaAD2Ogs
Nm+l7vcqzTnTDO22YAVfdXI89z1QQzO0KPij6xn6Mr0ExeiCyL0RugZ5DRO2gw5wROwecnPpuSzG
xAFiuD+1FQ3xrl5HBMlQ91U3eHwZXdTcu1Ftvxa+/2nlRrlNuuYnwfEIkOKg2pH6e2Nlko50orZE
ku1Txdmu8rDS2ARpdV1RY9FHMD7akEB8fFt86tw+EK6bUaH1SEk6H0nPZMHGKmCQM3Pp/eojZkzZ
tvmXEwwhCnk8qBoBMytN4It3aIEdHvt52kxQ/ZyYYZxBeIjf6J+FxAUVeNupqcuDtkuWV5ujXNBH
L13TvBKJOZOaduvnOI3TzsjILesLtItAlQyDirmhl+7zO6AK3rWpjgjFarqr/wW9FS1Zxv8N6E2x
PX+/U7/Gfw0/y/V7+/6Xz+8fvLznn3/7KzkExeevNv7VtX9Gvf3+Y39P45a/LZA3mG2m5YLPluRq
/wF7U9YS1K2EsBRQN8Ih/L/+5T9hb4LOgKVcyzaVsmz7P2BvtvjN90BweZbjKEmIt/z/gb15Ctjc
P7LelGX5pjBtjx6OEKb4R9YbYByocmXc03kUbLQUeV1YcypS3FRzwdiqbV9b4yvV1j3xx/hnSorm
ohuJ1E5Y4YsF5xsbDXWbV0Bttm/wWT+S4pIegbAHp77+Grvs3HswipXhXlhUcFXGh4xktSuVkGoy
dYs2P8T8otj08DLYu2JizlO4AE6L+Sn2wWxOcr7IyLirfLirlaXemzF9gqJxl3HQJIt0uObYSt11
SwMkIEXIrLDu1YrusuRJkmR5HshJseQ72CeG9uUyvn8KQCUhbbbv/Om+BzikUTMYc/Go5+gr0u7F
dZKf3eDfNG50PZBaPLbFEczaJZUMqaoWS0PXuWJV9fp1jqrHKMCiEtRvDZ25SYyAJtqOPDT1bFvR
bafSr34JC3Kd6jUr468ybCGhUZCtgMLcUR2ftCPPJhUzxhWec6j0q10upJWtlZsAM5tNAhy1JVKO
4Oqd59isO8lr1ge7UA4ohuZGcDL8sOpkozVHR8HbFixodLLAN0ngVFe9T7OvZTSt4NrQbSZ7zmBU
5vKp2nCiGT+lUc7yV/Mcsp5pm0iyvbCLdchpfYxcDwycd7DRl5FZ8yvQ/BykrgqXjbEqhxzSSu6s
wGey739fKQayMpdIKZeawdbVNl3SDNKRQyjH0RW457tZZTMfp7lffnFiB4zml087aIwPG5XvxPtQ
ZRbRIyMgr47IsiYhdpQO0F0T1kenXlrBOEKW3K60QkDv0E4a+vGqIeYZpfpwISuVvAUygLpaN2ur
Yi4IteUpbXxABqrz6BoUX401+5zCC6rt8BJDvrvif7vWaxxOuw2jt1K96NbrT34W0row5FWr/ccE
WA2q0OvQIg4vI/0l6mgDiAR+Z468woabDqlgujV6+cvUvyS9x3uzCdaEPSPj70iysHAp+G7AvPNo
zyLdahrYtPuPg6eRDzQ814GGWx+gdGbN/75ZAt9HtRL1m7mm5TuLr0r19LxogOU994wW/mM9hi/x
nF3SmM8XPQpI5rs+Zu5syvCORLUYoBrUdVqlHO7QzngVaW42Ha2gGg9mhnICWgWhKUzvzXu/hTgQ
3ouho7bz1cUkjY7+AICRzP+EkRzF+X1lWhtZEB1iiy83QE8ym8uNx/Qvi0hOyB3nMk7p1+inDN1N
3hVtli+0gaOshIKWcicIetZ0lAMHixqaiLWtUbtyiaiesXi+xALS8ihp/4avsmyYVZUura8aXYBu
9OuQACYyDsRIwlbIuMUMbjqyUHZ1lZ8Di8shth6Vr7FvVOk+lPNxTn+mdbhdKmuz5r2GRPIlZPhl
a4n/aGvP8WM8j1uZylsvAofvKW4a3VfMtYniSMv8UNujwYPg1Fq0nTOgtGC/kp+WBMnA2oiYnrCC
QkfTvuMjVLZ6NDWTZs/umB0tNHk/xncOmWQNRapluvctE0BA5zAw5wTzqlL+rqtq/PfduIua6eyx
eqauoitb3dIN54NtPPgB0IwWTNZPg4WMwXGNRo2FhdwoH/Ek4p3GQdlaiytTWPCh4SfrTN53HORQ
w9fdPm8SBHTVwExUU9n55nLPdhXsvFhdRqDiq1Lrd7P0v0zQmdDt0OtH9QgyfroijDggcN04eY0x
7trQuk2j+agjCyVmzQvyo+emYTlKF9DWNFjnGDA2r6dEy9IwcfFbe0t3sGAzSK8t3ogrB75aGJxE
DFXEX8p3u92MLc1+b8alItNyzcD5i4NzsIqMosT77FwGg08Q8jOpWyFlFrMAhcHdexKdsy89SZuG
gztoeg21uiNXS5AwBImrZHnLBxCLYbcJI0RkQ9DaqzHtN1TKVNYQoVaD7d9KC1GfdWPkfBRGUNBJ
DH6lplqFEhVAVCUfzO4e4OtUiDRemTjkVzOBItuy0v6unqqfVUpEQNE4jz2b78pl3kYv0CPzgn6S
ZXO5LGtJ2Jh3jLyTdei39yqLHoTuGJqNT8R2ArdoKfUtN7xVKcYjrnJEIW2KiSzRuNXd3WAPAOMa
HHyVKm9itIZejuovLWwYThDP6Y0tqgqyl4HS80RLowlWfVOTUsJMaJU48U+rr27GiYibrviK7HyX
zN1bSb+SvLzsQxjci7nVMkE3GUTYprOJe3AeDQ1ozzfAS4roVCd+jTMp2DkjmmZW+4lUIiPkTB2Y
7mUe1PUwCKROS1s46NFsRQEpHs6G4ogFfxafwm058XJmj7LpbrZwUM1F/RZ3GCeqkM2IyAGW8pEW
CvxL7Em91mxO2QXgIq+r8KgvkhxLQ/qiK9ofuGnAIzPJ5GYT4pMgVZJLg/FHG5hYQ20c0G74bts2
FLvq7Axv9BiytdaA/gKJTVeP+EUGl8XGZzzjd/y0grO4lU2xD4HzrTXqMQ6HC+FPoqCik3E1KOOx
6WeWCi/Ey9GZd/1iaSNLYTsvC6Q7oq3qG3ZiQZdnlfWnmiCQOkxm6n1eBJ0h1mTIg7uJgWwmYebx
uWbw0RhyY1FetkNuHtguVBzZUn0lnEBHA8dCzIJohMYjsdKvYzqn5IKSHVZoFlvHvoO2BGFRRMRF
sFNGFgY0iBdpQtlgONUDyp5mFfn4ZyVplyVKmoiB4RmiVFga0WUpXeLKvKZlShCCSbjbLF6/rxzf
KlGh+7AujQkDueFu1Ai8p2OL2xKigBZ/tslrMZqboQ9e4iTfZ7YDrefiKyvlQoJx6QD+X4+kiprz
EDGmp0EVAZ5LJKmSJX1DUls/vYGxWey4FZ7O4L3tHGfT052KOuwisAxr9UwCUYk1mTLLTWmUoo8r
W6RRDKe2rbTvecuLvem67ak1xz++1FPZnvTQYy6a6KRpzWG2948WMzKvrcCkO95bVLvsEqSbNU3+
XRwPR80gaTOU2UsmxnVkNMtvu3ci9R4qJ9l6VUX8LVlMkhg+vvz+WDQzDbw+YbSELOAYldlNkgAK
6RZpidcx6Zus5veMt1JtWw+Gatxh6ftWQTid+LMo4j+VEQEU1KY7urhbYaMS3qcasA0tQvNpmJE7
mdEpzb0be0niS2kNHH1P+1c6kZAF0DD6pva2BsxkbzD3M8jbEb6VzIE2idhFbkae7dq2azgfSdqh
BzThBdutBZJ4UWl8y19goz05GisgQyD+jzrlkmtJi6fyDpdumcQdDSmyRlHGuDXkTgrgR8Dm9DqN
V7e4TGkLjNkEceROMjwTjg6GMOoYfwZAZfImPAftgoMyYSBHlgs5unOPPsKfyLVHHAXtlS6KB+Il
3bEIHpqZDJrG73+Vpe7PEc2uM6HokXupaujLVuZh9Jfhkxv9qLzQPVoBcrmwzw7kQWWQN7lgvEaM
RzJpkFt9/zNVJiWOm319P4qrDI9Ep1B3zDiCcpIPE6nx+C3/yhQgFxWelKuqU8LcYjua6q0wZo73
XKzo49xXJeB2lKa0iGBMraMrLB9w0n88Nsk83rhF9PEtoRLxiODj93/aqb2ihUrtGPB3DF2ZR2kE
9K+yyD/lQxOTRkQQRDx6845E3XNd4krTCWGCIXOr70dE1HKc8kO3gKyNL733MuP0/aVZvvn3h0P1
bMVBQNhGCyzUAQVY5u1wan04c+ZAPqtQbn/KRc/ZUFEEpEU8nImmVvRNHRvXEcjhWTBU8HznVOeF
+/u/Alurtd0a1tX3f/v+lq4OCA4ER+om9ub7v1jLD7lFwc2rKzBmjbiWFrC1Iek/K55sNQr9luoA
66gj3MsQBHCcyb85DTVTi8kwzsmSwTjbw0PcMlFuc+dUDCZkFAt1cq06+Wg0WM4J0IP9tzx05gjm
bkSAAlzPVcWg8DGLE3luZtwIQ59hfV1a1gwlQsSQ1vCjmkG8jiq9S5coIZ2Ob3mn8ueq85ltFBQI
aeFQnqOwtTre7Ui5j3/qL9z+jmD/S9Hlt2Setc3f/iqX0/g/kNnpBbiWZ7kuF4vnW3QT/kxmz3zD
nG3Q//sWpcPODEjejb7idELUXXiPnaaqsQTHkp6QPjtm9/qf/H2btFXT9YSyxD91C3ySQCe/JQa+
UeOTM9cXrSgmOQgyxv2g2Dcb8LAdsINAzrv/99+m9fJfX7pypWsirxC+909/muLfsOO56PbZxDlx
OTA2nf84ZhN4JZsxpS32dJ/D1fdf/d+Qg/+m92VJe7n4/uX//Nv/pfn1AEs7+svqXYNaL97/3P/6
40f/3gDzfnP4Vcolo4K52Z/CDjzrN8tRnmuTMOB5v7fG/uh/Wc5vpnCkwwTRcqknFRdDs/zBv/3V
Mn8Tticc5TiudMylNfb35/jHDdT80+M/31CmZdJl+4fryqft5RCnwC8FAvpfLmk2yrTgFIL0rmzD
3ZISdI7r7pEy11up8WUpEe4plmsCOnoM6LZ0zgla/jlf5NSut7vhqFVubS/ILwoHhFq8ULPPQmzI
o1WGjP6jINgE02XSFdYF4f9KkmUVnyn3XYLSOQVggY1jDl6DOyL7uHh5ljz4C2xiAd5zWGdegNwM
LWwHO8xlZj2l1g4gU7km+8dDz47pggYLfQiJGEIo6AROUSR7s6QQq0YwJ0XonHyQUS52pNSUkmgZ
ZeCPi0pkMFVxKBfDxjiOay0Gstc12ZBFBW1tsv1t0IbBFYj3S2P326apYMYyI74i0drd1+m8jw0S
KetYVifBxMGqB++Qx5OzM6PxyY88wFhZos+Gs+tg1rKMM8SZ/IFEOGukU6OtXZjgDDOy2L4EbUL5
xPVydIfiQ6cTRyeqwHXPLokXuQNsK0dmLC40XZa3pZF2Rk4TPbdZsU8S+v9WXFs7v/bhRjrq1JVK
HrPB+qmbmCESR56DhEMXS+fRrxt7U8Y19ht0JUUe5edwhETH8eAobSRpASkD4/Q+9805t54c3/FP
lkGoWhJAVhJ0i+aMEB93Gdfi/Ql7kI6+m98Hi7MiNRobEQi66MbHq55GARiBUImT0xknUgOBvKdt
fKH9OW6EXz2RtNhurY6oKSYhzjmryglICCFZfQCiSDM+xwftWcQUaA51d8w6X2gB1Geh1TM9xJZA
+xRvF8rq+yElQ7034I7U3XRwEbWs2CQZ/g3kHrmUh3McOM9BB3zDDJi+6PDenmJrW2ecj2qqbvbo
WxG4wcly8YmMZgwEAc49RktafUja7jTF+z1vKLohl6y/ZnisDB+bly/ajZHB188odfE7Dfjn0nJA
PRcusKoPycu9MimQbu2UmQrZnlUuq3fA7Mk5I2DkDhoew0OBa0abvftC2MV+SCZnX1RsaaXKbpTL
+DmFr8l170K1rKfrPFLGLYN+NxTVKRrzew9Pady1D7ZvzsjIF/lbGJ0q6Z79JrDQoqOEq5Wl7lBO
7anWw4Mswn1n1/ocjwj6LYTlh2iWhySruw1NPKJIGppgyumaU2vMd5RT6X720/o0fyRGOR9VLBou
oBx8SnsxETDelWHwkXdokky6/3yuuGybsEM3W3M0oVzEHh9bdN8GoKa2Oa4NxmJ7Qwp5MgNMQT/U
RBsv1vUNJV+e1M6ODyoa6FZOiXc2fCyYpeQsxtHBB+eTPokcOaTj++cpK26QelZHz+puRjo2N6SK
XJRyAcGOyWm0PAMQqSBfICGbnDJt4xtNv/MjeHNOWR6DsSKvqk+iTTOa+magoPLbGg18ET1q87nQ
7iont3BdCBlfwhBwR+KbqxFNxG0Ar4IlSN0OQ/cVNVZ1peBMr+ISA49LLutZEDMOCN2C6tBRPwrb
3SW1RriZotuSbn0Zw1idy9YPdplHBusUQ2/q2s64tr3uPq9qyu3YhblMRhW4r87aGEltEd/gx7w/
JomTNlYt4NMIaQna5SAY4gvYGWGW7hMLg39r609Eh9kGxaVctwI/0JB4+S3urNTD6288ZUlgbmMr
JRa6KvHMuJIKeMIzhqD8do6SaUNl2G8iy/uy/eBZWxGGL4l/iGGyvStfJqOLL5MHrj6pg4DnPd7w
1pLnNOUQGj7zrO2edCehYdh0xH2H/kXSbWxUIzLFouQNCPCS/qClCX0tQEw0OJwy+z7Das8mQCAC
+b/TZ1BhSGqW6YaWuCPapn5JHInFrieyTfA9flG86hS5gKfAM9CrfCoYyK6nsVVXDVS2SDZESIji
F1nUx66U7ZrE5F+5DOmHpih2NfYtNdHyKLMMVzdNqjyTOylMWqWWgbEI40ogAWe3KL5N0to3aSSe
qwkwTWmhPYjRSBH4bNZbnvp+9CPs5Kk627Yx3tKRM66G+TBqVxzRkrI9zCwclnb0ZgyHnGUer9Zs
53D5jRc7Dp+mBvmRU/nWYQJ2Q9rGT2eEWkGZPO58t8kP1ly/4bb46UVZcKf1gak003Vo+FPq3HnC
jm/DmLxxdK1wSlwMAlPJi2js+E5HMUvcxK2pcwv2FLP1gmm6FaAj6QvgYDLFGaQtyZE59Y+ZRLyB
SqvZzBm2NyGuvR59aauwKIZA9PYIXH8SchauB+mQB2JvUHL7eEphcSiAAxD3iwttDyj/OdOjsEjy
Te6SIa9IqWbLRgg4RVNLFlq9CZQ97f10ydCw9IvV4kQy2xgAbhEXyyTofYra1dj6CcAE7GGtCyrd
dJiORFxgWY1jr1SNfygrTO9J+DTm+O/hDMxROJMKZ39MSjFzTyJosBi3DNl+TbknH7GKijJ/RapR
3ed9+FLW86/CCuAAt1wzOeJsnCrNDUCEzLAQeO/8wDAwBOk3D8fFvs7CYe1DzF8H5NSuVKPcnY8A
8kGa7SENDFC3rN/b2gnM24AXYGlP3vkuuKnCiF+n9JDQQtx7JvpdU0lBFwlIv+OG7Uva2w9ePN41
hYxee1OuCgfAY5V0zqMXGE8sS0AQovZFyfAjsiH3IV5qLqjnNN7ENoTMUwqU5y4AYhKsH+x4KAnu
0KTTC9Y8USMKTqImeB3dCXhN215kXNhrPzm7oQnhVYQYEdRAw9+VF69eJOYRxgP6KurdibzXoAre
IzEPB2Hn9mPRMUQqw0ydIz3bj73SL70NQJOWSL/1vDq8d1xCOTWq2v2M1hT3HU3uSo3psXPGezvv
+2vU+sXanEELgnII5yD6rA3E/w7Nz4c0yLpd70mUZJ3l3NDIkyvHBnfraxNvTB0dqnSwmawkLI3Z
eTCnz8gTyMJVdajHiDED6GHsMuGOTsRE4rMMdnqSxdGQM3d+1wI7uk+XlnlNzDn5FhrCJxexQ7/4
1wisoXLr+5iuCLQ5gbWF+DnsxA+8VTA2m7g6dK1FcAXhsGcr0+EJk8p7HCKfSGqv40Nx1qWWMJzH
GGtkcrvUWf3ChcwCd6cisOR+Xj+x926RBqYHVUMk74RDdnBzaw6HgEjwH15gg+qUs/8wKyRNUTkX
1whHfdZqcmGz2cbEHHyabP4ruy0RsBZLZuhy4aQaR05a4hEyFKwnAqm/kmYxsre2u88LwcyHKokE
eDRJH1bnvwVmFRO/GjDjJrP0dkiAIM/OgHeGZL6wfB497LdFiFtREOS3aYgwQqg4R2/BbWHF14Ea
xs8QA0RE1Mwb+itUSfAC/aK8L6z+MNndNesRKwhDGYZo9dkdvPhGclmi6B/anTu8OoMEaepQleI3
hbw6S830jc9RNbF74/X2aY5yYwPzwSIM9lR7BcCFRU1suCN4kYZ4NqlSezsZUGTQXrfEuQfxrWtj
aoyNZ68DBtPQfx28StyUgREd5JB+VGSTrJtBTnuCe15q0lbqyphW/jT7b2mv0aPz9BOlxN7RI7wb
+znwPLRuwvwa8nbETu5BmV76l3QHSO/syw+rYBrhmt2paBZLRAVAzjTj536h9XP0mK9E2QMRXH7m
+we/250MJJjd5HwvFfpDNSwW1DL1YX2XSUbSvUD1LkrYp/344Tkx0CizZCpdAxsdvIBIF7BSFB79
sQvD4fcvrM+HSFR3RmuiaM/m5BjFwJq44szEvZSy73cUYNejiXY6qAgwsTvS276/DH48HuN+eJNl
HdFkkcxxhONzb9joxvWmd8vhyAgfRGBvIi0OMa4UpMethWoZnOrFC0hTq1inFVONmrhWOc3ptsNc
bTR4tKQzomNPQ5y+Ji035Dx44zvAPxFj+c4BDkZwJjEoHvncA7Ul0lOGTrZwf7b1aGzyDvm6n8Gk
74OWYfCElciDMGRhpAhNRq75pJDpTtEdbg6U9WGHNz6/n2t1jwNso6Kfbtqn5/Yj6n0m9WVykzud
Q18Xc3QgmxMxXuEhMBz7PCImJBB6l5IcTy6UHWE3CCIQk8l+drzkxlNMvpIo2YR5ArHfU/51T7Rr
GZU1WWZ2fJ8OxPDVIFm6BeURpcm9zNWucupPHwHvg5EEEAqQlNJbY3CSBsm0xgrxZgyLFXsuBK15
77UwofOUCLR2SOc67KarBhPLMYEK1SK6fZgTzOpG6L0lAEcm3Ud7oq9eu0y92Ym7o9N/VkP0M3J8
BP65/YJHKUKPUre0ZoOa8bmZsGkR2HzTtdNbmwJMFgDwBgJ2vRqLe+gGRIOwskUCaZ/oDxxMTmmR
HJlMZRiygxzpagaRwRHTbuBUrKO+3xe4vvadYe6ayQuOAXsWWFyHcpcz4BVzQHff1TgeIgyw4Sjo
4Y/qiJS8zwc89v/O3nksx61tW/aHHm7A7A3TTaYn09AkXQdBkRS837BfXwO6t6KOKJUUt/8ahyF3
Egm3zVpzjtlWbx39OUr88k5r6Nx6Oolh0ifqOQofE4KM7ME68+6e8zZ58hE97D2V7YnLPQrbaZcs
7H98UDENxraiJV759V40JRNHCcLHR/5G0uKTGWTmtV/wHoe1y7awUz4QUbSYcn78iFjv2QVRPgjR
tyNLmOl7GPEyKD1jZm3TKrX3de+lm4SctA7Dn5K52HljVq0cwsYWgck5Nd1cTU/Nbhl5brPUx/ae
gec2ai3WOBmLyMw3o2VXsx1ZoXUmCTo7oY+rrwMaueOpJLp6VzaWtm+rIEBAE/g7TZFgMBtRPacl
h7fV2ATWR3cY3XWUOKAYMmhZP84/04yWXY/7wM5KAg2s5D5m8bb3wtbaSD6vLJGpimBW7qIDJ4OJ
a0EH7V5M2Utqq5PZYlhr+34kcod1FGuZB4PgwG3uwW9FxU42SBi8sxrCpB0E8FVDudFNeekHn/Ta
TrsjFyQ22juDcLtVoiD/4QJbYcE+6pOayO8t4W/rzSMeLexQiJACJ/1A0W7MmU848fWNprNWRkvf
sj/AL+GIpNwn6AUEFhrQ0v7F6aNw2RrjZ5+/NCRr35vmpz15j9kQBQBY0Cl0Fe3Qdm6QjK65SQnj
GPsRWatD6IBGrBX4Bz8cSDxxwL5VxjYPWTKh8Ngo0z3HgfHaGiBpW7kTrf6iqAHuC5h8cpwcYsLa
eFtg2/ObYBnGFrEixptHRWIhK4VdeAQ6krC3qUcAzoH5WWqVdzi2o+e9mlTK3IbeadaueypjgRvM
eecpmsmRwEeTsBA56vT5A7EM1MytsvqTGsIQykUMM8x3N0OUxTcmS/0rVTdgI9OWUbsp94VYSXw9
Yq4ij9L46Ad8kyluw3VNZYTn0r72NcgLUex2q8IyqlPPv4olfKpSxasJ2muVASVrhgJGbgLUMTU8
Z6WJIDw5Ddxx14IX0LVQifwkAmdcFBaYISiLHjvgiscaqR3ekCk9J3m1U0OBrh0GLgnf28jBVKOl
w6m8EGG26ZH5ZmH96Gm0UUmjOzde2qya6NUMabPqkn5UNiXwIJ1LqBjQCkohk3nkvV7HY7nPhuyz
VDwOplVdCxQbV7LuD6GGIgZR/3KA7jthJl+IEhQgHowKm1uF5gu4y2xWQFhnClgOUrRvYz5sO4tZ
zrOao8lcssjYxmEFWmlqml2dzAsFaxYL1CP7j0h8kLT4Qd0QG8/9EGTtKrEsblD9nNjJC17+z0bt
RM2dM2YimtNupC9vw4ATrrv0rQiNQzcAAcwHmlx+j7lF2znK3wZ6/uEigx6KIV+liiy5vLnS4xAr
FCvlRabTB++UvhOz745N1bUea+eSjBCqPbMV7SHqyns3pLPFCL+OWd+wOLrjHVFBeZtH3adtEmXX
GPZT0A3HwubiUKKo4/KOAtM+MrVvkW/hVkjFukzive62QKAY5gMF0U5fNUaFkZQg+IUlrHOt7IaA
OUbcTgACKZ4mr36fevFJoPklE/ZqCoZV7PaPjW9vvXx4x6RULY16PGiR9U0bqvupz666OProdOPO
mXCve90O08VLl2Iii3HiLeTMCmrTt0Er9Vny/WGgQfdNMgxc7gMblaMwKZuyTdh5EeZvGRgXwrN2
Y5nsgggdNUK5ulSIPeRDzy6gL2IaXuYuBSTUzPgblAwT7JEswzPkFFRd5RaENo7vxIJOkZDWi8zZ
+nBDLGkFriDlAChpVfooSexexD6AS3YheoemQrlaBRmsWY5u+Y0y8DncieyjmIU1dX2wUFQwZmHT
mrDPXaViPBSq+qZMAdZyBA5DdE085I+DDAo2Uh46SdZlCj7zWKSfo9jlms8Tns67GxcMPwROw/2o
/f5FdGB3YsI70b8DPish/05Q/K1zKlZKqx5zzr1I1NnjmQrcq6yin4p7sJqQBwXJHNrtA7wzOQGL
Oq7ZtQvZRNbKdnDCDgKoKdpCRKYta+tQavd5yC4IY9BjYgGnd/eepP5R8L9ja71SObEBQT18L0XC
NirxLrUGSiRzp5fQzcD4+ta0s2L8wwnVFq8Pvze5dVTSGXk9vV3rtitTtTHawVw/VMUnBlh6xtgZ
aJBv8tbVtnZ7V02ZAGO1CKlxQEDB1iT6+Y5g8PcGhCdu5++UFx78pAnZlQNhnXzgHFF0yjr6q3Mx
J68gsqLr5QWVeGKtvN/UnW6BsidOZPKHb6ArXvOqRKARXjvIABHXUFQxZnngWO81iqfXKa2JcCvK
qtt0OkzTyg+WcUbcvFZTlhJY7JSGE8DUoZxPHjOe27DHrMMWA8HYUqryi/FG47UyUwhIUVZRkzXk
VeMANhTosgiqa1l4ZpBW8vjNDoN+NwAducrQ0mg8+gs5APZBEg3vGfnIzQCxD3IYbgxgnTKjwI+B
OXJZA7XRou3kJTC4yj26X+MtT98rv7MuLhievEZSb+LOvG5GA0ALHvZdXAT5OiUsmuG6xv4P4cWP
TNYYBnVJOPlAAaDSdTgIGzO6m+K2oFwuFGQiip9V1LFTD7RV6KPiqjE01l3dHiUGvHe9hDjVT4XL
LDeybAyNtamNBbLW7mE0dW+haXdTaVVcBkoSuuMhhAHjnRCVTGOnXyQp6PuoTIYN86LYmqAX6L0n
SN6kA/PGzx9HqnB1EDxgTETnEUdPiSLzTvbi1DFoeUZlbiLbOyMDfjDCEZCzG4LcqbE8RAF2IdXJ
u7LBZTGSCbtuk45o2uBBIQNYiCZg3AmoqxYmMuWmucd+B7FQeVholymCMzaTOzUSfuZSAVrEJTNE
SaF+XU+8na6HCLwRAHwtK/TOAmuXNFitkenJk+LrN7U3AWZW5jZROWsU1/2ex6CgcsYqG4XVqqvs
bVjNHor4qR618iwwGxk1j6HKcWWkUbPSYSaHpC5Gnv7IArcG/uMke5OaCCuQ9L0tNBNJxiVInGqX
eGzCpJdZJz2YXhuZkfRNkvKxC+t1llYXZKbN2pI+fq8RVXuOCRLp6RtJmikFQJg3neV1VKXSjZny
sVjwBGKQR6r9AD3bz7gZ94OVffSqWzYmoQGTZr8IOz9NQUDSRLmpOqTFcTc95w0IHtvL7weHL6Xf
ug7sNtworHh71sOvptPfuzklDM/o9VUpKSgEZH9q+VSt2VVUQKqzcoBPhvxrXQc2IemjjgotWsci
T7fG0GwNlH/LRNMWQtFQH33c6fc+JZ0I1g7COjZwuqn2We/far5z31g+rnre3QHlNGVMYCQxnHje
ca8xe/aagPq8hIICfYi7sQZl4jnU0huy1WeXaiKC79n4gfDq4Og+0V0lbT8rKu/MaEWOJItvsGJj
fCyz+rXuFU9s+iJZ7trDcEO8N6Ix6u5aCYLRdkDsWd05mfcG1rRiOXNQ2ROOTcDxCQo5T68+pxRj
UZixS6HcZW0SHTT60D/RXVxljbWsTQfWWPt94pJ0kujXIa2Xesmn9CCLefYi681Cfm8m2UdmkM/h
3RajPVwZIOccr78xgbiIGjE0fsrbGmTl1MBpDUB82sGhippXDF2rumgeWeUBIGndYzs4B81G7Vmz
ayVjKn3oWvVcogOfP6uWySEvxDUr1o2yniv0dXQs2GwNe4O5NQJB4JNrGmSnysmfPXM897p956Fq
Vf7Gnrpn03RuuJNeP2eW5xsZ+8tGzlmYjD7WasyNjckQuRhYmdTkfKcMUrWa9yf6BFp3YqtTjger
ZKiMMuPeHaeHqMmfBwodCsfY4HQ3mV1eY929pOKBq0YoxoDfoF619EPqwTtJUL3z/Wo1CrpZfOKQ
Rz2BSmDf+qp57UuqWtjKO5TG7LWHfoF+j6Qvn/CFfgu0KSZSsGZqyZgZBbX10qrJkBqrWzttnyq3
5nI3zADmHSqVhaZwKdvT2SaduIbmRDv7JZZWAxSmum2829ywj9UY7mp3XNthuslZFiPPlo+40NaY
Qfc+iJaqbpFHJ9rDkOOm9PrbOKZSpTkezZqwjjdpGj8O2vBBV/EKhzPkFxWcrTa5w4WPnzHttoOq
r0VK36DRxBL1nMCULE6VGWBACz+KlIZrWJUuZbJHas/oi7DEoaYE7Wjr5sk++uKVwtZ1OnakaQwU
rbt4q3uwG5HnFeySsRf2DI+iPQf2sFI8I5oxHiJhbKI43LVx+GDGLLw1az0puMNNufWB10ggkkjy
z26Z79H301Uylr7rA7mV7b1PEVhp7Gm9fDOIGZrj6TdmQSxLlIOSnwfd+K1IqXowpxXdsSfbpCMk
vbac5zQJr8lyPeKtXjXKvdBof+7RZ8dyAP2CfNuuUPX3roTD+j23XCjZWXM78sovDDvg5nQ9iR1G
fs3S46ZCTWzqEJUbA6+x/2BSfShZv6Blw8UZHfO4fKN9/dIMLjhrVKEhOmSnfyfmleQR70YATJ2F
YRojKvyQb5PRfLSZuIyme2lC6u4UIz5yZcNgtleaZu5sVT3Sx3wla1a2/qsu/VsxNd+TKrzkebJO
ZHJLz3nXw1RL4MS7M9Qyj096t9GK6gEWA5x0XmWP0DydPrBt3WM2hlLbvlOG2c4+4ZZkAQ2SV9q8
ZLz1Wl7eoCF+Rmn/0isN+bggZyNxtkmWnSdasFZB7zswyQVImICIDXEzbx86MSETzc61g4tpGeeC
e2K57gffdUEm6VXY1Oj9LjqdNJv5szKyczwQvVl9+qN7rALz2KTkAYCmC5x4m4bBDbaGo4ua29Ly
w2SJ69oqPyNiyOqkg8/TPlu8VOhk9+gxM+LeFirRb9Mmeskzc5/WhCfHbHCxNCx4wZ6kJmEURDhq
ZuU5uV5ReQwdb2t1NFN01Z+sqTz1JoSMyQKfaFB+Zr50g33jJzet0T9QXLqvmVMWEx2RAhcv7tyV
Kni0GT0JM4eCxeuZmWdwDDv/Lpe9tgDhkFGKtFt1bYPdZ38GrgSojnOS42xPlYhfvBy0zPyw+GZ2
9km08muCJhHCR9SvGGfwNDsNgZJ+TtGKSGw/I5wb/8sar0O+CE7kd21JNHsw4Pt21njlFBK2bVER
glaeUgX83bm3YlJ/RgtxAhX+wHyWY25tsoESkDPeO/ZcjelbKmk1/GxxiEfz7GnVN2sIt0FdEpYz
3fh0UZtpOmZJ85q10V2RPXhh6C8sx3ka3VffG3eDHN4LraSTYphH1SR3Pk6I4YIe+q1v113d3PSY
REMxvqBnXGWJ9xi6vHI5lG4BzXE0o4OgCk5bZFPq2Oo1k+WUVRe7QZnLSAtwv8LGDBSdDXQxRJRe
9x61uIxmdALIOpw2fsIaiRFjZcNrnfoSj91gA1TVQtKjjHxdscwCAHhvaGOw7BzjQnfr4OXmAnXA
nj3ONhLpo+h47fsp4NMhDlF+KEGT5kbN40fhSYoza97Pkb/3DXflYWkejJNdZQ9YxDeBdQui5Knp
63tbyrXHMoLuAOXy8KooZ6xcuYa4QoFaeivbEN/n4yajfYu4FoRmeAgN6sK1iVRnPmAmjHsnk9Ey
Cr2bIWjvvBDObcOTEkYXM4OC0hWPzlVtTAdphIB9B5T4TdhtUuleayH95/kfDVn11DoB273o02xC
sr4y+6Ewy9s2XCPZx52fFvm9i6QEdtYyybxvGL8wL1hksk8TM7m3nNjALfwipjIMOQ0X76M1tZtY
QuSEIddE7pUtKIpoNUVuFjtqwsCD/S3RDmAUILiMTAdDv62d7uT5uOJ1/Bh9cxo15zBiqg5ChYfD
2olnCFHd1fjQgXkZonGL3vwkopdgLmX2xScUr29UW3d2Tg801Bd24HyrvAstmm3gp5++cA9+6EP0
sysQj80bQJk7P4tXfRvugCkKpk2c3LRyZmMQjJcT6yYiuoAttqPzmtNNW0o65GlaAKTouZRoxEmU
EDOa2dGWDm1VTEuEiHbIBuhA5VfCogIwZObLPGQGzfBsZxX5FBngRXwEtgts04v1ap8UW89keEQ1
cQBCslWsJ/a59r/W5387mP8i/zQo1aEt/v/LP8FD19HHT7rP//w//9F9uvq/dMtwbd1Cx/mT7NP5
l22ZNnIkwzR0z5odyf9X9mn8Cze065H9x5wlxeyI/o/s0xT/QuxpIxTVbcc2bU/+V7JP/NM/iz5t
SwoLraa0PNvSjS866qAf9Mkti3YL1pF6dlZHBN8VbPDLiiplZyztNAw3UaYlNxHLpKvWrOaskWQZ
s6ksp/DabNujxrZ6AXyrv3Jknd9I1nLoH/C1tXmzU0Z3AFnjbms9r1BYATL8x/X+j5T1n9LVL7pV
OVu2Ec1apk4FA5HIrJd+f7uL8mAWjv9PVQWT102DgoxbEKbQ4uvUmJw1HylJbprd1YQ+ovWcD4fu
8l+OPUuB/3n9/n1wz5W6jqqKW/Ll4DVgWMPIpNrUVbh2O2APKaXfekSzOBchgLueSrskAYp317eg
OP33585d84Dv8YgJy/753CcDeuMohNqkw0DHtDfIMWIdnjmBxlJmN3N6oGM2K1cSZfLnQxtfHp0f
p25x4oIn27Sk++XUh061SSq57lIyB2HBuwtqmo0WvYSFLkKXYX5mXLvRO4Ss9KofR7HIMKLhdMnY
lVglub5//kq//0aYBef3iunsy9Wg7eHT5VOKxamg3hEP4So30BH8+SjGF1IAJy5N3hSa4MI2wb18
OUyDPqHpKr8l95h0n9EtMJoPdvxYEpmX2CrY60HuHycwJq4Jo6jttf7s1DWlXKcyb5jiidYebJuU
U+H+d96AH1/NYGhgEWzyNKIJ/+ldkFUHMs9QLaq4D8enZG1r4buA7TSO/kMkdBDbflz+5Un49bJL
E/I5zhZ3FsvbXwwJPg3rHnwws7YOUzb30cCWOh3RP1/23111U5ieR7vcE9Ka//4fr7nuNuzrkoRT
CxB3TS6nURcUNlI6U395juYn9x/mkh9X8Z+H+nKDbRRKFd3OduOOuJNbCJhBG3+UM8HachAfjBjW
o3A8/PkELec3h0VaYUvLtT0e4C9j8Uidxu17XmbUsi2cc5VvvUy/VpFDZkEJz67zTmgv20NZ9g/K
EWiZq27LsACUXnNotaXSQslJyGzPsiWBRMX3NtedzZALl7lfjENyU8kBEUjrdaQiRd/rwJrIjDEP
/ghCIK+D77R8pi0Z1LUL8i5IqJoZrJ5vyJkI1K3Raq+iktH2L2c+X9AvF9zCeQAdREL3+uWxdZvA
NgvFi5uaIEmNIbq1FGrSMOCstLC7VbTiq77TVk7nPTQpgOZYUO3JO2c5DLKj8H+fNvTQdI06ResQ
A+QW/dIakSMFCIwpPwMo6jpkavVEiJ4sjq4zbUvcTVUFNWAyrRtpivgwNO9RlpOU4Pb61n/GZ0oF
JgY4aMZPfz5lw/jNQ2bpTFvzYCX578urGnupjXgqVRt8m9mqhS3bV/HngMyW9d9ligsEj7QxSB+V
wzZnU7XQ5HeEn0ddRWuUONpNUHygMdFudP3FpKW1rEvjJfQngx4IZDAPrqzdSkCKyl4HcDYfvJaQ
Yf0biODwQmkCX+VMOdOqufXAaKa6bLwSPlQnXWXXmdfAjZzbEiLObofOvfWK8qLaGyNBBJSTA+Fa
zsFUurFDpiaG63gKPFDyDtXxvtr3bXcL3vjiIgIZKNwVbOyWhbjXdXlxZXpfx1JuPZs9Eyvulepc
H8jMPk1yUiaF5qwnp4Q5avZMoSJ6BOjgGiX+bwzEbnCx4ujcsuCvaUGnEaYrd+zfx5IyJCXlkaCP
CrlRu0jngrZ7dpajjeizK9sHoUu2zQVCpKQR2XooL1VESWkUuIqLLt0LnXZXDBaXhnhtot/X7ozC
QUHqvYe1fC+c+izFg10AxMgq+Woa9oOYxLOTsUPSvGGXGTa8d4fGqAILBimhBX7qdhSD6ogCBTIn
BisyxWp1SsPxL4/Urw+UKyWrVcZh4dFz+zJ8DHB7W9nzErVCrcsMeHWXaFcG4av+UAMLCWnGpYSW
/flB/u1RJVMu5iFnngV4tf8xLHuYgVxvSphz9cfG6m/bIv3e1vZxmLQL9e6nxLOf/3zE36y5XIlT
yjE8w/NwRX2Zb5rA63KNOuKmFh2dcYKOxiG+rzXVrOo36eD88fRrXWlkI8rp/OeD/7rYdDFjzcty
D9K2ZX95a4NWdnHfFZyuUzyXtYm+wNR2YgKTWypzr6uto31oPY7VPx/XsH4ZIjmwgJxpuhb74693
N9N9DQsq11m0ztHj9ULulhHhEYwD4RbRG/Jp+0p2SAVwnhwbRk56lemb3T3Gkgb4X77Nr1M+3wZZ
rWtKxwDe9OWug3CZDLv0wCgPLIH0ecwIymTlBQ2gWHfktewb49g4OoYgUWDf8Jdpito0Cyl22Vio
Jeb6P3+nr/41Zm0X2S1eONeQlmGIL49FVVE7j8CmofLAsZam2qqErbjuou6xDMbvXdOTcFQhgTBs
M2DSS58yq7gbHfppTWq8JNT1F9tGqH2Iix8pkEHkl10CeqJEpPTgwYiJR4p02C+x0W0o1vvKzw7V
zEgS/rCSCR/951P6sab5eV7klMBesRO0PPZoXxYigdA0lITEIjgQLTckkQTt0XD8bJV3LTMyHJBZ
FVFRjBZzPvRAc6TB2JbK+cXP2KU1uv1mTqxb7A59CM3PviyJovQaj4QtGlV9mq51SXEiCbDWtMJ9
0M3CWQV2OBGMQM+z9m48yARbWXDCgdiRhNEshzTdBlyjAoDbX5ZewvjNc86O2LAsHL4MZ/Pf/2M8
8Y3ay0a3bzZd0lwpwNmhky6cUBu3kH5uOkV7EgEoLiCa7G1Ob6IIv8eRRuQPq/2uJc+OtTlUEZ82
Hxu/nt4jLRXkPRg94uIZ6X9L8DKbWAUCRqXfNLe/1GFKvE9uNCv6gix+bCJ9yhpIj8RMLs3SurK7
BHUjRLvS/5FGgh2uyeB9JKIm/Jfemak3931hf/z5Afix5PvlAfjH1fjyniFW6EVQjM0maPG1jOlY
g7wD4lk4Wb8s4fasGBcIfAJNahuASMHWEKLlyEsXq9Ofv4v83UjP6psZmlHIcL4Ofe7YCXSb7Ry4
5XSwVtzxWpjJU0seul0Z400kOwfufusvaKozIKTGKRsKoie9cueJdDvxxW/8gq42HhbFPnWEAznz
hCaNrs68wIlhDg4i+SZNPiSqijeFnmBH87lEggoskovxwMc+1C7Cj8mh30wHO18YsE0gX0ffyRMY
r3zHPKkUpQpt6ueslDXtdDolFlqNDeAtFu/6LjQZolwLY5rUXW89eC2ULP3JEv6b4RQXu42Z20tv
hVD5qVXNFUaCCDOsdSXq4MM14nT/l2v760Nv69DKBAtglIFf3ezSdIEaxAynrkjeAl+hkZh01EUT
C/o/H+k38xdtNCk8dsl8qj7f5H+8XrRBbAhSsD3KIP8el8jqnHLL0Hl2e/ouIR2SPIOBJXLx8OcD
G78/suuZnkBdiw/65yOjeWlLxyevzczlqu1iNNwuuSGJat5NCwvX5PpLx6Q7aOcJkecBMQHZyDbe
Z1F/hZhjCQf8Q8g22ky08MmWqmNsq2vfJsr7z1/1Nw+6rUNTBwjI4oJd7c/flA5wZcLnaQifCjw6
pNeQxTG+pOdBk6QuRdDbi78VsX4sWr686VT6TA8wIiU5fLs/HxQVLO6uiLfL6NojWJwlY/8SDtpy
sp2bwPXVFXhsSvyetaXEcGf67s5sgJP1wEQWViHOg4WHJwxVt659FppTND5EBswK7W9LoF83axQz
JVOnw30Rv4AS8ZR2MuwYk3q3wPtVOuReJc7sAEZqIcP4+5/vxm+fG/ZHAB4ps1Hh+/nC2F5M4b8d
mo2VH3plHoTgqGZuHxmc8Wzx/F5505Autb89sL9ux10bsAboo/mGCFf8fOC4MYLCEGUz52Q84WG+
NRy2hkA+kqtwqE/sVa6MgM1nMpB5jDMLR6tsluEcAtOT6UTjsiHdWicoHAbkhFz2L1Plb+pQfEGH
naPOy+zKr6NGP7Z4a0gF35iaeGNUIblOqHidlM2BTeNnGLE67gTeIdqBLs24UgRLX5BA7dSI8BjF
vlv45//y8ojf3S9WyNwptrau+Pogq6DzTSuniT22QbzWMxQHGkTCtJmQTKBmOzYKI0KM+3Yd4CZb
snDclSYVRFKIsvOYbXJTRvdY4j/p5ff3LbC+0G+aY0Bwi2ZNeHrC48QYd1N5Vbu0fZlvSGfRjznz
ghcbB+UaEK9Q4x+mkmki71jCRfpow6/xuqemOuQlO4RooLyza5R6Q6rwPLVpsdOs2Hk0q+BjqjD8
d0a46fNwOKQG05pVT+VNUS6bijXAf/18gzG1bQZjh7W08eX5DjUXRkBuV5suIP18iuJVK1B39XlL
Y6+VD1HY3tpa/T1GxfLnIxu/WWt5zDqOp2MhdN2vxWsQL5T5a6dCT5Q621hvBQwD3wenYgEJKGxj
19f1vsMksE99ipvWbA0IR+u/31Oxl5I4c+YuxC8zQ4mDX5WuqDZJNJ5qgfizSrBmRz1MdCc03gYX
2cxY5DexMJu/PK6/20xycEq5bGIcavhf3nJz8rFQtBxcOSO+mSDcmG7xDUFecIPyAwu9hiEmmKZd
3AXrkkbqX97i34wynk69TwB0MYT0vtx+Vko5ClRZbdJ2or/p7Sy8EG6DPxSFARSKv54xW6HfvKKs
KXXPczzHxbb8Za5xExJlgsngmB0t2cL8wVJU9nmgYrOOVH2f5l26NIbKe5hTwHgM/Q/LCdG3Dn61
wXvmnWPtLY/1cNVmI2HnURReJb0VnFtTgUurBClaLX4D9LDL1LG0i4sDvhxJDmCdnNxoyeBARFTo
4Pzy3gzTJ8wMqAuaOn5TUDpIEEpvmxSzm2UVJMbaOtvefIguuSr7VVRmyNHINnlKhPgGMUKuenNA
AMOe6BAY8wcJw39LHG0Tk9Zr6vod1RyNtFGWkU6P3slL4h21L//gR9iXCsiNZ6l34CRMH6BnTzrp
oLBdwld0W2BSIBhc67GdjPizo6hf9yYa5+jBYQdxixqbTnTtAwAMfe+OkLOaXAp+FTveSO9/vA7b
6Dwj1R8x7MLlGC3v2W/ifGM50P4RdYtT7qWPrGbaXR0HE5E9+rUsW2OvlPfKRig5lMYQ3xChqC+Y
JdF9jwS01QFI3Z6YA8/AjoV9lhW0Gt5EQYJNy7Ic8R1hKYmewg8Y2+I+jpx3Myyndz0xbmEVv6gs
ItnHFASVOERCtoP6KMemJ060TwHEZ0W7ysoIb7YA6N2FXvvvHyqd6mVEbt4iNrLBhn8Iaiq1mv0E
6BEgf/qEVqrdGPPvfvyRE04uOmmR4dZzoiMzfHRURaH2I+WSH39kuKXcq9lzM1O04vnHVBUwzX78
3ieWrOlqfwPUC6tBVFTLOLFAz8w/+izoVmVPOc6VZbYeI/LGO4RbwLLG6BAIMCx9MJLZPuj4RAKi
T5hD5gwFp34d7IKNy+SrfRT0LVZzfjVlWbpKUxNoeaU3Nm4aQpB88BNdMJ1o9I0nWAxi607Jtqjt
G5X78vz/flR5S0SKMo9ORoibxL8PwJk9eYNphKVtKS4DXoGtIuGqVy1CBhGZZ0IRzDMeZeTx5IGM
XPh16DjBCoG3fy/cYm0gGnzSwqK4bkK2MRorZL0stTtVGtrdUFS3XeqoQ4Fv/GzU1Iy9SG38AUee
DKT/EIRJtQ8bcFA/fksyojiMyHLbZtjp2ijP3XwOoLz6M6uEH3+iWTlnFUftuSHlGbE3yg6fNG7k
I+BN011XVv4VdkWI8kSD3KKXi2+pMXUko0Skf4825Xe7C68tPequ/dm7BRvWe0zHON2URemsVG5i
Ro0bDb2MgqM5uZvGHqbHUcxmjqCbDjgYpkdkpnsNBNZtptf1Y/aazn8omjDdDW3Ou1A6m4odzCVA
IHRvq5y4WKO6VCMBfU2CKL2crBj5MILzkV3xqYFCxr4ipA8yuQvHbRD9jlZ9U8VhA8iIXznV5Kyd
Knn9gchzXGXvsxD33lTAXFU+euchC65or9UbNDHLjHO5zGXKBf4xUKsSS3ucW8a9nuWIq7ozCSzN
yps4ba/zvUsX5lApBtfZWAkH76KW/G6jLw/aaE7XA0l/jXlt1D0x2lTqb1XXta/BMAtX+msonvnJ
7k3rWDSkJhcm7BE43+rQkGIk7DL8CG1AoSYmPcoQerUuApmtOnCNbKpVdj9l7e3oDvZLFrv5qukg
HGsE3jzL4VFKyG1WJFZWqVE7zuNu42eV+0LSXgUT/ZX+77Ae6kltG9Roz9Kmxz7/uW2x0E0R5Fx1
AyOr5RbNxRbYok0Ch7YtnpiynuLHfIxeGUfSV+AJ/PPkHk9yfcboZz+SnG4FUfaIubu9tdw5ZOOx
FJXxAJ+xOLnZcAna2r9IKBrHWGnvP36Xiig65E2aY90iYqjPNe4G5ddb5pmFaxCOdTUqQfxQOInr
lPYnCdWY6Ky8VcuJ2hKoG2O8IBUSS2IrLHptxYh8V2KudfRvQ4+iuiri5r4dsF55mHPrpmvu1fzD
GCgfDIVLMngAGqXoJFXn3Ov3Pegk8i7qFjl9TgBQr796WY1z2h2cbW97z1YnGwDjJU7q3uaFNBMe
EOFsDdTp35pP7nK/7bS+ZfJxxdm3HfbjcolmUh7pyWW4vxKXUCB+q+YffV2tGPnsG6m5/4er82pu
Gwm37S9CFXJ4ZSbBIMqyZPsF5SAhA40GuhF+/Vnk3Kpz6r6gJI7HwyERvrD32mLrDdi2sDHONzIw
59vzJ51RzLQlgvzFKHbz5LDQm3oy9mqR3fzqPcImuqs1PjapeweIhc3EJugCshkN3z752FdWwKMI
3ZzrIHaYr5UiuwZz0MapVYrYFTUmr75ASD4Xa1V6zY79bH+3c7C2DlqxuLNDEde+yykaLNnt+aBr
sTTgfxxp9BNzuT4PyKPfLbT8e7OX6ZmEFTKcLWKNkuT3kiNtzIZ6W3SfraH/Iv7jWcOc7eFxjXSP
JxMDAh11BBRp2ubukMaWCV/Ta6wCXlZ9suflIGkjVp6bbw0d7R2HhIqyfC1x9bHYnXfpkn8aMzHC
MK2JL3O3Te/yLqj7NGFGbRAeFnth80qIVJ/1H0MHo9eW/wry0niG08CAHnF/6tx/5d5ZbRh/3Snn
ES4jRQlKrA+zhoLSUUMatXsO1fABU+NlgQvCOORWoZ3jictmKXFRkKAmDcqP0E4O7uL9te1s72IS
muxToiPuacZXo8Hq2OG/ZYAY1jhgDVKcmioAmAPNej2Zg1izB8XmQ4rpNlCkIhtzh5E3Kk5Wu7yr
2X/pfL3AXhfHUmKwmqu7foipaZkqgW0IHwTmMmvnNAviO2OLCnuPh3/jVewbQe7Qcd4JJho3cyCJ
2hQuE8h6dvjYKFk9/rdEQ61slrEeNEhMgfGrI+y08F4LVPVrhatlZemEasBjXpvU5gaJ31+u2w7y
W52tlmq4N1Hy6s+EShnTDO0MJgXOuvoxZAzWI9O4rg1vVaHC7bI8AA5RfRxIOqodX7OYNG7Qq37n
C45+6BAbU2KAKBzrF+ysK6MS6rRw35g2Ibn0nlG//MvG3GD5Zx/hnZK3NLBUIQENPoGECzsbZI6V
ZrFBDgJASDgvpgTf2XtAwjSOv8r+YeNjmHsEP9rjVC3rioCVsgARkXXXMTAaYrQJf2VVpVcJUXhA
++2rZ9BHNFLkeCTtKEZUeLLd4NMYAJK2ofNlNCRBh14LSHOJrqVe7mZP1qKCA7hKgMS4NlyzssFr
WYJZWzH4J8g7w8Csc0MRb8TSwseNmml1wgoMFdqB9Dm2Z9vKvw8LEWxe452YBH41jJJTsEu9qj/D
ovhyeuw349JgJKa8WAUa2WXNdwxH5t3Xzq/OEqgLJHLeV/eWG2yiU3Sy/jhOm8mM5ApjKB8wDszM
8Iy1KIY4CndtSfwv5PzqopN0t9j+byQcMGBI49lJHzdjpzTPXMsnmhRWmgwlQZLUKIU5/fAsw0Dh
Pt6k0M4mZ/OJUXaEZ8dDSeiAMJxc7hOky05qLse+U38bnn6FmPM7cUo3XeBKVDnBx1j0prjEUBk/
f+of5Oo0UkeIGxfGOe4eWa6IxeS0cR7Q5jJn9Cwh8O65BjqQLI4azPqdGeBIyCMwbCYz4xB6RWTC
M1ypAmux3aekJ3qM4HWdyvj5Gv6IszONIVh41cXEJDJRFAQ9mw9wmk1/g1l3FPYeLe8lePwHO3cW
/9Fza2vyuEpDMFkP20frhuvne8+IlN05QfGX1QBJpemUxz69O0DiXsEIQITK52xugMn3sdcBaenq
h+ZDTtiC8vDaluXBTqWx7ZP6jwbXtA3SEmOUVm2sHh9CWbBciBoXyGBiqDjDc3loITZkbNrrCe5M
DZmZJdDjD9AEnkLpNyvH741NGKnDLNCMjGNirp3AJqv9cWAvuAt6OzpIw4PCUhM+Ongu+rQa3EuV
sfzvZNjEuWd8SCMZd/3jt+dLtODnvAmwm0tyNdquiZc6a+JwWn6FHpUSnAgXUY4vtsr3u1WbLNh+
i8en3PV9i6FqaWLeXnNcsFcFZH6QNcyTPzOreEhlFWPxrGJrzPaLlw2HslE/8IS2O35LTs9DuwQD
9CXrvanSmtsJkv/n60UVcat8/jgSKcaYLjh04E3AA+IIef4UZcvBQK67JOQt9641HnKy/QLZuS3f
RveRiX7a/fcriuoq5pQi5dHxFmQUdHgheggjL+LnYQaoE0/tB6bG+r+Xw8ENVw1mn824iKrZDa7T
03QkqP8UsAdyy/9YNKZblhkhrAwNgCLVV+hdE3aKHj/WPgSLzg7NHNl48lwDb6Y21eAYB4tvfCXq
nBAxOretPQJ0WSqDa6gkVZo41HJVRCb0KkPYXOAlSo0+kLs0+1xCK4kZ8GFFKKVcS6KP8b+AIcB4
rJzwNBvRsoZ/gfl0bA9GR49alebfUcG5I00dfbUZ/ZuhGkxhNm3LJOdMGvCdR/Dd1r3RoVHH9FDS
iPAj8um2j5/IHP/5apQaIeyIeWlOz1fV4095nVVsnYQxhTFb28U0M4AjvI7uHMbT88+ZPjkQKE0e
Lz8Pz7/++ZM54kItIgARz1//++/8d3z+q8BNSQZUhlz/9+LzT4nn233++N/vMvA39lhU/+e9QQni
zT//8X/vBOvkh2cvwX9v6X//J7DG+ttpcj9aW+cU2w9CUGl4h96beESnYviPQf78qcLW8H9+fcLJ
n6/9f38OGUe1I+Lr+/P152FMpf3Qy/IXPH8P0t7bdVN2e7605NVCJGT7px8aeuUQIE0dBe7m+ev/
HpaCTpo4SL7t54/cz9XJjSYPwphzai0K8azroVqR/YHlrjtr03AviCf9jViQ/JdgT/dTbSXErAYh
Tkv2gFMx4wN2B0JXLUBvKcbnvPb/8hDCuMmNeU/Y19Gpm2VDgoXzgmuz31VJM138kHZcsODGss8i
u4+svSsGQEIoq+xy/ARcb+7BRbE6JRKvIPJIsenNzT8hPcstY7xBo/2tDn5SrWUbyU0c3sVCXHHt
EFbqct/xy+qzh3UpPfuOWAW955RXUEKSD3wyKJD9xdhhyPkVBS+YeHbt1P1JprQ6JTNETQIEMNIn
A7BFejkFYqwgMpF46/wIK83fm5H3rRkQFmFePdBTvSyzg9NKY35IE0yeDEwciwBiWQ1r6AvgqJD5
OX5C1h1eQofc1VveRhupG7kGpyIJUOj+5N/gnNxzF8+xcBxqp/TFaacXu2i/Btfb1rWR4nnMP7UG
gZAN4T4MyevUvQsRpqObKNggTKgr6OgYEjFkYRomqY4AJ0pDb622DYHEip+TuimzeQXjgF0+DQmP
IBzsJdDtH90A1SzD7p9I1ZsxdHiICE2lb5pg2WS/62Jn1BKTbfjQIyoXSE8mt3Wn9kHbRHEq0SXk
1EVWMxoHBcOFcOpDpr9nSLdeU4tSRuTJ2UCbEuOwnnWLEskxzxGs7m0ZkTacK4CWJmzXjcpzi0fz
tRD/WhcARU/vu7Pg3axk0lfrsp38lTZ1sI9SCfixNFfVjF3f6ruV3cuSUZZVXg0s/Ic+WT4RN5bX
wBXtyZWEvuspR0Omx7uD4iyvxYdREVAdAM5iz6GodNyuvVS5OHjaNY9zmR+YPb0bvIXYY+axEglx
RuRATdvlwdhogyI59Lb4TWurN+xv2n0a2PqWQ7dRlHsNYax7ocD7NVMg8R857NXnjm1iHdAItjTt
TL/qrWQswD/I32hm5n3OiggyhdfHicb3V0ZUJdQFyAxiX/rftU2WSDmvcB0jbzE3haqN44KIfp1P
IIxqcAvnJsfK2dSCGrhkXJs4/WphgogiKvsZFED2q8XJN04h5XlgMNSHqLLcmpRB4aXI0scQO62o
TuGfslXy1iX7IpHkqXr2VT3wdT1c6APpnlfTQvmhPWyRfZZN62LWNZ7VPtojeo2wmWIarUhh6V2Y
89jvTAKvuHSAWi5W/uFMqEpz2DyboqVpyloKVJk2ACC6CtNU1TP2yMUmaEfiRGcCSlqhXjyst+z2
ALxAkD4qBTLT7EfOGpIL54ZwD2J/r5XNSrg08XWnvu+tk5Ybc2X+fui/hCEpRPh06OmY5lfLV8Ma
2Wjzn0YrvtQ4uSdlLcaKKt7f1z5SrXohgQqbPZcR/36ENW1rWNnfLE92E5BHCDN5u8nyKLhkI7iE
CsTzqmvQcXqSfTSDvzMap3ADR8Dj0enC6pDTDM27XQhLh16c2OO/PG/nO3dARDBaKcacEzSgsuh2
8/hwPy61fzTo5DD8WXFN3576XRtbmuLLMe13F1v/rsbLcmwt5VH+GNFh1kncqYI07qjIvg2T8y/x
Lq249gU7HEN7zmP6W7yAao4uGQQg+F7UZViaN8+raHS6ERSjdVNoNs7MWZJzpGt2lMHed2ZkmRTK
l+5xGOFSuh6I0CE4DUHk7g18Za3OuC8zkHJ2gxN9gXOr4+eBJQRE6ZHV34p46mAfdNm5bZCpeDk4
TtaBAStAJoOwGLyxVHGPaj6moZw2dsj+ok4TgracBjdpzd3qUU3ae0+mx0gyVbHzGj2CAc54IHqy
CYKDPzcG3CQwRglmx6n57VokhghH5KzJyZh+73Xj7ypEWMy1krXKwmyXtjJF48od2wBOx5xoPLjm
AzG0ZMcg0fxd9dpIgKzybLG3vLoNRS62QpGYFD7CfsxgqGIwve2qIXzaz9P+71jrv7Y5rYlC4Mlh
glOSE5HQjT9/tjbgWN/Zz7gCb0wRVpM0xBmJ815Twb5YxAEVtC3EdnFW2opgLJ5DP3I7dXdkU30s
Q3HJEhYa6VgXe3Y5BqccLo9atYdUsXdGeSXntz7hTltlA2lbbvqTSaO3prhFu4Nn1pgWm21OJOOm
3EPo3DcDbBepuDpJpd473CJvHR8f0emUqeNOKCzLuKCKdV1apJQW35l7YzqKdqpxbtESRihrA1DA
NlHDgRivY9qCzkFksR3rR4/1QANGlbEODDW9ZD1nBmFg9hDeSqrAtDLkXTrib15Cp4hcXV6msv9R
dsBcZ4Yvu1bpHYQFsaVOTjd5izBOziLEmWzBxqMLaUk9GtuxjAOW6duKG/cmTd1lN8rHymSytzPj
+rWH9PkGb2bbO/qVRGD0cwXARPLXmSuJ3NrOP/Fz1K+6bgJ2G42LJbDB6cfIa9eC0tHhsDtPCMSP
Oi3/jRYgXsfy3RXXBMudyvlTwSnau6PkPsus62DJJdkOwUh6Xy+PzGXmo/fImellABJKJEflB2Hc
Pw7h9AdcthN3Q4ELNIrSXYWuEkWWzcJtIr+WkI/hyjjAPJdVt7YIGnrpXPrYZLZvrhLly/NgqLZ4
uRPUQvoga1ZQZ7O8M/Jmo2aZhJn5k33AvSVfnORVS6f+Jqp0UxWp/YJeAX+o5ZS7sBmGjaV+SpWI
N5C56jJl+U8uve5tCCGOozlpVlHyZeui/pEr3cWmMMgYefyKSq7eDL5dnhzdTsesYt7QEZyNMdT6
MvIqDsWwlREEaVCPP+q5Tx+CQCYmAX3r3E430rcZ4M6AnA3GSl5SEBlgd+MmsMbl5vCRr7wChn3V
UFLO/EX7yKh2c5f98iYy0OGj3QXUHcDd4jpMon7LK3VgHAWkOKy+Bm/Q5KBIoglq86scbgVq/nM3
/mE40V/KAr/WUCGzzJqICB0FaUURHFfkLGisXnGlmfg4DKUf5DkwkGW6rxH4sOyiDJ07ExScHtmW
0Mw0JFXDLiQvkfCGPTZwBMn23xxUkjdrYt6q1IJbldDsJsMvG4ALkK/26lmMDonano5evxwBcpIy
jGsJZ+3OEJn/ogtvTwixD90WGN0wvnquN1znQpo8USy9E+2Myxm3OdS44IiOL9sTLhGdq46adgTA
Tf4BFVPOfs+KDrWw/wQDAKWocC6T80hMmSA3jUruzVnpU8XiaeX0hNGo0D3XU/qJvY7haBCMxD0v
PgzMcV9B0DgOWd6ANh8UWn9frYPU5QGczBWzhck9AMAgRjWDejMWN2KKNxZhB/c89wAxJNBua1G4
O7thOmKwE0N0Mm/93HXW5tirw0Lw0hFZz3HJQFZWYYXEirvGKP2dw9gK9LMpjrL05pWfzO9ZZ3mx
g3VhVduPzLCpjnZNiK1+ggD8zarqbe8zXm5RuuyFD1aNjVW+Sh88nehhq7a7ft4ExopIt/7I3WlC
BuKTMAGj8zXEr20ise696NNyExLJHabEvQPoes4pAsdCwEYOedS4cKrSkMeqWbvG1gama5XGvKtV
Bw+N9jleaG+RvhJnNXn5L5tx69ENo1/pmOiL9LZWVmQv6YRrpFIkaLJ0ryk2AqYrgm6PDlceTITb
ztQ153E+IaKmESz6EnGuJ/dOnu8RZLK09adjUpKy2fXBvBubiPDO8qUouuAqQZwiRJm+mz1YMGl8
WBMrmkDei7lLdqRg/J2pHc9NSyPKoO0cFsmyLZHm7PlikoN0P5LWS8BzJcYvf/yXBI3/YRV/xQzB
KvKm+eyGOjzKhs0qcmYe8CWu9wYrjOU23+tm6i/JUFqvenwT5YNMhkThkhVhea2Bf6wZ6+9LxCf3
OlOMiqrcv+jq6oX0dmmIgjqsoXU0IE/uCRXN11zJ4ArNkGm2h5DVd1CQhgbnLyA4RsEJQQn1gq3o
cejddNjJYIEHp/ro+gAXWeW5nk0QCCCb5LK8iWx4QBqX+VW6y9qAgLSC2Fithyb40fVLeH8eGOEd
4KF9ihYuKBAhUL/ykU/cz7iC0vltSYrpwrNBv7raPGV29mtkZMwEW7OtIdN4FRCacCE9BVbUZMgN
yiA+Vqe5Q6sHihCokTGxYte+wLciuN7ZhIIUE6oHwYQukYTTbRTsAXSM0PqdeRv4ZrODdlOcnazf
DmW4xA1D421um4T6msxETUOz2vHYP3detrfmZLyXaEhGtpUdGbZnTKTTKUoRcudi/My7EbLHBDC+
E8108mhgWxJhNhqa1b6rU2JJM0gyFlGJoxWXVSq+NR4cMZRTuJeIfcALQkbDTnpku8M6o55PsmgN
NAvkR9iQy+nk5K2Cx6A0hpwvfrCR5y7ikgY7FUW98UnLvjntDM909osHiFsR8lzIdTazGLK8P+hS
jaMHRAOqXn5CgCDj58GA8bom0yXakphQ3+uZtAdEOG+aK/5UaMBppTIBBefhzyZJPw1cnC8VeK8V
XdQRYRUY18QZKR9h2C3AUDbkhCro4DYrZNL3jvWQTmtZdwRvLao7eALmYUIwyX6eYe0YYA4SWs4M
MsQAa3A/jFSKXR7+WPrlUimiGwiFk/EU5IIFSfMDh+zAKRHl28yw/syuSS0Mu+sERz/fF1aIysKv
7/ai5LXW+XRLkjaeZ8sGG+t4u4a7EECeknhQGFooibKPuTcsbpJgOR0DMV8SFpRFBaQDwYTi5qW/
I/urC7TzEbVkGzR+9bN9hKVM7lT8ZMYu1gmn2OgSb1+aPndvnH8wqggIcByYJfX4VluFvJDkugAt
3St/8Fch91FoqwHTgn056PyAz/6tIad2k0S2sx4DMNreEPrwbgd1LEqg0wMYrKuKzTr4DBXRZVmX
PNIC5jfXhxSoBrUC7oBqwUaQTN/HNzoM9CAhogGF+A3JDZAlQi5SVrfLPx9Y8K5lS043SeiQ3c8d
aUfDml0FIniMIUPail1SVBLzAty3kS6pHGBtDgjymHMt5BA1Dx4G0NUN7PnfXbLtLVjZuD4O7iCi
fSVsEiai9iBc0Hd1SyagQHO6r5LloBshNpNAAF+Kzfgg84Ri77ut+zWaR7wkq5Kpv5fkzothWfqU
dMahNastoNlxZU/Mg/xEXWRt/Jzq6W9qMxupVaoAos9wSRbXOrbGDLMliC7CKOXZaodwg7KqZrnJ
QrWzrF3jwCnjef+4dKFGTzUz4PJHGtmUKcGpG2ru9y6YJL/reNQH6cqNCnFwKKfymeiWEZbq4OCS
9xMb+SUjGmoJtHaC+A9gU7u6LUjOKbIfnTKY3DLvp2lF4CNm2ropvFZymU/CLPdlMgdx6u0siy17
l8/MdiwR8r1Gw8GIchtkDUyaRD6C8nhGnVpv+Mds3NyHTtevcEyPW2uy6Ay636zM/P2cOoy5DGw2
VEHb1IZpnPtmXMMYXU0k2r12DJvmid2twskQG3rIaPmG166EDahI+SGwyHC/Dc3vwHarE5JY4mnr
2doQIuAd1KPPNxi06SF3DjM+X6i4OBg8RuOYbwvG6h2VYx18ZEYUMm4Uzb4zs2nTiQXObTIF5Oe0
MV/WhMdB0qcQ2nDTjXXCilet2LCO1LIIxiWGqRWmKHedZb1zJt1oOdZj/RIFQ3tmqMEkqAcJHQTU
nP4wnbkJL6spKaNblTMXyZm15UXnrYj9eaOCkpysDsqZrD86IcQRF1M/i9AUEKGM9otZo62YIK22
AfS/ThKXurxZbM0eE6rgZNlVDXevnemv+eBGMTMO8I2EEaj1xl5hOHGHO7mzX2LAGX+rR5JDUQAt
7h3GfdnWTQA82h3lW9pafwDzVmw8mn89Dfx+EgCkjfazAeN5RmoX7gKv+DcSnYZSJq0OBd57LyTn
wsZRuCOh7I9tN7ekeM5xGWzPNjuzPsMFrDirI8P0yUICpTNF7GLqtuohAwkj7r2CQhabISx7sNPM
qj/Z+dJw1ZQvyVLw3NYMj0KjYMggposz/EoJCiooRD6C8TgPEiKPNVhryyv4dsCmrwU581uc/Kdo
cX7LoDB3uZkRWit88ERkbNm5VseuKUhAkNxKqCPvTfJlBbK9m643o4wI5bYRRbH3U67MgIRwZpAR
zTViVeDxhM88Hqx1dCyr8edQyTxOh/kuGsBbshPnCpfBuvBbtoULvXHYo8caYTylLfVAXjEcmkv3
b2IxsnHLgW+Z0Kg2GAHWeRNxXjpyTl5o/KlwFJOWwvXLIGD17C+7gL7bnUIfL0k3bGqyLzcp68db
BKPGCdB2MbFNN26XOPuA5UuZ+ae0DgHdz1Z7DA2/gtvj4V53f5qzEZIQTOyylY/5MXCvLQMXkirL
yTDuqQWXfLQjzgCbQKixIiQmSMYTJr92LxbTX7esoybXZ7nvdAJFCej2zB2gIj0O1ej9E8zamAXm
3Y5BRn5kf/SShMIls8T5Q01p/q2ke/cSM7tmcxfuLDCggR4Lnq/6AZsK9a5J6H9wn/EF90lFr+kf
mL3kH0XUEvmsJtjN3qUQj3XZkL4NSFspmKriZDdEqJd9dUrNVB6bybs7TQCnuuOmtZQdq771g/mc
6lWF5uPvQLmmZPiRVJLifCQ7eHoE49SRMVEHON+LoDnUqiemvC/fBOOhPesz1B7a6a61km8UVbC0
AMqVS1O9N9RIczY4Rx3B+sMRTtZOSZsmMhKd89Fda7Dd6znEad8lsOYGOztJ85F5PyX0hp2H07wv
aQUWHBlWWpw6yAZn4mV3D1H7tpnS8N5nLYHMkzB38xz9ClCwrU0/xUE+4UPAxqXWVYtnNpmc2PVC
QoXoxYaCUVwJH4GBw2jtpENPs7TmJVosnoOB2Ncpu5m5fNDLaHQvflTu+zai1cFoznecvF6rpPJ3
RaRIx+u4ynthM63JmuRSm9MBVjwRRtTSRw3xHBN5j/bJrq6ZrozDlBIn7NGXG8Xr3AbQAvWcXSPs
g1mBl8JOrWpfs7dkJTX1x0W4tMrGpSCNeu2RYrVxrEUch2YYdyF2r01IhjPWEM2I0/8BO8t4qS0Y
YDa84QY11a0WxrUmjYGhDCk9UZrCQIDmdRm5LjNnsk5eTbQ08dgQERDFZeU1G1y17isvP5eJ4OvR
g72H3cbdqjGL9fPGH2q6ycAgNKMdbPvIs+Oaz5SKZidA5xU3x2YIvLh6UxmFjvkyA06hgRu5EOZB
lOrClB7+eCf9b4nPsiKT9re2oUZJRoRIumRTpHPrDzTC5iUP+q1uO/dnyKCFXJiet4TXY9t0tfNu
6sOgPwcxuG+dYw4vYTEQrISWin7YXpdOCou5yj5b39efLbhe35tJMyFO7OAZtML5Mp+14TvH3p7K
S2i7e9if4iePwQYxok14jd9mJ+VIpuVgtq7QJtNdkrZQ27TapFZXHQ3W6vCI3/o8eoU1x0lk0p3P
rSPWmKVntIs1VGnJ8yMpBu+mBQHxGUSClrHerXscZrNmGdTL6cWdyAk3R9P9vqAgX2XjO5656NHj
wtcYq5dZONOhn8RXLcqO55HNyU248i403P7amqiM3Hl6GSMrvUrTrNlDEHxAC8wMJ4g9hp+bEIcD
c30Cx2yzybZGqoINPbZ37HqZ4wzA8LYIGgCJuragukUc10JVIDy6t0cDc29a/rI864Zl2djj5cx2
tkT5xn3/V2AtZMwb7XDM2/ER4yvL7WKXPraqrD+4GKC+lfXyJTjRc1IV3txIOYeOhnpVclEvpjZv
48R9qAhKVKwLQelk2bSXWj7ULm6o2LkuSVzLR8rbkp9xOZZX2zqDmn+chU6NqiS6D1Xa3ka/ladS
c/phI+rj0E/Mi4ZxfLX76mh27TfHM5hJY9c5hlJS2QwemlKVCVYlwXDSIXncj/CDmXTBb6iF390x
HFdm2ZVx5yfV3e654lsnyjeBA0F1Zpx3iYqW6Z+NW3cCmXlmaUuTJfShjqx5p4rBvhO99HAIe5tO
VRCyQXNelUnyMjeNTa9am1wnHiNGxRzXT0FxzgidRjZaXrW0DAbV8JoarXmPslPv73FeVX9L5lNr
fzL7l16/tENVnSucBnSepfUDlSJubksiOWfn8EHDqMdLItzwp1MMLesgnopwUTPKw4B1U5qSJpWq
381UoGP0hXuqrf4XLYEZ25KHQgSF3cQbHkAmjQdU5nwb3J3KSmcv4+S8tSHFngvE+vw8hGysgG+o
e8ED/AVPxN1yAJVCCzktXUIno+coWA+duvu9BzamyLCzpQONtrEApq0UmVu6tI5d5BWv4MA3vkmY
CTfEde3oJfY1cRezn47MYurTaOANFJGTvsuceWta98mZb7nBxtjhzXXL5hdpVy3b1SC/140iC4Y1
6TtLbrR6d0Z6vlve7BrVXT2cRBiI91o92mYQA1IfDLxDFzc1vydsNr9ap+PZF3gvvmLEp3uTvzUJ
nSvroXs5UgWFQzJvZzhRm1bV13bROYUTvXlbCvNiMvCHc6++DUiU+Tyb/CPrmOssZn+xEwlt15od
Wlkixqg+NRmOF1GCSK6RZrKMirj7Fl7yImv/N7nq7T7z9TfbSG+S5PR3VTbTPvGJXywT/jPSre7e
HIYxC/uWlfBYMCCpkkNTgf7R7qzvIxaT0WjlD18y8SzL/G5hOWRbYvsrrkFsHskRC+DO723/H/zP
0k8I82Io9TwUnhVc3dQ1L/CYNunGYCn0g0wtGRMdyoO1bMwfg9QKpVoWgjBG46dQyO8rQ9cXkReo
tz1Pfc84qZnylu8oqoo9c0N6qSUNyJpJLbiJkfgzsyeac8s8ZwX8A0F2+YlYDEUH5yPyJGc8dmrn
b4hm6HvP7IYywOvWQRBKxBXj9DrPfhsbQ/I5MQd6zZNi2YkGxUL0HFQ1CE0bkTkscJhb+bKvz+H8
xQzcvIzpuFwi8lgvjoPOE76MtYZzp/bd8DAg5IXz3VtAw+a2duCsaud7Z5n/71df8MSDGTfvZKUV
OX+oxCsSNo4kvuAbqNNfpAnk3yvxGomofdd2kr6OzogKoyjuRBEYNzAIe5Elb8x15nPvRFlck31y
L5ske7ee2wg1iRMZAgS49f5bVi3nAe48A5VyfisfAFIsZ7GskGXQ6DjxGGCQSiPZ/VgSFlr4DMQJ
p6beS8nUIULbBmZARbtS0UR7SLKbh/h88eS07+sxxHZSNVdvxhXZOOx2Z9TnWw1ecMe+F32l17dX
u62/GDaE+8420TTYo3OkJufaeMBDp3qOn4NAEpfbO7NNd20O07JTER0tFfZ88Sn716IdNVWeYR0i
yx1ueqHxFWVqv89sIAYyGV55c1+zlHA9EY1sVZmNhwZh2koOZXJGCD5s2XOyck2kfyvRGIckQWiV
xDql7K179RUYE2PCtO85q5RDnGz5eCBbzgv9rvtCc6nOzezFteEBf57acut+zCQ7vHWpId+o4tKV
Sfbu3hNUSWNDpz0SIXT1JsZlwxx8KMdU3xHd0ugG9XxnwWNdl6TdqDIoLjg6PHaS8y/pD9bleTC0
xcoHVyRTDF5bFnmQXaT3Yb7EfF/VCf2e9Zp4p1yp8i5I1o2TejqTIEqpP7p27CItjv3AeVusbwOp
9R/W36pX5DBF6Xtm2OkN2MjH5EdiU3lBu4uEmaLgC5czxtgkOiWPNJ3nYWGMsGtmKtYFTywbZHK/
egI3nrCD2CwXns0OQG5P5HCC3ep3ESHLnArhfCCjytDgfRs0DUrhW+muJVTxkvXNLXC1caN/QCOU
aUY+SyFjKzVOveAUgKfyQZ6AOriEOu/KQP+k0bCO+MmcmAleepgmq95FE34aWS3NNkIiinC5JKaL
zjULtnaadJsWWx0mNPmeMSRfswf/Xbl29n1RL/6Q1VuYAON26dWnFsPrLP6HvTNrbhtJs/Zf6eh7
VCSARAL4IuaG4E5qtWRbukFYtoR93/Hrvwd0VdvW9JRn7juiiiYpiQRBAJn5vuc8R3fWILiHJUrn
2BemBVQueAzcSpy6rJXkKYG4ZvRwdoMh++9ezP9k3P8GcurqJrCc/5lxuo6ato6+tv8o3v5B2b/L
XqJfgKff//5P3qmt/nCFq1xHOotrX/8p6N62/9B1hF62gJzEFUJgdv2LeOr84bqSKakLK9UBJ8WP
mgJ4MUH3zh+OcMmr53plgZjiR++C7f826P4dR1C6Ykm5N+l7ABFU5vLJfyZgEO6ZMBEaBZVBRHCo
r4M3az6RiLgVuKV0jC/LMi5Gs+brr1YTrpr+Q0clRczfDI1YDuFjHg+Yx8T7YbgdShb6N231WZfV
qo1+44ymIMfW/ISFuGytqZRumuweylPvWBSFpVQJdZ2tHcVRDxFkUQ+8FTYXMF9+ntzy3PQJCWkZ
MqO9lol7GwVsORO+3O8rrX0xMkL7pIG6TGyCgatl6l9FhbMd6OdOUiKvpW9F9jByqZV7Y5uvDWkS
VHJXoX/Dy1Q5CjDf94K8vF1eDpIasHCe4zeSetiiYvu6/E6PQLYt4/XydoXl7gfKMQIZyfJWCN8R
G54dJhvLU8uvLC9Zlfpu2QI6TNvlpQarPDa0qkX5VfLqf21UBdp+2aZlAy8bXA0UPK2NsoEls+HQ
TVcBwB9/UGvyoNdNoVEwZ4UdGd5yn9SIVTOwvOPiYWTJtoGoHjniZvmdMFOb2tpVIX/Kj5f86QBW
a7X8Kp4XPza8qcrXTnsjk/FgdFjDev6vu83y1zJy9yLzn1VTpbg9FAqRfKnwHklNo7dFBxSBfDDt
KLqsmXteLS9nxKeuZ7ll9tvlN5JouKv47aKdEm9526EVbwZzI2ahzGZuUObJAo9IgzKdF+A9LtvF
m+OF2f71UZf3a4gvIKRh1wokYf1++ZFkGb38O+4t8dJQaTFQnV4+AK8jCVUFALlbds/y2Zc3Xz6D
1ChrQf5f7i+70F/u87OGDCuXVIPkQbBp9Ng+SkExtA6pn6dLDzsQO5KjV53k1KBnobjfF7ex8eAz
DxQRhwNGW1LfldVulofLLzc6XXGY4xN4R0Zt0gkyaIM9C7LMQ518Wp73ieLoe38dz88gI9CE8WdJ
T0sn8xJebnkJjKKks9urnEShZasUpeO//tQxWg8LxCqhXBdFckUc1Wr5WbW8LBIlPhmvRghnu4r0
9oNI+23Gny9bsPzZkG6V+6SbGqUGfw9YattjjKANUaBUZQasQAIpqieVy+F/NlinCdigX6gqeDWh
GKPmPyBKpytuls9Jk+HqVSt3Ys2VpR+HkuSTiGJr7li7oLFPzWRfVTW5SnRh2jiBfWBcdSORv8hO
iKKpcA0jXybt5yHJP7NYjle0wisviR00mmJJgQjWmCNi4OWcMEgHb1NCmBrCchOyYM2hvUtF6ZVk
4NIPZA+aN1zEgv+Mof87ULjE6vt3g+ihGH4ZNPXvf/DnqOmKP3BV2Ogq5QUEvuT+/dc/NVf9AeBQ
IaaAdggZ1foxYkrzD0so3bEleDjF30Gu+HPElOIPgNAuaAZ1GUv5q//DiKmjnfx1FGL0XSjhyjAZ
jwy0w+a7MTNrW1LgI+dYmcmnsdVXbQ11oQGH01Vu4Qk//ugYE5RYrTk30dyc6HP1qCyNL1psUrGo
iH6irnAVxHN/Lp3nsJqGg7lGPRI9RoxdXZm+gSmI9hSJv432c1trOiEyttdNvbanKG08mGLejKVj
nkpRn6N+QuE7PJK0mhxwW9dbNMcPkB7Mu8kuz6CUjhMtSZz9FLBVrg07+qzuMRmcD7J0Zq9ubZM4
gh02KIcSlb3y6x75E0uZrdkRn2j5IDSD2iTthWGm1O3okCd2A8NQfcJLSTS0AWE8NdNNuSAbYCTS
LvchApbSvKty9Wqr1PWasH+NKBXgXbLOkYvASjrNYzUSQIyNFZWTj+FRFqZ2kkTck3D9NESmdk1S
+7ofjNCzBh9rmz4+UotGSiqvDMnUDI47QKpoD8Z0uhv9XBz0rj0Qmc2yOkvmNa5ows4n56i3/YLY
IZuvtuyDU5Up9V4fOWx5M1CfjWTsVe5IqqxzgXZHp7rE/+sMBrkr5TSf6sTcy5S2VbAeK4hhI8BW
nEMbMwo3blJGcC6mF6WlxnnqXEH9ZwFRjfm1JGlhNyp6+3X+TEDRI/zgjmqF3DVpmO103/pW5dlS
w1YNWTzEbA7GZKNig4swDYk6FMlt29TGsVMmjdn5vsv06tgUm1hNBil8DilEEaZk2oEG/luEos7G
bnuMC1K+mWZ+Mv2hPeELP8ej5p79AQLSR4LSgqV6fJWOhM7Mafgih6on8kocEX4a9Gita2kV2RY5
ybiPildyHJTXBYIQnDHTdkTzPeU2+nBq0hjr22GtA044GIYOtpeEnMYO0k1skpGJSRynORKtbYQi
vO/tb3mxGMQkLEKWdN90FQ17CADSI7U5ou0/RVQCCdCF4Xxn5Vyt+wEKLbgGfeuo/jmnfL9PZXuV
BHNx8vH7Yr9tDxmZtJYduCf8lJtpWjlFge2EKOCgCe5UTPaMu9bDuiAfwtR2lS7XVul8thaC0gQN
ttcMH/NkeVfXvXnVs64/x/obgvGUXNTO31g5uFi8eCjPmN6VtqRwpA/5iTNuXCP9I0Ck7A6lW1PG
bKNPHQgCjyBHWs12ps6i+KqNZPKg5H4KpnYAt5DOWDlMqqOuZ7i2dS0M/4z+mOyvCC8QVpIncHzO
Lm1B2OMdvRkyibszb1e0tClACkyHYt318kOeyvwq0+m3OUpRXXDVloIo5uMpTzzptPZWD3zPhRTu
tVNj7a222o52+pKrXgLZSYOlWBLswIqhG2VCYPfXwWgxp3mmYeduG9gNyJrv64ELl055ajUjoDOc
6IS3jrmhz1ET589U06P9gPeSSSS0SMNIN6Jo7lJjfgOhvHaS7BRE/aZzYZVHlnh1kPAo3AGQlkt/
jQFoP8bZV7YbMG9CPa1ASZZT5d84cBApBBSnmd4zQtqRSmUT7troaVQmE+cG32aG06efnc0oADlz
0V6pCam4lRIxnLZEug4AD71DXbAkmf0uWSPAxalyH1TtFmlxdDDK9EY2AxMtS33tQ6x1qR6T766q
fGt1pUVvrTOAYxWz16Z42FV8WzeK7Lg0KTdyIIurVdU6sxxvUJqzj+UNmu6WpE499PoiEF7nJ8DJ
tXDrVrPvtdnncq6Tra0o/WVoyVcCMIus5nNj5EtEzDxvNFLwAoSrY+I7TCaBE8jJAdxcP6uR40eO
fMqqhfXWzPan7JXYcPyMOQ72us3WCYF1IcaGM3XwxaGRfy1G9yzoZl4nHZzSVm+1tVjUoH53iGhO
7kndopBWF+4hzwx7VRlWue201xks+zYaSU4tRlGvzeE1sZF1TSMhq01ECZsxd9uOAH1q2guCAv46
nqZzTLg76tbsRSrtURM+htKGhqg1MxMjf6LV+k/4LDaacL1aj316j7q9yV3jhFI5+OBm/X3V59Z2
BuG3AYqawDGtzO0Y9qTFj/aHiezrrVNo8dpuiEhLvLT/OJnkpdO4wI6GVmk9TKCwm1Kfdj5g62s6
v7lnGqW1kU2DNdzOYRnI+RZhZrtxu+qs+w2HD/hVfHr2dJsQpcPBTvRxFFOpZF2+8gPbPToS/0NS
J+1qLC0gp24K1aDS6KS7hGOGpOtSpNwXUXfQpsUd6zoUZ6D14EfoqOE2Me0a+s+qt+ZrU5UVcjGg
VmXRnSJ/YEygLIzcIn10JrQkWl89CoFKxgmacGP3Y7VqoNKvOwH6XhmLVGRmv9UzJiCrL9JrWUxc
fP12O6j6KupK0vgCeTIx7hNh2eBs4DSxxiK+GaCsq8C8nktgHYbWrJswSk54OwLKVPueiutKaa2+
GV2M5Izs1XEc8p0sR5YfZaFtHZ0M8HiAr0wx0aPneBcJm6UmS9NEq6oTvuK9W0UDmXZdvHFq293p
+Mc1nLueSwIFq8GyRTTIAIxxBFmJ5EBwBoLwDOeqK1me1x+0qNT2IXyK1RQFD76Nio0RHjSbX/be
EI7Fvu7omIUJdF+lny0fMW8Yx9aVLHsWMZhxkcOfM7jKq7S3Dl1CoKGiQ7JsZXbTREwD3ASPI9pL
jA8fHOIjD6KFW6OhZlspojrPHZawCbYGsIdJ0HOubC5AenYMYz87OiT/0RmBKGEHJaFIMw1Fr09B
AQC5slh6qyUfnXimmpzbIyKFb0Y7afTcDgTkVsfLs5d79O6qI6BPzxZLdDXVldH256PTITujvDtw
lGnqWBrKWGCSiBs4zI6qNJ/jZMJRlZOaZZa4RriI7UUrWNx20/FyM6dkf4E+/ZJkQ7NBJvdVm/2K
a1gfFEfkSXzbqSDdMcKkR3B5t/fxsCj8Z2sZBhhIIpe6A32aUwy7ZNc2zqJDlq2J0AXD0Cqxehpg
gF9EoAGZb9sXXEhLMDIipctGjvmwsHEUaBg/ksexs0Ia0fgGzeaRphCd6UYcKVM/+ogASUNMq6Nj
OeWRCOdzXEzB7vIoKJ2zMffaNjY5ECmCV8fLPaPW/rx3eXi5yWABYTFy9x1yNuxk3DT/ujcZpkaU
2abu/egUOmNxLNx7k3bdqfL95NBzPSEnmWYWIQJeHqtgU1hIQ1rmr1u4l+TFsbkDcOpdmATkyvrF
MQ2MP29YTdLY/fFYYabYBL76NC7ua5liXu/LIM33/nLajxEZjzVrGcZWtA5xnde7i8da9jXPXe42
kt0LsGxEaMHxJvRPeq8TtqVnvFRPrJp3uZvC1WL1Tg7y5WtNHBNPuNUFKQiw5fbyhC6LWwTsqYd5
+SkAVcU8k5vLvR83tIjLY22wYyRad2XMJG7PAwAjuy9xksjyiDmzPF4e1lPyKsqm2vx4KilrQhrd
jnlWnpff9w38fXbLZV81hnW2DLx7xgO8//mISl4e/VmiW53BRnSREZ4uN81yr3HeKsyfiApQyNGe
LVdJwBqlyKseWd8IVEMpgtVtdJz/usGKNhzRDhTbxJ0fM63UjmUYascUYS4pspyflYYdU+ugsy03
yEJoa6oG5/M8CG8eqnkXNpQNmXdQtBJ/3jg/7uWySyl8GnIzau1TG9rV8XJj6zmXS0fBmRp6rn1d
U3FVd3FRV3xSFXXXtEuD3ShnIBl+U9+7dKa3lx/2y8luYiynv4wGRAZzg6AoHaGaFRkT8uXqoZZL
RL282+WeTkw6Prblcd8GHyNnCLaXL+XyXVy+KFCw+EFz+wO9/4wcw5hLTqXcrR3panc5St8dv81A
x7Vs4tH78QMbuS/TZgp9VT4Ts8qBPHLVwLCKk5b4Ksh+lx3COP7z/kKS0qerjHTTA8uJ77vg8ikv
nxfG23z88cm5bINKwrGeTbByerzTIaHxBUnkq3DM5d5u9TudFbEtFzi1UTP3XrKTxSyfGqpLBAqp
TYvZbpqKR20peMHzAkA2z8TYOe2r4Ftx8G+O6TB9rhNUpakDwzjPU2CAtUvG79QmVz9uiOaAqaRH
aBsnLHBpBxEPvEJd7IVdjPgcrfseq+K6c69QpV7Tz7mtFWs3DT48RrBjQJr8SjPUQTbyvmiLD5VE
w6tR8JWIm+2EybtO0XV286uxv4rz/Ktu6x9FoCNo0zBSDkP0KRMf4xCbceqUn4OeypZNjl9scgro
WXxdhwQzF3K8E7VnFVWMqSs7Q+wDWIJrjqmF+alrWHnWzN5XzHa2nQ0RR8ywZQJcWIM/LRin/iEu
jRL7eHvVmoOzD9KQfvBkr5eJKvZd3QNebB/oECerQLTEy9v5TjdplKPYcTPnITYzAdApOjk45kg6
mFC7Tp0z3Fudw+zL6Y+NlFdp/XU07pz5HuwAaOqQfkGVJefQGl9YkFCw1rRrrQugCsrFBiRZrTtI
7ZH7V4igcawtWJbUqT/EgXWToyhykm8+sl3MgiEX0DT40nRMVrQJh6fokrNjjY432v3eist7pz64
y1LPoOtMWFjB7mpvEztjnjCSSSZBG/pDdtUVEPAJHb4S40ffxlKG//hqYpLR1jivmUIST12vQ+bM
a7ssH52Usc6ELy/iBegxxYhy8EmMHk70L43VPzTKee7ZCXNYQQ0aqL+6yvpQpwDzaUdUaYu+HUAU
MLivicGauo/p/8ZDcyd9m7xiRe47/sVVkEYfu9Fcj73xOOE2wB+FViKzXpEA1WvE94fOCO3V1HS3
WdlvQhgthM5gV9hxwr81Efw/F5DquqS7YIwWWL9005B+U3ShhFYY2RusouxI0dxn5eKu2Rsk1nh5
G70gg7qPqcqS9amu0kliAkjyM5pEqHHTEeH2KZHdNunBzfRy/Jp3+nWY1Y9zbX9IdPcJIY2PQIm6
Lbz2g1jsuGWFuaPE5iDS6yEhxIY56a5W3eeiyO7ZSkxDLnRQPYZFFbLwklAqRpBb6wm5IJWSboXq
75jY8BQ1voZguB1TycQx2Yi93s/Ua3plb6OhXpkSIyOGPBDFmXsbjc3nefKPtuUDwicRtQ7IUYUh
emiRWnkZoZfeXAf2Co1QfzIiNIH5rD3VOdZ/X0dVqx06Fj02OJet7ygWt1X/RRgdFz+4Urh+Rubg
XA5UpzcrO21vu8ZxPF/DgF+nxDUxV9ZSaES5/tA4OfqdCmhxyOESG6BmzLqveXu7Yp4MOCLr4Tjh
TqW/EuxRhdBpky0el0FURNcsNfj8LSVsyutV+Rl+L6Xr3t0Uuv6KjRfQNkHMJVMs5Dk+KWApZhLU
+Oia+2o9yHCi6H0/JeFE37jHbUey8GLmL7OQrg3oq5Vta8d4qIhPMoJziNxuFQwivi2R/Htube5I
Cr93Q1x8NPBBLpj6ilRrG2akemNmEWxA6lQe56iNJJRx4iPKxzvWxfNZl9G5cNEfaap7Mzu38lyA
mbzkl9HCczDX4imP4gJ6mTx1Ns2GuKJJ44QNR/k3ia1sg5R83KCSXydJiUMGNpvpXAE4RZyfcSLP
ytjKuFq5Ma9NPDNaTz9/jKLpFrlNgVfaxHLVSv3IBBYdFba1zqcQiOm0gXR60OzhTGDwvRvPL6RW
5leGZZGXZGsKuqB1A3cEKI8GRC4i4aJu+30P/vSQhZQF2sxc+b7zFpM1smEZYsHkoT+Bwj31MuTA
oVV+bqhYn7msraORb9MK6jfKHihtxnJtyoR2qe9/qLgGHXO3egvh07Ym1N0sq19DqijEfL05MV4X
LT87Im038GfvohBuWtKrdGVl4tzW3Y2s0m8MMWeg4jRsmN7j2/rc9c4rQzpm25HYY9eSRz0Thzj+
llhq2gyLt1ANjI0xc7IOq6fROETFt9u4IVAsZUjjRGrIxU7wv9hAA5OCJpHba8ExQy8GvwQ0f7S2
NK4yzGqjlSnQg0JhipiPai92R+R9OTmLwJleWx3dYxDNrqkE9isdAQkdrQG/HgNiat9Cscy81sHA
o8mBAGy5qburwh+xKsrnerRxg4D9JDLK2ov5tXY45REYbd1iYSLrCCIdNq1ogcEgks08PKvHqgif
cILkHqnbLoa4sB9ygqeb6c63gEIFWTRvzDEQpM6ODs1B/NvEVfeVzQc2iBgXOpo2Q903cWlDl0ni
fWXtMaYN0FScl9C1rhAeMuDKDCGmfMiTOWLVkNgUS7mgBV1/i8jK6+pyPyDjIh54vJ6CXl6ZHNXR
PJBzPyA/NAfMapPRbcNjkqGdGxsIBlwlPE3hUQMD2K/mIvgUwaJpG3mi4O0FtCqlpd8HHPopZMLU
3lpknidm8lB0Vw3ds1VPJ2Gddjj9+s5gzeR2Hu4qKnDKoLvW7nCMRrcToT36LI6UyfJVL9zSI67Q
XUe1whZs3IbZBP5Kfkqob9Pz55i63Ni98ip0XXs9Lx/ggD0M68Emo81u6SzGFId8Qso3rAixzUHb
mqKEwT94A/JQnuB+CVyxBom+nVouhuNeM1N6eqaXhJ17HRFhCU4r/xD3L7Aufewtm5Yp0coufYSP
pvlY03q1SxCbrZ18cZEKQumK6v2U9k9kf74wb9roQfosYK8MSerc+XGxJnXc8OrozkzZnsYevo2h
PFCpPGuZIzeZPTM/ll8sayqPbV4qFsqHGXilF7XpKw6G+4IG8qpt2rVlxi+lIV9mKh7rssWnhHB+
33UcdY6jXaVKxBtmJ2hquwJ/p825hUIxo0DA7F3rSOBMQ7nSYObg6XBWlEzvzaqKEZZnGyszN63u
HlB+DrgsAZAghKWUNGQfa90oNp3dlBQzzQOaoYySR3eaxlwdQyVvbD0Ef+rE6KkzV8GPLEo0UMlW
JGSWsxoghbrHazTWSXVGRLxKRIYjENvSNrK+5H2fk1f1tSpbf+3yPQJENbad0sdNKdwvAzS8OKZ9
T267gRGXUxzK31Iw70CH2BAdZ4oWbl08ZBiXWV9NHUBg8NftlOLELxcc1+Ux3paWUhOrro9po1rq
H0sdIYvi7nh5/OMmKjH1GRZXei23jxAvCUXXB0yHFP7X0/IKmuANosuazWGJEkbxEb8hoK8xv6Mn
Mm6Z8PAOy1M/bvphmMnCcWKvWN40Hq202fey7o4ivornDL1+0m7KFLC3Y4P4JpqB2Og2R5uYO7NF
QEPPuFKQvcEEMRhQ2ReAbpcbNuA860EO0ZDnhXqKDTkdYHINYObGgUoOE8F5svQ1OI76OFZNR8ON
zsjloa3w8WhFqZZiWXWMliJHKKqs3JdMZ4Iqig+0uwDm5DP8haU8Yi03VG5+vklbQTIKUUgrbVnY
y2UlP/rmPQw5ZmpR+mANRr21RnxAl5uLm3iGcBNHStv7y8I5jlvAd8vN5d6P5wox3LYDjL7a1inK
LyvwwJ/6o6t0F0La8vjHk3kdrmGu63uxoM4w6WzqRJV7zWJxNI9lyOju0yyqLSxcRd22x3QpZ1W5
A8izimNKbbFlIL0tNlrM3ynNbo5lNTfHyz25PLzcW36jMpx2b37Hrsl61Ya3jmnHR6vteg78BfMn
DFKiYoV0jwmbccxIS8Ygyb0+roKDTeezbxz96CfofcHeuBr4weTm8lxMVOjxcg9XvoFnT1HgzLtX
lEnjBvoQswkt1I8gCPRDUr1cHlyelphdDgBPV63IxfFyQ9Lzn/fePWTC22ySEg3HZfu0YjQ5ZNd6
wwcWqAq/31yentoWBENx1zUYftGmh8muTONrXYY8TJeNvWxxwiTBw30PAGHZRjnN+hF2rH68PLzc
KOgm66q+T8qhX2UpXxMy9Mv7/7QRy05SxA7iH1+24/ITNBW3kc+UORwSa+M7D8inbwCwlYgvy4A1
16qoxCdIQdSNbGxRUVgr4LksvCYyccQIs8CBUFmX8nrGaMCcnpK2hgthBSTnjHAu9kYn/pKM6Qtz
ILwi+FonIwMOVkSvlpU/4t5Z+cmU4xQh43ZOkIarCan3nLC7xrw4Mc1nLaHRPOwj1CU6hYqtOclT
y4qmhRm1S3perkbe/CbWI+tNyB8yYnISnCj61jxzqCP9sdD7Vxw/FK56BGZBrLEXcFXTKeXI7e1j
0CowD734oGmAlStVR/8RjfzvRCOu4aCl+J+Vl0zEoyb6kv+qHPn+V3/lyyOPRB+CPNBcdJMkoP/z
H3+pR+Qfgmx0/nN1oX8Pn/9Lb2n+IQzHQKhJxrzt0nL9l3rE4AVdsszRmxgukglX/z+pR8SSJvKT
hFHXdWK0kN5jt9WljezyV/FINNUDzD0de6PVN6BXgbY5gKKqmdb6BGlEGUrb5GHigrphwTBmy4TA
gQbQr0VYzVdhgmuAHBjqClQ80KLvcuzkbWfdYeh+1OMUVu2AA0A6Gh3KdpnSw3j2ywpl1UihTU+o
4LW7qisAlhj1Ey6IDLgKjTlaLtW6q6ln1Z8cAgKqBDor0/Uma1dl8TlV0bzNY3MBEerkv5BDRqN4
WGm+fZ6J4NzCqfCcMmvWSUUBBAgjSNXCpcTNRlTZlyqV3V7J+qGuyDoBgxh5hWD0wy5V4sYxwIdb
jAJMLvRc615bzrBDF5T7NKRqb3eEW5UAXOKMGg1FsC9lxgvU5cSIOpF1sQhvprEaTzp6QcbA0nWG
m3pq9uBioJJTCoJhPuxjNX5rnKdQr0sgjFqAwE5hXQIGtoVwSBUtipU36GawDnokoFLhu18Sj/LI
oBSmOfO+w1jiBHazgpz7PCWWuf/piL79fiT8I++y2yLK2+a//vk+5JADREqFGpejhGOOrK1fD5B4
cuq+6EtioEz3gaZqj1aQm9Rpcs8i9AwRZeei2ehuBMwGFgFcASOwJ5ed+ffb8i4Z57IprilMiTaZ
5Ib38XiGposxYNV9GDTyH6Myf2JkkfWekuZtYGSPhAG9RmQZ/v276u/0VcvbAghGGq07Fiw3890e
gF+kzw0uoQPLacxRFEM5sH3KU2FcU+6FTDNpcbTG8kcFo4bVqzU0KJG5MP1y1KEC7f73W2S8i4a6
bJFEqK0rTtgl8/HddyLwUmfELBxkyI6Ic016jctwNA3tbiwKwqi7GqGhTNVGQfoY8hRHMDW/MMb7
MyIl84LBfe3H0vUUFoKdW6S7y0spP9mMhBh72EA//P1Gm+/E0peNtqSuHKk7yC6dd2LpgDMgyrOY
jXZrBI7NtG/RRm7aXrNXNb6HNaFlQNKG6knpAsx7wHkY+ULRxRHFpja+VWD8dqbbavCOijuV+cgK
qsfUNzf0Ksg7ZeFvJC5W8filLcgVS40mweVTgXTTphfaINegb9kRRvRt1MZ261tIMqzQuIcp2G66
1H34zSdeDoxfr618SRaf1DaFK1EP/vo1jQmFbIApyNNaBHUaepa6irJdMDyGzmycTUh46FXB1ZJu
ftTlLECL6D5mcoXBa6DgjGWVCAhgmraiACdqa4vrhtINYiVjdB/6StFi8K8RdJCyXnIRcMuuXOep
/8Ut9W5ldVVytBLgtrnVfakK+ES1RimwEPmm8m0vCuRG9v7vzpd3oVl80ZYQDnFdggQrm1Hv14+d
6rClcAHGB8gTD4XbDezy+ab2iXPtSDKv3nIqSLmha8DGJzLgC6ve1Bu7CeatS8zEelSnlsx5L9Mt
ef2br+TfbRvbZ6DlR3xJgOSv24Y7KDXbWsWHatqLOrGPc1p8LpyaIQEnGCIvNBdQ0C/DAfo1a4V6
aZUHqlmZaUerv4fzuZzmnfHc2MjU5inZUKK/47CkQthXjle0zBz1uX6zpAC+ajzMLh1woOiOdVsF
er3XjEFsihhGgJNmt03cAzkDVVjqZXbE2vcM/1dd/f3H/jeXMKKblA6KUinXJj/z14+dBPEQBcQl
H2aFaIxlza1sZpdaGNxWe6Y0WplrmQMkaM2T6/NgnuoIln94HxMwsM9RTvwu2u3dxENSPRFYSnRg
c0w9xCKQ/dnpISNt0Emugqfsu5yrYr4R1A92dZYf8tQmQ7h1kn3Q46F1SVtp7fo6sgeAI9lv47KX
0/Cn0/SyJZZucDg4tqBW9e54jbOWBD+N07RF+W7Jb004aoeMVcw2iofBQ24AZzcMjjOqz6AU66II
y32blchYB1omZms/Qpv1N2G35FqAdyVD+zd76+J7+W/baCq0xIx8XE2WvflTMmyn0qZWxcilhIQZ
l9oMNZxkLfE/anCAn81qPQciO9nI9fZl+GL3MzrZwRDXVpRdM6H8xhowws1BtdWNP4y68kQ9UJkj
1NHQ4D3iwg+8Amj+xpkzYIaG9th1YeVBD2xQZTLbo7G01uzyt3v/3bCw7H2dAG3JyICE+r8FlvaT
nkQVKTkHIafF3UFMatVPpwhfzZrkELIjWtJUDLT1LY2ixQBFXcucsiO2Sfwq9hLwgwg51n5zzljv
ZhvLhhm2ZIebZA0DwHx3gPaB6gv8nhHQRXdntxOgiriArapND5agPz3GED6jZL53fFNfdmCILSei
+F9vR9woTEJp5dR2bq2b0YdKhiatKE37II1J389ps51z3VOEfN+IPqvgIapgDYJFX4FX2dMv7R7M
UeirbibND3rLwTL7xkun9htUEYR+OP88elFnbIxA063srqPGDDsBoVNbkDBeGXRZwHnV59Bpv/k9
Fdek665zI9FviN1EJZ5QQy7bLwgerkixYVdvijZM925Ky98N3J2WEAqKUxgzU4TmA4aOdvf316VL
luG7w9riYF6yDpFVCfXucsx01R/obWh7yfRjP6AxSaslZ2bmg6foH29NkH++q3zP8ft8W1VOup2z
qtwqnQKjHmBHr1MT7RRZHEjxyRnPYvqyYg1bHAZkkb8Wpqy2SgZQWdxmz/nsLE5esGJMM5FiQqwh
qiHw/MR3t5Uob+j6y6fSf7ABC7ByOlM+Srf17H6OA0w3cW3QWch9H3i5WRznRjLtQFaQUqFl7rRc
H8YTAg+v7Ia3obEp0w5WSy8ZGr8SriCvGK4l5/IXqIA3MzoApGasF4gbXAWNG+zbhLynCGAcRPAa
FE/V7nWH2nupNNKEU/fZCjTjLkdKzBa3q6qm06oVMXbk8eiUlvt96f91/H/Ba/HvZv/vxktOAkdw
/AtWbsxV1fsvSLh5WzQpe4kyBpLdvLlJELWDkurc1YSgMcYwVAwaoh8HthBljweVEp9lO8VdaOFv
SW0DWEuRemaCCpgconbz94fQ5er86yHkCMZx5huQmLiAv5tkRZrBQaQ10fe5cDX0HzI/QC0lGNsd
hz3OaQZqHNqlj68GSVxKHbN4hs9pruwJ83NBtUjOZGrYMwuw32wd9YJ3Y4tDcKxjsHSwsE867w7w
yWmsBogeR1kNICWKEJkG3fCcAurY+kYZeOU4TCdNttMpzyIoNfE+m2Nj9X3QIzRo/fcbZH5f0b/b
YfgqbTqFLKXYtHc7LK1LzejRIexHE3yqZTbJfTYudT5Qkn2ufeZH24XeesaeEe6y8tVNQdubxRN5
EQJ0h1l/7Ygd1bQw2w/0mzHBvTKd6U6+PeTryFfpNowWExVt0iGEyERaC+c1Ujuv12cTWeLHoEOu
1mM37+n63gLJZEnFWX3gq7yKx+ZbURbxlYqLct+06GKNgvOc5OL/z9V5LbetbFv0i1CFRmgArySY
SYnKkl9QCjZyTg18/R2gT9Xed7+obIumKBLoXr3WnGMeHd7JbRSGZFZ6g7mj1fXVJFF0VnZtMBDE
Vu8lVMG2J49m4lzhEw3HyON1Do0PIdL91hnJ0Y61mupomcojEyY89RlPBQqq3doW028czY+enN1D
GbH550w4V0aQx8cqWTJ2y1lho27/8HETdZUM5taY3B+6iGh5MvT8Q840yEXHWETzsNfxWxu5ay8s
auE7kZU8G+4Hb3Z0MYsROAcYeGdErRPCHVwTEwTAQbgCAA+E7iALRzQgRIG0rXXwCpI90ckacFmq
5sSG+osG4PxgKntlObQk7HlizDtGNlo3OhfhBCpSlNmHIzR1AnkcrcZlZMyxiWwWuF05EULUengc
PMevUk1eZuWqU+4iKgNN6aIbk+xYiL9Q3EMlLptAvs/kjVkQjaJhOnS58WeaU+Oxz5JPZ55G+kAT
aUytNa0wmLCHSHcnSWjx31kE73KheRcQHId27IK7bMYJ2xXDvE7UyCcJpcvwEmOP66bymyhg+OF4
44YhdY3RXYuulZHDHrWQLBqW2HG6MXadwV09Fz0gYAvQrol9Bt2B8xoKXfpTVdy1o9LweZhYaXTV
MlCUH243Z+skLMrbHJJsLPc7srJqi3skJcgdQTVcoga9mGqeOTYjW4M9wP8kp0xo2GUD5JoQDwD1
yGb8GZ2h34Ua8DLXrhoq6CnE4lrd07y4WHYLltwhY0mliPCm8cWaFw3Ock/LmSioWnQYJIXYDIZj
+1klT5aHfyAeW5rCrbMzrOaik5B1SUForYwkZRBWaL4QXboObdIyrSpXe7DID4Y5LN4BRZ3aq4kR
ba/5iYpt8Cp5iPqhvs798iPIqncyMDh6LU7RwLGRDIO/RTeIpQXIhWxMYJ1yJf3ltCDdDZPjoUQr
4weNYIxKNlnV2NSIDuyuxjEV89PU3dJzeQtE4WzaNkjXcOfia5aB4pxbti/TfS2HOn5oBBrxPmVG
HJT6cAHtI17Ru0IuM17gsKhXo0VgYLVoKAwKJl+LImOlhtDYlrIFIhkG555AIgzXkPrNmnOtegLo
Jy/UQFWSB3tPs+edVNY9CuXwouffgz7iD7FgiKrUC2EW8KLj1rtnxO8uTXtojI6gBOOUvE3NGXdE
FNa+F4E7rdSuNmGGG9O3zIU/1bW4EPSGbTeBX9VY6C+0pLDPOjmGHAZFCJR3eLZyYx+VSXIelEm+
gcZWDuVv37XuOiukfh6EugRy7DYG/p0HTfW+WH7xssnHnRhgBVpJr17dqks3oFZeUmGcqR8RnudF
c+8avLg0jIM3dNyv2qx7Cy8Y6IVbMwPRYZShB9yROmy+LvoIpnjRcBpMTrnshnGEnI/balu1dnGW
Jl4CuIfWW7E4lk0zwc1rhECFtVb/qLHXrZJUXltvtnYc3XmfXPoTwmr3cYo/VQiDPCjlfpejOfhF
CDZJSzp98do+NqHwnqSGcxcxmnESdvKryrpwR6XWUUreTU68odDg6F/P71bD0lMjnM8yQWsi+J0P
dA04Nf4YZd1ua9vsD2arEaQyI1DKcu9hSJGAuA6IU47ZnHCKcI+JR/jFZNXclnvbiZ7zUTX3OiHG
vhWbkPo7s9ql48UJ7vkoswMK7C9IjDYNSlEdoGmTSaUN5h1tkndBIZPbXXscozi65EV2ymJjN2f1
gx1xD5aNqfkmMGvW+nZYN0nbIudVBBn1O7MZP4vSeu1GvQAbXxk+4ul6S2LqkuCxquiM392eVbUE
euuxCw9Ijc1Gd80IdNEvSzWsVaPNOCnTd8aEtnQo9OoytwYAYsDh3ZJZZIArrgz4eBYXtE4IJqGq
I1Cc6DQnSfNQTyAa3dY8ziLAbd4PTyjbk20WgurNPfjok0iUP5fyEVq8uI9ohztwYRCuAkJdUCxo
mRosi14J/Doc2pWmjxttzCi/JcyATGanKWbAZtN0DUrLI5+sni5j2bxkmH8CpE3vWf/Z5TRvOLFg
AwDfrQC2rZKGDzhGpDnmtlzTg2q2rBcj4kLAtl2R3JeNfS6kTM5A2wgqjEdjG5gWT5NG7GpsgnVe
mk/RH8pIcdK8aQMquDkkWrkZi9wFs7CHQuPsIR5Alp6zA4Pc99lzxDlydMIYoyOmm3qDkWbemh57
NOQggIpm3+29Ij1V7rMXcXrwJkCnWouYLGa71XVpr5KElHGOoCR/VYOBjq9vTjrJOTJGDBpEBukd
kOX2osXmP6YOgNLZfUmV9+PAgCGiNiK2miZXn1T9GiEGhoRgOgFoa3bagLgVpQmncFtyjunXpQzV
PQY6CKEQ3PLhT9uheUtn7TGzmghnGTMURHO1n6GCq5whPTatbcCGnAlNSeaDlXnlzmGGs2KaEm1J
q05XQh8raP7NqxuPv0btTeUSoR3JRFo/rWs3sJ/SZeDBOn7gLnBXsUdlaBPsC+e3EQi9iE9pTR5r
hJY4GzkK5vgJnE7lc8u1bLrxCnMEAQ+dO+/MEcZx2n3qcXlU7MRqyu81+t8rTn60nZot0HTCbNxC
0oVmQNLKV0BRzM5bFDWk2T04NT7gHNmg7EAsBuBuV5B8t31X3ZkOvqeG2mnbCELfLPuJkto3Yjme
e0R2YZwTCDrMPW2Y7GvaBEX/VWEeRp9IX7w1P0KHrGsVZHugZs8NrZEVqsn3fiSzcmAbOIxosVcD
/gpKYsKH2glJphZQthnpqdEx1JIutksh/MHJQN5Hcqm3UilmTKYCSLEMPUaqvdEVYrBBRz3+Ng5V
yn6axn5FKN8qDo3ncSaQtCOHNESqZpkl2rMUqRuwI8hL9fRTjaaifSt/cHi8JmODy1i1wSYgJVhz
KSeCvttOaYkIWf+II5Osk3bcZE27S2Iwq3RYq9UYEaFkqLPuKQ0TgfZuEbkYy+mTs73g5INfpOW4
namDWyB9itKUuPECfDDhUC8RBzjKCrwilO3DAF0sjKovIU0Q+pA80DqToElFMhS07BK5Qwferdsa
TlCTeEgG5akBKBrPiMFw94KQImC7ctbaknbi5BhIHNyaSKPBYebBdQzgMgxdsk66DDXlLCJi6/Vh
xe51TySqwvg9YeJQHJz6yDlnSzPIq4xPzGSXelrw+2mJSzX7NoqJEMvzJBFjwu1cLvqCSqFP70iR
hOVrNfo6Cr7Quz8CJnmqZLOXQ/XS0W/AgkmTA1ReB2DkrkmxMhQ5yL6QhQ9/bL0KMm6XsU6+084A
ME6q0gx4rSvjFb1E4aO95miieQeZgr//BYijeMhdbx+xFPiS2KxVsnQDdVSqu6aKnqoGTcAU2M2F
ESC3RK00f5qbXxRHbNmDnfoy8l5krLN1imJ3SyC8GXBuyYJugXI4zgtKlSVo8PaN20Nuf/37ZTFG
xA7NUziByx8JkNh0rv15e9y/shH/G8c41Xq8rEKn29P8faCAJQRBSj///eu/ftTy1GPqhrhYogD5
nTaw5oxg1+qcj+L/Bz0aXWX8L8vxf087tYZPIx6h3/Jr3F7n7U9//+ffB/3rWULPeCpIat+Wt5DF
28vQ7VinkIeQ8c9//8/r+9dT/ucx/3nj/vvW/H2e5VcMSWH0WppRU3gJbY7rVqfnJLG0wz1T4f2Q
oA4YHfXpYWagVu13SgutdeVG81FrHOJhBjr7s16iAmdFu2lZ19grxqvpUuCT5PpOnsU2SuPPIS0w
KNAGbStbX+ckUlgphpAueh07JbnUib7RO7yeMdo1gOjDWxhBnXHyzK/1McAPTFKCyYQYYXBNJnmK
1F6Yw1WfU6BogZYfmiAC4VMV55LZuwTEIN08v5reQUk3BRTPEYwDCDFWUSBW0tD/EEAQPib6VzPa
nIHT2N0XDcKrwLPU1j3MBfU5mVGfeDseUuKiw3FYCx3IuIxh4tLt802X1RQx8iWzk/GQiRIU/6if
ksZ8aKZlDhGUJG6pc0deWhVnOsZf0H/gKDhKuV2/k06ziyz5HHCtXPRJrQGHlxusaBEY72uPE8jn
t/YLE4fPWAGy9Mx9aGt4qQEHIcwJSwuSkeY4TLt403CIM93scU9a2TXTn2Ja3X4zO9/Aj5AKm96a
ZJtuJceD5NIBOvyTUbMZaMtBoY1bYVf1JnGwqCMauyCcAHxoAOlRRd9caExQ90DCKXOQwar27jX3
UOfjhb7Gpy6GHfGxeMldggtazkHRiKPH6V4SM3DPkZdv44Z3z/Smj0p4V5tp0q5JYO93ubYdxq73
KRWbTdADGC07SHYmqibwAs5eBdPVylhQrSw8RUa5HWRzNxZ2diiCkTmW+WYMsHtw10fH2klLXi3t
dDNpzw0n6nsXfWdY3zl6EEOgJ7dGcNWvVOnWuyC31DFEuavmCXi0g/OKBXQLOj1Ym5P+giwZ099M
AuCcl9uoqJnkSHR1aUbqCr2HQBCrTIr2epZTc3B7Wh4Rk8yJdGYHP+OKHNx4UVAOhDrAir7Vi1KT
S9yagOVhlIFvz2G8r0T8kyp8WTlWrADYwE5No9iLTrp3kZmucVxwNk8WgoETg8zuqyu/WnvJmSYU
zJXvtATqUuz8bjMELuQXcy3H4CgTCJr7Pko2GRlxpPL5gQYJHAnsQcTEUBP45Lt1mDw56sfSWx3e
MS2UTuWpT6baZirlr2Eg67pxvpL5qZnnbF/PGP9js71MRHAOcbOZQ3wvljF/2haVZBGP91kRPKeh
9cMUySJyBh7DdEht7Yg3lxeZgxgdHBe2tEU0XBUi9/ICIvqK2auIbynfFZytnWvGLjWzJHeqq+/N
BLMunSNIB2l6xiayiZpFIWg7bMQNurYJqqhhQavHUODqtM4KsTFzRAyNkRJ/njlvRtvCZM5oJDGm
e27b9GEZD0z9CLTKkfHWjNvntA3Ptv0FP4mYmkm7NjO6ligPo7VjFmiBJ7hLug64Nw6H+yZrJ8LX
8Ta5eiX2dW3/KnqHRcMKQxAhiFadGM2IMeaAj6ruXZDJ3DlC7Xpz/tHB+FMyPxnVuIv/9AFAV6Xk
ceiJ2pOO+MMFSECBWpDaifUqnHEbUOfvwGQBSdVINQJW12OEmfaBSYYdzUVOVHhNTRr8HJOjVT3h
iisIPNhkX9QYqgvjU5lZx1nCxI87D9U755fQwBdZJOWKBeM1szEwpvGrp5srYOWg0IDq7OJEXErA
mMNsHA3Lo4tqDQd7ip+1eEkcJnvUd2qoFBCm813zY8fjRsL6XWRKs18kRrnWctPZ4IB5TmhbmHXy
J9fcB7eDZ9cF8HrxoGzixzav621Wt9wjU/aQp/llsg19w7DAdMQPCSzGpu26cx7Wb96Uk68dogbo
x/y5wnuD/ypxfW2kB+4FHVHFC3PTIR/NAfzo56ieG4tmgug2UvBj0qktryjWwoum38V68lpVLdMJ
c/wMkE0AE0PBOvUTo+s5fE1S67dRTwFUDurbeZbHpKDsaDPDeTS7aOtgtlAjptzaMc8td0DUaKDO
WB9G510jCepgEZV6GTpMaLb96gjUz/WvSddr6AjkLuLtOoStdtVh/+9coR/nlOAmyvAa6TSzsyho
+h0xj6/RErJe6/mHpNCrO93AQeJQwge0y0Yln/EN70VgyhVRTdSZNaoXmD1lXAJE8UbOszlz0jKB
PZ8MviS8ggN98BlZEdxeE4sNIVcQDOxfmNWSrdeljD5gtEbB+yC6+JR6BN0qHgv4GJcZh8Q4AC9U
JYhCF8W6G3Nl4tCYNq5B3gaCvGqfG/hhOW+48aRvx74ttgg5O+ynhFdF8E67bY39ZJUSFHkeg5nI
kLHEiVZ3j4akp1Fb2XPbbzUJd9lk9eSoGoMzHxri7mDeNNFyxGtb49iV3XPlca53+5RsW7hPG1MO
OpFdVPxsVUed6MNVEmOg15o4RkpEPIg+ZHBZwj+BMx8Qqjg7ShGW5ZHJ9tw2HCIWxr1ON3G1dKhG
K4AyWrJx6ti54Kbsy3A4VLgULAz7LJwyA1JfpAjx7DR+CWhkLsZvF/uquqJNfy6g5R5aM17IgXTz
WL5HSSpBjR7cCc2j1kLAHRbCgvQ6nAlg+1ISn4flJtU94hz4iVOQ5DvmrTH9NlDabrgnmCbnjU2K
dS80ahooRxsd6McmJyYE6+S6YQyzKhjTnevwdxFnlo/3zd0kRhVv6Ak9Jj0U015Uk++op5lErx/6
4lkNdweZRUW6OfkRYRq+9VaHrDiBk1eI+qQpxuhERgUz5sa6yXZ24M33GSDeGqH4iZvoxy5Dl7lI
ah6nAjtmbRp32phHmyDEfIG/8j0U8dY9Ao209px2aNS11a+8VUBby2oxpSR3tSMPTQLunVz1cds6
EI4kSBI32XfVkBzBB5XSx9/pnDwjuRC66gHxmx5VsEM9B6EGuyPJ9APHmYhNgrC5MVjlm7iaeHtE
X61KjZFQ5+H3NvtqnVXWa+2N5C20r3XEOBv64FtPRMBWm+97KyC60OguekRJYuXdxbK8kx6aV63F
gdGMuJW66F5y++P5kneJPaBttxeo0NLvbNu3oMfJWGL2tZSFu4EwCr/mPMY1IrCxqnlD7iE4ClEM
RxGeS9U9MydI1q7m5T59/8dZXLsG15MlUDzVnQc5Zgr8IeHl9JWznyFNoQ+0NoPCGeN481KK13eB
XkUXOx8fezHQ+yzpRzJ5F9q96rwnoND4NxZjBq1bmtJFDH4hqeim/P3HfmC83iAOMpySwdIS2ZRr
WsUWW5kvIVlN2z7UtFXbApHMxxHEzQx8srfKkgMsh/m9BMdQzp5OGjtfnJCAECuidFr8DrcvMpgJ
E3YwBtu9jiR++dJCd3Bm3dxDditWZb/4VU2g3oVjHMdMo1jsKuF3YxufRvnSxRFzAi2bP1DnblKz
d/aC2NYj2BQUaGZ5/gcp8I9jnu1KcnSw3PXt3/At2apOjqmRNH/RAvHyJywTDFHFSBpGKeyDtfAA
bvAQbBn8hv/83exzx59CbOZh7pj9ye6TgICozqTz0+EKXKAVRcz5YfUXWNG54ZuRZsGGltCUkIV6
wxkQYQWE4PbH24+P6b61eeDtk8XUQssaer5XzFDmZu3JWjwu7QeD5uYYLd+/PUgpFG/K0FAWmAEL
dNdqLkAk3EOysNfQsbDIOTrJuKJhjF6QZdpYdCOaYYLUGJFsZRIWUICc9IuYi7HQh249FZQVXAHQ
KGA+VETL5NlxvnOXXwryB6CJmYjWuArigxc404520P7vN5fzOx8kg0L1NbtmxQzMTstj3ZG4wabH
b8Kw++Ev4WA5hBLU7fqKttXqRhm5QUdy3Cmofe/IgUODWuGhoIoTK4xxeHqWL6nWIplhXN7tm2T2
824yjjEuotWoucZHas/dwY3TPVpu++ik4Wcta21jFly/XZdv+yntjrcv9LN90TuUyiPEmQlgPx0N
nDK3b97+REQM1ia3YpKCeRo1NkPPSJvYxJfeGqSg1zarGOXUWKqXDo4RQdHpX0ppTrTSug/2uA9W
wO8C86SEdkfQi03haSAXSLHpDvqfsOSf52F8yNxTGuivVmYxzSS2JYv015lz7QrJ6tVQ5pswxCsg
mHZNqMvay+VjEA/baVYRrfP+QE38m1gKP/wV2v17nTMONQlHYowAalsbH1BgvrYDoKBAe1Gg/3nx
n/qAf5IMvQ44z5djWZ+ILx9UgzEeGLhao1mCfVacyAhjTRppmRsGcRpmt5ClYN9zNzDqyykZWZVg
vDjTOY1mDnXLP/3zpaUfxdABSEUxkaG2fDNz6nqnJZzZl+/956Fxtlx8t6e8fVvvO2fTKOvtP48b
vAF9/e0fb4+bWxBZem1dyhTgDnLcYh8uGQGMGv7U9njB6k6r3YvfA4Z4fkO3Ka8m7cWhAiAx0wMY
Ra6sq53yJHBPTa8hO830C8ZnuWYu+KC17n2AzQaRBZFdtdmtxpAPJMc0GQ/BI6h5xji2Rg6dxxl2
CR82+VbrMtoYYjDBqqucJ245of/ph7K7r4jKLtS4scvmIlg8ztI5WmOc+W6K+84bkkeTGDoqeoqb
okyTo1TJSbWYW8mABCS59O7A3DDHqLqvGpnnrkTyWRs59qDS2Gtl/cyx36Gmq3e2bbHcdfrWQKPs
5zjcNrIXTyKp1d7qQ4rugL3YpcaY2K53prwzG28Pjay9qjnb1a2OuTAwDo0dOb7tes0ucdU+4shC
qYjiOkJkvqMTyVm/E38cR3GPWpPfpkySyDp7r1RJi8aaN1jW19P4pguwFVj8PkWcdVu4299t5l4c
2T50dXaVXfhj2YV+0iPND8NzxVb+MqbGTk8JpEnwOY86xe9E1qTtDgeOsy95g61tLhnUiXz6gez7
WhtmuK2XQUBbOnfcHS+xF6E3ECGBU6a7dbvoK2nHd1Z7fsXyYJkGZ4koerY8dXVsRE7M++dMEcOW
cp91Y7UlbGhk5jL3OyRfv7UfzlnjOXHlsyBxZIMI1fHxTjzjOOmONn6wtdbBzJeh84f0gmBHHCYA
a2RrjXlkjgn6Hl1wE2ztdH6yFoumbYidyN9MaX0Dywu5dZl9MFebNosWumMaqxxejxnEi5aKBKae
IVI/BNUubvIrrV6qXA7n4ClHzdj3LXkFai63tgZhQANZb+nxVTPFL8ckmyUcrqRDEiLDgRJoARSG
IGwQjdW0ruH2afpGs5aT5qZO5Wmq5P1sMrxKUZIYds852VDPoWAIjA3xB7SjQXdBO8ERRJhEgHau
Pizcr6vIHK9p6Tw0kl5FZz/q4/AWZcM7WZkXx1b7hJ69nVTeKpnyX66D/mweqpWpcVtYY3kui+KT
Tx92kxU+yCz6ptbCK19EB2NKzyz0OnOlH9mW516Ov5WwfveM5FmgP1WGoG2JkAnj/joXpF0IjMVr
7AFn0he+cqhHFULzCiGB1zQ6d6e4mu0PGpivQchfxnPXtwntHRbKGdL4pEve/ei3clOaZ+QGrEOV
wOIwP9J5aQUYzCxa2HieAT4hThALuCG3aEeHgtRkBO4fXJfxJgHexmVq4k/XX8kHjfwEnTB9eH1b
L8+DXqShqCelbFLpyQTHIvCQM1VdOJYaoMWAwDC0OosM0KHWg0GqF0BTG/wCACDPpmMypOeFp61e
+bo1Pid1V0HaKBj116eoB6WU6QWj/7fYTVPcn3gDRU6zj8z0U7MkYzXVqtPse8At9U4UEFm1mh4F
GnJRjJ4/CnVnDpIuWMZH1qe7oanPUjHY4HB9H4UGbt77arENWfULGFdfhva5m+hdOcuaZdiY/IKI
XDC4esykaK1Z3yPkLSQgtT+5IgIz3lP76v2z2yaPYzuuajqv2FlXSU/eaKHR+sXJw2rFBZgIClh+
sb3WuHvu0kUnfFgAL72pfQae+8g7PFGJsLcP11uUUV7Be5RE+QZHre/u+zQ4liHBggadr9HYADl4
pcFkOvofxM9F7zEhcNLHspyeoAm+VSMkDE9kxyHOz03GAETj4xls9I+CBpaIvxGGpJn5YKZYVJzO
+8JN0K5JUoxwcprbNtZR1NjDuiridleYJSrXFinJZ4iWDt5D8Gse9WEjeB0Zd2WkXYHt4SKfEdQw
r+zNL1oT4DmxKFlB9d116s2ir5NUreSU8RuACORUGTC7cuyd1rWvUSxfmFrQROvpIMfZ+LsrMVsO
wn3Q43DX1x+BDvqBU9adnpMlJ+ZvN/ZeVcgolEkhgrhN0AGTBPZLDg+7belV32GU0AokwU/DELQd
3EBsWxr768njeGq17wyTLPKs3GqPVQGb1zCgazN0qgc1ga0dfoKO80vazwCddHCPUU6cO8YxVxV/
dNqibK7DQ9jAC1aoCSYM+hyTn+f2m2RAarO04WrpupMYAi4iBP3bLH/K4VpSxCJqK6OM+JWBEjgf
PqfQiS+x17yFBdgY2erefUg3dcUs+UswFNjjfoo3kBHzQ8RaYmkMIhAm5L6G082fNd7PJBAzalBa
oLNhnsltan3dmeBJRjqhecjo9So4hq5Nroq0nurpySQVgdAv5BUCNZ4ddAlzCrnht0T3s7SXekd+
BxQ1p3qGMwTnUANRDKWiD+u9yUFsA+wpAvFMzlEA0MEno85e67ouGD+3f1JBDJaH7AkOPeurYVS+
g5aR7DqkVXjhYN13rrVVblWvbeE9B25WPcF0p4VitcOOcjOGw9nTgO5gShX29FAzzzt7VuecZVwb
W7wlOHtruzyLnGyYUBgXz8i+wsGZzwE+ioNiJjZ6Tn3uly9uGXcbJfh48e7Jo7H4TiZF9h1w5J1e
zcUpNjkgpunSWUIteWwy0oQWGyaR2WJP/+xeJqjnbl/cfqaYzf28tr1dajvTMW5NNEG09UMJv2PC
k30RoDmQI7T0x9hK7m5fxIRyT/NQmsMadRncA7snm+2+QfS5Eh0s5ixAKyIVzsIkj/YDql+jLq2z
YjNcV0FPqAI5bPAkWv2JWnV4cg5VpM9PRP8WGDhsknT6Ek90x/RryMfmuRMq3+KKoEpMEmPnJlxy
YWdrD2b5Evalc739hWzUaSuWGX6pEW5m2SMBD9xevmWg6E7bdr6L5oh9VVLNVBCcQEnx9kijIAN0
KH63VhfvTKOR52zGWSWaeC+Z0K0loexrPUL84wTmnecoZHN9oG0k8fJ3GZ3gtUUq2mYejW4HKZqe
azLL1Tg0FqWlxnA973i2gcHwXDLln3R6Lp13pwi3MavpiWfxjaTbT2zq92lSC98aRIkMDx6gHCXP
uQviWJzDiS2uNVLEjIZW8SErDWce+QkgbQ4zhvE9ZBbylbEYRZQTWSJIoVADG5bcgxB67Gby1Iif
3kaLzxITHUOMWbuoxu4BjlK7yx7lHfKYzuc2A0jSBcSRkNRlu/WEYHTT1exMcct/NvVwK3nLdpWk
EU8420iPgtzocUB9gXgAEyUQxBhBZWu21Ip4yzPrWg7JQdD4o4LSWtxLr5j6WeUWQ29f4VfXw3Y9
zpz8RrPHn8cGurHcBLt7OB2wH1xCUKWXKFHZbu4aYkus89zmBdTn5iMdtB/PGi20pLA9w0XeUgKK
a3PeCPQ6HF2D9JTBv2IwHYD6UKwwc/9lTdPdPBSkXg4pM08VkFMRun5EDWeWbJsFppbY0TZ2E8Yb
N59CoKvWnzQYm31HNw+Jk7pzkoAE9ICdgt03ccZ1UHv1G7kqkrFm1IzZyQ2M52qKp3t31Dh9sv6b
lbsCXvShZeVj2WortbCslZmi8JpgW8aUKRazM59YLxbK0jJ8BFBrbYJXaHW95Q9u+JUlpGB7JmyT
eCrnSxJ/Z4XtLam2NFAlcMC5maodVFgD8yOWYk3al7SoORE3WLJDjyZYkxJUzPE4NgkqptdMzGGg
MyOTb7hkkmsXju9LIqyI+n5fhBzY5jE5ewkIgiG3ILX0i2XaUxiOCfcWXbkPUzOkmiEs2VScrJNc
xw6Zh1ujHoOjKTPuSmBPj6YwoEn/EEFNBliO4hoEAT3NJLr29qAdAmbSHbGea2b6+JQicWoT5YJm
AjFD1mG+yekRLte4vulNWsOgDOvT1IltXbBhTMo9RH3VHHTMVwmop40c5odMZNeoziUg8RZYAyzE
c2ETApMq55798EVX1Qe3kH6INLSeYJe8g0OAOeJO7d4wyleDKdRO9t1XkSRQUuz4EVXx4jZR5ymx
LrKPXU7B1BdtMb42abOaJTkBEzMPJZeskhB0NSCntUyYkMzzr3poetqK9rnVsQ+QVoBSv+f+Zooc
YKVMjlxfMb286mo381rVPeYfh7Bz0JSHfkZKEz4UFTwpp7dPbqWtbUTLTCXstwxFhGmDRKYvi6G7
sL7ELLRtkbr00JlIkGoEJsfrvm7W+Ns7Bn592KTxfYQxKWixhc4vFUCqhTZUuQ55JR26yKZs/RKa
+CoTVQi1VLNRmOP+RCFCH5gmhWsl59azHwbCHNY3D/DN7KePnX2Cvoszxlb9yrHteW+j6L+rrMfb
o2DGoND08LSCKUDsXVCDDFGLAiqqPT70IOYwjRDBcHcOoXI7bBhUBYl7B4+nBIEFdtkqkotDCGRf
S4QjKbBbD3HcpfRaIOusZhFs+Js1E6TvVzjlz5z1mZnNEUkHwSkVKcUmbpoy/YpGMpiEpBnczmKT
2vFXYSFiRdIC43fx2ovB2o4jA9wiR8JExOO6ilFXybkrdtGG1SECfQ5KAAM4Jk1kepoF2i77ZVYj
Nm9ko5tyArIYMOCE6Ml00PnIaMatOWE+JxZPSYTMsA7r4JCZvOPooo45RitYjd5zL9HMAr2xasWP
TrEa0zPZW9Vw7U0qLuJ4ydALUEsGTbVpvQCe1vJIUiSJMV6W1NQGeBRawUcyBM8EhLPSMUNCvsZp
t58yH1LMH3MYPIJu4DsNMxOaFAN1gzUEndV6RmKk1cYP6+liYUuvoqIXZ4yg7AFRIsqqwZxGSCFG
oyRSfjiTevPpwJClqm7uyoiKGrauHxqs8xHzY+SM3Av2vTZafEiG/VhzkUy8KrfVnlWGp7xKpo+u
5ywmK6Y+WsyHbVX6JgJPubTWIr0F8s07wzAyAQlMcdcqYNwKhQcY5Z2DuNDMs4XqFH3d9pO5dg5Z
WBym5DoY9ndUcXSoPP7LrX3XmDMHwuhLUUuqYniPoP+vRalpODUL7NCIUMDPE3ib3FvCLHayUvkp
8RKxbzAQtH2ntnnEIdc1KOfdbNReZNSp4yisff1/7J1JU+TIuqb/StvZ65jkklzS4m5iHiCAACLJ
3MggM9E8z/r1/biyum/dPGVV1vteVBhFAqGQ3D//hnfQ9cvcyOa+rrr2vmDmnjEzPTrYhR5VDizT
oXpMTYJmNFlfu2CwHnvSSH0UNYS/dKuZon9MWjXhmTfM2vCaGsb4kHfyaxPU6Xl50fruG8rAwWnS
0IRPi+gOa2EdW68JeLVBEXLOZ+dLOGjAZ+1J3E+jHh38GSY4cfTKsL3fz0K/lnYrd8QS+2xi2QgY
hXxobDYlJT5WwdU3L8Wzu2qMp7BjibaThtkjh6RaVLpSdAg7601zGCbGrbp/tNdOKAOajuWfZosm
KJ/ybvSODHs8dM+pZscWxc+ecrJ1DyjseHua/HIFFoHBXYVn/aDXxymB8bTAbo0OATpDoI7Q8fRI
DPqVR5owqEpN1CLYon0Ec5HRHxsxOBZ69Bb3IEETBzYD+eMTIlwXZwyglM2bGnZPkzmgTeuItTRo
l4JMBogDSVMqk2ertXNgOD9h2LkbaQLANqjWVw7YIa6tnNZFXW2rQd7a0q0pg0iXAtA9eVPdajLj
dTUSg5ZARHulQFzB9FZlw3Hsp7hEpObHnKtqtHOo/SPlMMfud5hLMLsnua1W1Yi3MciIY+Yw9aez
1m+d7CHTkSxB87Y66KhEkCmCFxEWiI4Iw+TCIxp3Tf/F0CBc+6RlFrowpPqMjNsSq4f6BOsFtG3P
obrcJynftAFsmmXAmRcwhpYLLudxXgVkW/oQvM4kghtSV856NFAMxJcjhui7kCUAMMX4OU3huGFP
brTCgo3VAZZwB5+kdaSRCauOjgJ7NdJt6Il5TM+AgCWQRyVoQJdu+46sh6FDWDIzdbCGYYyHYtqp
dsIPRf5vm/Qjw7NFAWkBexvaRkyKdu72z4HR3iaWFRwllFT+WIJ6zdA7hvMdWN2LgZc5ESuZiI/5
rs6rS+JNnI/uMTLCN1j0zSYfIKKhCkFawg8VrbOfMpvS1689/E70nzoEdrpl7kavCfn+JZsnYrIc
7mldT2sHOZh1BPLTDgCZgA9oVqrtvXahuhjZlTr+ogUQBB0DwJyKV32z6wFFgNknPjcTBV/Cj2NU
4TKyJIo5Iv7wmul+aalDI8EUmSoemARCtzKeUJOUqNSpkKu0a/xSqVwk2WPpdPcRQWalZR+t0VXQ
iPk0pZ5t59xi1j8fMr8JNzbt85WmnuOvmNgNJ81Ihp03xB8ouofryoQskxobZap7TmMAFIiIrdOR
3e5OD9Qk4aViCoWoXjd96fuwgi1SBLvUCaYvGZxDfXBVO6P7GdHQOVQYUDy6hf5zHJ8DrxDfaFSA
eM7n+S6ysLCxTdwGAsjqG40GVaHr6amoimNki+7eHPtj1lP8YTMp7ntynCydwVkXk7/HnJJ94qOQ
kgPfBNvPci6RPFhVDv4VAZK0Ud1UzHfzDzs3EPBQPg1qhdRG9731plch8ns0BS5DgRyIX/cxkEj/
qNfWkd43RU5nMNajzzyo1WPrFUGKLFFXkWD0Eo5ZgoqZaiZbih1nBe63GY8CJ4XnjJn1FxUP2Seg
DpwtYnofoeO/FEn1lM/WWzuFP3CZOoS4yq/hsnUruhprQDM9j9R5rkivzYEOoRmpzn5KumupTVSN
vFFT0NibbUWFzMqHAEceqL4s75K0A95tiygffX+diIyPR7RJncNyYPvUtro4Q5pDkjqw003MwKOL
z/1Z1O5HqbvHxPJgB4pjiE3RqmzL77iHsGZZXHpnv4wuc3IL2Ud/k3sZinkVIXqCzDLnHL5uz9K2
GKRw+MUfEjL1Kpi9g9q7Im7mXcbljJr7MraEu1qPEwwpWqzXyRU7lU6gorazKtjKbvHgl2wGPYct
3dDqtgPrUoDDw96Rn6t7WNqxnB4qV3vuektjHA/9jSyinL2LUNxgZOFAQDrQN1uPIBfCtRqdS5Ww
/BchqmW7BLG3Ug5DGthpeos83wASQtfFGHSXhCUfcDyEjZtU32Y/jKu+NjcQS4gO8Gs3GcIfhYFn
zGRdtCrlLlgOVoOB7n9G1pzv1ff1CagVqau7SXugQkCGar/iSVpMTKd7a/A7zJp4L/WzDQEOeaRV
gevGeil3SkfHSNJkJ3XRPYwo1aXn0AlzjBFcE/FzQTsk15iWSIJt2bEoXDhNqax5eBlnWJelHyIz
T3XiQh9TOll48hxSh46iHyiAneRjz16MU3p2tl30qUJV22fafI+ryHe7pFLxM87nkBY0RiUeruG6
3JL53HrP32o1xR2rH01mKAMLNRfbdQboysbFQz7TR0i7aijFs5QUwXG9jYP4EcMdCBnaYD5XAgVi
4G2SU7xW7YoQgBulgDo2WRwFnPR5D0VD284V7LME1kZefSt4cts48V4biDUI7j5FDQJKUYYtu2vh
Ngbubu3XCLIaaExuEMd+tobu1qoqC83lc9ubEwwKjmlXZ1weDo9YwJJizNHHINj0tSX3nYfMvkxI
aytYHBCQ6kMAxB+M5QykZPZoGav1OCz6SEVvcbWfS+yGS0ejwQDBPhaHvs0n8kYe2Wiaz/iyxRdn
sn6m2QcyZuMbY1B9cu5g0QHExw1+A5P5aGITdqqMOoH9bHkb24nLNbCG5CGm97BO45ImjHSQLso8
ZuCF+8w4Z50PodjwJ3YQhYEHwb4z2EFHC2X0wRtfk24KN3hIAMKZMJ5q9RapbUcOGyA9W30w/Htt
JmIJZ3pxTTBRbH7YGj2jlcqbD33TPBpc4zl2ALJNdn20oqHa1dNDQ8drBrfkxv4N95v6WELLAYcj
930Aa3Au0dNAM8KIogSqqVfvWrPjjA1IgCA3FGs3zOfdWLWPyB5BapmS9GqYIG8KwjdEmh5Qn+ji
+4YKfm3SxMs1PX8cqRavMwDODjzJL0mf/28L/Q+20ELnwP8T+X/z3r7/r1+6hpf37Od//ev+vWne
v4dd87Ntm3/98U/HH//1rz9+8w+FQun9G98s95ev8y8Vwj8ECp3Fw1JaoElBFTKoRiHlD4FCS/zb
RdbKceFq2sgHmogI/B97S+PfhDfP0x3X/MNG+v/B3vI3CS3LdQ2UChzTNmwLiOfvujc0yqSWlBrQ
mSj9JECoiGZChoLmF7n68A8yO7+rXah3E7puIY8gUXwzf1PZSXMrR0jDQCQbsoDJWNMtX4UE4ggo
ZPDD7h/UIf7qw/FGSNpZjkB96DcZt6DV/LkuUV1H3NtKi3wNfPlWzsm7rP5JMu4v3so1oXGC+5Z8
ut9lHnsnhdRZo+E8NclnkiafaG5/RubWTYKPPy2yv5AM+V3Ph3vIO9movFHtwQ/67R62MkQszx7L
g68N3tZzK4zCEM9bJygK/8P9M1jv/0NdQ72XNJDDxMrJcY3flZsCcmSrCPlUDBPFujf1m1vVGxji
55EqlJkyQ9fCPRp1C3kX9VWndy5mUG1nUsi//9S/iwUtV4Iip+BpGtJyfxMLcnq4mS1Y4oOHbK+e
+LQWp+sEudvQpttYjtfGcn4CSvinO/BXz5W9KdHTE9IDQfk/daE0wy7oiiKUAXX5GOONAiANgNZw
rVpaA4ownwd3cT7fYpccptCi9xp9onIC8RlZtYmzgXyJZfLy93fD+KtFIC0TogoCcEiO/bYIZF10
Ig3z8tBaDbiv1D7A5TFXrTnQRUOOqNPvu5rUpo39VKmQgdxIn6YEvl3JXMmFHKPF/PPfX9VfPiMb
mRhiGaNA5zctlrmLO1Rf0LLWuqo+lD3tLsrCzTRhATJYbAenZWTefi1hn//DWxu/KTaqOEak/O/3
Vv/+J/0uFwmuXuvS8jDa5gNOFuTwdN2p05GwqsfbqGOQAfPhMEj5EUWvee23/7BU/nKl/OkKfnsk
Q5KFRZ9zBXOITCe2hDfAUu8zjNx1TDz4+1stuJ3/sTc9l4/NosSxWIjfVQALHwfKrCiBg+vlzqmc
syySzwE6Gm7YvUHVkO1pzPVp9Nq12KZOIQr2qbLsqc0D2ONkRZVxdvmdKZ3QKWHhqCOgbPRbCafO
SzAG1TsgZd21iHejXXwZiWxeFL9Lg95NA+xwTndeXtyVDPFlRh+04G+on+8kvVyaUWIo9sVkPk+T
vy4LMa8b7Ibz+QwU0oSUzSUgoYVXF6JZc13RA4eQNaAb4IPyUztp7Icr2qnHXkhk5sNDaiAfElLO
8TTzeyfEREKzjGJTTe9DMz7SBl3TTzj5xXhcOjW5LpGNzh+ZGWA+G+LXnCGbuEJM+5hVmK74oCHi
+dZWdIubH0kXv6eOfmZWg4aOt4ssyIAlgoTopnziLPiJs/CnWkvCY/kaKPqh0v5k2s13TIyoJLgz
jAbAoYlmB0hj5YziuwamBW5q+CnDaC8c575BwYMR6HA1RnkYxv4lbXGWsRuEpsfbEjVaOZ7DGsaG
VjO/gOD9Dmb2ZtXcIEGoG7yaPzBNVyNyedDd+6Dx4Vz0TpiVrroeJDy0ggRQuIcRn8GsOUN5BUPP
nHKmODHkvy6337fjzwH0jSi0F7gI3Mki+6yzZufV4WfrBPfCBK1hTRnQjlA/+3353YOCYI18VG0g
5oB7uvVRf4k9AEl0Ymx3uIUDB4Rg6tl6BMTSO1Wh8YDfJSMfiyvx3flpBPbmcPp6bn/1SKTBiJ7D
pOf3vcbbPiUNIHBZBu8QhsF1+RWA4B9VP54tPX1Xb4Eu/hXdIBZaBK+T94um6luDZwFGmu/mrJ9t
dadU+2Is5cVJ9BvyCjSGtM9EQf3i7H3KEBqvsOBeURa4RUA/EblP5BqusQsvUifNrwK7XftB95Rk
jCo8E/rW5LE4rcZHZtzkhntKlkmmFc4K023mWtZ5CKekjBBQrOL3OAm1NQfigwz6n3QfQXmp36ql
N+2r5FL8zIyt8WgzSlZEsxM76m65bifhk41Gf1VHbVw1DDHfBUNRhG3eB8xPhsm681qoN6OR5mtL
ULyF+k0t4kGdx6YOwq0zmLL52SE2eCrI3bl7iwECfJ+bWcflrmFihWD99GogwXBnwfXDfw6RBNgX
Km2RDEnQafMVGwLUaGDGD8tCrOzgEwtKCnrYUitI4W+mCJ4wWhVwhXjr/xtABjnevJRdUsBm9RFd
G26mEtE1NCIw/sEAHB2+kl74Djed54hDM4VxQmvgGSIFuG8VqFSCxnxVQERj4ZRwfkfQdKu4nW6G
ekJrfHa/+zOoVudJn0fmY053XXdJ+OkUZQVYgr/R1uhIlwng2uRdq5g1RO03O4INzcoHMrYyguTd
Bbi6glfHDJNDyhvIeEeMFiGka+Z++QEPAaJqYGs5/Y2uGqJKGpc1Si4du1L+Cu8CszFFZ968NG6F
ujQsnam9K+dVgeVWDaZ5N9fjWa8jDS0o/17vuC8enoT7Af9Or9+OtSMg2UbjDiUQDGLg2ezserzH
0rFgbituEuDFqpVFyR/CKq0FUGrDOlqPdYhYjkF7oWwNbxth6lFUfrrx75epe6JxY0rXhZ8OCbSw
MK8QiErrIVYVZnV0WmJnU6qDsWDEr+m8rdS1F3YUbi5S200aKH7RNkoMgC5KyPArKK3nsEc+VxtL
b5uW8esYKMJJDgWL+QfeBIa+jekdszC5V3KYbktjcFmMS65Cd+VTHQI6vmV2IA+azq0hsLUt3K2p
1X9Uvv4ch/m6140nFAzOUwdoZugLXIfcdv3rEU3tl87L9iPqS8vC72i0blwMODSXeQELKo/zd8NI
MG9LYUw0U4Ji+ICeNks6HPuCaWP3s6MZDfJZPle5Nx0HPz76MNp28dSjNwjaFGai3+zMoH6tOu5I
0EAbqrK71tOcTV0ZH7JrcH7Fl2BleEm7aVpRMceuxEYfWO9moO2x3oSCq/AAttCQ1cE/KipngfqR
hPxgBidnYOvYGnvQ8ttNH9DE62KYKWVRqk7+IcbmhuWJS1gFCJOWoneMchowTG7HTeaEazYxbjey
uMfKJly7PVm6O/2s3PYiOgIWkyyPnvtPqWf5Nqu4SUzPVmUK3mhxHzZt3qwnhFcxMFoXy26b+emv
Z1ek7KF+bj9z64ZswcM4slzarHZQ6BHvWItB9dMjbdXP1YZWaQoLlMfuOMY7v3gRVoO7mjMABQhA
d6gsyBLjdy+2qYmw7oKZDDwqMTF+T2fGVXYI1hj6KMxtlHKzVsMAjdTVh0C87n6OejauB7R/cz5U
bBVXrMZu+cgWCP3uec6HJyTsQJfLy4xuwdpu2KLBYL45eduulvBjdxnsOwOiIKDBzoFDyImGWNNt
dNyf6K9qa9PVX53BAc2Rx/AW5hJcb+QxeR74iqeSblqo9EBpya1QEqaubNFLC4CrBsOu7TrUzQQ6
ukH+0mKPtXV8WOUyhj1icRpu5kkWhzm4a7A8Y4eTDnTsZWanmPV1Odi5/Fm0jG1oH3OjiuZezO73
KRuekE0fPmLGwmEiT5gNy2/BttOdXdNqIGtBj/U9fEdqbSWQHr25DdMdun74ViGLhxeMvzeL+Cyq
fl/5ZXQfVCPDKonIUIvgzMZKAaeaYfE98iZsa6o42efaVo+MmwcAWOIltRZj+hpxgG70aAf0uzpC
eMZNWWcAVs0VrDZ8tHDbQNsiQxypqjV9A4Zv2kxi2haJPNYh2gINAhOD1FcOonqU4BbLfshRdu4c
9OwAbwYoJDL2u4MJRsi0xaM91jlOIMVDIkGf2ZqL6i4S/lOfb0NEv7fR5N4MED5HQOibKmnndZB1
j7rRcx1EZfRNg7MF3BibzgpdN6DCsp1oDHuQQsEj/wDOcgFTgVq7aHeRGXn7saTd6yFmatrJ1UtZ
RdnNHeBSlypXwMAN/3m90QDqwfcPC7mlB8zIj+TOdr63I8eHjh4ifVwFcyweatO48x0rx/WyLphl
bHSXLKsfrTdL00BzBkTyImnecf66xQHVCGwOdr8kBEyedeizBCxUEe4dBLqw0LO91VzaKGElnAK9
gEk/RG6+jh2W5rS1PSBo8+SBBUE/agVZdQOKSYfniv7AIO0MAXjdPoRjDTl5whjKaE6oCnUcSiNc
JAbc8CkekgFKqF1Aycxba4MMnoOB1mSTwPZfm4jNBs8X59KeIYbpppscftPeE4gDu3AKHWcRmAV2
ridMwWH9ekEd7YcOZLPm++uaQwY1CX/ayFLHF0tDNBRF1i3CLB99g2skxD1ihHp32bawKqpoa8vw
06ydE9sw3S+HHXhlKktAca1sGCkqC5cZ3BaS7+WBiObt/Ty/igog5pyFp8gNTPTLzE3IwbBHOmTD
3DW8x7JyZfoByvZYYUx985FWmr9DZCncACr5VqSttzXTtwo1QKiX/S4xlMF4C1gZCZJVbrgvLvDY
nW54uFpH/T24yVdG7egtZT3DxQiCMfaZQDfUQuzcgzsG5Ic5+bnRITZgsA7olpO1G4jWwLs/29QN
K9czbogH+xhuUVpo5Md2ZBLCy/RdnZm/+kkwjRXaS/WiY0bsjDZ6dAGgJdkYvxUCK3OVFyTOjPLR
rJ2HiKGBNfBQBOmW1CnLGJzoA0PlOAq9/ZK5JqG5DUpoUUbzJW2RjvcpZeK+LXfo5j2OACfXuoNa
sTFytajsr4HrJaR56+W+zKb7UuTFI6HpC1C0y5Lttqq4cwWQ2SaKb8Ilh0uC9mpgrSvwr+Sz13qF
hv5eJcuFL245rhaWQP9Fwv3bRzpeZpH21SaEEAt9sN9Bvp1N+6D+8wQfHHD751xDAunDON8Gqf+g
paHLmIVvlQMD46zqdoIMr87JNzJ0f4zKjQ7Iy7m1UmzegnFErQ/7ttjCjbm3Ov4+SYbbUdxloFiB
hLN/AUdrRsU8h0cZq0qrUx0WoP0cd2o01EXOq9/EH3Oh3+wYwFJgJu9oFbQgNlEYyyjSNOkh78FT
a+MUHXbKkb3IubkF5pn9eJkd+zlz5QW0zWdpgSGLwQm41aXw1Taz55vNcQ2aqtoUYOwRB6iebVWG
DGPygvslvIMKSpnhNvMGDsrZ7PM7zbEyVEfccetH+VemaLaguHSYYSQ+hR4BOHCpSwFSkfUlvPzK
rNr8yYHqWeZUXiC7JgAZGHfOnKuqJoV7+E20B80CPhpZiGirVRpgPryqvfmMC+3GLX3cFDKetbrs
zpUQncG39egeKHzjQZg6Q3Kz2Egs19B3o/QXDHWj1DskJQe2kfXQzTy4vqFxCMzhag7IlNfkyB1A
SpXgU6Dtsij61Dxv3MZdf00q0h+U5E9BVtzLgtG+3fTnWYjb8gy6KPPhXM6HsFPXoGJrXtBlnlRx
DJv+i4VuV4fcCKqbMJxcBfV0zKmGTM6HM9P5MDraRbfJuKROi3pmLxo9wKnlIoTC2am6NpfZvcqp
uE/k46pSLeP53NmvTuzVK62YTnBY7iSE+xVG008V5p6OM53TpH0Q9CAA9p80SOTrBLgtjjQRlqHR
ux30H0Pxasla0cAYS7NGYOo+ejTyTCEPRed+K3tGhaUx3hnwedBMiN5NVZ8PAZmZ/2Xpuy0Xb6ij
p7RYr3Dv3vFqQ+8gEp8tJme/pnVJRnfX6470m1W9i6OXOkSTSF78jGaPMZ7dzHiCXCLpv4z3ZszB
CUFH67MNd/5VBYwuL99SfZ3oFdFvNJBJMmsWKbdHq6h33LS5I98gF6bk6zCtNKvnpYdcBdzqpToW
8KlWUPbO6mwWbQDzK/9Z92xoVc7jkYMvosGAwim8O8uyOQLaEB4qokdYmWxJM7wtCPMby5ffCMxo
mwV7AwrpsmVn1ROrdHxTW/xDlwXvmtW5/LXLdu54yrvmGzo4KJKpnfglj/ofddVfVRxRjzSccTMq
bEhd4XtsfI9z0O6NTNZpmhNjtIfJFKAmsK/HYJQanuZD37B1gnG82s5L0oXfKwMxXfoptRQBx/oR
wD8KcuqG9P7TOI9v6mNKTbWRiYhlKy+2SwtTOdMu7coOyHhB5spJ8irYGpWkSzFYFppLGUfXMg4w
W+AYfgv+0PfRpNSM+VZpzedYplcck3bzACo5ZO+PJOsrBK6OY1VosMWTz9gAxl0jaRHrtLswIp9k
DKwapRlkgghuQfg5WXQ15MBVh412ZLqzN0gUHbWul5eoVm0p9LEgJVV61Kz0KTzIVF5G2Ab0RZgp
MaPYygFyo8RYe2kshC8pXpwrX7joPQ+suiCiCG+9rFmXrG6oC4UADq9Sga4zMEC1aa0ndD3wT/3V
8WDs+57X3aVPxa6ndyJRV1zacWLM9o0m91FDWw6vdxpniMp4EBxC178fAH1NjerlcHNiwcfkI471
8EHbcFvV6P51QOI7g+QPetpb2xv3y2ZAOYZHWFPdIxS3nTTwb5n8Ad+begixFoqadheMm8B2v8D0
OyCIjE7nsvca50Wx4zdLue1HGEGb6cmgu9gX1G0QVtI11Hlflfgc+H0VfAKzsaFHzsjNUBohI3bE
TeyaDuN+KoWJVYpKECACrMMe116VVQs5XGVEfA1UkywFkzflaO7BOVcgafYSM5ZfwLtM48iNlOaC
fbf4PcWh6sQEpG+5Z637Eux9G/JA7JQlWc1I7xJxvSxEUTjCr7KgPYkGFTi3McReDNZ/7YEsqabo
uZGVt4+Pg4lkGowtNJUpknUTyXpJOgmsWlv5DXBR/nZFbO3j1zYo0GNtiC+gJn7kdW9clvozh7UU
xXhuI+nPvXGy17pFsQXnakT+Om2dtpmBapkDnjYjXbgEpnVBFuVz6dRoGh+6TqNNVSKXLXUXniei
dnbIuZbTlFxOOnLFZFtVLFub8tizBTCKmPx0cn44ocIgqpZc5sPPDmP3pwtUZlNnGsdkiI2taoiV
JX3o2uTeJV5K64kkeZV7j0Wc4SJOKJlU7Vt6jI1CI/9ijfKzGy0aiIgXFHQSIjP8jMvHbOL8iGe6
SnPx1sztQwnWA3fdhEIqtYmmnG1mgOQWhd55qZtzk1W9HGxoBhP6HPmzalCpUG3qWbWnhM3GXJpt
tBlWUlAFSMjyXU+tjvsiJ1WXvdc9eLxpF2owZpdN3GiCArWcH5YcbvmEJFzTpsQriAoVqgIa5p56
2mbLH7Q0cA0iegqM6or43Qc2FO4+re6NSf/q2yTaSBPSSk2/OREwfTM0lXSI8ashIC3y6qE6FnkA
Q57lPibXKoHrpLkp27HK902OdAFdGRypo8vsPeHZZHDn/fZsIgbPeSvyEybInKDE0FocINyfYj7a
yQI+7ALN8evph286XzQrL3fU5ns76Ihq3tStKy97K6v2FJQZrgV8LOBAkw28KsO6Pay+l6kmd6H9
gO3wUdPLrzNYvPXkUOj6bXPXWEF5RD9BWxEn+409pedBROJ+1PvuedKz10xJ+gCWPCAMDaPC2832
eC29EMgPvbt1pGsl4HIoi12h1TegYPNonwqgZZtiNqs7w0xjGBjWOaPx0I1YRut9dUFsYFhpaV/u
EtG7O9m55rYMOntdVfidpAbJQtyND01k6nciz5F6COed7jKIK32/P+BS9FJ3pjxmKDiAHs4pjNBX
REHed19tK9nZGWjMptS+tYWnGqRBfJhL18McOPmSARXbD52d3Bn+IPaQ4x9DL0S5sLOw1XVt/SrB
cO+QHmpPWSNbBDt4sWe7Osbg3wIxQndSL77BS/cVcpFxYkFgJbC82AUKTfFE5q8jMH4KctPZ4Tb6
hDOnPC0vSujoZLNvhiAojk1Q8kZR+aA3erCdem2buCafyBjoIIR0jGFisV2UEzFUfR0rUTToZKE3
uyZNvze6Jk5dhhl9ySABlWRjmyl+E1TI7LS8RIn/1asnbyvMyj6Nbvjnl+V74I7cLbaJHxGs4Ckt
JkCSuXVqs8E6LV/99r/ASs19YNenqKjys4WUylZ6OKlreayf/vsFSgTqL14Zb/vKp4kD1rk5xjl6
Un65tQGzH0wtKdj71QD/wyEGmNFdEpjPyA25u8HDmdEcR3gi0d2iSrK8dEoQqW7U5qLdj704ciXL
S+zzRmlCT8OAl39aXmj2i19fdUliwiRS/4KRDv0JXUD0QC/s0QMtzxmgX5vE0K9FFQe7BDG4TejL
Y5jnzl0ioldTQs222ramZoyyg5bqwYmndC3aYJ2Nevmsy/qOfx4v0oCfbCZpfPRSUM8uFKe1dBWS
Na/NJ9vAlCUKUZCRcQh31MtzzACCdofUnk3kmTwghZ3bsqDU/9Jqrx4H3mP5vxEI/JYeP3INntKc
6ricYJjK62xm5XWyLIfmOG2K5XsOFViLM8OjhVRRohdPvn5Jgmra4eL11dKL9CFCvy5fScQSQuio
ABwTi2OI29l0GgT95UvUAX4YYyC20kEsHKUl87R81aun8Kfv6RLEc2C9uQPq+IlCPg7C+arpTrsD
SludrdwJzpm9Gr1oPAGdHk/LV2MfPtM6m1eN0kxyGh0hSZl+xgzXtwnjwtPyreVFV5pEy1dlDU7U
Sct0S+RLj4JJg6ArebLDb1zgU9KzykXRIvqeWpfpyUPhhVkTL+40fecwAr7ozP7zJPZwC55tDdZ0
XUyoPZtboTawo3ZnO3n6voPyVGUIGmYtVCstb3f03O/sCXmpTARKpcHWty0Uwa5OzsCcwfPWXr2O
iDfKm4ossd5CrgowR2aLN9Aiad6V8Lkj3QBn97T4iPeJBJueqWizuIkXfrGPks7b40cUG2tkwHFt
FyFOxJST+3QUlxA2BCNEcfDbXelgq4Ai85mfRVpF9hilqz8lddvexZn70MVteHYmXMQRTizog2uQ
sGT+vari7jTtLSUY1avAt/iLByIhw1i+xOcKC1U3gHlRuKim+JGlVKWs0/LV8uJb9R//G9ml2GWe
y/HZHSennPapMthedD4nFEd+fbV8zw5eh8Cfj/SPAXr7Iw3yMEKZsymjAkC+i+kBttsYXjTfcPw6
25HDOY3kABDrtxQRlbU51huIPdMB9ZFXkcCTBskfTpO+TVjM9ByG4M6P3JOA9LKWrV/eubkNdDcK
wUwa3/M0Bn5Z6h++a8Hth3uoI/MwfvOq8jbb7ReMZnxILeZhICul6BXxaVJIVrD6r6jTckxEAFpx
GnnQc9oXjabR8rC+6QKrhL5vfiCVft/Cy96ngSi3nyYkxMiw2bODax/DScit4ZSH3I4xm8SooVBS
hZ7TvMV29tFI94OyZGUbypymCz7Gyn+frBrh7+aaB+DRi9lmIjLuAi08qg+gi2FPVuYqiHVo7ueE
TC8I6V/wGzE5svOCIu2G/sq67INdRECukbUL4bCuDdO5pCHRrpbfotT8Ws8Kfz2Hn5AW4tXQResI
rtHGsLMvQRkUTDXcF+EFH6bTfpjK86N6wuVhxMWb/M22qbznrH7D4uluNk9zJRjHCaa96E7t7Dmn
lJ1acZcV0VsVT/eJHtZH5HtWqBeVe9F1j6IqM2QLugnLM1Rlas3amr0PDBfjptNc4F+pIUNeP425
PWzJZeu7WdIDZxj1GQuo1EuDB9GBTV7oZ/UxQlUGpPFL79RoKTBRtsZ0mdjBjhTruIAsUT8Zyg/D
oXhamnmxF3yqLtC4lFM6zRU3y9etQOCiT7J1bA+3GpEQyAKwT4BZ6Jib46y+Rq/sU2hULVZc0Rtx
6sekGramTN4jT382yRhpG1Ixuxk8XFRL3J6ugL10j5gPd3SE0ojuqMKNzGG4wp3AO/09zsZSuLI/
mzm5nk5dAJwJNydhGtZvuKJmnqHKNHSvzMI+5BPVSmno4daYa6ga5HJl9kHK51PIoFucoZC6dLs8
xmqdQKcjjO1tQ+pNiyJC5kTVBsvtDOgyWgDgzeEYCApa0h7VGW4uYyyZNUNuXXU+FXdpgxaZPtGk
ZGoVkxzqziEqcOYYaPYUsUT2AjtXV7xPHj32SjVLChzcCNn0iWOUdLU7CYTl72+KoYBc/3FTAI0a
jmUr0OPvYDyoipNLU+RQZ8atA0YEs5e2E5cUje694eC/cMAEbjOOkGn+/r3FX7w39kKCNzUAPnm/
25E1Vm9ndPtTdIuZe2c+FRhvZIQ3m0YDXmWXQkxXCVJkGo2b64ijNwwnVYcxHL36XoAur6VjVq8z
WG7v6xR5boumz99fpfwPMJinG7pje4DkPdNkdMgd/BMcLa9HVP5kwrJR4P+wpUR0m2ZYEYopJyfV
XYN7sy5lB2LdA1MFVKwakk8F54ig26yynAFJl7q7gpoYxMG7qao55Yy5pbXnFPl7XGfvKc1ClsXO
EuRmwMu/FU1Ejvu4QA8DXRXvqiHYVtaleosXV/uAynABa1AyfDIRlhsnDVf/m70zWW4b6bb1q5w4
c9RN9MDgTkiCrTqrs+wJQrZVQKLvu6e/X0Iuq8J/xam48zNBgJREkQSQyNx7rW8ZA6t5I82qQ8J9
N1qmS6reKNkp2C4GenJTk8Hgto7jjKsht4f7OY/fZDHefvGd7F4t3ij2vDrNeL+GIxqqxiid+kSY
kZJ6lAsNyMacH7IpPv7P37Vu/tOXbeuGaRObJKCDqp//7cuuJllqmBzSo3RSKJjCChCmsv5VipNG
jWZksdJvVBGPC0qItACAkmSOcaNcy4CDSm4JFJRBPzE7zqr2UnRyPLaDdsjU3XvG6EQoYubm5xjA
BfXu4d4KaQNXeglqAbj4IJY/8wVEv402Ze8wW1xrzVFMzcIE4ZzHrxFUciJoKVfDyXpVbcVCUiZL
Rsb/hnWKQKmyIYbmZjZU6TkxjoQMQe/K4VRQcHO4jQZJdzfG9KbAr8hNXmYv7sLSmM72a25USIUg
J1YzI08Tul9DBdwCo7n+SpypSr9qvPbaW5aAEaPwoOF6DJKi+45pQhXs89xgwkCi4CgPsShee4Om
ZG6S6h53B0vDLVeQFot5FMtSSEb7fizEE/M9igmUfSzqc6nRXGlUuhAz8MFtv7tfq+2VVt5YbnqK
K+2tNDh94IoRWB/aX/SBWR9INlojKessgaysxQTd0PclynA8aLmBbS0hjpKGCcbWhJD0V8NM5vOI
dgrogf1s80N6BOeoHL9ZIxQTp9iT2nltVsBTlFpgLYY1vnM0G+1rlHOpq7fKiaklbxEFrT4th9sZ
ENRGx4cBJmkiNctGtVGDBx675pyV7dO/nLH/cFMhItnRhXAcmwTI3xICIeOGiaW16dFUH1ndEFxF
y0WL80PrLgXEISeOKTHRhd6EmP52VDgo7Cgh3coGqLvs9V/e0n8ovXHYcp+wGbcMypK/hxZ2M/bF
SurymNnRl4qQT2bRJ1X/zsCras18CpXsrByHZ6XByr3sNRT1Z3Tq//Ld/MP4bvrorA0H4zOKyN8v
5l4Ck3OKUh67GOj11HNh9RuRtBh6KnTMKMS/N6zYhsX+7jR0YCKk5q2qdRAGYnLDlRhHl2KXh96j
6OUj9t85SLUyJExe/IsI1//PL80SDDso431dN63fJbjMsy2a4WN8nNIEsBK9dCQWOzEAPwNuolra
rO4XQM6BjQTuAk0wNsLx7AqrCQz+kCr11ZxiYAaTkQcIKdytoSpTEn8kpiPsdPEM/bdFnVf2/jMY
CpQPYsS8xjekbarBb09jOj3lc1LuxIIo1sibiEqHtfM1238mrUhiXDeaBy3NmmAtjEeQNJluLEcD
MhpVPz8YRops2Wfs7ekxq4s+qHoZ77kswLgm0ZOjWNq5fwPGbLn2ByKsZpoXmjnuIqsCSd5w2Zh1
VWwNXSd23tc+N1WLyRT1LmeweJkztLqaeVS1x1UpCo966/naY0wLV3CbiI34DpwbxLWieCBMkjuZ
mc+73NROvrDvij760ybd4eCYR6ivzbGEZ7mZyynZ187KmKivar+q7ldGvpMyWuVzN8EekG/dKMv3
Ccj/2qH+xQ6l5r6MU//nL6/Rf9ihHsq+i/9r95qWHYPPu1FKuaF+/uFPN5Tv/IERR3cAdJq2bTlq
7PtphyL84A/hWMpN5+PXcZTX4i87lP2HbxHn7vqeobuuazKi/mWHMv7A2EOjGJ+P7ghidP/7r7d4
9z5nbX97/F8QyO5KWXTt//1vFmu/TTAJCWZsFoJphO7j5Fp193+bTfiiLbowBCSZaDLcUWyugsIj
w603EEKggafwiO9Ya9sXz4bfKubwTKTqy5Jrd9kcutukFvOWbKmNNTju3hjIq9KPpNjPGTZ1Lxrv
oh7zsVx2oVWdw8brESuxAKBNjUyZVn4ZR0GsJ+hVfGwaPWCIqszvW6d/MZf2EAmWEE1f3MRTcSCu
+U430c4I1rcns0ER4/TEyOn+F9G4D75fPiXLcjNa03dyaaA0Wf2+z2fKSvPZC6ejnxZXdoq5MI/d
a8z/5AkYkAY7+c1McI8ux6JCpVeL9j61qTYZUG0YHGJr20FfbzBSZgbyNYydVSslQHTSmwat+BN0
7kFYhKKWe2A8MO37u37KXNIN2hNl9gbS3p8jFm9ggIiVOst66kdrhxTyWQNIvylMPrMdQr+HoriU
LKFTCDbIiYzvi25RGaL5k9bGPfbiM56QBwjK08asUC0kvb/zuM139vBY1cUrksqhy7l7AthKmgbb
cEiHuVwCbWqeWGWAVxl33ULP0u4Hbrpy3PaRcw11CTHM9ExawTW8VQiLYw7LnI+LsGbTahV5KAWV
lUwrt5URUiOQ8TEFxJ9U910xQaE2vK3es6BP7EnxHjIoE/K1nmNaAmR8YXtLfyD/SCP7ln4ETG2w
YbzGPu2ZsfdSNpQBgZ+ZzHmiIUpRnmg3YcpKWtrTtyZPr7QYQjm6D0kaHmvg+8r5LibnmmXReIbd
RjhrOd3PE9yGWZEAv0EMvUBKpGLbh4/2tNxxX0ESLsvDKInUECRKe1DETrqV6lstTYJGhzSB0O6J
5rl3xI9wnVZGdanc4bH0YEcBODzqi53uBxfLNTQ4uJJMVhBycSon+ueczuPOMZndRF565VAe3usI
GazpUxsXpB+0MQhPHcqqG+LtoNuce9VLGpOaUohnJoufce1haRuopRmu/pwWxfd5oL+u7nDp3iMo
B7wRLnjdcXtUrvuqKx/K0blfcpUrjEZlxmfbRGLXOpAnzSi8A1l3YxQ3rhZJ/NH2/eKW07YujzaY
rI1tNn0gEFeZZXpBy6dvEeOl1x+b1pHWriz4iLkX4dSlS8UFPc4vPsu6DRmzFODe+tScwO0QBUKi
pdzOdf5Ec3APd8QJuigigM/6Ups+3AgSjjeFSwJOlcETHcxPWTdYx0iwhJCk8NRDkxC5OeBPplxl
d3RRRSHOpjSW8+iGy/vex3NarW9gFWVQKs7rpkdV/77Xqj01GAeT5b38/GGi8sSznKoWpdpf+xoC
QyoGVH3ef/a3l1PNLAhDHRVVEoimsUOgM0Tvj1IagWagS/gbJvVj0IIkVJO147p0lnGdWy11TK+X
31m7TQwfAm9YGy3kOmfxcUW1g1g7xonKi/VLWkYV0ZFqCfpzDxjg3TynaER/PbX+BlHxN3KS7v7j
96X6jfXXZu4lu8XOcyqRTnk2PFmdK3M55ItrHBow95Dl1XNCbdZfWTdFFNqnSBw+nvn4Lemm/JVU
UAxh6e9/+f5K3fp660sNMrmP/AHCfMPZbQ/lQ9vbIZ0RaT2OuXaZ50M1pskrlS03M1qGG8/8gswH
2hABMsRCH+rSre/0NqSe0k20/4YBRGqXXFDAP+L7aa57IzZghhY3K96/72pkG7BcT0m7LQYDS1W0
vE7xcI+/3DcWlH64e/cmzj9KAcnNQiv7apqHx1yS7VkMpaP8QnBjlswDK2PURyMqn8ATjFuXJqJW
VT2qGhILM4jCXdxd+gXIrE8tbm7Dc7i8NCZdIVv7gg5QUN6FTTBNSXeDtPWUGqI8V0v7ChTJPWqF
2R7zufxmTSaKYbuOj3E7eCCxw23uuOmxk5oTVJqXnzQv+lKj0C8wX987IizvjMFFoA3kR+v6RyKp
JaXN4q6nDL5xpq78DFQzyOf4Pk/I4NVapwEt4iB7dMULlqjlQAvHO6c+N9xW73fxD+I1mhsj/tRw
du3H3EfNMcON1osZ7H9B7hl5ZilQ0w2XcYVTKMqjkzXV8cExwoulrrM1UiBu2rog7JHH3spVopoE
Moc8dBh953WzyPB2GEhRYjaRnycpXCwkXTsuASULqomDHXKJtFyFrjvo5MucncnPl61qZp6XXjo7
e/IpPxtTeV43YcUJnfjqZPx4PFfCOKATO8STMtoZEwHs66ZjAAZvzxnanB0VJDG1hH9qWnFCbPgz
VqL5tbc+9/HQXapnrZgQhKsABrOAmv+eyjAXYyCZK2CsdjG6aoCv1p9a5MpvJWouAvYk1DCMTags
ZkkMcFaf140N83bZrruYnKuzZ9qfwYd4wRq7YDMrMKyhOK1920U1b6VucmDU3vpQj8ccQQHpW6gm
yaWbtL49v+/G4BTO62PQaQM0jOq7FS1kW5BGtEn4Pjkj+RqyELXpNiNM/TguJH3Fbo0YekQ8msDp
XI/rkqvBkWAKxs4qdzBy+BjIOcoxuCe+4er4EXi4HuU10fC31MNsTt/sWZSBn08/e8prY3k9ET76
zOveUuPp6SqUqOtx13CSMiyxkeo0WJ+rcjJk6bk50T536qf12Fugg3+eBqCr2I209gXAux1QKatO
Qn5bu+QAli2irQt0fev3qL4y/EctNEUTAHdBwMP6cN2s33eUtPrBnjpM5oJAkl8bTfAVfzxc99bn
FudLXSYQXDqVXbJ+p+vptu6leeNs0tCDTku67nuWybr3cQ6uD9czz80ADXFhHQZqTnyizCPnlFjh
Ndtj3dAh4rjQWmCVrNJARlkRLSLrt1Glnrwfu/drVEBi3qy7LAcY2lDTfBw4YmE8tHe/rtSPY2jC
e0lGMjnWYwOSimv2/cp93wcv8t1NjHZVHPztEK1HbD1YH4fNLfCQ1DBWIY9zCa9XL/YL0lnWY7c+
Xn9iaHEYkH/0rGfir4u3IfMEzDmPW4IRufsMbn5i2ofzFEUEebH9z6sqNo2fex/P6ZF+cFvCXde8
EngLzKOxQLntdGj1sTlbsADfs0zef0E9V0aIegYEtzvyn9uz0OKWcsVfe789pzV1tNOYu9PK8BZ1
b+ywiGQyoqe2NBdfLnhe1cAxsNJZ94hJ0IPFb76uh1BXA8rHEX0PdVkfV7Jwjm2ivV+C6yVZtnEs
AkBijJR26gV9OkTHRkeJ/34IlxufFNn3MRd/urkZlyTcrpek08IP1MFFkV9XF2eHVKeff1SZ+qcC
j85+PdB4bxyK4+pqXTfgYXn1RmX2pH3KCkRdkL5t8dfrkf7b45bIdcw0golngbaSqqM6wmpTqaMu
1ifzodMOQLP24tfwbPtqEqIernvrZh231+fC0t6ERe0fP4bLLESEvFlHzvddXv9L4cNDh7dv7X11
k8mVhsUhxzg/Eiatzl1zUh9s/ZkRNUuw/sZEizI/rrvrj0h3/Pm368PIEC6p1I72bagI8PkWdinB
RuojDTofad372PzTc4WmMYp+/E6Uq6/mn14CMiX+NJqP68tk69+FEWZe28R49/Fn//S3vz1H+ouz
W1rkGVK91/WnhDC+uiP9z/UREVdbpPLVTm+6H/qobkeFzuVjRVxN62ZouVt9PDcm6mIzBOCJxnAP
E+ziXOvzg+moY7H+RYTthhwr9TLrH//Ty6w/+Nvf+DN1wQTPk/rw1Ac/67HhBetvvb/c++8OBJdw
xPk2dLDuh/Xn68ZR7/f9p8OCCyTnRNGsimGiHTmh6FOCcupQCZ1ap5qBD5ZFcxx0gocczW3PMvaY
FhTFYVHXqK420xq5VJmo+SFFwoZbHko1NyAlpz7X6ywhdngzUZi/NMKyg1BdEXPchXuvIuiNdCQG
OPqeTS7D4mrW6NEzyBTn7tdmfeitI+/6ZOLnOsNFIndS3W3fN+uwve5Wa2aTN3efLE90e3CtP3Kr
onqqhg6hNmhSmN+rPWu9IyTFE8y8HNyZW0IMZ+QZBLq/gdnq+lnWp9YPtG4i9B+HIc8OnW/DVGnV
ZCBWswSpbo2eT+gDSqfmHKm5hcaNgaWeugcKmA7bfoJSFXuSsQ9ibAtflHvqutd22I+I5UPv0J7t
THyxR7Im+xrxV6s2655uDzsLcPixU0PvpH513WscFMZ6uBx7FTQl1dCOQYhTUFcj9vp4tDKKSgYU
7M4W5VGq6ZWrplO5YVuMkiF65QXxiqYmi4saX973hB2dIb9RQobjm6jP6dUkea17GG/9fbL010lt
x0ZgXIfqPrt+8HXj9DEqgdBG06l0OXkh+NxCTShK1vIEQ8b42jxE04SesIwjOgL5JNwwGKGRCGx1
Nc5adAfVnzr5OpTqeYFAsGA89dVu2BnckK2Qcm4Euh1txFlQz5q3626vbtSFIeZD0SdHwLQEZFPp
P697HCPuCx9PwlzQdhBQ4P+pD/Gxyb3EPSytu/94ylZnENrQiHp3SInEAtg1aUD01b8Y1JRi3fvY
ROpM7fT2Mwxvj6x5/kG2BpKtu86U88VbpDCazWAfO+TRA/yEqD/GZr2z1Rx83dTrqWbHO5MEZzhu
+HgopPBTrTRZHHT1a6gOzXq2wRjEn78+xmrNbtyZODAq89UYjEuRw8DfrCffupHUCJFGFdGfFPvq
gJaJ4KXRfS8qRJhS/XT2o3E6A2pKWez/ekzC6YgVx9uFTUqwmwrLK72BRpRew9pg6smzUkrenF18
L5RQKcSQeY5CNuvD/3guabaaP2KEGq8Goyhva2ILbnqFmWoNrNmCQhER8X5qhTRYR+Xq0x4Gb0nO
UoQugR2OQ6egLA5ugZGnAj2wnwVhGY3wljsIorMo3KNFQERW1Q9Vu3iXZCofF4twiFbaCPlM54uh
z/HVWMfbplzEHRaC8iqLjlXoXTPdTq5JqzYvk47YNXG5IKI4GPUZCKCOqM8z73yquc8EjKandKiK
XTu498lUqyoMIqdBuGS0U6icYFpCuFs+gdeWx7p1u0s1DleD6ZBSgbJFK0cbEZGYdoujXROdKnAe
JDXMnjhSzD+x8afWJOgvuylCOKea3xYHks8UYcnpT5iLjzABcN/Xtn0TkYGRkCFAKXj+PIJL2o7u
OG/xWivIwlTuDRuZXGeMt1S26kuDs/uy7vVp/daa+bC367a6QoyqJrnk7oAJiHcIUnrgdPq8rfsG
Hqxd6+cC9wFkWfwOSALlTZaRDqSzGt/npBJllo+k3yqPCWIoUA8NiQHuLcPZ+GjSztrPBABvdddP
NlYhxkOUjfktqFnwKI0qg0SklSai3jbEFs9m1F8ZXiEwHcALMi3iJyvSY2lPeddm0RQQQ0ALxNRm
rAS6p1d9sivtMfPN7kDTPtA7Cqm52X+3JQY43xgDSq2HPlvajdWzITAj35mTH1jh8KPU8YDNOsna
I8bh0Hy0i3y6plGXHC17fpqEEQc1bXFaj559ruKFzNK+/1paUwOEXUdRQGV9TsQ3p6WIWww/8Emg
SV8EFX7/uEyScCynvy5a+Og+Ev19YwoqwVkCd0VvDiYwzz00+Yri2CQ+tRY3y7HISBsqiAue23qP
FtQC/wtZs0Mrmfl2MFAE3071bOODNgKLpL2da0POL8Vs7kGULGRgRCj8mfrvTTzjp2oxCJYjm20Z
5Q/CZgFtbEymsFcLTW+c0fEGYIK+FXrhwg6rUF5hnzNNLaHUxD+ubFODgKDHN5NWzaqDblOMxlPZ
9TQzpFe/dbaab5oAYcitrhCTIXdKW272Bvr8qRP0afHeSLPrjqTeHELb93dmmZEBjs7arFt/N3GC
bgsVZyfyC3rv9ApowVFkVX5K0/pbNSmmr252/9u9e++0/Uv3ztARyPxP3TsAyDTUGvn3zt3PP/rZ
ufP8PxDB/ezMGQDJfrbtfPsP1/UN1AMuT/7VsBN/IMShH2dAKTSEqf75z4ad6fzBjYXFA78gPBOI
1f9Pw84wflcM4IpD8wp4Dx2FCcjwd0VYQy4BgI4oPhtdD+w0+oTMpqPip27LsdGdQWhy5aThYX20
bhyWoY0QyVHMaXUadLLDmZ2sG6+cibVZdwWhm1u6AjepzOnWxbS+O+DEiVd+7UQY05GCoEMXZBeb
+Rsrim0EUuea1TLrdHKD59yHty8I1pF5coVXXbnPdwOhh7dhTn9gAqJ7JZDpFA1u+cLvk2DWKfEQ
QPQwoC04VAsu0n5kNZk6/olaCzJCmmxgEXZ1G6OVcXR71/gZQ4gxpbfQnJzRPdcoMT+jCC/AFmx7
P7sqU/64CL+1leMwzodXkKKJg+73jGD+xlnqfFfKlH6QNxc7POnOxlQhr4aNHDYMaeBNmgmwN/LJ
dTsNTEyh40huzPW4NzSJeAjHmGwRVWd+WlEqnQ66Ed5OUUyyIr3JviEkeqrEm2k8+i1+vmQuSFTX
aIm2DoIdQ402i4cKtARUFGTETS/V8FSJXLk77SbwjHnfl5fKrNIDROs/ncTF+GsYoB+inRzwP3am
e8dd6M6r5lOnI9QVTkWVqS63Vt1edKOHb7AErbfEt1FG1hb1zFKNtuWlLmS1c6D1XY8h7d3YiMIg
qd07V3O5T+CaY3LS3jaMTzup044bUt6xu/B9pGFKITrpUSmPwxl07jkv7xO9X15bA37r+IZSPzzl
oShpUnW7cW4yiNVC5Q9kD3DDoSjWEEa4T+zqjuAMlvCkofvlFBB10m28Jgn3edfQENLG6RRrZN9O
n2Yw5Eck/Iy7rvXo5w3zw047WYN3nTeVRgfSvbgAmC+Rbb4NTKlQkZJSMuocXs3W7iQJKrmt41bR
D5Pg0zVZNhzdpnX2PoAjci2G5BhabrGLKkLjlqgAjFMSGpg2+qdlId+sTIz40dPcAC1su0WrRsJ2
JhAed512C/Fg56RpREdx+DL1Nh0h4ZBI6k0sjZ0iGOedMbbDzrMIgohI+TkM9RSfi7b4IcETxhli
yFTMt8sIsjjW7Keh9Hn3hs1yi6pvaYpoN0zdCYvalvDX5t6JEpODVm/jjuvMa0a+cdue6Yd2AG6s
H1mo51/j9sSa69Jb2MJm2u36kF5RODU2rvcYLcUXveh1bkzSOsYyXPZteR9Vs9yT6nL0zUJsVIDn
yXAIYjHnA/aTfG9j4yCMYUdYFEcv1qZNx4IDZy0OV2029pCrLoMkIkhm1U2ZK9p1gzt8brXDiJeg
gf0S3VGTYarm7B3mKNuchJRNV8AZro1YHLo8Qf9nqAYl3rxKkJwAeHk7NtG+Ylo19GjmDNM/2Vmc
Xhu6vDWmqgysrYQYcZPPT12rLQe7anD7e0cj16IHxM3+deIlN8idv7iDd2pHuhy65l6VuXU35ZzI
Oba+S2XY3/BfEXZTEv7QcoyvJJnnW8k+ZSfhnyL5JEclSUqbGG5L+ymko9IRiRlFMeLtpcRaXwwF
JX4tO4Q5EL3cvpuHZbkFmvyiDfHnxKJL3FrljDQAon0TonLlNSq7/NYkDlNMBwlz5gVGtMxBVGAi
1HzxGiGBIwcyzCW+1XCMAtbYSA2Gc+9XZCbN4Y1B7RC5NPlSdormv5lcRwkiyXMUcKHCmaTSusHH
AlZt6It6a1mEcXQVARWZO153mqQZnLgU+vXLsji3piTVtHSoLad9+83KtXJf+v4bmMGXvk6ak6Gw
PdKobnE9yG0MGmdHxGB1MEesiZZFB5ehbTdL/FBJD01rnvEk0HcnhZJIMrc9irwcYO3E1xAH6e9F
Jnei6aqUsBDqYuxoc+dk2Q3HNpPGXWMEjRkeE1eUh6pj0tXO0R5ixnyD7qFbnt3Jwi/aCj3wFu/H
CEC+NLhF6GF/FY/1Xe2S7EciIL1liXndS1iSQn0rtWIg+Oyz21FSbWYv2dlgI5oZ0bJlL6+NJI5J
b1iVtzoZQ5Um0HoYqb0hU5ylohj/nKeyDNDBXY+tP5O8CzOcBdJ2KBYtKKYGc6dMPwlCCcvS/uGO
z47MXjo3TR9G6RN7anPXtLDzbTNBLqSfD5Rjh3uMo7iV/Qk1gOlfoN1rW0sXX2VzNXrpdVKEZyzU
TCFLjjG5L32Ib81h+V5l1SYLI4jqulpTUabYdMPwPbc/07+LHkBAIh5rGVXyG1JSzYMgrgJjuHg2
VVxnkwUOJdCN9PsqmKJ52fjfdG/Bije7BDGMw2GW5oMo85TOIVIOWdOzrCZ37+pUASeEqyi3ibYo
66/aPC8gZOBW+v4YYt2sAAWEJFnGzvQEwPdFWlWF3gQpwmg3OItZYJCOE5SCcFQ0U4S+Rg5BUsSm
kTi2b1XunTkVXPwOBhcdbY4et9S4ZAsRTZcvpmskF9vRfthel5LPJNqAdd+yszz6ZLZf1zdypgeG
gUhej8Tm2ONwwlRh3pX6mJ8imCs4+I1tXzgEhSVuCqMH71raDmfbWpLAHZKCIAXbOeRMNrIaNUDU
ivDAvfaWPu7Zw1sGc6+Mz8LIThqakd0U+dVV5WILkHZ7rJuo2KZ95uxdQCm9GF5MKbiFtEUgTNAv
U4pRq0zN7zGiB6exb7S2sgDIQKOqWHJRB4ATVrgnomruHW+4GzmNtnYLvogkC9acGmCxrWmN2qMv
ktuIfJvrpe1uECxk3dKdfQndI5Yeo868vKQVF69lDP4RfyuUk6J94a5j74u5CVEocjNzbRAEjVg0
EBSK9gJRkWEzui0j4CdVT8e8pT3XTKCRSpbJXTbuhVZg5XOqUzO1X0Plu2ngcZwbW38D1nOpwwUx
jlYnB9slEtosdSoAnjjZUb4Edk4XvvbIwXEtXb/TVV1Ns7OnSc8h/rlIclxDhDesE5egA2C1dSF8
XqUoN3b0BGGgvWi6+cK7JGfaJ65Z6lr03NrNHIDtsSLXPPQ0SmEGo1RyMa+kuZ2cubwokSMm3djl
chJZEULHE86uzSlsj555ZeVEjCEc4i5YRbjNZMqMdDTST1D+zyqR0hd0RdNc3+cLATlIrJ1DQbxC
q9vHdjD1I0sS6KDSuIgJJuFoWz8aijlHp+1QZjBjITyD85PAW3C9uKhFurPKHMdQTgTW2NMKD/E5
TSwBayMiFsz3CqZmR3MQ8cU3l3yT99hfG814A/TbBjmJyVZn1bsJFBbui/FUKwpDMdiI7K15X6Xl
nntOrOxjdkCJm8wwvs8Z7kAfqaEzc/2NJtpbs7K+TgbnCiYKCic5LprU/lp4WRfMbjs8diJGm9Vz
e1wf1gN6n4HwP27yxEax0r1Leians22flMhhBxUZTldWPpCgUhD4IZerUajxO/M9io3VcHAdPHBE
Td/XJulxuDD26TDUz3nUnieHxCq77mYmx21yEaK4TojO2NlADBAYEYvzSRMUMjLURHtCvAEMskyB
v5BcnMK9gzJLdpjWSGyyzPwSRu68kiEnYfk8EPt3vYTy1sxJFdaslpuwZl10dL3Grvba8ohXcgxc
x8ZFABeuDXtmw2WYXC1G+o3cI4SGcUKJahrzXeYbF0vvnCsmIrcQRtpA93NnB++UvJhs79GovHaQ
L922NdlHTh2kLWHtPjUkxx32rDnaz0s2MavOs8vsSyYFAkEX6SeBHpvdphuLC7RK52pMlylo0+Zg
uby4jcnDM+5xxys+2cmI3S8zFpmtAGmFr94mYoqsdzq5I8BUf4vRxtwPVbxbTBnzTq8bbUlvhM4H
8RaCraOF06xtgyX6GlfzfG66bULgCW5OZC6elRxag9uq0Q0Hhsbv+Dgs8hPzSwNuD/MFMRUdaXBo
cZyzZVdHCu2tGx7iaPiOghxbFDf2bUiYYDJb4YOWDD8yn3LPZMtuJ7X7IWq659h2KJvEP1ptEnsg
2tPVsiSXTDMuxnxeEKDQiPzi2/lwy1IGwbeE2UDc8AD2gblrsWkaEmDr5WXgqL3OCUkdU1r8GQUi
Ga455vMWAS3J8fVyW3WucpDCPKCCTKrRtMjd4u97sCeFa59cAdgjo5xzahx5rLw+CjjgmGkj7zst
QaZZmmHBjWJkrIf2KapaAotUUC8XaVw0PvRKzqPFv3djEuDRnG8SkoaPtYs8z9Lxz3rtvSZApvmT
b73muOSIHoT0oRU/jATn90C9r6lqbBpwbjk4XMmsgYNoTG/oFV5FkbxtOiN77BzJAG3z+Stda87k
ImVbzSAlUDPtoCkEc2W+F6SOGXIwsarx9ZLA2q1NCs1t5YwPaN25RUog1kIMV2E6mceWmJjtXHa3
07h8Mav8jqJgf4UW0dhLA6Bk3lIcLgs1sQKnSh4xl6O+BJGQGGrb+RPxUNS2RPacuw0GIxb3k2U4
+8amsFy4w2kaKge8tD0daCCMgeMYnztTpkEcjuNJUxRNX//eel7GdYpLM633cZPIa30Ybg0W28wy
Uw03oIGaNhwe/VR3Lo3VLbs45R4/me4uYl5wVRgjk7G8zramGTK1LKPrqmrfKgeVVRl3gZ25D7Ln
y06gmaFk0AWyUSoAflHV1zVRJdPYPDcuCa8+48B+shxzj+1Tv/ao83WCYi1EIfDFQKoz1wp85apr
5WfQOHK7aBZ2HWE8xB2NZ6rmdH7ccbegCYwTPE2Ex+K35b1x2Ia3VupP7QTKzyWCtIkuqFVoBVQs
YWj4o7eF/jIwmFR+bx96I723ZutiWMQNjJLMVWoQ9HPDmRb/VJQXMqrOLpGlG5EKFuclealaOnPn
64yNYxdPRinfFoOXy03IPr3JxT9l35j5vhqGnVBx6K4w5pJxW3K1iRwimNVUFjHbvDzzb2d2nU3B
5K12ey4HYvkIACCErKrFZ4f6QFxFTO7namvXzS3BTnJM7SAJ0Y/Pen9X4Lw51wo9wTjl4gFTj5e+
hBGg9tYN8e5hX0DUcFoyALVP0DYT7Byxfl43tarMl2qzPmTwppBrjLiq8sw4V2oTZyNl5a6JbxyH
5E8sMKBfMv/OCdPwtP63lX6xbiqqsWfEdR9vQnQwwGzEicGkpKaD2qx7//SQTvOmLLT25Ko3KHJb
nFv3tRSFflofrE9PBjiKdGjeRKMjeXUFS2/SqM7rO173zEHeZkzz9/0U0rtdn9OopHPaRyecesY5
j/qf34+ZENqmG7gnrT7xztCQiaX0TTc59/Fd11nUZzqDiGlNdMe+IYqVgYfkNDbr3qphWfcaDtP6
Gx0TAPqdTYh3crSMDbNZ2peqUW621NUHUY7IXAYy7JZk7JGz8HfT1LIA5TBZoU+6EWLYUjXEFmXa
XzdTBw6I7+avJwfuKJwlpPGx1r0jyB5XKrI6ppHskUNE2Nyv5wpm68eCXoczYRfqHP3nJtNQlqae
fJwcVW5z9fsIxPC7LHCIR9oQ/SB3H+K/dW+VDzHJrs613407T0Qqo8mRJx3Ei9+R/nL80Ay5zNE5
oQHUrOqgIi8KIrGL/v0hWfT6zqdHQF+FCmGSO+M55Uo86Q7ZnNF4preAKyGWV5NZjudBbdbniRnA
8UiAMxnk3gLivyvUDHjuh//H3nksSap0W/qJuIZwwJlGEDoiM1KLCVbqoHG0evr7Qf1tp++gra3n
PTicyKysyhCAb997rW+dPZctPOGWHedzCr5izr+M5DYsaIV0tLPmyGSmO2uuTLbDwGB1FbT9e8CB
AGnGQQIO4v5p/T6/Pzl7DLfWMWi4DOZXYVtZ6BFdPMZk02SUpNC70ELScpuUIAFXYs2/h2L5pYxw
kJGs37xby2h/VSGu+rhqmYB3U8Zgdf261vBtFZlbE7KlXpXNeZcID/XxGPuhy23SxbJp6WyTCvBi
qDmY00XtO4EmlOteyj3dEN89sU+kGQ70RWbnl1nRnXUTC4eXdiMS4SRriPxaMI2bOW0x02vpvB0U
ZAckpF+MYJ7wmx56vbf3XWK8IDT/mHJ0mkGO9DSJDmjw7+Rgjmylq/YWtYIRseP8TrQX4ZkVDLnI
22LbeZ/s8GolItt3C6LKiwZvn0+/83jMDpLrOO/p0iVm9pAR4bsHvK8fB7iF8MsxCiQigLEjzxqc
wZ2yMkCTY7FZJmFplgNJ9jr2FyFa8jp7UaW0oAe2/1DSdSdU0ky30vc4FeDPEu6X+qHPJtuHM1Rs
naVdzmQAblTQ7z3pdo+gj+mSElREl5Lh1agVWwDX6T6pCyBiQ7/R24Xgbf1eGGkQXdlPQJnnmWtg
XBiPq8lxubSKrRWMMKkGXLeO5/zQsvcmJwDVrh1t40FeQ5MAqMlJNTRi7qkBYH2WSW0Ay6+dm1vU
pzTpCfrqbz00lHMFAnUreGWbrKm6ewPUptGstyonEbWjWM4H7UNZxavWqfmAVpJdZtEfYODa2IU2
wYxdWn31Xs68znX3GSKL+iO2s+5M757ehmYSv218gXBCLuyY7k4Vo3kKh/cE2eUrnSwwX8Mh9XAC
e9mwbDuzpzG0Xb8pkr3tsr5VnjHuXKP77G1JuVfRgGqdHwxssp9O330V7gjO3CVddEb8XM6at0EZ
i9QghDisDcVP3vAPM0t2MnP38CCIubDUIezN333ev8QDwc6k9aE/uc8kI4B7pO/pGTbqGhogtCU2
o0N+d41oOM2F5A6OpbVLlLej/f5YDMcAG4tv94EOtdqFLgy7dluHdQTAJfxjpQ7cSApyZgtLd61/
mittPhpmukU/y85OL92NobLrBE/CtxrvjR3CiD2ELWZLjRA33/QKvgkIFn5oj2o70GFkFMJSEsXq
PmH7psvR6Jj2mYZM0VtfF+aCpaBRRX912xTRJTfuJK2ZvPBUDjdK8EX43mLfmcA7MLxuncp3RjUw
TsVGY5t9t61vXFqcXQDUkikn0tK2v0QODqkgWiVfvPUWXiMjF/uwbzFukyWg2XrG3p7TrEkiOhcJ
hY9CThMVXyEfDPtw21dhJPZJSxpix46xkdh1kXdsimnOtkAoGELlwes88UwDW6q94ZKJY9jRjYtr
s4wyMrdrd0JOoNdy92RZWbnP4hz+V94lz+Je5nHmW26IIIe3m16MddYr+SMksfS6qHfYnhMuufjO
7SQgrZJWH1FiIUCd70lIDR0YlAoD2gIAGYgomfFkBPqnk6TfNLaLTRBiWBnwc0tA3dxbd4VqDxRx
COFaB38WW7vIKQ2INeOmY+092C3AxMmsXyMGK2xNfmsa/w8icgv7UbNhJVR+o1vOXmbaL1vk88bt
9X9qxCfDDAlCxcOMoMRLfWqjV2cYUMGnPZ2CIO12roDknAcjsoye/rPHbZh6eoFIDg1xMcSJ4jPI
MM2VkfMGDcC868em2jWKMy8oK/ukVBOio3B+FI16K8bMT922BQdpweGV1bGy4YAXKXKvmCzdbubG
bmYQggrkQ8Rl0SMbuIN3Ub+X7XTFcfzADcvcJGQEMnTo+N20JtlcPkTZu93H9has1ruJvhVFWr9H
LdXSn40JAekliP7ApLOGH7A2nQfid2jRmvvSAvxDfs5VxN47oer1tpVAsg0m+PRDcsI34lufMryv
KT9FVu7caPqJmHw+JAE406x3Xik8P/TI0mhjjQfXY/1XUb3r2xYkeB7ecK01O937QK9FVmibYWcZ
SYTBPUkj7KwjckGl46FIntyXQaACnvSDMLE3J8xj2PDZJVtl9UNl/UfF5IA8aZANbv8jVoPJvtZ4
bkZoR62pbfIqqLcEs6Ap0rtHFNJ/aAaKHh/ZIgfrV0dTQB+3UQGumOV76x+sh3gRIhJ9jn8jzN7p
aybEQ1KlrIeqojjtuOnKHNGTPRUhRAnxMEyQTL36Oc9BEoT2tq6GMxB0DMmLW2k9BDrlyvpoClo0
ZETFBnu49n4JVoJU37g0Ga10Wn+ZAhEiWmF8asynLoZcF9OTZEwnAp/xJ9xWRn6hUPPZFc14zIL0
lmcsPJ5XPkYjyzix6tIg3BLKV4lSPtURxJliJYPhi6RfZBLcSv3KItlQoSxqTxfxatKo0/r9as7M
Qz7UbOrlU0X7fjd3jCfj9HkIyDfXITCfyZ2jsCZniaByBMyYN0HXsCtllHVyJYWQ0+A6yloUtYUG
+w47bbmb9Cy/WLPMLrPR5RcRDnRE2F791bIOzsIGDRV8DofZjGM2yW4Vya4q1vXRevirtV0fYvxW
Z7XvIz29FFjiL2NqGcyHjT9lh6xzklzbmaCAmwyosnTLfoc6gsZWc1DYKaRz65ds9cqNo7XHekIl
tX5GbhD/59MiTnM4iKS+VqNb+dL0APLWcK4kfGYa9nG69dj8bePlV4mxoHceFpslbiYJhycdCxW0
MYeoncDGfUSd+e/Bgk53bsxFGro+XP9kcqp9YLJfSNMov0RtODMoiR+KqPxKl3Ny0tGWQXevb1ox
IFH893ut09x6Y064UNn5OXMb7sk8ZqDK2W0sP7Y+Yh7dnrrifUgc68yd0zrnPVrdDQq0Rd8gFrH5
ejBGFKHzLHBQANP0PSunN7MI1b1FL7o+Wg92MuKxHNBKN0MTX0yQKMmS1x4nNZCSxY6oNYciaEIQ
/TW9PGuEYFBWkm7zUtaLNgjxb9acY0upvx7cuPMAs7sP+bKta2P5B+cVIshUnZByxZ0VQY+khCti
zp2VqOaGjcu2ZaRtsGg6GNhhdBkXXWZXuu7WcCZnswqA/z14EjiREbKFXRXNvK9kfcfE0S564H/F
v96ia16/tCrPJhyZc9RugSiCKX5IrQC03CIgcToI8KlTHv0pml19S5CFeWwR6a5i6nzZLUKPYj8T
0sddP4hVIZrNE2qOpnYdXzK+pvPRDgzxKclx57Ki1gVsR8u4tIyAaFDmo3ZYha4hHqOM6/0YuS2T
t7BUWAAncVwFsHkZQDHyiv36e4bVpzTYi4mTZDEB0m54aiX0f9eFLkk6Oo1f0fJke3GUZgeGkau3
1Gx316dwZhfBNpgtDArIJcGiumT/LoajVZ67yrnXL0VRtwfLa0+4WNnW8RN+YOk6FgvBjdJa9oJe
BLWCbSE7kGZmMhQxeJJoU4XV/XTM6TmZwRSZyy50lSlnaYiOfP16CRA6kObLe9Gr7uJinT2VtBVW
Cc64GifWh2p1wDVWfWR6gBKTpx5VUKqz+rQ+U5XRHN5aZnsjT1nue7xejFHW8znzGc56e/IoLotm
7hQ5x/WfnFbP1PpwPehp/Pd3M6pCc70czGZR3//7NWkr+CzF/AS27DsKrYMDdPPQ9BOye3M5uzhD
DFSOs3YMxuXmsnyvFg7xdkwh/PUVC7crMoZMyLUT/Foz4AU/GQn6Wd6eiAwUIJF/aYpNsyVUz/p7
ba5PsZ/wozt4FX20INSWufwZTOotW9ojTTWFB2dppSxfIUX93Y85nslF3xwwPtyKKGjQZPa4cZan
tV4v65frYfUBDIvIu0dZyX6EHxknjUAUy7x6DcpTkaEu4dNNXDtCUTxFW7Ji05hNYD90pz7P07ND
sAaFMPPwcvpkBdM2iYO6vkzrJy3bZ1X5YnXSgjzQPRgFFlk3DHBCG4Y/0muBvFnfsFjdqSBoRnLn
MrOWZC3I3kxbQXdZYEIPlRFxDWrAKnlXzbL/VdLXhGmdP8vS/Exa5wuaz0NVGp7PjlIcvLKAGm/b
1wwYwqFMEpZzvcXYpy6NW37ZncW8w9afwSc2pOWhypkiNAZN/h1ioN12vZmTdBWT8Ia3Paaz2Fsy
PVQx2ILpYlXBTaHnBWw0+LHZPYA6hMKVcZ8Vt25AMeum6hft+Oa5p1fZZ0QkjNH0nAU6sv/4KsMK
tt1UnNxKa31X6oFfZ86NNv2dBGno7wQAEcZWCqzxoxM/jhmVcVy2xU5OkP5AMmwpUilUWmSftfrF
FTlDsKcoM+NAsjI3ZHAkZg1+DPkD04LiMlW2sxlwQ05F1f1U+t12A/ErApXMaGIZ8Shq1D4PfTno
7yEcVI/GxS4x0vTkDO0/kGkXQXj/NFaNtW0UaOP1YqTp3B2TBD5jUeuHwZGHvyL/2oRjtT4EEWme
qumEDIH7GoTPRyObtb0XFd55zF39tAoY/z+p5f+m9eQqAFP4fya1PKgaUsv2R62yuPgfrBbQT8tf
/Y/i07X/i2xqxxVQNFzTXIEs/xF9SvFf5Dc7Ak6KANkilnzq/0g/0XeixMTFa0vdMvlrYFz+l/TT
+i9+1JBoKzxE6CyK/y/ST0SkS6bq/w4i9AxhWmTg2o7JfAL15/8kv7npWOV1xuwp1m1xcMbyzZZT
cGDctSuoW58SQiyfoF7TajZgkrRwx6xSt54hxLCBhyx1tvMS8G7hPJda5aFHMot9PBPQAR84WtY3
+w7cUYZlf3egdIRhkbzA65abLB7ya9OV5YdV3zw6CCmui28a94VfYEQElV6Ul3QuWL+TZtq0seE+
ERzvbSc7yF/ctMOPy2wWwaf1LE1t2remYV5sFXsXp2+7vVE5gW9Glb0vEWfhTm/GXyTP3SJpkL6T
OxkQFydDbx7kh56Mgk+9hqvSxONXTL9Kq1p7V9ZZe6BHq0gCMZHpsSSfrExxqYXd2zg54SbSpvLW
oZB4I7sLMVDZ2n4pS2fDmDB6g8ruk3t6yPI5v7AMPkzz0xRE4tTL6gdsxsJPkAQY1QgyPbblNXHm
6EAk8n5YKpzWeLCs+AMDFf0mJ/KrOYcnnF97EPqXhjZhwJv1rrc120LHOiXe/KqcnEwDu699xxF/
tEHuGOZiBm7mxk9ngi3SDOJo1fsUzNFxSQLFBOrtXPNlIBYjDkm9KXSj2TPLViAcrkkDNEu/JE/o
mguwO+NnMOTDPh+znjDUZNhOdaeO3iEdwn5PgcsYwSjo7PfGXYz985pCQDNk3LCCsfHiJZBVDpve
3pRptWvRTpExidl/aiWLr4sUthN18h4AvRTxXNw1SfdL0PI/luI311F1TJNcHF20Do9QD8hpVNZr
k+KS27mUqjJqHqUJD9C1g/LklTCJa5J7DqXZjnubD2ffetFB6FO/J6elPq2pdWHCLLDICYjRUEEf
21TRIy7tiDm+9o9q9J9otqbjRMjKk66dw55JoGEW3tVGNXca+UeXbY61a3UnPFtmh+IjrjK/t2Jt
rwWJd0CNhHqBguBulQUW+Z5cjsDKvmsGkddyObhzewnSPj5GRVcyfss47xnBew27D6bnZ9d7njPX
vMl4NOmK2fB42LX5sUhe0hh4H2cWMCJiFQa4fhIf1T22AB5W0nkaLWYmxhLcy4YTRU2OGo2nke08
PQ52YQVQsxTTeE/CPPdzsD2oR3Q+fpAvmooB2ND391s1vReTqVHVECiI/KJaehp8pgP4xSCZD2ZO
4I01Of3eRfhFa6zbvA5j0V1IHPvJJiCDgzfT5kKDhG4u8xW6cNTPVOtuXR+n+XmI20tVlaiGiVnc
5sby8icTXfcSVjZq1ey3QhJptpysZdDGjIoc4TdGiWWkT+WFGSGdFVHfPWW+OGF6jgPLupmhfI+0
QF2yIfKbhWDZO6H6zBU9lJq5c8Ed+Ma180F8b8ydy3D3LKdP82hOJ9CknNxxcimCMtpbmkVfrVCZ
b3eBc+iWyLwkidwNQqwZvjCBRkGWcqEJbhO1Kh1/WHjZFnK2W2JFB1rq30LQHVFSJXQBt834Bltz
15J7ewP0bMCTq+VpEbBrutWecUROvk0EcDEW5aOLkwOEtr5thrE/0zH9lB6RfnPB/BN485cRkFrq
4ACrpKa+YkQLE/GGXWWVN6YDYE48InRAE+aoNMvo6k7zIpaK2i2YMZe8MJvARC3vHlu3Np9Eqj+a
VVs8ysFFsJyStqNmaMeh0z9UHlhVWbk/kYjuKgXopUzewyHEz5aXclf4inbQCawJzUQjjU+96zaM
K1xyTmHJIcuI8N2bWnJMSu2nnajhJQnMR5XZexFZ3c1BDoXOh80u65C6OmDri6n70Cfu/MYf3Y3M
x5Kzfxfpsf7QeHayKSTxEeHYkzALhXkbMq1c9OwBnH4T5br7I4SMA40SaauojXOdLrq6MhiOXQJ9
fUjy8erkmoknzvb2zpwgLtLH+xzhTwC5LB5dS3tb7G3QF7o3RZifGQg8Yi4xUEbS7/W2+ydB7Lhn
UN9h5FHR1S4qFg8sdsc8FSQMyfQzi42XMB61iwSoDnIhfa2nX2UfPHa4ld8gU33mbncpoZX6c+pE
zAPpmZoRGlYTQc0uz11W2rlaaCv5OZzAr87D9I3d6Xty+Ek2DdGe5jG6YrtAohNObHniNj56nPH0
Mr36ydNOlrB+hyry3umQ2cdZD++xzEoa3zJ6SaaUmOApfh71tDoUNf8ViUbP3fJzJva+USJrFgTg
HeOq+Awiu9qS1Y4xP0X4gdmQGNkZ51MflDgi6sQ8OPB1mtlWr13WAWVuctKBDeU9Sqs/EtOO3rMG
Pmr3tn4Fft6ioW0l/gIHrRRq1EVNyZQ1IiKtpoP4MGhsBFLlfJsILIzeMd8GQ43nODHuc5yHW/aG
9jOTNPplw95RRn9uAxRJnW3aS74tObCZ5vlDZf5jIiDOu9R4n4yL3hfe+5QNzxRGP+YiKrbVRAiM
SNHi9B6WrlbvmivjkV2Zyh+RmOjWasNn2ZyRCnq+Uy3jDK9EPC6My9+FxIWSFknJqpi4xk5UBK/V
DWti17UmNQA2grSuyl0kmvzuZSSmzOYPs9Ltp3TAb5jplXUFKRnvk4qVOqKXCXa3kMe6ZcdUGxFT
0TiZd0jmYTeYtI9yNdXHzCKzrjat5KRyus9dOp31IJNHLnfSv4dfsIXBHARkYAQJclMJab1Kjec0
C3237T22X3gIhto7N/ZQn13rMeyE/ty2D2NTEgBqoMBEaXEiqxVKkdIu/YjC34gWFW1TNk+NF1w8
bkBXFeCnjdIcmVvdONe+iM5OhY0tgboCqSn7Q9QpVQFQ3W03PFU5Z3YZNuNzqHcvbaPZr6Qw0xB1
dFAClU4bPzxormqvefKdWXoBFmX6Xes2xCUvaHdRazBxkskN1VW3aRuAmUjWGZ1Di0FvIAlt5XPG
bBLm34Nw5N7EyU8siNw6MJUe4oxzX5V1cYwI+N3zSZOpG35JL2y4NSqGKVarhScAGCgWpOf3SnaP
+I4oHsmFDeggHoOBbXpT2yTAykpu6t6Mro6t/nT1GDBJN/ZO1MIREKLAKCBrxt/ax0C//yKqF5Rj
6iXB5EMZkerK2c7Gc5IXxl6vKsYrQEY++2rHvDAcNWy6dvrLZSeL4rbxK1G6N0ld6KPNrg/RXEUb
1/sq7GctEsOjCMQPW0QdmK6jjjF9qxtJ84Q6EE9h614kdMSKHcwVgUorsuKSgUa3bCu60meENoZ+
byvc2Np6MZz4pMhhuRklGY3BtKPXgJ2oTto7ws9xRHO+C5PuTs2aX3Pexa1Dti2q/TDDpp2mW8gn
DJas0EBm4bznJpQ35u36MVc21gsXIeXY6+0lBWeMzIGQzUyFx0lOb6Lp4oNlBq+uVsfHRRN6IP7g
MaJ2w+g1nwoQfNu55ZpveUaOqb2iNCC/of6E6M+/4OO2qB5LUTAZGp48M65OKXgGhqR4xBkSeCQr
nW3zrJYKu0ocw6eQmf0a3SF6vH58ho/wHiGsTDu7PMk+Z+0s5+cU0w9Wg+mmYsj14TjeFZJskmOM
UzMK66Rhj8Xih/tWowivB9VAokj1fZQVvwtSuOgpLCkzBUbzeGLoF7WueCCwmDi30WGUPdGskZpV
sc3QCCeWs9oycoiuTdp/5HUiTmsxxPOFZjlCuWjLlybuymUXYD7OYbkNhtm7uik82I5my6E2yxeX
2E/EzDGg1yh7YmCc3Pjzc+ZIA5uRQumXmgsTca53eLAAR6IJ265FGYrP8ZowT+ItwQVRtol30Yf8
O1HtIhkusmvVJdWpL/TCdwHiXuFOYVeYnJ3nTuVOgvDeYXm0jt3I1NSBoZhUIb9qzOyX2pKMeBXB
QKRvEsgzBTuyK9XwbHmT8UC3d7P+YdxLYgKGcjPnJcgCEkXheebA4TSuXW7HkaO3JxUioZtwPW8q
iu19Zxd4DCE9UFV6IHYpfLuYmlqrra0kVu+ISIO0QzI4D5FlHmkP3wpv6R3jo/DR5tETQn+puu/e
XEOTS5upM3nsYvyHjF7pow5PUcSnv7BnckFaJX3iksCbJCXYrxAY4MIG18AwE9zreYA6We6BF2n5
OfP6E9B/xCpNaz6o0kggplVRQBSRySmABctnoPmZpDLckWFFRuxyG+Cj2zXZe+IgOMXFYcPalPWp
rZjXR4w/WzUMR6c2hG+aIfieong1yuITMRQJSYs8n4IRNRP3ekQv0UWM40uuO/1BtToZY4GFjoRy
pR3ZsGAcdo+0HV/nJp0ISa4Vcgfag503St99KZ2mYzAxcxdNu5wF3CHwywnqg6tp/SFLpg+M/sbD
yriGlT743nJa1iCckQv15zxNb+VUfhCZSxSVU5BPVBDDBtnsq8l7hjgCK2GiAobPDSLmYQ74QOP0
s8P8uulJ2/bTbsYeIJ2bbWowL5Dt8IkrFB5OEp7FyIDLFBXQM/u3IWscl/g1typ0gEPGmXYkWmVg
XW1wE/VqyZ301w13LCfmz23+Ah6Rd7w3/lHUL7s+iZLdIjue7JKPG7mOXQl5bdl8bqNG8OLySh47
J/auSMcpbHOEkgNojn1dubpfpgU67JRsaxXlpJMuwYxRLY9NUxZHYXhoqFxSKBYe6Abp6S01YnXT
BExql2pFxIG+NyCaRpvG/hVDgoMTrnbmEJoHZqP10Tl4RhMeomXY3HLfhtZeEeEx/WrmU8u+8zg3
o3cr+zTGHFl4tyrQTuWYNsd6TCy/wwbzbJhY51zmeZepxEpOr4MoFzBvhTkHtzHov9m58gNZH5xn
2X5It3dO+Nrae63uRQxWvojax4D1CKw9mahLgEpE0+rQWb41Z951HhBEIg2aNzaD7L1ep4avh6Pn
x838RyYzzepqpM8J87pIJnnNTM14xbBjXWMwWIfYLStgTAN5fUbxTF/1ZNlm+whOE99ZG8IQlKAZ
Zd4g2HgYlSmu5uBmp5g5WrV1i2X27TZysaosKnoWP9Xk8SEPkvgAIBjCaIOvc7ILA38LJH+PWO08
Ct7J9D50epnuwwSZlWFR7eAuZd46Y/hlwpKW6QM7gvaAJxiNYwaTBXINOfATBjgHEzeTAZbAsTYR
eHjJm1O347XEzt9P6XGe6vtEXtiFYTQqyKB5dSaUcVa7dSPPvrHvOCRtIe/tqD/DxV36Oe/pSNGl
O9I5dShkqYlybqqRkfkekuYPrJKlgXCE5XImmt7udqpB7BPXJoZUtpmQQRFDz/LJyBvjruR3v3gO
kaXfSyPfGw05CGrObV9jOTgtYTJ1Jy5iLrTjVGB8Jjlg3KclTSpXIGIiMeE0GbeO7fAtTofPrNWa
90oyv+yLn62mxS8iiz+DpM8vYRB9rytWgtcpaAp3ZxhVsVez9tbTiJkNp36JMJPYVm3dUnPWN1GH
JYCbnHnitkLJ/mSFbfYeWVbkQ9EF0cFrw1JXong+5HFvPg66QLXfBOEByAHxWIPOHNJRzZEMcAPN
DqYK8tqPnsZJzVr9YC6vFhe2zq5ZxCcvGRjHgY85xdPBHan3wsEAZhi0qMgAXW6qBI5napAfOrvT
PcOzrlta8zxSAjKKy+2u/Eo0sq7bhN6RlYZ7OWb0poS62KRlJ6LWb3Zk40uKUHrS4j0lBiMUbzRp
YjQ6suKd8Dp5qjDoNU6yBVZ6yKNBOzXxnF7i0Srg/HlLCmrl3gqltGMluxflDTz/Gk5yn9dH27SA
MkVeQBMReL1g5HLLBts8lBlD6XAaJ6wBQvxE+rOpxKm0h+bTaMiZMOhqIkybHwVYsGOWBJT4y3yY
OcRNV7/l2AIgraZt3RDIGuneV6Txbkn6M1uKvXATsrrdm9x41hc2qtWxm6GyGe7VtxSzgjBVV37N
CBSIjLrmuWY/R1EE0Uj/iPrW+g61zwCJ1iW27DM88uCECi+8JDI782KGR6cRJxq5+FMSqR8zgv4Y
/2uar2kazZhcf9IS1A9l7PYPg9Gfkmygm8s46QXm6MGbITQ2NpqRPuCcRT/JdHZonu24ppkp8XAl
ReTu5sQstkpgYHX14r1Jn0YHBUliIxm1Isazmls8CqHoRg6vcZi6j4KQIXroV28J/jSGAPwyRpUG
KTvFt0DQ4CDJ7/Mx2eVSBvQbMSzlhcsvSVAejgQLk5eXjogAQ+0Ya9TWRYf5tIDouC170ovMtgn3
dtkbwN3oWPRzV6B0dPODFitBIBG+hz7U8n1V1+mevDLv4HKpQ3D1aQJFd6VNz8piN56htunGrn+f
PCpl1mfQ5fJXbyvvJU0M76UUdAhGehNS3AdHm7aGoXlLyxmLZO5gPNTB6cigeonsllRFzFJDmH40
RLqcuV3G25w+wxP9ka0aVbpDF5afRmo92voh6RqTdcQ25msMCM7TkoasWTkG3yo/YIT6MumaAxh3
dl3Wxh8OWWQyrd8r+1ePhmTpcEi/1/V/nBQzEP5vE9Q7lTNitZPrpABGywo1/kBh2xTZE5iiF0Qc
7oHqazxlEyKjsQ8hD6fR0YvwCEW9aq4BIDyMJmCCg8p0Tr1melsARmcbLBi94BoDTp/UR414L+kS
KDmyViSLMB7b9s++hNEwkL2ygSVxH3OkaFIrfkjN3ERzGhIMoYikYzRRa9ySzUVD0o4gUTH9EKzC
euSgja1Cd4C54D6sDEjSWsZOt5gn0jZOs2cNu5m15Asay0H/Pca0BvN0OprLiLmN7RedFsq+DYJv
rYIiKxAyJACYwFWUsGFrOq4aP7QmX6J+O0651Bd1VYJjRH+kArH2qw7cbUS1lZ1Wb5tGg9iNHMNp
Wb5c5LULnY3hcOJR+TvdYxdSVY+M/+3Em2gbxbtVib6K0EfknZK3jd4tydFuHd3ZVvh1ZaPiIXhH
Dz17ryfOQ4Pa9zDM1RNiZja88BoIcg3Vbn2eKWFIvF6bPTaj6a2OHEEDs+926pYIHAJj5eBWkcS+
Rho3V8bCW2jjxJToVrT99S8XFV3aQE5FelqtCOshpFxPFWNQBrQUkUOKqTHc9SV0PbKfPlRNeLlS
MfcichQXwtoqUrds0mNUN++6sGvYFsO9Tuui9aM2xS02uYdhrH7hVGUVRXxPylxSe19z8Bkl0B7N
2RVHJQgRWoiA7nII0wkBL4F7/kr0xTnfMAofO+iWnCLrgZYvim7mL7628L+ErdJD0PUkfiK/Qm04
4C8afraRV+8JRnxxqYO2lHsNuvtlLiHUSeigYAtQJlmI4LI0DD7pIn1eHLjghgrbbxjAO+RJ0h1E
AbZg8MC6Xic5WgdKXQtg6bkg14VN1mY0U2DEaBz2WuH9DKvstxLzoS3d1znJ/gQLtVFhz6hmBhms
kg7nymlaWHsG0Ux7aAvvqw/DFLj2p376tvEgE1ziUwVmBwQM92aUxmmhQM+EU9C4ybVFqIULOByJ
LJ/4IKriTbdm4Xe6juwWoMNZjnccDCyByr79hY6KJN+LJrgoFBZbIynnA/0JTp4wfO9Fb76puTU2
UeoeofFHqAHcbo/yBy5aOb15mWX564xkblR9ISqC3/VwNeJJfyDCJf2SqvUTjerDdhvtXBr2K1AK
E1Oyi2q3mN7NYXQgDbTaZpS2YIwRHlJt4J6N8wUJjRmxe4T0ByXYSuly07GaAOExPmEvA8BDRB4K
07wMd4aNkqpTIc5C+vQLfnZYDgSa1Xu2ms9/z8vFkzHRZ9xownkTcX9DAvqae7/t9r2Oo2dtQkkx
d9UP18NtWtdehyvCeZS5buNDSv8Z9ckXXjv5DiDQhf2AvktgHFyef9O00OVTRGutEtYRU7h51vjL
kUm+hWj4jJ2idZfFeGvBaj8OqwxI0EMkLZl9+y/KFM+xdl7TGNguxXXIxDMdx79Eak14P6RZfuuL
U6UoLn1KAey8jM19Dsdv4WH019ySDc7Qf2pF+dH8ktEDzuNupwVXnbQcwBLLptp8q/XmhcCgM5p5
yBP9MxZKn7BSn4xhtkT0gpyu81F54J/Mvbe0jnaBJt+iBaXnAicarCQ92otebwzKAU61Bs/rAamw
dWK60Z3zFWzkFIImXcdEqKPinemQVdUhKuhoM2TeOm3cbOR1aNkOVsYEAH5STzIdja3JJAkPsZkT
l9Eg+CdSIZoJXx1IYKD7Hj6nJnKprjAWX0z6IDSSYlnCp/glpP1E+UK6sseyE1oDrkOrZ3Q8e/rS
0tD/m70z2Y4b2bLsv+Qcb6ExgwGDnHjf0OlOJ8VugiWJEvq+x9fXBhWZITFeSVU5zgmXGCGK7nDA
7Nq95+yDvCtbFKOdrut2eItmUmK2K4KGXA4yDRmZ8u4DkgNGK91XE8iVSrpbMiJWQHL6nYUavQ18
sXtHA79DgvVIQMssBrpoprYjSGjpm8nGjtxs1wGOwFJVckyy3Lc00OoZGULNnJo9h3xaX/QHlpod
cah03VNoq2cKYh/Nd3l+xwy3P6SEkjQDsiK24WwVSrzxhckER4zICZdy9Hk2PD06MkMBOZLrJZVS
LxBKlukGDfNN5wnEiKlBD6/Vt74FblMG3oG0bH8zKOHjjx6eUsPtNpYzPhbzj3nAE+Bu8unU2h0V
QkuH2TvrrD/v2937l3fXkwgjfETSuZR43gcz4P15+NXfMdkQbu9LCarS9xBrFXlgrDqB0zfvSs4q
JudCBJg4/t/TqEuP604wAI92lp5RLZTL1KPoy1sfIAz/hOsfCtGeC3gHmJt50ON8/Oz0BcRc5mhN
VnFojnjR8yt//1OffMZZi5GvHszlkGvPDDDzpZ6lj8OdlSWYLfB2Fvib4U4cC8oZ2rOOtzSzmnT4
OQmkW0SpurJf9euqKa9uHgnwFv50kHrLEMAglGVK1ckdjGHZRd2TqdLPhLMMiKVwgWlk4nLGMwUn
ZOvLu6dPrl2L5dnKGKo5wl1plKeHODecg6ewK1Q9njaCmLet0T9KyZ7Bcg4Q3cN0FrgxntZEwBQo
SrFOHMxmMol8ZJgeW1eC6zvQOveQGOb3UkAhlPQxh8na/vAR0u7Ya/VnS9ceEGKfg/lOcSzv6Pv2
rjTEtUaHs1WYwTGhxhPdMqYIqhvPbZ0MWy/aDISskmBlb4VVPo4dSdp2VN3GzXC06AgdBciG0arE
1arSkokEFIvUHm74JPGduP2D3/VnKts7TmtQU2RVrVPXhpgSZt+lwQLBWRmat5BkASZPDk9S2UL1
w6SKy67Ykdyrt+Z+qoGcEAXPJ+d32Vro32ooX+shJymelc7bhkRb4NLx7iuOgJhf6upMRxTPJEeW
2tl5ZoZ0LCmGQ98O2yQpWQXnxpylcqJyH8pIwx8XBHesEx5tRdoYksk2CkijAP2TotXdt+Cb8PYL
cDbKWdC8JcUpxWes2dq2QmcHw61Odr5BShodO7E0NfyiqdT3ulNvMr+mXZA6LyHasr1uUMSo8dwx
EjlWhBqnGYqbNuzPjY8IgMIkqdrPXpR90fmIFzZ5qUtptPUK/Qbk8K58xYr7qgGbtBp51AsIZXr0
JTOQsOQj2BnL0fo9HpVZMWKgB+VkjfsvWGrdNTf7PSceg11yEbl6txEAe9fsjzirY+SQ3qi6FZUz
3j9BFnP7phvaroaYtrcKtDDYtTMMU5co4uIByqm2RqqIASqjB8XAdleP7S7uAN708puXexDSBbgt
zpLLyk6AweTfq9xLnl3yYos63Zt1EL+629IlnTaigtz1IhObyZLf3KK211FdqwVwCbr33jGEwgwO
bnDwzBd7C+jMmjfgb3SbBplAdkhz2VwxAI2Xjauw9Q3kLnnCfuQmWIqJhlBQg41pZ2GAD0honsx7
bnoOe4CrZnPVO6Q7WpUtxzikwBM+D9Uy0/3PFgXrPE75ikHPXel800dqMYU+cdgNhILOa2k16pW9
0fyeBzzdu9LumRCBovPG3qfTdF9Vkb9HgoVsPxb1bRt1F1/VUD/MBR7uN9r38uK0iuiI8tRMBslQ
fgGNK6Rd19Y03ZPkbHDAllgiV7Xvb1mgop2TFxJKFKKLdl8k+ptXAePzrSHahq6LJkkHAuLJbOvR
GGK1okrRo1UynRwjWHiumqW343EgOnUh1JyiWBEgJlBtWQLZmCnyVV55wAMc4FmNVM3OtNS37jSt
h5D+X5V6+L+FMJa5jafKJnhirTNA23iReDWrB0tZ1b7t0SiEGNrm+RXKH9Qfa53Mo4VBkysHzgY2
7A5xhbNRGBYZKCNhSJ1dLDS2o3hN85ETlJyDQ/OBYzwhNF0zwvWDf6PFmTgSjjrDBfFhhKh+E/9o
6/mzwqOX2iTXsgqqktBrauqAU4cJb8Ni0dAEw6Y6Tr+4PZpSfX5hssAMW46YmzJP7MK6LPGEmW8O
/eBSP2oSArofxA9wfI3jiEnEKjXOd11cL0qNIpltTiGZQQ5WQYoJlhGpg6vML6+c8tik9aQkg2ta
GyiskxBam0jQAVW1sZYzGYNcsmU4pXekIUcrK+y+4Oi7n2DrLWnzr4oi2ntn27FSmqaMjeg7LrEj
73XwZg7U10MOq9gedWBPbeailDE3kQdKPsLflgir3gwx1w462VWrfBcOWITaGWJdbifLEoJYJDQI
qEa2h/daQPIxYxzBJvnMtfGV0a+1tAtlreoIqfBkDhc9itLVcOWEUwGkRI/vmeFGONNrGXbdIvfK
hqbX8GznJ9+FuKoK8SXpAUs7vQIZEs4p1Hn3gvgHw0GDzzJK3CODYLJsq3Tt8CMbcHzXKhtaKr0B
GdL8r+BoEJsyL2i1oXJq8kTRCtoDhiju7DS7RNjRDsxv7JXwxu+5Hgw7K7NPlkMOEEeImsKxXllm
wMYb5wJ3R3COMSN5XoNrAXlemnQ3fuYYC0t0BB9ztxZl0a90LWfQzNwCUgj7L42URdGna1/zXyrz
Lmuy6VORbifuKGyg/qI3TWMTRnmxrBV7kUx1er2qhxGkuzfoxqwVM3FMD5D9usx+zhIs2U7dInQZ
7n0QIxtdmlAtalw9ejrfDbViCp+QVOuhtOubaQ0R9KG1jSeH8VEKTGjhIRN1jDzgmfuUoEPcINHg
mM79gYjMqu+swAmOjKlOZOEagBDtOe3LODq29xSAylm1jcIiPYRHW1QHsEsBCZYhPVQbYUzrW8uI
+n/SqtUEpm2RjsABBxGQyKJ3l7JIzp4a6g0U1QKsaeUh7iu1TZmGh7Tqg9uqGF+i26EVXzH3MxAo
sk9FUzLl7dzXEEv3JsDfnwbJiAwOvjXL5jGZOFpkHbbjWQ1GDhmHt4NvReuiPDaM4kOTfdllFEY9
Hz5CYYNIakHQSXz6nLoEipDNT+JADc3ahwXg3ZBT6m3XHAsb7r5q9n9D+d99Bz++nQlpNvy91buH
QRvLmCZHAoZ+jtmx5sbC+5d3J9Pf3/4//LeULsYCBP51chOxCpz/8q50ka6W+jAr9uGtksblQH9z
l3HujaiNcJrOrIV3wvn7n96tOe9/+vvLh//2/u3fP/HvfkwIQNp0ezC5CyNmpSnxcNZVcA7cyFn7
xjQs9bxBmTd6ZD3WtGcC4GpZUH0SvXjzW786hxFpsJ4dq4UonWPmgEUrbD3bCOTIS5u/JTpkptBi
FtRKaIiKg2MCaYP/vPbahm5h30U33HlbllgwpESsLUmQHM69Rgp4kIpVRiIRCD/ggjVtDsmodiHa
8Ojz/8lxaDfoWJYtyQNa5b2+GrHhnkTynTVzWOY6y1xbj3Jtl81WCrdfmMZnAJztasQBtsp6ukhG
xCppKUqodkHzHVKJZ744LB17z15lg/VKXuJl9D21BVzG0dHckR/zxSxs4+jBQTIahqA2pJgEsx6X
51y5kUXP0EL8SMb4wrSxNMwVpe1pj236XSd9+743Xhpj/EZzFbKT7n3CUUFgC6xOq26KQx7H0aId
0NVMlUmugrONsQ9uvJ6TfT/kb9MYnahd2Ab1+hE9NH3piaVgdJJbyoW1MxPgAkPFIOHba+phatKu
qIisFW/qU1/ZW07pIX9DJ17SDL/WNCiwUYTDZnC7dGdWzkOmBRaPGvBTowVVw3n5bEG5cNr+fkgp
HHRJ7nifusQrF7Mn3vePTtBa23Ca5MGySnnoZhS5yJ2HRDPmBE/On9jFmrldNKzUMGJYg7+etK12
KF0FZaq1ewbDb6XkwSUgzj/mtaUdiMylkXXn04EtVVMd8+FsMqvGkLJuq3XCRrMK0zhYjLkLxWlI
7zDs3QckHDJeNztsOKRfasagDnZa5gtnTLFAE0ewjxi3xCHtVNCC25hVkFdHLz1Nx61bwWF0XXPv
BO5M9srXTZz2OzGf8bocKmLRNVhEK7QSpP4NC8MnhVyo6YmD4mJqSNvw3T4A118diiJG8z0Yu/f3
b1Rni+zHlT7ot0zL6WSONifv9Am25EUO1iXq0b0FjwIC6dHRCx1ZAo1lmtLXloyLpUn76f0fcuWN
ZfOetJ6Wc2Brm4aeQRdU9g7dxrhIJnqxrjII2RsdD3Mp5tnB7XcYYLpdB5LdgiTF0Mpkqp4f4xBA
QXIbZdEhT1t+b0dPf8TkhOFXk94Bkw83DvUwGldO/zFoDa97qQLOgkJhPgIySd4c5VsCtwDkkyON
p2aQQCpc73NdGIA57G2TqJcpS56HqkPTOOQ7hXvc8gIiro2ove+sYKFPOvEjAdQJychMWALJcwIN
tPWejbLVgUnCZC7D8SUuipGJP/2oDg/h2otAGTkA7u4hDH3TU7Wtgji6tggZFjoZrJibtn0swmsW
MNlqJyzUZPaetIR6nePDnDoGW1g60TmNgWtrXrDRchHArANgPWShvnVTXJu9uMkHV9u1YcXEsXJp
CZWY2uvgbLQGx5nPtpnEN9n0OUNfNJbqOtDK8Zk4Fog6NvUY3JHe1q16RU68OaFbcJg8MHeMVgzU
HpyEPkfSRmpZz1OHvHC/AB9jwmW12dpwkvFgzrdfI2nVuzWX3c8mICp1Szo3IT5+THdLpyKFpgpq
gTS128C3mVsV0VNUFGSM91G2ek/vmFTDLpaO/sTqB7ZLGna6jHx0wK2NqRzwRIJ5ZTmNrsuRBoel
jmaG2U4P4gPHtjUbJ9+/uMVEx9+kb4A1/5QZhD4aTCIcC1FQUu6zhEgM0lF0xgjFXWdAFpyNmO9f
2gKBitQ1bGmO9zjEg73Ad4CxTmKKtrrhLdVzRYoGUueynY6UTPDA2UHiZiVM/yEDRIHfHEVBR8P6
YLc6SKP5y5R3tAib2Zs+B68YZvg4FfzdtCZkMrLN9mhm86GnejPDOKO5ys+gAOBgNa9pOGS/u47T
LPtQPIpqWITcGjsXi+c+6qqTg77ppSiY4BUIzTJveKrmCXbuQMLR+/gNuRSocafQz12N+l214pD4
ofaIXjEFWXhBZNwsB030nC5iselru2bXHOZQQphyhZO1K9pxwXHSvo/06zlJiKNdh/bZJQ9pkU1G
9c0h1hkkSTeTFw12Feu5bxkU42RvF7J3wjMgmhv658kWRQYAc9GeUl595Wb51VPyC4Ed9z5muxct
z4+u6odvqRWe3Esvp+ClSplpT5oMmeAUqJOdiLgLP380g3EZTbLfdBEd/BHLwBQwRHXNInw2W/fF
6mX1NtZPKsiXSaZf/EbYnJZ6MDiZ9d1TiFGj3MdTWTnR2uvAYOcZgi0LL8rKCPyAnrf3LZ4EOuoG
E+qIDNDPp+wEqRJRnzG591j9uIPzynk1+n1T1JdGl1fwOi3EG59sa8fZOGn5iR4Vg6tkdguk0wZl
3GcZXcQQBg9ZZdBGD+UqZKjPk8HKpkrgaQngNumhpmwaq91QZRfATRGVxDkgRzRyhafX6ItrrJJ2
eQVAhd3Y6r46jdOzlbjVQxFgh6WyXcjsao9tc+PB1CtHA1RDaHhoBRB2jSWcPqEbmKL4HO1AFXvf
oQdrjt9cKwE0GG3zuBffzTIAl4Tkm8M7qL2eC+W2ljy3jmHsWQrbrUBhcY/ni3MunqZv0ifOWCt2
ExXuSvlTe/QDiWOmBfcikWoPFWNFZcO3bPPtmPflqQus6dKSibSNzYAWMO22k2Prdw1yaeTLdXby
SzybVUQztat0hzW9NV5qcwo3YWyqg5rHFO9fUs6Eh/ipD5rilMVRAco9tNdOQXf1x7c08rd1I0Bp
UquMYuovThM8ByMer5SsKxZU8xo5nlyRLYyeqgxJQyQSeKsqeAZxANsUwzfrHRmpRDpWy9izsXKr
+vmdI+vL+ZoXdG4IfxY3Zax9kq3prukDZCS+fjcwr7JFjo+MgyCtTRN6SIFaWjIObj3GTZSs0EyL
GJFrMh3qQHq3HXoAiyzqMBjji3PfA4XHtQ3IyclbBBLuQIxKZqzrHjkm5g1KYlPQSyowzeQsxjst
zZy142nJ8ief419x7z/Hu8sP4e5MaITEz2hiGyQ3WpjYFoufwt3bwCNyvCHrBQAFJp6pNk9do5OD
1rh3XK4NwIzwEAtrzn8ZqrUtxppdnMn/lGFKoZRCzJ6MYYKiJXrsaocCdybuhXGo7ZCvpOnSsVPA
JYX1lxXKgiCwzCuVQNSvd8CPosNICY9iILEfGgigeD9a42jF6PBzA8KVD/53TT8p2JmF95KA1TrV
bhntzdY6F94ExPG/vzhpVu/wej/4RslcS1AndSjgdBCFZIy3dbEudOPaKgJ2f38ZBcEeH32XjmXM
V1M5kONN8etl7AMMEZPZ+LumV28FZLyXtoo6EmFgC2G6IWZCdeHz9FyMNZoflVgr2vjWFbWjRA6S
5PtWJNaV+WuNPYgoaAQEG1uk2F9odt/z4GLGadWDDjF/H7vVAn2JfxniyAanntTr3La/JkZVkw0b
BncmNkQkF8FrUiVoioYpfTTCIVuJHAglS7RaIv/0boFe7Z1hLI9IQi+NiU9P1OUesixaAHoxj8Tx
1ovfXycL7+zH6+QCi5K6aWOTVWr2r/50u2VW6+UBuoBda4KWzjDj214NvSnn7UbmSCkJkgvFUXPs
dKSsAIAi7oFtb7XhnvbwrZe5+k3AhEKNCdl9s4EtkgSZSl+665R54/JNFql/dtblMI2f0iG8HXRg
qUCNrJXmpS9aFHX3Wi+OaHh+/974vf/2zdm8QRu5MAksH97ciIs16yZk73aSEMYBbkFu+twKoefW
WCD9HIaC4INgeiU2cCZJFtJC7YsDJN3rcorgKil2IpLJOnMYtjI/7cBXtfqnysVMr6qUVje31aKe
csQrTGwheytgwv/9Jyj/t8q0mtuxBVCumXHztWOJtPUxe7IbjxTuLeKf4YAr17id8ppYC19XLx4h
Q9DHsAUO+qPeRC+h2YWfqG5aImIcZydUa14ThODw4zqEmP1oI1HXnuj62PdYJSDORqFYV5w5ljkJ
FcuSucluTOy9ba0MbGlHM7hUjjkBvDGcezY9OApMCPoyCW4K1w5uOcyyIHh4Kato8I6ESD91td19
6xh2eaJ5zdtxROOOFNSU16ZDxxArSUaZbMR9QS9/W6QDkdMcqFeagZE0LZHzqbazn8shPxvVJL+x
tO7ofnpH2x4w1Iaet2hax3+IPJGsW0Pat9jscFxohIQKGvgxJsMo2LBvVxvY/UHTb+qpqF+wvSEc
r/c8u/h3e7e5MSNcLqJjO+qr4jlTtgtqf/yEFkscIlCjuwbYFLwupJhdZCqUVeTDk3yCFDY3Xn5/
F1r/XImkUoZUxHrpujI+PmEMeELNwpNLQBpmSx3pskVr86S6p6QzL+EcmSz8yl7TTDSPiRHntPxi
f4eEnhO/0zfrap45kmX9JZX0eQWzuy0RC3eOPkomveMIFRl7h1njFGhnVf3UEN3e1OkyHelB1pWz
tnKX/r0XvCBsQ7RBd3QJfuykN/zNxOnlLmVW+Ye3Pe9TTI38PNu//ed/0FwxUFPgerMtoSxDn+OV
fl5YNAn4rjVVsCPl8hzGo3k2x9Bf2okW3vqyPaaZCV/Ozx5y00UmDyjrgRPNWetbDphV3V5qgcey
UybTH+mfNC+x52alhUwGz3LRof72oUyLfhZCTsNnA/ffwoLE2/lR9ImHqABJu9Djqr61IfaYudzR
jo7hSHvMp1UpV4mZyk0ptzXzr9XEOOsPl4A3/G+ugS0kXHnHoPtowBn4+RqAdyPgpCJGvgMCch4T
H6R8ZTEvM59t1TR3k28Hh9IPvyqBdkOExVMfQtdQ/rCxlU5DLnWLlyQ+N51xT1Y3KubUtB5S5YtF
CZ/FYRM5yrLqntzwxUOmcOn67ks56PrOLMmHiTRBcEQEW7GxedLqCL/KmJ8bmOWYzA4yyJNHsnuT
8xRWT5rfAOrw4uhQa1V776qD52XFQ0tHaFWmBI+2bX5JCr0/V4yQbwZ/fHX0ukNmmm7qYkQdLu3H
eozkGbatOLNePhPJp69s0+A2bcLmin7IuoE1cGuWreRomGIP6eewQdoZky/kGgBeca4Z1aya0Ty9
a0tYs/c1uRQgbgcHeUg5XQtpXJ0WNEpbVlfLapybAUHUNeUwWLgTimP0kltmrUctL/CcNFm4dVqJ
m2JySLVxj41eMiro9ZAlz7mTRhtvNbuBiNb4Yk0+Q+hjU/SLmbKrCufGlLWGaAn5y4C0jOy77k2N
rr7GTR0vsICRedMm3iVJjTMdh2QbdUm1LgCTbOvMr2CnYZzXjbQkt0EhviMcGkR3nF30sN0hOUW+
F3Iu9yaa3dKAZTgFfXRE0w3WD27+QgYOhPnSMLeC3IwqeaS4ov5L6OhpAcbn+os0Cjpf04iUa+pe
dGXV2ylAhIIzktqvxeAI7x3ZT8S5oSLAuEzMC7rNk4Fk60y6Iro5HKYOwpwFuOzqUiWtu7aVtNag
dWgqzjlfYZehBVSoLcZQf8Bnnt8lwRAue2DwTuDZ1OqT84hSbGEpzn0oTO2btB0Z8BSe9un3K4th
uv98rJSphG04whC2Kz6UyIGh0RjqlLZlmjoAT4yMc6I8b4mi2yRVV7x1HKKvWRF5q9Gok3WhBPix
wHjtMuVDT6Bxp0VwJcjKGS61ZgZ7QnOHJQzMB+k64a4CWbDpVG/sLMt+akh9HIoxPclc1udmBPrd
lF29sIKkuXU9bekCr+SAdxmCOLjM4747ClK8FQb00zBD9esxnHd0M9o63cxmbzp+zqedMqgMgDqN
jpOdI37oZN+SwqXLE3BIxua5AbDTzT8zNqdT7eSnNghI2zC4H0NpqFszaUqSHMN6E/QV+RQG1u10
bJ7S3lSXPiZRAbfZ7NPbkPRLHHT9VY31HpbvEqHlxTS/0L7odhoUU2TUm4ki4lZR4bKT9P0OeAj6
Ezta9SzI677jt/imLZlLkfpr2f6lySIkNxzBGM2Ne7gXcvXug5fqaNm09RKPEKGUjs0isXv3ERvt
KR5L6BTiLpvQXFF4Q4CTLnbARpUwlJlIpyS4rQU27MVUZtY5zijNESbdoMNcGlpBsYHRq0pQxvRY
k8iP8PUNMvZZ1DYrIRBXo3eRDxHOm8OknHTVeWgxozifdq4TEzGDHmQCWwHXDzMeKknC2tKvLnDm
hRuBkas8YgwUXsX3O/Z/MT9/wPxY7Hucu/7vmJ+nsP6KwyfMfs50/Oun/ivT0f6Xo9umNKQpHeWg
pPw71tH8FxQf23Rd4D4oFSX/6y/Cj1D/0jn2Ucjyf0ylLF7GX4QfYf6Lto0CqGILU3f+P8MdDeuX
tUg4rguU2NJNCh20Wbb1YYvHMh9gYw3s43t1x8hoOIvmSoAdBhLcJxsn74JbPCtIiCdrD7d8QFAy
rkOFVaYV/emny3f5UV793D0wfj3x/Hg5yrR1VxhSd2zjw7E35qLgekvlEUOXA6CMBSMyOXKo4qxn
n93CA/tPrBIM5OLcu31y+P3v/3Vl/uvXC2oTJiaW47wfyH46TbLsT7XL0n3EpP1CMnN7LwcSCZo6
O/a45te93fBQFs1NDSR2+/vf/V5N/V1xvv9ybhXuFSltXeniw3uvgj7wMaWLI/Mb+Zk5KkJB6K3p
CO0mqkLzQYv8I112FOy4qqLoDWgO8rsoPUZw1JnF4Tsm4jAg26eedn94cb+Wgj9eHAUi95ujG0xj
PtwnZCx3Iy5ZcUy8GlRZXb5IUHObsvRIJ6pD0jLqAOuP8CErZ85KC9Nt0oI3ijvzPsF+smfTKvvB
2fz+dYn59364aDwNmPQk2ym5XR8uGuhA+CFDKI4BMtGtX3oD1WKhk6LufldFpSOCnDBk1kknD0mZ
ykNeccSId3UkzJ1VA/pJypG0ZGQEmu5xglR+dNaJfnBJjgeufW/lzJhHRfaG7YfGsbeHN5vZ1V2b
v9jkUMPZQ20zERQUhH7+ajfuJy0yxRXo/4WHK4Zcla04ARt3th5t0NsWh9Yd7/Drfa8zUd15Of4R
xEgWEXbqRbPNJ312/f/+Khm/dknmTw9hsGPbCLaUrf7RlIuMwGuRGIhjmOezGJVITFsi0cLizZAM
PhHI1RJrYE6h5WTV15xxEZkX/7MXYhisOAZPOA/Sh44Gs2w9CUbSRaTTkFygB6dUh881oWhkZH4/
Io6V7KxHOAV7skH3jaMND7+/GL8e7H5cC1oEQkqlA1CTHw52YVNUmk2T9Nh5wXfNpBeRTbhukDQR
LIUemDqh+NOy9s9VFp4XJ4X5czDYCj7cpTrDCCIzEnG0dLkbqhxTZW3e575zyb1U2yACnI5EhsE0
Q8YRT+oELX5RlYb1WFXyD4+M+c9HxgYbpwyToy0fhPOh/HQ8y+gmICXHPG6Iru2tG8CjJ2Z6Sx0p
01V3RuKUtHCFQS1cQmHrNlOXnYyBELN6ysKVFRT4PIG4LpAqyEMP4BywQXLF0wCnewTuhPvHA8iB
u6+qx02MnkgaXbrkcWv/0P/7UEv/+DQF+xfhxCiozI/tZg8roIeaQxxp5uXHbCq8c1VhnpBDgEg/
IlvUc52bQqu1ZUnG+j6p8cF6o/1q4Re71vTae86Ei6JlwuZMyppbLjEyp6BD+WcdO9zkt0mN9gNx
y8pOjXStg1BZa6OPtRzfzaKxmUHIoka9h87rD8uu+sfqxpsSlgvKkttV6R8elzhx7SGNC+6bWJaA
rpCJ6jovt8+I6y2759aHLv37x+PfrhW2DdrKUJQf5sfnYyjQZlWqtI7he3ELL+jCyPRiFGWMkJEO
vps6wZaIeBRlDhQl+y0us/QPG7Hx637D5i6E7uqYI6lKYHJ+fBX4GfIER6kGq4dgiNDQsQ+jfVDA
uxAAhsPW7CN9A2HbpurWYHnVNbsfYj8gvDUBXCANfCwH90x6qz9s1PLX1XR+bfTkFaR74ip0Yc11
289tkYLxn2kbykUKggdEQ8pH25C09i6FBuG746prAQHw2k66Muuj0SCBTD3nPO8pfp8QhAMFYEEJ
rx17GSKOHki1I5x0Axf/GBPlvq1m/0+WSbUbgPm4VGIIwTjWDyY/GI2SpNzROw5GK2+QgPsnBGXG
rRPCv4OUR/S78O7IEVsUvuOucagfmqrwNzWG2e0QQBV25k5eHMye93jAM5qna0qieDVOoQm3LF8b
aPF3wi/0Cycpg/Hr7++x+SP85c6WlLuKfZuH1tU5hFLx/XoNMwdFLRoWcfB94idraX/Sp2Da5CH6
EBsHhTXn8iQoKXBdNQhVeO2MNbFCU5VxvnoXh71rxUodZWvo4Pll9D8eyJyK9xi1Fgk9mEPY9NGG
Uus1Fel+IviFe0eAVpnB3eOM8HYVDDx6KdskxqsstLxbGQPWy3l+mDl1tO3t/rb0GQMQqmLyYePf
Qw+O+dn1Zh3TzPd+R30jLh0nBq74id6/HyJGMvUs4tYr3GTEQjL39aZqaU1FQARZx6G0sHIk4SjN
nBC+Uj/svJYzbEaMAvPT9AjRAXOJaTcbSgNuoR7YTjlYiB1ooFtueGc3lrYtUTAswuwpKeJuPwXZ
NXfklTUNISSlUJV0r0il1sjU6nsYIqSHB7q5dkttYGZje+dYglPRU3Fh+pkjYmvyVVdOwdrWC3C3
BuCAKKgxQzJdLaSv1rGVoLaBhHXT+GggsJyHfHrmcBAZ1B3Q92KpwDas9BQKBwr3ZVSaz0pH9Rj6
Lb7CbkBlU2n3SfKKhufZkrtkMsK10UIhZqI13IDPIHCm15+wFPp72uif2wbBewFiFyEnpoPc8PJt
rZJsNSid/NC0sw4bUqCshShCsZfdLYhzm5FetJ2GvDtmaMJR15KJ4E9Yvu0Zg9c0WME9+zAy0okA
VtxAvtiZUg/I1LK/ZYMDrRJx57o3APH0eo4+GD7QStFju3QdPku9DXdWUgev8HrOwsl2RHl2VyYl
q7q3KN6b9kr4RYzBGNC6Lz1CsqIEvGYePIi4VHeBQcKC41N0pGm1xTvY0PdjYhFmyXekFv5V67zv
nm56617G6bojuHsLoYlCVqJ+zxDkFy66adaasM2C28ZLR3Q6jvPcF9UMZiJerldHUKLFliK1ZSCt
+rWRdOQBjWP10KL6gbu/bTVvaaFTvJLHsJV5MNxqWAos2CfrqdCJGue2JsUqJsxCaeQeF/Q+JxJl
EzntuNfQA1cttYzBZ2PRoVjgEYQbEyf9ijlu8eMOJyNw3eCFwiLBn4zS++4SZHHMpxzhzCg/905+
yyJmrnBDYlTDlreUtT4eXHTCjEW+aDwVnzzrJcr6qxuHJvAQCgqLg/O2CER0JBvpRKLLpi/H8r62
/K0veu/SkAgfMdxk5UhJ1LK/hShnUDRX1Ya4O8QKcZfvgYwda5KpFwJY48z38+/GqPwsrAEYCvC2
Xe0nn72a3lRku7edEOWF94bRygzVPiiDL8L1xmOT5t810fUnvwVAB3HUQRdrg/euoOX4kpsrCw+k
h4xI5Zi8htwQbavemhs5dQFuFsw+hUO9zRyiOtdZvJrsFB6QniFcL7+7vaGdEll/rmmXnYXqFmk7
ffH1DORuO9ZrGVvELYbVc6jvMQWpJ/yrr8g5VnUug7PN8Hzhez5pbY4bnzzcHX2PoEHW/MKBgLxl
U7L60a5iQ2gRZAoGSyTt6muC+QgvQ6i2xO71f9g7jyVLlS3b/svrU4aDoxqvs7UKlRGReSI7WEq0
csARX/8GxL0nso7d16h+dTC2VmzHfa05x0xvVWN8Vqx+j87gNVuIwKTrBtUPzBw2uBRil4SoH+sM
k5H2s1tRJeGdFZOhZM3l86ISPtDlxF8/f42dyYb1BBlBGHjgGy13YaO/0hNJ+6I9BiWacZZEPYM+
ziS+UhfmizgBjbxLgxFBeHAoQ986uJ0mM81RKf84FE4rjMKoLPFSeqeo8yIq/+CLnLx4VTIdb4bI
ws+NlL8iE6aGDwGEVTPvRJe9/ZTXtb8hai343AdZdb8QSXd4MRYMrknx3zbKU+KhQFE5WdVh82Vk
YrYRdL1Oqu/HW6GDl3hqEv5q+miPQj4YsUu5vYB8M9KTtZEEv0S30SQ6rpDIEr0IxFwVZF91BCpR
YEcTkiU0vepz2zbGWXfisQnxmjWyv4WYv+6M+U5pnxDkZU1WshA+WF3HV6YUJELhJxWMhtLbDtac
M018RnVBhtMI8ChgYHoiDL6rynEvCt+5Ttn8WHZEySiLZPKiSNTeTKHNuL53jQq/2jdZ8DUEavyp
mAPItF1KgOYANay0RvuLlkIf6nQElsK4ZM9Ze+t6/csU5aJPRr5VhvSxDBZBm8FpekKHjthj4YRA
SERVkI0cJNYTuTckhdAb2AQWCkaqC87eczu5Bz374hljfrPb26SVcQqqpt+hfYmmaz/XLBJrSt5E
BytZ426CJHqrLeM1UAIrgaHHDYo9qI5YhHcyg9sVK8/Yo1Qk/wak7GhQfx1pMaDKzQByYl+ykNT+
1bTTXzpPFPQv2R+toHkzGmbXEUqgbSgKjN1RVuzKxgxP2RxSC1vWFGKI/9JFrZ/95c+QIuLvvMS8
UqxFt0ke876R5W8APvHONxz7hpzxqXOb4sGnek0qYD0eit6/ad2pJ6bhQHKDINoHoXPIaxVfc4gM
hL2q6mIAqPboRRsxyxd72jvmbIOxjKkml3bcHnzb3A9x5p6HaWRxSZqzxDmMtlmYGGdw546INKxu
HG9apSDBcPbwe/YOUyGcrq2kbCMan4AWIqWccayv8HMQD82aKI3gaIJAOIBs81iO6wEqG4HfInAf
VIXBSFf42VIZdwRTCZPwkvw+6NXPxrKnr0m0zMEs5K2TcTe2Eu1T2t+3IaiuEDHKXungPgVBe0jn
ujqOJRZbn/b5jvAWeIeDlR46MPe7DH0LU+UM/2NVgG0pqoEEYUsBRqDDldpFeEAViGgrp96waRqD
UNrlFdMm7o81+e+bzHnL8Q7dUmIkafh0El156tziWScbTr7WTeYXu+gkQauTcyYAzEfo72Z3Iyfx
o+1CxBmVD2Azh9dMEQqoSfALLtzvuNIDaj5CBUv3J9JVVruSxPUwRWQfmN+BTiesSop4Nxj6Ecmm
cwgU7vTYCg61stU+VPPNtPV9SUN8Rz72m2UEZxypxsRxXoj6l3TEV5ry/MtoXGxCXE9iTDiHyB9V
PcR7qYu/+gqcCSAvhusK2qRw0fGO4yH0MRI1ZfzVda9ZFr2OMYxhrxonFiq/xxLUMokL38n4++K0
2dkz3YObAN+qIYQyj3MO85AgHZnb55G/7r71Sjpl9dfWrzP0NGgGpwJnejN25zyIwgOh2zs19Rj/
YnEH1TTETdzeGRaIDnwVZS+wQrzogf6IGu3Pi3NvEvxsQwcJYswQD8bj2XeWuCMHo2Skq29mMX3r
MTr0k/jh7DVwKBpI+bPGiQg9PZVbWctToT4bfWJti4wkysQhKUE5P60cKTfp1TlpCg3C2jzbjPwY
RHszyw6sZlPVRKPVo3M/aRSgQ9PREswz7HB1W+ObMvhZCAgapkri5i6fEA1tE8Ju8b93e/pgYudD
szenhK8HhoxaMoW9hnAjf9whnoKrMkRqV5KUxkRyV0EO2OWmxL6VVPf4r7t9pw+ehRpWjd1zX+N8
yBtLn3dBQOPcRJRAb4uUDjnkKFN1ftDzeBLuxNRXo3J1yVWPnZr1TteeJitb4olR5Wgn29cGVAmy
jsE+1K3ciBQVIkhXzDLC2LPuqzpsL0BncPbB7sSE+tBk94advfWZ+ZUwLv8gwUxuu97Y2g4yBk8d
+xA8qw4wnrBY2zFN9A8BRMkdXc1N3yS/WPSeJKC3vZJ4LLWSnzlBPDId/YlVtWJMwqYRIWNg6jns
pOE9+QaQZ6tFqaSc5lDOzae8FFA4y5K0cj8+MEnfjF12LioSavuRUQ5FMwrSX5PDKsOGgcKw+UWF
A6QsKkmOXTCzjAyxqSIL8xGjRVHgmUSwcYUF0m4LO3tmYUGzvK32Xl3CLg3LYxnZcC8q9xT09YJ6
sdHTt1GAeNQrjmH204+R9owO5w4bQSKKgOM0ei9JCLAya2JOCGm4B5pi79woupnCJr0F3fhG+xqL
ZBE+FVDgiLMC0pbljB943KQR/KDBl2xQqeJLp2p0CBBw+8aPhWVja+fZHiSY8CHE7mL/JA+7uoLN
2jQFokaFK3G3OI0CzAPChTdbVcwgSYnfIIvAhtp/t8vHmXb2ZggMh1w87H1wiWYINZljV7uCviwK
oe+5AVm0w8V9yqyfmR5a/CDawX4Bst1o9mIq2xvZmpuhE2/aciDWdfmtdkDXaX7o0guqjXRqj5F2
jL8sPeT2HkWsBisa4F+T7ZMFlxpKx5LqAFAaPgbpLyaARU2+A2Qhd9aHTNaKWKqcBbv3VOq43bkA
uzemyC+O++YoYW4ciWlm0tj4LNyMqYPcX2N7HDy+Yw5dn+8/u7d0VKC2ZkUuqVXtZSEvPgsKhorv
yVeMD+0GlOW3nFzE0UCdU/gWZ5ceXIqzLTu4gdIp0q2pJJjJxmPRFX1ClqQIHbCBzkwxbvLIBePD
2bUgWhNY0xdbgGZqjmTIi9NixPdc/U05f+VW99MIMqYpwII4hVnj1O+iVl5bm8g8Fjr2sZoFkrSl
ONBy8iTU6CLx23hF9Lk0698iYnjux3qTDgErYsffdviiIs5yoVXESALcR5rUNVpfkJ5Up08oT6Ot
ZQYw8etd3pb6RgV0ABtSiT1rjHlvBRSK7LlRe8cvK84+pGQKwrpAN2T02ye8IIH8SsHTvKiQcEO6
BeEu1v0S5+V7VLEAHvdGaeAQC7Nt03jTgWhd6zhWzS/kBeLOdZELMAxfRMKEexd4B1MrADJmhaZa
juk9z5Per3v5WKYo2ItHm1yv88f1aK2Rhc+TYNSpElZWJomZFv+L9eK6YXFSm3zNnHFru023vUT9
OLa6I7S2ie9r0j9NZrWaRNgQnf1ynVqvm7r4J4SW+FSNCjg4SJPIhKnhNXF0v26cv/eIUkIbEU0L
r9d/tQf3L0Sz+jQXWXgnlk0Su8Fd3g7BOY6MG70f6lGyaJlJCY4lvFWBoF/QJBaukrz+mh/qgZ/S
bsP8VCYay2g6+YQvaX/bA8vYWoX5lRUyjjIxDwdSk7aZy28pon1S1D9JkIXwm6UduD/95A+noGRB
5FUSZwykK2SQTGZiE/t2y4ncdL0Ln02X7aF3EO5T4r5T+B5g6OGQp3nICIob0XONnzBMbrOM200W
USsjMfWcOf1zmkYPfR6TEYn7lqd9oEADDHhmeReIIN9s6NKi9UktrLt6emkb+9uUtO6O9crvfraw
m0q0/XKpN8ZobQwi5grYReS00HDb1MpT51bO8Sdf6FsLN++xB3qKmvgOQMJxTKiO2ggyb8uQOUyT
zSmcfHq7TO0rDAKH4khrnp2M5WE1owWkAOJfxxrTgt82pBT3JbzbZL6vo5wkEk+NR0ioBLGmifHJ
6cVJWoMFIx5iZGuOzpWElZ+TXcXPdDHuPKuLbwiGjJOqiXUbpzB4cCEkoTV8MjMvOOH9kBhvhPcs
ME/twkiAVYgzMlqc4qF1ADXkUT6c0mIqCBqcAobuDiRHFmIPiZuIrDeREv2Rbg0DPG3bzZi/2hgy
naWrR5OSGdIZIhuKAAIdxHbPGr7A1ol2tDicW1uWz27TPDhJmt0qOGpt47l3YGQxy1u83TKy/CMn
z+HoNo+l2Xp7DC7iyYlhtvuUrMIkQupa3Pu1iL9X9aHzCT5LXMI66sZBzWp1es9f5q0y8vxU5N28
Wen0q/658l5Tr2OMH8b5jtfKM1Ed1MjJIMJJ9pyn5xyowhXl3Q/VqPYBdBvkH3Q4lAQ5xVrO+DXQ
3mfSe0nDUaK48tFjpLQEKY5jdKkG+8JsNTsqH6cyTQ/3OpblwWOlm8kguhumR2u2Pf6SwMNpSy6y
V1S9SQuun67gALpRTZ9q5vhd1DfXKqq+WABMVmr0CWqGcUPP9hxM2SEwquaAUaDddl1e3KqCYkqk
Wf2MQfRF1eE3w7cSgKD+pwkY0A2xxavIHXEVI5pil1rdpYZGak5x9UnY9pm1N7BeSDPbdSVqVU0E
Ste9o2wUPfYtKN6i5MfPiJo9FtQR72pTm3e5TMVda+YVWY2SDK8WeAZAA65cb2ZsHO7855LQVShe
7VO8KPMXKN0hoQ+8Ww/X9+tipiiwaJ50ILsz58Qc0r50bpoyw02PNAHWi1U42vvCtaGqLze832W5
1e4Haiclslsf/LOhLjKlyDFXaKvLato3LIpOw+C+BKEdnBpVTDuvIueaeilC+iagy0NjnLdNs8sa
zHOdsrjGy7qNncxbDuxP2N//Mse/0gHYg53Ds5F2dmtNE84sPiuM86MB2pJ0C2INBWmsgNJmsVeK
gEv+mrxjRjyr2EUpkW0Ao06ka2ZAFuKfiV1xqiXUTy5mHzhQTeIgB4M91KsH0BKkrOHAhnuRxT9s
F+v9bBgTdhkXxpUbnHzEcRdp9e7ZjD7XuideeNnwx/o0y/SHNHyGVX9sGIMpxMw+xft+UOR2LnvV
uBT369TCPkdVAWZOVF1NSgKEeZJug1dpYraO5hEJMrXONd9W58aWOdoFkVty1Xrp1FENGDoYDvjH
NHwGZ4Dh6UYgwUh4xplQU13x7ZsL+eZqMk6bkTGS1ybOBfhZYr77/Mwivqbf4z5Pg/ujjQiegYS7
DLbiZWhG56hF/QQGhDBZxu796Ix43CMqVprkUQAdyoYfUvUJ0nxSJnetPVAT6NNLbLfM/Oyu3cf9
r6KR45k83KsxDzSxmMDv3MI5ZxllajJlfzsqM66cCrAGs06yezmdMv+Y1CwEJ9cejmWv8otfB681
4dlPiMI3vhP96mXjXqqJdzw6RrrXHUMlCzViGFV0JxbKd41CeJsaKXOvMq1IrAjtE2vbKCcbvWEo
hYQWTqRQjpLFVn5HGSojTr1gykiBAnU04S3asK5DbjyPylzqIhvPiBbIPFV/P8I/Mw7BgwnUHnSS
+spMlnC8hIq7yOtN0bFaaFNKqr3c9yPy/7k1s0Ofw6RYJPjTkDUoXCiSTdZE0q/YyCmdH21xNoYR
ylYbHyNXfqrpdW0hvDR7spBwPhNk1CXBvk9NQEvSpVdq0OBwarmDanI2JzxXwoMvCO//LVnMKEau
7jqpinM+AuoYYQvEdX6k1+CDQqzdvTX+oHBnsIaj4OcyOaX66EWsgvy5+WlSOipyjwJvsxSC8Lvv
4/qbh2XuPh5BsRJrOmfmo4jq7oiMpqV37N8nBYEElRXDzzD6jQExEZsF9BJTQKqwVLSnRIJTJCkg
W5jVVbvg93o/Zq6Hl6es3V8NCVAHL8iebFbfLIdQLxrVF5czxSHC6OoLeQqd8K0IzAEyXkDkCTm5
UPBm3Emy1Nu5HkFfeTvcQvOWJwP4BBFv59TVk87C8CDq7y2l8pOLEZxUGmKF3E+R1ACbrPCncg3s
hHYOxBe4AtPBr+SeSDCGS0p1To+t8VgdJTGh2E0tDwwQr7Eonk0LdH7khm8DkfC7VPslpn5qB0OL
2CHjPHBUJQ2crvBOuQm/sLQ/h1H0Fih72Nb2VG9L149205SIXRUkjAqsYUm15yQZ0mUlB6czYHJh
GclJwqX+3trWPZEvn7vYphWSqU+p6n/MI2yQ4PeQMHVo6EdZWPuuCNU9RoqDn1IqwVQ8m38REECB
P0HUTJArw5A/HeZAJ3ujcnFP4rhnWY8d90dQL4UPWtW7QWbbVMHSNfCvAunZuql5pFXMKTAfUWqJ
6SYoXBzQlL3iVMh3Q0vWuavqXcI0a1M4TKVh7i34IrfZYZ57mg35dTLBh7r4/eATlfvJlRWxDbbC
ud0OUCkkg4W9HN7GbyedTFCTDUHqk3SOlK4phIhrI0P7SFeWMX5qfqIX4+/htz/NsLV2Y0faXJfG
RPCAEMkEpaGBVXrgMS2fQRPBHTs0w/xqFNVTgPwdEm13arvBvDQ1ASj1kkymiZ9bZpWNA2Gublmt
QMTCImGOCj2YSJ9HFvbXodrZCOl2E/Pwiw3eG+gHQmLkNumOYdUBgdZIaECKI6iZ37yo617TJHYe
3Fg/9Hhgnqw2PGGagqC09em4qlC5kC0ZE0KjTo+WQaN5MJnRF3LS14HJnuVFFSQJYNVufWvJTAqc
19L3v7l5Bdl48k5N1nkPNdiMgCr+AQ9DejBzVhlA93YQ/POHZNbXorfH54Je4iYvuxc8UuE1lqV/
k33MhEsu7PPwOPcyONYeM6cayxqFKJvVscWaqcBzOicN4HdY7c1UJhu6Chx/vXjNw2Hct8TElRmB
zYANn505+dUb6OlZSpd3RTXeO70/HCfLbvZmXfwoZ734jdqWSAr/Gzoui+Rk2/wMETLcdom9sUpC
BOokWVKjGjrx42PJDOwCCecqZfClWlohoRV9tccKkbcSG1pv0Ylp6g+r4tNUGuuMXxQ0lOa5PXap
R9IGXmd6tuLRjGrzCMt63DEl7E5JbRyE3udxlhzKhbDtgxQoyjrAhQz7D2Ye/gV+xQUlqV4cQNGV
1/+QjZkdCX9CCu/6N5grpwyZyVn5NYkhgPnyuLKPlsiHve1whqbDhDErrj1mE3V0Knk4fmEQ3+Sm
29thgeLZqscF3NjfaVR3dAGaJ5+x+Gj7ebqdXIwhZqsQI5ZdiqN/ui9ImgLkEfLzUNNMnJr+1yjh
hRRHTD7RPUxLmDkKiA+jWy+Z/MCNY7YlGwtMBzm29QSJNAk+9coxL2EEiCKCr43pONy2TXFXOkN0
JKvigoAHU7RBAFxV9jQtaZSLuLA2pKtT4Ygn70C2+FuImXUbo5rIrbFGgADWj5FzCUIRO8q8GdkM
51lztIdA8Ebg0IJJNXVCfGztKWyM+GLvYTebOd3OdGziz3UPBMdkKlLR19maiFT3eibrp/H0xKmG
FEqnJPDHMlW/1TOaqWB262sQp9cMsFGp1V/KKxZqPZ1DaQ4+4Kj095RAVq0H+zs4QPPUEykgc+C5
I9SVXddORxLL8pvKAIH6owS4nsTR2TAy4xlovp9hGkk8EGsSUYnreWpb/vKIlYzGGkRGB2cNx5vc
lAaiUNexTnV1KPmVHgxiRoWtFqETs0kZg0jrvYTe2kAJdgj2U0wuSkucROwCrKjijmlhm6Qb0+gQ
XggEaA1r7dYlv4VsqHNKTp5nsE6KLHrlBgKmLRVzVgxejFu9YCUaeXJvqSy4+JSRH+PcfjGRqm2q
xLrPB2ByfscMLrWANOKm2bt/WWMh9lRtipuk8W6M6RtLbp+za2Ae8FL9bnzs36m/0CnJmkvgXCt8
eZw2yLWugwGikX2viS+VrFMfnBY7miHam6WUAhIfoaft65t21Z1uwu5gV9NVYii9b2bBgnQWHmUE
g64iwnKwLYTIuHokgDtqY05eGCtD3bx6EH62vpG/1mZfH+JwoIputte5jS04cyVne+3M94SjgshN
u4v0eOm61fC6An8mkAaAbpn0ZwQzp8jqTnbQkBzXGGJLdULRkGAxm6qs23gSaEYQocdaJPSEwNNX
mciJT0VR7YlamyBGmEw6Sc3Z+31zQ87Q7QkYfzTcEsg4yzK4QjWKB68rt0ErC8BfYjrqya0h88H/
6dKONakNnCbTn9Ot25rWg1dBuhshLhyAdT0PsSbrsW/sgwXGcT+N9HdqTSfFL/SnCP3gcxFY10zx
vTUiDS+hGWzrsd+3hv6S8PVtzcgBzTarXRoF12EMXp05/S4gtjMv7Dn1pn9u1utWmMjHDet1Bhlx
nBHsEbtOBg2+plXddtVlhYi9R4qvu+uV66bxALG2LTAjohEVaIfwHDatuqQWoHEDimPOGYPLH1d6
hqkuxJBxy7q73rPF8goMjzyIwvNYkA+MFpswUxO9fR5dlPM1rDhNvjPN1leOvSXhfN0l07M4Y0Tg
BFL+KzN93Wv0tGS+/32lh8V3n7jpDyMlzaPh411mwGRqmJoDiHTnaBA4s972cQezCV2WrbW/bWnU
vH8usSKM1ze+buLlw3rg1XWTpEzr4Y0DkmazfO0Df/98Qe6vsDWarc9NhmXQWSLfgwxRn+tSIF0u
rVcNvl0d2kg+yyItGEFxxEVZVpEjEtAf3kdY1Sp7Sk56wQyTcvfNnZ2f68OziLwA8FTwSMuXVtqU
U0YmxwYAnXdj5//6eV6m+tf//T/ffhYMhUnbqeRH96czx7LNxd38//fz3P/S335++w8P+ZeZRwj5
X4tc0XOFxL+HS+VvM89q3v+3e8f6L9P0bZx9EoG5iYz2b/eO7XCT43Itvh4Lja37P8nnFo787wph
x3ShwXquRVKaHbiW908tatzJUZeqtu+Io9oA/kFHoWygDPR2MIOguEvgo2/TAo1R/K3v53TbZbFz
IwMC/qulXsOKiYh2FseuER7LzlJ75AIUiapD5wpc14pFeGUpLIcCkzL8BAbydt/3SPuWptVsttWi
6znBXiHCZ/ReoapO+4BSDmXk8jFEhnQUPtGqUXvHkLrByOztZtCK23JOKLOa8wWNhH9Safds92Nz
U4588Qk0ODY9Zx6hSBwxB+3tU+rWZmeY8Iyd6iD6sf2MBPHFsfvPKjerL3YwHHCm3wd+2JKUOyg6
awM8QCOtLr5sHmLPglXo0Bp2IvHDM1Bb4BAOt8nggcaz4B+ZPUk1CB09ERPhZfX+tUewsUEV/2TI
bANXjRWNZX7pSShNxXwNnPxUhVH9VlXtY2JOd0g7affrRjBoDRefcWWTqIg0RHMmw/PNCcmi5JBo
9w0tSRZ84lMQ0SVYH+FSrNj4LkZ3y0dk7zk9evM4L7Zem/LaI6xTlWrabdkjE/X62FXELCIZJvBE
AEg5VI3ky65/98SXqMoka7OjUhMlJSziMjwE8qdr1Gg1QYTnse1ehywIESFt4QLOU+s8DJRV9mX2
IJsOAX85jdRnh99eO7yNTtGcjJC1c0oROSgHNIcs3VPWRzuV5jHq07w9z6E8MD+DgV8CIKYYS7ZX
BdV7AAmYyz6Abth5tAsOZZvtLXINL7ovwPx6EeTMziQAaGbpoQ3xWKshu7Mnle59Fdy5zPWIBMgA
HBAfstX6Ej5GqUGWUUaM+fLdVHNqvHThrs6Zds1VUR9gNPI/8Kf+iN2fKGbPyvPHujGvoUNiqPfs
WwAKorZCvd1T2tLhHRHi38tEEk5qIoqy0gDxih8Pl7A2v0QSDUjkD5KvJ7zOZkDaKQKBjRERPae1
fc8UYjsUkbraUGKrebC/ZLV/SCLvlCgnQ6bNIh419DW1kYVD551BWJTTRibRa+DCowsam8O2Q28Z
FiYpvtSW4hbdRyhGgh34FYGIBsc4sWjFGtm4cxtgGKZNgAwTGwK0lP/Iuz4BEeE/P+QOmdecdvKs
/ML8oL35TLa2rf0CKKd/a/ryOY/KV9M09K7SuXOCk9bu5vE66iG6Kmyq5wnV1AEnv7+dxDB/RkRD
7EWkjG/EON2JgYV/Tvj4vhaMIX6oT8KAIYNJ414l/XAMZ+IpWUJ8gSdf3RWWXyEsAazrealDpmBs
3/uFf4sl+IRluFoo88yWomg23sxc3HWm3/+Cn17dPDO8zX5F1zglEB7FbEw/me9gsuIKsm1X3SUG
ygaYF2+WUwODbxA6U5iL0I+SBxT6LB1dKha7GUHZQxiwOHW9JDwntczv6KeSg1nSmYtUq8GwGRrW
BDUJQPr9viFvcRcqksnQlFFnFI44IlgiSqsYoi1e7c9dJyHZFqSLNb671VYit1nh+pfKNI5t1M6P
fM5usvkmCBXeIKkimiEtbnHuuO+bPE1ZroXn1ltgCPzkhouuWAxd9xDY4y9Mp85zFiXg2NIOOz9F
hb4cd44DcLMx3a+TUcujHxVXxn6CQCV1WkMEMMroGV7WDTjaFkJhC1D74/K6V9ouIO7Q7/99+wQd
jO+Ly+vtHxff77leCbuJZ1pv+mN3vWl0mAK1o3hcn2K9y3r9P54RxihpW5n16n+z1lI7lqJLMM/k
GMS1++9dClzVZb287vXLndbNx2MybyHhrDf7bcLDP276eMzHdeuj1xuIGUYm2DvhdvLynrnV8lr/
+R0Y6/ta7/D+cuuz/LH7/rD1Vd53qSpd+btTuF0+zD+fer28Psd//KzvT/GPz7k+ZlQhzOJlbfTx
vB/3a5V+Bi9SHv74FOvD3j/gesePl/74Tv559/WOf3y69TF/vNOPV3x/5B9Pvz4pK78Fh/f3J69r
be2cltaXsgy+6fXx60bimjSXMuZ/++bXmz7eaB1IcPCOguo9vkWOtt4f8H6vUQKfhdxeQB7YuRnc
GV4kdO7SqoTWF1EI8uOkPzRj/VQYorp4E5PztM5bbH6lz+GyXvtxU6es/Aju9vKP69eLhM/+6xk+
bn1/ljZSPNcfz4hncpOiVbiMTdbgF96nJuuKhO4osXLLroFC/V+XpwT5ZlwmrLo/rixDLBxZ9eX9
IesN6+Oo1wgiLIaHMEsCxgFqlRfQKgg+8Jww9MdkkPrBtcnM+jK1OUujZU9Jsh/s3qYb11HltAq8
wvN9EoQjFSL+7+tftF6HgtrCeWhZ/M+ICodBwrmD34w5MLHabcD6UP/y2l+M5BRKyulrbtRAf4QH
CnpeNhOtrPcNUsbqP178uN/6MH4N8gZ0iS3G6yFa1NeRnISzJGE5Mcfv5RJsBcsf7XowxzbtxOEN
RfJzFXKaT1ycXvVCzHeTurp0ZFdd1osIErfS7crTNJDdaLsXPyffygwMF5tPSsTb2PfbNads3QA8
Y45WkQCODFRHJ1ktpbNec2dyXcxlb71IYos4ar8iwNmNr+tmAPC5Jau32FZaIFbnDFxiJKD5xNQN
LtffOV4e+W3WEHpwbOcSXsu/N31i/K6FM+zrisCxDY3X5Ij87lEN9A0ne7a2k0FbEi/ezs1DwHcj
JR5nLs/UUb15WyIo3gBAzXZ6ZrLZ2ZQMG5JXLh4UyosBlYVwwNRc6M8seRURzuYg6Ojq5k3U7p1i
RsLpjO8thV4B0v8c1zG2NBB5lPMbcMHg58IzPRBnmrFC45e4YEv3JBRCTxB/toYOpct6dd2jfr5D
e1OdaAhXl9HS8SYXJknsrFsuhPpZnLFoxK57sLmYZJHZpReq6vobcGSD3KehT9hbLkilXL5/b9kM
nS/OTf5pjRIyl8g7z9A0ZcPcPplNuwTn8R6mpcQBvYtywrDsrpdzcIJLBC6c7QZ28fKLOE3oFydB
8OE2SWzk2gt1NSjG4o9NNMU+2C3C6gaDvHXPkQHf/HJ8OxNZrlvTQpqWwjkHdvTnAbgeiv+4bsK3
tIvHaN7AKVl0UlXKnPHQMgsEya4lpY7lI/1x2aUaCL4ZJWeZLIOLu5QV3j/O8kFxj/ONL5ughrRc
zAPIu+WYWj/eetQVM6KtzfvvsNzih2fwfAS4OE5xWT/wuvexWa/rMsPaU7n4C7F7eVlz61g/Ijnv
LGqL/t9XjoroLd21zW79162H0Lr3sVm/g/UiZxOmq6l8D9nCr1ZfooZRf918XJxy842UKYrqk/mI
SJXwd99h5HrfteUY0E4kUW1aUtAsZXBAr0f1svnHxQppaWFHIdpERzGYDX9u1kC69Tr0Mw3Op+bi
D/aI3XqwflGzVksLbxHxsYmJWQExxe/V0rA6SQRLUdv/rpNMUrLjeFq/P70cP+veet3HxS4vL62l
xDl0JHhXxz3ojL4pkTSoOgZPXd3etTZjnda7dLDgG0cOycIT57z1A0n+0k4lEA2bYHrKlkUg1G6L
CEkDITBUxhHhlzykUpGHaT34IW0gS5OElkxI4ufJ6nfIxPLraKe3KElfhqFL9lFb53uhpNqsb5YO
TYSUdRnQfYvw2uXweP8rGOZOl5rgjZlQo2Ehm/feuFHRZJzWo6OzyTIb4/wFVgeBlssosu59HAy0
Q9KLfC6R9pBeFJm7cVkbyfzbKCr7EqjSuXrLxmAxaDQddq+KGmG3ntXQRl1yOq1REKDOIUQ7MeOD
jvvPfR0YhwiU3K7J7XDT6FiRBiOcW9IT8bRCpzosiEevrZ8ArCricjyD/3kO/ApJKd3xvt8p0yTS
3mcE0V5FdX62slNsJidRt8hqLNKPSzKskFHxwSRDmQxNRFDrZUyHziYgvQ0vWR9eytLUWyl8tHI+
02ZSuTjtL2dVLICsVHsDbllCsUDf54UkpaYNHn2K1RtfqZfBPdosexEjL8+OgHVZq4VIoJbXHebK
3jbmDfM9iE9FvsRImGHXMdNx0fK2JsL85ezeLjqVWFR4ozv0pcI05+163XrrnILIwxL1EveMNfMc
vYZhHh5WCUsrv88SlYzVRuJapPRLeLqRXNZL0uhXMGu09VAzoZ2naWVmRGSvb6z00/bYZ9atCqoH
RV1gb4Id3Ri/4xZdTIxdBuH6tF+Af7jMrIP23RjtfUMJgpFy3RDTSyu7NX/JNm4vPukw6C2eSZMF
WXVJafVd8mWz7oGJ7S5hILoLYY/u2dMPHir0fRrH5EAxluxLRUrx+x34954z95unVX/ArYRjiwQs
kG3+iZr/8P7Z4prEcRM39aZxl0F32WgahhdNkWWX9wwz0/ylmtTnyOhmFtszSmtP8PW4GR18JMtT
FkKJ95IJ1jqEE5u24P9j7zyWW8eyLPor/QPIgDdTGHojSqIkaoKQ9CR47/H1vcCXXSaroyp63hOl
npIWBHHvOWfvtc2W1eF+dMAYLhzEiHHILBQWCBYp21FsZrv7b6YZQVv7+x9R+2c7PFD7TBAZMS03
lper7P23v/+430z/+33v/74/ahLl6OokPsDlvv9wu/uvoqwDItb1n9/3vf8tiwcC0MXEybWvRMwI
zMYt6A5FG7jqpAoYS+Mn8jLno8WI55GY0HkTD0gWLAH/SS7bTBRpoQnTSvEVgO4EU2kTYaBDBrR8
YsqcDqbbjUvWKGNiTjlY9qNevgZdzghN8mhZwPMMu8SuETDaldL7blCP+yFL6y9/JCBqKK33Apu8
XWBWJjytMlBMdwNJc/QkBTEh9wxsxeMsh19SvB5NRX1vFIw5LaaHsxEG9dGXGA7lSTR9GHV0wPyr
X2V6XxtaTB3TYq1/R8R0//8D6GRPl+AH9X7tP1VSd9VHIIyIZEMnynwDz3fZnPKGnOal5fIRysVj
LvviAbkpoqQmAhCPUooRK/8Th5I0dslHYyXpqmOiucX3kF/rcD7dH5WjxqkeaerRiorhDGCAbdby
dNBNbsBrCdgoa3mnqX4CAA06OvD8+aEQExtXznyrCIRYAQPoNlVjzS8D/vH7m5jaQXCKJlIOZVNJ
D1Q/fCHYrz+YOtK65j7tF2v/Ysxwa7oxhEuwvNqZnsJs6clbJtTz2hhbaS2lXfhGRo97f1XdFOJT
AkC/H4wUwmBiElp2PzoBlo6ISf9DH0zSIVem4PdDgsfZ9KMmv0x53G6KCfhugkzjljEkvd8zLKDq
tY2i7BrNSJ66fny//11MiXPIAp+YjClTSAlpB0ddnkoKi5PJNOtKZ7DYNmNNWqSgBx/YMu7vXa04
nbAR69t+ELvnKJkf7w/IVDDDr2C2p3Aq9VNRmOHvDxAt/FUWEfRXmDdJzkSGL2nYGO+HhKmkFcrD
O0ms7SqRFX8ji4Z2ReR8uD/qHII+vJ9inY9n/n7a3e+IIuCLbrT8qKKs2Ycm4Wr3l59LbC+JUXmB
qONImTiuJpRI29AorEsc0GC1JiX/yoHuq3Eov44IuVYUysEuiOvxEowCIUHLLbqAUCtdiN+ESI1X
6lRXO9RmyaURNJLAxaz4ImCKgLRoekPgZ3mhUs3s3+iOSovBBcjH78dB+rIa1TS8sduSvThQzJ1k
+c3DQov4/ThaRBYdTrVbqtEJEwwtY/+QA9mtg8i5P1OQLRnLvX+DalB6SZlBqAwl6UybOHPur7Ym
rbchve89mGQ+bl9moQd1fxb9EAHx8mp18k2yVjPf58oAU1FK8SEv6EOnuPF+36JDJtYj//gwm2W+
m6rtIYPZeNJ8xrT3Zxm5BpD285Gi3HTzUVAOjR6WJ6Optd8PYfUbvYFVf7+BWHaNSxRLdGxbwzqy
RBCGsrwUXN9lPBmffadnrOlGc0xIouEUlGAG9k36lf75ggopBKgxKEcFMsEx5bkIYhukT/qav19P
RdRyJwjhySfS5xBF4D4qRU0/M2F/fyZpLhWyC4v2VGIAOnR+iEt8TuWPXn2936CZRoASYqWeWmkq
D2qDdawNWvFUdHw8PeQcWvf1L7bktCKHVnw0grBkbZubTTbn/eNsksHWS3r1a1EGpnqnflRKRlRR
xGNUnJ97rKum16ONfyFb/vH3o1nhU2kW2gsMeBxiip7sDUlQT5xMFue66X+YfFj3myYKvrysi6pH
rVD7DUNi3CRFoT0WOgON+03yYuHCyfWHSu48cSdVfZIlddgT4614cs8gmgS5h/tN+fY8d2LdvtBa
SVYtX4kdydHhGWS3ys6HYHWFeHZ1eccKRa2tt7pwkaZJ3rB5EtazrsRPRkBLOmeX/yvjrBStXniP
BWyI5IkKTXAKjVHdI58c8VXw9VJn9XQ/PLpsvvRijYmyaavVGIxkykZ5fR4bAQ0ApkJ2Rq/3W84d
YuOul6TL6INCGSbgpW1f78eu6p4Gg3Ce+82mIPVQXEwEWZaN23etdhzEIDzgE2FG5hvh29wlx/t7
sUrrTew75WoQdLqaoRHsElg+Z8kAHB7RtvmS+uP9AFVUcnYwz/Wlb4ZkG4X9tG6TQHuK+pmacDkw
vh6sTMZV72CJRteUrQFTg1AcfBU/nRY17ZuUSfv7TenUfURhzjqZDcXe8NNsLQljsdVzy7zoM9yI
sFTUry6rPdmqhRtcc98d2qI55JoE+i8mSpJNZPuZmRckK9rXuIR19JYhnPHfybuyUglvQ7tFwMh0
vD9W2Io/sOriZ+YLxrrB3rTpZpZuI0Aby6vWvuDzb7BdSG8kI/berIfjPp7z4Jw1BSDb5fXcf9z/
2QWWcDJFTiZpuTTd77bc/34LJfgNHvr/2fh/no1bzJb/3Wx8+K/NR1biU6m//zIiX+7554jcEP/Q
JQmspbpQL/82HjfkPzRSNhVLgzqm0ySCB/Q/03LtD4UxtmZZcLaZmC+I/7+zLnX4lCbDbQjk4BiV
/8u0XPtnCpummgZTNgWm5zJ+B7X4F/CZKuhjUHFVg2TegMzQj0oWeiaa2mt1SDHWOYQ6V3CjZa+o
3O65/VC/guf2BWAQYrDJWpNsN87IuF7bct+hw9IZrKyRHGp1ZBO9E7uZgJrSDq+Ikqp8W/qP6Tpz
5VX+wUSespBqIsNqd5V+EZHgGlvLJfnqHz6T/wzQ/PM9WsyJNU0x+M9f6HYQYCdJzsx5Q3X20knS
Y9jB8DEV0rr4ktfdjyCwWJRJdNMi6fHfP7lq/ZXqtBxhyJ0mfTEIlpryl2dn+z5W7C7mjXm1hr34
UzzWZzV0xPd2lf0QFbiUlT/Gk/pIciMSM2rtJ5RtR+sJ4yGO5NJTL1J9lA60dj6y07xNLoQKNycu
9sOlI5XSi06EZqs2jj3tyQDwE7vFZvwqXsKD8iCuS/M7oOzxBLbJyTeYXf1BvdFHwYJCDjX3OZKG
Mhs2bTi7e6+u2bUnexlRIi1gw2NHosD3KB1apXPlBHR/DtlhWIm/RhggG6bXZuVSllO0m279VJ2k
xJH2zdrcKW72Xlwl0Q6/4mfezmp8zX/mNRsVxH1HAKKwJojM/AjMzXDozrGHrjn+njaZ27kzMFXf
Tkr7R95XaLUtnCYCfhW7+ZyZUBq24GafDcZo1RW2OBiQWMlefUWmwCxLlj0CXYLnpYd8JfcijS/T
w2w4wTHQHYLxikvyzZR6zGzhWDxr6/nRzO0c8e0z1pQCTjnJVIfpLf/QV0OCatbWfsDIG1g8t720
SwIPi0oQbHpzNQwcEHdcANk2AdI6wIyMc/o4AyxMGUSIF1VcTeSsX+r3Ya9/Fg/+uS1O8tOg2KZi
98UGeD5BOdZjtBZO2W44Bbt+3gQP+r4vHAzZQMAUp/xId5Vpd0R4XVBs/8ResJK7VVbbYmYPny1o
bgQoCVpaV3P8N6w5ZfEQPbfh0dyTTGtQHRCh5iHv289rdQUkoXGs2CP9T7tJv/xjKdv6cX7DYW+5
2RklxHt4lI8K0NJtU7rIQmeQ1bAWZjteG4dRsnPc33vz1YrtHIcFZv7v+gLLajzJ0MLO4g1jm/YY
bI3axq2jRE5BFBVwoeeeI4HdsUUIcaiwBW/ij25bO9lZfpQIPL0Gn/qpa/YtKOxX/2peyFPj1CYW
r3U7Au62+ik74xVpvUw5GBfoGQIIrE3+Oaxy/DKbakMAtcv1hGWwc2JCsawXxjYF/a/SGb3Wyfh2
2Ol3f1I5mns5fia0qzqz6p+bdIUJQyQMNbKNZDe80fYyLiAKut6Wybx0CZf+0DcRQdm25FmhM9Py
dIqVddF2AZGTx6Z0sJ1rw1byVArDLwbyyxvUV7lnbLEaEdUm5Ayy10A5Nj7xI4ZdO7i+M6fbhsck
Zq7ENRBMCRpeKGjohDrd7VGXUEX/Sq+hx+byhpY/XcNd3YyIl219PYWOto2v7fvkbqZNeFUJLYfX
EDjB2WhddN7aM/F9PwIT7dqWj32/nV7pannEc1mXzoeFYwvrqd6KWC/XY+DQ5DLPSne1Lv2xvYW7
JWf5Nj2Kr6KL5wVV0qN0JrTp318f/8I0VKE9y1yhoeeCv1EIAPln5p2czqY26HK1aYLWzS2QL5nx
akaN+++f5l8uwsvTaGCKQevpdG//gtZjk0zCiy+RYSMNz8tTWNO4nYLxG8E1gvKsdcS5Yon/217g
f1l3ZPlfV1dMPbJIK14Hj4jKeKEm/gM7GesjynALd4AkZK9IHH1U6Xm8KceArTomkXdJa2wYjiu/
fEHlqrqS+VEoQ+76OtmAhqAz/pueCx9ByWzKfNXSYsbanJMoqYiHpBvPI4MtpzLrZiUpk+ZEIhEx
5iiblM4SYPm5IPMJKkE7cskAa+BahbpHJhOf81mpDuow0bWLjR3IEVSpzYtcAsFBEUL8uYg+Kc0L
Wl3m/Ii9zCcSgoU+mDYyEKnJLK6tZnRPgdbIRyvN91UMYChLDAFdeVBurbY5AMOP1tPioPfF8mZB
Fwu0cxpkYEI16vjBqXIgZbVODOy4WK4yFFvtTswSaa2I89bo8nmlk01mY9JDC7KgiJn50/WGvTKk
fDfy/iHKeQt87C2XA3zlFt0MBDtoTrKKmbf1Kpe14DLALV2pjn66uoWUMCDdww3xlOi+eoz6io7/
rCPQR/JsF5pA837aaFV90dMltXnKVmNUhbaq5Qov0vyRnxHecE3NqTM45Xw7SEEEoqBjsCnM6lqt
QIeMcF7IBiK/hFDgY9sYx1idc9cQhwWypJ6nmqxYXVA/B2tUUTp5KtklCDGMdNP3MiknrdZsE7yK
4xA/KIXwBe5Z2OXa/KzJH2RH6rg0s191ofobrdRZz2b5HPftMRTo9rSFrq2gqr10kTaDgmChAOFA
GcwmoW/Yo9WLTFHX8bcET2JZw9OXTqIZboRJe5DGX1goH+dSUNZgHV9pWb6UY/oRnjsxzLxmbB7H
MH+K/eBZjppfMWZRe+YEntVuwdS9Lr+rkPWGyMRoI8QrLQOxN86Sq4kCbxE4NJCKIbc6T6NypciU
XZRPnZfFMb6tmFq11K6RjNtaQLOnWnzSJl6ruBCwBar4Agpo28A6HHAH5L50w0u+QGDNJcgavOdK
GL8nTnVRSJ/HUv7lG9NumHJEnFaCcpFokKSb8Jt2NQuF/oBWlWBUVob2BAEIcwnmVY4OSEEaD24J
JJTI3FItnRaKByo5t2SEqU7hOhe7JW8GEb2wGtNv8KorQ+1wu2vugEqqBiLSmtVGfdAZ4WdEopJk
6+QFRJSE4PSMLDvJx6tLuGK97eqI/ngEWetd67FF1CJZwjP2++84/JjHp7knZ2/sr2YzHCwl3JrE
roN2dBZJYTNPYI5YJ8dI32dGre8VBB/rKMvOU6jhICX4WPZMY1k06k45+NgWOzswTjPNpGIatlqr
+tjptN6dcqnayno+4ePvNk3iqyXizLGjWVI/4qHzASPgMCETrXZA6Uk7VF0SAm0LKS0wHNfsZYK5
0CNKHcCdxMeCU4LmMSWSWSaIkcZiPr7/gN8j78CLsWeTSfZYV6354LeoH5jjN24soWdQp8UjGIqo
BdUh2Rn6R5z4bFrvf4rM15xZBTaALMVaxo200Ep+/9bLX3wj4j3Zf5pjEG3nYOXtvaBWFkE+NCRm
MKm/Czv5uwpkYSUTxOU9wHWebPE8PzYDUw6HLQCWNLc5YrPL7GjNqIQto3+Tr/NGvsWl17j1MT2O
R+kDoFKzb8CpWa71MAs21+7kNj3x3a8OTKrGH+TrXs8O4YDO72YXFxhv4o1+pnoOP5qDuhqPHZrF
U/GZ7dmyw3tBvvXGZ6S/mXsQpRuVhDq0glznz0bJOA/JroMdCZRFLDkiI0nVxdprnMQHZi8S29PE
rVF50AALbBQAprGVLqhqAhv3bX2TQLMZB4lrAigMNoiYIm3t03wwf5nb6jvqb+GMXc5VUY503LH/
qRA9vAyEUDKPxlFKt5ldj0OUK2iztfFSPLORDx5Me3whYHstnqM1liKDRSxno6H8pO9zvCaE8XN+
j2fbgAjoFTI7bZuckYQlj8bevt0gv0Ag2u/lcVcEu7TnAmrhKjwZhVtraxS5uJwDeTUNG4D5C1UG
QxocYeCmuMr4trV7AgdFiIBw5ODB2YxxGyxSlRcRAGcu+3PBG/QHjbwe3t6l4tq0zzyyW80VKB06
n2DeJYazuTNWSGidoPSCV7xApauxOT2ZvHKFTWgZ2/WbXK4VaZUPDrgAxAApVsnQ1s7yzoy2/Dgy
GsLJgBdII1yIxFB3eOMYJ3y/6FqBTVPA5RDZSEtsJQ9ODCmh9yawrUwSvOhScLTYXX4jyVPqff1J
5jEfDznKo8f4Y+QyjsFilzBFDDZ6/jj029G6CScuYdYJ9rh+E0qv33BaZMKWQ2zgMQ6ejBMROi1X
P/xGNnpJUpztlnEee0bz2TjlDEfg00R7/ZfmCZf5xT9TPzVEylK1P7bPhLnx3ME7W9+3/FBu+1/U
ZDkyqm9lFZ30Y/bRFQ6GovZ1uOLjwh9infja0CAsNubg6LlTXMtV/QS1gZBL88Y3QPnMKNZit5cc
HHIWITqc4FcseqqrnZKrxlZ1dmU6drFnlR4RWq/4iYJhAwEHSQLVT3dES853ki2U4I14nkT7uV7o
PLZRravrwlQLtrxNHrrvHwrprSic3LRN8xCQI5t4ABA5iAaF5AmYq3aQKg887I6IGSyOU8EnteIx
qsTlAwLe6790yQv4h0x39IQgh73wqUIdewzIBp9JvF5XbMRO1nnCMk5HfzyO2/6QNIC4Vpy5C4rR
RmG071AK7OhzHuPAZWeT/sIEE7+J1iE9+PmG2lb3ybmzxXxbfDLqJsIWNjN7k8A23jivYCaNkQ3m
s0ZsvZG5ZnSfsaduiJJoDuGGcGSDqflbum4Blx2XAmzwxpcIZdm5XfuZIwxuothNT9IUDi9Cmx3G
vwze4QMMh4qCPHcZd3LWUKLSF/DS9xqb5ACswAkvVOT5Lkme+zW7POvZJHH6tWCHM65NR9k2jvSG
j3GtX9M1zZwb/oqZ5WObHqOVcs3pK3jGgbhRb34aMm98qADRP6QX6plbu4q3eGTVY8JlDJ6di6rd
+IXmJ9hkJ5XH7d9Q9r7zHi5UuqCFw12/7me8trzrNHNnz9oWhTueA4mgOQdGWV6sxJP/2OK9dDqq
utIZXMry9rE5C7dqrz11/OPNvFiF/R5umz1eUY9twsUfPQvNA1ft/ikm6oWwItvfAnj/lL3shSW0
fchDWzqMq+IUnOovxGxgW+VjEjnWmYQule3Wtfwk2Bhakq0+K6fomuxR0sm7QNnB+/SBEk8EsW/I
Gi/bbSk+6Bf1aDwVLxnCFgXjgAs21Oes0zbMN9IVUod9vZXeoGzPZ0q6EysMrRBqxOizJVN7MbB6
EEUawzU6bAVORmiav+O4Z676Vu0xOJeMmd8kxVOwEZ/NE67cGh2XsO79TShsRmnF5wRylPdSJBdx
PBSobmLYu5hgHL9b5VBbbNzi4BypKqVfTfXJrsJC198e1Ev4LNgKqKqVeZHX1hOTIdQ7C46N8cEy
/ncir+7seot6HJLYeIg2mOZN61Sd4NuK6omhOOw/8wfngrLltAte56/sdL/MqV6wy97prqDskt6z
YMO2CJvpA36xXXIJop0ifYaCE5uXYDhG7wRWD+l+RjcDBbbdm0yNU/3IxR++SZDs/QH+LWe68GP3
uGANr4gfuP5YaNFT6znZoRr2mKO/CpZLRTAc0xsdCOVNOtMA6RVbOmP8XVUXJsrEfmaX4J11iYuB
onxY/ao79ufiMWps7YvQNjh7r5B6wUDpTOg4AIMds5RxfSTxmXUYgFd6HcsrPPpZdxJtbbG2FCsW
FWAT1i1+x1yZnGX2pZfxzfefBChXbEC3CmdsjIi4dgEiYFp+h8FCDC2u1vKzuhbvhX9QX8roMX4w
sRBrG20T35aNJ4qYjxFWHSKfyMVkjqP6PCubmYXiVdqUK3XdQaMgnsypNuK63VKedscoccN6DWav
+zY1t82RZLkYU8TY7m7mkzif/Kd8Y3j+rftuS7tkF/DcgytBxweiFAHXSfSyqyE6/kNxIRv8sTxk
s5N8YGOufpRV905EdfADnf5DVi4ZLhyKOhQPR0gBuPHZhD+x5kUXy5ngGay1aNvuIm96V5kkXrmq
K9hGeFR6Y6dkXz8hXWEVIengRadNiff1TEPpQ1mJ3/wDXt0QbCE/AvdQxzUgjLjyUsnxn+Fr5Hvt
saRZAvArvWTfBJubvZd9awa+9gvZgom0YhaYrxTjhMoBbKm+9VkWJ/GdGRalwmc/ixQnIomfbzNz
U8RGNtTeogHATgeLwnYgKKcaZCeB/pCyBaqimkId+iLwptinrSbJtnpkHJ2+IQ/zj7Xy09RfNU6i
B94TRm8Di9M2+GYPk59rNgkX+Iw+gEF2CTsD1mTtwW0ob3HHHtdWvxHHo8cDxUYUaHcdyB+M7PC5
P5By+DW84/1MAmf+rL6pGq3GLQBXwFdfjQvWnZoZY5itvQYjwUWsQg5W/t18nNzskK0zdpfuAGDo
lLDNqBEcqWvUVpDAyn3b24Sx4XSGZLpSf4lbtojQvTIn2KvHakPDj8tL5QWn9JZv4zVarOYTRJBB
W/MZbBU8+sFmpTib6+pkmntSGb77b/PEWSkQNPA8H8Nj/mU9B+f2iEBL/bS20Ut9YA5M/7x6IZVr
yn+k+YH81Dx1KL2meJuTIlSvxi/DXJeMKeDsIBDAwJPh9x6jTHF6M4CWOE7ifpZVjvNYacGO6aQT
aoa4H4JU2o/3/yGJ7RFcrbAWG0SRaBkbmyAnFCTLj/vt7r/d7wa/gQt5ksAQKsjYtsYIr9P9f5NR
Ve786SENYEtlcXhpRNg2GnG6i2YnghhlQ5BUXVOsZZyuHK9SCcY1uBvJjREM2qHpGFp8DkKgxsA8
eycrpchFPXKJrHCvw6X0WgvxkqBm4gqdqbaZybCw/bxS3TYpIY/3SUb/CGkSSmkyK2N2VILRrvxJ
BGlr1nZSizSjCNeA6R0GgJHbm5TooVd1zfAkZfjasjxdVTIddvLCQFww2HIrPx6phOsn8C4gwXy8
LKHKwiWUkPUV14BshK4plV0ZBJE3pPDJR9nPVko0hi9RtNIqVXWE2JDwh4Fo7RUylCsNrW+VsxQW
VdE+QjPwTbDRFioHux7RX6SjSrlGJKjasa6TP0IjxRz24WJM9PEI96LkH8NGuQFu6hdU7C7uElRC
E51MVYgfywKle2kgu1zgD9W+V0T4DmnL/pEd8lD4lzTy34F2NbsWPG5fIIvVY65/zQyOOlkNQVEj
Vi62SbCnvn5oSxE1KmN1d5Iz7O4RGChrYlMBRnkbDNY1zAxAs5gwwt7cNUZw8MvxTU9yGbkOvvms
1R/8+CPtamxHlvStlillWc+8nnDpeC36cFlpgMSdmt5Uk2IFY4QFn6uEkT63qMH88XEOLhmiqLes
e2sEpsaj2N7yxd8q4U+M/edK+8HLBmIsSF/6kOwFIOOEbdbWT5UbewlJkS0QyuuKOa8hm1CojcSn
yqZA6Tu/ChgUN+1INgfR2j+zr9FGohoySTQLh55sDXp5VTdfK0M1N10sNE4lmPS+9YEJQzC8TsuT
yTLVKYJ22fIzOtCY2OqZaNKwJU3CQpwagzQFhrARy4XQp1jrOVELJwGpi6Fl382vQyW89sQ7LBDM
3lLoNvbFa9tSjN3vm8Xaj2huE6nkYo38jlAMOPUjJX9qnlMdL2Y9ic+tqL7lY7KBTwVLb1FJiBWr
zjRbL1yVQ7szA16B8SX5zWuhDbswoyAuc7aoStFe8wpcVa6CFDAG6xOAtRT5n6rO1jjquz0UBAZm
GRMEFT6lerNS6a3u6DguNI4GCbeTDNMBccAqKCkZ5JARSlxF5Iqm6Vqqs2D7GGoMlYqJii4Jq3Uh
RRQzCOqIyLlYk/EixOhJeqNmPy3eknL4jEdWGjP30UvTD8rarRa1u1pGqGfF4GzV+IrIHMONwiUl
FamWQ1xIhLPNXguFyKsmUBJmVOm2lUf6rpdYAAzCAkYVQray7qlL47YXHUkQL7BcV01jtY4QPfth
/KGhrqD7ZCSe2bZbOVWStdLAZktBt5NsQt9CCJR821R09CImiFwiPWUCoFfDxRMV5m1BV55NK79E
Q32VKmhoPZAM8MMS9sb20RoamADicM1UpLeRDH8igXlgkxABuKd14qFgnCwaMHMmWrAk5ZRScVE4
tJydcr6pVba0Wq02dp90r3GRsh9JmcVwDc8OVvWimJRoUh7fjNZifBX70wkqihMHJnju+DDrjYsP
OlmZWCeKglp67EHhaiD13HgJwC6ZAwoihkzdivDHEpaVWDOw6mR8ik1s4lJqfVQplWsRZkBtWZF6
PivFUmp7GrGHkXxyKmkztK3/HeLLVBCNlEUMgGLCc67jiPSQkjJLV8dd0+/MRn4PRzayZXsT9X0g
lSfmGpvSgFFlts23NTK4zxpXbCo2+PmxmJRFuhwcnUcycLZZVT2Jlnkay3rdDzqTtlYctgSA/CrT
nTWJH0GQsZzmHeG2ETBvoSELD7XMjbypJmH6W2vhMS16JPfIbtSAEme6feiTNTkaiuWoCSsHoTy7
M0EmA4GuSC0stSro58gk9SWJo4sIhkRLCWxXKsa+Y9FBb7aegjrOVinhHXaXkDHSzNtWx9Yc1+K+
qAXcnGL6OPbtrS9jMo2zme2JHFAssyfK8v5SCMLH2HfeFCrnoM+RbeHehmvJp9EtSUmUkjhJTcEY
VyDqgNfgLrD1TK43foInBis1gzNc6ahVDUhm2bUYB/5U0larh36fhsFVhHrS4N5O4BuuqyElm2cY
6P728rrhaga7Oln0UMpJmuWXFFv/Gu90Z89gnLV8/pi1aA9kQ9jGonTJTPagaVtehzGliNbbp1Gh
g+sPxqXjPHUmlQu8bK0VtUlcs0upm5i1BiplVW+Qbu6Xq6RSXD8qNwp5R1FJo09JIaVHUr5V0nLf
m9GTwPt/iWieJ0XyhvMkZCVeyOQsZFKOTTC3AFeqsMKwgxW2rGS0kGN0zEmtRquwpLBHP0iB6SNa
j4Su2C4Upm6OckfE9b7y874/J1jO+hj7kz7AWghkuLfzIMEcgLIw0QBC/U1pqE8fKvnRzjBmqVOU
yXYWpU1WmFs1bjvPFAh/QAWNDBuQmz6P7oBiwx3CCWyujHxS5PPX/XmlhNRlEiIWeNfCw6SShaiV
auzWJgAnfMerqjDyNfaRn6HqaeOSQTE894KoeaauO9UUUzo03bGRQ+RbPVQeFV+c2T41mUlfs623
fmduoCzSg6i1y0BKiFvO3RbB8SnhEJGkbhxKTJEuMRtRzNAqTaOnihQWu2q0V3BRRCkn2S3xxetQ
h9Na0zUGddarIQY0+vpxpSkDbAWrybZ9AFcZC5fTxIKrSUrCkCYn/kXFHN2lw6qQ5Dd8JGiidXoC
5tKz1uT0EZTnPiznJ+L4VHa6qqZ6mNfYAajDM2BrxJ6m9KvLuvqo4kygj1/axB1Vq95vH4mhKVLj
U5cJcG9yHbfk9BMXAQRdvTdtnyNUqAvykf6aJLBji9QQuj6ZJNXIt9qovoyqYmXTOSXIGMncdgR8
nKxgQsMK7bGZ5rJ09cUuOAAxoPBHHVH40MvSOHpKsrhbMaBB5GuiCqoYZSc9Eoh5FUG0dUcmGtNA
XyOAs4vUGAWGVB6NJZWmsy4+vAynneZ5HeX9uVdWcGqZy4edsp7rXN012aDu7r/95Z9jWmDjKyhc
q+QzYjLkSUqlEc4Y/uOP+9/MerK8SAze4a1mKI75UfV8A7hgSV5WsmvzJfkmdph1Gj3/0gogR1Zi
ybiNBNEWq6DdaWFPhy/EahtACLBjrEDu2Aseoip6mimVG7jJHQFeBamaAP8WI2ZSpX/+6KbyImR4
4+fFm9nEU53bslbAsw5xbd5/5Dn6k/ZGrLmxAzzy548IeYE6a9U2Xhg9fwf1EDTT4tUTH7PBpCtG
gMGD6A/yuoeMfUirRP2dAPj/IsH/IBJUNEUHefM3YYD70X7813feRu10+shA77yAM4ny6J8QOn/e
6X/0gdofsqrzOIsSwpSRKvxNI2gqfwBgA6xjkQtoaqjT/6YRVKw/VGxauJiQNOiyJBLc/KdGUNH/
4NEoGqGsmrIs6/8nog7cnH+RT/D8imHwmLwMEU7PP+sYzF4vimKi093O1UW3KGjVJI9p50J1bWhq
xew0MbVwhVins7HHsZCovbQGl0vLKVvsg1M8dLtBmpStbJyIsXMleRw291jAoqwTAltkj+zLfpeV
wrWp6fT0wnWWUK5omNQsi6mHko5OJ05uqvfE5YyPRsRoszMx0jZPOmM5k652k1MmG0jSJbBYRnhK
ftAMv5Y+XTSjFFeKRa2I7ON9AE7zUmtsMuthP0d8cw25fI+b4HNcPJUZMryg1B/Zb8JWb0g40YnF
YpzyEzW1qxoE5gWkkoH7MnooWDTCoyUdEZ1z4QRyTnGW6+ciN2TwaypNKaIKE83X2TKFI9dQ9b9p
Oo/lyJVsCX4RzKASYltasljU5AZGdveFVgkkRH79c3Dsbcqmb4thQR4R4REctYtjH6EFSrVGzwwh
F4VQ9R+gMFZ7/OVWMobmSAMUVe13NhURBWz2JM23IvzriPDFSYdrloavcPXC1S+a6/fe5/Q9pdEA
cnYxg6bLB+Kt0siAvUGi38qSsVutUC25PcP/OuGpa5v4TBnWUiSR9+xuJnyGrs/4iafrR2aM8U5n
6b6HZgOnkZ8fO5+3lVz2rzTOHwT30pNW59nv/puwQVwa1tBFy9culTJOth5XSOTTR1t1bFkiwJeD
ALALNikGUxkfcMykt9Ls/zbjoJgLZZrOJArfZne23vBaH+E7bmxaTlZ+JaFnY4TiTQPCc3PPOgQZ
uF3fXpWQjtogcW8DNq0jRAPUAZInYB4+zpDoTkA8qQMd2vOmem1mHpVhjDXDSyx+FDc+E7NoW+uW
zYecMFjLiQJjHIp9jXslmdG7xNaXiqjff1M2y85+E9jNdjSU3SmdZHic0IdBN13j0Ik3ZYBvPiv+
iTF8GROL6WP9F0fCT4J5eTfaqDDNiCZHutuswAmIsGauhLOvguoiF4uubbG/SBNmcbTDqe7EpuRr
sZzJn2rLcnZ5jKnMKMtx42C0MEe3Pk5zAkxv6XMkk83aK58bnTGDtOafaWJZ+kt1CwG6xd6Q7/3l
VhPs1fFjZj21IzbL3w9ZTugvjaD7H2MOuY/N0NdatP2YD/vlw6U7wEoPJWex503FZyrDT9csLyAW
WWKGK7fs/+RBsI979muZJHSlQ4e8KfHCrCppEschiv9+QXK/l2zaxRceLykHuv5b+OW7JP+auM8t
9nc4US2C4KzGrz0ycfAM1iC/H1g0AMjpcS9g6J5+QXa/dmI2N2VUb9BOwQRPDGMpNKZD2PgbZzkw
Rtles1K+EilxwFeEvR47BmoST5+iKoMfWsbE9GCkhDIZk8hodndJ8hWqWu8h8DJv1+fioW0hT3th
sQFz++iT7AyEP6HY7NMla208jQ7DJdtNt0Vf0Mhg/epjcwkEU7ckCxGAIHlZDQ07jnkkr6cY5VYy
sDn4CjGXR8rZ+pdkCI7Z2cnBvLUtCxDKCAxX4A//93OmeB/iZNyB5kFVYiLIduphH7WTAYsz+Q6S
jkadP2T5jL7kAusbU3juf+GD45VePiKmATRmOXid9ahY3lr9ump1d0JETYaEz6Flb5uD6DlOhbPu
Jn8+WMuF0hpWsYEnTHWmmlM4Sij6hr2i3/weSziAUMEf45GdI2FCSG5xr8y+ne6aGrVBp2y8qFZ7
R/yCetfnLLVp7p98QDgMh7L5qWBB6ymdbERpEKlzrGNPPhLIgnYCwWtR+PrMksTj4t0Fk2Q43cQv
MpmqfbHw3SKiHHkiBJtsnC14iO7eA/dzskX+1yYqa+t5cbURoKrOfVekm9YzdwnpuL8vIujI1y7G
gT7HFQmVU/4M3CraRx2S61rKhwmAwxN0bBDKUr7Nsua51Xafv7+Kk45UXSfVG4cdOKXw1bY694Gu
j61wYcRMcXIWxVA2GFjHHHW6qk0cmsbGzi2X3TOG+yE5lWib7nlwGV0WZwPmK0ap9UMi2bwCAWb7
hXQNfmTovHNoie+Z+/PMqOxCEsJ6svP+qpLUIUYK9YoMm2UOw5CVlTJeeSpydMyYyDfBjIAhyAYU
OrB+D/4UkVPoGqi6CyM6dA5LLV0TpcKFT5XbsfDpdB0/xsmPG2lxhqpW7GZ4oNtkUo9Sa7LE0zbl
smOTJrinrvUU/zRRFjBbz8dDbgVH8VvKLqWtl6QXiYoejQgrRYZw713vmheBl3wHfNQBQAtmXeml
8Q3cdGPUhrvFqO2tUIh2W7vL3ry5QBDudDSKIlIn3untpkyK4BS2ybsnyuoSK6NfMPk9nrzRw1aD
fqyvWYdMQ9g/i3mD4Km7gRi/JWFdHxVxb/u8t2nuGcIjwoLLUBZ/K9JsEZ9zTts8OI/pIocpw5d0
tMwDmlWL5wSR4zqwCOw1WH2R91gQb22i91h+g0OI/LdRe+1wR67S/BFc2SMw/OG5cipvXxNpq4yI
fU5GLemFVXVtlu1OamZPhTLpsE32HbEDuBfqep9HX51ALpIOeXOVFjrhLH8eHH2yfJfB0KTVxprw
hgd+2n+TWFqYo3FKdEdWHrEh+wwkLhqzQu3hy0c7U2asbFwWi0PjTU+j0x1938ARgRvTHWnN+qGV
ZzygTgwze0AdPvlOh4+Vs6qVpIyzsIAF/UsdqHI7lHgSyLz/NlT45Bheecs9uVZiaC+oP+dL1VxU
iDwyFZF9Uv509UkKYbsYurs6dm8a6/wuzW9qcuJj4CJ8lgN/CE2mQa7k+Kl0ED9aPTlldhtuRR+s
q4ZLNhqcZ07RSZPsQXXaPxlzg2DUMj4GxG8bi6yg1zJ2rwzR9jGStUs05smat5A+m0hRtDTWOFyL
B3dxH84loB+7c5+FyewlLaVxS8g6uRrg3VfB18x46JEiwiQHO8K7xWg0y7KZxUNcg4b01evgpsi5
JWRFgi7UqwKzzDOTtR++b71yudvQzLavpYX/zZKHeOT0IFIqE+njTBUCLcbM6bB9l2WKk3mHTOjn
Pk2tS7/Ew/Rmbb8TORU4yjuHvWYz508kffbp2SAQ8RKpvrxkmb4ylzFOTWczzUlC1MI6l9wY/AiO
kTT7xsUbzbReQGQOL+ZkMnIUvfMKcyJah6FgBY6lWNKM3NJsrLahbNg1xcQsdOiS92Od1seCFNf7
NJA2ks33QYfyRSf2tG19R13R/8anZJdJozjjJc12dpP5r9Kxv3j0rZwm7dEHAU+OWeyVeOcfqcLK
rcaExC/T4uK35R/S1kncM1jc60yJjxyGYvxl5zT/7BmY8XUkxpXSJVOSN+RtVs5TOIdiywMfNl0N
7L0RibcTKekO1M0ohzufNaqOCVaf0D4Ybi8PZIwRKpw79truZuu5bvjn8qqL7kRcvvcdegoz9ptX
E94s6iw3+SuGhluvCV6lJh2cSCcDANlrlZGBRrwkT/VWN59dhtSzYsN/LkVhrysopWCf6x+/lMOJ
Xdiw8moIyFXXvlb5OgDz/pON8iaYYafk6jy4te1BeW4KVgrMLVXgoYkqGr2aehqdzFNvbCLMY+QQ
VSBEUxO9au5Rsho8pqSNJqTT11T9wyy7JHX4FE9AJRziA4N08Lg6OK6YckkLLimSI/mO3VBe3Dim
lVM4MIdfGnlJPAb5ahs7S7wFfZVvYF8Q3Kb84CMpo3NaeOI+z6xeHSJS87oLVllYFvvcb6eHOsy+
+VciFKMe20q/Ft8kBdg3J0H+k4ag2On7thoc+EdPb9jq+CmeYiZBQ1Ud6jLp+BJmd7QsjnsWE37b
w6ouqopotAqKIeircmOCSdoViW/tRdH/Ny0RVnk+uYAoxvdKkshaOhSHZuRsXG7/o9bOlYRN7Fat
y2WMHoIsz+hxKKK7SoTgzjH+qxonO3rGUTVo1DNFdkWZywPkJL3jQhvWaW+QqhmP7iGYm0MTdcYV
8swl4/XZ8bC/+VlEXF0ATwDFfHFO0hIRIUc0NT3jSvV1i/OEzshmXC2D7shLoj0xUk2PlRA/CdTT
XZd5PjtVuGgq7vw9SWkpkTTQIidSJ1LVv4xhkx8of4PtNDQhXXB8aVpgWEDKav5lzS0Rh4dO8y/7
rfOfiHyFeMOUG6IA2BmPI/VGY3VPMpua1ZygKYOiGG55SvbMeAFwVw7BlORoDGsWqChXovhhKgP1
EH0ygkCqGXbyUDLEQIjIGq1a4lL62b+nHXj3aWJ6GQ+YinyvMdYuRKqLXVyZS2Eu0Yp8FlUnxyjx
P2ZiV0vpF69VZN4Md+BaTGBAanAUkP737hIhGnLWsibjuwkw6vVIFqbIYYkgi7ZPVVuThgb81hh5
5Y9lfgkJckNXpznIEd6wLFd3w+fCzCxcTnj7nab/p8ndOQ82SlVmn9+S7OL16A7txq96E6g38sEx
INLOGlB+ZghXwSioez41n1Ziz+uiSclQJ5J4ZdVuAU87HlnLsvMsWWBmZEsc5ghrPkyr6SDMgA3p
XD5iUg5Q79X2zoKhQHhW8IewH5LCZgPmWmVDXsWt1Lf5ePGj8eZW/Xb0dXgPiww1UZ2/GOUTJN/k
mYiV9Nq6BD4YsT41Q/0EipgIKiybHgsW9zqVw6XMKPQS17/UiRfeEoEdG2prWLY4MHrXPRv+X7Pu
5zOYV6SSWcu5hIpn1s+jgo+Wk0ME8DfeKq+Ij6VRpMfAHmm77fjcxYa3mzsnenHRJCd+WG8n3Xz1
S5poZj1W0k8Ix1wxxcE/ntgP3UAUlFXL6sGuTeKcTEAVocjlJljeuD6BnTwxy+nQz2a9LmJ1n3ww
hAuc7RAH6b4j94sEASTEjUQOWbk2brigP2eps7FqiwIx6F7YOCHo7pHYegUaFnNZytmmSLdVDuu2
hwXb+SFbS5F98apGumdV88lT48ZMYixXiCwyusCj5XqvcQIiKZ/Z2nqEWMJDQqKOhJGd91RTubRF
gXTEqVd5hxsW2tGbJwvKmoL7yeZ473gFrJqfkRzB+6TxXuhh+Auk9gX1h7vPcnFwxlagB3D/tWb4
TxSTTZJx+Ud4OZo43e/CJvOuaaYqKDwVH9Kz3xy4GFYYvtph9Z2PUXDQRL2sJpbarAcYqXjtta9Y
IbplV52BTDe4OlTznVjdM0fiw2UkfqzTM6Vgcq/0AZYUFaJtFh9J/9Da1fwexVocueccIFBu+VQ6
wTGs4/lo+Bnx2+rNYvaxtdwQH2hSE4Vg9Gc8shBvJGZ63QcBG7dk1YU2jp6u/8PHRjeLnrbxn5Ns
0XwMO2NMqH99yRW/mDWkDTOCcumWpiBl3YHYnZixk2fgO3Y5ovPI2DDy5Kfnl0jR2JaD7nDxKWT6
iSiK54k9E+JOiNzqY+4ykHOgjUhMaTb8t2zLoA3fatXsTGNXeOm4i3PBfLBH2tX3bLqNHBafPWAD
ZLgCVFgvsG0EApymEioPA7/B+m418QiP5Bu8D/AMV/5U8ypUbAkVQmlO+fygxsB95NEvHovSG1jv
8qL0VHNnRxGcPRMFpm0EVGRi2rSyST/tZDjSUBVf5cwWwCeYF2ZEci1DJ6VSxzTQkdmx1m3icGyZ
xEAG6G6Wyfwl4GtBu47+AhBE0SS9cu3KmUmqUWZ4Cvt7FWjnsTMc2FiBUbJEYewBg1gddMaX9lKo
ZZOYO8oaKzlILrmWBDsTVcLoNP/KmK7filuwy6B+Wwasj24MqRh1Ts/b3xl5F6XiGnoWGq1Z+ds+
sL8Lzd6+ja9FBV9s5oUONnaR47KotkuMrTmoD7Dj5yyo9p2jyhdIBtz/XrpTyn1Ox6Betb19BomM
dEO81K2ONoTP5xz/Nnkalo/Eq75avy/vgqg1TdfnxQu7GoxlMIS8GzvrBtHXV6xIctLdWuS0cQJU
b44JFicSawZhDKQdEUntVGuDpaftheVaStBUtcEVVjfpjzGMCLbbd0u5D62av6fU/pKx2stIdKtJ
sqoZ4W43KAF12G+SYnBeOcoDARsKUlHzOUXuIZ+YdZfpXfMepM5hqV8FzlXgxWGU8YN6kHfnqxTh
YxMkL57NNnkhcyGL9Lr/XKIniR9OCKFGwVxQ8awqtASTh0bQFns1qjNja4nbCMxchZKf+/g1Hucr
IdqvRN4jikqN16pAAFS1aJXtvJlWpEpyy6lPZ8a7O4irn1I01SnBmoWDG2wIU8wDWfk+2hTWcVO/
C2YjBvWGGMt9Ow8XQoLY1U78rabWn3b6mCRUCk3xwTX5haIMx3dFHG3jdZ994qaEAkVvYZT9ySeW
SblhnptZjQfe8euRF4BNIrbR5RTZ9rzo/K0nMY9kSMAB8AjpQiHqMzHisLoJ4xVAGFaLWHx0/DPD
t7d4BhxaJFXDhADFpyztvUtEC/K97NWtO4QmCBMYaNNk1obeuBzIDQiPrYLkhyuDMBXJ6TPRdSjm
g0hvPELAB2fdj3zZvtT/FUZwybHlwkylYJ+2QXPx2A/mghPjNurgd4WEbt/+qGD68VGyEZWNi6Th
UTsj3palIc6Wte2smOyxHiBsyzRZTogqUY2hGtEbOeWcp+JBsR7fxpN7pmaAJnLyw/ZgueJsuyTE
uTq/qBidtJgrbEqW/1jnTGkG6bJv6Ee8EyLZ6Lr7ivLg7ls5sBtN926F3ZnMaVrA/ODCihmHfFsz
ZqGZRoee4biGmSqb5g8JMGzU0djJdqiuln8OR/1jFkAZmKaEOzNTZ3LEf2J3xGyIUYP53WNGWM3R
AgqBUBUbEHLILvCdi8dvOZ6FNp1EqHXedP+iVow3jQastOI/o+0OH1Qq8PH86ipSfz9G45tPzb12
jThh4E1lVzscWtlMArKZar/YlJNHD8j+1s+MHFpD45fhu2HZIFdTMPGeQ+4ATtywwcd5nDTGIZG5
xEfGgbM2XfshRthwISRpR0jXW9BaJ284+i0UGNNZRHUG0BVbnZTmiiuW6YJAA4/cLt2YfTnzoJoi
uDPsWmffGpDbqdcknKZ923SPITmdqxTcVe8YAThRQEP1QGVWEOmyYr3RvghK2snCEDVUdLM1f4c8
IAuBCJKXNKH7JB3rnZZMfmZeQ9/KNpgEQFx3AAW79RS1HDlGXoiKJ3UwiAhehWV/DRxxCavmTnWH
M+bR0CzIiVJr95bPFKYzEWG2IYIFL2mPXULjSdjFQ9XMT97Usxmw2/VM77mpOveOKIPHTPliagTL
ZRhArSpw9CVjYGxthH7btjbwlj5YS16pjf5XqfqmR3QGZt+AvkKSkT2UssSAZDs41L0gOXdZcovb
2Dt2g/6KbPNH2c3IlU+TRB/zw+PG6iPih030vE4HDM8qgFXislXLS30gFyYWNfjksdkWHW6fNnLk
DgKuv++4/jJChC+VWVQINVNqnS7cueN7Mkecvo70LsSMR2ec03VfSS73Ch2AjP6LUv3fnLvuXZis
c8JsApFBJ5nmvBSWqZXrYRv0U54BpkZHI6Tx4rdfU8OLAQPsRyJipu4N8t/pbs3kBXe2/e3JWJzL
1HgkwO3YT3VGFobVb9yK/V3UOg+h3fxwRZToiIaoaQAa4RQJTCu/YmyFTpUQglrp/nUcELLOSvcX
dDnHsQ8BCSGoZGKqN2Ut37Kwf/JakGioxQAQ9CWmT+xtvld8VwUWQibzb3PtMQLQrbVR6QxGUs7e
xW/6je7916410fNHdb/1zLo7yNQ+O2aGLJtxmWOEP2Fdjh+F+VUnw7BzmAccZvRdBN8Z1kFrVDAM
YKJDe1TkHRXNuLNz/91pyxefmfM2CrvpfRwzPHOsOKMUN4z9hTZWrBsNs2XAFZ1ZRn6QQJZ3aUqO
nSWDrTdhPSXM/cBaEitNh5tKYk1KPwbKSlJ3MewZzGC1VwCIZmgWMUbQpXkEfRaswwauVuSQN+Cw
JRwD9PGW/WTwjKQ/tF6yKOJ91FSnOPJOc9KiNQonucOfzD3J/1OjZm/dTPW/SrhqV3t/x4bk0rJx
k02dGzUjUkr/trwpVMVbEF5ObLO/mykL2SUdVG0jTpvU2hxQmJVRY7C9UU+9bX7N/HC7aADv6frj
39JLYJeX5nz3eh8m1eLzm0hckpgFhaeWZcgoHwoLHuZ8NhNb3We7ZlSFrpZQuJ3Mjx6r1wOphUdG
6hr5lL2P2b2tR2Q5R9E1OxKFy5M1qvdQInl27TeI4zOZJ/7LoOtXu1fPXoZmtOkOce4d4nIsj/Fg
5o8NEL7HjLLwJExkdc1gngOXuVziDRh/eB44nnFj9+U111L2pNb3vGRNPz3C4GJKZtNKo0eoPipE
kg3hzm7eBY9T2T5SasPGTJxjYMTWg5FjpE4R463L9C0Xjn0pmZpIEZmP3MMUwKTxal40685tqC5Q
nzretDT0M65I2fM4LxUwX2blonkIqvE2arpuXqwEIx+9or2jx6YudNsP9SctSU3G8f4lQpFiuy7n
tamK59kWHLcU4wV9+tYYwMAoxpBBzYgCFtNmIq1vRCuAppTuR5eYdgiwjcRs36WV7rIqjTfhkLOl
KId9YHB6CMOIcAK5k4JogG1SKnM3RhFzh6I5BblhbRXpgmkWJgi4Wftn7aZoWI+0ifsah/hXoCec
y5xUE5/Sy5wv2mAj2maYQankSGn08eVZPOoSsTQdhK5d513JY/3e98uzHQvA3pzaqw5tubFmm6cT
WwDWB9TwXJhJ/5PBN934yZIqNGKvs3hCQ0UeH9AhDw36xUzPL17NhRI76JkHmko3t/8VM2VsrllP
Job3Jsiqz5x/o5aXxvfc7VSAjg1ipPZFw1AvSDFt6GzCsmL5dz/24WQg4tBMaNHLMl8Dmu306KSt
4TQJcUt/pdbYKW5hqbco3P7mvt2DbBDGsTV8ZzON+TeKsHrbiifL4jnajeBddPA0RRInXGzalyaY
sJ2PLp0xebaWrP9oldE6aGDlA1lSaMtw4o4OZ4NytwvNZEvezveAd9gaGvxu/vfkK+btxXdoYSgM
EBiPiSYoqDYnGHROiwkQk5uvLAfDVio2RNU9DIQNhnan2TbcAjO6cwR3XhQ9isRu90PeHwaF7XTU
IERjrMFcv4QKzP2jES+bK0H87EBSswpzbMkS9ot2Hua5xgNNWouRv7fIBCs/wPbqOQ86J9xX6XqD
5oOdi3Nn9vthtYR8+zSXAAGDKTU2IamRh0E8QsJLPiYtoTUNuNj6ggxWk65+jwwZN4yYdn3aPGST
/mvUmNHMefzLFwJh4yhjn8in2qyewjuM4/GVhdeO8K3m6vXiQbBCnHNBpKhLQyui6Ckv/YBhZ71d
VnvkBLYMffJ2z+Vz9Vp5Y1vbbqI+ebLS+Bq0BlppZ2pQk/mnPkEJA7Jha6dhcVRp9x4FwZY9x7hP
AUVsNTUJm9Zw3w8MsJOqPbFcI/ElWiy0PoOMYjFI4IOYx8lbZSAzorrotiAbgy0zoFXmewHTMTke
DOR0sA7bG4q8D1Z+3jZNv4gbMJDZ+LciEvfWsi+G6TypNqfIdIuriJExAP1qdqqMX0LCoks8Iyip
0WVEZE0XdICeCVmIBLFq01jcbxWvI2Neq95pPvJkFudF20TtSl6H6sZhWw9odo1ZgoPQ/V6a0B9Q
MDebxB8t0LuQlz0SAja+Pw4r4MiYSoZ6x9AkIJ0hzS8EVnx0QX+tq7E4t6U6TXEPJqpHiJlah8yi
7XKnCQlKUZ8tr+92KsU1SPragypD9gbsn9ZTFtbrpOq+FMZeP0FfKwuWK5GHtw1dUk7mnwwUb028
TmZTfS+/m47T1ZX+rTXCM40XlBRctdZbxk/u4WBoPCYSo7dzXcQ5yXif+u7NZLWpE+Ol7ofxUjT2
iwkKouRNDoaM8PlNl4fVUZEegeTwKUzL6QVJ/dZK8EggfsqIB092cYD/Ba1ji1gWhaI3INY2egsY
XMYP6M/NVSsWAUsJbOP4ZZeXbmjN5xvsaZZiMaJ5PIHODPbKg7ukcNL3WHIniyIJUI65dYFnrizT
KwgnFHJt5Vm4bVwkTejU0daDSeS0mehjxxR3uCJ9KI/V1R8ZikYpAmDbfhbIPogR4rVWR9U1gnPM
vsi2jillV4kn1UaqUcFXXo15fTN9QLYT7T12L32xo+mcc07WIhh3QcwE26nG73Fm7SxchjFdAE5y
Cchg9o3hOtgSVYfN0mjttWNVh46kpQ1jJbjr/iYFTrONP6N8eldRkW+dzDWoifpw7ckT+VRoosdz
XAXXZA4nuqsk2i93Lf7cHkkQnJltlgEWq8S32XEaRLqgpmka5pZhthS7euhgLZj4FuU2z6V68KxL
Is3ymAYS/jx2Rfr1Ypu7uTzbZnxTWMvWQVT8c2cNYNec/iYN9zWtmpMN4b6I6ZGdZlB3zzg0iKQO
tT1H28wqDhlLmKEmx7YnXSv1i2idG/jPfQ9GtDev2Uz6T6Yr9ikV1yZRacafBhpkBla61qIHZ24D
UIhSiu9g3vTyVpFZQk3SPtvOMrpJqoPT92flBPuuYKkwTMCL6T/cTV0VgNBrfjKYnzkqHv2cRQRM
e+2r0tW8wfQC7iAhbXPurpj4XsNSvGY248I56/cICvDTMDRCto/By/8OyYE/DD/97H3MbB9WqYt8
ZwQOWJSZRwIIcxHsHj9JUFibNG3rrarb/xATTcayvK1w9JFphdGTbsSvy1fIDVORXe1g2wYWu7q4
I7M31Mci9bBQMoBYNZUW33k2zVuSgQi0YOO1TfoJqFxM7HSV0F5yP0VOUX3kOIGbKvtbEU8gx9g/
Ox5bp5AicOJ11TEH3dITH2vKxbe5vXZyHr5EAiTazE1klkdqsZD/PQASEPWV9OeLy0yeCfNzFeKc
UXZ3sUkMIcubrXVc5+swdmg+w2lxgvjBoVZcTpRd2Mjmpv6WBrCoGsOi4Ol1NNJwr2DUBRmYqT/k
NMQbUxkCnT7CTa+0F5J4oXgIoOXKbb2LEyEvSYtF1bL+SycU9yw+XywzYnzg+R/KVXBsPOvRMhRR
WgK95hAzGHZYC7PaI62Bldye+boEk4R3bxrEh5kOGAFWJqJ77CAVL6lRfJZWOt4K+46UP+0r+533
BN878yY8ZrishQaGHgYESvuoqXKI5FsXdABeqX2O8Q9iD7NYq1N0SyEPMnRnAIIy560fviJWhgTg
yWI/T+rOVVRimCKrsIsuhSEpThcAXM+iqWsegdV6BPgtVln6u1Uu03fABJbRl69yKm89c2KoItGu
4jWzTVjngWXot+mcXTkF7TPKqMc5mslXwI+C0fpp9gKyiKvP3idV2AslTnL8En1OyrIHONKwPdZR
M4rYvoFtA2p8EzUIrmC55xtf/umygu30TGq3eRKdEDwYIIPP2rgPU04J2YQsu0l3mGpnJ0DlkiRU
pGu7XjoDtyv2FYk/XN5EpkeA6dGEISuX9HrkRTQR2OgSuaYJYZs7r+XCNnnuzeIw+6U+lklEsWoL
hsuKZ+qA4HAN9vhn4IV/0kGwIhQ8XSnsWLQ+1Tt05ZzZdnRDjYJL2UzmA1ODTpaHImmrw28mTE4e
QeuFUCSr7GjVaF/C/mZ23BOOxh8yt4LVGq5TlFc/ZQIBAKg5GL5y4LnM4XYk4yabRh34D/7gJsH1
6ieZ/xBSQAUalkyOnmozBw0DloRbkGySa5U1x9oP8cUPeHRTYVxJHP8XZdmwo5OezE9492znsLRI
+STUPJylL/ujUVhArIBgiRL7P8+2LdnmGm1W4B4KhDELQz4b6k0tBqBZFWZWLxMPST8gYmSOxiuV
Bo584InLblVMXJZlX2xZAdGN9VQumr3ZPGVPDbHdDGGiV7v7tpaYmF89cFFgC9EpvIgO9hlkP4qV
uRHRChcZ2olF84fT8Zi6hdqamfVPz/hZY2eRKi++iJk5VTt749FoehxlMnlA37bEudgE0ElTvhSh
XewKw7Lhd3O9/C7UBgSE8RTlJ7OdNvkQYdVHubIjbiE5CtyErdsQXKzAXhotwzl8wW767FuWZiMf
PTmqaHe/Es+qbdZF1NkHEUxkQRGDsP4VW/ImuLkaCVkYYE13bOggYTqduMOAxLBwDPrmpVtyWYa5
t8g36ZBPjDefeMF9FDEAX3X9aJ6kmBmjR/Hx98eJPJ+ZJL+EhvQ8ShJB2OGQPejP/ep/6m89yYbw
sv6JYXe7M36T3mzZ4AmLSIwZ9KjXDjM9xAgaoIchFNjFBl8QRQAZ3DiNA6A54XJrlpxVb05SokdD
RuK/wUCVTVa20d5cBAG72kz/gCY/jCM3h2cIDNBJ2i8O43Ybhn+Hbmh3M4RNz/IOIymkxwmGkc65
ELuyfFK8h0GXuP+fm2341TeEPHsb4YUBCuGGGx0MkEWj+XNRYrCm8V+0qQJUh6g5ob/G7t4X9UEl
JQQ4DbiQCQTrlereWxHYDQXwjNv2ak99xlrU/qp0aJ7YF/HRjkQ9tyyIk7rbuDE1TGhjdY+wPnKF
k+ZlP5HeEmwJ72ElRsTV70ebJyduOHJsggIwS55+eKQ/ppb54PVwvmbm2iqeTvhzdpOAMOyjOYn5
T1sEjzcZJK/a/3aCeEDVgWS4CN29IyBaNq7AHGz/FxtDyGuWEAoyX621W4DjQbOcMQNr3S1JCniQ
6M/BweX9Fvkg8AyBbLu3xjfHthwMgCGhXAMoA+bup4ismhMmjo1dQcYJHMtaM5NatLTJ7P0Utr1I
GEn1THA58fr38EH3zTct7nswWcTelz7QWAv/qanmU12w5Q/qzN21ffuEdBpIVek/hbQDYMxZlPf7
Ml4iayummvNcnJk8t8iduPvwJVvP3VS/6QTX9FgbH1432fS+EXrj4vtXOUwsITLnRes8M0Tdu1l4
p3GgeJq/Rb6YA3qd72tX3YwwhIZg7ioVP6DWrhBl9i2kwPpGMClQmaiC4bB4rxZoRch5Q3a6MwV3
guIVzXrL2hgho8xGCJLrnOL5964iNIiYX/v/2DuT5saRNNv+lbbaI83hcExtr3rBmRQ1K8YNLBWh
wDzP+PXvAMpMKpVZFd372sAAgqQoEoP79917bgCmVgTkHXl3Bu+9JZW1PS2q52UxgTci5e3WH7BB
NNo9/la6AvMnz4sy3Uln/JjoYFcYdHzqbYzV3Hr83WgG3kkjC0z3WrHv61Q/zcx6GjZnLtsIk+dP
W+WoV8r5SBGeiEDk+sFGRNTGB6uf7w7jl0AnsFArfd7CxPJSzPmISxx575W35sR0pcy9z5mhXXtW
FOJjhf7apQ8J/oTda456Emj8f53/QjIw9zmYhqsRgTOq0XTXWRTVIqkdmnI+uiN1WlLOxRzp3mAf
O8iRyb5F86dXCQUzoHvlpFBeGunRZTxFYY4EZ6+diMhrNu4hnAPmqnb4ToGc+z5OQd/ihr6cgL7B
JUGTPZ1MjWJ1OJvTuvkiJwkc0dst9vmkjm9a3WwxHA8Iw0L/oSPRae12xEpJTMSIfVZuUXO6KSzM
GztmjvrGDvU3nNTZ3lTkyUjO8PH7P/9hQgc0TAfrjUFVTsf3MruP3lBSfbdvmZgPFQr16GUi8gX2
EVi1zKKZNAamWkUdxy8JMQokWCEpodA1G61fXcp4ry62b8N/+y/533wWXvSXD6MM3TGlMmymItJ8
h+tOSBawTFHnByGQTwP1rnbJmCI5isW1LMpHZiRgZKpppaG+ohQUVDQ8sPrVujOhW879j3n+GHNq
ne0wzs6zEppS80MRxPGNBZQg68Abgo+k+jR44A0dmKAy0G4Vw8nIjimLE8R3apK02WAsqIkvsBFR
NnQ69RA4RuNE48nJGDj1cboPdRU/NA1x0u50U3he+IPO/bPohHPQZRGgy0VqxC2n5YSnHyvIsFo3
Wqs+jOYOS4APvS4U92Rgc3XvO5BRJIfuMTeiLDEZ/8A1LZ58VTkAmPQdh6P2BQO7aZTHfK6igGK4
kQPNwjQYQsRPIvw0uQwtrSTbIh3BoRL4x8hyumOrmiMIWOuWKLzPsurTsx9o+VVoMLEZvewBKIVz
ogyBraDq9JvM4TgvKkBy0hzqbWfMd8zJMW7F3F/MBu/sRpr/kSJK4tMzZ9Zt7BwzuultmypMTVcC
ya2xTxIPQVseOUT95RNd7cTdSy6lWwo/zR7xg77LNfE5Maf0QTOdBwJ0puucYvSmKZTcltiq77gu
1XvkWXMtunom7sq/GlD74pHI0pUuE+1M5fA7twrQ4CMfE1qtv+v1FPa2Z5Dk3Q9nO+MiSATMcI1S
UFunyrwVfZk/D0Qxrpx77hLZrwgNAI0HwYGupfmri+iRBIviY+gN8VmjS4mqTXHcezEh0RM3ekqL
eSrlk4SywdAx+oLt5GAXibNF1dagEFTTJ9JQ4QwVyQ+jkHIPVbc+40cZ0U/H1UfXbr7qid5T+6QU
1o+JuFZWlR6Vl96181ZkdT3FjnmVXDdxbcgm2TlFDqjSKZOS48WeqAjS7RdDiyHPt+WwWV65vCbM
6GS1YwZBYn6isDU84t0I/dqiKoH8LD6ppmCIj5cNDL1kSGqGLV0d0zgGpjs8ACOpDkpH5jbUlHyc
jypCP5DRiA4cW8HDsyc0s8kjyUrlde5aAkBhRCp6QS11YiSFCiTOVpyT2SOQGLRD6Z1IZ0wExFla
8uPZdfs5GAbxWNBYR0svq53UqpdSw/bs2jV3gDkjvIp7jLh5pR4Yb6Kq9m6TkkO/bQmXJkdF7fwc
sB9ZIMlt00NRdfvYuRYVjHi4LzbmxX56QH8OF8txo6OnCPVqPVx7XSbXehEVt7H5o/S7/oODksbU
G39bx1TpUGaaV2EkdgnYm5vYach8SVD42lZELXC0nx3wMwd80Ors+e1jrfnF9dBZ9DH1YRcWRr9r
igrbYjtRysurZMN3Vu2IWaeVSyFHQ1OBlWjaegPQj4RxcZAZN5El+hMhNtskzluS2aulxtQwRwRN
5+eBWjdD318BW642NKerHYJRWJ/W9EyJFyCsiJK9GAE+Jk64MX3KMj+5URCh8e5GYZuWUo7DpV5g
i313o4grXQLGFvkBRQHBR/gJoY9EJyHT6Gz2EhBzFL9UHMc4ZhIkA06Yo38fyCc0RXiWnXarl0yU
sgwTCb2WH1QTf/IR5eyE/fO9jI/oWgoXr3IM+f5e5lQWRT40UIdBj4xt7WPU6B0aeGi95JVIao74
NI1ePC7lKgZR3SSS0alpaHdd1G90cZ9klN4DyofrbnKafVcNRA8gVgvhd8CiMHQK3fSrqBnCPmRA
T6kzlz+5C+pYh9/9F44wHNclF0S4BJS8o7IXGlJ6MQ45srGsvFa+eYcBb2Ux+QBWYGbXdXoiv/7s
cw2khlXuQ/AUdDQR5HH1gcdfFx9UFYYbd/iVdhKqubzU0OumeML+/SGh3ueXuMJB5iEcV+q24f7l
+8aGqHm5V6GEjyyEUBjxN3UhrIN0ejiKJQ6Zuv8Gbv2+bJzqc2N9Ixy2OdtWXe0b+GCO46VXlkGW
CZlG2j5P3U9ZaV+l2TicHUTc2yrmVm9WpcsAWxJQ6qVMWLLCZKyKh8ycaSRFOkNy+oo42zTdS+YU
nzwLetl0q43OcF8UPhroRB380LVwyyL1F/CagthGGEFlP6SadKgEnbzlq/mPIf8nhnxpoMN+cxT9
xZB/89L/1/XLEH7L/xzZs7zsN0u+LoxfhJhN+S76REsJzoD+pW7++Q8No/0vxLgwm8MHr2yJuf73
2B7Dnl8kFEeiYbuzlf9iydd/MaSL0NvQXZsGCteu//l/fxqW1u+2/ytrU4YXWVP/8x+cin8+Q4Gr
CUWojKlMU7dcLofsfzNmLiOVTL2fRee6RNVTWh7+z4JYmzgZzhFED+5EmqhOAT0MNLZubSDcxv2q
gfcJQmoGZWB+U2kA3d885z3xuVBx+teFoaiceNJRWy0dv6Y6FnKjoHjkZmVNOWlezRy309HVs9p6
wMKWtWUR215JXQAezlJuyedM8sIo7+h49buZiXFaFnpdExmzrBYukeph+t2Z05UXS/GyoJD6drNN
DX876oiOvTkndJrDeTPGWSem38SILqvNhLgpoz6zaeZAYgIjWcyBxJfNZQ1X/TrwOOuWqZM/z58W
7/NlYc7+rhaR3jI1G/CBnJZFOAdN9zT1d9TPzstDhWcygUe4vi67MaGWkgUsrSWTu8vzhwSUOboR
HDsreqPw/5ZVu5X9MR4ezKJCgWnMFuZldrwsls1onhXrZKJXmtPS/+FAWU21DUPa1KKBEEHSIAKS
QWniIr3uviNnu9Nao0fuR/2mdtPrJmhvq0gwLa7RNzC9RJTCkKhqw2afIFAH37XXvUocdCd9agNY
x0VQ3fRoIPejXW5FEfl3wdoqm+pqyugNqXmNdmq+JwPuVw/akW1oIWxTTBxGHGsrJGzpNu+nhDLj
Kkrq2UrDb7X8NhGdmIT6AXXhTKqPy+9HnltIKKaiIn6n8p5evtUw7+sp+1IdGhnkCeuFVlK9tTzG
hhzP7WlZYwDy29rlMaNgfgK/4Pc9y3Mum5fXLY9RS6YgBphrW41tcbg87ydv83738ra+nItoy+rr
foCkU1S9+azm8uHefYZl8//+WFUAR46zCevD/K0si7QSv629e6yDN7rXTHeX20gbePrla3n9Ci7b
73Yvm4SVIARvSb1eNoNeL/ZV7Z2S2QbOfeu3RfbHZlwHjGMv28tzGA3H03p5zbLn9UnLrmVbhRMe
FeiIgaTp8ndv++6xy58vlozhd7uXzctzLp8ma8CQatQomTnw2Zcdf/e8y/tpfuui1nLPl4cuL708
dvnfLo/FtbytLGvkCJ+/E2nZH/DE+JC1CHzXchZFnVdi2+pcIitJ32/9fpUBbHHSRv82anXI2lZZ
i63QwQBYGmqA5T0u7/Zuc3kvGoEU5Zc9Licb8QfzHx+9SB2aeRYz/+m/e93y2OuLl+csH+T1HS7b
l1e/e4yWkDxCEs2PmM66UwFGc9vPudIg3aiXu8kgXrdxEhIet+x6s4pELOcImy+j73ehHk4NUCTz
RT2054vFOKeThyHEdJTf2WkJnK+WW8KbJ/nLUy9h9Jenivk+0lKW2iGLuYnoM5ySeeGYDoqveVFj
BgeYpjG2ncb6fnlsed6yZlJsBaz4x0uWF182L2/Tz1iZZTMQzHhdivvraf520qzsTsvasjBzt8PP
gb33zY4GAEiIRWnVzvwNrtBvF3/3GGZemsMEus3fCSNe7oPzmpzP02UtnuZs7mWPrw+HQkHrGZrY
TcBMqPY0MgXb6Vl48/7Jr69bHtWWw7pBsh3JJIBHy/hhWbQdoeBgZrp1E9jlCYTYbwt4s1wU581l
hx4zU6Iq80lUQ3cUGlbVZSHJyElWWUS73HT9z8P8VRn1FDD9NrSTD6lzOzhMpJRuYLbouTiZLZe/
fu5uXBbLY0FuPotsmFO55HQabG86dfMio7G2pxJ3rGcmVzyTs5a1aFZUqLw4jq1jnvp5oQ8NOT2w
ugKR9sgHOwlbR00PlYd5e5wdtctvvvy+4/wjJ97EAbM82C7HjjnfBOGSJ37I6w1aVnFmAftrerp3
yzexfDEe1FSms/bem4Q6ua2rIHSwRof8tzX4Ifk2xjVKVyYjCMCY20RyUjNsG8DnScztKHgRCDqU
iPDjl/VBDrS6BjX1j3xR+YmJJsTVgiwRivIG2HxK03QX6OjGARFKA55UYA+he0rSViMbgxzWwaGl
IbOJQow2l4soFqhl9BbPo7llu7k8uGwve5YFVWjGeYXEDG3kA2GHy/Zl/5snLW+ybCdzP1HK5vr1
70yMDDcYTeD3aMajo1NlH8ijn8D8czlh7vbbgpAmap29cdDTAz4FE9IU+5eFMY+8lrXaiOae6Ly9
vPLynIZ5Nbkry3v+8fTLcyoL+KCchLe2QpA9y2JqQ66pyypHGUkrxTzc/dv9o+WTSULk9+bdc5Zn
/y8eW57y+leWl3hhT9nRr7aXP7esXf7VbuhBBI6pu17+qeXbuvy77zaXfzTW9uZER49/4rLQ55vQ
ZRMsFuKQ+faFzn9nVIPFATvfWvLlbnZ54rI22An3tctrLrtf3zZMjOzw7kG7nr/Vd392ec6/fMxi
DE8d1NhZELiwBHCkL4vGr3ir96vLdqbpvz3p/W6UEPyU/3r/mzd9/9Q326+rb957kANnndZar2/9
l/3LU6cQHEmtf3/zN/5+9e//0uVDx6OOSbagdTB/GW/e4/KUN2+xPOn99vLgm5e/7n/zVkayVzVT
sEiL5ZtF8sdmmhNNUmqkSc0PXR6/vMBWgoSTKfl6echTjYTXk8BnX1aXPW3i6K9/Ih+ZF6aYmhm5
npbFMOKqmuZFHCliPZbV5cFlNz0MZsOXZy5rQUJ3cqQlu4ouu612niwv+9+8Habg+iT7ogCRNq8u
+1//0rIdVdPTVBDUUbcwTraXly9rb97z8pGWd19283M/aHrWgNEE3NRV8uNyrlzOiGVT+Raiwdfz
gvJ5IVAtcgIuzxIpaCsvZBTC7TQ79V3FdDhYRkD9PLi5LJysQe+ctWJtDyVhkdgRm1OUN78ttG6S
DGXm7XSKTbFeVt2XqjXD04BQnpvafM6oeXg2zMO5y2Y67KLoZDr4PjG316faCb4y2KGCMBqEJ9Tt
y9iq7x438iQv90Oc+9QRH338L6e87T5jtEqvQjgcu0ZXX4NRudtlbh3zNrkL7cQAXDf/d8v0/bJY
ZvhTWAVb5XOb0dosuhIILquYNmoTxAZSEG7mVkOaRhkBNxftvleYu/lfTHO4qlWzE4JBGMcO5O0E
Tiw0Ys3cRBXEhj/mrkspYpnFpoOJZtWi3+z2wDj/U7BbOJg/L9jpVPr/NUFzLtidXqr6ZXxXsJtf
9jtD0/jFFcyhXKUMWkZwKv8o2NkmOds87kBV47hnx+8p29TkLB3NopyTQW1DUcz/naDp/EIx2RaM
xSWFNqH/nwiaOpCeP9frKBaawjYxL1IVtBWQ4j/X62RZZSmqRZgiw7AGDqxdT01Nq94lIC6qqn5d
+7DSswotWJkSqVMhJdegGJ1qGsFt7JVPPkax1i/FJmrQLmYY6NZhD5o9rrDCMiAmRirJox3mKB0w
mIVjd/CuvFDcVPlg7vRxMk6eaR11UcfH0rWIMPsc9Wl15db5iLpUeSxa9JdNl+5U66YbQ86RYqEx
Ppa/enr0XKFJua+VhFVMZFaWTv05r+KPMi+RmmD4uUogPyBAxRORRJq2C3qNXJmkuOPC09w4XfLk
FCSJmF29J8GhPvoJ+VNCfCQfHWZdjH8mGABsotjsfCLBWgjYBWAdS1OnRqG/K1vSnH10kiTde09t
pr5pffS1NNx8nwunuysjshnLJj82CUBjnPZTOxIbGANQFhKtMRyWfJVLI7qGThRuagFKzalpDAOx
Tndj7pMlrbKnaNLtXUlzZmtCWPAUPj3Xj9J9hZkCA1d6yPq948FCkj3vXFj4HP2U1KYxREyU5+LU
af5noJ5oyir3CZqDpPSK1z3C19aHZxA33qkswdkE4d4qql3aKqRgoY5oMp+aLVqHJxOr5wrLJwEr
mFrwv7FVMTwPkGJ1LmlozF+IH+ww+yZ+hsMJKrwKseELPO/tGB2aXrFSQsyvG3RaDhyznEpOYw/p
zi5488SLr7CFf2lmbCsm7LxvclwjId9bik0aXkSz7XwozljcVtb8CuS42jbyNKhzkY78OeKxdEDR
1Zj1XdOMByH5OoDOuet6IKC1w6U+VR+FNvCjBEcEEd3GMHIHuqg6TO30MQtm7/nERTdCZzeNdvXY
oN8GzXOtg1g6O3Fz7ns9R50JiWQ0yeU0dBzvcQzOL8bIQLosEAK+3i79gL0KgVRl7aKxADMWM4N1
52G+3mynnlOj4KALYYdQAwi3hgc3qcQtZp4w4X2UA4daNWNd3HLYMVXx1hhFmdieGgg5W38qjwDc
1tEAtM7H47SbUIBmWPmVTfqKhH9ELxVuY29ot2MYf86m2xzeJQxUBAx2k9wY5jQQjErcxoBbNHYx
PZSzKyHo+mfL+lxEevfYap9Mneh2ftTpBGGTH9Ui7QPv35mYANT5U/AZ4bV2Mnq0x9WIAVeRnrBN
Zb4PIpl/LO0Ya21t7Yewzw5Dzk9glZl5zPXqEZBmc3YQYBAWybweqv69JD8srfQORm9zT+NO7j3p
dSSqI+6202a6TpLYWQW01atKK/YeKXCugeE8jBGHebmxd0sLvxsHT4o3oBvWmtRpY6XFWfMI/u6I
qkmMgfCmFJZvg4ehyN2DQSor6cxf9ca8BwkWb8MKG18/+Wc+ir3278ZZr1I4Wf3oIMu2x8rF4g6J
xGvHfOfwkxJs0L5YOe6GyCEAojd5WiN7cxdrlruH8bvG6f2EiRib3oBj20vgcrqhy2WRFkiudxkE
tALiTJ+D1Kd01KXJc9iRCJCO0fccStxa+eVTXNPK96BLrSfBzxtVmO34FWia1zHz52zQdiZACE1v
D+qH75Bs6vX8zo47HcZBP012pSNncJPz2NQkuNsBARJ295gkmIITo5gY6Sk8ArnzUbN6DlFHn+7j
bAsS7gVf5Qd/ItNY12ZyCJmNQU3Zj7qAX+YvTp5Bn8qgBwjGVQEoC0ZiGI+SA/k+8mjVkFplHj+D
E92GgHtxHxu4OxF/iUbv1mbBCVTJ+DZvaBupwOM8HVKyi1tnB9r3KqnsdGvNTxow8PANZQd/SsGE
lkhnYhNBQYbZwOwjwLWHDprrV2mgOPeD1qCYxASZcOcnpyW2uTdQWBDks8ryrXbMvFnjGyqQt5jz
r2PdvXFS0jF6YL4b6i3eDgEp5IUQq3GS1/WmD/2XSCsOLZrpdR5+94Pu2i9K0FSa6DYMQ7e1MxJp
T4eKQKqwhZuiMJopcOt+y2VLQ+iU5f5NLEjRRThq7qzQ+RGCKT1bOergKbO+zH3ic6nXcpekYDjg
p4gbagh7A6oOnGSD4qKV6GfM5cG6Nbpkl1KevpOYz+ss0Q5+VdwT5Fzc2p0WnrPE3wf1jOiUFKTc
yb4fWtEde3aeHR8Is17F91VdkPbLXQWoZblnzIrnEPSja0QkEiIXQ37nfB+w7vqa9K7HJoBE0Mof
k4yglKX8E5kkFEiGZX1d1rTdpphLU8PpSUuFgACEYxhM2qs6H74I36XyPJnzYXBIg4YwILoqKQTh
tZrvWy2JZm5U36hxaLaax/PGkmsdUHkt4LzPrZvAaqOVMcAm8YJn7vbdOprfDtbU41D92kF1gkhN
1ImDBWk1iTLetRXaQDsPH9ypmSNir9vRr/YMzfiHAZjUZRXsMLi3a19QV1pOxgl/V1c0DNl7bzvk
BGqbjr8tYoU3GhPCCovj2hr0L4n03T2opxvbI+rLrT7KWoMz4pL/PPrpOq+41AjelqN4jjsbbtpM
TAfd8r7Rw53pKvTnjNlMjh4T3ZayDxiA4GLbQKdIqXmAhY0drn20B3uPy0ECCgkbdNjmr5N0nrgN
dZsMaR0Ix57siHbAZqzI2mzirtvEpUawRNaTsVzrP7gxK10fqSWPGs7P9gZG1gF6FpVVhHorPa2+
GAZmIpurbewV51qPxx0tsG49jfpz6sWfcuVK7ILr5VZmBFlzkqC9tIIBktmX9mbgbm7rc/6IkPvM
sLyTjtp31TdgjZjyr5yQuL/oSx2KcptFpDs2bfDkqvqGAPpg17uY3RVf7noJU55yDaJ6oT4VGja9
XsvNVeiY5nFwbitipa5z3dyNgTyJAN8tFznGJoSFcGHYBq5styANdASZioz1gBg17oXhOrKwyBRM
UM/aaPGDtj16VYsQYeW4/ZGbYrVKwEjeVqipyJEZ3QdCOL45k3q0Cq+7081oV9WR85BmjwDLZixX
WJPCF/ZXPckybkvDmntzyr3xgRB7ghPjxkVAkRgApwHuReDQQzu8K1SJniyeuKKic1RVAQmICMgK
Jeo5Lo3vUN6mxzg/j0MtHluU5LXfPS2Lvog+jMM46wnr7kkNGRDj0e8Onl8mUBZm29LkiX0B63Pm
fGzAJE+PjSqye03jRp+TZ07+OoJJI+SLKDPj6GGVWI20M4/K9J64JYJ69Dyx87ug3AbmYD8JX9rH
WNkJmcew6SBH2EeDCfN1U05frMEE1JeNGhi9Xn9grIyrIDWfhDkSCBrHO5Hp9f3rQ26AQrIX8Nhn
SV3QqCfIZIzJyhyjXpCR/dGXklm6Nm4NPHS7FpvZB13j9NUTb85q518IBvXNHHH+BD0/rmygsJbf
avqO4HJkhh6wQGpVWCERvxLTBPpceyLq9hRO6CStAc5sL+JN65sQM/F2ZYK88hwEF7/b6gyl3cEH
PuF3tboPCUBnmATVuDYKlPxS3Y/gYOyWoBRtgmPaV9E683X/UJs4CKe+eUKutHbLuv5oDaGNPu9o
ZW637VHVMeAvPFKnw4+JPyIelEQfploZHLjFhbu+T/RVmOufeoG8NQCoQmQdMOU2J4UNFopmzJkz
nTw0cl+hIFz71UBnh/wt9ypL56qFDh/QzT6Aohz2MZBYvwgOZmthZ+YbwgaRHLJKtjdMOO4zEl+g
+XDTczuxabnZYeJeCUW0ZFS09i4IHbWLFNQKTD1P6UCoXh9W9npqqI+Yqb+rQnc8lVJ/TrhQbFKF
ADA18LQmlrpqOW+aDFGon03FDsqVAptR6uYaW1r0OWyJmKzyFlxT0RC4GAptNcDixJ7WbKJ+jFdi
6L5HX2trSu8Zi5DyysHsxNXZNJ4sE7KQbZsR7ktGKJ1WnCtpP2WpW96WE9rgwHxmcN5sFdYOfur2
FLv9cx0Xxj2Xm6uqRIQVA7taQzwk/Vv3qzOzqUG38FYa0jh0mgS1QRg2OuEfaQAWDvQaIWwItUQk
99Icjw5jE9iGs47dcF5Mi3NDMJtMMTJs6pJMdo3ErbS/H0KRHgbJqUu6WxjQC1KffVNdG35Y7zvL
yjdNDeHPJ1mhYhSHjyp6JLL+M5BGsUnj2EIdbZNcO0czd/51Ng0MF7vk0UPYplXeV8dishIO9WOX
edWmHpvvPvfdqcd521D9Wnc2Ge0lE9S4IOBlGuCW1EEQH8LO/joWpNl2g2yPdDWmran8O0tryLFI
cNE5TWytQ4tZhEgccZYMJPjvfGLOZNSew6nb+L1mH2GKJNCfH0rGJtwGJax4THKuH/4o/HwHtqDb
lyHUUQzjuNW+23Zv7puEjOvEkQN8D9UdbD4xogpu3V4c9MBlMrFaw3JnthMwvc1te9u7fQra1fsQ
A2pedzAJgRjicIx796oaInYFBSNKbQQ74uw9YSAldW39gCZ00xcuKbM+5Cw9bW77XH1xpEE7BAak
IivtQJnvFkmMdqzr5ppkoG5NO9zeKAWbuHHtFOaHdVsOTPpcPf+V4cE3yBFEjDJ/cK0D8L3pQGLm
lbDrJz8mN48hXEXW/Zy6GrfN2jdRB09K+2iCmtj3nFyroeRyEcqAO34KEV1VFqOWUt9Gsc5FsgaL
pPkw97ICoLIep+0WxyNhb3aD/0bKazpf8dmsni27ba5U0F4bpXMKo5Zhg7SCm0y2/ZbRYXl0ofUy
v56cY9u3w4bSUg/YkiE1iATs0IzyQLFbWnkdcD86ckR6HKH6tTfjMGzdOrY6yp0MGs5qxEZA0IH7
QYcotWGA9YKn8HnSBoy6AceJ5IzdBB2jMNIFcPJE1LJTVzyZ5TenIiHOm9rsQKwbsh+TqNSCD4eT
BLa4Ve27tiU3i3nqRH/Pn8QXmekupVyS3QGtyV2MBp8EFUaNylPGVabqO1+2IAiq5Ese7knJwI5X
5fnOwgriPIxtbR2UsNEHQxlALARvVAQxngfPWHVTDWhRMc6e/Oo0dNuiJJ9zrK9wuntrRmG6oEzo
E+JRbcKux9xAEdVOagIeMbUwTiE0Ja/167hM9PsbvCh7Jq4fuXP96LAarNzYvS8NPLORaFdgB3IE
5y0lqp461eBgLM1dY9sQprDWhHqEbuyvbcWQfBKBvpbDpyQQYt82w17XqaBVDcGAYnrBWkrkpBV+
9RiA46vB3D6Nv3YNabSmwY39Psq9ryYkEBiHfkpKBpMJExjaihyRbx3z8DZqcY5aRb0WwbPSUx2X
yqBtWo0hmoNxeGvU4W5qGBoy9dvmqY/9p7017faxAYtpJUN00BkKYQipGxil5h0gWs522JfroESj
XDOXaRkarFqSCEj0JVcrt78S6lp9iW8zRVaMl5MTnFgknUzat6ChLFUDYTJ4A5dx/j6bkUc9ri7X
mO7sDEROR37n1DF7taTF5MCPJtBFwHsjylmIoSAfD6baMaMkzn1i0GTUgtw2TcMMEj1PAVNmKSjF
jHl0lVkwCtKWuC7qa5TRCu8JJ7Vaj2H6aZnFRWXrbDTjxuNmtp/8kVT0ZpMovudlKuHUHu/KiDEo
PzSVGHYDXtptj6svmO57SdlGyzFM1AlxkHDF0prMQT8qszWjCYxrDW6+edxfRBNHUeldMT0zd17D
6VsyKpxraIDPDFAOnDJ2Vhxy7Kgrn1v/toZts7IAeB7rRj1HWsf0Hv+nCpgjZzIH5JUe7eRR083P
FVzuudM8oxZxagL09udS5dhVJI0I3z9MqfXoNrG2iXsouH5S6gdflU+jY/tXoBTuMGzPKEOkDnmd
FpuwwELAxAnC75jtfQ9yXtIGJ69OHhX2iSsZRfeN1Z8JqJPnqiZFmcQR2kpz2ScbKLqAoB0fUMF8
asuO/5KpRlIXV3U4OCQOQMfBD9HvWh3Lj1ck6yBF16eK4TGc8IZwjNSRSz7CiA6Q3IKr/3Qw/pcd
DEv/WQfjC8Xwd/2L+UW/9y/0XxxTl47NldBGd/+2f+H+AiEDCbJysccJUsIuHQzzFzGrgIWwbN1w
LBvh828dDCV+Ua5LK0QnAui1IfJOYPzvBMc6n+xPjgDHtAxlQ0c0aYk4lvWuf6F3VslNiOy6UfjJ
bSeS5sHDFBsxf+/bdNpMujfROlXr1vd+wDbmvEhwC7z50u5ebRRvZc/6+y7K/CkcVxd8TXwXuvPO
ANLVQqNwS8ZllrjlDs/6Y4fQdepG/QauIkX8tLquLMYxwRw5rHPRMpsf0DoCiFvgJ7GLVz8xIMj3
nhQ+EopviSjJVnNy2rsvptIMaReOyI5YmJjRJ1oD8YIQEeY139MmEnf48w9lXjeU2f1nZdr5ujUt
tK6OhPSnPYAwsrdt1rf4k/HgxxBGVjbQ/TXkcnNtUynZo5+e6yp4gxzUxpvcBhzT14ceAOtJ84cP
P/mSZ3PHWwsL/xG9Ko42hwNqtrH8uVVVagJRW11lR+FO4sqwkU85QV5tyVNhkkb1XnoVmO54kAe9
gPyaUn3jdpI3xdkZsqcwt+VtJp1PnhTu9iefjUP9L5+NA91QFmAmx56P97ey96ZuqMU6dnpsyNDx
kAz3hkiOTKzHvS9cMmJcrtajUX4x3ZY0RFOmpIaVx8QKhrXhgYhPtVtfcJf7yef6y4Fp6ZyEfCpl
zW7W94aZiDZHIen3HBTNtSaz14bgUmzC8QCil50bs8HJCm1/wq+0l37/sUhhiOVZCd3UnPTrtAt+
cmCa88/0p5/RNoVBNd3ExkPFyJk/8huHwFjrYvK9oTsYkd7vEKFpVxj8toI4b+h2YfWYeNcgMPx7
smyjp0y3tqNJM3JS4JrTqoM05BXDDXga5ucdFa4OD8sJtvAxyyfxCfLMyu686nrCfrhKSNZdm7F6
sih/n62OW2mrdpkeQYwabqOloDSXlnDv4tpD6YAxBsCtNz7nbQaNTHOHXZ3nZxqLHfK0Gkxr/iWY
62WU7dEdUEIzNApYfaXt8rwab6oMeRvNwqiUW0GlcjPYgITspSY3V+eAoYSbyaXI0Gc9mnmKeP/+
F5eKFvBfvmBd53HOe0Hvee4ev/2CmRPjRk2b9iB7uAszANvwvasyc11u4kZ1jErMqnFJZ3Lwhhsc
UtPVFGfZXRRkKPUJ/6JsQArvnBbidtVLhXFhN5Z8QWP7vQ8g3VJR965ib/KuAs/+VgDGgJw0uny/
kpoT2W205IovJAOtg8Bx15Dla3oz0j7B4r2LHfnkjkEH7N4WN1rFYlmLXd9HiNveda5Vrg34BNta
04PbZZEE7g1TE4S7ue5tWyu/suvsgZ+xvUmaYTjUjak/dSob7wPvlvjz9g6bp74X8aQ/TXUL+rYK
SIUpAPSONCg4eCZAw5SQ8mQNQSbaF2JmdUEMpEwGtCCYPeLAjI4KEPJ1Q8LFtTSfx1bix8Kcd42w
9P+zdx7LkStblv0iPINDOqahNRmUyZzAmAoOreXX1wLyWuV9t7qquuc9gUUEyWAIwMU5e6+t76ap
TY50/Dc6FekdF3e41g0iI9VYWxcQt5voEou8gd/Mq2/KJLyKGZNgBME9jd5HDSI6U1uNKGYagUvP
/mJidrRxvCEAeJR2qW2wL9JwMTLv0quyokhH8GqiDwTy5oU4MrFTD8F1h64S05cgdouWCwaQNqTp
3kzjSVPWcKkTSOVpax7oHn0SjvyKW1aelu/ISRQxYMqE3YgMc2ea+oetPHGioJiskOnZc5II3R7t
hh4VaL6WuBdm1aNXuuEd8fKZsrl5USIO777WkaENgnKV6+XNrKgXaVopnmmg+IzMcuYUWjthEA9i
o46/lTIbb3Ti4Y1R61+1yXgx3AgKPIvUu+eE0ZHqG3ujovkaNkF2qQfw+KPX1usWm60X28NpdCHz
miOzPK7rdCs7i2BggFYX6lcYkEbdPPi9usWT6+/QFKHjzwXDrByeSBDKTpotwoeB4IUdkWM06Ii2
wttfJcdOsSnJs1B/9Il1D8MoPJZj+zlU5fjYUod87Jr0zYtjeDaNeZjEYD5Zeqk9hL3FeoN7pqW/
ULfhQxa59zCyqGUr5p1sQvfawHMfloONBvDoSTqCy93Jy+TvH8Q27wPEndwuj6ko7F1GqGFPT3WC
ys0TmJ6Ok1Vm1tZLQwmqU+/WYDaDezUfknQuAAByXS13x5LBtDLVzNtzkAvwG5aeQWjuxYlQNQBc
nlR7gwCO5zgDAhrEiLAYYLSn5aBH9kkl43TT599QUm8PiUSPbJKEXJvO43JoDD5QkjG/L/fSSk43
3t5mYOF4wuZDDkSokuflMHT+h5zcbDcyaK9qNr8+LnJgwW5jbasEack0lMWjl/Qw6waveQ5guDDB
ThcNvG7Umt6bCHUX0ULdP5tIcAVsA4hC7kHZJAG2doSr3albursFygOv1m5tTeB5Oxn5DLcuPiT9
uhACbxiHr83ISax3ABUT+03Y7O1knrpHYeHUbkvL3ZTG8D3JW+8R2kDiGl9lanaP3cqi9ftGQPrZ
ctq9q1R1cHA0ZBnleEg+6DMoSketl5wpXsNDAgKo1dZsu06OhMyDcu4bG4GzfWkrCsShW1Vz2oSg
0zX161GCGfHKnrC0NKaq38+Me2pFR70IfxkMbTsP4w4jF9vYBNrBpjKksxZ7mibsrIA+pNXg31WS
fm3IadlZDL6HFFBKVrXyBoFZbTS/B9ndpXvcVNZaG43XqHHGFUNX+eiojKJp/+IPmsOu15MA2eCX
UAvLNkniKeA8RC2osP39aSaUcY6wylcCGPeRFlkPifaddNzmUW8coMbAJZbxaUqk+TJyLlf1F6lr
xZ2Z6paaU3+mEU5smByeXbi5e1i1aLvt/ZTwKEt3Ml1he576fvhq1VAGrLC+tUaPFqdnkHCk3FD0
pZNQUDG0oumgpCwPwgQZxhN8QEV8doLAuoRBTREhM/M9eVorfei9LVESGpqXNfkk1dpTIj3z/T2S
atOfm8B9dItpWMUw37blGGtrqdyDnZBVoQkJXRUaTeZjabOk77DQMMfdlMpyM4QofTUFC6XSxDdd
yyrWq+22INdlvcTvRZ0Z8VuNugymODdK9iRdbaEvTjfRducsj7T3iX69l1obeDTjAcxLfDDhqk5z
c5QNWbJ3yyzcWZrCoDHuoJe/hzn9aKDxL7oZr4NYt5/jgDTBloojp6P2FrQBkSJDvidp1UW0EkyP
srxXdiTY4YcB4puh4N8bE/14uiBRN50JsYyPaqQVMMBKf9BT6Zw8QBRhRBSRr7AJlql9KmTKCpwW
OKiu3LuoeR2QaruhsbFUBJZ9muoOFAOO0Py7LnNoaXSxDmZbXMvEyG8kz6je7KgJmF9Y1MBAsquf
4exeKHWHhMHGexCt6Z7scaq2mZPac7kHHrZrDk+ONYlzBmQHgCGledgx7l4HSPJYzaWfLnOsT/p+
xUfoqrcu7u2TWUMO6K2CTilJAyAJTPMIxKrCK3qqnIrsyZrYJBkCI9RL51Z2pCSGkFFmIZpWI7CK
nUcRpUDkvQ0IqBy5GsV18HAIbQjdw0vvV8flxWugFO9F613zoNBOegla16bNtm7aUL96KbGtQSp2
ynvpurJiGOhC+uUDs7+0aN3QJC1nJV4T16sZ9zdqVQOHBXJ8TZbfeVAAqz2qvzs48+uy7cyDZ5YP
SdVVh6He4YEA/tYV3aEbflZ2ll/7HNP55Fe/iHoiZSBgAo/sYp0iIBJRqcEJhdmQ5KZ5YlIDkcKX
t/YIC5whjyVwfBciW81Q2PrDu9EVJrgo3kKMCnADulw7GhFn0/wcjY/DJssEWMYIkUhr2itvikz2
t0GDuolibx/bWwCzzD0Efu76xLlgJ9pSEdIuSdckKLNsGnQ1KJQeoA5RMGHk/Eww4j2qZmuErns0
GuROVYSkwxrlqS1gmtO0ikCa0MuBR8dWC0UfiUqYgSR65Ko89z20FWW+VC0KRCCsRAnn7/7UE8gU
ei8GyAyyjP1NC/xkdjeZK8aNaicdMj3aUf9V2QHU3NGNnipKu209mp9dp8HjE2B8gSSCviW4BcF2
V5wTGj4vic2l27QxU1MT3ZzaZW1qptFBUyAflrtt2w0XZhY+4k6eVcMc1dnx8AyD4Rhr3rYre+cq
M9Wf4SJ2q2R0/CvLVAMkT5x+Ecp/RGLY/TTd+kjt4SqrAiSN5cXriozus0GXCvlkCyavM0ATCS6Q
GdvR985ZwgEg3c6MSXgOi4ozjp8Uy1+1xbnqPAttHZbHJAv7S9UGxabVAXuS49qfHXckgVKxTbIq
g7ua/8MDNUMHkwjz0E6/wg7Uzl0QBpfl1nJw0Vxtep0AIjvItWpV6pZ29qKUrlI3Q6/4ixpd3FA2
2n6YvF9uY4SbTh9vmh2hk9Yc4/chS/j2yq70KdO7E1g1tPMIVaONrefJg5zCDx0p407Tb2LQ8rtV
PhJQ5zxqNrNP7hdPemLYh5IKzkrrxuJpeaydg1qCqgPbWpgaS2lI6nRY4VSTxykbVDXLPV8Y5HfA
oUMNyA+Dg53R0ec0zhDDpeHWkWCPOGXMe+wY5n2E07mOk4r68TSSd0u15ViaNGYGICg3vW8ulM7L
Z5L3aImZBMzI4JSPZXqwLF5OVYnyIr34Vfi9exGNPEqrpzmlw+/RAyWemljoT8qBDVfzAv1mzirt
dXZgpKRRmupXBqlIei+zLf0eog6CHBRQkK2B1NNf0WCNwCmHlgiLq59y5KDLfbdAjoJqqNzIHMY1
GySg01KujTQZ1zVFtBNsE4CHstpPJiVduiz9qWNhh4piApHEIU8kWRp/7qtxVFxv4O6hJTHykoDw
MxT1SHPrQCmc/l1p35Oi7U4uF9GZdXm3mmbEcUqMIH8RnV0VVPuhLm+GPwU7I7S/aDowq8TVM+CZ
/REFRLRFm5Rs2yC9GG3ypcqdb1jHAf0n1UH3AOulaXjpUJDyxQZ3vY9u3hTeSJBfO43xwgoPxHWL
vIqXOgqL506Jg+1N0lWYBaTda6toHL6WCegx2qDvdHFWYtLNdRSFL07G1qsyjyZrtM4Hn4aTDa5k
6n2n2/DpTi5BtN0rgtoWZspHqjuwFDNyJYIXVfjA1pso3yPZYwcoySDt63ENMv8QWc2dxcm7mmeY
xOr3SAxr3QBYXR4MESFPPhqVesSr5+/JR6THUQcrIn5TMqbzjLEiuGjWeEQjQlu6O+m1/pm3T6zz
/a1fjpjVBlY1onLFMULIsba74dBZVrxPkA0e4A4BWRThOdSBNOmy/WlBldo5dvw5xBMESVe+G7nT
HHHtDz4rdBkkzpFSG42HZEMKQHZy5+FyOaTkIFTKOYjI+wmbsaYqW+/plh2FbABlW/bdCSGCN1UM
vBXtLilpEkUM2QYdIr/Y1LRNERm0jLUnzYSonJekK+Jr/QZ8j0X8XN5J5bqM5ZtueNrWdyQBh/UA
Em4kEMyuaFDnIaxEpk4EH2yHSEX55fNRF72fbSaNeVsTLASIU/qMP8yoSB8LHfZNUCJHnivIWTE1
Pxg4HhiGoBAA0nggZMJGx+KWBzPNf/VYGNd+ZBOlOHj2WwBQ3yvRtoaNRwXUEVi5oRPpnjJfHa/4
AuIgOYW05S8WxNe18vroYpT1GfmAi2ZvXn1l1dcwy4t3vpKrlvhvVdmFq7AqP2mlRagsymlf91A2
IWn4iHxifQXC7olNe3xG9jusJOrp7eia6qYl3obWbHVriLTa1Y321jH8ZCG79micEyALpi/pF9UG
bmS19itfHRrwtvQmEcrdyEjP97VbFPcwpGKI5iRtYwdtjOuyKXeMfSdIGc799NKBYmez9KqLRr/o
hLjRNmzQYGYlH6LxF5+hQMi8sZOqBCuM/tCzm68ZhSOCVOoTMA61Y9xj/LL1B5N0kkdFgTrTnEdJ
pJw16p8FZLL1FLjWOUo8fFs6aWyspfZxJ+/65Fwn3wihDAt7T6KqWJFAhvS2RyyevPQUlQ9aGHWQ
4OAk5mX47FpQTydfXvjWaMTb1JN83XO3MqakHEGSB/7rnK2Yq//oDsRHis5tNsu8gQLy1Rtt88hC
4ZLHAYFhNa8+saK7dMiPIPZglxfjm+uBvMgCA0zB2JYUqqt8PYHOoOsZ34XmMW4NOFYFjVtRTGgD
+oTwId9fo8mRKzOYQwXqW6ylxVpF/DweWdOGOrHvU1Ie+ro0wJbTrKc20QNWRrk59eSoDuZJtDnz
ZurmO9+dXhdrt03pelovN3/bxms642FTfJVt4q8G/SXPvJ0W98BF+xpDW5EmxkkV7CkL14Ke/E1O
yTf6cxIUro+qpTNseVruZwbabAXW9Y9dtPp3r6klZhPmf/tjwM9/d6b2rlfvxl49SyPbCwKcys75
cOMSDKSVGM4W08UuHbP40JUp4rr5F2an9ISBldlkROcPU2zxLi+HLsK7Nf5Q7MFJyB5YrF38pA2P
iZay9HpoC7o1bdjdMwSPsRfJE2aYBNRq+jmmQ7DSTDKE07bVTpPxUKdey05Tk1s3RnUuHEWWI23q
J79E6ox7G8hmH9zdGUSRPodu91rpEgDTzATQbRxvQ+AR4lcZ51FMG3NfeL373Fa0VbxOvutowV48
f8xfJhdYTAAAvANlnDvxqTfleFNjWG7smQAd5wX2nAQ5RJecfF2RTorUli+upZIxZsfJ8vFST02K
i2XQ0hM0MLT9gfVMullWFPHJy4nniHuXIRsCOt14KGBGBHuiGL8YBEHdSCgBUogVh43iOgonZuOq
JmmAAOYNkaeUdRMqKy14tgc7qq8SHt25xK/hcSZvwGl7/BbKEnNA46DXW0NO8RcnxdID3ZXhMqyh
UtIvu8RJdjMhYr8VHmkFLmuEY9IE3d3TvGluPzTfhxhOH6kW3dRYz+Se5XsugYwsP5W95Rlhzlmk
fYJSLdaWFB2xwCq5MUWzUUJ6V7AY/wwKajxtuM7dwfroAnUHGOL+ROG16UCdobNwCOowu0tGAx9K
9HggrQkOd2aSbdSg9XJ1Cuk0wp+8gYZO11LkZUPtbnL0OkdD69HNpIiCUflNiLcZOkbUGMwtTU1p
btrkRR/tYUvvKXFgPwTwhrO+dW4klSXUA3NQtE6rXdxKCzZj7VkbNvu/TPzxbCiB/5VmRNBo9hCL
TrxQbIMygGQmSb3xbLODG+eI6arx2+18zy1px7Vp494awxQr8N7aobJaNHFj9qLYI6yjll1wUBFg
Ecku31t6gw5njFBE5tp9CK5jZLuYkLAe6ZrznUBoIp++ZgMuqZb4tGHQgGzqxrkwSRN3PWEd+wjH
QVV07rWv0qskuugiEi+hPTic6U7mR8bMayei9m6kzmeML0hZSbrJqfgS51dra0MxSYmB4DqnfWpr
JuM60PHiyOlHXabdAQEQ4SYUV6G9kC7k6DRwK+TaUYVkxx3C+mpKIiuiHsyMNiFGihFYIs7/UKph
id5X4raUpTzb3NM2cp6E/lmaFupE8o/3XSO/OEVMVkqhzFMSkjQzFkSzGAbn2AB3nSTGt5BcMti3
/TPf1jiLOtkDkVKA5r21Vq4cezSDrbGPA32CsqvuDBFA7yMPyjXVYQRAwUqZ1bvXoKHtaCOVo96e
u6S5UOa0L2jI3TZ9yOy6uqsJHjx02eaqpZiYLKa0qq+HvT1+jF5/8zKPvAqwzzYf72kMsy/JJEFI
Os45MiLnlo39e4Cw5rEt/YurUIeZvRODwaRlE4/OAxneGiJIZ4U6vn6YKG0HLh0bq2/RAuWlOjdh
+zQ5GMyk/aM0B9xcRrTpA43FNmTYbW1m804duHdJSCV2vG1LLObeceyALKXmu96P6oxLFQtbB6IP
WW/VhPs0H9qrKjsDSxiVNG269qW09+ZYYQApYMEulQNg4ATMNxBSvQANFHEoxy6e4wolspUx5uOw
LOsWptL9qF5HBmXbbx5Go8Nq3cXPwWCEN2TpxjluxMYpiWHB1EySgypyxG1r4bGL9AzDOWhWuFMj
G09FQa9voTFPNdt/SsXFO6M9q3A92k1mlH1tpuMYhqcW6tjN0eg1s0gi1lqviAcPiTZDJNYMj6pm
ODSrRrvg3eNJjeCxJ1WYcR4IqUV8RYtUChM1u8SArsTamfj8WNg6Z5XjiGhz77UfvHJfEhe4FlVm
vrrWiHUt44/QZkP0bT0AyWhQz4Mf/ezMxNkVuBhPWfuEsqb90o36l7ZhhnUzZLBK8BVbiSUQgU/q
GLRqXCv683jTx7uIHHOfw5GYgxW6m4PevQCP6UeNdZmCwj16ALotEamLXc9pjZnhoaP3TbxSdcBJ
qMV3yVNsQjlMK+yK/l4HRjYFWHXcQ8j+/1w3Co6nNzrnnDWj31A4ijsDpC1Ok6uNy/kEW3af2bm4
hsp501OrRdVsvtGq0Cie52WN0pqlhaho+Bqypr5kcPYZskALOvbWasD+sGV2IM6mDWIKJ77YL+CU
haNSWHG3t8LxIlhuXMz5EBqMyETonv2eFWGhyxL2DHS40KHZXITipQeRuvcjfJdaeaaSmp4DMxPr
utd+JT52SHIaihcTffSDhsPMlh+Ltr3GB/syUfRv+vgj1Lvm6iYCoXLrH9yevBYcc/6JTwSLJvvE
hhSDW1lO9PPQ2GKKT9NzmljpWaEyW2cw7NelKDMAvqjas3S4ahFLPqXPVizbQcdpBOFPJyoTRPGw
ph3kuUeveYN4RudARJA/3Bj3iMPETrnV4GY1o9pDgiG2PiWLFWzS4cQLHE4knyTpyquRtHcBRT83
AmdmEFt/hDm/qvrSrw5FW5Ot1dnDKkdLgX2H+WUyfNR+VlP0N2VLsYsSGvFd1rwaJj4eskFwkfYZ
LaYFEwpYcgKeDcDGfajKqn5o5sMy7CRcwehQ4oM7PNC0ZK1eNjK7uXOb2sKGeLWHByOw1UFGjPCo
LxP6ZyJ+UPMtN8SHNgfOZE1PnAAhN8Lwuk1XJTxGVJJDpBDpKclesow9V9gTYDjEyVFhk407peiy
uuxAPfOVLF+mSUvXt5DeI2buwLn2DbJHpJrXeGhOXp2lhNLG6ljqCRYLH3McqHASKRib90k+fSrX
DNghp94zOJ1r1lT6h0+iB94EJ9vqk3hsazb+5BRAYeeDJPm2zPZWRQBIoSdfe0Hs+CxmLjI7m7vm
7psHio/1/snVzeClagQFu2E8BzbgAPI+yA815fdRWRVJYeTAaMo4K/pGH4j9NpOD6LBiSXoTReBf
rQGwe2l3W4sCyqljqSfcXHyL+xI+YEr3gEVoJqn+AdOp6G0aVHb2nWlgPCpr7yVCCOmpZt2zdr0M
CfWEDj+FEBVaez2HDDznNRnF59DpP+2g/W7nWX4gknN8KShPU1p4gfQbHvqG4tJyPixnBjbPvcWS
Y1ugBt8YaeofoWRznQchZ3wdQ2aFciEpZ+zrzKruGTtTHD5YXk2cQSWlMvpQXzvVEPvAvLGiGV9d
gki80ADXCTein9Oxd9tR2WLbR7uTeIEaaHxqHUtsxLNWPV51mM7fMs/+qdUTDyWJDlmmMV5RK3sb
cgKm/TII4wdGY49tcm8PzfceWco1rWodW2+Zb8aMzmYFKX9PRLB9BX74pvK8ecl0z7oq03iLy7tD
///ZIbX5BRg8FeosFNhhPWQCMx7EWqgdiDf+IoWYyJp+8zsWAsdyF9oEMqswxDVkk+XekO54NC3P
JQZopnothyzr3/HvJZsBCcYSztHC2sbPkejF6ffNmLb2sR+vFJtzfBsc7BkT5M3bruWWvrCCCFfw
N1zy0W/2pQSOj6Q3Bey9+n07C4kGDyqTMD9DS44L7HJBTywHInyhezjlWTSlfiRi/UfcAKmNFppX
P3O+FjjGckvEucMY7rxH7syz6Wb80++bC1tjQVmWLqORqmHS0lcuTnhtC8yrMzVpvvvnYLsq3JLI
QYlkpmUuT7A84e+n+s/HqjlIxA3yQ8oGDORfnPhbe+jfll+Ll8eWJ4j1nJe0vIR/PGFMrs4WusPb
QsLMnZ4vQovUX3hMornLU6C0iVpzhXamM9FZk5W1XmCj9O7y03Lrz11faSxUZyrwzKj68/iCHv3H
Y3/u/vk9c0Fd/Xlm0s/g5smsZWkP/krNh9/f3HJf0wq+yrAOTpz8Oo3LEHaXBcAr6RXg8cZOEWR4
8b7vpUfp8Hn5Bc365hl1cRzcoajPC/10eV53ItaLoiX/AlPKXzTU5ZZQst7qUfN9+eXloeWwMFSX
W7UnazCe+fHP0y2P/37OfKDwZxXo54jobSDFsbdHVf/XreXu8gMyCEmIiFtrHRbPHs3PY1MoKrgd
WUsLXzYpIeKwLloZgZmQOcM5ppbT7c/XmsS7br6olitpmAlpy6Gbb1kOdqRyCtWWTM3hVBbZcDIo
z1PU4+6fw/JYqiZ2hgAIorjB90JEQr5d3shCalkOQASCbRBXA3IRmb16UYfUCb1AYtNARudSYQH3
txgXzLjauQ4I7TGk3Ofp41am7h5rGYot+QJxtVrRbt5HaTYwRTs7HBY/0lC9iix7MmNKsP2wJTmO
1akKiNsLBLKDcc8CzThLNO6hiMV6ZIe3onX4moTGQ2oQH2yM8Q/psd+hEf7qkBRqpsRmly3XtJbl
73I0jx253evMV8GeuK4rFga2SiVCvQCxN1XQN6O0HxojCi6BBUpymovNoX/xY0edXF7gql+5Y/2N
Why9chqjKwRg6PL5ZnhCNBkrrDjjtvGp/mPXproJVCIhpbdgpX30HfPqW7h1zfY6zL3hFoZ/7URk
H3rkpNT+mmodCV30SFtc4HX7biXVIxWzPf4hoQcCD6j8XtjvDdL6dd544PXi74zWG5qAvJ8g3Eea
RK9Vjt+nie49iJITZJStHD25Cgr71ejdT03f63VK5LSLKbShz0IGPAA6Qb/Ar+GIpiMdHGWwWWAa
J6RqpeyWtME2tlaaD06TGtA18MOvZVgSUdFi+hPGcMT6eI/o3HTEK88Zr6Gkn4gMfq8yyCduATnA
25iJ1a7p5swxX9LY9RRQrUYbZj0K1IdcNEgdJC5+ZyVMPrmanRig5O4IJRTvbD2qXaES+uee+Mid
PehltTJTlvhF5e9go9zD5paR47LNU1zYXotVl3XNpoEkwJ42qYHDsfyiEejQHDTF3kdsg6WpBDJA
LMPKMMKrV5nPY2N4a9+B64E24okS1ZX3Xq+KMURRjN9o5wI7GSpPrCIb2xiBXm9cnb8IL28m6qRR
TYObBf7RCji5hDAO/mTRwzDVfupCvHgtme4M8Vyyhqg2nNvRhvUhJjMKXAP+iuJ9JPCEmnT4LSzI
iEATvUEh6W8xjpHrlYqn0bV/+ABs7P5Ech4hCg2fcVvp5E0Z6UgTJfX31WAdrNlsqs+2U302oDaz
FdWYTan4TcYtq2T8zbNltZrNq9FsY7VmQ+uAsxUWY3bGOoQaYHbCTosBFifsNFtil4ewacA6xi6r
z8ZZe8BCW+OlNWZTbTrba93ZaBvNlttpNt8Gsw1Xa3EjmrM1l74igk7cusNs2/VmA28+W3nxz7gU
D7D3WrPR1+cd1LP115pNwArTUD7bgrURTyU1nGnnzabhcrYPm7TRqExgKR5mc3GHy5iJontZDs1w
GmYjcpRfwtmYHOFQLmerMh72/sWd7cugnJkKp59JCMfXCPvwMTQ1olnSnVn4BmNV4h1cd5ovEy18
CpR7UpZ5yWnMys7uzuVk0yNoWtIq3CezMd2ngRTsMZm6R5hZz2VWfVd66vEjIrqH0cweHKup2KiL
/ihFjL3KrxDb5GLYYGIvtqlX7XOrNm+CnV2XZ80Z4fcn6514F1FGpO5HKEySWf3Fjd7SIpKs/vtq
6xOG6Rv9C0KPZmV0pFQL6bF0KlgWkjVSEklwtY2RbD0DueKArmHn4CPnSo5wO4HboezvrsNAiYsl
rHvZ4WnSnGDYUq6qV7n2bpKDcTUbuCnoroi4L8NNSkDNBqdEsanCZlarp2qLPvznmBjPKCvUc0N5
XvnEMJK0Ok61h1HUYVyJ31Mx9hffG4trpGG8nlU3ZUVVMoTzE0zVoXP49/+zsljMjoF/E25LVFeu
ibPVwBdr/NNqMXVG5IWuWRxiIeMDsTzFtkkJGUEz+CoRLT4PKWG/1TTu7FncMTjETf7PL8H4L24P
+K4MqLqwhU4j0Jylz3/Tjnu+alrwb8Uh1ZA7+a3x4JLlu9H6OTg3kh+JwfocQUCx8/JO3SwPu5mR
wpcnFWJdl2aKMi5Q51lsqncCYpMMXhqay0e2q/ptVoEu1aj/5VXPgut/fHByRnY5Djp8C9X7v79q
3AyJGeUDH5zXONvEFvIYdP5NmGDJES9Ye5tE3s3QiWNH1t6ebVP8MZkHYcXfwn68+LXlfQ7bQkj1
zTH0t5xiDsUf+ycCFdti/GIJTDXmsZ5jZtMwnH7z3/4N8v93d8vs4/kvr3/GjTmSuBrdXgTnf/vU
xzrCMyOcnKEuY+lu4d0Lm5o3QX5ajKD6iCojm9Nju92UuF86J2R4sK5kxTTb3CD3FW3/pZff7Diq
DpMjv3hzBaSMig+uvMdoKIr9UOSgxlKFVTiyblaTtP8/deLn/5UFzDJMLuT/HmL3oMJ/z5v4/Qd/
2b+k/i9bAInTDd21BVVyrsi/8iak9S8pGAo4oW1p6OYcn/YHYOe5tuF4mBmxa/Jn/2n/MuW/TIIm
hLQIoRHubJX6f7B/Wf+MWXE9D0OSbc8uM9TI/zST+D2lKwVG50i6wQYP2/jge0O96mzq52lgfzPb
kQ3RN9mJp8JDgEfeYrzpavml9NBS2vBG1k0f+NvK6o5lQEO74udwb6ZdjD8iyVN7LfrBP2FJnw4Z
8k7bq+4F18Kq6GS2gvlrrOk9xxuT7W4QKu84Rbe8MeL1SMDCytY/4pjMeTeTclW/ZPkeIbU6kF0R
rKnUnYjuNf4Xy4/xf/hIDJ3PnE/FMB1nSbX729XqIdHxRe9Zx0lzvUNghCScJtotIcR8n2va3skM
ChJ1AddmMm9Iig7GFH/VhINguUg31cg7bQq0ZC1p6hMreq9AXc6ya2Wwc9/JjvVtQGLMyD7l+Lcz
7/H3kPj3kUbw9f1zrMHJh7fLsR2kJI5l/sPk5SsjKZw2LI9+4H9JS6rPhZne0wFxX9pA1Bsn8UDV
I4Oyvh6L0iOxuGTJWMl3dLM91ZsA4hOalDVYjRJzmrF1ekThTbx1hoiVpwsrpMYUnJbfugJCqWlo
5SqXxJYFbL9qOzmTZZ2uUuIJhDHdQ1GiZCB+K7URYxZ+c8bHkWyLfDiPXfBuGdOVtnm3QpL5xeiC
V7doiIcIUWpPlKg6pC5xFJ4d+RiA/F7VRdvuQrRdE2pHfzponXFMNaBhoSRvl2hGZiBoch5RtNTP
9cn6Rk4vCkyn+z4CSC+ltU75u3Wv0KGIihgnBHXC6byV0/wwFJL+BPS8JJ0YlVBQb5VBELHlvJc9
tX5Rly0VXTLvabiWDUs+Q/uOSlEDA9jYDyppD67hjmsd6+KKnRhBo61+KXvOFvAjcz6Xexwt5yUz
mmldDQgTGp5Ey4OSTY51t9LsO7JgMFB9t3ejLKFiLz7j8WXo2AHFg/UpFcIfk6CUsnkMbYLo9MIi
Yo0+Ff2dc5zKHdrej4koag88GtndFvB8axxXYVpfS2syd7oyU9B8xt7Nss8pHuXasbHWs5batF31
pSAPaZX3YcHWFa9VmRst6myIIeqcEhKwhjNBqTVyknVINfHB8MklhhJk+gLjcdneYw28G0sbAs22
iAFW6UTpjkL3KXUbVGXYERRmZ9JcwKRkn5qTDjwl2jxf7zK2YdM9kAS+jsX4kdL8J7J9nZTZWzFa
X6um/uYmFMSs9osraXd2TfajjsK7oYjlFWH4UMWgsMK2e3dKpkUbdgoR041L5OakTdtAYlG3/HMx
6Rl6DesLhUGUUAYx6RMBZxBKQuIKQW5qiJtEsHcLkXL+tDHgR4neEz2Yrij+Es8dN90Dgbx7ZTQX
3JP7RosQjvfHOq6+u8bd9LoTkM1XJH/JNtCHT7zm27Kllm9G26nia5E9B7Kxh9kiFOQwUUYXNq6b
bDTVHm0QJPDE1Zr277uM3ZckDpEOTpeoUDoVjiilmB3oh8xy6FWPMDPzp8ipP3Oj/lAJ7Zsg2dlc
Sawq26+NPJh0LFY5voBVJg+1ILh+zsWlPx1tXLZ2bkYfJqe05Sbfail/IdP9WpHLm1nmJ0EABXm2
/8HYmS03jmTZ9lf6B9AXg2Myu9YPJDiLFIOiGAq9wBQKCfM8OfD1d4GRWVkZmbeyyyplVFCiOACO
4+fsvTYLuk3mMLowcs7Nl5jPkxnXY+JHh6SKN21dPWNo21d9cLZN8903eQG5eBPjUG9sjXFN7l+c
mELbVTDczznfinlJRb1qBdoNBhDkT/v0sSfSz7JA+4C41iycEGFbL9LnDooWxTSACFISOYciEjcI
vkMcAXqDyLhFYxcXYIxrLUEPOrVw1CgCs0WZGo9FbnmABhY8MvQh5xzJ5EtszVw2ZVvarqeVDiJY
k8RYO+1Zrl1CbpoTqEdgJ0EhINvru8bvdvG8A0n977qZPaBGfIK0BRZylM9lCjZg8k3sKoN6/vl3
k3byfKtYA4jZBlP8lia2N5/fY1PEC/YyB+QDO5/+qRGrKw0f6SSCb7TFR+gN8gNiHUBUv+dNMtge
aGe/1L7Md8Su/ZIMMO+k+11v/UtApmYzQEGIfJIiHefVkcZD4Bz8ZGc3brD2q/6FCazKnq/SXMLM
/E2RTnIVgfcJqw7up6KifSytTaH7zcLGQooczkTOY4VXfzC1bRx1Ox1BPQNQC3eIFqw1MTyqbr3L
W+2rYa5EjFYIcTt2u+Jr4NaHBIFpm85b90kALnlT7Tzy4II9TDPDNHfpoHQAMOIQvT9Rcouycyi/
SaQGSwrTipB6GtzxbsCnjgICHo+JDIbr142M8i2gDfIhcn1YG8J4TMv65ofybNm4IzA43bRGpX/Y
/GCkU8ESM34YCDGLlpFQzo2ameGiz/r6ftfoVpdSuA851pyxdNpFFhqvOnqlqUxzD2mEF7pTyhIy
pyRkBTAXJh9WMoEsm/pPaXToLmeSYvbdUqW6R2k7bCPLenAH5shMY+p1YZA+r4/mY9BivxlRpRdp
d0VXDVNWHVlfuPaMKDbNRHvPqhreg18QwQvelv3jtwRzrBf7bLoV/2sdgqthir3AeZMjmlbhGDJK
8NVjZkdAIXVTYSoz0tTDJue6bLBLnT706DzFpvQUx37JaMMtuswNvde4jFBmTThATePNpBCJW5SD
it7Cw5UQOiNMikltn4SDwXrqOBTL1jpPDi+QoRqMipKVZcCiGbX1WUTspVVaiXaEG8opjfYx1FUo
HplbHhHqqoe2CX5MjnqtZD8teA3oZjnglQa3kK0t+k4tPKgENF2t4iNSmaelWoHhxmhW2RhvArhc
bUCyT9YaPpqKazsr43sfSWGKbjizz6oY+LDF8GOKjBZB/LjRcWKFdcOgkN4di0uF29G+DjTe4CDt
9RaNkwokrNxbhUlDhR6Ww7rlT+0bYnemVRwSx7WZxsfB775OjsAjXWQE3uoPAwqqVJqe3Sbtt/mt
QzscsIDPYdLmS1B1PxDEjhxK6stgk+it5MOCqeTXQMueMhv5a9dqq6bQXuxaL9e2IMhUpD/6nNlb
SbXdRqjLUTIc3FQ5D13/Suo9FgmBmNrPny1yC+lR0neuquLmBBP++BSSY7VDFH4hCPoxRrCAruZK
+bnHhEwIWGQuTEG/259mvNmi4bdoaJvP91fH5XHJ+JiA05H2Pn/WsMRaT9wnFAofTYySfJT2rcSl
2vMKLdEQSyy2jn+yxooA8ZonjvM0RKnkp7MC2YnW0nXTc9d/n/oMZUyCVLluNi4uJMCjTFDNZtiR
ZWbvWsnApB9glM1hEyz12kgmb14+D+34barsDjW8tpWKwNmfjvoCdlixzAeYcG0d7YFHVUsRKbhB
LCofty7WJZjCNQaGlSgzmlXucKavq6+UAnlsleuNV+qoOmsmXaDgwRb2aBVFesUa0BNxww4mEQYd
6Vg7DJmkK09PmynvM8lN1ApKlHqhcK5xQuconxo+RhBVfqI+aR1WnQhJjxlviIfm9KehRl3SbREa
fURB7a/yaUYUxrzxyQAietQnHblrTa+2jIjS8euTHDv1kufMDbUg+lJlJHUkrgKXLxcVCxZu3VJD
ttzsZACvdsYPIbcxPKSlmich885pbnyIg7qrbOWQCmYUqBIhygTECqd+drSziu4l4c31lLbePMPv
UiavDXPnhYJCjCUNGlTqz6RZ4mpgK0P58YoGLSg5NiXDb76o96iQf317v0NDpVLPdsP7nQOCSGYd
eeXd7/z5C8Y5rSdJZcQ09Y+HuN8a8SGsYaieq47EFvwXrjdWKtd2YxMGk7VTOlublvhdK3S0RQyF
OBh/BmMh6STfY35C9we6f1tK/ZzHcb+uZrGo7OeohPtNzIfsL/xyGTjONzmLSPPQgCBrDuXKZgK9
K3VSrmvSBw3b/i3u1K7x8LCBw1TS5kidSVuKR/8qTFrA94efH+Z+6/4nAm3OKbw/djpHGcCBkR5E
zWpBdAGmlNHCCKZlKp9XNTzQE7Z3vU3YQIaRCkJ0vnNrVT34LqzqNMT2G8NAZK034bgrDd5F6AJ3
9z1uyPBROqG2VkbbZh1octRFKBYDrYlPoR+kKzkA4SrpHXJWTk+IHxQcpq1+oceXMnDHyUoFQzWX
4swLhtH0hFWU8IgxEpi6Fu31LNE87OMkb88qJxsrxwro2iIrMNMVxENTtw/MZMljfoQxtrL64pV6
pGDi4EYPUVjf2tndHfX5CnPietSy6qi2eMEVwIeak8EWZT6/VrQScbnG329MGTzQCP1Gf+F9qqdk
l2VUqU3tk2bF4AQKKRbfciGUUlxCLd67Y9ctTHOKHqyG9SEvuVS0WUkVGJrp68QFyYlRnqZg+g6I
NMq1cHrYucTEZsy/Dsw97JU21E+C0dFxmNhMIcpt1m2XaweLVkdo1cGjJhEN6CC22eOLHfMdwE00
HhcBpwylRv69R3uIy2xfCC5gjZLlh1yjEoML0TwHDB4XoeJSXeLKWfphn77YdvAFlppNAyCW6yLq
g+sw5chUWb+Hplxqsm537uAbiPGGb1WSyc09XJtDxPEcvc3ZjAOksnSM05BdDoOl2AeEkEw1L2Nb
0jxJ8xe6MGz3Snd8FFZ/TpIYsHMXfDdBre7KQnxPpR0CneiTlSRJ3SsRRJxav41OioEwzA9k7XW6
tR+narwqlqJ5Sc441Ez1CyAS5xooTY4atYPJq2OXqRrrLJEgLp2kxFHUx1SseezoD8wD9IdeFecR
HR8ODS1Z3QUi2AvPCQ7jbdTJYwMd7+y6/mmItXTrGG1zCOTwnNppsacuJ3fIPjtenndYBjVmJYTI
bUPcKKQ/jxdwAGIR16a2H0rxElk1osIs6dcww51diKsMpH2gM6zjqqpWLz7ViMdFzNg1JqOvtC9W
gjHHqazIdhRZQL5xKpeRaZwxV6pbqBIhW6S03aYNUs/hqtEWpka3EEeFwSO8ICKzcd5u0H/tI5Hn
6zDzf2B2Ki+aJMMh7+0NIiNgxeQp7xRt+kbSM/DIdqNIgvPgvR2MXiVhmCMXPSR+O+M5i/p9GOKJ
sAf8p3aYY67Ukouddx45ng14XLagahZ5pc0B0U+GQjkXHAK6MjaIRdwLbe4PJ5MByc6x5Jdo1AiG
NKdmWYnE3KoT+3jNLE2vbeA46kqoHHxxaHtnXHU1yI6g6z7itA0fO+l88zPj1rtUMnKqN4wBa9AH
9iKsgmyvMSqA8G/sNMxEZR+izhoniiPh6/QholcjKnqwlsFKARONkzL4gqb05AM7X5FyCryQgTSz
fs/IlUPpQI3TcHWuxHSb1NSFWp3lmyhG1u3otF7INKChQDz5CCNgSLoDXqS8/mJG2TmipNGWviPk
xsJwv3Q6o9yEMlcPoTI+Uk/HaxIZnZ2vbKakcx9VtQT/BtsbOsB4ghYE3Bb5IIeN7m6wGlkn0xpY
Zep83KiqD+PGyp9NZXhpe0091l+rWomuney8hC7HmRnKQpcUjJlqXtTAwBEWpAImiraqdPzuNtU5
FMCaIntIvMxo9JU0/cxrpPMjyLJxMw1ddZDp5NnmtNZnlSq90nUZOLTWLPGMcb3dMthje0QHDhKH
uy1VGJt1mz/UyXOtx0cAPcghyKVH9LR02vKQFehnprQ56EWjfqFnuSBID3R4OQ5MdN3Kdff2/OV+
K4oeyopLslIpNluj+aasH9gC+1wdQ5L4emR8IzO2GHv2ylfpJSk19qxlqiCPGY2Oto2CLRv23Sep
UwibVYWcKPrFC2226kd3r83dRvPzZjTbaiho0j0USweIsf+op7PKH9Q79QfnGt6s9YBBbi9cNvA4
dTPGPPa4DxvhhTZDeHYYBA/M/3T/gtT/RrpDuk7aYkDxMqcA9rbe/3YzwaS0U3u025mJVXP+cr+F
jxJJXd+CBLx/345p5JFuj052TlAUc6TW/VbOPpwKX6CJsmRgsN/JcaTOIYtR4CwLiS+ynguXypo1
VbHleiq6pZ//5t9Llz/utrj2r3A7vLLMW8CUXAAO//rd+wPcv/zyb398q6pzsh28ZH1ZB+xB//iV
yqaeDQCi//qAxNTwK/cf/HlTK2nZmmGQeX/89r/90P0fHQWoKqdTuvz1Fdzv/uMJ3b91Ha1kCwz+
5n5HWPnWop2T0P74A7/8xt89yh8/oknO3KhV1+VcLbIQBguB4HvlF5GBUswyw0VThPHqfnclHN52
GKFsYOtLFNgqIfWonO5f7DkOl+Yp+qf79/hxW2QPsC2hQRcr2Dls3rDT9J7Vd7OdQHlKc+dquVmx
1O+haoP/7tLyAaQLc4AsAsKxGGv8nrbGtJzMCj0FDjntM1/C6WHuPB5SMGFYlJHNB7NeLRbqq8yn
Xd0PP8KsGNY6mctoSzu9xCVlpwsKCy6Qo4m5wIbdyVG0AFTh1Wb/TEhNtKiT8imK7M+wKB9ds/IC
wz0XWvDGIL5YaH1yohP7WXcI4KJzRSjBQnaR7UHv3rHtfumjErCp6Sy1zPhuNYhdaPi0C7XG7wM3
00LNB/efhORKvicZURAAcqQXKkjCbEKvF3U7Ho1C+cSWSyiW9pQP4jlOhmtYjeWq053zfYKAzI0O
bzq8G4PpBQU7I0svv9biA2BcsjBRfcOG2erZrlfnFJt6QAkTth8CPGtoEHYdJodMCTa6FrxizI9o
es1hoEtdcw6wqgkdMkP+2uC11H9xB0i0K8xlEORPBF4fEP5DbMboWiHcMMWjbnaQVUFf0UxPq1s/
mhdgVMgwhdi0kfKjYSLuuU30qFeSuMnpOSnw7moih/PjFg9t3WxLpd6n1G5J4if7svWDLVahSxlY
/an3P+1ipCyqwKCHM+HXb/BJIa2qkMh5kdVSd6YGlhb8ELWYkGxh5iXa5FkaDmriAR7roabYWpaJ
43rYoViXJ2NpsyaBXaH8D5Tq0lbPYzIOnzpbUwZpxGa+jsqwrqS/0zr/VJnD1u3dY4v3c9Eac3l+
Up34KjQX93nhPtnSixGrmmjN2v6IUWRrRaPntq/90AjamwpiXIxjvUbaSyBuZXwr9fir9MOaJmxn
bJwyPhD0lq3cgcgOmggXR9d9z7HK74WR8ZRhwPQsJBsjNjDAdQb89coy1xw9w2LQK42HcUfPZ5g0
j7yWXckQIsNmhSrRlFuDnJQEiQIaGwr5YN7IWEXhe1X2o1aIE5j0vlg2W/RaKNyUnJEDzK3FFPMG
lgMqG3dkL8hOfe/AbR0vrkLyKlCOH3aXPgpbtEtd+skSQyEHo/8FTwiCojyBlkEF6xjWuLJN/xmQ
4SZXmxubsh17CSzu+JgWQnWBJgsT8Q0vuJQoBv16OqBn/QAyn4TJU5G6n85A+EJflJA+YM4aiOMh
FemvDVKLhWikNyUlSTN0VJd6mi8hqhNEqApI0vTv9a9FWtOUzGwaQWnERKKxuoUKrGnBkpJskxJr
AfMnKTpnUU5wN6Bu4OdJXhA97zoZLWkUlYuJt6DMCbOT+WvKRW6tz+daaWVsWvalqZ3m//ATkCFF
6UqD01glLddXxayvHPCsNBYJAG7dQrWEf1QXtOyAM9Ocnrg4gu2iEMI+IlUIQNBDlkQpBbQY0CwM
Zcf0xkIspAenjFEBVzMgl74aPMwRGpabe+qowEQOuHKnWJDy9ltDu4fgkiRcTyB+eLW19IoETNTU
EDrrJC8E1eIMyGqygOvqyU9tZGUifUyaiXaT8pJJmwHVwHll2TTsrFe9cH2eL28kjBTmXyhv2a0w
1YIZKsbXxnTfa/ohfBraK7lOtUSclvmLeJIfLXPIOkkukVuscEg5iO2C53kgzbQLpwoytY1jpRv0
aTApMui+dgIVCLuVXPo+Jb2WTLDxTDSMI+Qkg5geDxy5WLjt/PJbO/Kcikq9BtsiXXuTVj47ZsF+
UOIpt9mfLBtTPbcKcbtgV9/1Kmw2sT4Gq1nzzSANGwaHoC6Y+YnP3mE3XJkHs1ce5dywb+czMu9A
pJKyqHeRNctJF6GrvOshpLy0eIdORZRtD0mnpFV4ODrId8ze9XHeK9HGtraubMudr4/vFWdQTdtZ
0bRbH9G6acfomy8/pTKWpBgbXlPUpwGbpqHQ+k446FRap6r1mdAyWJclowM6Mss2zYGGTfmWnVO9
zNjMoI93CvIcwixZC3qwiy4yv0UaU+M4eTdSPV2Z6URHMEbr5QbDl6l23hPW0FIxn+1EO8DUAUuv
6Y9K1stVp4m3tsE7yfldL9uG50TCiJcrRoR723pE6AcJPW/chUP2O2c77z4QgyUVRFzdPwpxZbBG
JrNbZyxUIweErxLN5ioXh9NykZW4IdoehxhJRhtpuInXKttU+ajTWd2HQGfRmSgBtQzqQSarW5I+
poULynEadOhwS8Mo9WPXVSjaSpsM55OqwuMpu3GVI7ZFf8zCF1MkVRPFgZ4G2/vA///8SVv0k+f7
juu9Rv7W/vLt/1yLjP//3/l3/vUzd0nIH98do/eamN7P9j/+1OajOL1lH82vP/SnR+av//bsvLf2
7U/frO56mi/dRz1ePpoubX8Xpsw/+b+987/+d6oc25pVYP9/Vc4lLH58/NeuSd/yH3+CM//8xT/g
zJquosYzLByMyBHRw/2mzrHhNrvYaVw0Fj+pzb9rc/T/5jc0Ab5Is36jNv+OZtb+WxOmepf5IAL7
/eX/Jtz4T1hmy/4bsaBj4FDjOfC8jF+BuBWeO0AobrFVIHWiwg9fWVMt9To6xJiofnHGTtOuRoN8
IWxkcAdcacGzinfog7V1hzsrBtmcQSnrrw4wmkg3XxzsQgsjenCaOFma2qJJkjeCiY52ATJEEfTO
jlSqu2bWx9KMzm36M4Q+moMEVsHozCW0rMLZs6G9iIDOwmhYfmkHiAITV5SpGFgiKZmCLD1xYUKW
TOQHHV12/VUCsTXt1Fs3HelhCFixnbqsSIBM6PGjfiUGUkWb0GvmJw4YmP2vXDIQaIfqTcGa6+bt
hJ+gxbiWI0JhCFz0lGG5Hn+Cl2H4RHBlCX2djbl2TlJ62cL+0ZNJUbu0uKNmAGzZCDBf2RGUFiZe
wco2bKq6u7aCvx03HrkVH8M4XhR068z5P2hP2gZZJ76JdKNDfh8pTwSk+AuE4cfEh7fT8G7apALk
ef9lUNNj1KbHIhfbDiPmgm6xYFlXhvFM/suJQgUkDOWEq55dX72Fislofjz7aEoGfV1n2q1WmrWZ
MBjEcBBZ6RHz76dGa5Mi56vfoFh0uqsemi9dEqyID/WbFeC0k23AtZTJ0UriN82cDrg8t26SHwet
v4Sqv9ODnZu0MP+6NQmfJHdNZxGPh9gaNm4NG8GN9nXMBHGKj5GjclRExxI0EuYOu+/WrcDzQOKH
ng4bk6aOBnFw0FVoANYLLJy1rYznGR/Sjl/VlCuFK8JPSDnJIgAJAvUQ64F28IEEDTkm2pgOgYKD
DWU5xl7+ctH4QGikhhySPnRrvODAeMOI8xAMKzaY5zI0t2Ub7mOAg0i+9moNR5ZPGLTTrWvYOE3J
d5Gkn2YQflatvMxvY6lMt8rhoBbTFZBanajvGMbDhQaXQpWbMWfr7mgImAE6J0SWGcPFzakm6mI4
4OkmAImOd2O4e6kNZzlZ226M9uyPEs08FZN50kPewVIeyObaBsF4iML00wnIa1UZoEYSkY1IjiRD
3uZjcqpov6nqUhC17Jvy3eFq4TgrmcirBe1/bmCGRgKFUIPAnRzrKn67/42RfAik2mc8jzDf8MN3
VfDpNw7mj1ySlZq+zYSAeSwn+FRCO8cnvMwFx187nnuqkUiNXswu/qyThkWihXAa79UxPSoi2Ruc
59kYbX1ogjCXb5KJWobcWYKhi8D1JkO7rmKOVaUmRwtToNzUVX8RTLBrJTv283LgfJckbLpTdxmI
XwzkRecjqa30rem/IY/Yt8N0s6vpNn+CnTqCk0qOZNO8zW/MfDxqYL7taPDArtwaOoEzDKfnkjq/
JN8A+8yV17DF1tT5aJRqOg8NlZM+sGuh3s12gVHzeLWHHJGkInsVOxg1BvOFOMiVO5lbIgm/0yOc
QtYEX3TEcIbefGwniTzMzy0NWMuGvr1GmmQfjMo+zo9xxFLQhdPBMjtkHZzrXUbcU5N+SiFWUfSC
oXOlRfKqa+16PpgY1ayrSL/5LRVZdmt5p4zefpFlxfGiTjeV8YHiPgVlswYVuVfiWRnQsUyT2VFj
fjfllSaix9C9zCTs6PFmx4TQ5gw26Xu8OYHytXeDL7B7zZOo1XfETsvID7wez+fSUK2TYct3ly0N
A60F04DPNh8P+pz0wsGsBNGqHfdMJk/0n0rlDN7qYea9WgNMF73dVlOyTx3rJMz+OlXqGTUZg3pu
mlvTmA60DeLki1rE+7Y2tpWeHrOK5y45PUYCDGveaStVl/VrY9SPXTcd8FJcmwZDDclfsS8PEyfC
/J8SRaCn9gqDIC4aNup27VCZ3Xvjy7Pk2ISxca10TrFYEEgaTqvaNgn5So5Rw2k1aYxhW2gfmBiv
84IN5I3dXfzocmVr4+kGUfKtrapn3b91mbyiRiMjVEiq4o8mcneBtE7zKTmvCTCKTmHMZ8dJ1Oic
YxrSsWUfOC9dB4FTy7nSuOKl6swt10T0h2p7sQTnPAvVIulhKMZvLX8jzVndXLAM0mZEYFicatlb
7A6cH+FDHWIFTI6Zbp/uZxzQKE2nVPQV8Urtf9JyH9m6EiLdqhETxgNOp9F4nnTU5wG78b1UWrr0
o7FNZeAvVbP96sTV2+i2/Rbe6HscWAHkTHNh45Z7ABIJunCw9iCZgwciRNJVNI4qak28cLa153KH
T20C+USAYRZWzTLtEnZV8uwWyXgYi+zQas2roaCEN3ynxZkMIcXPB9QkcdQqzEpRYglGzbtUvUqU
jKi/sKZHluh+3rr/2zihjh2ydtfZ1pcojPX1BOqA9hg+yfut+xdldkzebwljftrgurAZug7J8vAm
6r1rB1/ZxEmvN9oHuwOai/0IoyIgL/okIUpct540Ut35MoxsYrKYpHd/Mr9qgAmABfp7QNlrEGdf
w4ghQtD6Ay2YMthlNIO7tK/WoxrdkFUTXJwNUKUmlpBO3SLnZECprCbCjPspoZmvrAb2XFwDsJ68
OM0nY6Z1Qj9yzEH6jK0nZ+Gsx+ZihW0LsjLhM1mDGbHqlOZQjkX780vHpACweDVtJ7s52WEt1xRF
9G5yjCljtE6V8JwXolhRf92chZsSTGm625CrwKoKnbc61xzkgz1xVXn3CrFimeOaXWkuip6YZNXO
klyNU3GzsNV5JU0SevNWwnIDRKE1WwaWHNhTrL+nSrLvc/PkCAgaYa8uk9rZsud46UrGoDQV9nHN
4sEpkI/dBb3nJSC8j5NtNaLOWwjQDalKHJga0xuiI1g0K+fOm6j8xZjYL7bCGCUbrno9XhNRnFIL
5ZmPOciM3iJBsAUmJWBM/1bU/53gWf2ro8W1XaJGHc5dFeTdL8EROfMTWYDn2GopdTJAwSWJ3PBI
EeYualswnUqIryS9Y6mFmNgVGW0YuTInVJ5w26UAqfpTzWLUs4B1wjp1wtk37c1EfIOxajsvMH1/
bjJ5CZXgoWG4WTnxN5c0pzIHLRurp5jIntFJ3mKdx0d4QuOPXbqIwMtSnuYm5Gy4vHHFhapnfeE9
y7VkT6bqpfPNE2rxWzX17wUiPAI6Dgw63sGrvWVp9GYbxVHgZS0BtTKkX5U2OVdcAqkxsaddXKe/
aF1H3LVcZ8XrvJTaSbyvSTFk5LomPumAk3yTmf1lrt2sUt6qUD2zDMkBcSMlXR5y9oBZDVhyFoF5
ytt1QMCQqJtL1g/vYyc3+VitzGa+sBovbiwXlsF/Pgi7YrhZJq8YjsjRMfwvJYVk63xPiD7hCGu9
//xB/0XW7lDvufP/mPey//rlYx4CHO3t0NNpcIBfgXQRhC8v7GHYzFcw2L9nYe39MvgZfPSn7fW/
C+p181c3AOHTDuYMYZg4JiG8/RIDUwljNHRBFlsbmresTo/gMY4ODom0Ww0qH0aaHeE4enOVl8DI
8w2xrQ2QziSdzXW4TploNOZMT/dy0rzmqjmh+K5Vol/gWmnW91nHJJC0ws5fO5TztjzP1+A8cV56
aG5DFe/ngmOIjqBXNk1v0c3mpXPWpq659bMR3bh1CnXDmzV8MQq7qkyPCLtvWZHsYw66mLldgB6t
hv8MTK+JsyNJAF6dDJdAEDwtD0U1ves2Odg5n2Y8xy+QZd0mx9zgqgGjTabjIbMp7AWVQWAkb/Nr
Nib1NmnqLZ7w93V8Lsl3xU6PI81bRtPHJMKEjNJRt5qVrNN9YI0HW6IK5LAnxnqYhNdV6amtPcf0
X6haOWN752W+jgZzcFcYYqEVp3LKPueLttPLxxwJ6Y+icjc9lBetnTPQPus0XrdDdiQ4A9TzNL1n
Kk7PGbEBopoQTUKDIVSwghXqeTLRvYPKb4bxMQgZWaEgzBluawtg6euGRTlO0v2oCtz56rFM2S/E
9qmTyVs32qd5b6VRVc410VgFCHHEai4VTcEegxftGv1VT7RzpUR71abmi7uLxpsacW6gcjkF/nie
vy/18UDcXURRU3egT9j09NI6hswqQMdBrkuaZeGDHmpTsa2i5DjXf4U9XAXac1Sw96V27K7OOLxr
Rfw0UUJonfqk7OeCpWMrp/rxEbjaBo7Om4jio5Z3V98J34TgWSnmi5qzR8j6cTkC31wnATQ082Wu
B7OcH+DszVXzBUA0tMjoCB/kUoY4V62HwOSx0vEGIukFvswKMP6Krug7WoCLUZjbPs/25A3vQ5dq
163XujUtyZ6OHDIiqAjbNqUIxuhTbB0K97IcD/cDnq250g2bSBdbOfB+snqhZFugrljN14y0tE8o
Mjwq3aWeDcgPBPr39jJvyfqGBOfgnfwo+pQccPMeIS4Fx3SbLJqKmkJmbJS5CBJBc0sn+hD0s1d9
xeJP0mZfsTdiOZ6r2an0P/7zqqUZf0mRmpcPZO8u7kUWEfUXO046GnGlCzPbNvb4nje8kWB3Df+Z
aozLcifCBaqNC9zfB4ptOgkDPfmcuU+7ng+shrzMhdNy+W1dNjLFkF7SxLwv2/cHsPXvVTy+93X0
Wbjje+zgxTFBJOvRE8GK5KowN0kHEmCpWoZVg54C3KQKY1dGTOxFzzUnrxX8hSlQMtmNW6OCFGV0
3Tmzq3IT6OpCNUuY7M50zIvoRZtrHWviNJFWVq+R176VNbriIC4ZP2nptS6o2NuCClw1ymGBK57u
jhV2C4liZohD9mvdU9yONxTpYd9/qrVRLmEof87rC9TEXQEcfyjxmbGqW6I9rHQWp3nNeQogU6sV
oIc6fFOdhAnQcDNUeZGx2KKBAr2w72fRBdfwNGpZh+HdWsRRDtNhXgLdLj26HJHz+dfY7pNmPPXs
vlM4qfOjtWF0DHS5Qaa5Tx5J1VkV7FznoyKxxWl+EJddac0mCI72BWzhItHlHpzTRuD71hJry7D4
nZgyppXTDYzknH263tZle3GhB6sPUWWrHqbjDRGBLEvlKqiaz7TtroYlz/MJjd5l+IeoqL9xHLu6
jVoeubaF9fhX4ynTG9HFQ1LA+08+q2RHDsE1Zx3xHXki5nBSxkNFl0na1T+Y6P4aK+e4OuxyIrPw
qWjOr15nNNldbo02GMBAO48z73CEc5x6VsbuizZQFJMQjDkbjs1pviT+w3k3O4L/7Bh2Zx+czTNQ
dQrDX67ag21LHL1lsdVbSil2YnOlo3BIuyqrxnCxjOitKZAif4nArmGUeqlo+4XxuPmHJ/KXsC6H
J8IKYNHSmleCXwzXsNBckC4gN+fSeD7VTfo2qXLA7/w4lrRNyNuzUeE4lbnscKTNR9dccs0lYprS
ziOWLSKmprS//udnZv/VlMwzw3qq2rZmavavaXAl6N0pHolYJRIoZyN2MELji9KA15YDZR029pVI
uu/34r9s6F6m4zt9qmvQnAszflNd+W6EbI/uzTPHnM6M8S3la5lOt5aNvRFz4o80aeh8WYie5lpn
btBY7rBJYnMbsj2Ye5hqyz4ilZcsjPdOxhXa4LTjsxjI20gLokXCnsl/vdI4Vx11XdEa8J1uk3fj
pnaaSzUO25S4hQQQhcZENuz99VxHqbj3KsowmQU3JRjfk0n9Sn7SyR2ZuBv12dG6i19mn5Xb8fDx
Ww0Dgh3+UhcQJm2OmkWq+nQM6Y4DYCSsdeivIIjzfzhD/+7wICFXxxOuqaau/3Kc6mmE6kSnBAv1
hpm4eibxZp8B6J77jvKmtfU/OUSNv/vchWbMMw2HqvbXqEV3ICeGO/PtXI41afwUZ2srNm5xMVwa
2gJrrsxvo+SaMymww7r+yjBgX4lsb7AUp7250+BhIAYlGANj1cV1ybHR80fDng8GlXZd2o9nY/Bp
swL91Q8As7Et5QCBOjbWQ4529v+xdx7bcWNbtv2X10cOnAPfeJ0IhGfQiaREdTBISYT3wIH5+pqA
8l7mzbqv6lW/GsJAGCr8MXuvNZfzradQtfy/g1vtkTNaigRiynNLzRQD0dmLUBvKEYCcjhaZLRg1
5xxsmgeJfMq/2y1IAhYMdD8Oy3q8iNU+bt9dwt9p0hLHbYN6GfGeSac6xhPc43Fw2YMJS/PNClHh
Jg8lwpIm6/kWBdcAFMKGTsgPAUVCp84kazgYfXhXpOPL4ARPkDm2igI19UnjmyRpg3IxCjXjtaFY
X7JVW0p6y2yQWNktiuKvTc+0LClWFTENjeixZhIlw6QPT4r3eFlGpXp+jVzzm2TZNKhzbk43o5Z8
aLI6wu/zXYLmpyp7E1lwdkjyMO7HCh3aZB0nRm0EC99sJe6XYjj1nMu0I2rItIgnXKrIpX2U/cyw
G53r4mGUbOl5HdrALGiHt4NRgrNjqS/UZXD1H+gobyGf/3eTz7/ZsZG+tmSGkwkBdPJvX+3Z0cra
1IziuBS3l4L3yMcuXpygAoDP7saujsV/M9r+u1EfABKlCNehKCCX2//i3G7kFDssWhlsU8rVLWV7
9j//9bDJk//PU4tjY5U3l+N/jl/EkZB2GV3eI9LyAnQT8dgym5+aMT3UIcp7GmUPqV4/zgTuTC47
H6Ff2ij9WGqQjcdiBIRFbHg7zxJLH+roafI2pSisJK5UBkKnyM5JxN+QH9Amybtr8zC1YltGvcvE
M7oMxEjEX/pQvqiEobpp0hBTJFvO/NraMLIdFuN8/n2QvklIx12HK6bgabKJdIz5JfLM25Ql8mhQ
sGyLq+U8zsN4tCgDL0+SkFd0jfbtZNhPJS0dm9WyWz1X9F9cctnj8R4r6xU85RNt/W9hPl5cO7mS
3nGN4DCBy7osi7dlQaXP8EstpKXSuszhnRuww2vppsiG7Ri9z82oyq+id+pNEBW7fqQwxdL1w2K6
0CYqtux81JiepfQ2GZ8kaP7jsvRfHk4ngQLVufWtsPsnsCk7RGDsanSIS6y4AMUiTwC2OzwtI/iy
fly/Bv/bd3+aql//9/+8wTwrfMrrTfyj+5f2uSk9KiT/7777XZq9RWX+9m/+6M+eu2f+AeOKrwYM
7WWR5vEr/bPnLnTjD123l6Xq0pVfaRR/dt0NZ7nFAYfhgrzgt8dC6s+uu2H8YQv2p64tzXWZ+z8i
Ykgkyf/6C+cKw2H16gmehjAWwsa/DiMqdQuiZuhYxM4lK7GgDROSVIcdFT6plwEAYjXOGjq+Ufq9
9iV1hbEte2w/UZpTgiTpB8EW8hzNzLbjlHbnmga9npjmiWo2cVYm9W7TPAOubQy0lKdoKOIL4rtK
t4Ahq8DcDk33PtY6jtQWy2gez1h8Z9+cxNEjqWJv2h5RAkbunXH1KT+JEBPK0nbOlW29VHh8tk3r
UU2BQn5W7eic17PPg2YyZccwsJcURMcDc77cU+Ikog+6nNYDQZlpHrKH0tIXDxveuZrCPw9hW8kz
cReopi3H2KwXkZCyWgLJsf2883rDeoiXv1jP1v9lPZsK5JOeVezEGCZghT6idkDo6+aQPfQsv6wH
XfQsz+eA7VUCiWKSErAsW9ffZ9R/8pSsJey5ChuU052CfqabN2cXN/fwhnue9gBx3tmXwY3pzsJX
rc2G2ggL6g7/OCRCEQdip3iB0yAhBQaXu6/gt+I8lNUFbucNhux5197mFDy3dSuTQ5GWMdLj/F4O
7g8I6GA4sQ3uIAvDFEeUHcVkQyyBR97kPARD0viE2brEarsFA/vSgg4d33W1194Fu2iobK9qLYWz
Pc7H0s5vDJdm0ND05BaNtbyGnRTXcZjMCfwAm3YvtHUQ7slRj6b0pLkGS9aWyIOqF9GNNn0YhSiu
ykNNzLO5Dm3BBtC8NInR3wRTv0s6+c7qnxDHkbyvgi3Utda4KEDh+4ZVIsdqrJmcp8FltlFfJlxi
Y+pNN/bYe7vGallBaVZ0BR/Ot7ObSbDKPHKrTePYEiR5a0Zes4nIGj4YQ4hGT6QsmKyGOEazJqTK
hH/hEhu6oZZzQ7qpCWqayEm8L2TmldaNnsX2wXHnl/U2khp59zR9lyO8QOfFHezEdsnw0Q6Cl36d
wCtexfKsuzZ6UZqc9k0cESzGbaRNGFc7zkGdW44f6fOzHSYwG8yupWlRzDfNwMsa7Jj3w8oOHkQP
Z+7C/bw0lwaqZ2C7+6vdL9DTdpGAJ4lBFozd/st1Q/PaROktMasLGjXKL5r0dNZp1L8IujojLu7O
LQ+eLTrjDvwqV34ewH/ttBwzEgNgt7U8nI3C5JEpk1zWS3LEgplCu8OS47i+jRUSQGKwq5uH2Qqf
xxh9Jt8NeQEwAFCiOYOhxVFr2PcZ6EZD7ycyczKNMp+6NVJvPPcWSURe15i+pHuNGBzvysllXo9k
d14MXEz4+fcoCfLzICc49B7K204iTS0HkZ9/n1aO6TewaI/ESWfz9kfmZgrnDKlWcjkM2Ztp8cmx
P0a1QxfsnK8cUmRBbZqNx/UqD8EDPVhTkVDJ5pchoQAvPiCEx12EKxy1sF6STNssay7k0m1zTmWC
RNtOfqSjUjtowfU5WQ7Tgh1dz9brRlcdKOVah1ZosC4DvDWzsI95Z8fHSnnzzqwowDmB92Y0XrZv
Q0Cp61Oa8/BNxI0gZW95J3u8caU7ajSJuYjCwo+NcTiCrqx9ScA3iypIFl6BWHTki40wNZJbvSMW
2QhLuXU0xdjAjqI6Gwt5t9NrG0wlchwMKy3rlXOXGDnhlMNet0J2+vUh671oTw9v2qukezbmidHY
dce9LIsnGi9Ip6hZbnJtaLc6nCKIhHqBr7znY+wMzx8wxC3NY1ai7YyYheBfVUd7C/17YSjvFANk
6gvrqC3YgMXOaucDU8V62i/+1XY5rGcIX1HqxBqwUw1SvZeP+F6XL8C0OmCXM7K9Hzu9r/aByAvK
vBBtbQuC2hZ8HHBbmkQoh0EbeEECUMqBwxwn3XDW6DyczcLsN0aGHjjsjOkslaQD4eg7IPDm3pjb
h9WRVA+tcUQrPrWvVvsrFEZ7xjo7ZexOmUWdrbT4pRaek5JOE5Gs6NofpBk2u/WeWQkCfgRc9fve
qZ0hTQ/KdhMk/c7Jk+roDjJG7YAIYTrVxeTiNx3wZjAcAi+dNFKOzK8yexwQRpz+9trXi4okXQrP
c3id2sj9/Ta0CXUEHTzR+qasB215O6zRvsnk9D4UWMd/d8EVkRAWPX+AMGTKyTxGOVETa6fz7UiX
L2hqYbmbZixDEmdVUM/JJtKUd55vR7qDR5TP+xbL+dmF5T1YJSlk2PuWrjCRbl4i/EBQEl579Q25
7rAxzokAY6/jsxnZfk8eqwBdRV90kqv2fV6FbLEHjMnsIY66pXyo+7zhy2EmkiFDJ0tvxLEyOItL
RgeNVIVRnB8HrfiZ5kkcEIHGXFDBtawWWvYaXPR5WK9r5/5BD5tuvw5v68FYhr3Pi8jEq3Mea3gE
QqfxozJkbu0BAC6//pCgrIz6K6frgQRGDzO9s/AOupskhDxU6YLMaALWsG9x6AQ0AtkGv8egfGZI
jzriyQov3rRS3WmVPYOj0b+vj7uOt+tz+dvFOdC1AyGq1ObxHzneVgTECwZpZfMDqifE6G72tbXw
3a0Ws/XQapnptznvSKmH5o0gZOYgO+sjZ/21GyMtukhT8+eiGo+yeNICO9W3xfLNjAi1LaXit7T+
Nr02gtJj2mBa3C7ukIXgQh+CGgu7tUkUtnA5hK9ZTS4lf0jsx7BvHTam29pIiclo08O4YMTlYmLL
V6z4emoul9dbPm8WdCv63jh93rbedb1DQlbQyVHfjYWQ7gwU8gbKZOslmqcV8dKw1T8v/j4z7PRk
0Gfraxug8nodyV8lI9byJxXxYeqS1OTpFA7BJrziQsKLprCj3yTKmYmF8E6q0hBvO/m0i5viV5wr
cRaaIc51VRIb43kP08KozkJZkpe9ENGXsyJuILKsp+uVn/f5d9c57ThsSy2EPbf8D5+HvHCao6gV
CUP/uP5vf7/eYM/Bn3/Vj7W21TRMC+tPr6ryeLhbT+vGJh3DHemsyHKFIdMExU9WY7NkQ14yLP5z
Cv28uJ6pGQHdZr15vbxOs58Xc6P2c0VmfTc25LALfdytU45cJh9gWlQO1svD8juywHqpvF2kRwLd
zXpwdTi1fLl6l3CwYTsYVX+zHkbHAdrPjLzN7BiahqhGRLAO7CSPIfo8TSRQBkCk2iPJv8FhovTa
10eTlAU0B8RXAhrhlKQ4psJsMdP9/aa/3CumX0H4DBCs3/eiLACN9DQ7jD4UD5cpZ5m01rP10Od6
++ctVWrPzWW9ll0L6IX1dF5+KCKyS5ixy+lkjPxcP/8XiceMmLZRZZewRMZcUvtAGLYyJH7/53+9
5vO/XAn+6/+4Xje20kX8RDoXq6a/3SuaInf6fcvv0/XRfz+R9a7rZTpE3Gu9/PsRP/8rPSnqrfTs
rrg4zsQAsbwR62P/7Vn8ftqfN3/+7/8f1yEFS5xab9SejdBpDqapZT8ahwSc2D6qgcqYj/qAOaUA
vTDHg6TEWt+aiT4D/UD6pObiJYld5Zde9ZJWhmIxO1v7otHNgwic+zYdq29shalxTm+dA5B5jghI
IteFyD/J3UVphtscRsU2bqPn0YIQ3SdpcLaJMzOjHrhOYGFNafFxUTjv9h2hEUYZM9O4bY8Lu8FN
rBAwDsQ19zUF/9IENycQWijnEhY426K42SSy8Lb4VdTehHQ5IfNChcXEhzKxG6Z0V7M+3Y5d0vBb
6Fo/aQuS0JsqOyD4+YUUKl5wb8E20tWr7EacQvY3N+mcjVMlKcmRams2zX4aBZq6DIbLXpU4x2WN
LWW2NePk9DayuLk8pi3KXZAp0F3MC/kXPUNf/Bq5XXEbRT+H6T3zgkNi0GxViab2YRF97bBRQoiK
TmbNhrQox3NoGAejq+5Ehaw9Dmtt04b9TzvI/Er3rIMMqEgkdrEPG3ZufdN91Rz7J1Xwxl4KGPnE
3MqfUpmfHtMx2Bvp3mrAArUVSWJmZgORN96xzT7Q305fVP5OP2DXs+S6m/rsLW9Y69bkNRixfl9P
zoRF35A4ap1mi/2LHYdJeEtof589UOJm4bWnMgXdpGdmSHjq2JIZ3x3GBqdObmt49kB2Y8wnPMXt
3vS5jfyxCV8AzyWXFMPnlsIJGje2j7TH1AEps70ZUbSM+MX2cRUVWyCnbwnf9HPCTL0FTjqDPIyf
5lE8B87i6pPadbZZgOasVgvLFoexC84Qx4kYw6N+HELxxR0a82Bk5SnKa/MRHfEXt8puBwRvTCRp
yvcpvOtbuHf1SCi41HYe5QyIb0GGat87aAOtgzDvb4o4CX5q5Onwr95iO8sJRSLEEoSKvmtN0SJO
ZpiMWVthqvCTEmKmZUI/mPU7L270Uxp2DTKSBNLyNN15xEfBuszgVhDj1PJ9FSIotyYAN1XXvigz
tOADpj8XQMN+lE4H0G64lwQGmqFZo2nr3uWyyHJ1Z4TK/VUzXYZV7JaZQVBMYkJbA4bBmqizru5M
5FmmonojvTS5mFIZB7JjH4stbT19r2UiIIUq/VYb1jvisEfUefq3qi2/VgxRxCKSqurWGDxINW4O
ch7UVddR85rT1hnZRZqS2jaAAaYDLH34qW/LwjftnsScVDzYZd/eT8WHPsdfyqnFPShdxPURY9+T
c1PrXvrYLNnx4WhSwNJ+znjYCtR2WRQdvQqaoJ247TYP7e6QZiilprTFKaLanzCOLD8wvS/g7Ntj
femT1jyYZglUy4a5A5gE9KiWLdiugJ+bdZ6parHMcxFnLpQlFdy0kD8AcvW/WOQmG5MKuk9wIZZO
hOGgBw9xj1sxb71zDsAQBEdyWwei29lhip9FZw4ATUqCVLOgBQEw1ixCO+o+siIvPY2Cr3mgkm2D
FGRrZcdo0L9Ujhacsy7dRw6c+642L6nu1A/aSPU8IQoVxV/7k8zJ9hAwRm31KYe/0LHHNUd20V17
WyTDfagMG67fYSjdp6GHYOrZRQdYRv8Z2/JiIXBDQRy/ISPamm6kbwPsRhtYkbRSPXUNZPNiNAjM
J30q9pPijabxoLKPKoZsROyFcwSRV1gaX9/qjTIFr0lhEDRF+uoF4xG+1JOI6HHjAv3Zl/jOyznK
Dok5okM1DehotrtH+OdDLu9Bd92AcbcPbZk9qkkU8Ihsk25wl+06EnX3NHD9KqlQlom52sXjWx8O
30e3JjNheF5k4tSv4Gq22PNj9QwqKd3kEuZNG10mDQGZtN+BjXagZrYxnghP2fCB8M8ir8IBoX8M
UaX7mGc+XFEc00UnKzxH7QmHuzhx5eAlqmb03LxBhRul+yzMYdd65DjTgd5p+GO2fVoVZCoU0vdY
H/m48t8rpMY0s3dJrw6gTBBNkueF0SQ+ukxV2SFDS54hHtoZHtFfVWzWW70QP6cirBBhfzPNGu5q
aWqbslXvfYtnUfcqfheEfcdEjoAAwH/wXTlLqG2VOkfqUCuw3e7N27CNF4cu6M2J3D88u3aHGN3L
STactejVJIApD27HyqV8PZTxwQz6VxNPSslueN8M1qUHy45oPbo2Ov3v0DPVHhQGmng+tiTvRrZo
GH97ysObeKoesBIfmYXrndeZeyTKxk4m81fQDcSVL70vZUsyvlg0bgZ81Jt4SKEpLmxfauyETr2Z
Epd+wifSttkL+F5MYJr8JUuappShzHIa/NGcGApf7FRe2rcqSp7NWXvrvJgEmqBvtmJW6Ynt6i1I
V8A0YXRnKIFbRBQHq7rLC3Hvzg0SNy+p90obd7O3RIZ0oQDPy2Ac4drtlfFM27bEDcK8TAHhkVbm
sxMwQKZxpT9UYUHnuEgMyjzoXUtAbDmIRqWg6fQd+aBRCdR4RC9LQCcZiV17T3jNRjrQ5MZ+von1
/J78CYrVfGS5Axg4nBgdkNXthONctCKMTmVZYYNosn2QbAH6pnes/DrUdM5zlTaXvojunbhuL6Uy
3xeEgagagFTYGeIOnh5hh+QKJy6pHzkOGEG/Mu6CHyIan/qZ9xEVHnTdAKAg89jCPyAr0KtZwSr5
KCzjbIXJ7ewQU6gZ3U6PnH5XtUnoA371TVW8Z+VQ7q26GaB5kvnutRAsLfctSFRMEZUloOG1d/rU
5Nhigf0ZziFxYY5ZZfiLPQdVfDPsva+NVjwizlcbQeggJeHqXkcRAOR7KJwMrArmJ6Xr3i6Vxr7q
h0d2uUzU/OoaAcCVNjBlT+KmRjPUQUZMT2z2vsDBTW+GWOwG1CC5VqBWNr1rtGxD5vzRYtfpp7ry
hZvOV3RJDyLWxUXDC4+l/tKC3N+Ipuq3uiNBOM119eCphlqzK3YzVjESRSrs73V5oSQO8yRldeuw
U9S+kfIO0oO9F1IUeIVl6u6pNhX3Yew5dwj9x670vjMcEaTCYn6P75hwyH4Ut6pJL42un6EntrtY
hCMzbYH1OYvpwKD1nOBClXICWDqN946hL94R4luogccEtOHZ8ahMHk07SfaiRzpA6avIy8vUph/w
hXAIMCf5el/8KBPzZ6yx1soc4GrwvqgaY2K6G8Zhlw5PBUvCgywrMqKz/lQNerQtCzEfDYYGBkRP
fxi68SZKa3k3o6WAuei7GZlxLJO0raVSPM7BItIgdBtjFnsvFAWlokDpOZgYkbbHB0WgRRKbDTq0
JjkYdpOhcK1wpo+wCg1z28kYDyudG+aO994mXp3cBHLkJOhDqw1uEnAILLSij7i9JoXY58yvLCMD
xFXVo2F/IVJXPAWNIHN1aPeeS/aPkfpWXb+2isJ538kXbEWAtR3jAbj9V+hxPgW8B/RrIA/roqNZ
P5PF2noBPJ/5sZSkZIw5+hSdd3yKFhNBEMKZrYg0Hi+qT4HROTrFZLT8NlIV+K5kn49nrCtQIHJ5
39Ho3Hb6+MMq3MlX7gCUoecqLVi0NQ0mQWfZF6CihdMEeAHgxmbQ2u99SGdOVHPnO5XOEoa+GKCV
vIfLUGAE2gxd9oTYcCTgLv9pFI7wcxij7Mfc1hexpm/KWlK2+yUj9Ha1FYx+l+LZmTwyZeHUNw4l
3zQqq6MI4P0kDkGXGZHq7HJAq/VLgmt+zWweOSstApRasC2DcafjiGHVle6gCSUg1pF5Agn+3jP2
IxqN50OU2q9Nl/QMeC7kHuipounf7LF7AsP1YNZU1euZGoNAfBjg8yJMHd7k+DYVOa9Oel9VDrNT
d3RoNLWNZh4kbBJNBIP3BDZm5sVZ+Oe0mCjpUwDKyVoD2b28Sol9IbkLqoOjALK2uTqXFxXH7xbc
OfC4EMws+TIkqMWhjyfWaO3tUP0yp/k2x6iHyrg68ZmxbTOLbZY3037wymcXeuhmyr2v6UwgrKN+
4S97llF4Ap1yYFn/FuC3OoUei+XCsx91tBSRNj6lSbCxcZycOwuhWmlNJODg7NVBr0Mp3ZSjGfvK
GK9lOJzLIIDx5bzJmSCoagg9VMjw9WJI8C/AwtoNdTJx0+uSEEy7RkFt3tIaCn17TtGtz/mznuJS
nJNiw0dm+FM23bF3oRJkadB3dx2jsEe5Ru/6lxmA8C27FAkEcNPOvGXVBLe3aMz9FJE4l00fUQ/L
r0UeXYYg4yzbfGaU+Em+JdGvuXEQKqz5YUQSOTKjdmC5PvMzSF5NMYmGrp/QWd+EHa0Fj/BMT6tf
7FBXez/RQveRX89gVSm7lKDZTC4NvSz+qc/RvHFy6xVoRDvNYGvIPPW9+N1pLIp+fCdbB3bRSLua
QHeH+shM0qygmNg25Qdwf8LUowk+1/Quik5ua5WcgmB5AjpmERE1/aYB3VVr3/pwhIIHrZo1wldi
kr404BSNQntwRXznJXxKeRJSSs2BGZFbWXfMT2zk68VfF8fRc+iATa9Kb2+EqXuOJkxcthaxQ47C
e0+WxFPmEes+gr4wmvViRwpAwQoczm/LqDYJuR0hjhiZR06WZPXejwVvSMAUiSPaH0qr244hvZto
qvHFTSX+AFCiNykVhtjS0CM6wxvB5q9ur23zGXtfXLU4QIbkhZiASIrXMAf80bXgMgmyhj9Otp8S
7a1wYbtrNEpwGEjDsS5kjC6ImWCDnAJyGEqjNoa6X3sZyEO9vlXZuDX7/jmerODaDItFlHlYyvey
J0Iu7bGFa2zjORsep8rZi44UWJWmH15Df1qr9XPgFOGe3LEQ+0fGWtMYAL9MoLjzTlBJxJafaWW5
763HsdSe++HDi6h62+J5sOoe6bf7faGBODaznKFy1nzOMcjYLdInggTCCOCEPD6+D7Lk9eIUYQ+w
Kr3ezmUobooJAWfPSrVOTFYOUALGsoq3AtwMACxnm7vtfaTRFKxTk+EhuffI9iKp4V2EQXOAWkms
m2Dk4zlHhlvuanrmguVo4+nXZY8KTxmpaSBqfpC8pFEfv/Y9aYq2TqqvJiV4KovlN9HzmwrkfKfH
O23I/N4Lq52Yvee0bT66vPxYNCVWHt+pohQbdioBn3Fbxy/R4Lm+jN1tGmeszrVvwM/x07TWdHXi
H2aW3xOLbJ0AigBWYt0JDnLayNq4Egf/DFScLrFNTIMKMAC+5AHiTLYCDMYk64ou+qGpMN7X6XFk
dw89q3pi0rwa1fzghHw9852xfE6Ebnik1xq8RuIHtqqWYOpDvi16pG80J5a7MKpYmxEqNojXMlno
jchfDPtUJXYC2sv5ElGA3hD5lVpIDLKA5mAY3VOPg4w9pAQF0D5FZlG3w5M9JU+xwmI0xg9hPJ1g
Adx2bb5vmlsrla8lLyFQIWapHxVEiHDQ7lu4ia2h3YwL46yYnf2yMZ37kuQP0gdZyN8ZafgmA+MZ
8qWA0tQf+qT+SDAjgQqszyrv3L2lPbvedKws/ap6MvWaeMHABLxcq7ahb6sHyadlBOYOU5UemV/c
eX6qTSKOxStNBVg2UA46ANiJyvddzjemMYty61oNcXzeLtab77PjfIcjRAlBXHWRf/St993o+/ei
eB/aAGgZDY5cJ2Ix6B5qDRO+XXxInmw2Vx8hwKnMKp+IQp23VCxz3MkOcaJpfGjT/rVggY0WjyEp
qad0Y3TlW5Y0p6ZxvhRIuF0zo1AwnhBD+pmsvlhWcgEY8tUR7ZfByfcRqBu/dIMHosipLKvmI3XT
By98Gcz+TrbaDU7nU69nPyqdrlKzoKW1fo9kxNkSeGPuG1XnEL0hq0pRf9Xi+2qOX9Ou/ZWHt0bb
IGWqKlBgnXstQWKWfXQXkM9ZawboSuvDEnm7Dc2lWCWNW6VkuaWHRhWJlTa8N0BK56D7apgt0Ndv
zRhqp7ybHrSArSCyecBbj3P8Wzr6v4K+/1bQR5XzvxT0Nb/CsvhXOd/6J3/K+YSw/zBt2wNw5tpo
+sy/yPmk+YdlWxZwG2Ez/Flo9v4B0bH/kDa3IQCEmGsR/P1POZ8p/qDYYzqOgW8Fgy7yvP8BSEd4
azrcX7wgumUukXuWtHTJHlT/u8Y+bUlLH3ovvi+C765et+diaWfbhGFQkJ2OU0ZYRtm/REYdnClU
d9Tv02d3jH+GekQKMRjVrbeoGz4Pv9N4E+NmtC1IIqNBHA/aoPXQ0G7t6pL6Fob1bMGS0frqlmly
1K5Z2Et6lBxKB6jpnCcouzEtscesT7YQ5a6LMOYlZBEc7HEmQYe0x32bqoHtd54ee0NdMJj+SDIt
uK8hMO2RfLwULtj22YK8SZMFFGkTAp3p6zp+SN38FLBkFKPr3sg2v1p92pwYUt5jcmWrYNYuoYnc
ptaGYl+LBWS+dpWaRQOynvWrRESOL9VAjakubWopRXWwMus2VXpKRyUpaFBTXB2DH8QL2ecxAytc
ViiH49ymnemOgkpPbG+boMf5TEGpWg6eGg0axW8DkOtLza7Kb0xWaiGvRkt+J2t/hjOvQdsUucoz
Ob0IyamHrqHHpM5rR4xTGwV1+JLObQefmBDRQgn/s+HlUcA6srbcdCkZCNv1xek8GlTbKtupoYsx
JGZPg5HcILzOLtMke38qXaIHmtQ5u31kkd0q79i5LrB00OUoKISGLlQPZebnFHQhF+kKRo2yW3+A
RtcvaqG4s09h4LaUyouGSbWjZmD1NmGrg9NcgtmQRH7U1CdDEoTz0DnoDhGGhvfXt/5vn8Tnp1PG
qbnTmv7DMIuDzkr+SCMXMZU7VjtIwf15PaBJIoW3tH7psCszXCwtLlwEcH1tNWd7+TGsZ5+HUYta
RAJlcDAna2/w8Of1sL6gv12k11OfEWea8AAJmIgWFcXvcPXfp/Mo7weiwrexkK/m0nugKEdfdzn7
vAgVd8kmb9B1IyFdP2nmjD/D1deL62H9Mqxn8zTS77AoOa2/yPXH+JdE7fXK9duBOuGbkVOAXNur
61v3efi8zojAx+KbJ3umOIfLDzlb9RHGIo0Qy2G9JSOT2XerARbxIi1I/3lYw7HX33m+yg3aJU59
DVaXCkRwYyz43jWB/S+X4SvZU/dgtohed+7SM45o5bMlhn+U6v25UyVKL80FUUegEMgeMcPF5rBe
XA/SQ1NlAnbZsH1KEG1QsD9UqkiPiNkMH6UkAljpItpZNcjw/jhF41QcCpgUzRB8dUvqTKXUfSfu
tbNrGNDFZjh5q9RvfVLmrovj7Kwv8qX1CrGMhOvB+OfZetEj2gSilH4QDiKwafkDKJjywIb+ygTh
k+QlTmkXlhc7p5Wm6Vq404xy5nVz0MkFBk49xPvZHL/FeeOdYy2Kzub8zDtL5nZoojQIDA4q8no4
+divA2BYVduFFzgPT3D/8/36FNdUhihn+TnaMockRNN/vYG08rz+5uhefZqG2ha3Ykiepqkjq1Do
rZ/OD61XQ8AcTKxBqr1N5vG9wx67BRU2bHR1Q6ZHs1lmui1M1J+xJ7ITFUKxr/POl0HzBYNafCT5
BO5PffTcAZBt4b3llUB8OOQP3r73sMHHuX4z5HG2L2ruUccd5fpy9ntYaxTBs2uFOevgjuPrOMy+
GNPX0Cy9kzEmtL5zrFRjNbOmW74K43hnNPRF8X6/BhMLrFIQpzj2/W0s4SSVCcZWWfQ0glTcHkJe
HYvjytw1kx36BbqnNCpuMvz1DBEqvjHJ7UNpllthfl04uxQd4MbRLB5TMz5NnbyKGnBuhPlqsAJk
jbnjbYaEBMapZ36z3PEIn/YyJ+BhKndJuxqj9uKl08vY0JydEo2SYVT8TDFKb0a3/6GhiDrPlXB2
hpu5NG1a5ErqIXC1aCc99RyzvT9UyXSnJW53CqcBl9cI/63KpmHL5vvOgEJ7cVorPwFL6DYJYvRs
pkSW5/bOClJSTujbJdLsEKmUF63xYFUVNbqEsa0PbU9L1miDbmfFvfTD4a4M0c1aZt1tDRM9YUP4
FOvjZKss3BK9wcY7S0CHWX1pbBvTMPYG9B3ijtJfk5j1Q+hNTyTj3mXEojxl5HfuZkNDpGA4RM11
gMGmGUgqxWdPSCq1+FP3dcV/OrXZfQeZYMMHP0JgSTViYSL+OPwJzse+deHf+HVQUUwK8mdcMiOm
5ETskUt8L5MqZF2unQtjDTrswvspqy5Gh1dyps+jaY122yMqY+NEV7TPlbVRVjp+QZMObs7sJz+k
Z+W4vbi6FdC6XLRg3FknvWfIcqAv8bxio8/AVwPRc13jKyD2qF9AdlBBC0kAu/J1Pf6Zhti8B5QN
xCFqV/oIWzHVE3BClykaS+lGFdErhbnK12cy/1RVixMZScSMZ95OprZ25cn8dMyJADcptB2eitac
f4rCuHfy4KH4D/bOY7lxbN3S79Jz3IDbwMagJ/QUnbyUOUFkKlXwZgPYcE/fH1j3nHPv6Yju6HlP
GKRUpRRFmN+s9a3av2Q5f1PPrH6y7/yBwm0VjsFlqIoH1+e8zWzc/mTjYXCLJcQ6n6E4pyqejA7o
dMwEMNTntrDE2+yHxm6qmIAIegvM2G/ZRLsjjAeoLNbOcw29yclbt9NUbYYYURhG/ffKC75yO+V2
YiKrlqYw4EpsdVGle3/yOCetYgYMbYI4jUk/15N+DBZ9QB8IcuXBqUTIh1cZqeiHOUdY0x1jz/qA
a2ZvasP9Qdf+MOBLQbb41iWkA4yG+1fW+OKpbF6bKT6TSDNu/ajLjk3mIaR1S/uhrHp+3TQ8tA4I
8VBkxbaWh8awx8clzIlf9DFJIr1ukSVc0gXoO0XHtvC+08n5nOsILKIyz44Zyq1r9g00vHqTxO4V
RHi3Y1MXwOLXBtwQ07gU4UBYU56cTEf9VVfs8ZvejHdV7hmsooFGOUxmGCuqLV3obyIPbqkRqN1o
qguBDemWQGkPI6B17vR4dSaW8oRhPNk+63wzz9Zt3726euO08Y2tfXOKvWLV+AXzRFEhWMh6CwQf
Ui86YLFu5CA2XPqjFak05C7UjNH6sf0Yshm8xi0BbbWMZyCVLZ4Zr833TqaNi1xSz8RPIo7CUxPi
+BUxqUUmZ32nGL8XWfY4+JQypouaxqLyLtvfTPnznc+CcQaNEevyM44SKvGZIW6O4Bh86EcskX/r
BH3p7CIyiQd90LV5MnA8AjyATpcZ6k/JmvHIHwJrWnqrBcAFYOOPsyzYb65jPxUM3PGhzDW3I4xH
cIuAyg7VOJHuEgUPd3CzU8uVzR37NEEB4fKkr9xLo3WtHxv0FiwnEmNjlzZ/2ImQUw8rInOJ6uAn
KW2O2W8zlIZhGpOpxLqB5mSpT+6v78+ijO/cXw5L3uNkUJIt7cv9gdoU7cg/X3JLLHcYS95HWIir
vijTLQ9iZQ4pCXpLEXV/GO5SzP/+stKjgMqG3J56z+FuggJsenGcxkToBCigGdrk5GsWNrViA3iX
ThM7l9MlMfMGmd3sYxfbQ5m/OZU57YygnbZA2Slu2IGCPo2/7uLvZNGK31Xi94d0HKmAJWUQ7JBw
UyjIY74r0iXOluXDYn0onbB7yJcHi4XWPomTc+MSrMFI8VcWGdPWgWSfDH2/v3+5sRLWsXZ/KExv
5VRqevAi9Jf0GBguTNFtBChMDi8EllLafybsUVuJ6J1qMKnFsTcfNFlE/+WhW6pyOyoQojkBthVS
BO4Pd9F0UTOfC+7xAooErLtgunMFqLdoeR3k4bTLCv92l+EWd3nt/eldbnuX5d5fWourAwPCUtkP
WQc/HSONeuDahfDDpDDEVp0Tsnad8PxDb7NehFO9s37uD9xFmFSOZnSJegXZr3BfXQB1qSMfjaLi
4K4s48bG/4+GablfLGRsITVZCTWqtRA44lUuD+SnfM+5l+/uSR7GAK7HauiPkEMFiCF6y9jHofkz
KZccAO8riQgccCfyqFDHi7VYDhEiuRWj2sK7Wf10CEvqhTL2funKFWdFjEkeJ9G1DGpa0wJBWmbk
qME9doJtY/8aabn8oa2eWWYW9YuhKpBpzYfVpdGrJw1/hc5EbOjGDaBnpXjr0WQ/eOwf8Kn8NeFm
uHRWZ68Ip4q22dIvmgCiMF/jccIM3dxiHTW3wRPUn2aFSiAVJ4481pgxl0wvsUrOymr2SAwQ0cY1
4vGCSfdpzNtL7VVXPgiWdLlIH13rm1FadnXVMS1ncgDj2ts4JXCzgVs8NFyE6AXpp7s2mJagxmS6
pXM87CwvXPeZBeakGsenQjtIjUcFtrOg/+eAYQDLKqZW9pKNOG5Nc8awFBXNcSRcKCzdBkhC0l51
RRZRzWAWfQsEIWC3cmcOzbeYGBoEUbgnjw8iL6YrZKHj5MIqlRXhzwOCQ4NOpmj51YUTrV1yjA8s
yR486nviHaDgclUgV4tgSLz96YqMKZv8jvaPsrGSpaRkQ4sLd0Yfk1iggKxP2PuNwJoeB0JQfek+
xizOjxPSEGMQ4ikd43gns/FXE0Q/jRJsajep/lq69br0S+MiTCfcB5rtN1a1PaFdLpowUz85Jpud
SYzsTsN5T/lw7a0yP5Wip54DtIeNBz2nh8nbgfdiZVypUgTra+1Y6laga/STG1L8MxYx95raBkyn
bDq4Y/HVOQDfpyXKJpZperUlW5BS5wQaqag89NykBx7omqezP9oPJhXFFoozksDGso5N/jnJlPak
4nPNMXNtYk0aoB5CexO3oIo73hGw5tbn4Kr7fRzjyy4Uv01CBV9ymdm3M5wLVoO8UyxnrEGIzGPo
cNAq/ag8Gtk5687eqjay8An1xLNiSnPgxxLcFpH6KYlBdYHgsL3M1IrPDcjTmN3shFymJAzPMhwd
Uk3dB+bJmN3H4dyAlTnfn9Gi2OvMSM2N5zXlPqejXpWUqfQ9xGsPrKDp+i5GTCTdhMQrXVQloZme
AJ2a4GDTBVnvWg8VQjO3SmCoY4hZWZ4/7FLCiNKh35qKDbjtBQ9uobyXLNPxM7KJ1YcCjYSUZ3Gi
mfts6XGMKL2R/zR2g8kAvn+Lx9B8NssfuuP8ImR5p/rCvPZeFW65umbrsvltoTtdY7Po0L6ZeEvt
YiajbclWgBC4GSHo3FpEXzdZ4/jL29+DGS1qYac5xp0fvdZz9IDsVx5Vw4/I0+rPYJFVLj34azHL
J1IX0Iw1FUhSsU8RuK3iRnUnsEm//NxyzoFOMU9prHmpJfhU85CtkWg1eCHjj679aaddpGtm6b1n
TQUQ1E1fdBc0VysWpIu56B+Wa2w7t88R0oSjEYnhCiGV9n7CAgK4+6ErGwhmxfTgmjkHArzbTSct
0lyH6KKFvXOqtniMHZOwkeZHG1rY3uT4BOnBuiQVR2AHK0PX5PGIDoTm5DKFIG/RAPAzkmvqB29c
aPIjoZ5HWuCvWsDMmyJ0j53nj7sw7/z9ccYwt0V1IDfVYD/YMta7XBJtUZiSkDyukRwxnxmOXUrM
DuGobd2SLLBw9PXOhqmxh+IS5xOgS1RLMS7D2m5u4zzo52WaOh5y2JhfHZS9rvUI3bZwJniKDKWK
7JekrfZR+dsdTJPToT8g+rdgPf+mxBgOWTlhaBRiVaRxeZw9SdiAbtWuzNjSQ5LbY/Q7BLn/nVK2
v7lU91rRRbJP9LCgElVZqMNUTr9SPxekS3AqeT3JrS6LPW4rdvgGTiYARALf+9pnlXiivCZhosnS
bTJ04XoJUGApEvzVzoTLll7XUeqiOPc92B6REUq4wBTY2ipflRNBuyPiEeoJctHRlmyhkEqOCRk4
rU0BO3tU83eLjRoaZzc09vVelLEFJSBUQOrCF/Tesd/dgLYBqyqcN8V12iUOEbmh9hk1RANE0yhD
GVmd2RxGZzGM5DxPDGMo1ruOubUIZYUeAR0hmBuGPgbKkLnYRzr/Gpsp2BRT/+wjvSEruzs5hnsK
Ut2RD2KrVTE3K598hqMk7OdVm3rRIP5yhzk+DTkCkHqyei5j+Hf7GUA42sNLUEwU9TYJ8AX4ZxP4
HOu1U0n81oVld91XPoVv2O/IHppeIoRnWUt4MaModwUoqt9C8kWdl+TxNRfU3lDCs11A+6oSc9VY
MTHKUIEaExcZ0tbhl2jq5ySri61QGSB5L0TpOYav85Q5jDWNdJUR73AJWFZvYcCdEcGEW9M34uNM
+YNuIKBrtV/opP7qZ3M8+y2CZDpG+H6V/VfQ2YxNbOdIGuSW5JRkE2XEicSywiW1gO41vMpt7Sbj
SSPZChokW/AKyjf0YuNNO+HNIx8jTfUHmC/ubHPerDrZfsksj60VV8mr0cVMokohTmU77cgb6J9U
gw7ZQI/EFcYN9xDnFyZOw5CztZ5LbnSRKoJz1McfUx5QI6rFiW7w4IeVOhVQkdveNXAY5fOyOc24
H47EasXoYlj05QaMQLNfpUHbHAprONQW4vxyOWCdhvBbd9xCfhkvbtCSdFvWn6aSzbkCDXfy+e1H
w6/WKL9s3Em1dcjn8FcR1fXbxImY9OwHYxGMz4Yiobc2opcUsNbQCo6xkv2HlSJImltZ7QU0YAwi
ejMUg7vJaW23hRmJdceNZhsjOGdlQaxVxor7MARlf4obfBLc5o1N2Dn2JVn+FdaYmOOtmRsp4oyN
ZM2eFSlW5U5Yrw7r7I03tsNasqyhfVDIq9LnyiuDbck/upZ9ayNLoULNVHWV0XXMG3FqsiZEcZnn
xy7LnywD328w8AH4ASmAQ4Rwi100NwBa7LWcDH0EibiOozi/MJjYDy6oBpbx7Qk3HYjEtoc7EI8p
qyDfOnZe9YUleWTWILt9aAjCmgNGErmyogNV0Q4zPn+RGT1wMkMwde2+PooKnmpaNQ3xDXO/8QfD
2cSlUe7vf2grhkdhWdPVAPLrOaF58mvqYNozpDi7uUx2bqrkoYNYECZ+8wTpCnpfzeV2EIy6fhpu
oNalrF7NPJ0PInIMfHnIZCe7u1TF8KPPZ4urLJrncHSZKBZ6tnfUygxI2+zTVSOWiGJ2zmFRBHs1
Fb+7ImuQkgQ+KVgkLliqZHPilOfEo7ggYLyBl9Ckp0Wdahk1OW8jG8tjhojuKEyWTmDDuSdHJ9mF
+cUrXDRKWXXtzG7n8M729ZjQGIroOWS2eSmRbiTDZ1Imw1lmEH+90FFbFx7jQ+4HNGmV8SzS1D/d
H2TTQ0Y2mnQNTba4ibqG0zGQKUfqBmKUQjb7ZPD9CxrH8sLbljoxbm7q/RACe2O4vOr89MfI8XCi
qe8Z4HMtGBzvo/CN8oqdokLsaBNGNjYnyNxk9dGzbv1s3MITHZ7L5WEM2m1e6uegp1MlVbq5KUK+
/ECfXIEqjObBPhs+qoVZIbnO8lSd5sRKj1WQDZsytx5tBGwviLI41ic0fsk4I/tyLdwgfHDruK39
o6FTuU5Md1cLFpY9wZ/7RFK7Bly71kqHKeCQ+YZFxTpU1fjb7VVysPlQr2Wk1gbBA5cg0nKNHtvi
p+qvYRTuE2CMDbAv86UnsivOzauB7u1Kz3ucTZ+mDrU6bh6K8/zoVqK9BZbMd02NUrBs9Y0BIWlZ
iEeYb7vZySspGwWD2xzK7UU2G4QH3AxoTUkGhrIJk+hYF1yEC1R6FwChq5SJ06PsOIgc9LiUmWfd
lOriMzpMBEa3vHZeB2Gf6kbJvZFGyTGSCPZs1bE8UUF2IyjqRqRe/5AzDmwzCNluUCXEGZfMabBI
Dy7a1ZT9amvhE2aBGawmLp6oS1nxdEidt1ZVOtvFCsv1I+C87jGyp823mXpqH5Tyd0yw+9D2xbXq
sJUNaasR3Cq9Fc18bZwKmiM6q3XMcHpVsx/eT+PY7d2cW31K27QbCjKTdKnqXWLUe6mQjIJr0u9Q
1c7a8Jyj47Nvnie/3k8FskwzH+KTgE5oSl2v+6rjdx0p02upX+swkGcGuK+Rxb0EcQ+73gQ9s6f9
o7+YFFR99BbdMj03B4eme5uQQhaC2a41KzKVbOxlnZJP+OeqwyDwMRiG4eKvFVQ9momSstpvJxqr
U6n8bWSK6pCk5dZZqCGtbj9Kr/qBRo585Wn4pTWVrRzT7f19aKkwEc/+xxCXHMBAdg+Dpd9i2ett
XJEkOXW3OYSX7kao/9XMJRBMKKDVljVYgYa+c1/r7GS55viJxDzZDI1LspXQD3/v8peJ1n3596+9
3/3Z/Wtk6L3GilBgprkMe4tlllQv21jdVlsd4o2uYnc9S7y0LJ/KjQGWlCsBZpk7KMIqzWKd+4sG
4f46bVsi2IroyPCQHNMA2aNDBM3GGmLKd9cdHxCsA/x3E8goZvQUoTKDm5wmm/vevlvW+NRQwwHB
LRrwBGmCWfwqHKkZyxqHoLmlDVKFaPEADwtPgRxenyzoOli3njU8RHZJYiiJCqs0xTV3f4jz9Bp2
XbI3GNU8tBPwDnfk4C7YYp3CrKFTFvYTJ0uz6j31LmbibbSboBejl6kAClvE8RVRsTEDyRjDs+r6
NHGGkAU5HXNHjwyh52qdLvZ+3zAB+N4FbjM2K+agb1Zq1KsoRRkLbZnwvYUJksR4VGlBwF0s7+T+
ECz/a74M+f71NcOx0102VW//tocOHaqkjG5ELLCA+zu/P6tqbOj/enl/5tdTumkcNkm0h1TBC8ni
/kz+89n9Zbz8wSrbfp07dY1V4ayLeoSfEPUkBgiSDYblIShLWnzCFza92+iH+4Pg7nWccWbIxV09
A8PCKL88rbEJ/f1wfznbFKNpWpHOUIznXpLm0EazSR3AH2P53XDXcvRt7jKM7C5SyLg6M1Vnacy2
goI3hYTpJjLet7UJ3NcxcFUxNCWTun3I7vNSapCWWAbxDk0i3jVslh+KBeZyfwYCl0K+zAUMivR2
/xKLxPEY++/d8naqJP3Ph+7Oc+mx+/XL+XNXykSeBNA3LYEFNVw5T/3uJUOzEmH2KsfDgu3tHw+9
U521bTX7Ps5QjYg+oa9aJsIsB61t4KTZweg9xohMMpPRfXRlZv2NlP3/ArH/i0DMcYg0+z8JxF6/
x1/tf9WH/ef/8Q/cm/MfwpRSmjDaqLUcnx/2T9yb9x+eg/7LlJAUGYEDWvsH7g1RGUoumP8m4si/
pWMwbLr4f/4PW/yHdASAAtdkGiCXzLb/B30YA85/S5CwLFvQLwa+DYjVcwDc/Xfcm9kZRq+qyjy6
acOQu+1fVM8OtIuKGlegd/ECh01hWD8XCIRXwTydSx1sEgI6+on/xM4JYcHPjdkdUalsnh1R/Gra
iNgi04f6Me9wir8GuCGRp8ZPtZAvQ2edmwobRkzXEvbsTcvZfcsMDx2kabdn4TS/SlNvDKZ+alKb
MbFvnuWvnAToRUq4mK7DQ0MB5HMrnClncMeXZy5gRJYq8aSc9ioaokKqEp+6Doj8NJQDJxQOf9nO
+0Hi8mbSb2tii6J5UUR9pUEQ7TDU+VDHkAAg8beBKyNLp2Risbmd/SNQLSDfiVVv8U7ttUXtgOiV
oPqBN1buDTLS28CL14NP2apTWjEFnHJIRvLqooklFfqMsP2pJPF0jXvWUCUoz+Mjoz0Mjc7AFYtZ
U0Vn8ZBw4aaIN/gF7Ij9Vh/Zl6KYaD8oPe+v7li0+zOroXgByHmRvmtd54m/M6jyYA9hhNG/7bZn
U1jjqTUcbzONMOCYHBq3EivaY+jM0WMFkqyshvnMyDRFf9ONcOaV+RjNAmVOoYEXLS91FarHpXQz
EywANvv5RCTuq0+bh5gPyJko+vjSV+FHxD4C10VU73SU9GvfkOHt/tDQ0d1qu3pBf1cEI6L2mbkI
w1YPFwrhySdcMPvaLfia2aitEfIpp4mRIkApam81Z211p7PB0ret+FSXPixjDu81FmJ5xjPnn5tJ
oMMa65PoR/8cDFWD1D7kHoCZ+3Fs/OSaYPItMO9L6gSt140J9Byv/mPgseL1skm/QOiM91ME6UP7
onspG8pziylpcIxdq3kzjYoH8yd36fDl/sIWDZ1O1aPqZlI7pN5bX8hVWhrJp4nP9uSYPbowr03Z
OJv1ZjJBS6et8zlW7fQaOt17j1zrdzoUCsCZ6z71Xsj8V2GCYw80oGcx9WnimPaNyPhWnsEBPNbX
XlkuKRwo9E0zQp1ZavFqew6I27S7eubA5K6xX0ajmv5IRWDYUBOxTMznyjK8+Ec1cIrnAfFwLjRy
iMjPTNHSn+j6DXKbK/kypQIfPxPgXTvAVJVlTwBS2kUHxef8NIcl9LxMip9yjo412JPfvU01isM4
YNr8xlpmPsTxaOxk67Sf2QwtOPTsG04sAMNM4/Yj/fkmmIboPcskvVRRuVs5osAuMkduexGZWJ35
bjDYe0sjR0ldX1Kk6OnDb62PKTOqx9ZlBjg2bXaUoWBu3rb9n+KXYdXhM1pIZ40t+pQXfXBtR7K1
Iws8QT4m8hxbdrJ2y7Z+jT29Fyn/dN4iuSD0rX+VYYM6trffAtslfSaPfhUGa9gmcufHinr/Emcx
OcvFSF4kJ9tJ1Y7/MOKo5UIRjC8VMc4vpW0ftAjyNRtigqyXrxMcBWIp4XZ9/y/8tgkODWQEBhjF
uofr84TWYXyC4DSAc04e/vUlPstsjx8OEqNnrtqxrD/M2in2s6yM7f0lgk3Yh/ESDlGgBhv6/ENY
2Y18u/ZJzDp7m6pp5WXDT0/J+TKouHxty/yalG10u78aowEDdUw8a8Y5MU6jfOUKxJywmKLzlGTm
B+OjjWyEeJ3GgW27CN7JAd34ppc/V5adP3UVsjoitlkdTGJrpqTCuM1I3l5GIJGDo05GNlgZIBPJ
KbRfXduhOkwkZEo/FC81Cwfm56H6joM9O5r+3Cugzx6F0XrOSZEpKXNvfH6AF/s+Rm/C4MsMqvfI
NdoXo7QKsotMc0PcFiP4usb/7zk3rFfJHymtG/sQ42vcaQsCvx9NoB+AG+iA8Lb7yw3KDFh+WtnH
pnX9z5yjigFi9uEi1D75s2DUUBTycwhYjWA+XUzbhEr7XlR96i23/OYTSU94yhM8xVbd/YWp2nu2
PetWD0X/DvTE2JmJVRybPhQ4/VvaHWbZTyXQRgLFwVGHnQ8Os1fuYzO1LG1NTmHF3GilMVFtet2E
B8+N63e/4kMp/C45jUl5Das6uA2zZv4e+RFLXyt9A022zA+mT5vI353lRslLwRb2SfbFKnHN+EUN
LtfqEPq0qKr8bKfdOVOyf3Sz2uA0Z5baCGOXJhUkO0Mnb2OLydn1y/aIGiF5sxsIW4nJO7p/F9EI
fQcVAVuiKDIxVXl+Mz8KTz9Z0axPf39teVn2aUXKn/ke4upEasXD/dlQ8vsMRKpvuzHrTyN6gtP9
GZDEaJ2hjiO1LRy3TsTdF/EbXtSm9TYSS9oqse2aXGXckEVQqMecRg8cxF+WaSLF7GnbEaFVK2TT
3AY9hIdlGO0sVLarmT8Cx488OIv4iwOfbkb9cGj5jlkSHZi/6GNB6vlkpNzYce2hhPbDc82IDpcd
C80HLOiPhdEVTwZX2SUDatnGfFszBZHLTWFfmDMjJLtVp55Y87WXmC9DmKTMaEPrMDuht/FlE+yq
rD46jvoRBcXeinp86302HMTQ/OYijFpOGcEtmtyWlHj9ofwsvfQuiADCW1yNS9sX3B905vnrenpJ
+hzgJvRc3DAd/yx+e99F+uf4Xz4Woxm3fzBl68FgNt424xNpqQwTGvVXmFhrLFzmRnlkk0JXeDS6
EDOR3f9xRnrSBkxQ4VvJrjPIgq0YeR5k6rtr4bafM8YcM9Uokszc3vneqHZDQohoHKebOqi/ImBC
K87Wd6ODqMpZw5KFLAyYlkESvDvK/rIK49L5DLzMcFxr9weLxT2M/iddsbFK8+EbKUy8Uoqk6yTx
3iLdvmc+XEsv9PZK45urp++sbj3W6CwvuvFDhPVXX3k9RIzoRKnh49HamJO5wZyOiCB+olHH3Mky
n7F42Ic/q8AgB+YPieIczJ0mY69GLapDVi+Nte9s/KH47CGSiHbdJ9GXnSE0NwvxRNvGLPuLMdXn
7KJxzXviwnBcDgnzYCuHIow/axbWR9WZLyFCr0oHwa6A4uAD2iA5cZjew4kNh51t6ohgB9t4iPru
hi/hocElyNGE6x4ecP84tnItm2LiYDWee8f4lQ0tDEFy08H9pwb6fh+iElfilbTHV2xFUEaMGvvs
4gSMNU5JtOnklK5ImH1eIlBsdlSbWVrxxkHkx9k/rghS+WJghZbA5pRs0qOyRbtyUpNEDBLkCZE+
q8wBSKLeKp+Ym4B7vQNaVd1UBO2hidsz9VO256rmxyE+PJIf7XKAGu0O7Yag5jgUNmODUO1joAC4
p1ZO4ywahfCEdpEJAWV3YnKBKaJPKJjlNQ/6H36hTpj3vsrOrPetMb2anI+briEM3vWdQ2HP56Fm
PC8UJ2KA4JFGzF+XwfRI2ozJr49AuAO9jmoW3VKsX6asYI2DV7SUhLbfs1nwzO841AFHSi/ezJH5
blbONTOBtoyBk2yVSH/MCm9vS1BQB3N6HSQpll97pJDr39vC+dEuGS+WJX5ETX51dDisycTDuR5/
K5dzxDHUV18nwzK9S9fem18EP31p/U7lH+4Aj2GD+stBd7NC1Vm28i9ZTL9dzz7bXQvrsCwadnb6
MWsXDE2OdsaYfvWOxPrqfvfe8D0l6uzW323rgiCoCqTM8VG0fOSQKr9ikZBSDboJL/svq/Kqsx9P
3L4wipjci3pYzeTRByvuA3smEIcqji8UzJ/W0H9EmFRb+CeyDp5gdyIacAos4eMPxqKXCv+EqxYP
zWwvuUR/mJ4gnuAALEDc4Z1vd71OsU7W3g3N5knPEwwMbMNotiDDVDhRmZ1yUjYlB8kswKE6vDKG
R8NKH9Pa/SnMBO5Jj9gZLWM1ztWub/U5Ii9L9U68bcF9mOkmBUTdMzjf69mHUIGyrymKW+RpLlkM
bZplvKpj7DtDDCrtp5sxX1bz/K0lis4mU6fWuxoFm7E0JG+0T5gDz152cIYErYPd7T2rf5QAW6q8
+RkG+lgZfrpzeyyweUua4ZhctOrHbddZ1t5L0HO4CvyxEtvWqEjG8EhD9HEBlaYhrvT7O+ZPDfUG
fFzXW+iNkr9BMI8x2XpkSUK6fPQbMjcqXIlTi1MaCyQq4V1IVPpX9Jy+SO28eEGZvGaV8xGG3NpB
cMFqZXjXC5yjVFntUWBGWJWBBkBEOgmi7g+yA/IzW3Cc68mU7YBrjKwGaOXIYBgurUrNZyN/TSCt
Iwyu2Rs6zGp1f6Pzczeo0IAf9MgxVZDAJowDhFYyXAznYm+MMuba7b3HXVJthSxvPoriXU+0zsYM
/VPGp3YyeKdtR/Co00fb2sxvhsFmQQl5G5BmHyJzyWEJoHi4TQC9rZs3kks/5oPxp9f4+kifeBRx
HG5nKYtDI7IfSVrZD01BF1+25h/CYgC35ga0jqACJuC4KQXxtMutTn22xHV1jWT0OHYvWcG8GKj6
L9thZRBVXPt+CoNNo4zd+dBJ+maPD3+lHBO2VeI/xRNArBD9oWrkM8BgmonGeTdtsN1tk9sYqbzF
7HlrRfk0hVzg/dy8tBosQJmG8hQYp4HbK0z27kE2Lg16PeFVDtlD90GyaQKyqvOcfY4YLkNp/kUc
LonXXUIyIQz6raVcGuuIfD69+Gk8hKhpHsOz/Nfr+xdJO/rI7Nnf3r8+LAxJD0PF//bf3b+dgpqh
GyMgfPl5BMHwRhlG/NuPvH/ThCcAK3BxbfAj718agIGOit3KLLnRhgtL3vSndpWy21+7w751xBHY
2zWdGCSVw3dcUMx2k/nJwOOSHFtwKKB1umPVdjeXkB9siwDIoNDg1vgUSf87q+dvP52+lYMyUk8h
mZesaIbhe85CrgRVvOR4nYp4zZZ/xMdNrSAAJ61m1/6GJERPGW+a2rpUU1Kt+z/zXPm7POcu0Avr
rBASuklZomt3zLXfBfG6lbXFlbPrHrLloZ9ILbg/m3NEJ/2gAAhomMB6MDf3b94f4q4rdvMg3lQ2
InS3k19FnHsPwIQP/YAHJgOYlY+M9EcbsA6jamw0yM021hL7qwCYLoJcBsz31zU9/gNkFVDfT5Ww
zD0xlQRhtRU6f6ZJU4AfCIIzWyBBdTbbxUfuzvFuXvxGaob3W8bpz1nC7e+dyD6ZvWP9/WD/85nH
/I9SKuIkHovsJHs7wwqEX9BOX/ICEXfrXA1f/LE9ZnDmS2dH7/kQnVpkRl1isVNsvuI2fPOTkdU+
f/CRSIDNkBVwUs2tbZQPrqX3fTpfHGuoAA/Z58hgYwyOwtbmJqn6fYJ3rcddwCYq5NigSVkH/LJh
BTaCkIRt4dLq+8lTXzuQVfUW0dS2C4yf7PC5M/jlNRmDP+TBHlGbr5YSQQjK2SZEQZA/aUuc/LJ5
6NTTGOlLXaqrkUS7IGHoYRo/CUPeMPujxCfSFWSb0vFPfCsXR4FThvrRM6NDvWI2HcMG81GWgdrE
z2VmhwdHD9eAlKeV4VJI5bsZZGW/kx57n8yoz66Z7osRDb5WFvd9+2aH6S2LRkRTKfajphz2PQ01
1PqMt+lzBJcqf600g8sK4iFdlMxxYrk0hnb4YRk98oWU/mJ8COyb6zfQ0fPuN74gPAdpKAjUzCEb
Hh2zs1auU/+V1RO5E4vGTbYnu2NV5zERkCXNzxhU15oLP4YjJiSyOoIWBoFUo33AN7QdZb01On1W
RfgG+8jckIBzSxUqlKq+TW4p9437YwrDFyPHwsSt6aFKH7WIiSRnF866NRbUjdbDrLs9IhTqyzbd
YUn5CLWEJuSIdZ7ETFjj5LV297rw8SkougAKDg59qKV180JAkkRsBL2k8SJnBSbxLUbXx8K7QcKo
fsSMHeS8DemYVkXTfsHDePhffJ3HcuvKFmS/CBHwZkoDkhJJeTtByB14XyiYr+9VPPGeXt+43RMF
RdGJBFG79s5cKewcBV2afWV16W9o3NKZhIxmjic7L94VBu3KwudBNGYHcKVBopEkTKBISSNY9Hue
LTxixDWUVrOacpaxwg9eMubiq2gYHjP0tp5LlIZdja9tka4zUfyMbv9i2DMavOVLBC1ICqQToWN6
nBmi8VAuDwW5PptAx9FkT/Pa0QEsqMwUO6nBpQzmqhucaz3dFfj3S3z8MVyXCl+/xMJ4MASUu36v
iZcB978FBWAc2gOg0PsMSR44LuPMFBd6Uou6zYch0MES0JTlrc1ukN4r59GpiHqCXAnspYdy7gv5
00IliLNb9LovoOCbTdWUpdJOIoZzOaM5DiaXMTkGMorfhqb+MhSoGvrBBAUhioEzpXfoAWAjIMdp
oCWQzxFsYkoRF45CC08B/8C1M1UPMUbDvhhZo/PrBaJS33kPJTwGGy5DrgANukI11AraAIjpLbGD
ZNcs9meU4XLxfNwaJawH0GYPJeyHhBOFuWCygQmhw4Ygig4cinGcFDSirj7JYPqMOClgvPyjZJli
aK5mWBNz1rxDd2OP2W16BaNoanr/0qjxdBqcVnIyUkkhM986hbEI4Fn0vvFQtGsbygXfrqdaH+8U
fqVRGIxeATFGhcYgi+OEIXEfzE+DQmfEM2htVapGTfVHaGKnXzAb8DY6loAB/oatQBw6UgQDMkcN
oWNWqI4MTD5LX0i37a4wUG87XyZLWAPhgyP4zTLOA9WbO1fnmpRUMcV3GVwQ16YoW+gUD7Q94Ia4
8EPsGkNZimRmEhChHYRaSANThRxJLe+hVRASgP4OeE46vj7daeNthFaSMIWOIWltPWpDzNvLalRo
E09BTuoCEoauwCemQqAUQDspeJZ6ulNvMWj8x6AIoDBxRsjdJDQVS0VBVWaFV6n4F5K3jDwIWHjV
RsxgWPoseDIn44QPZ1Y6sm2nkC2ugrc4UFz89EsqqAuj8WDlONprkRZvFtwXtlawMJf8uYvx9Y9P
APEM7pbeXL5IouDQb/5QfDzhh6i38VRsMgWZaf3bVkFnUFjTbVcgGrAM7D9A08wwajwFqzEVtkaD
X0NHimUSBJ5psC9y8yPjMR6LwavFEcOKDhRE4XASuDgRfBwjT27T0fhEm8BJPmhvYwOUjglTh2wY
vpWYstYdvB1fbbeRbqvYDuPoKiiPkQdnPv2DrCp4Hwrco02ICGObtlHOPxj7RNqxdqxdBfyJnCeF
X5kc7Eye8RQpMJAc/1DjPg/FgzPIOkxnbAqjS/az+pwiCwshYyfWldTXNhDSYurImcE8MCI2fX+c
0dW37eiH+TTfxyqqpxhAGDUDAIDRND9LhTfqETco3JEzDE9jMYFwBYS0KCSSUHAkrDCg9BEguGy0
AwiG5TA7tFypS3uaT7pP7iTqU7g/S9rWIdpWRocVEtLUNN4W46NUlCZGMDjMgJgE6gwJyUmb5Idr
YQrxx2TrQrQ/+gV1aOGD5uJQQQ2poFAOdKgpuvjbAEaZJt7ZZcHFIXpvjYpnzdgrdAcUO50DBYxY
cuxwCkJlZH65aURi4GOKb5GkEjunoFW2wlcJzBxj4aHrgGzVKcRVD+uqg3m16PPOGsXX0Ppwhu1l
5jsX33hFcEdQwq0NN0u000tjBWepgFoFZC06tjgHyPhN6mqPLhsWUpKyzrKgpXC5Uvhcysm7Zpv3
ZyE9GFE3e1bmfOtZYb2EAnyNkL7oryOESz9p23t8hRaa6WJdWeYb0Qcs2dDCJqhhdunxwSV5Dilt
LWPDu1+5Par6xKyf8dBva8ELkInugX2jq7wQm2GUdXzUoJUhjwE2qQBmpkKZocrYtbZ0QmCMX5Q3
Tzi3BiohDR4UIDQfItqUiK8SQppIPWrXAKdYZLhsIKOQCG3cOnDVjID909DfkDPNx3vtxfST5nq8
0erE2gySQXA/BKsCqIh3gbZtKJYwjHgK5yYV2K1A6nZMFOwtU9g3XQHgWoWCY8JW0iD/sBFHrGM5
XHmRPFUKH4c0njcuQbm29CGn53njjOzTmUFd+X2wSqHQ6Xlz8mLOeQF4Ok2B6ryg+bBNxkkQ7AQk
O8aWP3izwFazbzIycwVV/mka8zlMW50uPDw8By5epQB5NSLQue5/Kq11Qq23Qps+v9E8G4K5tKsg
eyO0veZ6Uug9HwYfIrPEyW7cMsd/Nfs/Q+/T/2eup+B9Gnkyq7i0GUHDnlSAP+x46IVk6a7ySgEW
kYRW8ADdiXe8i+VHNcyIRMU2QMm0FhZsaSb227737tjQPibR+GHmeAdmuINWhfxV6GRzlt68i8QQ
r+XUvfcF/S2DfIFNohCGJIKwOBk3DoNCJ9IbkmM481laftKaNJRTAl2LYxLpaLM1FSSRkr3Z9wqc
2CiEYlr4+waOzDwoA5HU+tB1v0dbZweDKNEYQEtGYHE2GUYyYscyzE3ltB6r7NEr2DabdALWXQUq
BOtgxzPjtRcbyZgL32//7igQ5KSQkDpsyEBBIo1ueY41NE7lAEByVChJV0ElB+iSg8dVDrxJWCUZ
nvWrmMnLhsYY1073YAiXrZcgM0iAIl7CWRBTRS4yM0NxLRXgEjK64u8v97OCX2Jnj3FfAsQ0FRpz
hJGJqIBi0nmJYGfaE56XKKVL6Bv+JvCqtzpOca08DxnOgYQo8n0hI+Pa6nZAq9rQNgdq20evMfF9
c4IhgKQ4c3oIU8b6LkxCvslMnqx95mnOSottPYwsaYXDxCLTuN3M+mP8pGz+1snEQhs4YVfXnLLx
f2E1yef5mIz9uC+LpdgWtnsYA5a4rOoO1NJ39cCwJxuTk2YxbUiL6YCXhBldoR/iAsApNNMv07UR
TZnLGgFttNMGqKGZlYZVT4lgd1OIeLBmgRHdOoNaypdOe60Bv6aKANs0mx4grB5DhtVjGiqWosXi
YzevpEqKjXKgCrIO+nAW8ycpWssJL+6G6Vmx0cv7VKFpW807RUMO3gwJO0OjbV1n+bGK0odoGCk8
fF6ZQt22KBKRkGr7FApuxnRyJbrhnn1sOChQrnFB5ip4LlS53ZJe9WZ161QMFhr22SvNJ8lIxsEL
qkR6OPCFCYVyh+0i3F1xMeyzzKDMv4kUwldTMF+e7yORDWdNOXCmLhnH200dAgH61GEB1woKvCTg
gQ0FCsbOx/qSnR2s6Syh943nHqSHhtARQ8JqApEkc6k3I9d28TwPNNu8L/Q/JLYqTPGogMX4MJn2
9CbhNxFDBzo+I/PI2DM+Ky3ur4dGu2nhHyee9+QrIHKk0MhatsZnFDYKmRzXwJPZllwTv2gzP6Ad
gjTikENaRnIEchn28gyD2VIwZoY7Kx06c9nljDosxPOmJ1kdWjw3UoByBK/JJ71slzx5sHw8qTj4
ILQpCLSvcNCOZj1hmrmXChQ9KGS0lNZTCkN6UTBpm6HjQRpNve6CcbvQ8w/1HlVxRF5woZ1tTVQ7
jruTBfQBUQHKD7jVpgJYz+zhEO+Aq3Mwn7dQrv1XGvqA2J5Hez5YCoQ9xo67NjG4lfqPNUqUxH3x
nCPHVb0gJg7Dh87mi3xCVCFwtqUCbgc5n+RiTVSuPpgM2yXfi2n0izTJfZsqK5yXpkXcsuwzaN5S
Yb0TBfgGozDhcgb6XaDlJkNWhr0CgpuQwcuu8M5aTsgGBsnQgR4Oa+EtVTjxuQEsrkMYd5yTDm+c
7iA7EYUgd7EJmgOMK+FXMLcSfH25fS7ksB6HNcuFu/dKcCYlw2Vt3boS36MCnrPcXiMiNNYNLHRX
QdEhdlQbS75ybm+YTxrfRg8PPvNAyZYWUPUSEXi58yOJlDfZR1rVs+el/gVluQsUlh1/4wylPVK4
9laB25lZAp43mY0GCutu5JyxHXzbnaTx7biIbNsoms946MnrisvrqTGAog8taFtiZ2yv/xMbGCCN
/I9dY6pt+ER8BZp32/RqUOh5zPNeYn/OxAIFYCdMI9tGClXvp/JJ1NlDpoJ+kzEjV2fE/KIQfeJ9
Tj+EIyD1okPZJmAjEterQruqim096xzqclQfU3YvLAD6JfofBdSPIOtXfGps98sH/Ddi1Sj8vlQg
fgGR31Rofh1GfwSrH9nE28D4fdXnnIiCtv9YsoQoH5i8i7cvYoSXXl3/YVD1vMiQUznPT9cWyfDw
7BnTqZ/9KIxm2nUYXMmpqUsY1cWHqyIGMrIGAjIHIhU+MKkYgok8AunuEhVPUJNTMM/tOQiEu0KB
BHogJvCMjut6hOm988k5yFXgAeNga1XoXkuyp32desQilPDA2ktQgmE+CLGXTFUYFOoYAMhUYDAF
FYCUBb8lbsGuCV7I+6YDBDpvbDoapGCSKO57YouB6gzVf+K8H5Bk5emQXLNdo8IdNFZMR8U9NC48
y7rsfxjF1ew+EF6RLIPU2dtCZi5QG1tX7sRke2TYRUfTXpPf3JPvVnBmUIET3bWr4iewxjxoKpCi
JpkCaRebKBVWYSJP382W1aPmIYLdMbVdTbaFbhjPC1kXnQq96Em/6FQMhn/0Hw0VjNHHoNDrzKXf
GT+41o9bZP0tgSIIwoHZ1OkmmpLpPC1kXKgdVw+s20J1j0VnmdfwOSKC3E+16LudbzX6OvVjfdWq
KI+WTA+Yevqr2zv3HWkfNakfcQloylZBIJzVpHfv0GDdWSooBGlUyySHgpO8aQeDDSdIbJxr2kx4
9TzCRmLHP0zNS94v0yHC736lO+0nqQbtVQkofoiGW9FYghMDJWY90PBpOq3DcgWiNXZ2CR4ncDkY
71tSUCrSUCIViwIEYL4xSEopYiJTorTTDy4pKjQO6GETq9IRr6JiVvSEwBVhE72SpoSwCDr0614F
s8RjT4E99kcUy9F3QnoLvctmm7nkuahgl0hFvOgXtyehLzRHduBNzhpRYRh0OAx8mZ3n2X0w6si6
t8mOwcRj7ybSZFJmUftJBczMJM3UDpEzVVldSQb7V4YfnDQVS6OTT2PQIXRUYE2uomty6HVXpkqz
UbE2swq4mUm6iZ0c6yvZN60KwTFUHA4Ig2qNviu/xsX4bKjQnIj0nF7F6EDfXVcuwTqzitiBu7DL
VeiOoeJ32AjLlaMiedCB6JxK3gskFetyJLaH2Xu3bsC7rbg0s4bpt31b5uy6jfVC7o90CAAySAIa
y89IBQMVJASlJAU5JAaJBm9HUMiarjSp3ECvkvG+4FBAUSs65Xhg94vPjhwi0YkXrSWYCEtUGHkJ
KJTadHYt67LedN9uXFKYBh5+bNHcjMJkpZRXY90AvW1jogrASiSkIo0qHilXQUkliUmT2nF+40iq
zjZ5So0KVippV6d/o5byq5KDem/59pWu4pgsFcwEZmXYdFvPQug2x8u7xWZ4IsnJVZFOeq1iP8Qr
OSjpNsjFW292EVkNTE2okH/GjmioXIVEBYK4qADEPtdTIA8qTMrzQuTt8XZRMVMOQpJCJ3gqhwu2
jlPCqPCoMIbwrnEyrT0VVyVb/UWnut94Uj6qkMRVq9rEWOGbzUDeVXkJvuqJwKpUGJaTDFgnODlJ
FZQ1q8isjOysyiREy1RxWo1JsFanIrb0hDMfWpJ2G1vzR0cOl1CBXGbk3dadbu9I2XJCjE6MAVR+
lwrywpf6PKhoL5s8+U3h1Wept/R4TdiZoPAedSmXPbBxAys/ICxkCD1gI0ZUhwRYkUrYSq4vsaFY
qsmNVQGi9FMQa6pL///rYNKyHv7ecFaP8HuXhlIIdlFCIpqhwtEuN7zcpmldhHaX3+njk6j2+4x/
kxovv6eXSLbLHf7n4u/j//2Lw8nG9A//z1fx90X+fUbWO0Unurzsv9fEdqQyfgC+XLsd7KXLw1ye
/e8LuTybeUmm+31ikAyUEJebtpc8u8vFvw9+ufj7KJdLpDmRjCc5SA+BfI9dmyzQsq8PVTmZB2FM
IDN9eIuXSxHah7+Xfq+Dapyi6vrvbTJEVnTV/nvLy6VYnal/r+uJfCRgxAY0yPV/H+Hy1793/n2u
3/v942EcTcl6jNhYGy599G06GAZ1Q3zz+0JaU2MCcXms/7lY9xyr0Kx53suDVx2ocXNynvK/MbaE
LIX+oN/wLQQ5rX5kCuuYqB//uO7318ulSnhHL68C/HH/uevl0uX+l0uXB/n9daEKZe9TCdot/3me
39v947rLr8Ulw/P3Nr+Pdbnu3+4SiLZdGSqikA7I7vcOf//dy++Xl4VpDnDEPx7m743+7WEv98mX
gDT1odm5OOCuepK/Nga+M3Zf/OpFKWM09eMfv8IIsgrM4P/Xn0fiyBfigALVcdGx/lzu9PvjH9fB
k4xW1mSD8/nvM/zjaX7v+4+n+rfbGQFoSFSd/3m16Ashk0LzVVdf7mA3IzPAfzzo//z9H09y+fWf
f9aCstnPJAf/61vwb6/rXx/mcsPf13q5zeW6BAXZdvSsHyJb7DU6X2SEFyZvNQpGH0ZpdeI2FkAy
/54uRutZc/oiWk6J2TxdzgY1LTwYeHV9IMLJS1jB6T6UWzOHz4HyFVicpalFLAchYXzgd613TH+7
6xkZ0rWjLtGt62y22G6zlYYCqpTN2cxpnel++ahHnb4PkmyXT/KxHVJajuTyrTyiraE3ov4b3Dhs
InnTG/XJWVg4ooGauS/n27mR33YUbUg5I1U6E+w9mMPSA2yVXHfe6D5R4BWxybvS0L+DYno0moDY
sxZRRDkBRhYdlnIIZ1uTlNMwBqQBGwhqu17jnmkSQuG78oT/kuglq2cKUsJGQwvAENvZkHeGIIBS
mCk6MKlcRHdNOxwmfSa2cVz0O9t3zf1C3L3lsl2dvBdKE7Y2AvLo2FPomH4fh6TuUokxA5clW33e
003NXoWd3o1tGu6amY+2jTTBLJd+DKYWhP7Lk2UXh6ppTqh0G2It7bd2xAQKjJdME5luQbusqFCO
ScxEKktou7Fjrzd9dZiT4UhXgj1GRhtQ0+t+E2fGSreYAsB0TsOx5b1zhLWP/CR5jJkhLo1JHjjE
4U3Dxrz355tcTn96jzfGl8EbM3XGoxK4w5xn67TgcapMv8KAOe2YnR1NcH6InjL2LV3y0so/WUQB
qetUBNPi+DvQjp7WiL0wGX9rnb9LbZd32qad3vSjvSUQ8Zlacgr7VidWUPTfXnpbxgzt0QVyX5dW
8s7S5vne1GIFI9aozEko9qL8vZdBQuI2wqYGqgtChKQL/cUYd7YoQh+Nxta0+cdjdI373L+b0qDb
+z0velrQfMZYAa70ig+6Ca2EYGZmkBCSYl9nbMB3SZjs7BPtj4jKZdNNJ3UEmZkrTkWy/DDCpkzu
GQ+09rvQvOhcm8NXi81xbfL1w6jLHHSakcoBkWzWtp7Z7Ke8I2OKkRxN7Jd9P8GLLEOoodpuyXX0
zgJfIw1ZZjimeInSHDG/S15uhfAKezUvmOdyUZJtKrHI9TDJ+aobHHR0WljGfXQ3G2K1tP5nU1T2
Ktbjj1mCEvU1bT0a1GWGdaKfkFwnFVauIPnWlPK1nhL62tPyGrSzjvpkb2g/XlAhPkmt9GAZeIuD
TL9bREQOyVxsokQ+ArrCnxYcB5/qu9bovOaygweef+WtMYRLS2FM47EJNf/5ElbqZGWES6oaNuSA
0QvR6uPCV3o9CoiMqWHcxBPdiZLp66B/OK1N2TODXRm6hz5vnxDTE79Ep9INmjdDyDMzNNIKyF8v
hHyu9ciClZPRGQfAQJNGst8wJn1FxBXYjJlxR+Yle8dWnIzWuHcz+xkES2tjWysK9kh92epADgiS
8414qxvD3rAQXBbF/BIH8iOK246pcf2dLa+LmY/I1JIvPU2Y3ZtPfps8SdwH11UqjHC8DoxQd2Xw
IabBB6lO/xUxHqQMMmYj8w/RDRuhu2/Z6JzRZb7IIjjaJjeDeXKydPR3YrFhIiJpEU1/jNCH0Jqa
d3mSgONdqmQ/f7pyJ6PiMa+Gd4M4t40u5ls70zbjgGfQpZOISYJzt80gjEgwRFIDDdZu3MQcE+uu
HlDHZR9SgTG7BiEMNosDoe4JoYpMeQV7xATssufh9+kBszVhVzrRHWoUsR2jIFurEbI7lSDlCNio
NDoORfEKIqTYGEGhlPG0I/q+fGkcUKyOmAHd54pQA5XYhfMMcI2JGCr7LRHnz25m3slJNadfpMvU
t4WR6fYIIlLzmzDm7zI1v/oWBAEN1/WgY/MfvBLHzEC5VkakDMOvYuDGVCuZ41cDlcJUousc5/pB
z9pz28/rspqPzUCjs6dhZZKStU7MkOQ5mwau2W0nzaWvqTc3zK1Wae3aG8uL2bfG06GGAssnUuVu
E6IXoT0q3HidQVpjqu71HuahoiYIisaW5R3a1v3o02ZLTtNt4hflBk7WPiG4fRXje4fTHKH/8Mcr
0NAr0B72pmXV3Q5Whq59lPkGMDF9HE2QheNU0yaytC8YpcckktPOgkZuzyMaJc+F0NA92say80Rp
g6Uzd3jlTyCZn6pJD22jQIiuIKhzW7ylDoeZVr8Gep1dyXWc+Cunae/RAD+WTvE8L6LY2F3/mHTL
Vz25L2aNrobWcOm2BF1Np8UHNU/D1eiRshque6obZDR1zyS1Zijj2v0hj1CopISEwhClDblL35ja
vwdx8eg2g0o6WGX6iMC12Pd28ZZPHBOZ6ENzoDaw5DFZEBHN+Nz0jqZW3pi3Kbhnq1OIJOS0xZ5d
N+rDgllfOrpI7OuZ7ETnfRbTe9wzEySk6Al2D22ClIlvmX+NXvpktdObbJefjCGtjK3dIlMgZ+Uj
81Umcnp93+AqBZ2Cqio3+GElD2RBClBIKbRTwxqg8y87O4g/er8/xAO2HLqb28ovkX4I76e3e+hn
rLCrQSBhqGzGTzpyC82Ge1Xp1SZSHiFR3eWxzi4JYcQWU9RucoPDW9kTfdAy1qwnxvSY1KAtz3YN
nJK1WTOv22JgvxwhaLc9c6901G0TVavGg8LgfOklxiN9fB14UQe9eUkbSHv6XDwHnXbNme8h7SCh
DIPHWx+fjYYywTF3ApbVVEdhv+9pIfe8LZwkkEqkWK5WI2PC92RmMDh4zTn1lXqBDDC9n0mGC455
XT8Ug4WawQTdmvLtHf3opyimqzofnXU1dS+oQo5mIG4Hn1ybYbxrRPzulCrRKqANlY3FmxdAPoBt
Jdf9QlOLOJAZ6z4oGRsGKiexl7YzyP0DUe1b+pGv5A6q83IgLDeqyzPeANQ2mIHwzPB1GV5cQVtu
KWCg9HENmocGCS4f3k0bPadVxo+1W/wAvEb4JooR6TWxVDTi913CVAVBj4drAY8BuvMqltdIt0iH
G6J3bDAbTrlm6JZt6PXyZHXBifiFHIw2WvoixfPFaN3S0BVgoQanj/UrBl1iLQ5Nfos32eNt9Dwc
BCUqq81gesDZ8bDTZ2GyWj6gp2445hAzoaFeOX2X3gu5FZErHlngqCTvgm99GoajMYs1yANn70fi
UbMhOhrB8I7mdzUD/MIuO7x3fRDG0meqAcDGCJDMFTRpOqYiRa2gPZA62p4irEUT2MaMz5j1IUgl
D6RcpH+A8P/iUdQ3rOCDbNCBUxsDSMfXKVkM4brjxwJud0OONodLm94bnH42kFnRnwJJR7JyjNP6
j9entMcNxuW59RT1/llO1acxoUpZCKudDUxCUUpSr1edhri9dikWY5pscBvPlCCrrHNgG+XP1NrP
vms1ayc20Eeb0xddKYYtvpzOfsBSA7s694ePGJJU5rl3MBppj7st0m2AzA1g947erSNLpk2kT61s
nxrMLUjti9M/Mgxsce3UBgwZZ9JWxjQ+wcvYGibkiLnUWFs99sHucIsNlWGvlt9a9MaZuX7SEqug
QLO1aRemmEsid+hyrZ75tkKqoSD6ZKfcrp2cOO3EYOLvcdBof8zI/IAnfYhcpoNpIq4bGy6RbpNd
jpi4KClEFydGcJf76wBTTrY4p24IHktt+GG0YwX2MZ2iLZL3zYxTeoXVaCtkfJtJ20ZE0r4BrLoa
quV+sWjOyOa9tRW3KkA0RtTeU2MjGZ2a6MkfEdC2ekzdiSkfrSwGcB8thw5CAHEK45VlL915lVbO
RzaUyUqOM9Hfrhna1vxo6piXMr6BCe8wOP9YSc5+HAQlG4iMYLshf7goQab3ZSKIoX8qPL6lZTm2
W4jpkHBHkoSn8jRjZVabJCIA5/7U584LqFb0g5IfUr6CJoPL6OoTYwBHe7BrO5Q22zFOUjXGQAiy
6fzsK+/uCHIzzzmxada1lfRvMrE+TVebw8iUD/ocbWdhZOs5LogP6agInYCjv9bmYEthEvMNySmo
LBYLJH11bv2BiwPjdxp+GGpfzpurtHXM9Wzqdynq+lXSepuc+IWVFnCUeI754fj+T8p8CatgfbDM
cQ+WLGDyYNy3ToB0yggQFVtY5+A0qjts0xQMHAKsPRnmDMbNeW0givQM6VMHZM3aCJDwIO54zYz2
0EXiWkOg2NaI/mAFP2UF6ZC6e0XUD6w16mdSu5nBG2AQ3UJZ/rLNqu6XM62A18b+npEkNSUILgZW
+MT64c6rxjevH7/SUuwXhtquabyj73TImgYAWS0tELUOW98yMhDg4GnsB5l7d0xSaWpn5UniWNKY
Ua7qLHjLHPQn6J/Ahd4Pts4glK07WZA+sQ5etGGodCoc+2gbTD4Jot+6C2i0TvduGnYdErDEJmEq
ENjjkym1Jz0YqjBO5nscbsQbTN5dGak05Cw6sNV69YN7n147IpPSW1XMkddCZBTYFJiuhy8pM0kF
HJ0rZGMr2Q074SXoh3A9F08tDtArHcA9x+S6axJrO2UGOzGJ4A2/QbXVTJfO81UfY7o0enx+cbps
gwHvaeVtx1Z/1Yriyu8GcxdN866eorCWBaaX1huQVImvpO03M6gq6gs84RQYI0EBKs8YesWNnh+o
pJ2DppQnMg1QyEhY/kBFqfc1fB/Ba9VaaPD87Hv2ktdEJFuSrUt8LQRDZIGJ6Gp+IZW52EbmrgBD
sqokjN4eV4ubMdqzh9e8YsIeMe3cRBmfWuB2aGECuIId7EtAd9wsU+IrN3+aJlZvp0bQ2oyUHNIV
60BhUxkCVIiEgiu7/m4iD7Bh0pxFnIRW7qSYXqfrJjc/AUHsoyQb2LShR27FVzrOTzkqtlCrg2DV
8o2HX+exNwz4Ko0j2fFzGEDOnuc0RuspWiZfMaPQOopBj23tQjarDJPdpojohaTpdx0VR91D08QW
zGFb75AQkRLiNtVQM6mzV11tfo8w9PhgIfpWO4Rv7x5qFm+Z6J8E5SG3mm/ImE7o1cV3VmD1HeUY
tmZyXmKEqi0/1kD5IWsvN10S7L3bidWUr+IZp/JHakah6cg/IFnOUYDPK+UcZXjdtpTec2BM13On
oeRo2cXXVncjOxtdGdM/j+lVHpg7TbXCk2Y+Fo4utkVaDWGKgNFl2LxqmvGZ7yhqEGJ51enQ3Xbx
vON+UEyHeJNnycEo9Cc8qNomZfr3TNRwhL44uhPJdzC9tERnoJ959MqBahPqioPOYt1HUbpC1IEi
CS2lx26BgpfvJppdEOdt54bWm+6a+D+s56kcNN7Q7r7mzVuB6rzTinzeCNt6lXA/jHiU5MykSCSL
ID5iIXiMF3dvKN2bHSc9pfCKCsDlyOLjMNGckW1a0ofD9SjN2yCJ75ofTrxRjJivJdwskXeFzU7N
7Ux0O2OLhEB/TbqeTFyzPjvF+DihUwjnJL3NPHmEiaWtfGayNmPYDZvA44jNe5qtB+MDKfWHh3O5
1zkwc+fZS9wH0wUyHaenhLTVXGBBKearvuPbEmOd9qd9b+mvg3A+NQ9JCP/XAVNViBtX5aqz/ntL
aq10Ux7a4Zy37qnnBBDYZB92wniL1ObV1+IjGSiw5OpjbroLjbv+q2knpRV4LgaQvHRIR4Z/FN46
gNMy4mihihmqOtgvOm4qhwlyHYnPCm5qkwwLfACHPc3w4JFFjMiiXzOkoKZSuY9MLHlhGjDVMvuh
ACABVjfFys7qL5Jh95mTX3V4i/Xc+U78jj5V1zUbGxpaOKU7c27OuZuraPHi0MgJP4nebGE0fuRG
f9WZTGIDJ91mOf7bTFifSVTddamz5SVcE67oQUPol/FYadBvchfpRgr+YrTuI6Hhzoj+LJX2aCrP
Go6dRy1/l2gcHDjdWqw31Fwm2s6y2VjC+PIGcTCD9AEiDjnHVf4tIEDzRhXvsyFf8gqrSmXhNO5r
/ud0PM/5eKqzFG5j/EEJ8aErmbNHLInTzO+D4gf7Ogu5VgYk9S418DvTQ948XDqV027ilLmxZlqz
empeoVqnm5C8B1iC1Ez1WBbxNSro+9If7ZWna29LPB71NrhKgupkcgoHirITdY3EgHQaoKgAO9PX
tOjs9Z/Wab4cq/iMmiaigK/vSo38I7KG8bbgjokwf7jgL6txG2F7denoFbnRQLAvHxBDrioPDUmF
+mUesTAlRvSSZahinQHyCwE21+liW4ypEdNrdbxz22pcE/W9TNnK89I8XGLvuqirD9du35GO38iS
jJWU45RvyAtuB29LyExQ1ad08OOdCTbUG4d4C+pzbWXLWSMxtSokOcQQgJ0B0g9LnrZ1CujQfLtQ
UcL+lijMlZ568rHYqX+qsYL7ichdhWliV05Fx1FcnaziGYLMJinq2y4Rr4lE+6oOwWVuSa6mPApj
lwOFXv4Zu9+Ojvhr5IkzndubqI90dgnmyNnJ2DpZc13Y5YNIzLdycm02egll7QhQMli2iS1YGKv0
AfUC67BOU4bmcbNnN/Yg5vK1EdkXu9/H0Rfi4OEHsaol2kAQeHWaY9dEb5QHwyFJKFEiGvVHzSeq
Ch3VGrF9DorJ3BPGRVuP7BpKhjY+lrN2rL1GO7PXfJlKersLQVRdQ1oTSouRPT1CHAw1dMbtIt9X
3amqNQYEPAAMK+2Lfe9qHuSjnUb+flq0c8Ou/BCXOU1MP76S6cimUetCa+61dZMhum9mZzf3pQHj
HS1zu5BCFuceGzU/0XdlZOzmmXQxh7R2pBOBv8YBVt5rc4+mBjLH7vLr3+uicp/xvWR8s/GKNEcL
3JisVcJhG1/WuyLxN3E1vfp2emLwM4TA02fMnvOh9socx4FKljWIpHCBDViDtuf/CReDQnWwIzp9
hoq2cp8hQvc7SYXejaxhsqMBmYqHZqo/BrjftHtYfRZtPNiGDP4Pe2e2HCmWbulXKavrJpt5ONbV
F47j86hZusGkkMQ8zzx9f6CsVGRU1inr+xNhhgEOOI5gs/f617A23E/DGDB7iSkNFeDGY1W00CVh
EVRoU4RmqJEw0bXXO+kDNTAPDT3sxHXflFDFNger8SWuSqqFRN4XoWCVOs2SiSVfN3XZfAHSprkx
XOOHb8mIX4iaH2iE3cbdKmNwEFUQq9qSH63o1EBFQCN8LKavC6YKjKJLuJ76L6QjP5gqjhhmuiE5
Dpr6EB5GUb9J8nMeYsMAs+Y29VC4I2TalrkKpGmc0TAuSsN8L3vN4GWIk5cWX8OpdGAJCbAhlrqq
6HWoIJQpyz0dnEasd00L77HwyOHJBihrEN14rJVt2qofFrGjKxH/FHjiRUSKkKhjiy8ZecWdpWBi
PyC8w0LqXIbtU59UdIf6EFmjknx2wVgd66hee8DbosZIWSEdg2uBCQuqKsfyxadgMHDJ/YQFFe7F
ctIiMODMAzOleQxvk+7BVZCltCZjNN+DHouB86KvM1jCGcwMK2TsbEDLw0NmHQai9BhZtNZRjUld
BMSCG5S2xsVZbUBf9FY9Mca+08XksUrMmFDJKZ9ewoLCE/AKM2UcXGGnhDAy+SN6DNrFjQpyCEgF
TxPYE+EvqUYyf2M5x4BxFPRTr0XRGmYQe8l7hVrYSjT11xFBYtIBVbotxZXWY69q8nire8ZwgoLD
UhqTe63rkuOO7Z0UEyIqKgXKYpx+FgSj4nzxHoXFpbTSbhMPk7ooRjMiq9s6qRuoOxSmqhHwyTCi
1waQj7dNJiA2BTGLM3/rhe3UgZafNR39K2ilt2br8iImcJY6GXrbVHpyXwoQFoRLAn3X+oBwANEg
gkovxk2PzsjVxeYFkznAzkYUrHV7aoXJgiZpcgev9ZI+P2UPve3MbVOA+AVjQwwQNmori+x4PDjK
JeQ5zO/KqLlith4sK63iT9Phn2qFR0/DV6EBt+lj6MgdsCZ9qXwbtkhoGE2t/ULFdqAJxGNN2R1F
KY2YIRtobIJjqopnK1eVtSo2xaodMBItQgQaUYpBu4oln8fLwfPUat+Bt0cmkoYw6h/0FB2oWN9T
NePvn46YzYHIukEV4mcMrM64NUH4qu9LpV2lolLaHXlZh9qgflqUgPa50gt7kkYotViYBeKhbjOA
eLKs1Em1qf+Z1dp+bLdaREsaB9lDqo/KBs0ZhsBqNuzUaqoJlaKwaCQM/jsjIkVbjbUFnpD4y/rc
FkKnynvqjcmUP8EwS9cekhjZmCGlLnnXdirjEqF1ObpZHtEqN6dH8kyUEQD0wCOsxKVm45mrwKIr
DuhrH2uda+tKtY7LXgSHhsd+mfQPpc4vLjS+Uo4QmPWeTrNGSUY320fN0iSo4MnBBJTce9lVBELh
jqLQzV/F8aMKl0csERyX75ZyLPcLmlBp6mUZ1Hoc3YQJHnotKTF4nYhCIjhyQ4ArxWLF19KVBQ3T
J1CvaopXUVfrm0R2nTYcHrFjOOSt0eKaEJJXhPgSqx1KRETenvspdKAVPtVE4Apo3luu6M3SMJud
Rw0V4NCSMUb3BmBzPX+X65hLNISXdlLqmq75EPutuUGn1JIkleeLGg7qUi6KTZPuy5Q7WXNRTfEg
4cySH9WhprnpCf4zZJSddCs07jk1l957T3sVyTnox3d8pq94szqaVlzGShd3VYCwvHJf4e6xtyrr
CLrvXJyllj128Q7u8Cdd6NpTR41ZRz8V+q1T+cKzVaomVIVStGnvoBSoguHEo/nDj1RqOpS9bJix
9DVG+iIDPVbGtWs5o61MyDxd8trehopLLhdSnEXA0EdNGzqzXtavcIdfx3lwWwuxuCrNi6wKdAzF
4aHtMaiqRFDhvryvCS5e6x26Oy+tsAGysNfp45Gz945+VT/HOiUy5VNug4vJaJ9BMG/Ftu0fVZnh
QINebeFbAn32TZlp/tnLUCVkCmUD+ipdBZ83a58xj4DT7R6jhoQJtXnvpii3PASCbz3hrgYUyOTY
WuDFrAN+KORRMTwM4zpx4IK8CgzdS98YcA4L1G0ShldBzTGh0XC3McY8W2QW+LXUMubDNQ7wP08/
RKV7q1uRHouONTRtD0kMGV6f8RuKcpd9EZcIJiNj2Shv+EVENGnoispci9f+FLM6FksSfjaJiLdQ
6SqXorLCXQYv2VYK/JHQAg65tec+Ipu0QGvj1113ypFmqSVElh7rLL95JZLzzBs2pBesLBCVELaW
pfBA8tUQZtUBZRmovxXmF3HM38MKLgjO1reyaLm2XwC9+pmGQ18BcIKArjmnuh0kwg+w9u5F8DZU
X6GxC+qprSizjX36wzDwBzVUhkZldSomZU5I2M/aw9XuHEwTDfQtESxjN69Cp/Kj1UAe8kjn11bm
HcYF/SaBII5/uzzZm0YrU7BwFizbYZkXtMNuLt2FTTDZjouPFUGAS0mWCW5RNqaOZkwdrUcv8DGV
KcG0idkhxM9lIJN0I30h4lKzYlv01V1r5ONaRoDktJgp9RFRFTRyEkKxuFjz8KAiNpEo1SbaX4lK
HF042lgdlj0jryhzlLJqTm1u3sQpFzQd0avmUnmqLTIMogBLSvaHAC/UlDeKDudmdwDkB2ZEUfjW
NRKepAZl+bCRHhS9MGB3vORF6q79HoF1hnVZaZxJmBOXSNihE8Ocd3Nh1VJilWKhWmaYloWItly9
RRqOW3rZ9KskKTAPc0+Ykh09nbEKwzJ4sDl+sQIZIhlu4yg7cjo5/QdNLmZshnmRlPJaNBEwjI4T
x0D9U+W95MU1IwG0mW57CV1U44GmtMs6TbyVEGP/Vkjmp6G1aA/rh76GaaaWdDeMAYZthRRfUcZ3
tSclU8GdNfw0iNRzxiT+UfQ4aYhGTd9PgPWfDt6+U/L7MoJMUXNzydVdH5FnW8LwQafpwDO/lyJ8
DQxL/aG2JTp5hUiDypIV25WNg+xheU79xWk9fWtB+dnlYX8vjZNNeS5Qbc+4AIb6jm/AuiF4BqVI
vOpdM1x2YXyHQwR1UwMlPzRy6HTDuVWoHmiq++xfYKDQqtgu2dGNXC+FtjxiPBavoWVsh9Y95xUF
YgMsIpJ6qDoGx0QG9UhA40c5Er6CvQG91KXv+nsEyQTP6roAIahaRSo6rWjqnVFHOeuhj6Q7qhBs
EpRSaPVWwjGpSfpbYRilYwMXSM5JjMqCDb4UxKtYyoccKdgZ4xUhZPUIzhXxMuC6ETaXFJCeSDPa
19TSwNxeZbWuD/A/ae3NYSXUtbWs8FG2VJ+7JbjGGb58Hm19Vq4rVdrqLXlqEQbJTizlL4RlIq3r
kSvJwoenNa+RGr3VOCpz98vrruDvQqKVjQ6KpO2xwq4WEDIME0cQQipoCno+OcMShPieJQgDFVuN
y9zCWYb4RAuLs354z9//xngrcwyZPPACYFpA/8oS0R0yrNK8j74iJ0Y2PvK4fjSH6pYqBC6koeBx
0UlfsFCXFS7DAVWa2DvUUQU017qKvZHoW+aiScaCIb9I1dlwlX1eSG+S22GzlMITm6pZae1BfIlN
zMLSfNv2+r4td4MyrA2eoBT2XkLD7erCk9IEn6WMEhsv636dYdTcuajny4/UqB6t3AONTrNzoa4k
lzcnbXqMf90mUdtjj6EE2tmO4onTmAGUOlHNVx4d1SI3yLKdZC40Pu+G/EFB03T80Tr2UNKWqaT+
iBPviljY3+EhtOu1cRaUH3MMwui4Jwcdo8AoLZJ1PWiiA21Oo3eBY2Oqr6Wu9w5VnRcrrypu0IE5
hDzw+EfqrmRQ6tWFgFAe64HEKmpaeIRk4YeP4xqihXqrpAK/GztFVQfFoXvLIEwnUHzokED41h5k
w+4rvPVNLZCc3kjv/Ly8KI2y7DF14DSIdUBHuzRBy+0SzE/HMHdRUC63gwEPPUOJDqFeXIlERavb
51SseooYfRICVsXrohYwKMnP9ShKuDa3K1QT2KtFdMoIv8lIbkK74i1JjuGv16eO6Y/HAP9q2/UL
kp4w0ffMcOt6IkR1GEcSBowO/jWPAYPFuEfv0pLuQfEdHzg6/RhAvHsU9IoQYwXLIyZKGORXvS7O
qlhvCAsZnFqivxvXqEPoVwt2GpO66XaX2lPecnXvKbSaPekzlMM+LTgOmarhWNlaH8ZQvwJ+qYX5
QAVl3acetZJorzAo9T26Eb0nn42wP/sdlOquge0hbXMvTlYS8ICe6JdeRgwHPFWu80IkZVvB2qyU
H6sev5sCwFRLsFmp29C2Uv1EiuWtq4Q32PNXK9No1lE5rq1c2rm8yVUztJuMApmOZVIYgkYigQuR
SMhFryyhUbJkenR2cngxFX7GYk0Ya4ZVdSutjLqmVwLYaKU9FAAhPqh9+e6G7XtUUasIx4VU3MRF
0/DQDEhhsid49+9Br300bea4OJ0rYpyvRaGnXjZgZFgwatf9NyBZCvYIyADPhDPBhXe+ZjyERr8R
ie1ClFkshVo+BJ0w2cvC0Wl4IWoVWtvDJ1xqpxBzXhhVabeWutIK3rBi9wZl/RJHb6oyGRxEW0Dd
K5IwInbq7HF0rWWJ9QFSJ+neykrYSNYzwajRVOk8CNgkLCDaNRBn+4OWmLdorQC4E/NeLNtD42bn
2cr/f1IP/lPqAd6S+nypfvT/5X1ky9f69W8fKWmew+k1+fjH3+/rV/9PoQdfO/weeiCJ1m+iJn7H
HqjfoQeS+puoizIDRZF8A1E1/gg9UOXfREnWdVOnyidZkkpSwe+hB4rxm8g/RdQkQ8MXU9b+f0IP
ZM38JfRANEHhFFGBlTMlHugKPzb/8XoTpF71j79L/ysrssDPBnM46hKcGUMzyedsiKdJ0N0TGD0t
d5qCUeW8VjcaRsIqKdrwtJqVR8X4Zp5kxngJ/In2Z2X1OgWQZ0hhPSQJY3APcI9BqnDxDYyJy8Y8
lKXQ7fAaMh1BGj/7TAguBFWXBMUPwbrqo3CVlYJuC9i68Tby8D4sZUQPhndK0E/tkIc/+8L4hM8z
fE+3w+VahVwcdf1aToA7Ejpi9B6kak12YLRMMMddVCSRwTCefg/2g7wC51kBh/fxdp5V8SJo9+aY
dUsGVsCUQk6veP7op5/+02Hmj9qgKXZfV2Xeal4p4g0UVKO0JvygFR1jCssm/U1vn+ZZlPzxSlX9
uzlHaF41T+bgIBEK/e6v1qldjR5n/iRGT/T7rDrHA817zh/Nu38vzuu+v4a8a3acl/9l9r//9vlA
38f1glzbDkHZb+uuzHfirBqa5tppMq/7/qCKxN/XfW/naTnt+LzN9y7fH8+7zIvYO/qUhLAo/6uN
JU2ngDp/8tMRv9bOu2v0L2EyTOcXYL4wFv7Xyf5yTt/fNx/rl6+aF/3ppsAbE0zmj9+TYyCCY960
DPVZttOcQUY+TMPrdJ4Gk9yog8uL39Y0i2I+3cFF28Vema3nVV8bgneiS/pjk69jzFt/bTR9/L34
08fk+fBtVHUYXs2z81a/HG5e/Pcfz1/x01l6tesBVwQAPZT9i0U4yZqIgfv9DAtPwKvI6oR8SYkV
+8B5OZv0fPNG8+bz4ij44a67mdfOK76PNOo1B5mX41k19cdk3pDoRF513/uYArW3JpEZHPu8fyd4
uSZAm5v5exYXxHKXwKPZzZ/3KUrVnDDORTeJzFC0K8u2MdRlJwgtAZTXRNO07ew46U7ek2lQHah6
CPQhhGGDtZqdjyknYQYEpX/NwgBMcSmMOXOUS/+cndf6tbFXQ89fz0vzZN5x3u578adDzivnj+cN
v/eb17nyFBgQpkQTeyNknDbJ3tqhwJTZLfdjkynIHGLG/5pB4SSuX8y5ZZsmStVnaADm4HcqMflO
gqKIS05JmFjTd7vOCvqdarj6Jh3FJZDoaVSLu0yLAfvaP7SWunYok2rYYgWc7JAcIZ2b5r4n8zoc
9PJlhk0FtU+ux1hSyWN8h3uHUCqPaljEvCckfeOXhbL2/K7fuR6TmBrOKhiluyDBURvGZSXuYI4x
1tWuIIR0eUu8R4niU0gYKILlvJiUxQK6JBBc20AI6wl8DeWupr9lSuTltCHmcUGe7XIZraNRFhaI
ToNfU9FtpeYBZOBVMRuJpHQ4izA66I8Rqm5jM8AbgmDwVS+Nty5gLyxncQM3kLgrEV9nTTB+n6vM
UgWqbmxlaqPNAKcKTa+g4AE18UATrQ3YDHFknv1eGbTiWen8cdVPT9A88TUe1+/Fea4cIMwpyYRT
8SDNkwiOxdpIpS1+FAOlNF0Ud4J3LsRaWOulni+FvOMRGJIKNNIjIk7ATiYtm4tstd3XjahMf7nv
22+em9cVcYleuFVxPjFEsEjS33CGqUiJw3xVw6Pkd0fWeXn+5MumdbDKYWMq8RI2Rr/D13X6Cys5
DR6uq04wLxOx1+/6wuWv0sktZGqjVp3KbbDDAoRa4DYtUPAa1X73NVsTTdtU8tYfx5XblerOK01I
9jlMYoafC9NPLfT7kvk1Qa+ldgNvXeIn4d5XcL6UUV1SE0NFPV1YGBZc3RGfIgMgiHI3oQk8zD24
Gh7fG2m4Ys053CIaV/D5ve1fyD0jsMHMFkFqjw/xRvhkNOEp2ILZEAa5HaP3gPHrBTJ87j0Bh+Y9
FLjN0Dw5P5T8VIDWVhsZ3YbvtL1sOwZ6LrlyNM+3B2PDODMYT554kQanUN8b97UlSw9UDe8FiGSp
ExOJ/YAjdyk4ov+aKIQHE6q7Mwn7NText/IJZrWWevaEdVcyfkCNCCnp5T7l1JXmbSmWTkYBGD9E
dmsyBFXvkfyoGnkK+9Z7ND70fDvgpmc5WUMZfVOGxwyDahzP4gPoFQzOZNirmAz5R/wScnFDTmaF
B0Zrq/4ar7sRc4FcWVdcTlmAwaguVE6LajToibUVoImNtvDZ44pt4AvbNU9lv8TkkCO6+RkqcpIi
LLKF5jCYNxDruuYxgUHceJe8fkf5Uu7MvQEfGxtUiLgBMl0qpESQbn1Bg0+3QceMtaMX3RgoxVTb
FU9eu9PNTZXYFOuV184jwzpbiyTiRVs5OiTVti3sTMSZxoa953N9FeyFqIAvsPsBPoCyYoFGLmro
Ybb4VD6Ywq6ngvsZwuijz3aWjkm1FOKNqzk66U4wvYjLGe32Idz3ltOdvWAp3dfHYEk+j4dFBUxC
BSR4O+jbXlnnPuD7Qis/sKwip9TLjuTJS8EGsr4+Hkz5LRzpMNJUTgZzB9G6ZsIy09ekwvrjrjQu
UUOo664deTaURQ/SFUafmfegVkeP+2hPEAzXm3Gs6K0JwqTuIHzCvze0Je2YwG3a+7vcA2l28KNW
W+KR99on9soqbCOYGf0S2b5Z76TPrLym0RZKhAKDvrC5TgLCSwyhuDspIpJcHwoOLqk4nuJzx8Hq
F5KpNADBfpWlWFjZsGg0y05DmCsONgYdxlnmHiBC6pfiIb/RBIwpsKzajZSJ/WW1ha7qgmLiU5ft
49Ehrb2sD3BMUBjhprKIMUk6jNGwcPqX/t4vqZUQJRpr11redj5Wfu0Bpg5u6ogUQ4i2MJdjKCVk
ZpPzupA+whewSx3vIyA5WSQw7KZLDgYFpjuIeKrwDP8lMM44jFMCHLHI20k6vXA7ebaUXcWj4CE4
veRTokVwM6IwG5Fw8NQS/yAGOUobNNErtaF4YiMF6pDueEtUF6DxZbRjXsLFEOMSzLGEQ1i+1ck6
8gDzpbvGPFPpLqmSWAtcVvR3CC/WPZ5rmqOcsHbBBHniIVoLt6QX6eTqqnuGj6IbqLxRUqwmzKm0
syeEHdg7NHCA9aVYLDkKydkQoq14yTU/cTNDFTgpe9RUmwx2Zr2afISaBXYbWJAuQP56w+ZMAsju
xPXW9wyeYAzk++ZJU56KZgPIV2+aG/ndVZyo3HBquHjl4OjYPJX5mnNysd9JDrKy0KEo2N59/gjY
qwZ4vuzjvYhLD04w8i1l2FoE5ykpWh/a7qCLK/+tCU6jtUTiIrzGUwxyLS4GYV0FJ5AsWGQGOtT7
9DE5Fjv/rN4JTj3e+AGe3qA+L4py9mFuZc1Ch3clQfxZtsVaIfa5PwjqsXT3HhHyhINnq8IERt1j
gQ35rKdMfg2oRagbdILINAZ0MBfrEQzM+pE9QMuCwb2BWnRLpkKubr3ruI/UxQhO+GihihrW6H66
yIHWDXiFGWT4JOLpMzoB9lyttakIXM3h3CMAWEYTqXABTuYfcuFOI4BlvFNHcLBrx8C0eiUSvsZX
hOiPcKFo/JHBZ3GmW3kEb8AizW7vGv9uGHemCTJak/WKPRTJFAipiSv+7IbnFrd8xpQIDx6Tqlq0
9VH2ULjhNMeCiA+bLQL7mzcY9cf4rbsHvd+0tCzBLsdwvHjt8oMkYGC+5gphL1eaC/wEAoyXgQv9
BfFbFjpT5qVF+47TW7g4+0+Buufo0Z5Bja+g7YJRuPDvdLtYdzcZronycqwx9sdHlaiOdbyE0Et9
vX7DCTJb++WaRJY7EZaQre9gGC7ClQGvZvlDC+38ERWEfokcnJGvCiS5VbhM98NFLx3lxd3UMPwh
yjjcaYaDPFN8p4gaPngYUtvirXHqQoczl2weBv8RJ2YXWjjagnv1Yr7nG+pKx4/yEY6sdgoRB3gY
0NhUIAXuWBYEh8jhhXZTLXvb3SQ213RBCu/CX2k3PxYfudP8wMNxufXFhXxRTulGvgw0CnQA7hGD
8cSkj+GjSLotAaqP2g2CB3D9RKWA7bhI5NBoOH58ZFOyx6t2S6YwYmdA6otrQJC5j6m7hWvwZc1F
GLyAhuT1tr8kGsXIltiXep2zhZEFU9THsemlWufnwOkJixPXXnXDkGlC4UfbK1eDE+zUZWujR5NB
cVFYpKdxpxgolZZv8LhtnNtk6kIr6XGrIjN4ga6tHEge2RC4WJ2EH+KDhBcV4s5Xj8cAYsdV2yRX
8d7bRUd0oXBoSHBwwxMV0uw+W4ec1Tq4ms9UNfhMQi4FM9Ue3wzO2oGVjXrOz7Z4O3mYaNJ1I32A
a0sR9AobgqoJWTnao8gTBkzECOpeupOx5LyVH2CYL9NVe9HgGi/aC8HdtkIJaLFqyHfiotnaQTlU
p/ZSbt31Cz5142E8FCdlhSGat4GfdkA0fuTxRs0XoSM79KTw3NUu74wFTC3yo9JbtsgWmB+cxoO2
8p/rrdbywwfH3Lm7l+q1PySnfklij7mm93GQd+nBh566ohhgR7bgxEv43YtmER5dGwx9CbPwGK+s
FXZml3qrm3Z+F53yO+EpuOmXzWt4R8zBHcWPz+Khc/KttsgxZ1/Uz94j/GP06XdYVUPe1sIl06Re
lEtpxVvjkZaMW4crjGA4RvAMZwTwfWrDu8t4Ux7IF8m30UnYaEvjoN3lS6jidrq2LqkdrIxngX0J
sT4iHhifG1u2Mde2aaHw/4S//SwoG/hfvFyeE37V2lvTKdnGe26Hh/CuPnSf0clct4fiNabXA/r1
JH4+JafgZnDcT/85fU82IleCNkbbY3t8RPowufjeprfNMZXtVfMi3gdXrLlwUua24qEKFnfiB4nu
gi329nBPVbRf3FlvzQuewKpDaOA12Ziv6n35jLIBawD6LK/lc/hDtbsTjpL9bbSP9vK9breX4ko0
qkPtdiGu5SNTe1wKfMFbjhRgjebbTnFhWWgHY6PbOM0/TTfdRnikrEnz1oBYYKH0glVCc4SUycp+
kVylTXrmlbgrPrhXs3tEDttxH66q+3Hv0cbUj1nkZEfeTtHHfN/Xj+HZR1nN24WnaNnvE/5e4bIm
DUmHSmwTspHDWiUhgHHpB9Et9SOf8TAFzVKX9ibjFC4NlrK8sLhMZKTzzngb38JbwbXDiEruAgdB
SVyow1qj3Ax56V54E4+0y7qtrfotRWOelou+8zb9tucPMpz69/IZZQ8JVSvu9xRara38gLs/2NmD
cCZsZuVtMt5IobSBrSc+dMoTnLyttw22vcO7uMWi0lF2wlGB5Ro4xk3ygTpRq8hCf4/gmnqLROaV
2V+iR5x1dWvlX4cbcW2cx0NDWuOxxFILT7yIZ0V8pmzrtBv38hFcOy41Dtq4PsBxoau8C8/BdXzs
5wZwbiUglNCo4OBW3WcfHkVy4ikW2lvDjjC0MRCn/eA1+NYddRqCh3qbLvutxFDttT4XO+stgaQG
X+8GSrn5ylz57D9pBwr+/XTW48EL7eqmraFZUNlatLfGo3hfnmEZkFubXKf+wYv0VrxwipSZEFAV
H+1wGB95IbZvI39GeCPp1BjTsNFFIBqIZmlw8FFAtLkbnDfoWxBwFv2NcoKlu6AAY/u255Rn2lJe
ky9jcuyGNRq6M01efO6OXNdoI9pkuu4buBxneefzhNIFsqUXcYsmVj9YjrnlwVcx6LRh/i/TTU9z
o6+ts7gWTxlK3qV25z2WKwJUwaxQQPHweps3f5k7GjR63mn9VT+0CyLu7fDMefeFI9FIkl62YjT2
CI/DezPex+caaei79KydTd7d4co6pY/5Xt/We7+yrRs5xILGaUKHV5p8oTsIFsNNe99vFJrnctvZ
eLjtpVtzXazpoXLk9YXg9Bv6FN2HOf16iNN7zGc3zUdLO7FJNlTgbGkTrsLb4BpdtT3q45tViRj9
UeYWiBa9sJTvW57MK8+s+wC+yB9Q/VAoMQeO+DC8Dq/5pbyLbpJTfUhpBfGMPft3xq10LmN73Lo7
3C5P5lV0sBV/fguXwg3O2jzOymb6r/c4aS6C0tYf5Nf4ImhOmC+6SZC+qFtbIKN2owSLiC6UjSD3
yfSPvGnEh8o9mPWKfvFO3xH5uMZSON8yXriS0HSim8ldK98TjgBnA0pbt+3vvJ26tUYktyvZdEbj
Qxwmw/trpA/8FXF3Nu7qO8w4vZ3OfVTyxGY31iMn8QYLddGEYbtqJjSUhDp6vLKhMDZifDRDb8IE
Rs7mPvPkax0JMIop62AFYFDmVG2Y56QJpprnvhApEx+PrAuvjEIAotQJUp4nM2jyvTjPeUNnLuSO
yuSMRM3nY4rxrvGtfNkZ0i3uD/3Wp9BauB3RjYhJJYzot8iYUbYF+0p4aQF0pMkcNG6dAoneBqor
VWWeaqiseHDBODOibENo71kGl1+XsccAeJowdCGEWN96Be5eUHaw+JrmINghscVGSO4pMlThhOyj
tKK2UFZkWc6zEQkIvAU6mst4Mj/DZEMOTFBM894zSxipHsRVjOxushFmJwoWBrxjSE1pUGATq+CD
gQ7iIE2reqJqd74v4Tc7RG/QQ0Ff5Mmchx513nsUqfp+6pQndh/FxyHX6QZN5wmyRVVADEUq3lFA
NKKb4xM5ZidZUWhwC+EMWLsp0cDTcHJOiqfA58ke+5YIlSaCZKxZk1ObMZVI5tmm14E0AhVbxhnW
ncHeGdud54y5KtcVxT5xvWQdKkDg82SYqlNyCVj+vS4XmgDZPHqFdGiBVKRuygnSyl07TebFeSKi
KiZxgRHYjIXOk1wQChnLTbBR3UXP1sB4mLHZL7xWnnj0chEw7Xwdb+qcDFZximXqJ3R4+GNOazwQ
umndPPllcd5u3o1IIYob+H28SGYG2F19RGIF+8TEF8CgAYgwhhNE3jO1lO2lWpZ3VnmK65zf1QNU
7gZLLHco5iC/Z1D63C3KmnApN7iqFirIeD5VbvqKcuc8F5kQRlI/WoZjf4GBkEI/J3Ydo0jY3ntM
JM4NrgYrSN6Q2+W82OFVn4OT6g+GbDbbr6X5AwtdxjLwwO1/Wjnv97U8z7Y9LHEDodEI7oq/Na8V
gOTaK8GQK4iW1Mfm+Xn1PEHWxbM9Tb4Xvz8tKhfUtY3X82bf67+OojRlOdrfH+ldejUbo8YIBVFR
Sy4vCgpROwZQ68i9gyAHykDAQa/qXF6ewdlrT1DJZkVB+ZzFWrnOLAj3f3w2z/3qBAhvEFu/+aN5
UsxufiosfGzHWxlfDZ6YeScQ7Hq0v33/0C/x5/3VlvBred5h3nU+6F/aDX5tOX/+fdDvfb4O//31
X5v3mpcSlNje/rLL/IWdUUJ4L8G1vw/zvd2vZ/bT8nwSv37V93KhQdmTLQxAvz0Yv2Z//XU/mTK6
87bzQX76pq/Zee3XD7Qaxpk6pkg/WTn+22sy/xjsH7gB50P8dF2/f+cvP+avz+D7K8aXsVbvKdU9
V1NhAz/bZDdOHp7z5Jd1vyz+1SbUAcC1fjmMNBeuvjef5763mQ+bzX6g39t8f/xX6379mvkQvxz2
axtDGW9qam6rZvp95lyE9cIhWxeoJurpRY7xCZPp018WkWxQYKR9/v0Tc66kzpt/zc7bZ2BNsqlh
NfcXh5i3mCffh/n6lu+z+bf7/XJi//Yw83bf3zQf73tdP1XC/oduNJOG/hPdSDMnss///r//59/Q
jR5fKx9uTp2lfyIdfe32T9KRpP9mSYqm0wOwFE2bmEXdR1X/4++4v6m/0V9U5Jk59LeUoq//j7+r
kJREWTUNiV6ixNT8g2+kar9pqiYh2SbvQFUnKtI/z+2SxYOXpdUvy39DKX/JgrSe+EMTm+hrs+07
32Nqlm5OhCZRlxCrSypf9DPbaKTX1QhVo18jdNaUKqNhW9XetvZEnBiaJHUSBUAZZSukVClCcJHt
U1HM6LbSalBdJbm7tDZh3IhHJO+fP13J38/257OTlX89O8uSLIOEDFUHM5P/fHae1qux4dfqVQcX
K9AoHzF3oHNhChpxIdI1U90bTcpg42YhbngZqjiDVJdN41XUPhIzcCIP8Zs7Uog0tXAye7OwckKj
qEidf27cAD4z/d+RaoqSuW//4fSni/fLxcV0CXaYaeqGzt//z6dfenWEkbmkXkerz5/LMQtPBWHn
dmRMdPpRlZeEilgXcM1G6Z4HT6wvtSTvE6w3DoqvBhDVieomhOGE6YJNxqJTmxP5MC+hV5ImmyYu
nl1yUW7btrqRDTxeXE8iR3Aiw+aicUiE+PofftN0yf/8mwxZlSXRtEx+G8SdP/8mWQlwegxj5cqN
nq7Lij41Tb1HZjm+3zL6EsOXNBytOmmVR1QL3awQdprkD0T3ud06MIt7sx+KvZEoKyssJBSOJH4H
IGNhpN7ocUmNB5Zub2Ft8t+f+vTQ/Oup8+yoPFE8Vcovd1OakwXn5ZZ8hZJri7oQ3gzSukuKEq+g
wLUNr/X3mLUg0R+iY9vE/QtWbLVJTVcTWpRoFL94fBk5eGO/gqaOCV7UBWsGJXbBT9gLoXwUWvJ2
BoOkJ7lM/bMpKA6yF3FPriDlWlQONoo2i66bEa+4NxhO/j/CznM5UqbNtldEBN78VXkv2+4PoXZA
Jj5xydWfVfTE0Ts937wTHUEXJalUoiDJfJ6913ZTIpSJReeUVCQ1F3a0abKZ+haB8FtWL9nOGGuE
f87NSypzlbsVFpp4Tp9qmK1NjHGkNyLr0OjkmqV+dFk2Erz14Bc7z0/7VSvNi56a7OBlLOQsYBNu
TNF3TCr9LYIoTMpZ9nkwqv4iCGbZMFRMOwXwEaaCJbYomYfb8miUVIJFR8nPMdSzY9vV1WxiGH7R
Lmxgj48jeApfvvqzCyllkhZiQreDcNM2h0mZLTqf+qcmguFQZOqLXbJWnafQfUqteu8Vqt3/++dt
/6dT1XcCz/NtJJ0oKv/7qRqOodNPQWo/GXZ/HgICTfKwbXexyh9kn7uHMLCvLKjBxGn1lmJV2ciC
hOmKmBrcqbF1IVdq11MptVBDn4lvexrJH4Or+OBEGkc7ECpwCNHn/+Nt39/W31cYzpbID0KGZP7/
72+bDHJ03V5rPc10rRi40+dE+jcnIOrW9otw25CJyweP4DoMwvLipoq1u3xR0bsZmRgxzex3mFTt
fgyReip6nIabsqZtyhleaJ/t/v3tWv/hKDtW6IQB2liGhb/H6AEnqSRk2AIsFDaPpr736eS3bMzP
KQ1CBAMlNpIypM7gnq25lGcrEW+ZDLvDv78RB+Xu38fNsSIzcEOTd+Mtl/8/hLOktHTcmviU4EC8
NNJyzy2FQ+ETHeHgkzX6T8XwVVal+5LN8pLYU4RO0bZvy6FEHUR84Zhf27Jz17MGQcRCVtgH7FX1
Q6ssEKrCOPPhjLRayv0wFcHBzobnQbrVtWz0cYwtYHExERZt0ADYM0p9NET+RUgcRP/+p9r/4RRB
I+wypbACz/kfIxmOyCpqzNh8UlP2w+1HcRrvJC3UXsE6Fx5RYfK3X4VPVAfEpo6n/JvwnYulB38D
cXbe1oLoBQ097pAGNsjLAnTLbEy7GSbtujGQL/z7G/b/5408CJhccM/gX+DZ98/uH5+NVRPqbTiD
/dSqLlzbpJzvGKR3c9D/qHUXUH9xHThHeFz6QHobXO3VqSC2ErKMve6l92ildIHdavrhhUN4tggZ
XBMZ/M01QTFxA6YNGDryQI7CbcRmQVjL4BxC97PfJeHeTJ0WpRI4spLfsO+VA6QECmmBGWvbmg6F
aCsozn2hizN2YAem7Smwp2cMTeG5kwMFYIFMx5iCAgfWtpzD4dqEWKaNIbyJifqhWdqPpUq83waa
tzKrrSejD46O6JNjJawXK0qct2Iy6L/blXv0FKA2UgAugOuMY5GSA3z/o+y7hfvfj7t7Hyv+GksC
m0vCtFzPIYzuryFQ5GC3Qx1ZT1FU33nO8/CsYb2cZhbOe9/wp2cDZRqWsio/az1j3x71AUsbLQOj
aLGRgqzolXucQ2vnlsa174mA8Vzio4WZDAeB/BHCsz7VyVs/KLBbYbStm57WGrYntCvMDUvtviQl
TYpBkDxtlP5rGOI0B/s9O719wehOoo2Ox4stXRLL5b4Oq/wFtKhDbIe7LSBobSfugw+jCOpN4Umo
AhVanX8/Upb3H44UTMzQhbsSuJ7515EyJrsffBxYT1NdfnYbUg5J7PsiIZmeVGO5azBpuFPGloi0
rChOnu4e0h5jKblN9UnHaGWcWl9KJ9Drf39n/t/TFh+nOpgHJpIWxgXr73dGwKotTKnV01g71UmM
Uj1GnlcSF/YWNwba/YBYZONOP68zmpbksO/iZobZ6+NlXE7f2pEwaTSY9s42nEsbIqTJ+sE86zi6
3DkMqyT2c/yreEXxvWRbQoAwsfYpUSbOfrETjM7n0ee+aIw4yeYaPZsMunejJFmZ9k8Jn2tX5F6z
qVyYpBOGHd3MEWg/qnEQBDDe3E9+B7WISX76qiAyZYpTpDlZlG6toGrRJEoPZ9MdE16Y0xqLwxrP
pr5K+S6k7s9ImrDyuWvmHniZK/uTBP+5HUIqtUNdF9soGVvyB+9ElMSml09iy8bJqmQdlFn+f42/
kRv9dbqwXDK5oBxGNdsN/PCvAW0OZRQ0mU6eDDkCKDYoqwOHpL5cpviHjTP++p9ZPCH5mYmE7xCQ
RU6ZvnazQaOG6hIZe99DMBNXTwPaxk46z2u3JrubqfchCDBjwu3WHXJCbEvC/56rhLWNGKAvRiNd
J5Vt4eLKR9P62nWN9YxZFEu8b1766lFE8mYO2N44YOYuFe2PrKcPA5ptwnXnpSQN2v5L0RlH6ST9
gy1sYpLdzTQgJAu5pFEjZbSPNX/S4GIBq8QdM4upmDuOONEOoQ2cP5PRl1PYZ5Y0+NHex0IpQroA
dYoW2w91uTNbyvLF5Npw4YLx7ODYOv95ZPdPU+ESZDGBfMji+GxlamPKSd48At+KCt6uY7TBLsjL
dU1QFsVXs9xAHrP2ibSfgbiCYV+BUjiX/njnFInPFqVAxBUUsWFdwIFAJNXOyL8InlS7FLAfCLfs
Bp0ZGYaoh10gVLDjZR0ytwT9hDFmMdbTk5TeJNZmRV9wYtKLG/2Lbi3r0LO8XgEfgA442VTmDX3G
HldsWrVREfOBNh6npzhE6GeJnsipELjFFEc+Qtfix0wPAcZRyt/pudfJ7c8GKvEbCJc+aW9Olt7j
rRVhpM6IwpA86IfC7CpC6oFnecMvRNWIuaD+FUNu7vwwRuzao1ubjf4J3B2++Z6rty6Cn5YwYigm
4HnmEV5qbA5XMUTO49CJb2hy38sQ+TquNv9JlwBtWSsdhtB/dNv4CyRPDEPVuHWrIlu3FieEcA1g
DKra4+DMt16lfrq5bR+mYEb0P4TmK9XxQ6XM+cTHlq2MsIKpqq294znJKlfyStjtTEuPVqQpc/hU
2n+suVT2Ux11F7pWbRXvojI9h1X/C8k4BNtWCTrr6A5s31HbNFaKHLFMXXN8vnPRtwdiTYuTHekN
5QxgLDH3WxLvIR2rsbjEtbr0WQDD2A2np0DB2qhtY0Xi5rjFlKxvYQ7TswjTGnpgSvw5vlbsuAWs
bU2E+RCzCkvmA+nc8jrmv6ucC2zKg2hvkTmNLv0SM+WqEjVdtBMn695z/XVmU9N5aJiBMyCTKGg4
/qnzh343thH6QNm2N7Ij1M3NZ/Rcjs1hTc381OZET1X0GNYp5XxoFNMnl586GyYks3o2ws+Twd9P
iFOtkEnI2TUf864zH/Wsx0dx8Eo0rVnHQVKihlpYQEcqIgLHZJolV1wvxw4r6blI/feeVLSNF8z7
rJv8m5Wj1MsrRT/XQ8+bhCS8+ujFN3Yb/dAQEPLB+YbX3diRiReP66kjXTHgzN/QW0PMNCeMtWn3
K+jEdI3um6BGuN2EFIVY2wWnGPvLbpjyn7pIkse5G7uDYcePFfgNo5ndVwpYl7aNk0vmO9ZDH7XD
3krbT0Uj7Rc/sU8pDvZrhpqB2sPD4NiSln9Yfs/m+aeOjQCA+F3A0EXDea7hWc6MlGTlAtL03tKa
tZCcU2QErgXtag4el7lMIrKbmozsGgctnN04JR6piHd3PhhqAYf53dC4KwYCf5OqoTqOtP0an/St
vpq+kbZ3zCEQvLjS3cT4CzaDM3/xUo2trcEvb/UNYukhqF5HF84VSjtJBhvjVLom+WevbHQ+Qapi
xJ/D2vER8HY+0RQWycf7dDB+YSd1Dn0bPzpVhe4v6t03y7LfjHSeNlMYV0QuEqCKPLuiffbxkNU7
+7vJxk7AaraBiUZrcXG7Lbv2YjpZHoaCpnwo561772J6ZTibm3lirP6zb9KSBSgEI/meGdXcu7vL
Jp0MQH4q2E4Gh7VfmpH/f9PCfr1bzoKSEC1U0bPaBCFCVZMmn+swL/KDGJ2dF+hjdt8EBHgDlgge
DN8e9o2V0e+jX5eOw7Cz7eIgEkNvCj28/3k6zc6pb8td3ZX9kcCXHvsjjeE+I4Ddd9Fo5U2hjoUL
oo0l/T6bJo3twqBtt2xSC8+EYbLpyJHwi7Hd0nGhhxIpvYFCo7cjoNPETd5av2+BbGJTj0rEKyKk
N5rrnBtQmkZrB5jtKSi5WOZ2MB/qWb/YKQM18pucqdCx7CfvMNzdJtnd4rBs/tqdR4EKimxuYBQK
BYeL7QGe7SfbuCeN3qUBy2YOhn+6DPGeuPtBYc4WacMykg334vq47C6PkpGMU3RMfEXQ6miBgCN7
LG/tZL2Ie4wgcTcJMRqBsRsZ7Nd2qnFq2Sh+MdTv6PG9WndW25D0aj1I/WhmAvlI2J3apjI2gfXL
rP3LOArUsSZ4njYAiSZD0H0dbD3o1Q0oYtenkdiMZFmMUHFHUV3z6LXr2mybkByzMez8fYzUDkKo
Bx4DtUc/QGxBngDnMTbguULtSj39oDS9ZAXV9WFsCg4U9Yrj2Jq/AUK/RzYAWyPg8kxZ4couP7QC
OEuH2kpJd50MIwHaAhme1OXBgyQWNtz7c4I29ln5XhoQ/0OQztDskWd7Sb/CF3W2p3xZq+dQyowX
38vwpMTk/bZJ7ZGZh+gN082J0tB+MerlS1doMeUtzjluX4cowQq0PLVY5pbvWx4tz31875+f/V+/
/PEKXkpxsBsM8sQWb+HH7yyWDtbHr6kbE9EL7OB/vPYfLyEg0fwe7I1p6G55/HhxOBmY6dPmV6tq
G730vf9VMTzN2LSIPB5n1nrLb1m+8vFzy1tZdmVS28z5kdUn2lh7rejR2UxbIbhCqtBzuPpYIIVV
91MIcronB6nkTCCJ/SfpawkAu29m2yY8WZhLSAUDvra2tkYRBr4UMERk2asQzvtKeJigTF+GoMGJ
UaFWTjGstn+kIvMPmZl6xxJ5xJF4hLsUDE8hlJL0ZQxDruTly8umZx10DAPUaHaDwhucUeaulq9w
F/SOWohTK4ghXb5veWrZLLuFVyJT97y1ur/I8jzksf96VOfIqMmrIBDg/kLLDzCTR3nEanlV1Drc
ezGZOKHRHcgwmDFwcfOMDVPZq5zQZAB43l58Scb4xSu8cLOY0+LEo9++PCxx5MwrtbjXlieWzeib
NVKqu6gIXJdAk+cgtb4bypZNdNdvfOwuUqTAc2lofjy5mAQ/dj9+bvnuj93l0ZSgqI9UyBgzoqFZ
E2ZPEcG+n57SdcL5Pmd/BXWVbf/hU1zSzpZNufR3P/aX5Mb/dXf5wkci5LKbLFmQ//4jTAcGLI2S
aICeWsefLMeiIOr+z8PZmdD5fvxulQF49LjleHhHnNQGvR2CAP2TS/nxbR+/dFF4fewuj/76vqUb
9vHcP/7w5St//cgYAU6cnUvkIJ6jfNq5f375BK3DqlfL69Qx/LgX896WjwsSyvbLkakljHIAyMGD
KgJvv3xmH5/osht15NgjZb1bYv88Xp7++Nbl0fLxZhWgR4os9x8YBsu4p7EX884R2R5AMvP+cY7q
jeqrdcNCfFGctcDgidK8nwHTbAv1ZXFKRsvQASQw2VhQqwicu7NgSqDhislTaU//tcEaiBLpYz+G
Y7kyFLzD2iLVLpg9Vhj3l74PT4sIzrOthLpEfMoNuCIexNfMDMfVclSXz6Vl4ru1m+q1ZlX3J7eY
qIsOeCS6/g5yDQfwr8O/PPePj6heTtM/R/3j4Z8g0Kzvv4V98iMgMODoeVl10tU84cALUYM2QfnU
T/FpApe3zmdveq6klBh4WHERqBBCJttmog52SLPuEFZ6mK7EvoI6LN3UEG12A3T+VcVU8kHYc3uh
BXGZGrv57D0Sbuycw/IptjAUSuCyJI1heakSmC6p9X22lHttKvPVG8ndsbtrL82WQFf3qQlbe0+h
5Xu2zZSnr24g8w1YI1g5OV0i1bSbym58LGLp69waAVME9xWEuACUHH6vGKwe+lyY2HyHdGNk3OtJ
dPvWtKUFQmUMVpPrxAdTG6c8rimN+ea3KA397WCLed+FiFdlMm9IunnobcidVdLVNzk327aHwhyb
MXTrkQU9cSvv2Tx9K42hOmWCCpRpsniiw0Q+nx/521YhdHYkQOrJqaYDAqcfMw3g7QgG7h76nDya
apOSlVK67ZNI9Ce4ocFBl8HPMi701lR9hF1wHEFTR8+E/mbPgZqbXT2It6Fwuw3NYQhtuk6gBlXh
RhSj924PFMwca052KskOIxcDWECqVVmaw57KKiwY5mdPuxBayziCaTcBlzdbYPwhOT9t+cMgl+gy
1ICmoYvtqYMS10Or05399JBn+VUIfzjkvnxyI7N47YlNYlrkfp9sbX5q873peNUJQFOwjYg6WkO0
2vX+EDJ3GUAShclm1JJboQCyrRxqBnweP+bAIeel9k4ZONMyRvNNd+h3UVGnlCZmEVPhyvHIpnk4
FvSBzkUfEgIjWYs5r5Nqw/c8QSue2L29t6ok3wUNdKOpP0ufQcGzVPOI8KxHe27tcmVF56Yis6Uz
JubZ8YzZZLgNmujuwJr0c5a2e68HwRV4/ZPdweeZHE2PsgjlKekyxakmWOghXDPCAI97nBxKQRNT
lKTNEnzfdwgYhVz3gxueiTD4lAyBdSBf+dBA6Nz2mhqi6dVkvsWSaDrI+qdpNL71+1y6T9jPo3Oe
ggw2i3Q4ZdZ3wzDIXBxoJ2iVkJU9dxERNw02XJ/wzMcB85+N09TO6mtEEZvo2lD9LKIku4rI+kT/
hhksK/StZY2QLb3qOjWcWHrEgVm0oKHa4CWtHftcvM+0nD910Xe71s86K+MnK3O/OY07PSZT7B0r
rS+08IqrFwgGscgcDm01mStdqU8t7OIXu5GXHND4WZnTD5I+gLD1qX/RRjGuCXnW+N7Js6W5/gqi
fDOaYtqAUmj3parwDoSInxu4H6Fh7jJnOg+upn+RDYeavolfle1psOZoY9uCd8cBxnzlGjB65zdR
54i3pwcR23gJHFjjiXoKi4wIO/9oZF5OqZiuqJUHTJFyjDWznnYtWQM7mjYo+geQtSmgejwwfrUj
MBI66x3OF2X+qvScibImYirZQeZHenLqgCxOgw0BSsEIGWyCqwFImnjQZ6xqseucmEdNqxKoxN5q
nNVYB6uYbD1cWeILrHdSSOcQY0PbfTEqwkDsATanEZS/dFd+Setgy7eUWweqPq27vj41pDw9Iz14
sVubegK7RE/dyWTMyujFf4/y2bqWdXjtU6kOOsCRyqr42tUkFOjUXgFrzY4yn6GlFeEP26xeIxCQ
XaLDbVIH+8qbL6Kov8Ahv/peO+3MmF5rNH01O2mtK6Q0GxG1MY4/rGnOL1McRitq3y1yvcv5YqTG
pm0PddADXdDfssBxDtXgfhvt3t/3YnjuPPHbk6LdYzm+Sa+imluk64G17CuJXAR8Bbo9FPo5hPKG
y90HoeqX88sINHpyQG6Wjg+rgFVrTp7Jm2Wb+wDyYS7s19QJ1xPtgLMHQeCBzgMGNQODkw4H86QT
81AR8Tl4+jMYCrWpUYFevaEUGyKvIsJMXszRbc8JALzVhH0ZeHa4M2JWgNoIsEBTj7ojgqDXk3pg
5sbFI5Cy6+sXW4WUtBws6D1BXWFmkaI6f69G3T6FlOvIHXhhKudvRroHUz7qL46SF8fJz6C205co
8UF5pAKNr2prhd4wfTOceHgKMAJmc4T8Z/b7p0H/yGy3/W4o6IV1AwC5k5y0VCNLltEjvtYAWntL
6BY1IFk/6Y57WpirGp03jT4uiHbfz09Dh+Z8eSZ2kvbkTOUvKUhtQ4q+KjTucHMqz6HrGQBpmUPZ
c4afOuaCqSuxy2p+jyuG+pKIqd+OHhL8pocNbwkp3nTnP7RJBYkgLMQNZDJ+g7mg4wGScD1O5W0i
N5BAivyeeu+slG+fesWNIfBr0mM7/dP3OkIhLKJKdfZumG1wSMr7sA3ocaNLXGotk0qmXm1EdOdE
6V4jeuhJJmIO9Rj43e5ICqZ3mEKIvebQAOo1XeMlx0oauu7vUvfjp9oTR2n6GUKRPHtWUFzBNSV4
9MX8mEby3Ul1dVFDCcWJPvWxezICmoA+EEPBQL+j7cJS3g12jS4T6t0F9zCqorZ/GCp/fKO0wulr
AKFsPYe8l8Q9grm8z5XGd4rz5i4XLOHDZowurogQD802Zic5XdvxKam/8ivnw8hR2GoL5JRPipM2
UyxEhIjQuXf0KnYpmRJsDfm7DN66SjK9MOB1Fm0cPFhSfoZTGtPRs+dVOtpq2/qa0pxJb7eO8VGa
Kl3NzFS/uG7+NowuM1hKrFEM7VBnI7zRdHqVXmkjLnPldhyT29RS/RQ+b0IY2D2zMN+PjsaIQ2Lj
gEHgaPrvNO+sqwlajwMJ9W/86pTK2vigKhMwhw+gl92naQKt2HTpOYgep2Tw13aZv1QJp/KQhXCO
LIZ/pjCcFXq+WbMjjhFr5bEL1I2EAbUhUPJTxqqZCvKcvcZ+f0mgY64aT8+7WUcwpd29I6KfWTPl
O3Pgcu0QEG1EgPlUdqAAiF8QysWV5f5mVpfvI3sM1qVXcrr09S+aOc9eb5s/iaqmkBz5n7l71Rup
g7Xloquq8+AtnYv5PU38GN8MVkTlNMwZBxkCtMBcU9uNsYsCwNCGN0YHlRy5hZqfzKb8HtQw2jM1
HuOMdDrtYu8Gsd2f5ySNzrVf3CwfcCfJ9EBNchwTSrLSaJlLkzpCGVkGT4a6z7xiGARxL3fSCp/m
pmz33b1cYs54/GyrrrZ53tTbcfLXaQJsVcESfEiLEQGEwHAYS+F/JVkTAgmmdC/3icq5p/qCxASk
AMpXytHcd7KBrpA4j2FZhI9eOe4I5aBsM2YnWoJ7StnUVdz5axMV1alhMCABpllbPWW4irBfSJFd
fGx655nE3nCVe363bwzFbNmXUDZK4PhyomGXM9lPc0gpZmSfESVQL3Yn7C5vdYDpsDM78ACBiRAp
Ch/rKdJHaZtfpyKv17nFDSWgqVpOw5mpQsc7qJ19HUw/G8+6TXpbjz5jdRHEp0ZGj6hAb7ZFscVq
MHHM5Kt0EDeywgseG1F9rS15yvra2AHJA7k1A1YXdN92auTtMK0SaCK6AXNR8Sy0MRyiOwN5MsLf
THick9Fih2ojdz5M1njwubfdbFI622ZkVjGEJSXc6d1XNGBcnDBvnilvhauO0xQzbfLVvM3aRm4k
WXhhRc6QRlMGNQFmJcBr8gO/EWcT/CpBmLvV18wxJ8KHzRtxml/ha0e3IKo/A42yjp3tEtlbK818
c4zpAnp4Ua3+RNQI/vAMqV9aWsXFb1gBc2NBbjkUV7RYx/T+moXXEaSAjTayXoe83hNQWdBpmwHe
pB6tLzN8Bl69yXXvES7TtSuh0c4hLix2Jq6KnQXXeIPa9je18ec0LTlYVcDHBwfCr33oVon1tRrj
C9MjdQwdf9eKZL6aGWqDdnoc5DlIiq+NO1qPNoYvKJhNjTe6mm9wx/2H2mnjTQiVNgbxW1mds4t1
96g7PDDSi4+V++I3uXuxus5bAS2uLnZKghR4FVn52SWKc024QjlswfeC2LZSuCEgeBZ5ZpLl9sY1
0nzL+LqiXqJocngt3SAyxKp0ADl2n4xLY7p+Hxz6N73A6BlwGy1SnM2mCRxAqx/YhUBqDtggw3Fv
hmo+9D45RRwF7O8ZYSFOmq2XcxyZ7FomRX0Ys/E3MsQdiY/8rHTp9tOseZhs2tXwQRmw3VPT57+a
BFcvMhyTyVElj5iEyIEurGfg85/S0DjTpalISPxm1Ag1Q3JVHhFEg11uuN8vG4nY9dIU+vMog37P
zK84zwXG+7BhfVamBSRilEg5gJDU1cWe5c2rgk3UyS+qdZFKRjjCY7+OgZc0LNLA1z4sbafKHo5i
jJ2LiJtP/1UayA3wi9I4VTw5yTPfN2w1ctPZq6NzyXrkQbBwXktuNnsZhT/p+O8ZDPpTo+RTI6V1
SoTvbgmkO2kn4AM3PePiRuO8ihvbX1uT8QyL6Rfra7U3tPfdnkqspAap1mNakZ5rsHD3vC80+Ign
lWmEINf8Wc24BYO5NLam66lT34PW5brZ1wNm61QBB6KrEq9NG9QXeTIbp3SpC1XU4N02xwc8NvKB
dInmQAnYPjQduykkPnQEGj5WcA9TBIe3USUII0HjY8eKGII8Fxc0/To/lRXJv7qYH/28MEhphrLS
0rsps6Z6sCIQP+gTUF9t1NDvaUQ4n73qpzkzPyJs+NyxGjswD//MOaNOynnuqGo8SRldjZoqTWcS
/96n5vSoIcN3XYpz3UHdQ9SG++RFJPo6TG5cUV7yztmWSYEt1cRnzJIw3c51xBQhvvP2qbwebUFG
0ZAr5vPIuvDrFd1audlnrCjy4rVgVrwEczkFrmyTp0G0S7UJJDh0x50RMM+sUf2eeDHtxlxiutF7
X/mo3VoycIx7gSTv1M86G+LLVCePdjLc0iyOPk133n5eAjTmvgsquwYTT/ImgX4OVARyYVE5uMU+
Qii4cYIcnZzXb+j6NtciJ6qukw4pX7oGsO2IaV2BxYeM+0zQxK9qpMeaqHLaydjrz1Ehoz1Z4/mq
7KzfhjKdS6CwaPZtcxtJDVn7WXacOUtXUxv2+9KnfS7vze00zq2rUeylqsCt0PJCCGkWD/SHpmMV
RONjOgsYSwdtpONtVP5bXRsX39HZ1g0sgrsj84C4Q186EbkPXZH0lyDJb0bTmiv/viBJGk9AGu0/
z326DQZJVuEApKGIgIG5vf02MiRGnZ+9EqZA43cIiCUHUxPhhmzd/IdtRwnrcful8YwMFAsqCjvC
WUx6U/HU+8xIiH3dxngbNxVxA8zMgTohPnlEfukc4ntAQ16nGyZjiow3X4CN0d4KtY5Yo6W8LxnG
HhyyHyjSTMdguNiw1vAk2BugfvGeAC2XWhaN87GFttaZmtX6fVIiLEtgtWONQPuSTnvd7psU8eUM
iW9Dduir4wHHimnz0zCIbTIm8GJ08hhPKfHecbh27T7eid7CiQTMdKU6N6N/Z75HzKC8puUYy/rL
IKVx7D1bPFsOzZB6E7qtXi2WhDBk8WK6MKvSOinXQ5J8dz050GZ8ThgurqlR/i40tA+HJXkoQamp
lBQZPSC4VH3JuD/DAW1Z6q3ooxA0kGfHhECIFYmo4hzqG+kHJetGHT/4WI93oXojDTLayDAzDrTg
HdRM+Fm72O6O+EmBURRucJQd3KAcfv8W+oFFw8ndckWXCCW5UFt6ebFxs8uJ1lXrbhJh9icT2JqX
om7KH5NuSg/1fZgdNTCpLkjrXTU0LzIPQkTgF9Ll/D06b/gJpbv9U18z1bOImFG3daRvema50Bq5
2M5l/FnXbb1J7BD8R14rsIGP3I2ys6GCL0sJJg+gbHmpbe3lV6fKLbq5CIKqVcflBk+PJuJgrlUi
+53R/spaUuKmbHQfy2H46RU+XKR43ChhotTPSfoOJu/FU6WxIl8Q2UQD5savoqeByOGDrFvWrM4U
UyWtf/NnPzlN9kYEuL1WlExXZBCwkqw9JkcDVZTxLuFIY/MbYb1iHSbSRHbbEZDtwPuy09K/2b0J
4NTdTnObEapAA4XEunlrpHGzt0mrgITDzBrgeP5sW/lbOGTP0ZRAZUqyaeMOTEB8cyi2ZkSUcFV4
10kF/ammiWBe3YpoF692fvVILM5WQZiMJbp1FKGeyMyW0y3yyUUuIGglkjtcxkxlPWcBTP7eIo0w
vE8wBjSOqvYuqRyKk5DxbSxN2OQkL471xZ7T8OwU1JEKKMRbT8w/pdEmq8LsOZ/auTn0WRYz565+
LWL4eAq/lzXhB8ALffGQemG8M/kjN2Rcqps/6rVnv3nTNP4m7HmlWTEhjnOH/WB9Z8KVwZO3qfu1
U35xwupx8DOKjVXubEWFPFVyNa+oNq+KsW8v1RieSdgun6nbglLI/GDNbOqtE0CXaTejHsi88Izg
6Ktb1+2pSfBI9IGbbdo8th+EyruNbhSKh3Ci9dH6Zz8mgtUs0CQJcqgGYJhZGdHbjxIIVbQkkOqi
DykrayUaskxQFfd7ZVrnOa/dS4wsGnba6OoXnadwb9I22VJWgk90Lz2KpAGU1T3acqJKb2i5dTvx
pWExDGXf+DQQ97cL0XyeElnfVHYXL0ZAIRyantg1k+MYPdeBCE7LJjdczjlVPOdkJqDcdH+lrFER
DqOeexiN8l2LK7Pk6lxKf/osM/JX4B2WVoq9oZTRa+1GLzkXwilRZE6p6H5VS4pxU06JC97/DSWc
utl1CPLBzBnjN2ZI2dXAZBNE+e8mGmA71zM3MlVfHFmYJ5osYADnlglJlXZHD80/4WHnJu/zt2wS
8qn9bqtmVxIj/sbd2ToT3QSLhiwXwxYvJsr6TWFpWjaWqy+RRTLLfA8LVCBIBgUif6ktWETxtI2x
N8c6I7MdhWFK/8MM22xv/pxSIz01uLl30jFeyo49u/fWurOiiy7kwaj+H3tnthu5ki3ZL2KBTjqn
15hnhcbM1AuhnDjPTjrJr+/FONXouhdoXPR7vwiZqqyDkCJI+rZttizxsNy34DOF9Zk01C2IAnRU
5QP/0z4qbzJaK82h1pMliBsF6oxMi00ddkO5loTikAKucajBPOAQwS40FWhLhQ8rwKVkhmHE3Rhh
82p2pO61iHcqtr2X0pv2tsKrV/niVpTZp5oXB81Qdy9ltlTYatqwmNXOdeUAHiwRCkVSqXNjxPtq
tMynuKw++BXUWzlzBJ9scbdjfvySDSU41qIA/Ja69EmA97U5Ee/x6AKWRGGhcxjLnmtdptz4aegB
pJpfzyAIW8h6yYeCn3+IQz2Bm3EHhNXkGpYZEBdqgS65T3NLOPbFrc1+BnQSJb5VfKXcTVc29hUS
P9G1zpTeUjmW7hyRcjdyk2rjjIQ4DC3s7w50MKSOb1mVh6e8M97sWtU3GhaAXEoR7sEJgCcN5ud2
HMp7OIJydNR2iBcwr1PCQ4vD9AkeOhSF8ntr1t2pIjKGNc/ERpPMAx7ZUtFTW1vbwWF+sHyYe4Nz
JXTkwMzJfhURPbKVPxlPLPtfg5zVB3JdexuXOtaQGri2feWZE6ympvDOnbUNO7gDBinNwxC8oHtn
r4bxN58U+C8wvxS8M+roOruMKCPX3KRB248SPm1pEl/czH5KZVU9BcIrbnn3/s9frIHPBZZsqCoY
9lxZ0n1lY1g1Si23iZT8khnO3hJL8yEREQXCCljY0FNcpdvZOzwCF5bmBGV1TJSsiqq9b2JvTF3/
0gysrKzIqC56Sr/1GiXPFOa9YmHVxb0LXLUx1h6tRyhR1uExKfIj4PpNaZvuFO9vyv3edxQGW5CL
VjL3a2+pnY/hhYsxHe9OxMQZhc9tLMYnXgEndFpqcm3l2yysxi2e333Fm7XmTCM2uEO9qzs3X3MB
x2XssXA00UKabLMf0XI/8TzoUI0ynqOONgxzmEbANB6ESugfBwjPW4bq57y0NQWxcH4bDRKtWdaO
dcdjXwd49iR12+VyYi05FmOJSVd1z8MBsctfGeQvaIvJOJZ21RmKCuITz+EGiokVe+U2Dbtz4/TB
tquxzQ0DeTN+JjyJatj7PYJcNIqPoWIsa/QvBMzsMMkpBstb+GtRtzTYJNj5bUvZl1qLc23O6RNz
cs0okMBrjR12EWVdERYFu9YqR7wh6A8o3WisB8fT05tMZfoccctaCjgG05tedefwL8zEx1cGhaJe
jme0tYSzRfkXTtM5hccz0VKwCdseXw4RmknE1ptn85Ni4S2kRbzGRubVfv3HtTN5NDgX30pdrxHi
NpmRuJ82GUUPMJTX24obU++fxXLzLDyzP5i8b5BN1m09uRz+RAauM2kPVuWh3xXnATcfKdrYwSO9
xCcTJEKWWKcqamjPQ89YuyNSb6dSdaqxW7DTdGk5U5BoGLgurWt9C93PMXLVB2/We6J9GvSSVq8c
u8dd4I7MnWYsd7EEf2RXP6XV6FvoU2YQdMzPDEB1GHD+cIuXOSaQPFIv4/T1D8sztrpIXgtLQ2/t
XXWfq+Iom4WeGNMat2zmaP6EFSy0f1Bi4t2zEnCIjSVulkzP3vTWSwzoU5UH3CDz6amKRwxarv7h
+DY/ZBBurMo+GExKl1z+NLDj7iMKbVhKNDw2e2/DBjOiKNalzakyuXOILPwoYkXTDemRUgDxKptZ
b5OWji0/wsGczzLadJNd78sCCVbpcz8N+v4WYVY6O1RTFukHR6dmg5kZjm7WmtvenQ9+aLMqMVz7
aJXFO1bp8RzIUZ8nNkVj59inXmfNtcWwsg98kISU6Z1Nyy7Ojz9VTl2edSY+ooa645D+llNEaezp
8adxpjhtNCa0pLy7elTwuC5BW+XgE2hFOK0tC9uYn4BUG/vqRRMfYpPM21wOYEnHFMJ85ZXkFTKI
5hNcn3XjEWNvI1+uxjIeAZQG60e8rGS9+jqnvzBiUcEUuj865pU4ED/q0etf7Dypz56GXKY0Zdyu
4Z3tbAkVJIiBXTVfrUHpZzv9xJbovCqZ7eUUDBjMenNdnKu66zeisqx1pv5WSfE95uS/Z/2Aqot7
nYfy7O04255YmXH+KpJTEo3fpVlwm4v9cRP4NkNkkX49/BFjNCFP66S5zlJDDows3OW6RMj0fUqe
4+EtDlLrYsTcKZGhvnpeSIpXb4Wb4q9QDvw4h8u4Nd3Fr6LOg5QfhRhfsOcBvqIKPU3mYi9CYzNZ
9G05s3OVoV8Bnia9G0CrTJOJwdAfzi3ronMQFpe6j7KNronxyopTt6164hoBwCvHfo/IvQPx9d2N
YsuNesrTQUGv/cci21q3BI757tHQURp+zTowV3SrFt26Jke3xd/t7zpaDNeJtg1YoTG75Pqtz/1m
G/ncJUozJHjOdor2LMjHWV/A1B0RzNsA9nysKfsa2izddkU/sNqrnOckcXP8qc4xpZDeCt/tjoZj
h7v9OnBxpCRejjZaTl9Yw5uD6Zwiw3CvSFkc+y1jm3Sm9e7n3p+iwRfFc3NfsHkp+q7B9e4npC7R
dGfH4TkwVQeMVfqgsSCUMcJzMxxsbZoHo/hJ0KXaD1XyFCPIghoT3aHr3G3n6n3Wp94vfeiqdqtn
3b9UVvvkxwuT2THyje7RPwFLuJQkDvTDZYHgpG2JpwbwbCqJLRfVd7pyQQlI6XF/oS7UqoEJ6ZAp
z8M0MQVlsz0EuSL34nrjbowCuJhekV/Hsv81pgJdMsyO9uS9N4IVSeNlxmqUKWlxRR2iqh0E1UfD
a2VtXD8Ays3WtqWD/lQ77Y/INm8WxYl35Vg7O9HRtfPFferjGaGWKm1uhNMpjgjUm6XJPoz9E/Mf
7QOOvhnSM4/t3L088gRKijcMntWR2rn2JmX6mrbVcJhL90NJL2e09iZSKsZvR/OkKOIMeN8UBMRt
NDE9tk7QdYR9KZX6itpGnZNhWgykzj/B5/9fwPQ/EFEsIZZI+v+diHJNfpEx+fovPJR//5/+zUPx
rX9JYbHmk/RH+JZpQ1j5Nw8lMP8lCTkG2FId18QUTvDuf0NR/H8JnwR74Aa2ixdqYZn8u4RJin+R
mDdtD1iLB9HE+38qYSJp/F/SfTy/bWHbEv2cLLmU5n/vYGpGY1QNfqezEYpXboDVldZrjDysnyod
/BzF2J7MvoopiFcmfroE7aiZ4nOAoeTxt54006nIg+cpb+VzERffm2rm2bj8zcGIx2M5Lnaijn7J
Ahyr1QGdN+QlLlt7PYs632RlmJws7W77KS4Yvl0HZipoUjrRsVo7BZNbUzYv4zj8qFnd4w4YXrq2
i56CAe0kiLNkT7eavTJGsztZbNiOlS6e+IXfO9xbjH9usnPdEGg0RDaaBfsiPBPmOSBlkVWyOC6F
lNBaUfQsnH7YTBNkj8Tp1CqfdfzlUhBRjIPe2THy1jSKksB9Gq8mOnfYzZRAyOIwXJGflM+z2Sdr
dNA78SrjtUidL9vpzOdxkGBKHYNX3vwiWapfvQKdfAYls2GgBcNqTZ+RadbroE8ycOQOpQ6F2+6k
NWIliA0KrblzTqk5vBYRjOnGDy5+z9k8j7PiGA7kzHgPQbbZtnfzsZhvRLjA0UVK4EwOT7XkRFCq
6SiUMdzoGRE/Zn/6NYneu/S6C179mfkVyMV+GJiIu4ytYmWFLrE1VkIJqiqLq264uMp9dc043LNf
BI6ZtSXUj+V0WriXUU2Q3xP/orvxxL7SoeBw8HcV//yWehsymu09sf7SQm0/J7MBVCWVzoaMbrfm
JzyafuTe3Zm3JnaiZ1+b2bXwhpc5NL0XR6v95OL85GE/ouznRM+04zwHuaD/Mk2vsTI+MXmlW26j
zTmc8PPlzUdUKMB8A7pZbNacnAKQox79m9Oyoh8zz1lbo2eRCoy6g28Jku9WRie1Ke5dMOq1HlKf
AhSyBZP91Itan/7jTnH/J5n+n8Sf/0aT4Mojfw1OKPBM3+JA8t+vPL+jiits5/asXc7SAyyzTREu
A+hyJO+Ta2f2MUWqnnmjHegH7VlAcWWqVyIqwv+BF2MJ+79yFpZXQ3JeEAd3pO8G3A64T/wHtsBI
mKOMvsLRRlXOMc8KRAX6jdZ5rV/6rJBHc8iIlbCbW/u9+1kI03gOMWO2RBaawG6/VShybObEVuU4
BZqcdVICEvJTSyj8HN4KiREE7Qrl206jt+BXHTgTe/BgOg99WqwFnCkqSjNEktQP8WY4q56MyHpg
zdGRF7u6ubtp8LrvVM//MXLrYRMhJ+Do7DQQUPoIpWeIlXL6+cmbUrA2xYFwiIelkjG9rLFxSPcc
DzQam4JTbdpG402aR2WHxU8dEX9oR4w8rhFfWzmnb1GvLox63tkLPaagWShk7s4+SuFeM0NEtNZx
aLNqRrC+jtUVp+SrNRmfOoiwqrX21mnNj4wt4qViwxfEFXa0kIWzk2rin8GwUWltvZnruKLAWqaj
eRSRfhlr9g8xTaariGzTUcZAhw2vOAz6L0sEtW/S/l20Lhd2An+jsamT6oL4NpUml/DCkoii9OKm
abC1ix8FifptoktnK/NAbVQhvgIfxzpCjssprP/GUNoi0GUUQGLbqKnxJEw1kOKj93NN1fXGKDo8
znNxlotW/9CX28wenmnZ23ZWeeQlVQcsUi0VvZgAUyqJSMiOl3Hu0XMIpCMPUO+QegJLyvCbBVlF
wQDDjYrhLbLv2FoFrRam4V1iB82XrumD73XdOcai0Q1OdhQOH45etT9oJDT3hsugl0euu5cxnT6K
lPnaIZi+qXv+o0z3GqcVVrXFYt2F07eBSWQ1UNyhBskgr6YAm4oMCqpALMD8eBLyoA62Cg/dSsZS
nq15euNnesL58UpMNSAanAzXTri3fG78Td6P4pbLhJdE0ZVHt+JBxYqjeSCJhoSsF4T1MTTszBRX
xhoxx9t5y26vpVfAqgIAxxyPq2XAdULvGYE+26XapiwjZxhqllE7cpKnljZW2F/vcGJZxwcsR5iQ
vpyAisIIPbytBQ5BneBqCF+NHnw3O9jmKmuCMkWQvTjlOnYVQkhAfUww4lwo7ZbKgt4f9qMEXVB3
bx2YxBffS6lo5u4fdsZ0nTAclXIsj4Z0e7oEnFd7FPJp7nc1DqwFUPILpaJeP9YoWRK+2dL7QH6i
mtkmUWYg7OOhqS4TnSpiXGOpHu+59NkyZuWtTltjE9Kcvg3L5MMSJeBPl+ZtHsNAT9NpJNw2Uw0/
DfYKVXBXIRuzkcdhYAxJyXqAw4BP6lf5YbZDxo3XHU+oZlH2odmyTnzYivJnDiUdQrtJO3WCR2Ga
WKr7XfUeDdNPWfftQdrRPW0ZnB+LyaSdXkY6cveNzD8DEKN81rjrNHP7GZtYpYfYYCnotB9DGbx3
vWPQxMr0OJYGZW7LOskfHSTIqoQMN1t7J3zzaCEKkNcccVemgU9WjFCv+0jhEYcIE7hqm7rWoddm
cqliQMBxbjh7XctfdZLLm/0L0u/igSw2yGA7gut/dVLwOezYuXfx76RL3O3DPlKG4R1P4EHQ701D
BrJBn8Trx72NBmMuBMnhovMQy8ZBnSeVHB6CZCEcIpa6/azIPDKpUTrWJfvWVJ91UTWbdkFm4CaD
PD5Y+2xKjXUwOfYxXa5aS8Iet6ghqTXel5BcZ1oqmsPNzkPGcG6KKMHucSkWdrKOp7i6Yc461R2n
qLaDWzC0/a2aq/p5oBcjknN7qad6WjUK8ZGnBV6JRv0pLB8CQN+Dy0ALDq36FrbCvwdmFNx9f2pR
OzWzmiZlMth0O/UUC0mQJXNBRUrjfjK+06XAOujFJb0h6wklK+LwSt3oUQWL/l0sTcbGsrNyg7cw
t+mjA6xh57OH7X/TgBHeeKlBL0hUWtdwSslson5tqAKirJzWZOBZ5rkkkrebeu+v1lx4scrgWviJ
eR5K+4/LbRg3CzO8FKNcu0Hk7RzNv+AYAmw/dMjeRr6ztvvodxZkJYaXRAA+rX6YoUxPLTps5WXq
XHIXubXocLjSZgPuiRIX5oZjLonjKtNZiUVABdpY7wzt3qrylhFvPXZLwViRI0tYIUFctDglpdy5
dv5lzD0zpYuO2c9edPciljOJyQksd7vLwCIG8UXxFILePk4bBm/maZN9XtPT2TwvHXslCty2EvVN
m3FzpX9WAiLRX72C8tcQftgOSllYYOL5bOQd/dvQovwBC6PDb2xRnfWuo9ByA52AJ8Pi82tsj5/N
4CqUxIePWKrIHKfsFIh5DBfMzM+P3dHjbzoj/is9FjA8Y8oNmBf5mlvxwZnpemqcgcUMaeGhiAgf
k57YmOjMWxGNR9xGIcL3GiDO3vb98FtR9/Z6Gppip0bz6aH0zylMutkhKwIAeztMEa1lEwPJsOCB
y0i+T+0neigNZcudNVnusVCd6607O7QOcR0dRY+bu5jji+WHUEVqsdOdZfEw77KN2/Q824FWrOP4
RSn/z4O5k1mGeOsGceoDjkqQDwIOKy2AixqimCdutS3eeDnpocySP2MEOXFwSXZkMe/gCPguipr3
jlTZPsF1tpZjiMTcdPPmIcEm2qL8SI8fmQZVxH3ITPQ2KpzgphoDGhz13Xb2NzHt+hDHlA7xWZUY
rZ/HOKYMMOMpMAv6HPKzk/nUHsXW1uAi4yLc8EJH7BH8csmW7nKvNF54Zkl3ImjQmneYSdNBzl0O
F8VAjY9z7+gExQ8vb1gEJ+7zTAv5S93iRPXHXm4rynM5bNaMXsH4khDK24qUm4Wdw7HMiNLT1Nju
cLfY750HBrrVm4S633sx4gUY3DTZ0ctenh9f+hKjV5ryz4kenL02ms6xAme3LNf7wFmbXouHB0gj
915+gMPYjA6tOCU9Y65TXf4ZFtvEm1/KHHyGg6y5QPRqZEPQnHO/STj5QcIKcYu1NqiEeFnkzTTG
p+BDD1T4PuUt0I1aU5jg4b1HnxpT3PS4X+ci/xOGmBiI3+tD31X0m0WxPCYeJvHRoq8D++mPx4cR
qMR0H3R8yUznKaib+h43UbHusCPuLGf8GTMJrVPVgihtTWunA07ZtZzqXe013ywmubVO0LQ4SS+N
kezMh9KVX7wyXp6q9Sbi/L5k5KG2DzhfxpxdC4j7k7fc7pXflduorxs8XtmxCrTLyAnCY9Qhzyr0
9aq0541X1mofcrTlAz4fAmQ/sAjdLeWjCZ301vpHbGHNFinZO3aD+4KrK8W9STWdEfwae8s8yTb5
I5PqJ+OsPI9d4x2EtRRB+STVatx1Y5siCWbaBcVhZ58aXGQ+Of46ggXGg40rmO/jIcVIs3HDHkyG
bUA+X7ZMkXW0CXteht76KYjMG5HEOzLRYdjXM7G/UtPelwT2xktCbOexZINlcpZyfAyaFTr8qsKj
um1i/zmUHrYYHRT7rhvCi/Ppc0O7sap+sREdDALduLFL0KCVf8wxq344FR2uYWm2q7mFZzmOnxYe
ZvuZFbWP2RCDUGqZt6DlaFEYB2FI2hhEQTFpy3GDR4R9+kXQzLzlA+VvkiXypoSVYxMkIhLOYTp0
ox+kzdrXTFmvirqwvqdS0WGNCFzNgn1nIV1aaZTxxlCG5kWp2HdkHnhXklNTk9opKhuiGR1Ys9A7
rB0scDtaC5wYn1iTfoQJLSKI/g678eUqCCikloLrHvPjzzDr7ItD2oK6+AAjohxv6jCUpX/NNZ2c
VRzYB7M1uotwrGuFP+88ae8rHGfv2QmtYt/P9CMVlmNeTc7Yu6zhLB3JOxaDYJV0S7dpw1VtF4n8
4FT7mrOr86z2OJbqxqM/u/gO9KCke5qEHe9Iz8J0QLQRXpOfAIPZ2JtTgTGrZs7Prw6g/DNeDqpW
g/HsNNK5ioyGmcfprbQQ1+M0uuahZ+4cl0nBaBEJFGf1LdWsyd6buuBiYpTSqS/Ojy8zBhYps6eQ
5ca2ZTe97RUGYK8yDy5+D95a/TuzuJL0wAHR4jw1OrHxosu+Ouu2G/bdorMl9aJ0zQGZ1UWoCchw
MEAIbBITm4dK+nRMZtXawLZ/xsABdHX5UyOKTTgk+SmQuB3qqgYu4VfNhVOZf7CFeEoSM31BkCyf
nL7YjhL26+NbLD4mNgsCE/rYf9lhmt25XqD+mHG7sXsGxtrKdl5k1U9NpsMLRjVB1ZwYNS1W7kzz
l88zrvVTqpXMOaQtQ5AMsBQ0FeVTmqQpj+SIp85GWbygegrKTnuxtZQREWJeJ+z4d7IMf4S9Ki7V
GJBXnc1gI/vUx7LH6DAQW1vL1jLedFZ+44Tb76N6tE/J8gXHLXvFYp0HVbht6mR6EgW22CinAo9m
7eKcoTdgGcvwDVS0JNqZTZYAfmkZ0HyEzxlXJ0IXsIbbMEIr6ktCAUkfJW/RWGLwUVztBriEN+7W
82Wqot8XLRPv1Ww8so8NlXWGKN1jPDnwXj1lLeip9Lma2NpY9nA2qbB9GJj8CR6xI5rParah6zrO
sK7dodob4FyIyIavA5P6znaC9JDH7JOnsTLokvCPjx88pY6uioJyPbUW7qtWXB+fGSXEkSn4GXJX
fa+hG1Keh/BYW252npEvNjKER+PSpsYxmU6ZcHiaoaeZpb4zdcF5yvBuKO5FZVbww/Veuqmhx3lF
Z17j5h1jwnxpUQGureG+sHbXxGjwllaGuRNNIC/NVak/6RxXl0Rze4LBqBD0LJ67bZHuW05eGydJ
vHPlhFQKBsfeCaLrABYDZRA7v5ViYFyCuGM/UqvjU79VR/xIApbNKqh4pzq/e2OJMR5A6aoDbqMb
BlPMDlgGr3hhwzVb6eQGJ6KDpog7wTbpTDI7v9mQ/YqfWiTmp6EGtjFHr0WPCJlJ2R5ybu48ec2R
dlPxp4QZde40JLcYItY6H4SxD3ubppygOOejwtNukXrRbI3Ojy+ysgjhaP3qDJZ3HjQAtaEY+8Pj
DOIb7QkDS7HpulGcbPpn1vMsjhUIJBhwZr554Iw5qNhFKjbzrP/UQfkyes1Zl4ZN1KH6iuyu4iQB
HMviabULMAaus+gAfzXFQGH7R8NB9yEBy/ZvHvAP205zoBGv77LuI8ib97aGgSd08F4WV8uliwkX
UITDSYgr5t+dORqYOiKa5Axicasm6/z7rHLqqwf/ufcoCQq8ObsES2+Zn9hnttNPLcuo89h03+0a
s44fUH7FtnAdLmZIh05J6VRvQBp2j0GSFRhzY198Vz5iTtcx3BpFdfClKtdRBs25W8gs8He+KI/8
U8V+uwu6b4DSVrOLQ9q28TtFJltFn6NPkY9Uy6Yu6a3KwASY9/FhhjO0+ON4o0mrj8R8AR1dKmN4
VmWcXKnLYNFsaA6fwZezTHmgivLlND2Wg/MPvBJFo3XDTcgT/1QSV5nHC3UsfGFel42F3hTy4S0i
F4MZ4PGeXc0um8JuR3qUy0yq6CxJB689x2r2jHPWzsdxu9G5se05ML+n+ARSQbDKrWzzLXJqdrN1
CRi3rszt4zPAUW7ahMYcrF1ZfzMG2Du+NTMR5QMlTpROTqn9gZFNPU1FfoNCyFvi+Uz4kYWtkdXC
NCUSD0tnX6fS3wlsRntjMfTKGhGzzRw0E9HVlJGa68fVAMpSZ7DE+F2Ss22JA3QlF7xBjWrYumpT
uNNfbbnNlWQ91ma/IvYde/shAqMYm9o5FWNJcLhID2hJ6SbW3BBblt4cEXzSCiXsJMBa6AQD+YIQ
obJO7DdXM9WMtUddtBFjYeuJaUY+Zn8r3jMtUNXUwkh4hHyTiRc3VaveDIZTF9JUJSJUTE4+yWlL
Ziw66sH+7mfmfGNl9cJhneYlM/pwYsfh7Q1AmRioe+oRyujC31k6EBZFLKrNgghx0oTrwKELNCyR
uVaI7BRUpx7PYRd5qeHs+k5Ic2i7P5XdNhcjj4zXnv3OI8fy0FX6sPnO5uOlHrNhOw/5QLXjvEoL
2sImt0xPxYcbI4hDaYLF22rvIt3qt90mNK5a1GfZzBqlYXgnp8H8JOL6EMwmQwI2jUMchSknL7bF
DcWtZK2ZChK5z0cKJ73F+OFKpB4k+H5bNHEHVm1x17ifmYbk21XcgrQFimPQDbls58SBTO4gAw6k
Wwu9frz6VMhyS3E9JYpfsRr0Z6Cct4qbyFyyi0rDqz0N5bM5A/XzYWXYBPwuo+7qVUQjMu8YhjQL
J5sXlHgLc5FshgXekFhvqhbBMZIqOY94ARB/ZvfE5/b7iMSVoIo+VHybz7knG/oxFWlal/k7mKls
UEy/QWXF60fKYwh8XI0zs0VYc1NtNY10FRCgh1DR29zb8dligE5nvbJyTeaAXVgUfUuTzj0Qgqb2
SFJ2C8+PKmoyN7hB7fAUEB0j4M2sKd34FdCCv7IbO2LMWUx+dh+/dpOs1lrDh3IwDZy95YuTeFgJ
I7V/HGpiC5hi1Rm7IPeis8VHSQl/HhCTVLGLRJfyuv3mnNZgBmVfnhs7L8+sfrOjw7eipPaIa2Mm
xlO4eLNjGJkPhmkTEMzh9q2UeM5ERoLa/ovFzj6U3vBJ7NpH5FgAiQ2eeq2saQUE1Tsjm97Z9EOJ
yerm0lnuygTjQWeY+2kaUbOvqpoKz2YMnzudfONc8LNqVPAKphuTtGq8DXbk6gBQkXrKeMyh1Tdr
7FTDek5hnJBnsvY1i1QydbzQR9oontWvrGMm57QkCAG50Ua2xbgfs15vA5rxCh+2fKFEx/PdLbbE
K0Cej1XxNpsFLD2/OCqDqj64GiyEQ9atGa7ad45Gh8Hr6q0ewLoSpAivad8i21hQB3pNdTW+qbfO
ZyggnQBLwBsO2vH8u0qLz7bWuxjm9xsF9h0c+Y0XeeYdNsgl0Em+o4+g2GUVVnapEcdscDiuU4Y7
u63RQIS2z5Co302fj3Ngk8Do+tCn9nb+njdY9G3nu11lLo9Z/HpeWODH0WQ/4GNzGx6KfcFS8GSS
mU/ROm2qvd1KsZZkY3uZA3mPXH7VeW6O33QT/g2zmXERMe7iD+PO5Nb6HXfsS5Qi6WQlsZpZ86Dh
LTL2SZ1090EOK+SFC1eHuKaJAbQhVNmOWGxznBPqs/PeWkdl7L/gYHHXeL6j3Zz59S4dsS+mafzd
ULTKe0MDqyzPyUJ3ULaHfInDLtAMsj7V3i3xNo5hU//AqOnjZpo1Bkn+V56j7Edhc6SyhPZeZZuK
JSSLLqYMeFFUCkxPPXCuS9rTJ+RM97CPh2NkxNZ1oKUydaFzch0mmKvJbgLkJhij+veBZLuBT8kS
oQTlgqjCzNRuWGnVV+lMaNcB5/y+jLuVF3bpEnCb4ggmj1EhjIdSc49o4jNYENBoaTECPmGiNBr/
mfEObZZ14NxO/dYtZnktXbV7nAg1H/Brn1KaiMHG24xtAeRbZKxxJm5ec8pBpWm7J10U9sUUf62A
mrNlzZ2lnP6DrH8LVdK++vqb6Vp3F/giVlePFoHE/zXkClU8oUUzbm31OrpNcEbwuQPv/K2x+7/Q
d4+wH2wc2egV6QnUR5H+HblZbdrG/iot882N4GA6ZpDtQAlGxWqi22U9RVO0VqP9JEEcQ2+EaZJG
T6nTv0oL4DiDyXbowxbyYYMmZfyGBSQ3MS5H1sOMGY3D3G50V8X8y++z2wl8+abrUSrHJRSToWP2
IY9oGBxOSO/7ZQElQ8PvhSRBuQWWgJRXMhS/hSkidhLrZb3iilnvRIkpTxQkagyO7SziicGlExd+
MnBH7sidV3okELerkrwmbZpYXDYcZ2S27lF7mdyRkt2xNzdRZFyyjvx7vBR2kOwIlygAD6HcHg6Y
Pr7ryH/XEUqCY4esyZo4Ys3Pl8efHl8MiKynwTIO5dhGt4hw1GFU8e/GtjOgDHkT3+pQHxHSJlwr
y/f65Xu6G9ReSZ4VbF/Tteu6YqsrAK4rm6KR2+MLHs1o12PS+ed74YzVslVsTjyMqTcz8tMbI8FM
DKi4Z2OZ3v7P9x9/EmblckAg5ON7O6j/SC597acnAE0XGfhMb1Xzh6c6t9kGIxfnStLmBr0D6TCa
O/77pEIoXznYaMXUXMDEr4BbnYJAflogDHAaYbwzzfwwGPj7pF9WG2uGaiUCDsVmMs1bQMRU0luh
fs2QLy8DsHFhBi+uO2OMlUl6sLgrhApNEJn+XvCbXeN850Cd35ISFc3GG6yZylZ1lbxXZv231MmH
reMDysCJ+QQnCQjYddQg96jJ3rc2hHGjlWcgSD22ZwpVKnXyqoKVtf5dlj9cd/gSLAShPWMYb/YW
QZI0977lwtlT1QWAIqJmluDxlrmPkxxM0hU5wJeO3WrmeP0qCrAQUzuAz4EJD+hsv9S2TLD7STLF
6yozv8qRwvX4sxc/PVZJTFjyxMfR25aNyUJniIptkP4vys6rN26ki7a/iABZxWJ47ZzUagXLll8I
e2wzZxbTr7+LPcC938iDMS4MCNIEd4tNVtU5Z++106sUZEjavWOuCp0Rk5CoHMSoIG+H5Fy7HB/t
Zok6dt5nKyMeEpfcbEECiDz3KXPAo9pVc1WwzilpNSH0qEkLGCFQDpCtH4OgIr9haVJHSj9hUozW
Xhf0VKyaeOwxG6PPUlUuGhafg67qIOh49Pq67OJG/IVoGt4LjHbmVDAfMeotG8ea9jIk+5a/08yW
arE9pAZGlaL8nvVqWCWKIPd+LjrUtM46cbe8D5zhFlAjd7qN/vd0JPcZ2spyuCYnyrcca03EG22d
HQMtzsi5m22EbimJl9+ikT+Ai3/irAeCulcvfkVq5Bz/GPGUo1ve6caM1jgrIKNU7l9zTFIylOhs
H3nDc1al1zIPnpgn12vRCTDU6VjvnCY4C+nyFIQUbbY3YS9FFVDX6tVjguS7HS2gyMKAHamffvoj
RZO5H9twafrJghSCKsbp7xzyUE4bGRR7pyq69TS05dbU3Yn/GuZP3a4NXZ9FMmFHKFqidjL7JRKx
WFkO6OYqwSAjyPwZVfNZlOl+VAC72T9+Ktc8cIbfiRS/7tClR1Z4GvbRThTIRdPCIgFsrp9Fo8Ad
z2rnLdGpEjum7w4MG0K3okfcrcI+rLbUnz+sUd50Q4fSDoqNLNCdm3zQXR3/xF7DB0nqNnNMb+ci
ctd+G2LmNDs2ymYvVPHY0vyRzugwuSfopkvNr8wr37mucfUoR3zokcNNVXYeZ/uOob02tkyy2WNK
WixVC/cVITeLO59PgEwCE3TB+AC4U9S1B+rQYqsQF+NyorEPam41M20ojZIopim5tc5Sp6bKWpy9
/oZEcDYcgeFmJdvmxREcnVvSPxLocX1cMlK0202x0BHnHJFSxnY4hA1De+yF1chWEbr1JWzidEvm
1yoVNKJMiO+1g8GI2zlG6rRNvGptGelT6SU2BkLgmrPhb92Yic+kDZi3fcEYraD3RbzclUkpjkhr
rleDU8WrwTe/dxmUVwsLX5M2GbNi4OFLxlJSIlLHTbeeHd9a58Gn0hcHvPUS+XwTbhjEv2hQH6tm
l5c2lqSMCcz0DaXTt5QVbeUCjCNRfTxmbYNdBRNpPdEKorOxqkf5pnGRrdzXXFsdHtldIDx8aW73
UOZMcQOHJh2YBICu+K6WM6c94GWNnX4lZg7y4BvBg1dfG2QwkGsij8vTvkwDLghZIK8s8/CkYj5U
x8Sj06ZHqrzPSULcbzSUK8ViXDQToJgh2oNteJ1Gyo3gXbASbSDOjTtvpDqmpR+BJ9W2B6IgTr/A
N4m2IfjYqgzfNE9d4guk2unIYb2cv+Z+/tPt22oP0TDovWNYNe+5g6tilj3jiPlSNpK2aiRoUABp
0nmndr3R36wWIhfI/fiB5KXveYDFNbMZqVdJeaGX+gPVwNew7IGedN6vfvZ/4j22tnVm7IbGM///
EkwWsZrrSv5Yvksym/8x/6guc+klWRXArQKZPHmfK6dCGV8gxYqA1eyFhG0Ea8Bm7Q+2dxuKvfQM
tEvrHjpPi3ISxha69z+9M+IN/yeF5u93phRKXwfZrwsJ6J8yOpu0Mjdi2IDTwZPHZumJOX5MNkZE
6kQCHLrNfGioZFPR5sIm40Xubo7XOfCXjYFxeD3Mi5snty6dRpYqpuc/qA5/0/ty6RyXt+cjORSm
+UHn10elo1s/DE42dR6Z4Q1HCZIS0jle/F7KX0egbhCYM5LEYIfgycEUIMvrf7+Nf7tMrmlafIgW
QTkfsxgtW7dGiA7x5GUDg7pIj/QJOWq2kYPdZERaUmbZH0SO/wyXWT4az/Q9PhJPmuS0qiVA6H8U
jnXouxUaYeck7zNqL+ZYAw9TDT757cuvGjrDgF6m9P4QayOWD/3/RRPdX9lSrJrcrybI9o/RRABh
krLIcsVwKq4fEYCdOuLV/KC1Dl0Y76chZ7Fqx1eYf79Kd8bdad+m+xkPhiW9w/hXPmYptoaeTlwx
AoaZ9RnAZP+gVPktdzi6I374k0D1LkD98Lal6ZEWLaTNvfJRoEqogY0tobNPUjd0Voz5NCxKEtg9
YrM4xm/SWjM7aA5I9exZEhck5uyCBLdBB9pPO/SJySDKywKBcQ1sMY1up0MqsBMCHjxrs4IHgpLP
lcaeiTJ68vlHPnjkSbQJIwisaqscBcalEhGqOddZ05gGNNQmYs/Q+gFDLdKw0PnDE/LPuJv7h6Uc
SjHPdF3BCPJDOhKhabXJ1XZOmk7yquXpXZmy3ta9/tICm13dyQaWm3xunNTc/fdjsdyCH664clyL
IDyHySjC4H/eopjisTlRN54wTW2LGXwBkk3SgNwF/k8T9b9f7feH0FOub3mkBvo+a9aHV3OwN9Zo
J51TLIyfQ1l9Qu29uvf7Uyv/NVbBz/9+PfHPaLS/L61vS1OScebhYPhwadM6r+l7lLDMg8DdxkaC
nbXZWy2BTqVeWh3L0CAuGQSExjPAgALtF3gqaKW0AJfhad249lGG1fNdQppXfgL7kXoqTJD9kPWy
nrtQPYZtfeLo7P9h/RC/S6Q9B9+Ry9WyAad+XLQKaDXE5jn2KUqACdOuKPZJ29ws7YWn0fXHg2UZ
XySzMcfnvSKx0gvsmvbaokwcPMQjVbFvA9LCMnvymW442GyrN6is4Ws90pH578v9LzeyD9vFQust
2eM/Xm14drE5V0qcaC/Q6FcoKZVXFwfUgARZldamWMwOyG/C3Dz/90v/i7bd4x52HUkH2rWdj9ug
S9OW187FaVwcBOQxEsHjIeTBqHa2JFP+oOknIF1Qi2yaRmu4yUwURlKbkPz1f7jP/+1CEFvlWTbx
DY76GIYKkKCQUDisE4y75lDkZEXeuOei/Vx9ogbnIeM0aLhG+Yen2f39AfNNQjlR1rmMbH5fSph4
eWYRmafKNN/pAlZoSeT0RXn7XGbPc8wwWqqcpmfAEIfyJHsuZnByWcioJHK+urE4BFA0vjeWe5h1
qR57eaJxv46tBhbZjMYhdDB6x4wwH0fbus0R5woIPIDNtHVO+7o/KTWvtOhNHKWFs+oihm8Vytpr
GIdbSWdlhWVEke6CIbidHH8b48bdEH/2HDTtQdd+cWYmsYwAwfPgV2flOtgV2llrCqO1Ewl0YC0H
c7vllY2s/pqY4bOYvXaX+IwMB0gNYbf2uE02sRuOlzARzn4Ya6YNlXGxZD99HQd5MBK0SkaePjcG
jmGOsZe2H2amYz5jz5YaKtHmvLpHBxZu9tKF6U23ESlScOz+cLP8y2btm/ihhM+WR8kgPhyQiph6
EeIzrsjB9s5zqvboDr4nUeuBSjXPXog4A87qSicWpUsLLaBIilfg6OoIqIsxMw9yWKMuFjrb+9ZA
ZwBhIyOSqjnqWn1SwMdWeBTEH964+v02902X1ZUDMX5ZQkr/uXlAjUDMwsHvdNeMKpQnszH90mGo
vud589UzplOWKfchnecA8xMAbFHoW+eDUaVewCs/YAClrVGhg7gsdlN6zhIpYTOu75Ah4J50EpO3
kGEVFF5g73ZAWk9XMWFomWpZ/heZ4BddWUZun2XGXN9BrH6yxup2P1V1VPqX/IZ0gTXRH8U2I0oY
kYs/nO1cPhHsB86xwfiP/JnYtZh5IavloaZn1wyTvzO+erLClpLHcnN3Sc+9pgFCunUewH1pMIUd
yg71lxLD+x8WtN+3Lt/0FCY5llMe5Pve8D+HR7Nuo7n32LoyD2PpGF1RutRbRG64i3xQfWGXT7Te
mAimpV2SouRaIIORSKR+Fe6bdP+H97Pchf84KTiSq29bGIhY2uyP76eOIdUazYSVHFfp0W0RWLju
dizN5gr9E/H/U9oVJfAJRJCjWe2iGb164TJui6OyvejYiv5wyv19zect4WmSJplObJQfD07eLBBo
g6A4iSiWaE6dVUaHIhiYMqSRRUNGILpzHXOCB2hPRwcXNGGs4iwhj/0htdD67ay/vBeEx5Ypl4Pr
x6TeHH9O1QYmZKbQwhmIR+HYdvU+Zvi3GrD0c1QV6GA7q9p0DpwiV/PeCJ8mzIpgk6nOb0z3A/4f
bW9q6lsUqHFynsf56x8+R/O3p9bhLLEUJNibKA4+1mOZjOLRqdzhZDTCX2GaNI85mHGksj7FWeod
aLlCbED9/xgE/oFIgLrk0WbUFl4Q50zrwSUNLISv3RCLBRDZyy/ZNDxEuxHJ73NVjxD9fHHt/K56
YXnIz74v8BxBAhVwTi9l2labCS8fyE7/HaLLT3NGEVoS+7YzzC5HclUV/iYqkIarxKaXuEiso5o4
9t5TF0kxvZdo9u3WVUcwMOOqmXJwn6JuVxV+obOK6GQjVtvZ2nP3us0WUZlbHOgNEAbG0XQ3l0W8
wcw8PfJAA7qZhxOt0ADFo+GtS1sVgAuZBN+/VEtSZE+IEoG6VB4lMzzqRdldZsySGESAfc0TKoR+
mxPh8smaOMMnafgpF9V71lLUAvncGnZnHTFw/oJqM59ocHvgY5uHMIIo5mjtP95X0IQe4XmMphel
hneznLFIgLxAdHWJLeO5FdCfQ4AVuWuHD2H1mWE/4D/aaSenmQ732jkOml9jgZY98XuuBtvAuoB+
erWymA0uDw6trcY/HDp+v/OVRW2P59hX0vytyo1JaKgQdhGUnZInnDbr+8G5GrYePuCdUTMvgAD2
h7tY/LYaKYtn3nZtZhKu/HjU7EJTdP0YQT1K025nlPZDpnv/DIwzOyYQxDazJ/ddR+rVIs7K8fP8
rVVQGorOf78X8aGGggvAWUuwDeIHU+ZvDxSAcWnVjbKZRhuvNbHhF54g9l/YRiZK4D1GDvsI2+jB
sPUE0yEB4cqdqIA3viUp/SoIO4goi++cQOgRE6pYoXscjZxDk8/knjj62PBhHNfg+uey2am03Zbj
KP60xHviw/nR5vdwpONIfg8hKUqXTel/Nh07Yyhpo+E+RWMdbzwDwgK0VvOULxi91f1n3IrW6f5d
WtA5qab4OLjBfEo6TNCr+7ceuDZCQb08203SeLtnG96/xBzeUbwvJOkGbN2SeaiMkj4h/YpVWBPl
JAjZqOuug52FMl2btdykKTaKRz0dm3pmbpI4CDRVYuQLBvX/fmuiSDFCesw4x+Upibxpq5z2V+5P
xilGfsXG3up1k8ORX+cjWYDQ7VEtZTI/AGU8JEbFGDuxwVah3iZqlF979ArgiXwLzL9i9nAqli/3
7/w2poKEtcBXjMmcUqX5VChwCLpJXroArksW1OGB4jM7jI69F56JvIacw1qzW7GCIZqrX0EGojs2
WP4jMe/d6FOUh4osBdxsjA2QjxsOFKgmer0bM/92YCEZXMHjILeBCNWjnpjAVJld34z4m9U1IF7y
mvQPUge7hsRZiVML5HoJNzsgF5ewpqNgjvGcWL31WkR60yJd2Y5BylQgY5ZqTTZJNziD9hkr9J10
dnFzuaHNHOwqKBn3c9k0VDc7IfakClNvl9lddOjwit3fJePuh4JRO4jAJsb3UMBuSQX44ZS7gdqF
QTzSoI2TGd0FLpa+JIieqCqIm+yFPa8bQDTfuqK/BUFtviah6e9DZMSN7QcveP7Xac3zYxq13MMz
r4xN2WKpkHCAw4URVSfoZssUAZYzOM7xbtqZ45wQloEpldH0aCdAn+HRwymPZ+vAPRgu2Bo0rNIo
9hEZFTBbKaF9FZa7tv0L6+yhk4NFAGUqV2kdGlhA6b5PpcrR9FmLykldVIrwjISPaN+hdQUQnVgE
iFI4+XXLmDFwXtGLiW2CmGZf5tghUw3jGFAno57wjabQI4Yrek+WffCyyDqK3D6EFPhI1mex7YKG
dMphzZQjLWrrS5GrN7vIv3jkFhPMFWErxRB/FLrZGT3RVTK0cPOF5dExcfdXEca+phef0c8mG4tP
fDszIj600XbgRRMNA5u3ueocXPF/tyXNFNWh1zyXNaJ17GTPd1/qtKhzx9p/Fei6mLfQwIQgWFyK
UT+WFiSxAv7olqhCxlZZ/BkxbL2nM5quyyXxGyJzd7N7hknwqeK/muibGc7O3m+tbD9EyPsmkxSU
IonKhb6KKweA8ejM4mlGCPNK+gimnDiL0CLxY1brB+w8Fiut6SAToang6gENSyTHW9xw3JckrO7y
2CMktDYvvjKKgySJktEw/sUR2x/c7SmCKBdIUESEdgAyfJlE5m5MRQyckWL5cryM7Ci0Jh75DX55
tCenegHKEK6rptbMSexsLWeGqUW2yI1w3m46nnwTxylagexgh+UCcA6XbXcK0duaKCBJKqZHEh3t
ZEkkNXkgCqmNXSNTkpIRiJCUq7IHR7Q0cFzOTgt2j1uh5w1IlHkYDc7Dfkp/guILz2j6qosZx4sI
Bf9Jhq7y4hdPlCjdhf5utqXj6K9rSPE7ELDuOjPK8Oj1LcdLJ6wJi+e44xX2E6clHCx++1B02rr6
0kiwSDzj46HIiVhlw4JVtW2Jkuk7aDDBwqLiGkQAwQVIJm+8JQvAD9EUCYuYr/rBrXfgrbybEbbW
Y8UDBUvHXIfoMU8xNvilczuc+tq4JB6W4pCZmDa/lNVII64YXlMBi2vAS7/pqvARHbH3kqZ/sTkw
UG0lXPickocyckxE9hoEP/veJmMoNO19h/2iD3okUDd/tNpX2vLWzoShSHhvkZ3GLDznBCzBx8R0
0n3LpqLZxzmZymGV6g0snOBclt5za46Kq/st0uER+LF3Sn3kbxNyeC4kNjTV9PmnPP2kW7kesWCd
Y6Tlh74H8U6ay9lQbHSNr4J1Myt5DeLURsrB4ZLAl/HZSMNdZSD6sEr/EZk8KbCN2ezJR3iyCxp9
XcUSUFaFvSFqp0ZpMw/HOC9ANU/5JzZ/lqzQDm5em/XnxKTV5wP4R0AIDYvTsY8/aew3GVNg6GVQ
vMJyuI9RCYv+QYehPccCr/1QMT7s/bzYan9v1BUPuamufiJ/paGzmWTERFYwqgnUqLYx2ilyvsgI
BRd0nnJO0GSUOoX9NaihKMNHgCfsKY7SGTnjARLlJWtk08J+YAY84A8z9mGGjQBP2XxlKEnbzZz9
jYXPeBeZCaGo2GH3wVzjpPBJRGjMB6FNeaWMQbEGtuZxaCT+flSuqJOE3Hr07/cjsRqlK7wLMjq9
JXGaAO4kN/dc5EPfZdOurNPxqGSNE335qxkLx2urKXD0lb3HMzO+ANN9KTuVrF1WV4/l6aUWYbIm
u30EBEf0Q8MGhow3d9viNk9lsR/gkq3nxkF91qeYgQLtrevABCo91slWuQqz5dQuxpL40sUD+rx5
TL6Z/puTXu1Yu+8OBI5W1RnOLqJZk3HoX9Crre9y4DIlLnWK1LfcddAXJll09I1uWweG/ZAX9rRt
+uZGmflDxPXB6/35aJkbm1MW9dL4A1EH9sS8fXJdq12ZpaUOtnavWRqCj9IanuP0PtlVQMMvu4jW
9A+iyc31LBHdhvgX1zocrD2nt62OZwdclgpWpBzFm8SmGInseO1MtB66to+opJ0jmC4AiLX9ch/T
6A4crmM0hCUlxVdpouPoCCXoClLauG9YdVHvZOmlTOzmKFIyKboAhhoLg41EbxgPklex8mo4O0W5
j8PIuqjeOc9e9qMGyXcN8DZKmj77bm5u9SiXviW8ujKY9Sm2gg3u32LyqysqM1TGdmUQb8ak0zcb
oNhcjhh8A+0h2AJT8lz6XvSgMFdYkwVXs3E23iwBcgTDt7vvHOGFv9WVvtReBynXhynjd936PhSB
No5fv7Yscjg6gHwx/aKSlvSWaT6qVnM4pkkVbbzceqrolCT6L1PtaqQINmy8I+F/9SoKKhqwJjZ8
u8CQ71QY4ofF5Ih1FANxIxnYRd8RF4+HqpM3NK3FZkqaCgmAJt7E91HO45leW0QSXoh+rfaxUN/i
QMoHNZOdi4v+KMzsSzAOhKxJz1pF+YIGxQUUmwVBxK4DH5VcHzuBE5bXNYo9CtK0Gl4K2ZpnDbaQ
KSqhuZNd0DxuDxZ+YHJiy2f6fK9wy81zNqNWGcCaEb+nmG/3/XZyZXRFTLIbINej7MMxaekOOwpJ
iid6kdYWq0Z2okVIDIRNgpoRv7GqN6eBRtLjzP4sEbgepRexeHTpVc/Kf6SN4sTIJ2Mmg8grKcLr
tv9KJ7B6cp7uuJMwdcfb/WiKbHqX+TK6UAJIlnNE3UbdNVuDp35jNDPsQBemXqO5KWd7Y9udPiLx
aDeh9Ponwx+OJobnh07DRfRDloVKOem+iNzHxLSbPTBorDQzsjtIBshU2vg7xHzCVwaNp9XPnxsr
ZX/LjRcztKt9IlsfaR/UtFkNuMTj4DipgFb3kvxsLZEi9hgegorXGvv0cy/blzof3xxrCJ7pHKGG
qlLx2PfY9uAP6dWUtEj5Ui8noIdCBtcT5r1+PgPQm0GOQyRockL7JpmR8rICvu/+CqKE37Yxv1Ee
G5tGdJe4YUpaz3REiVI7NmnBkcfm3sgWuxXesLbCj9Q77XCROEgPDsmVYAMEnrJz3TEpm4MpP6Vl
DZ1Y+RIrB6ynv2XALdSCe65JieVo5dTTcILq86lWAuxjVTyhxy6PMfhFxgL6yZO5+23g4fJnzEI6
a4tTiDTyuXJQ3LCKHOMQ8t446gTnerDsF1RfYx6dEvuLRmF0bpcvRYswuWora9MhWju1VR0fo3y6
gd4uyQyZgy9OhN5mdFZDmfS3sLd57pJWXt2ZbbpBAD7FkbgF0n701YgzZJDZZcJx7cfkbXsSJyQC
vwdd2+dqSVNTbdU+9T2ayL6a7fVSVtzv3QFl+HqALbxtNdpf0mbH53HA9Z1o6b+x+/hbNaGKx/6z
mypoBT0K2U3j6mbjD9NxNij/KLzfbH+wz0ZuYsM0RbHn0yEHqlCvswT3WPloQ4smD58WyEzVII+f
0tE+FkQTvuQdNIMh7Q9OhvWbFqL3knnvwaxAolj+ywCQ5W/SCI91s27nmC19GR1ogRmKuw1bYxkw
TSxAubRkkCRF2qzoo6G4KsZjbsIK9xobaE3fj3AC+m2pOQtkNREfXkbsub8IK6ystC9sMRPgCIH8
qCp+FR7/nAkL+QZNrtcJ+JXXYFTg3VHnPchS7lDxpOecmdOxc7uLGIlEHpm1eKq58Teh+k0mtMtp
Wu27BT87mpCCm2nq9mVgvhSMAs4Tfel7o2tuo7+KnhGujy12lesgueC/ZlUWzisT+FcCH6+Ngc3L
hlQyFW2CDZKsHXJyae01mEAthkomIMUFbNQm6i2OceLUbdZug8Xi1NVouqu6b/dF6GO6srwza0i/
x3zt7QRtsE2s22+i0xI2WT8zVEC1QxD8snwVk/HJRLccKuoEZyLZ3RNXZmbje6bwn0y7PMscDrnj
1gkGkxj4qqD6Ktrr0JFLYRFrlXdZefbq9HvYEfWVhSOvsgwX76ikDs3sFqkWQSwpAar0oa6wcXaF
ahswqpwjg6T5PkX+xHkbLZYX96s2yPGCCiYvTjxmm2Yx0/Zhh/l1oejnpdInDsPxReVnMpND8nOj
gYiQ2l81DEuQfUM9cRiyqojLV6CcWtPAwHY2DkftNs4hDsZriMjyQK7QL7eZ1ENuQuf38EO0Nl4U
MhiGQ4QUc2Ma8quNynjrUFZQPfVkWHLpDm7zNngsCEKyietheL4DoTgJmTzq/sqCzPZ3JGeaWNdg
ild9HTUPhtKvNUpFQjuafFuRS0TlHuttH1rZA33kYCjHy6DGk0chcarAgGnUdFtUvsjJK6c5u4l4
tAavJXRYc2cuhtk8vvZefvJS337Ep3sudUa4Z2aHNzr4mx5C7tYNQ3PTgdRFPRzVl6au9Doj3sWq
9PRZ79CRryozbB5bxOc27jW3n9urq9U57CM+dGgRu0CVX4eG//BuQ1TDXGxGXTxWy6dcY6RYpV73
RrrZa48jGWfRJLAFrd0k4CYAQ7Rmqf8u55tYzrgWR5hNJuqHgVc9+oN6M0r/K2eUVW17RNnXPsda
+hv7rCmwzmTJQ92S3LEUnA2A73u/KasceSxca9dajF9nxZ5lLs3L3mhxHoCYfQnkTwsm19ogwZUz
lDqYdSk+e8E3aIrfwxGrjO0OAMYFVOnMovwfhfS2OC6tTdB24Q5n2yHEFJPOsiX5ApJM5EcPGAh/
2JpTm0uDYOVYtVoFHUYgNNK41cRrSnzoyrK08wMiafHVmGX4UEYFdY5nvfpkrrSh8y57RRxanB0b
083OSZ0/hw1lly1tKDDB+ESIiYH8yki3HZG86zauvGPciXOrw2nbDlJ9661YAUBVRyct5CP16IU7
vnTa8cjsTGwMItFW92NbyZJqxUwwYoTG/EpceAcOowuwP8A2uJ9N91dk0ZfCnInvWyMLGCYe1RaR
auQCISoHFhy/lV9abvVVFE7dUc79iKHKKLa+OW1ZIEidBiAtJmagvVVf/2ZBLuoxOFDjJglMIrUk
3YkxsbONq+i+B0Tf9L1GWkyCxYrz1crMkxffWVyWLXJBBL57r7Zpo2UcBsld6zgmBw4+meQBs9iw
CoO5AMSDM2iex5+uA59vNhOfzuAYLV7BEqcusUoLPxzECE70fv5u7KH0YPTxr+StDidnEMN6lFG/
uVO8gA1AUhpR6oeiq06DoGmbesxVmRSnJ4cm5ipV4F1USEKH29CNpY7ziqrd2wRGjH5G7cS+4/RI
eAt85quuT7ciLItT36XfNEFFDx6yn1XjgND3OCwdo7J7GjpfHmXrsplMpl7bM25Ruy6TXSWW9ZV/
aTYTYSoWmdWKsLZw6N9JYgXx22XFOk2JfZxcF/inN1DejYs9pSN51I9a83Df63UHaaIsyUSixqpJ
f+Dg62BLBXI3ZvnwxWnFMbZxQi90RW9nqrE6FiPzswkOUY9NA9rpeEPh6a7chpmpSUiLFgQksdhq
z2nPs2k+zV5qXYcGgIhuDFzcw8BDRPnpLSUOsZvfmwGiggc2ftWSzrjyVAuPKwH6N3vOPlsmiia2
POqmAV/eQMvBbOSxwhW0moFpHIIZT5UV1F9FWeN5EXrbxbF1aYf6Kkh1PBoTfnD66jf/VD6ugbk4
dI4qOlUYXI5JSkxDa0FDFk77UmWifc4ast1IBKetSDxqc3UGZT8RYn5pvPIv08u8bdXbNAlRKNCm
8PSO7q/1WrNbHQsmIGVT3jIF1m2IMfIF7An4zY8omafnOIN8kU7eIuKIH5LnrPbU2dGZRbJAcnOd
CYIAbHEi1Vil52hyLhxB++mRfvJGNuA9EqCnT6hVGdbVzrRSztAeEqXGx7QicU5EVYaRsJZPhsei
a4vWOwTwZ0jyw8xIcawYSyx3bw0wBtev3sNABdmliGSN7dZel+y6WLKHaJuPAhK5pdnaiD1ZmX7s
vA/TDy/ClEUoFnWlGLOr2eTfAr/4qhWdkil7bXMhPol+xmiKABLiR3UWqv9BkR9t8ErlzC/m6JEN
a2M7ori0MEx2EgP3ihY3mIXQfm6U2s4sni8lC9IUeSfFkWkXjfb3qp7iN0QHXzyr2oL8bX4qep9h
+skrPHnR2owebBZlC03ZRZCVjePGFQdVzD+HuIxwNGRMsGRvvwXBO6XQa06b6LkMU7mJo/Sx05nJ
VCOednMU4S0d4vTASf4yFLTWjYR2S1OZPDndpLB713oVBIQz1TMyjmiJyMba9SY4AD3I6mKI2NwX
jultGfHKU+2k9ibwgulrjlnSHuzgdYpSzcCofkuVbjd12tTv3mJMCIZqfKzr0nwarOIL7rrqRiL4
r0KDLRNDku3TwXA/z5NYOHazcS0nnCDpMNs7QSl2aLWfYOMyWrINbyQRDxgJ+UJcaYqCH+K2dBP8
M1jG16TDVdOuQU5NuOq8crJJMNRyxOn+HcGw/RGF56pg6MStMUXXSBQvQzJ+Dkpj3EWAdi+BNZzl
0iohKrfnFE6R1/kweleClW5jjCPNXz19SnVo3/ppJp/U5u3V9cAxOOuYU+u6f4kwch6c3uS5WX6c
qkC/mP7RdjICO8toX7ql9SmMhq0rzPydjHR3nwG12MGS7z65dX6kGNj0Dp74FZ3UIORWhWsDUNL4
ZlXT+wAm5S3ycYl7vrft843KupSMaaRmfq6Obgezisrec7pzGWnwxLw2npB0tUytExwQsO4IKNk/
8+fnz1u/Qkq7TvnDdr5Fg7mHLnJWV3HzXrPPzg8axqJaccYAu6ML+C9MlzYdB4x4E69tulX7ctwN
MASmAwDk5jJ4j/Hwgri9gmbcbFDT7u3NdnvdXt+veM1W34iKWQercTtuxY6QkmN8i2/9m/dF/gKW
w5m4ckAQ0t5Z4xzlx+S57rZaMSHZpvnO+z4y1TqYx+w83YabeG3fG5TsOE9wSbkQowCvA7SEw741
up0e9rT88bSiFMFTYl6jKZ/WqopeI13tWuhp+KeYZ+rKqw4gE3to0trGqd/460ROxtEbiitGvPLq
6eh9KHO6lMrZMtqW31POCSu8lAYA0dQ90Je/ZCkG2LKCFaBHo3yYkOTd9GC+zWGxa4c++8w3yX7u
y5ATaJx9ps28VgBM2GajGse5bX+WpCGTIshhNCnOEgtIwZt4+dxsCTCE1rq7dcMGj+bplmpAUC83
IiCDh7oanI1qp/p0/1LbFfHhQEH//tGNEj4l0lmZoCTNyQXxdgrqtjndf7x/l7bcGjrPLxZTtxMD
MgIWLjmd3F0txvJEQk3JSJ3vPvzYMEQ5zKrfJBDNTiU5uyRQhTVfLcZquzHznu//Zv4/7J3ZbvNK
lqVfpZH3PGBwCrLR1UBrHizJlmffEJ5+zlNw5tP3R/8nKzMPUKiq+7oRbHmSJSpix95rfct37GVk
KzrGIssPfmzeSOaIm58v+kWXH6qO+Oj5EfS9of3T/WUuaczhyiGGK5uzuDKS9/yMNzg3/7jv5yMg
OPOOwE6e4mUW89+sc3Zxf/Krafnz0O2o5MDJ6HcZiBJjTlsefGLmt2OTqvqol0a7LYDCTbb9528n
8zL//Xf+cl9cgX0SKlVLxqmPU16FGyUNrE11GDUr9jo4UlqVHzgX5Ycao2eax9MWnSPZiYYR4hli
nm2k+j/f/NwXSJXS5iuO2vys/9wwtqWPGnkJt4MzAMfRUFGYOhtCZ0ewuVRTHJL5D8FyGH9rC/8n
AOA/CQAQvw0y/3EAwPa7UEH0/rf/9Z03EQD1r3/7258/83f+v/4Hui7h4To3EOtZJnqdP/n/rv2H
o3tI91CUm6j+Z/39n/x/0/533r+p/2Has4SaF17CwDb+9n//z+fwv4Pv4va3HrD+y+f/zBw3mLb8
q1THwjFFDAoJAo5ANoio5F81JZ5R5C6C+nRXZ+U3zG5sr+1Cn6pfhBQcBm2WeXjJY5RVN7oZbMcw
ZN4adu0hncRprBnshmlHLgnUiIz533KWqCzIPQh2vQawMkPX7ysPLyZQ6mXdizu31c4u9BKcqaa+
LF3zlxr1cgU5+HtyKtIxNHRCJngjOtb4HWPrrGldsqrpay3EINSGfKp8o0KIIklM6jSZ32wDSDWm
egzXZuueM+OlF/GysUEb1cQX0zu3b0tNKwhDseFjmPVJy0bynbQJaWiTdRC4Y4PUSHOfdogRQjJW
88EOVvFkrupkF4LIhKtjnPPCehNqzPmFk+CrzmaM9XcrDW/91KddQ4sUO91+nHq8ZzFpdmXhXjpI
UFHiyCWktTWeDcyuzDxhc1qAMsLwvsu6u8pn2OxSUywUfAEvI6/SHkLkSX62ampLp21iU13H9jVO
Kh5u+QiTuL+ZEqCL07S3+m6FwqtesI+ba5IPs3U0ks3JMKXHiBPeac74baUMcxkdRra5TbIAk+u0
hdKy6aE9QBwuQaa3yLHyhTGmd4mj7+2p2leZmMhXcm+Ruz25pOwcfDYUp504TgdFt1a4Wxe93pTL
KmWIxzB6KR1WIJaq5dhA8xoM9wt5F5QU7ZfR+atGOxB4vDWhANmT/ekZPmtg/pwHIDgKh4Go/Zkw
AYBKUl5G/i2fWZJsm2c/s26wQC8jZlIrJyHOOHYp4avBWRVRe4ewmajnzL32jfWqtXTnVLE1rRs6
fV/EMy6Spn2em42jMVHrSXfn1LQzcEmss9q6sTSy3xixLvyRGcIYfc+zSReHHpdCcjXM8svvvC15
g2vYsGiTxmmHV/PQ5POIm5E1sUGMmHtAJa4rPDrdoYJvW+/BcARHJ63vbV8sLX38NO3vscUsNYRo
EMyJFkmAZzLxedbTpIk2UjQE9FjlfsS1RpGcnkqkVxuSbgWEa4a4NfJI6n0UQmGcbaLaD0+tTpM0
Gdv7tF65TVLtWFggw1XHxhiaYxMND0OHyVUjD9CsNdzTge0DXvVfQH8BcB/RmGArgpAQcBzXLGA/
w6nriGuINKrIGJvyRDG9NgMLS14UaYSIGkdda32SobRD5UOKqlvEDSi7SELza6gtbQjdgXYTCVNv
Yjn6Qb4mJhQ0KRAmGTrFqcbdnGuBtwfJ8RgPJmoc6aCxiA9VP003JKzdFAXX7iDAf5HY8BoyCV+H
nSLZxhqBBQ9LR+Ok31jWpUgYzmLIThYe40Lfj7S1zyq1aSWDAOjLO/FFALS3b5LAXgmDSUMbVR1I
Sn/tjaSHEEvJP10Ot24eU0TNJT7fsAuyyt9pjks4LUnhPU6eld6CNjTwk5J0UZWYfM3pwQx5arzw
I9Jq4puG6n7A4X5xQHwtkIEflLTLOykwxSOGqzFIJ8e+sQk6L3zc8fIl0Txxtku6K068MT3QL8oO
PhmtUXQWxlOvIgeyBk9s2DIDrBjALHhXAC2lbb1ya3IDMmx2Y1YA4upm2EhAbNUwS1tbXBwWisZj
WgI/KYzlNHxaUxY92EOymoSK107fZYtBNPrOGpxqbbuIpepM3vQaDQ5nAqqMfozGYXIk+6urwGFn
0xdudbWuhENEXued4qaT/DTnZj+GuN7rFsHEaExU4jw1eCpWGQtNV6GJq2l8DE2IZimYw5a8Ya2X
JEpDkU1X7IVH+iFwJMqwukCH3tVB/mjWIaMYT24xxeMxHGuiD6I3NlD0iNM8f8sIEJDDnV41FMcm
M2SiC2A0zuDxCRC+NuXZU5Pn71IfTvFg9Re0CngvPP8zizX+vkpWbq7Ckwg/EEbVy66eMJzbpMOi
+X806viJzrK5qfPoyMluWHOIB1mgoxjI9PLichkwdMv3DJWWHoTHnU3Y0irEc7GubdfbGGN7dIcg
3bQwfJhy6mimwlfNNYzbEcIl8ejWxus4YGPegNlcD6+hbIuzQHDWjQ3hskQ+kiQ2rkqQBHRWOFo1
hnZlfMzEMNAvwquuYR+1RHjV/QstkOlsKXntkLYfhoaHKgiXWJiypyPhqonuWjQ9QnC8pf0GQwf+
4ioYqmxLzPuqgOW4aqJueAlLcWJDq1EemPDLytu8AGE0JvT6tYq0RqflGTHCgexzv966XU4AerE3
iCllJU28be4X55Scm9ZoI6Do6bo1SWqwe4W1Dwb/ykQRuc7H/qYN6vCCvuBsBOW0bmw6jLVdfLDX
OM+TtB5H4yFFQnxMVZQTaerdd3lSECmqnlFRfDJC8g6gwyQQZypzd9o4/cozJjfEYWcjzJZfhImh
/nSclxjv+oLx+BloAC2hg0M28TY0OUXSX05uYOgsi3KcjmW7NnutuyJsH6CMeSSQkShieuh0PFEx
WmAzTrM2OQMsODGu9xhxIH+H+3nWcw8vuaa0B/j+rHhj8xpLSZ5wpRODUCTNSndHkyc2AJ/FmWEF
TUxfBxDklzKhn9wS9bjmOO7B4lPhocVcxJa1H2NouYPqt04BmpKriqAw9sBOS6MzKZC7qlP7aoJz
V7CdGBiAjkNEc8V5zTjjL5MCbLQHfwS2UXsG2f4OP20j/M0AJHbVGUm5tnnTlhlECMdS4dLg1LnU
QTDNIfANnYeMZ8YzhiXGvXSbCrL+ZkL+BOKKfQmEykDwy7L0ZALPGa137HAK9idWS7roW/6H8DlQ
T234q27eRg8yOiTobqtk9RAge7vGzRFSM31UBfSjKCgkjBDsEBw4OpZj2uxKJ0guVkbUj3T3ObD1
hTOYeM4oRXS9Prcdvb5sHLSDkRUnYZWoU2Wjjkkh3+FHtUsxD9PGJC2PVXwfqfToB8CALMMZ9kbA
pSn1UjDQSr8ph7wD8zmL1EQmzoniycBMx6Y5Gc8ofbt1Y9qIWzSt3RAwAn/ZWCkFtZRgOCYN0UHP
q+6XYeUrfHkdnPsXKxvE1oHktyi7iRqrYBzik8tE9dUNa+pKcr8t6myDRtimNUoFDgwxq2sGO4Jr
yp3BTKDPaJ70ZIC0dg9G+ewKZzzqfubezZdMmaQ2QVLEGGkZEqZErTSHsbVDIu/aJ4Hc42JbWm3k
HDxDsTF36bU1SZoIqW5h7jAspKm0MIYZ3o3FvhVzYxO7LfBgiQInz2/R6awSt77TZVPfZoYqLg05
SpNobfCHJrP39iFxQFco6CMEd1V07EP0MCI1JYKceIIOg0ZH0C6HceQ0Wwci5hIlnOQSKD+aoMBM
4UDD6SO+DZOmvrZC4DS5YVw88oTCRq780kh3MqvmkffwEhTlzZgZr7bJSoD+BrVol3S8UTI67IG7
1EY26a6dxNL1cwiZJVvBAIVOuMOlQJ+36kb51sFREmWWbCeyYoOG+YugCWKrmRue7wdKFy0j9CTy
rknevTtFvScUnnn9iD+gzL91lL+0MyvhfUhFqydvt61hAOpwP5hafiP6WdjRq+e2lzEad1PHceMJ
oWG3LN67yIY4DrolMPcw7U/UphdNB4kGvWcmxBPAvlMIa+DK8O8l2smkiGjNaYESY6nGejOG/baJ
ULNp9Vab1KbRAFo505M91DiaYmOlz5QLHX6LmKadZdpXs/YrUFTyA3vhygVDN9TlPd84gyZCZivl
nZs5D+y0Ddi5726W3qRj/ezX5ka1IS2F1j8mVb81GlfyjCNszFtxKlelXT3N32SUdKVtePljcWji
/gr55sbN7GiVWzS2BTo6A619BPx5AcLtJEzvmI4OlGT3wJX9C4HMOghI6k1A1JdEPXdNuOx0FGAp
tBWava4q75sieO7VXeCVW67Yhya4tWNUQ8JdTxMKW9P6dgh2g/O1mP9gNUuhOs4d3nQc+LrdMcxl
3gaUJ9nNf5cD9SKBVthL9nhtDFaFda9GrVx2It/0sOzW7uDIhd6X2UISQqoRPZX1DgC9Sp/fIARZ
Z1is+pUzRkcZRfsCETHTAhDNZbQbGwM+YrEPTFo9FQq/5WR5W7uhe2lEp8yqm080hZHr2gtC3586
PI9NLl6Hun7pVX0ztJtBVO+16h61JVjfq/SFcS61cjPawyfJWPvJfbOkfPYxoy3K7CFvo2ue1G81
wHWN6joC5xyqcmsN4a6siw9z1G87wzg55Gn2kLVcB72RIcf7fHAfnDE3t1pgvMggOTmjuYtFu886
lCrjuqXEoaBf43AEMWqSJy3k2s7TB7tLd+GlVGyuk0/GSAaZSVMEbGj5nhNZikBYg4BboJ9jXsu7
IW4gZt1qRnZbY1cjR4TyUGeo2EDaIbbUu2SMPtRaFi1vp7Y5WgEYcYcJTc/k7dqV8xvSuK1aOvbg
uQKWiLZITiGss1KkC70KrjXsHdRSSGzc8QFX/Y2so4PD4CFuaCa3Nlj+5mBN5QWd8UWhAlmmhbZr
3OpcyWpB8DKMg2jlaPYNrYHnzpYL5gMLoC05Vw5iizp6hcJ2F+f0hYGtS6c5xLZ1dTQAEEicWISW
XVd/66Z1tLT85DmkP03Dmf/0xmKXBvW+0EX2hvjurI3uGSrgdzI8KJHdVrh26to4BNNjo9dbhaSM
+g5fs/tVBtXKNMWt5wSPmqz3EYxuLIAHwPxMKQXAymoTZwRW6Oypacb4bnAZ1FurIE8AxVvjaxfG
P0tmnlobBDKvtaZfHRddPzwCP2Oa1n4WQbTWHfM+I2J77IsPnZDHEeqk6lBmG9swSS+eS4iBZKRR
c9zKsr1rRXdFDvC5CnEu17+E7d+heXzTq4XnDm+YYJ8CFrgpcdZEGzyo1PlqQp0BpuE+dpn1qIv6
y2s0JDLjIZfFCo3QqvBId8a04fSfAWEAegyHab5YEPi9FnH5Dk7+3IfWOWvMbAFglkylvIZ6aKLK
Vp21H6rgZBXlsex6bTn0HhkLNm/7EaVtYboB3vRfRs9bTlb6cz7Qn0rsuQIuVqUULw2pWllir2vN
Ow8UE3lpv/QmY+GxQHTendvEBLb82mrxe85r4nvJPemXIEl1hFSEdTAW3LbaQFIEZ3S7vWfBQP+N
hVQrhzWyuoPmDLcOvjsihra1Sb5uM25jDhYmJhR09PdgO/exJZi3j6fW5tJ20K+3ANxIq554iICA
Y45EdMBZFnfIe9bEvtJD0OqjZr3JM43Gi2tQjdAcA/kNHQrN3FNUlS7Wo7ZZJG34pYxgU3XWJUpI
PufAy3hosBcj1VIFzVjgklwg52CoEtxmGaB1G0voqA1fWRo/laFCqU7oLUKvnB5Jf4con9Ut0R4U
2+bCz8oTePpDpSMVE/JpKrmqR+TieaRv1BjuC+HgNr0r4+ousc165mG/1maxYRLEoW26nSxrYSQu
QUP6lcDyfWUSe+GoZ28o7ipTVTS+ck6myCfNlCGlNUYxest+F0CALIDVwUGRLd0JTGYdIWV9s9Wa
+k0Uzp1IsP8QPxMhuGwyxM/6VjT9Je+0Swb9bxRkyiAPNYcKq8yj1RePuVMeR9ndtCS0jyJYxnX+
4o3TQ5yJewu02aIaT+WEuw3mDYEUFUFbGe6NugCtNgBAnAs9hEDbgmOg5ewaFhMnJrfcKba0c6Bf
Lk2DSKmseQnN7TAozmDW1Tb7W5hgL2F2oYd/jMkCNTj96R5OiD7ZKVJBWvNFpMwhCgt9RUJp4OC7
9XHSqRe9ix9KUKTWNmCN6AYJStc9T0SH8bDqp4byXEX1m+sE0NUTKq0+Wdb2Ku+cO1v5zXr+Xbk+
3oR0KfKRUPoG35MB1k0WX4q8oxhiKRe+7ANExhmvSgpiz7a+dU60gd/+qg15yNGIJYzXDG98TkR/
1/HfMd4IBVZdo1u7evVNjivCK2LeFvb0rKr8hH13nU4+JU53CzqE501jTuFgT46hD8thAISoI24p
Xjune/KM5i2rU1KK7G2Zptu2QLRYXo0SZKmr01NzRnXKxy8UX7+iGCWgnr77EtzppBByAti6+glH
YXIcI4RNSF6oEZciJk4657tHTlGOBXGG8IRLoMn7vPfvBJnhbswAMR6gzBEjcd+o+4k4mGYUixRU
mCFxJxsDXEYrT3ci2tR0smdpE87oFlxFXtKeVCnibeyTcNg2NFQiohTaEyNlfQ1QG16j7O9j6622
+wsnVwqmFL2mHO/SaQ9x+76oE5arbnpRHUJOWZRbPQjwTuYXXXNeCSUhEKcB22JmX0k9Hob2O8CG
ygL+lHaOtTJTzeCSxcJlYlEaBH3TqsUmpMXVUfn0FVoXYIbiVA9EmewNxzi34E5F0zFtqLsTNpLp
kNoc0ME5LmXUuQcL9CSiDv1E15mqrsCmWQHhnuhuFwU1FjLrpem6v9ImpwfWGLvam7o1kYT6zcRl
5AgqIxs4rQWC5baxdPp2HksdgleylDjCb5IyYD5NLMyiHXPUUmLccwJYoCRsPMnJGUmyqOv7oTBI
C3eDcG3Xwa51fNRaYfDAieADQy821TqGr9HRMg8QhUtF7AG69ehkhLjRRGU9xI5364vK2PaWeev0
1qVWsJs9HLGVh2CeQfDDpCEv8PMn35YlLzsWMHNo8XI0lbVD+z1s07QIFqkhqJtzoJXoxhFshGtH
KHeZ9PVTm0BP0Uf5bBQ+ke8IdVGgzzzyF1sjcK3mqBdRy0G/CbS1VV1tHEXoUoDpGW1HUEemNpj/
ofrXnKdcIy8WWclou3O9bVXVPEPoOGizN2fA6dJbeWG1h+ZrPhbpJ0OGd9WfrXYixEA+qhLMEORn
dKC8hATG6oamLS1WtDHZmpENhFXaVELzDAfkKt/rRUuaBiifwqDfYz95D8uMd3DW7m1hYiqSpbVP
wLguY+jUJgqfVaDpmCGL8SYeW5h1ISZKr3Z7moP+m91TngYR81WtVvY2hCDTQuIEN28ZSPY6ixpK
ov2elQUdUAK7SO7TNv2OEdmUqVdviNMmzgT0a5k6t6EafmWInBf2c1YUnACKiYiXR5jpT0WInphw
5ft6vpKVYiyCk5M9UaAkSAuXsCeX5MXAobmRA5FRchMmXGxq6hExsj1lbbjipBoCSOxTdRvH5sMg
iidSFNB3qAlMfIniM3fXCfaohd3hD6n9/hWfytdkbR3U/04aVpA4Mb9M1n4q0u9Wp8MLCbNFQkuC
dVAsoAc/lb0dYENHaWCgXm+qD7a4k96PKKp0TriW6mvMrupUCIMS/FNsPcO6ndzyA0XPqnU1LOcd
C5MLKzvxaxi/RcYJKn1q5dw6JKET/Zu3CoT5lZbMw2ayBMwBc00ia2TvUrdc5xnmglDbWgD9G16C
jDdw5hn7gaGDpWlbILoPndW9+ghPQ1yMU5mgWEFuGYhHP3Lox2liz5ZtL7hizr2L/ICB4c5oCsqE
4YtjFaOrNn1HnrlCGsGoKBUZaNj8VaC7Qbq16nVx7ePoSwd5F4zVfRCbH4aaiSAJtVY+fGL0AyfX
P5kRhxKIJnSHHvWe3cdTn1qBNMIK9z47b90AfrB4J9OSJimVhh20inXYBPRlCUV0OV0Q032w2RVR
4zrIHrQPGSBTjsurrfIlTRCy34YzQ65nh24hkSTDN7rpu4iuX+9emaGsKt3f6JqK2C4QZMHPN7L2
Ikjk0OPwDsHx0W788qZv9D0dZjDnEvA9/eoc/WOzLDXSEQoQ3omj9jSnv5zGJxAyQN88EDgGkNTr
G94Jxqnq0veA+n5p+fZdn/TboSPdQe/5ZWI/OP136iSvtt+86MTANZpq12GW3gfRMnHirzH/hqnE
CkvdaDW006V9lJk4aR4ZYKa2ME2sJbCaz0rgFB2ncZeq4R1S1rCoRwnHCUptSaLC0uncezhhc7Li
O6mvrIz6RB2TctFNw3xxnhBhjssMiYSni2GbleW3FuGEZqaoJuNsFXARGvnqdd6j76TbyQYLlRVR
udB7ihFVr0Eo3Lpz0FmmmqcASKCIu231GGTDJZ4J454Kd85EjHk7FN9pXu3FkN92+biOBFqqEBex
bGYfHbJcphQgHSynDlcEhHeHnxtPJf3vj34+1eZP/3LfXz79y4/9/MTv3xfVJJ+ajJ4yhMiZcw9v
Dt/qxFOoqk4u/VnB4s2alZxZASNmkgJRpCysWX9hzDc/H/3j5r9w38DwJF34tEUkIr09KczFAfg4
TjjJqyHynBC/yS9+3/x86knZ7OX0qPS2a45xYMAd0gt+gTvIYGWHmbHQfVIhltGszNHmh2sNGbDY
nw/BQaPR+flwasTFt9xh47sRizLQuuzwc6PNCpvfH9XAhh3f2ZkESW/1stq7dsvj/XmYvz9M5r/y
83k5InzpaVlI8h2XlHDqgO1VHVrR/3nzc9/Ppz9fkFC1eN3//cv1/JGENo2DlkAAstAKnZ4ld5b5
k0WaLRPNqDwwQSsPjQWiw9JRpgVEYh4Yp1aHn4/+cfNzX6YReOm1H24JzUDrv0htKPcOir6QmLUb
N6AdJ83oY2J8czZlgkSsAekc9UG+snaJN3IUpfmGnZztuKZXZfTfSeP2nFK5cTn3pHVRHUuBS9rz
gDVPLJOIl33yLxUCoUT4+8DNLyDax4Oyxp1QOovr2J0TNZRrac/Wc94/hDuuRMAmyGl5UQz2s96N
6QHC8ymebNJ0s5Ec6bobZ1xPsg1QAafJLx2dlzm41sFr+/HsDtPVjfvkYFg+edNFcNDH6kPFYbXr
yLPnbL2Ia0RtNY6Ic2NVHiuqQ1QrKz7NeYy73V5WHXFdteDPGAXmp4QXs8jIhA+YXFKTEnMSuOgx
izEjxabO6HwY+l7r9TvgDPW5s9VJFKhGYBwSUzYVe+rwxaPjp+mJYNBFkDfmuTNM8zw2Ae9+czj4
GuQes/xFYli05kfac2aT2JdbJxVFqKX14jZqBncvhenfzHwHvzRBow5vBKww5iuNb4g82SkndwWS
kHlqMd6Q/XCK3cGnWzDyrCYe7d9QsVJ79Xs/YIvuzSK/ECuWX6boV4HrZNGpqVu5dBfjTseI4PCq
ACGjxNWbaY3tJD+HUmZnXXtgujTg7kSRhzqZkQrttnwSw6YTsPQ4n8tTSkf6RI8U5lB+NYJK0sqq
xhtnB3v0l0mLYGLEhjHPI+fWII+HTl6zGtmYKFWzaZVUHCXoA2RrUXLcxEZ3JkoYm5Q33kTzI2H2
pDGdo7zB2YnIVoJOHRDtnosWfZhXZoqdyEsxNRkv7Hf6jjbdAwUIfHleRCZKKE0YqGTM5PiuMOfK
SirHXP/c9/vLP1+xMxnieyl4Yo5TtMtLYoOyPnsGwfUFS+sGhAa1a1zcW+Tt4SY++6FzgBX9OAzL
Whvencr81tv4AaDsKcnIWDNJQRvEQ9Qgum4s8VSYSbXQvPJNGj3tm4mubDVde2hQJHqBO9HgYTVU
isLpbwoGMDtc+dWc9WjCUcqp8+KKeB0ySSIT7yJZlwj2CQArZPdMiNuuSwgbTnWjBCCDtzMMAdP5
1KlS865VkA5LcqFxL7gdExTRPXjsVdrg3vURduixH28r4rVoaB043i7MoaAEa+ynHk20OyavvWZR
pnLw1BHiiwzpjFCHdMdom7KE6HHfrgiViwG222Z5yeSpYYzamavOM5ilJNF9GWEAByG6IP+wAQye
gJj3ys9+dv9IIjjastxmklSovjA7GNFH18U44k/mL5uz3aISVrbBnXH1I1Z+4gTp9M1mX2oHAYuj
CyRpWNFGM4rhCFUdp0TWvbSOebWmK6xqtEAquG01I73BM+Uu08FfGjjrSvylGhQFKsiznoFYiHoI
NFNVLKtOe/ZLJq9GmDPbTYodAYDv/kwZSDp1dYW17uOrbZ9Z8R+8BuJNLPPHkag8bTRv8GlnKHmd
O1eE+7IhN1Lc9l040iRnZlG4zRu2euJ8nHEzSo5+7fCdl4W3V0xIbrUhlKuyZaSmG8ZRFBvTCcrd
FJAyZXPO27QyvgBCtlZZz9OQjrD/jRs9pqLE7tEyCBty0S7qBgZckePWnplCRJUsTGh4C7OYkGbo
8Pyi/lQER0kVt8LKmy9TjPVrGhTwHLLqWwbWh5S+vWiZVeqtSU8y9u7HOhp2oW1A6MhtcayC9y4U
xnMLdcq060MmZbCP2sFcjYn2LLRzRX1WFihQLFV9pZVgme4ORRn+EoJ1X+oFBWJ661GcdUbHyThA
K6ZFAisQMMSCA7QWJrjZ2IFDpO5zKVmb+pFgXCTeMirWjmoJ8BvoRERj/R67RMVhYOS6sTmWgY1d
BF9u7eRHmedI1Tj8wMsxi8tAO2FhjO4OsGG147SbX1VdPqKY+uis+Dtuv0zLhghvjPAmpmDHumvd
ZjxZmU1TLzeQ63HiZx4wPLpY4lapN0p6Z02zedftHCkx7eXGsaY1+WfFksTHiwiHlqA8ho9QG0p8
HCb8nvdQM6eNzYmSl/tCWKT96tviuwqnixNlxj53FPHAAwZeJvQwUTydaCWd93ZDr9AxKJtpeoTg
fZhothp5VT7BOSYOxSKck438elhlE1cX1JW7lKPnWjOgXBIvbqyVHNeeVn8aXQ4fPp0etCkGZGOE
h0DkZ7uYqW+6uA9tamYjy4cl2p5uKduKBBSL+i3NvwctgaYajxyHWdlo6Tqn2EaiU/g3umudraBE
+ebBGcSVApRx1n7ZhANIQ721I4QlTJd3tGW9HaCACy62hbLDa5oQL20yqcB+FlyZWe/oDLnnQGoB
V3Sp7+OQNDSEYdnOKylcXBsQZpEWc150fzDN9pdTTU9Zn3f8bucArvymBYz0lLaX0Kq/gqF7qNAe
UKipVdfr/lqBn29j/5Yui7upgoruczMuWW2sLbYL+sABYNoZ15qJ+bRQOd9g/PQFRWm/HoxmM+je
lz7HTXat1lP/6J9+hZvBlOXOyi0XIBMaxyylPQFhZxE5lb6pcpydFEsK7Ph6dIV/1ILvvJbI61z8
LAzGjGPEvrtJBuZNSai5Jxg37mkkkVH0AHUwpc9J4nhcdFvirG1MIpFk3RI6WsWLJtcJt87p1RDs
QQlzMhAmHeKgO9N9Sbf2nESr94p8WTy9adtqkJNx39UWUq5uKtN8A2pdrWTDo//hQSZFkB364nnQ
7Oj4+54fTKSaTwHhg2nyH+Z62y59xGFHR1VsVUFZD5tWVc+/P0VzslWW6HcjQW8bDtkMF+fibwyY
WCTh8ecjhybyrrPj9WiH/gEnPBLOnw8nRcM5gxe8MnPxlE+yYXLIt/zcSNK8NnHevvBZs9P7EI2G
jl8vQBoRzh9FLkeXJsN3SD+Vt2C+B4eYH0tAKKtIU94i9yeO9o3jVCwqzgyMHAkGxDG2kJAwyf77
M2+dxf0Y5jJe8wLdlPz3RzCUhONpPslttvb8c1cSuv4SZUm+rBrbSvY9GRv7SrPXePG8nRvUGLaN
+vhz083ojqEkCFV6BK46WHAwMLN65bF+IO8FvgVtkFU6GLSqAFPmo70NeMXRA2rIsHK+AfJMv4L5
VR7TDho32hIyyVkCua6zDxEoja0r2YEjPEPcYriYDWhFqthaJXpSH5E76rj6kApkEZePraPEi7DP
Hs2giHiM8SfHVq4HVKTHnuPJkmwq4srAnaVioGHiSMZTRLEf6S2Ux0ZvUXSUxhYEY0Ep4SXVsSv1
Cp81z3IdzHE2A85frKk3TUx1BFJOHbGKG0tRB/PqEjAI+bkTS8iKS4omeOTlnNwxQbp5xY4xhsfE
tejt/PxBCJ2ysg/FgIegm5+EYGBg0NbRiRiEdq8iffXz2GPaT8efj5qIvbWFcENfQF1yP4vuVMc7
TahPI9CnvcfMF16vwhsBGKDQyber+mNoWd6iKqlntKm9NBkPINKHF2O2vM4sFKJQ3cWkY2hh236r
HDpgdWUnKFIo54isfueJ3kx9m54Ya5cr190U6IQCzUYp5dJNcgaS7cg9W9h9P8fMkMOjdJjQd9bV
76n1Rg+oK6hss6uf4gwhtKbDGSuRXJKUxFVb0zCXcfzrhzH5P3aI/8wOoesgKP9jN8T/S98/3rN/
dUP8/MjfzRDWH9jRwNx6rgEp1JWYD/5uhnD/sKQwTNTKhiO4/WczxB86IFPJqci0eOd4YDLrom3C
f/sb5gjDsOBdw3WHOGx64r/jjhB/yUYBm+q4GA9wcMzRKEwt/tUbEQuqmdq0EAtkzf+n7EyX20bS
NX1FOIEdyIj5xX2VaEm2ZP3JkG0Z+77j6udJuLrkcnRPz4moZnMBSZikgPzeFUWnT3AHfaasg1lO
lsGOMKSc/LoAWUKToaVNvWg9Yxb+b2mq/243PGFh1PAtHYHoH7sxG0099XOvHSqUe6spNf1zK7tv
XqP/ENR/BRWAn0pb3HaEPuN107CPm4RP/PbV/eUd+d0rYignyG8R0+rTEKRdq+4P4VFb8kf6qE8r
fSNQXh70mmBumdoIQw3NPGpybXEMGIbiJXHlzY3ESzrV+CgKUE8D0GnOcw3qu+/vhohmrf+yW7b9
Z8KrcDzCrwlFxVBDg4yuPr/fYlHHhLgudGYScnyikRQl+t6OyXWgYfqSeY5YjaM9boow1E4gk8hM
wCg3ZNPZ5apqumTV9y4NsK7t0v8dnHrGCzxvaX3xvH0ySp+i1Xw+EMB8GwqT+JS/L9LSY9h3BpZ0
E4mm+VAQ+kO62/2Mv/YUadOzrLLyPErGYIs2wGswaQnmEf2d9kr3hNc6eKgcwkLFSGag27KInwft
yLryp5A+EWVEPZFdFm8bKrwou4Q2JOjERea1pjehpT2x+UF5PYQqXaX8s/OrHs+PfkGGjTZ9l4DO
VkPEyNgSfXGSPcS479GYmUz9OUiOKKiKCLV762YW8VcV7sIfKOKJDh3CM1Cb2AsiX5nN0+mcm8OT
5MS68ztcoo3AAABNa2JtTnXb3RkipkvCO/iuz0AeJfGxJuzB7Qn/xASOaddD55Ee/dA4pDG7lWQ/
J7QvR4xs1Qoe8L1VX4hq7KS2NnNcBrW2yzZzQEqyG7NonyvSexrgLN9iBmv9/dAbco9Rmnh91ruj
524zUf308vlWiOBWWdaatFicDX31KX7M0+rb4GWk6vQ57YOFIHmqa8ktnGA0SOoZe7FpAoLhmMjJ
EKv7S8CittFCUpI6mio026Y91rzNsj54OasdBG2PBkG9tBnGx74L0UdQWkyU57RxsuGzb8K9YMbv
gA0CUImx+oZ2aSe9mzF7r4E3I+VA8MjIJqHTo3RTGiOYmqV/aqHyvCR9N2wWVqzEkHpnM7J8i2W1
zlhMYvtXo3yMjGxciXyKiL36FvQl6YlE1BDHpIcZILs+6nsrGd7HIsEr1MJPNQTnQPaAYsGd78CF
MGbl47VDAbHzg8662Rlak7QO+VVM4R6AslzFmft9YtKiD9Zo18U0/ExdE4G/MclV2mmwsC5F6k2H
htxIg3Zn0YhHEl3pXHNZE7k6yE1UNYRPGWZ9IBIf6RIJbiE0+0lzuLA1j3X+cpWy3e70cZG1obNB
WgFVoB7QnOrbFKXzNsPRwqcZ3oNpOSwZyva03NUHNR2ry+3lou3yz4Yw0982We5P1POXZ3w8d7nv
4+ZyrXbGGYkOBvjF6El9HVXUo/0cgGNtl/u6ac5PyzXbnL2tPaXPoB8GPLmydw6RjaDqY0MDR/uq
qD0S9dTDy0UhjHBGGMttfjJEvfCRIjLUjBzhH/bSX3f+uly2wunJymmw7F9Pqv9+peXR2aW8e1gt
T/1tTyZdp7pzMrZtgwbLroz41x5+7JsfaEAEv95nuXdadn55eW/ZseVqtewuhxBEt8ydyraOtE+8
dxYzLpgemgDGv0HNgaaaCANEEuuaIbFV02KvxkbGx0HNkRMDZa0mS3I6nkhj+AGJRpFO/MVlBM0Z
RXM1k3oMpzZDasuwWqqplYxYpmk1yaZqprVmGtL5uwBk5sCOkYrZN2UIlgzDtpqKnQipY+/FDzED
M6nU9zIhUHGq2k+Iv8W+z7vXNBVbrwtxu6i5m5GMCVzN4pSoK/RTXvL81WCcHEkS2LRqfuf4DZ0t
yndYRpo4XWKVLMyBaIFGOGcQAFp2H0WuR6yKyzuN1rTTHKZHm1iAJ5NETAmQ0AAozJENspAP4zpT
aIMH7JAr/GFUSESpMIlIoROZiJ2N7pFBEinsYgLE8AAzsFhi/1f4RqOQjkJhHgngR03z3dZTeEgN
MELI6XulkJKqu3cVchIpDKX9gb+OKIPIpTFGoSyYObptB/BCBhoOSYXF1IAyZHGCzkA46O2OmG5M
2gq+ScBxJgXoWAra6TWimTjBNWPo3DzQn0HBQKYChKLuRz1k7/Y8f+v1+rODRPSB8OPqYGriIIgl
JvKZYss8RStmBQ2TehdTkfST9R75tej/ihbgCRwwXVdJ/9Yo4MpTEJa1gFku51G9Ns/ES3Aw1om6
4i+sdhBioitnqQ8PPWcGBE2Ma0oBZhKGOL35CkbDNVSskBv/jEDYMpA2B8TN8CkVnwIsm9V9NYYv
EW0wG8a6EOajA63rtpBw1rPbveV9BNToE70bpRUhpIX2aCjQrwf9I6jTXeWG+80EF3QVQFhGVQX1
Y9NNiXJlg0jRcMdr6hOljWbhbtasELEi44xJzjgURLnWY9QvOr8As0JX5llHA7wSl94lAb9kiXHQ
FaDJD/veVRCnrsBOW8GeZrEzQEErBYcGE8MbNjLtBjwujv34DhSwJPnO0N/zLmiH16iA0LUDwlaC
8FMaZd/5Ez/2ILFR4mVbr3QuMxhtAlYrFWgbgt66zl3RP/i2g0i6fchkhxCvNt+YCw9Izxm2FAwc
+eGLFZUgzn6y1iktQwV5H88EvVRgyBZYcgamnChwuVcwM3nDN10Bz8780INDT+DReHF9Br5xPCO+
31Hq5q1N98bK75goMHsG1dYUvO2Cc9cK8HYV9E3M1E+hwPDAPI8KHM8VTN6Dl/vg5qMC0Ak6/G4r
SH1Q4DpteiQfg7ejsnocFAAvFBTf7XPv6oLOjwqm5/RDtS/IvREAHY5H0G8cJ/7N9yp6UwH66akh
oiL5OsIA6Lb3pU44NAkC7Hr8kX7PfA9nMCryIJj8T/QobR1YhULRC6UiGgBtRzqBBGpvSAjkQIhP
0N2NeAdXMcL/jQNnUcJdxIrEAOdYxYrW6BXBkVS7VhEeFcyH62YneN6AyINDOMIrKYoERdGFZArC
nSBP6pkuJsgUuEo0qrJ8LRXR0sG4xIp6QQj15M1Ez4F+I0u60jT9NMXuuz/qb6hSEhgcDSYngdFx
WNKGMDyByGr0PZOqt/6RwwEVigzSo4M4T4ogchVVZCk6yVvopVzRS6kilcjbUzm+PLLc9+thQxFR
gTttMS89VYqiSuGqlq2koq9KRWRNitLSFLmFlZ4SAEV4BRLqK1Yk2KzoMBNebFYEmQlThm0u26aK
PCN9GR5thlGLFLVWKJLNU3Sbrog3Ok8oH9J/Aq0pWs5SBF0IU1fD2GWKurMUiTcoOg//97jzYPho
EIDqU6QfYPV4NbSnSNGBqdoTW1GEriILO0Ub4oxMtgImcVCUYqnIRT36GbSQjaAyXCgCEpf726Ao
SaDIlC8emjJRhGWnqMue71tRmQWcZmtCbgpYTlPRnRq8pwb/mcKDMiLJS6yoUWIqb40iS3NY0xz2
tFI0qq8IVR1mVYNhTRTVOsO5Dop8DRUNa8DHeoqY/abD0fKU4qjD2pqKvh3gcW1F6Aaj/slRFC+Z
itmlhPUNFf1rKCI4VF9i+YschibWFWE8KerYVyRyCZs8wSoHGfSyBs/cKcK5VdQzvfD53Qg7pkjp
RtHTBjx1BF9tKeJaKApbwGVLRWojXbNPBjx3kCU/Q5d9hP62FBHuK0o8UeT4AEtuKLq8hDevFIHu
EAhmmNWmgFmnDHGEMoFsZ+IA84V/70kw57w0nUKY+VRR9OB49ZrKGbmZFYEvYfIrRelnitwXsPy5
ovsRJQ53AgUAoYT2LtPpGFfaACUScA6xkgy4SjxgKxkBmfbtnY+yQCiJQaTEBh6qg0zJD4hd/+EX
480R3yhJ4WcB/q4uEH8OCDbwH6yXq01nYHNaHiIKGxK8YqL7h9ghxmdNA8Q/xQ92WROctWwZLo8z
yP8ujvjzzsYWFHvOBbafYli3QIgnVyXKLNcik+CY/3hz2aRWz1iufTx3edrHzeXax0v5hGWTyAaA
ubzy8gIcvx2t9Y9SI6RGQ/iFNkDF1fx98R/vA/jtWDT+m+fBO0ExFMlGYgz5tcWymWfGFVlBf790
VmXNr3f69Vofb0Xq+b+2tMNzJvEhVKjodI+MBPX03x4P7E4YhKNzb+K7CFs+Xn95va7rXmufrEiW
SiQVFeo9k4og1u1yNSVKIA3Mz+lMMJcp4/uQrCEWnhZJTE62xyBl3A8aUcZtQoStyYh3jANE/HmC
Hp6wA7mpurTdEot9C+PgU4QYCLUjv+ou7Qj1yopNbRfZFc0muZdt1kDKyfTqZ2SWaSHyyeXmks0Z
aRSCaiEdRUM52FQYWF9i3aF6yWKUTpHsbu10QK/iut0hymvjSIMBqT4phgy9foSAwcURH1C2Qi6H
UXrBWhCudeT+rRHS1Tk0iAJrHf0HWd6Lh+MysXurQDdDrOAHr52Ly9SfPjOIz5eeJoPLcs2vTRYJ
heBMqx4w1EVODQEOcvIqq+ivzYLZmC8WOnFAbELkMD9VJXsyO1+jzM2vcQQ2PE/MBMQTVKvSkuQp
zMZWJ42/tkgM61MJHK8uDLCLJg6cYwx9jVPIdjfpHYLJK+ptsojyyjqbwS3lxMZnxAsyznN6mUk1
5Wg6Xpwge6pMx+O4zBZIf4dLgqEBJW6AeTyF19A87Paen4IwjNEXiMDyOvt+ytoNiRZsz/dQkAYh
O9TmoiFpPrTPZH05Z61vD7JippzRCK4KEWd7d4zeZDUWuzaOXmrMSXg5Cv2ip75+Wa4tFxbmC2o4
YLvNNGdeQiEA9qNZlOv0c2IWEGY8qZxETjlmhvzMF865ynL37FjGAQrNwy7hfReM8xfPqetTHrRb
Td0ihZILgI1NYLs9Z6p/3Rd6QCtYF5t+eChRyyHTIeRj+WEt1/x+CHY4oAt0YObEwrG9dEPnHhzc
pxcIbmJM4vh5FrZZbpCJU15PFw4PLY+7Q2ld/BZDZcqiz+SfEg30uxFjQuwZE+VUtGdNHxGHOBo1
efyRXMhd0y7LtTTwoSMtjOcCb0uEoayNmkPUOUhuLapKtmlaPc+deardYd6a1UBAYdInF9ckPt/y
2q+1tRc2Osjl3kCjMMi1MhAeuu4v3t9bLpsvF55/jt3uCQQ22XVT0p6snohSSklQ2KvPPcxsSjPV
Z9iqH/1yYXRRge3WKDm3lgyCDnV04fDXhRYFJKEut39dxZQ3qamdhBdt/rI80KmnFHGHSvu3DZer
y6stjy83PR39tJVYxq+3+Xjg412X+z5uipZmKJuc1tXHfR9vWlpNdpq6ZwsZQgFbHyW/7XoZuIwA
5ID9tn8f7/ixe9Wy52kPcibhAtbLI/hSLkRi6/uP7T7e9mNX/tjbZZM/dmPZeNmub6PvaVddawSd
+8BOISItpdsuk8ek8y7+EOL7qSk/sLMov5F3RsNPab0Uqa3dxbjH1wHIDzZP6hkSP3SuIkx2g0dc
gyzE2dKRONfYT2cUhajtnG5D4YBxIr7WvAA+3gKHpgdW9eHUzvdB/Nx4+j4Fs9iaNY0rrHO3tKaT
vtIy6dqFL9GvpCsb+/uq1Em/ZbYMX/18T42rt/Lnxt/Cm80nOzL1fUZCZo04Ym93BJHnk351u/QF
/3e1B91gHLXGaM1N88hOtCuvYTmIsdvHfHsL5im4zjJ/zfTJf+7Dt7LFUFyPxj1Gnqzu64NW95/y
nuMsNW8dVitg7tnvcXzlyddQ47Q8D/NwsSuApKGzvnd28z3pUvuokI5tH+PSa8cYNWL/tZH+LXNw
KREpi/+zOcfGM3Oag5c43c58RyjxDbmVSiev+QM5+D4BQl0oHqWjm0RITRyJMh8CAJ+XhEhn3a/q
oModGRaMTsL+5pSiXVc0Q+T8CT7gqnFA0CkqbgOaOoVeOJtyaO5H1V2cF+0AGoxI3yZkY+6InjUb
/RvyrNdWp8zGnhgsZhu3R/kyI716JBdj7wvT3fEjuQ4k/q0KO76RikLeTz3eky571ytLG3/KNkKx
ebQTRjBt1bVu/UkXLYkI5Kt2vUYAbCqHs0Pi+RDdawje97EuT4Ww3cvoT6ilCpUhl3XlXfsaS5r0
hn4qn1oRnVrgy2NBgxoBT5Kok5x8gVDDFGCUhXtvd4xLpD2Ql9HMO1pynAcjJo6wxrfcU0o9aINx
lbrcxyUxn+Q1jZtUhv6ZRvZ3Mw+mPRfWlnX2dFCxu1uwM1hWMc97mZlk3cquIZMuIKa77+kBCjVU
/AOqQ0Lr17GnGbvQpnNDRWd+Kkng7LAqH11qmTHzu/na6UoT63b8k76i5F63CxKQ+EWBtFmAfANV
aEG3E1qPtCBFPdClwzemPkxbLgJN3zEJsfKPieG2v2i5/xXpS9zb3Vv23vwf9azvxITU9J60SwDb
x62nIuO//+cmVxq1iqb42f651T9el2S3v/Zu89a+/ePGdomb+9S919PDO8mBv/aBUDi15f/vg3+F
1v0X0teEaKPv8T+zvteIAET+K8vo9xy8v573L+rX/x9Dtw1j4VfhcF16UP+ifoXxP64NvWiYMJB/
B+DB+dI/57kO744e7R+cL6YqD7uCiTIKP4P/v+F8VbLenywnlK8tbFhfIjXcP8jWpJgo2QMjJf9T
Esjr1/ZRpdI2AJSboYlfUE8U+yJ1nww/qK4kPo+HaArWPW6oUjbatefcdykNC92frzwSjvqT5KQR
GoS72oECLH2LPycvOEvbOfnt0FwphAcq9BJiRchp3+REVcLNGW8uytDDWFT7RBTeZbmI1LU2nV9+
+4b+Dbn7Z8s1SwsyVyzboHoIhZTnqUbP3zjUTm/9sO3D4OgaJgEHVIFgcU4mQC/iQAiPDe2ZpWA1
rG2o6INjlkf0Lv5dnM6HsBrB7YP+kGHMORhO1h+pWCTrPwixR5QSfzqg06Ezh8dO0ifx3/b8z3Jf
9t0RMNM+vbmWsHXnj32P8Nk4SdnQdNOjBWZp+NrZ7p2As1/b+ShPPmFZHCDmPQmF/iGO8mMwTlBj
GNMPtWlaK7vEuedNt6S2gBnEfC9kW2AXLt9SxaEFRvc+ZhK1YEA1RZIlQGXB8LMv4D+bqbxPvZhm
5SCZCYuK9ZVFgA4HxQm8ehtq/Z0Vv+hTsUtMltHzSOGgXns4MkOYk5b0Q/JBd6QNnu0hw0F0Y9E0
b/Wyec2qAGqyqzxSBvFnknMddt+DEPK39e1HNx97AH+8rRbnRHLy0h3kynzIehJGulKdtepwRTuE
dnBVj1mcUAsya3m+izmJCU0iA9ec5DY6FG/ac08p0QjhNqf6dDKy4LuGP4gWjtZ6alsrOrSV/Bpa
cXSHySW882RAGpVB85Q3Sux+3jzQfNWjHo+yo51ZJOXlTQnDEWsabDEl0/Qo6ridkE7VOEpglqk3
dKzw4Ev494i0H7R3jKCCsEQWzQRLkkxUJAidZTTc0hBW28XWZcZJ8ujr38a+OFL13r/XlGLNjfw6
2GT+ZYIiUc2QpH3HFF9Vw6aiHoTwHXJg6P8Ay3bNL7lE5GYa05OBkm4vmpoXIl+t0iaPqioSCmOn
P/sskm6zxxdaWuFElnGCYYGCMmfW0gthUJB5vLDlKzNdUb9ZIStxtfXUhihCUYiMEeh4evalXZ3o
LvVha+jgyyrgW10km0FGzWYScbGySviQqU5OkpievW/xj9Qt4zSl5BNjggl2A6vPXq3U4URVPDwr
/OWCRNnkt5vLo8t2y6P/7ubygFSL45FV8nJLUwvnTC2h62U1/cd7LK9XLo8sV5nPBMpP92F58nKx
7Ia9rOPn7pn0lez0sRfLFstrYg2aoHUYCj7u+9ju422X+5abtho3fDV4LM/4eGC5GSDSLH498tv+
/dqS+cZRg04QEAb+24a/Xf3YiZnZSZNOSe0FA1q4DFvqosH8jWXTp/9ZTcZDQNCQrYayXo1njhrU
rGB8yrOLu8xzf19okw2epwZBl27ldZDaKrCa+2j6MnaW3HvV8HV5znJv5zMEW745b/vAPjlD81zr
abGtTBNI2Yqr5jD1l1CrrtFY5GTkK9pdzamyHTQFQ2gXK8yIwqEpAEiYwEd6BcmOG+ZjHVNo3lYg
kQm+UN04uMvcrAAZTV1gAjAvuBwC0yph8dNnx9MZW9VDZmsyczT9RXoa2g/N4aN2SZDo1Sgf4Jy9
LNeoXpCIA6cH1X7ZWHzBarafzdi5BDn+R0kJNI6cf93nhQSsdWBg5AU6l6mW32sRUo6RWMRcDe65
VGhCOABQGmFCOZT63OcxtIpNXKIchKbNRbyjJYewlwYh7awQjGWr5UJ36QZermHzBn8ekhcTBTsH
z/RtQIeztzJYdikmwBEPDakCMBqT/2FyPmQYdlsjoJEDbCVRIAvRDhmxCEZ5RTbxJS9bd19XQ7Zr
KrT2U5GZW72jKgRwdLx4wPuXiUqzPazPU6ZAnUJdIDGi5dug/MFRW5g1zobZOmcc6U+sC+7CGyYK
d0Oth7HSCe47jlFxDKecejR10Y8xrZ4JCNlIM1tqaSQ+YhrPPV6wj2qURBF5RFb+6lo6MJbcc/oF
2aN/Y0fB13whD2u+6AoMa+IsOc6lPIUKAlvunwccBLrtA5ypzWL1o1+ufatsfHQ+QFt6HDQ/3EUB
aKylxJu5GFSeSGne57be49bI3LXu1zsjIlixV6ieFOxJMGvxAaVs7rSPPfbOROE60zgbxykbDjax
MOXGEcSq5CXIiaVRqlxaDrEx/LBqi9R9V4E2dH+lmKUAJucGGRAVrfVuuWkTtbmbbAkDpk/ZFWl4
sRm8ooOKxObSkL4SgXKigb7VCvYsFABaKCg0UaCopeDRTgGlBKjQ3aHAUw8UtVBwaqSAVQuE1XSR
Ki0ezdGhbHYVOklxGpXoY7FwTjIeGOuHHqlqqW+r1sJ3EatthobU7eXarzs/bi9PjBc75vL4H5sv
N02+nh1ZFffLW3tm661K+Jv1H0/47aV/Xc1JG28kIGnxsSfL+y1vPy9G0nqQ5TpwI1TJHzvx2/Y1
kTprMyBxIdANNENaRRr8cuEv+PnfN8kdr2kY5w/5Y5PlWocXm5RcOhP8PcZwc41jgGiRwLuzuoqa
nnTcFjLmD879VuXBN5J8ETxnaKMQRZEx31+7mOCDpI9SGgleHJJxAVrSY0pKHC1KSbZmIUjuTWzv
0ZL2h1ommH9I2MDOBraG2WI7zhEr9TQlMaI0njVRH+HIkUbCc8+Gv+QLrolygGbODwypD60xqEAb
iNhAC+816jY6KiwIqYk2ZYEzCBgOXYs7bN0gM9aYTgElDOwfWYonJZLtAXNy48liYxgngYWSRZpf
HSly2eg2EueGsRuTrLNyPer4nMB8GfKYxogw9naZt83qTL96ZkUDcNs8GTbt0fI57DuyhFy3PRCX
Rx29XY1Myyy0KZZH/z+sw0x7zcoMDxAhcuuA1KeKSD/CM4mmKkjR2Ph91F06WsERtHL21F0U04XR
87UfKdTrVnnfCDov+mYtPPo3nUIekzZUSxQn2oIUH8OIvl0Ten1jVi7aTuUnL2gjCglTW9m6Pm6N
qtHgQCucxQ2Jd5VgaIma4Tk1WIFJ1QmTWN4nje+B5Jn4IL0cUCgJdP5GSAwfwpAPYUjfSoiNBKV+
F6i8S+tHpBpiM/0RgUkMWkysEJq4vZk1LzC++Iuk3W8joIVkEuIk06w+YidO0bVoYk1G+FNpQuiN
M60Z7ey+BnMfnEO9bnYDP0/WYu5tcrrsQm/ea/7F61J3M6flftCKRoknXxoXJYUYPaSCtPuYI8wr
Je370kXtImD0qX0YNuagsagYg72nw5z7TflqYv7fiKvnD7fSK4GhOpEejYmcTKJ7aM4r1+Sh2qC3
z/Ms38MOGqNoiNOR1prKU/coZuvAJ2Zd6zwYV/rZmPv02vJzbHG20GMpGBpSiPwCYUvqlCe7QE8T
NrtQZGBrxU/PrgHZZIfZK2Tz/K3IZbRpdGXD66m6zdqLiN2LXnbhNdfTvaj5BMnUXVO0DpcQ9Zue
8razFfVH26TKrTKs13Gepk+EoYHNJvU1GvgtUdJ28IQBg9ryA0WKf19rRMV1J4p5DeJaCDgvZqde
OVLwTZGBtxnEZwHQt63skYwQ8H1fWuk+op0GH0y90h2/QEKQaZucg84mCcZLMniW8rruQ4f/F/7O
MIPPRuV9seOaPykZHPpatw7dYB7Czo1OXqGtCTpAVptXG1RANYWY28Io7unvIHmOnpgcfwFqLihZ
ENFDZw0Hg/w4S7LKTm1/Y+kHpGnTF+G0n10rehtdNGYjfbzksJoWOOsd+YJECbccVpwoYQVC0h/s
FvYiKuq9LWmvn0dFgtGVsemJKdkGdZXsabFyCRUSs1KbmsPegatby4wZkFAZ+xwTEG1Qf1iFoU87
dz6vy5zcMruHiIti/iyDF9mlOoaY8WWoVAjf0N6FNAZeurH86rf5vaP7JK2kLdG+Q2se3FFob2NY
p7s8anGCkvCYTex3XJKM4FRZhDh2WGe4fTCGJl+c1NO2ZlhEa7MkgZYOSRvWYdpOVqztBYG7O1SD
5SbyYaNAC69qiUMl1dp1yF3KKcJCnNW4p4j+rCIIVOEj2GNXatfZ2USSw36i9TujLajJGYIHifif
Nr6eEDWP3yOR2ut+cnSCgKDjyX2/aazk89FL1uObH+BIdDVfHKh6WmuxSQ54LlD36Szlc5MWEroE
jkg0TOmRoIqkdzMFAbAl1uhd3sX3BvknDOF8tMDaeZNmmEapadT4NmKHxGZ0ST8CB3XEN9+CHif4
Otnk0fjKxEo0eQ8gms8cq/yQOjaWdvIwl8Tg2BJhd2z119rDax/TIqnZLq/a6NbVwHpjCLc/tmIG
yU6Gh3D2vtIjSoA6OX6rTB3xGpXd0FbxiwGmuk0lRTysn4hDSlh/2+EWJ13GgT1dSwTOWwc2DW2d
/SPoVLiDfKSwBNb+Bkkpz+DXRPYE9k8UPkt7T3ewyLod0OVwpMLJL74iDjrWaciYTj6cqdXxCQEo
A3LIobn6qlSH0LztzzICks/4oKm57U3kj4yjoTlcQ40uuDmNnkjTZbLIspvVD8pBnX2XBmdAAa1g
1HlHI30WH9Bq0lGP7DB2yOjUjtBEG0jgmsatblMI5FHdRLwKMfsg3Ll+x6/gYvnZvR75D/mQXAP9
IRi6q65If2ViRZdUt+c85XCi218DM/0yOHwNrhGT707TdRp8ceYeSQvx5Yg4H0oYJJLQyCtySsyh
dCwGib+LDYPyV2rytlPuvtpZh4C5FwRcNqoU7rsZF8WmswdM8VV0lh4Bs3ojok2PmzmxaIBxb01D
DrxS59Ux2af2ZJS7G2H8FiIW9zH39U9Jzp+fFoaDiu79keaoH4lc27ej892dQx0R6ruf9UiIA/Ew
VmQXzUxD7ujsrco4IIJ5qWMWFv50G0yI5DEL3nLsyiQrEE6fhQFL5HldtOXKLGmIRqiPOwo5Hnr1
96Gyv7otuAkHEeympUy2c8zmUp7TAlwLrQBfouYRK0AXFSdGJcXnsFs6xVub4SsoXHrWizj86kXO
m0Xt8coaAbZMK38K8cPFweeSqPeQtJ9tYk/drnP9l9ktjUMRagckKvdFwfcaBsZascIIX8fXlnqq
Ffmb8aEh6iMcH6KqpSIi/04g8Yb8QL8qeVXtMOn5K+Wo+LNbjWNiX5yiuKa5M44olqSQNUtsEo/t
ab7rJUE75CC95mA0uZ48TANFkg4111FbbqaeqoZ2qh2QuOCzH9PgtCy5yBEkdaXmBG3ETKepmn1n
RxAoKPyTVwXY4Xxqg5wreWgQaZVW7Ejn3VVYGnciiHYikRw/9HotqHrf1s38TMNGucIgwmekN+u0
LcU9Zo9VkzrWmcSqQ2QlNKoPQq6qWsxk9UjMBLW8iXSkweKnQ/75bsy0fD20CSkhMyX0JEE+dyon
xq7tx7zTv0whjLEfMsLH3ZWOXuscWCfHgo96TQhaXwm35mOuaXK2feUMVKl6CFAnu3oRHifVzPHe
tbZ4D6gNgQ3FzV2GkUFochGTDYQwNJV30ETD/ZQBdWhC0mZvM32GfnS0/aNd+j6GS4wNkohwmLGh
vdSf4mbWN1EUG5vUL+ZbN9uE7w1Uflb+hJB1ds9VGX4+WHrxWrqEmacWeR/xLSLAFWpHIG2mRyAn
VWxfAHWgtVR95k0rWV/Lg+nZaM4sUgPLnkCdmkSdzv5pZjopdVHgkJcxjfiG6G4Ssd5cWNcVifEt
ZNHUyZGUaK92dnHlYa9kKN2tInucr11gUZGQkC1sN+AO/NOneNwPnfecSMHq2sz6TTc3rKeti5GS
JeI7OCLneiQHa4iO6OauuhZ8zgt0PM7s1yQypSFxr9lXMjIe276JONNW+tYRJNpbhnskcYp0Wzsx
v0M2akQOzNGxtcwvw0S6HtVyG6NGxupQ8GbYBgFkBEGFHTI2sghdLbi2QXnXI1hbe1rNwtop7K1V
VhfTx3gQS2Qvs9hM5HcQTjBhr6G0ftVXt94MH2gRyjZ+bHK6GtsnPbi4Rt5jTp47zN3KJ2Hw6Zua
Q6F8R6B0RiY9cjk+EzEi8uyeG2IvCMJUXwUTDpWRd14DEjiUiIoznQKFtFlTl3FzbHF2spaKBHaH
RdWVzwnDr7w3Q5Lv3dZ/nkaiJEdiJksxPCSl/aWyOla8rUB8qyUPqYFEJSwnZ5tujYiY3vA1HcKe
+uO03yRxtS9cIYE29tM4PESx9A+lhu7Ur7zz3MXuBgFbFp8an+Rlc6dbTX7siATZWeR5rdzaOVZG
H991XX6XNvQyq6NFWULGBJa0Dg0of7gb0I8KHHJrOWThtrTMuzEn66oPE4ulNIJvoZk/SqrYzwxB
K1sC/iMK2gvkg+usPNYjL+eF5VlLoA4ySQ9d4BDcDHb97IYQ6KPlE7DH6Qdo/YeVPnZVMgHJB/6e
tPSHyCyjLWpHf0u1m70pg/es7IZLRTHPKu/WXVyO6Psz9NSlz/BFbfN2IMqJbzHPdtjnD2PGSdGF
eAdNBMJqDz44OYxw6q4T1sR2hrO5ciGJOyTRslkk0RZNbiqTODR7li73gWdfk9jvd/ySHZJ9hieT
pvXap8xEThq5cEJ78kTQbFy9YJhujpjYWbt2rI7a4xBnB/o5z34Rtqveppw5NswL6iKPUm4bXr+p
qZwbTIdlPhAplfDenrHyaLfBT6n3KTIwYtxJ7MEx0KlyYpYb9ixOyLURm9GHuIdt7reiS8Z1JZAc
dUX7FKtM5CZk6Mli0zhn1BzANUBTKGcjAQfI7PAmTPGT4Vo5p/D2YfSiYBv0aKgImAeLw5lJLu2u
p2V7QwY6nhrv1HdNvvOiiUVwjvov5QdlWOXBM/EFB4IUHC/CLzwNyhJOVu16cuS6FzO9fZwtK9Kh
UNY6755uRlTNB1+j+EDdDqI7JG27sHNeKf/m+KHidBNJY7vnvU1Bma79tGMd7A2Hrp7uxP9l70yW
3EaybftFXgZHjyn7PhitQprAFFIKfQ84mq9/CwzdipQqq9LK3uQO7oRGgiCDAYIO93P2Xpt68zJo
YpJmi5grVgo7fILBNxPpiI3aqQFksp9DL+gAJJatBsCaoR+i7meIcExVcvcl8OuOY5xTrfFEtTQ6
Fs9arh+SriS0twnvIf+R6Dr72jStAtHyxaBkLZuXOiVDxuya4jzhTeQrek1GQCtBLd5qihRSGwzq
3vgVWJE42FvdrHIeRGphkAytQ5sPJWXA0acMYf7hTcHL2LTZKgsHQiIFQZ26MeccNtkm1OKXqboE
aMrP+ADhNKXI1Cfm5uu8fsnRh3M9oZDjiHQDbWpjpRrXjwEQaZLF7qqaUBqoPnsyoMuuh5Zpqa7l
nxqDGvAEkGNKiKEJiOMjMSCnaVSSVwUpCUeMBPsTXY2eKXSrUYMY0BJ3nn1vVvGPZDDviNp6ImHa
WTs2LQ/ZltOKX2XMgkutja+kCmVbUdmY/iIWpJMB9B3W8FPKymwvTe+hA/mTO8M2cvVzrfnxlv4f
DDZinePohaJRtqE5+UJVFHaj2T6084+UeuRMcBKAScxD3wbRkUSH5G1SBJ+PvUkCVA//qCDOZBOR
wB13Ilp2obkdxLRzDb0D1uyMG6/lzPTogW81p58Tu156O8CYZzWsysLpB7awZg3WmR8+CcEV1k+1
NcL+EQkdjIPhuzV1wzYcsb+61as/YC4gFNdbhga594C2f2SdM2zKyvoyGanccdmEx5oC/KbLcsdp
0UKAIiMVnBsZNhlB4818dXRHcdVozIL6eEubOTS4fDIUZvwIExORJnBlm+Re08ynfoZNw2zNqNk7
nyo9oQlpQofNJBkcBDdE05s0C7keqvoY1h5J2BZLxaCGDOprqO1Mm+SusFs4cmCl0xd3JacIv2vP
WaZ9EFI9Tl9rwyjXpNcYpJibzULqVG2psYhllXveDk2MttAy/xA4496oHabW2ioOzO+o/55qkCdw
cq1FkQxfc7fMF3J0q7UNNTZumzPlyZUIGtJAskfVvMVV2BMzYHzJ2nyNGTFZgUxEHqc12t4evjPH
jB8dKKArq1PHyS1g0OKV4HCzKO/XQNnXiWWxaIswMwVUwRYt+t65K/rHpEB947u+6PDWjappqLzk
VxDh3iI0BdlCdc9HY8QuXeVePKMgcyjm308143sSdPmG5MnvLRkedOQ7f+VYNk3GjmA6k+klCCG4
/IPoFE7DLlqJVlCXRJheT0W2SabgrKGM3Rc4kITs3W3pBpifh4WcHZheStCBCPONG5nRLknJto+r
8XlsmxkOJdPNWLv7NqriA/HOYOpNelCFW23Djk9cWBMYtVxG5Kydm1jRVamzOzNuTmNO8bB2kmLr
UDpG9Ej1pTE+FT6xrgMyuH1v15eI6auV0h7vkH+1or9CPXJ2/GKoGrTJvdfFXDN7EgS6vsXklYlN
FcPjBRLQbgvpXdtU+wwqQBEHU6Btwttt2M9phNoubeblETy4BQANMrHUNtPyr6yszpO21yfh3vUV
THiieikLii9tSS1MUSnYjm5mLI2UGEEbUvXgxVi8LFttCjRJkDcvKv+Oig2xXL/X52yNxvCWjoIu
rTzzW2TjbA6LRyO99tB9KJITcF9i1l6XAr6pyE0fRPSIYYwqgxAPrrHD+cw6FCUxk8BsRRGIujk5
TlRLt7nwIIpa6N1w2J4j035ynHpruW23rUdA3cTPgEab47i7kNoATG2fcqfqrGJllPI+d8cjtkXy
dQdH7aN0OOtuBUbEpPRooS+F8U01GpN4M0RrBLH3aIG/0pvSFw6GkHFA04b5SCZwhat+pvZob8CX
ggfG5h/OLX/Ko9Efx7rapCyU1kjCIzzo1ygrTrNcL2mD/AQy89D4IttLYmx2uqGudP4bujh5BrVF
MmvwbQo5KYVqVSX8FnPvrA3qU1hx0KY24QAnhC2qdrCppIdz1AfePU5qnbTlsEqj/dRQUh3FF99p
Nj5Jkq/OaG+Fpvpr1Jjp0rRbsRm1YlwOCoyqXzuQ1sHuHHoRUEZQQbflKk75sxm+OpwJNCR2rRYq
zo8GvcOctIN11TJ6YhnG4rmb+0Q3V+7NUGvdXLQfj2/3bqbaj223l7xbcT+subd7v+0T0cVeTlak
vbuA85s3OZvidEOy2OOf3ub9r/7lW7qpQUzM2OgIk2bn8e3vcDWkCf3xx99fOQcOt0UfM0ub7e2+
DzvPDZjw/tP/fPt87++Tt/KkESy9+dPb1nV3ZM0UzagZHNPzy/70md53vL1F4wL5IkR+fdsnpPTE
B/vnX/k4FLcDd3sYZnm4dHIoy7eHH0cUFSaCV0Meo1o8+5Ay6TZSq4zi8kuq1+C7NbtYIa4BSdlh
qVKpYOWiuGIOOhwNE4VWq0u5yhSLYubM9xfSWrWVO+jePjbgJGqmXAUtlbBx6p5TRjhyRlamDL6x
5A/wSaLE5RLbr2N7ZJhHjtt7tO8JUhUYJsmVaJjN5/mzByJsNNCzWPFDqt5UmmsITDLCF8gY07S5
ZTLi2B+FA/wcz0E+ksIXf5tbGATWzHOF8lwa09ekgcTTVdap182th5YEbyOy9o3IxcXICCcnqZXr
Uxz0q0a14Le4nvSZf9UMBtTYQSFgWBFnPZZAdyqBDYRMAD089gyRuUK1W6D0j71DXYXkihoo0XGU
dfTiF3kanodoUkuchzS6M51ww+xtqjm8BS0uo8TlpQ05FcPmucUwjPOIdo3DSUuSw7DnwrbDMbql
kIaJwh6/GtTyxl5AEYHgGujDCWnO0qBmC2EVCLoFbKjEI0aGlbEh1PozshxWDuTLkD6LwAtm9dD4
gAlnU4lZvmRkjxSImFeqGr/Df2hZIJoM3AapHXHANVB2bbaGrR8G+lORMr0tGclW6F+TVfGp06iC
DlO4sOVa17VoWYvI2vVJ569zGaNBxd3OxG+CvOG5W+L9eL/kSP6kXNXjzKI2SDTscDGvFGyqRedI
uW976EgTuTFVP2NIzOSp95lX2GW8pNnzeUrBqoNpoB1Vv42roEvfRi5qa1w3LjZPscBe3GMW01eR
aT0CeiT/tCbJ1aErn035hWFs7Q2IF6xWCLDsBM8AEz0AQbsvG9+iR0ZEw9DYL2BOl7AObXgDKeYb
sMY+F4TJq/GtduR8Td5LM5UHK2m/ZkN0nUa6lmbYfdYG6B+WTE20PI6zuWme7BLL399J+v5Vg6lb
gGaIR2aqhK7vVzFi6ANUiDqKU+NI0yVTwjs4MNqXkUyvqYa6IzL9J6usjLXIckTfLVGREIPtbdYR
uSSMfVPrsFzmSNog6I4yE969OaCvD53sLuFEKJzmkaEg+JsPLrW/+OA2rElaq5ZhU/f/9YNPmJ7s
kRrtnkZwshc2EUc55bzF4NA56+KW0mBMLEuUhncWDqjDaHjF332GWe34G6aH+odtkDFND41Z3q+f
Iaqi2B5CWGqINcY7/KmIn/GxM/OTS29yxK6AZ77xWR2IiilDpx0A7YZ5+fn2Jf5X8uj/H+XzL4Lq
f6ez/l8oj4b7Mh/yfy+P3n3tv0a/KKN/vuSnMlpaULFI47Z0g9MfefJPWbS0gVuZtkmtEIc9Yiww
Rz/V0br+D92QCHgtzTEJ6XARU/8kYkn3H1xyLReClQbIipie/0YdLQ3zl7MLFzdnNjoLW8e+T+PU
neXTf9IJg/IiyAApw6NWxmKHA6PbCboOiziX5yRKxKeUDtqipEQt2858dicNMCw9Z2SzJdQNOb00
DeFIqZ+jho40udImVgutRtB1UomjBryJZYmEp+CxuBha6LBlSx2qM7JFDizpoXdFfjKS5ikq3Y3W
RjvHJId4BEh90Py0XwlbLlsPLYejE27TSVKCfAUqI+jR0snB/uIC/F2kCKGpfDG7dd0eAVpLcMuY
987OyH1sX2TBXqeBjDOmCtg5qHFsAIfeVyCQlpNGrFjXQ7Nv+TGf2y5YT439XOXhSveax6oYdqbt
l+tJtBauXJYyHdWK2Jh23uyOztH0YNw9SpNJG+dSjQzAD6j9Oah4HTS0oTlnkaj+WwOER4ylCU+2
7ODr9x1iBfuttcZPmFHrSx8497pZl3eqnTmDY7HuqyS7H60W1FLjsJ6NKXsDKLUeqOyuzMppPzWu
/wOrtVrYiZdtBoNqB1Woco0SYVllcpX0SbPTvQ53hmzy3RBHm1j1HaFlwRlsg9ozYVjh0jcPRTH8
KIo+ues78Soi7dpgq3nIrIH5WNIEj3lEQiGFFmbgKDlUHZB2VeLviXPtB9rn/hiF2jdGRPuCGhps
/xBj49PadldN01OFR5XyV5hvy8Kprtmcm/On39xfCN7tX4fJ24mMuN/hx6Fpnivd36BhGalTIKkb
mnkUhxPN73aW0VnrcEhHGM2KjGxZYprFAUUI1hdgtSurpLLjUjA6YM1t7pRHjKog8YrcsmLbJ0re
O8TGr5pJGddqQWU7eJJFSTV9dIODUyrAGprCmYYfKSXpT5d5RHdCXlKZlPuS5o4n2gyV2bAM+srZ
EtrL0qpyIoJHS+yuHsuLOEdz0AD0zpq5njOs7ZTipN0S91ImXx01NZ8agLQM8y8q7awHCiJMcPov
gGmDlWo4Vb3AZr4M2TeW40NjInA1OkKGiX7UKYSghM4NzK92m3mP//mA69p84fm4MHHETc2ZByHX
pehjWuZvzooSOlgAJSF/dKqkmw1tDt5w4oMIizobAaJ03/qUB2Fwl54GJuTHmALTUCpsVUKs8EAN
q2rEeVd2NZPgHOtmqvKdIbP6NEYda0n9HMko3sSuHi/S+SaoWM3JWU/flL08xENvsdzu8IbFxlXG
lGbChm7R8BbkZnJIS/WpSQQGgTS6oqmiYBQBr5jc7KWmUNBTf33WkYXRZK3yk0Af4naBc0jrHolU
hWff9V8CwrDRiebkD5YSyG3eA+uMwNFMTvkZYM8pTcucWcoElxOuXDnBdy+QBKCgYmLulp8jrXGv
hBEdYAFmoF6M77ndnfpalzuHwW008JxlSlaUteLiZQxw0PkG6zjNWbemaIkMZJ7hDuUmjJnKGzFN
fzPAZziOUCh6LVlFIdORNAvNA6V1pBT2JdUmypCj5a2MlmAeCKpZ5Cwlxq9NXSoUvrH36sxhgVN0
SkLYEqX5DP0gerSoi0JS15YpXmh6Lsk2LMKH1hUuvlSCgukGeqhkEf5nXrel4ocgLkdFqjU1fXxx
USEroYQUg2Npy2caxXe05KuN1iQDfa9Kp0AT9RsP19cuihryBZm9cTaPR22qdQRqnbsqy2pXpYl5
6QB51GN/FCGVt5Z10nJS5YhDjdVNSQ6Gg+aUyO5ubwr8oh4GQZWCLK0c4R5yg4ytQJYddUfm1a7b
7UrVjYdxDM5KoQ3lh/69tRMygnSFL09HEuK7ybccc/wuS2v9AD01bVsNAaOxdFlv6vqUnEi5WIWx
Vh47BhMdkC7mvzHfjFJu/Aplf9VMyd0w3hu4e69+F+Xwpq3tEJG21Y1WubU9pzzfbhzqrmXVVYeR
/4yshKTc5RnplMiWyJT2x1l2+MXQI5IauzrZyNLe8SMAZptnaM+tZivIw13kvT7sYpiZSxUHycEA
zYb0wNiaE+3ScUIuQAf4FKLOW+huecVe+K2rw/7vKJLGrwOvpUGw9MDdEV5peIaO6ejXGYQeKJ/6
tCMeiIynfR9S4KEFQxnZiZHXW/QuPLO+TyqXKJneXVGM8ZY0NkPhsB4ooOdoWGVxWFBVnBCfOFmu
XgKg5EvJ5X2vKHdPgWY9RtmBSLCy64ZTY6EEsKqDmwvKPjVImKyEHSda9C+h0V4qt3wdPKw01TR0
+5584a0IxoiO/aifvICmnO1swzuNNQ8BCjXMEF2COYR+VDQNxXFdEt5l5H/YvtEdQ3gc6GgkKims
T8dJ1+0lLuBxSaWrwoG6KWpQSGbo8/5DFK+xu61yf+np/tuQkf+caWZ2rBtz1RUDYmRkC1rqzKFA
jP3EkyPYNKzxROgBLeFW6OuRH9aJWp4H+BMZTNyh3S3sWYkinLlY2Gab1kgQ3aHjP1aj9qKy8Isq
ozda0N5WR/vqIRE9ZpJMaSAPsPhHRPEOQlOyhTc5mKa1Y2IA86K8PyCIQHBCI5qKkzjaHgWTQBmK
kn/bk/Pbmuc+N0paA5mG5oyGwwgc+oiCnD7ZEPfoX9KYASDZNjXfqB71O9xByZnKHda3AhR0EfRz
9kryvXCkDeDxIRJeuDFx6cOJEM2DHmvdCX7QE40/H3E4ZREwyVWZnbrJCRApcLMbVPfjP1+87Pmk
/Lh2zSetweTZQeZo6xarKuyHf5729pVsRDDV/gNdInLWVOAdfbv0jlOrNzvN1F/KOtsJMQ0PyvoW
T954Nq0NcFTqF9FUfaXBt0VbDldeg6upyAxcUdfWSR6jypH1lDDF9CDGJj4MrS22Se3eCysdP7s5
knXX08IH0nnyuUgQbc12zt1rsjVRxgqcTu0tPbdWKzPPhnOFbGVhOPW0maIhPelB50FB6/0tH+PN
jnp5bK1koggAqrAxzmq4z4kJOQ0+FQsbARJraVN7sPy0ZhLNl4bw5MULgd84k9z1xkR1ygQfZ2Et
4ZeDpWlAdeynztaxGuxWndj85wNv/mbHnA88vFnJt82i2qEq8OuBz6eEDnMYOA+pPbXrIZbDBSlR
sHkl2M6/5uQ8bzUTUWbhkpgONcQT4bFoUECXFvWR0RTxQ1ZccqjjyPRTQiSixF51Sfmi+fAyVBWI
ZW0q7yKQWnFdMVA6S+uS1xrMvTA9SmYGe79A5egyZCx1vGS7Qp9JbpaCJE797kmSwpUmLsK6sDhM
KgyXue7n+IJcfMpa89gGfrOatDTYMEveC7PxD//5GAG0+9ezE8sqFSRdd3DB/n6Q+qyO6snsrQfm
iFwx40S/i+Q9+p3uUIf02PmbrzbmuaWtBkCb3TSwXInVslLS3GeKoU54Vr5Nmq5l7jv0y9EnGc42
q4CwgpKGcOJJAIjySFFwOmse4j/DB/yl57m9J9dBHZI2OjtV/IkUZ3NXNBAr1EkjyHzTlCERcTrB
Gi427dbOPEx3zhvmemvHqDghPUBmPBjeviSvYnKb6KRUtpIlGqsanO2mZMa40t1sWEk3Hi+pySCX
REqDwtxshDaywvEK81C1ObBfjaosYXzdfsxJhXWTSxxE4auQlrXLo09KdPUJndFm7JLw7NhGsOrG
0HzS5FgSLIWiKWvwKjKRYCA5kEyOaD7KWF/pSBtC1AVbfdiYAtd61Uix9EpqOW1lvdo9P8uetc4a
aZaFcyU0YTGQStlntlzFuS2PxV6XGiJOzxY7waTpKs0+WuNQqOnEpdm5r8elHoYItwv7VADmeYgm
Us5bHzVcW9kXtKjAVSMtnH1br53RMGw0w9Iokjd9GNqvbkJ1rIUAixZy1qkYq56pOHEvxnfVLMdZ
RtKOfrrCVU8rtqvxUMxXIDPMry4D1KnQqktUiru0l+5dXQkSFkJ8aKa+mvK0uZi0sipN2MAGJDE6
hTzQ8ygs4ht0DPyHcuZv5XXwYiQZXcUxGu/JewcuAYITwcWnrHXlcz945EXWzSof0NBrppDLUY+a
tVKkgbaCfACUlte2fM70LL6rKlY5OlAJ3UJKljeMPEG2jXRlgJsE8lyBs6N/7i2TtP/DQS6xQr0S
bEpw8Cgls+TJiA4hvKITpKdiUzYkyt8ekiuwdbL4m1FkxX4cmMXxk2LZq9MVcz0k/QmHnfAqqukD
WvC+fTSMEU3DiHjJaQMi84ZAO3Nw3b+p2zGY/f4rxn/NchR2JP5BCja/rUjdXGZdkyhSQG2+mgH4
56q0EK40VFQuXJQeJpuhn7BC885JxKMekjmjVxgY036otqNfhSTo2cwo5twWw6qPRmx268i/UiS9
N/U4f0KFauvtdK/pcYhwcZwby6H+7AEtW0aUFBeu0nJkDUAjYtfaapjdEIwwzhp1O/Mum34f+iPf
BO2NOzfxvytXPWip4T2hwt4UfM0XlfgkzMu43vgUUJZcM901ytxyqSt32DLD1VZUZzBrFbSNm75J
Vo7AWuDLMlwOIf4DrMntIu2dTU1Y+lGAPbr4VRHsOlBci9Kucv5wgAS+M45ijMjmwK9N0zXoPjvl
tI/jZHqyZaXWaaCF6wqd5DIv71XeWhRkivDZmKpql0T83VQM8VPmP9revLc2iTOs73TvmQ0GMfif
5DgzumlOcK8kRh2sbchTNeMEWYMgS7em8mEZnxpbQn0ddfye0O0wE6PMC0YtpjHhfMvmvJyg02ya
KhGhOAYN7rLY5Z7RH+U8nQliUq3TkVzbUg3VwmLK9IDDaNlSQ9g23tAuIosrV5R3eyNhQTfIidl8
JKpNmqptzmRvQRSUf9GrwlsIDQ0f4hsw32FNkFYriHQbEuoavXiJVKFQ85cafWHgBA5smTUooAeY
IRZ47yck/xWhqwrEnd9NS7+IQWnY4SoysEZOWQ8JpPOCjU+ELO53m5iKsKpadGtdsku9gNgo4DTg
xQjxHTRAhB3mujzAdFWkHmvYxj8p+mH3HIcVivhvNIvlY2G3ydYqjOAQkQtxR8IYCcd0qNq+yr5J
844rrv8Ve8648lt+kYHs0z3yBhDDHkJ4M0sukRuByunSZ3Jo3yjYyHM1P2or7+gF0wOZYPBKKGY+
pWgF1oHE6WBHL1kj9LtGa4yrHxrOcjYRwbvViBPRQIWo0EseXKxEi6Rg+W0mP/y6f7Mr176PX4jQ
DA5hQ7jzsCOZo7iPxPcI99SyrWv3GKb4TQIHstioLHcltcJ9NqcUCBc427WI02JLKrC15DLwIoiR
XIUt18okMGyyTrWVEXL9HZpsXOhThvBo1MtlO+Qx/J38uQyKbttpuXYotScsO0x5CiP67KpsV9Vn
gk0K8pUt+kRF+10asXscMxC9Tkv04pREm0CG0UWDInLfB6QlCmVvAlPkDK/l+JL4nHZMjsKwnV6r
AWphm6h8ldFIXY6M4idSWhJSej6XA90p03acnY6HV5llcXXmADShhvRamvVj18IOTr1KbArLS89T
h5rd8ylPqmhgTibIqA66+FMeoRh0mUMRQO1l2yzv8SkHNGMtXYavGVhHdD7KucZWSc2h/k6dQr8g
ivdWQxQlWJpDfJIOeDRTmQ2B5RKXaus+7Qh6MR6YrewF0Xsn1wyfY5+mWBnAnW/rXTX2JKQ3Vna0
y5FpIOsneFimv8uE2yCfuXmupXpA7J9pVgFViUDRNA+jCaaRDyuBwqmp8nQP7aLFQGD4B3yJNQcq
IgJHEnCbNxFZdUOvVmilH4MCjKbujsPWUOMhy0CQ3qbNo/W1Tct6z+KdQHEk+yMwALQco36Jojkj
a1t28bc07tPNjdOm06SdhHLxufqYblBwBDZ4atFX06VX6LY9emHIM00ms5p0d5M0Pju5s0Nz9dmR
k77TiPDbe5JJQtLGSEcjp7+glvsyUSxea0Y2Z1j2D/QQPA6ad+XHUh9irQNsWcKVrnLjR1oF4HQG
OX4yx/wuqJGAmGXFmAY1lfQpe+N5L9Jr8leX2vmqTS2NblvX7FDIOO9Xyv/rLP0NeAdeDhP/f99Y
Im2lSb7+Gbnz/or/6Svp3j88RwcH5lKGNemr/k9ric7RP0xTk5qnWzNbZ2bx/OwsOfIftGHZ3aHV
Y1hybm397CxZPGWhNHcNw3BMzg3zv+ksEdPxy/Rn/jwSRJApbenyj/5L09d11JhlLB/+mJr2x6y7
Ru5pRRfyo9OVV8vpK33NRSLb+DsJ9/oCh7ZxX8dNvKeVo7ZFTUs77If7ABvJuuuyYQ02pnisa9Xc
dxFKQjctH283QdeS05FmFDuDsXwMqtI8d5Z7BY0TM+AC8EFQpBEiPL8CPP546BAWLKbptgpMS5IO
FPAzFMYNkt+PG0r8xdkNcb8sRsoWy4bL2Orj6du92z63e8Sdg3Fo3t/ktpll40vtZN3GDARajbCS
r6kjL1ZVd3/IZDiOsus+j/WAomBAsp8GSXpI+PHOsP3oEUc+s39HV2tnyqGQa0V9znS/OpuEUu/8
wn/+2HTbfrv52Fa56bqpLI+ABF4kIrs59d29MAj5XaZzrFU+3zT4NI+3h5xp6c6rs3/ZTuWxwrJQ
zmGl8963m/fHgFR47vZGkdtjUutRVd32p5Yxvwq02D6nD8MarFHkGjbNfYDBBx2uCMmGozImZu3a
IkxUdkzGAFvO73f9KMuOZimYyQGLR3I2Y5jsuTZyuzf1BV5Ct2ni4/zs7YmW+eUWWgH9xFigtEvq
6nM0+frKVyo4mF7gvpZQgDKv/Oz5ZbAdEBngrBguxCTCNMVi+FlKliJ5beIzjjvzRVL4cfqy+jzo
WM0drtab2259pN0XhWk8OJi//vRyGosmuoVZy+p0loN3QkYH162wFM8P/YgSt+2LapH5ttraucaF
y3TvKFYBj+tKPLxDJVYVPZg7lAbenTXfUIU9hp00jx/buzD3D44e3N823W66CbGPmSZqFWX9z/dA
wjdhOB7AXeRxf+rmG6VZ6jRlKiXUhPPrtyduu3xsa6KM5Bj8Rzh1YufYGJABZFN9uj3CSdRSbJyf
+P1xKFKeAtvgHNM0c/BImMT8/XPPvM5mwp3Sf77y9kzU0rDD97MA1Ng+3G60tN3WjnAuWd61D0iR
22OdR/cVS6rvCnr1qIXZV6OM5CItveB5bHDLR4Wj3+llOG3tQWZHCA/lEVfBwATV646BVor+OWw7
v177eiYu4TxfFNUoqTaO0fX9hlkSsHV5+NOm+UnhAv6hEOqtP56IlBddv7N2D3++dt4xi9EvxUjF
sQ1jXGPlT6ql9J4U/9DD7cbU+Z6Zl5vrj22RP2HxFsY5o9oLrTztiJUU7y/yYWHsiYSYmSVkF3nd
lJ+SbHt7EMXTbCuct7/fDccGUIdXutiYjZ/P9PPTsY4ndK5ZD5iEpYOwWwuJuA6YN1TmOe4Y97q0
Ci80gwAgBSyXGG5hkcABNLfv+7GK/Pl8RmyVkcE4UmG7vZUbmzodHxBZz6XH95teL7EygGQieVG+
b5scRsfEr0/FvGkIsvzUOsnrx4vaEM/tb2+KlHbeu0DHThQGtjptLnhABZk0vTv7yF6u75uSrtnE
/aw6n/dI6X1fPcoIH/t+bEebS6ScAHADNNc5ILzC22kq/9zHOpr6wcq+ufANiAp901q7WokuS87u
mLKD9fOq8Pc7WDEWOxYTf5oP/EXTW2q/X2SpLxi6tEkgsi3T0H9XVhUsVzFvT9YfNJa6XcsRPw1G
LU9UWVgROKyVtlXWPguqVd0iM3GAttFUbMv5KHYutncW1HdBxxcllQUYfvYFYHmXrHLZhiUUTihB
Toepj6yzzEBlANNz93kcv6WTBaheQ8M3BV8TnTM0VdVwX9ITuz263fRqn9pd9vT+oIzgVE3RtQ17
8WS1CIw1z+tI++bFZYYlPc/xOt8eariHG5tVsBPP6PbUEgdjGpn6pxqQ4LS6BmEWf8dG9JoknXwu
7MjALZ8AV5PUDUNlL8s+1q5RbDrbOqV45DdKns1sKtc2JoRnmZc42VhOb2dp2irudOLU+7ylLqjM
BwH75MFxJWLLzPGpK8XzQ5VesikAfcOj225uk1artORPj41jPrzvtu8kS5pQN7JrQSGGxO7Zht9G
zjMioDu7DtSbHyT0/nUPUUpVT0cW4rCps6F48y89ta+1zBpnhlkw/WkT+/KfTxpacr/NzDwHsoNF
l8e1bAMF0dzY/5Pmx4n1ISuaOkBEiWAnJXvsgU7RdG8E6wRpd0IdGWPh1FZXm87PZvRpihnxkD1p
JfQJB3033fN4OBIlxhkwmf6R8UQcmYuS9ZKhBqoKRbTrP5+43bttu+13e/jbto/X/vbEX+38sY0Z
pr5Qg7NPIx33BjLKc2kmYi9p3m8TZaprRjQbsENhvo5O90ihxvxRo4wtGyPA5UmXDLCYgdZ29g9a
TmMc+lqbKyLz45ApAhnd89b3u7etdksHVg+j0/vu84637cQFUGKIuvTUU7XbVbrWQJCk3OzFRooR
2vBe3aK9G2Xh/wGYaCtVBXTRs7MlCffaJdWp4PQx1d1GZTxss0kHNMBdnPR3cWknh9t+t02jPyfc
ZTGXOcJduDRYb0OVeKfW4LeGASRcN4Uy1n6sJfcBgaf3Gt4ztjErQOCf3GPNSO5ZTmdblo4VHRO2
3fYzRSV2matI4JhfdruBgSMOXTy+fmwyB5WdncnYGxzylV5D8GD3GE15YjwneE6ywab6Pt+YRtWv
/ZR2JAGyzvu2j2dv22jvkH/yV0/T/ib0TQ/F6uMlt3utHjQ1mQLG1wk4wQltzh9mOsjL4HbWi4MN
LzCC6ElOQf8YIqTKYks8lJooTqUHDEeiUH6zHXPnB67+yZky6LkKNBHmI+2Ri8u32w46wW2lZTWP
lOirPQlu2qYUhvhUd+7WRIDy5vkBkScEdtzRHCpPXH0AE81PpFua+ttggryZm4YNiBA/ToLP4jza
tJxW6I2ggejBhalx+Fj57TXCawIdyw4fZQFBMHYgcN2evN0oUV/HWmrn26OPPSoj4uXzq/75Hrc9
6OP47+/RYopa9Dp4s8qvEPJR5HUP73fjQroHgd0VwfvHXTiJ/Si2TmdQbbU68eKrEBqIZlo7g0iQ
F3QA8Dlcrga3Z+16WBHdIh7DJBcPfdZtSboWLyqfqu3fDVu/jloIJOflpEdKqIUQl3Xtr6OWHyb/
j7AzW24bh9LwE7GKK0jeSrKs1bK82zesJE5z33c+/XyE0lHa09NTlUIRByClWBIJnPMvQ6jE2G/H
ugulRMeIp4+8+nuBi3IXV9Du4jstTFHJ7PwOSRBbf3ZaKklNpByCxJnSZQjlf+XhPraWTzcnJptY
j0GyC7ssd9dR048zBhobIoA+N//99qW36LXibPL2kcHBLVdYCJvikjo/yf+46Y5JWrqTGLxPYDRH
ROfylwFSUJs4xlttFO02630HWXnDfIsQiV50XcmGgg3zU5mn28krzDcDk5FNmBuzPCBdr80/E6Ou
7tGtVM42ytSXs4vMXptNENzKa2MCdq7Voxm2+LB9hMNUY7BS1HvctsZiIQ8v/cau9/Iotii/r0kj
1lBFWuUmH7OO3GQedafAhZBuBSjRgKzDirvdIsjcVRguxs4+TGz70kRD3WOlM/f7yCkRudC1RZcq
41I+/UzgkWHTOG+mhu7RoOeksvKieuQ39CknVPy6Z34bFRIIhpRrAcHUg1u/J5azpEYUf6trRNfj
gVscSub68wQmcI1CqXGjduLProm3EO5KymOKPsEx0sIA+b8Z+jg3QcF2E0eLFg70PwbCCdvv//74
xRec7fzxs+c1VJ48YOBdOf7Hx68ZFBHcIRKU75xK3FnAPQC4V8chVU94+owP8NtobBfjuhDlN2vu
yoFEaW4iXYyXaX7de9vAx+lDwDV0NXWLtBuWSWdk7bxzDFtrr7bpS4d0/Nmceu+M0glJeZ86X5fk
CJKoWY+9JBR0HBE5Q06cfP+Ve7W1l2fIuFi481VlAE0bR15V9uQZ8qqpFujL61WCscKm0yqBNMwv
jJjhrsT12zAwqtZi1DKWl8O5L49k06Ohv4P+ypZGHrbRtFIrA82EGF7pf38Kmv6/PwYSX6ZGZY58
Bra3X24ieghoowgt/TMp6moZemV8SqvkwXXCBEinH59k041afIpChH/zwinWMibnyqOqsQ1o/S5Y
pfmM68BQ9g3lhvHtS3wcqviu6B+/hOP51XU/OjQ55t7Xy8hptRJRF0Ek8vLqMnZpjC6+obCPgfbv
9/vrDFxt9QYVsS8DWe2jy8P+5hq/vpii4aaWacpeDsp4iHoRhkmoJqRZ2bH0D2igxieLS//roZzg
wZ6YPQCY+8fhH6ch/FlqiKh9udjcb5DUXQmUc1dtNeDURo78KI/sdKmb7XC0ovYxHPxHw6+cQ4nc
GuJtLTTSoBm7hT7bAssRQRryILsj+al104dYhEUQzwCR9M+1ruEuUvvoE/nDnZ3bMHaUSX1PUrcG
Hhlr1Fuc7AmCxV7G2UxHQFCcAjXRUHvXxcOod9WbIEu1LTR4Z3LWv1xVy8rpok0PJwJJ93/Z6OlS
pvyfjw9Xw7PaERaq6IL72T8fHwgcaXHf6eknSQ8+YeENaCu0unOMe3DZXhXvZS+P9EBdBXqKeOKI
M68M/jHSR5sB1aijDDWjCtLRhGTAEtTsV9fJw+S7lzl1EadooXoUOhBiVnvuW3rc3oYazrYaOMUz
wFbWP6DvkTBwzzKUNVm9MxE4WZiZ45z1uSkmUa3TSEnBNdGV8+IG41oVc6FbGethBac8j/EMyqhh
ar21l0fXRsZEAHGZWzT0tnkegov4EX2Zc+3+MYyF7bgBfrabQs/8ev3/8+WulyprHomUmf5tKgZH
QIf5G+0ndVAOuZ0pB3kE0vWliy3l9kt8mKddY2h8VQtwL/PShDzy9fwv83rTL5ZVLxBp+ecF8ryE
GS4vWPtZu3J4t1SWfgflFQUpso1LHg19C3PvxT02Q2Tc95O79+sYZUUoDiY5RhpniMNqkRqhdZl3
PYPs29nz1BE2+N8XuZ4mr4neQeg9kt1Vgf5lLRD3pn9pdOvdmFPfMRKfDXmGb6IDskQSobz1yFze
Y618Uwmn/HBGB+/isWKHgVr6IYD6AHXaE+8uiRq57RdJAJUiUJPHQUeVEaBSs8mQbeyTEi0bVNML
xy6oyNb+qUia99TLyxcwssWB8iUyBXO3DQN7m8YAjy9z0xagdzvB5p9H+2qr2Acc7cplkLX9vTFE
1XZUxXRbAJJ57HNS2oi42Z+q+w7hHB2pEvazp4TTg1NO1JwjBG2q2Jif6O30UJi2jfF1pWxkzEKK
6X4MncsJMkSyv11n8PxXvh/hiDdfyfONs1vkwVHOQNWb/yAprhvfQ7ZfuBFZ4nEucV7ueIMFNdT2
yAKNWslWnjulbOTo9c54HYh5tlCeDXfXUC8vcr2hXl/pGpOztd+X9zbAweZHuD9NPMcbF7tO+Vy/
9OeRUQNz7Wve8Rq6Pv61f1kNyHnXxcGXy13P5U+ALrjsm1of/D+LhZl/9QdGlBU7lD/H0izD1iA6
WHOx7s8VuwLVyMZmx/jhG2BjgbPOTL+428SpU6BWNPfdMAju6xKBiiFq8s0l6IA/Pg5TdUOxHtAg
7NbgflIngcYkuRF5SoMV4bLCVmbJ3hlwlImUVcaKHGqIQK14jslGJK64rUPITHLAmkfhi/q3HUKC
IOL+e3n0Bco9/4/ZXIn5H6JUVBa/MDqMKqkr0Ib1D7Pyt7oIi0NSeJCjyujngBgaSjvAkw6XQ999
bVA42PFsUH/4iveU89x60QJDvfEGy93Xrl0fWdKbmCnloIHjEgX8dgaH16I7TiAEn0Sqr2ENOW8Z
GkmbzjYFzl2B+9aY7Te8N8R9AlATFUL/nbT++b//r3MN9MunC/DTNW1Yb5qKsNCXJJiG/bY+6CqK
dtGAZyv2Mg9e7IGtCMS97M3AdwBOkE4TvN+RPBT5GQBMgXEUc0HQVLtEn91SXdtcx2UULNEJ8vbD
WHp7eVQY/amDrHsre1Q8BdrZ8xTZWBjBimlUd71veRQlhLcrla7ao3+AiFLeNKcgHFhkkIV4cpBG
WLZugd0PqFR04ByF1wWkcEAA2j+QSVX28kjGJrBh6Gp5GK8y+GWanNvGnV+jC8cwEsJcKwy7OxDy
5TPLTmttO2G2nqJSeWkAfi+BaNY72TUN7RVxXuskewDdy2FqXlwAQvdtOZ1rJYv+P3rB1zIy30mX
LyQLIpXVPDz9L5+TpyBYU1SW8j1UIFG0mfJhwBM6ywZsa0KBJrrnbbqkdUJwXQiwbtpRZGf8u7Nz
1fowhK3ZIaP0/CUa1eI+RLE07MKRqvI3q1e8k7yWNl/VAWCHHXN1d30NdKH3g8MSU15PxpWweva1
DIajPp3bAhxsXHruvvUsgKFRMyHPJ/SHJEoRKei7/lvfaPBKcvMvJ+lvs0Q43/QeW2yEx/zHMZqa
daehBKrGdnPTATtamSK/u5aDzKnkrRoI3V5jYSUeXNcyDrJEhItfe0y08l9PCtsGrv18gj2fIK+h
OEN7nF+lCRLgbsWIMcz1FSylvA+tvl8WZd48pGnZHsEj38F2ax5kiB/FeFMG6H/IrgZzbk0axR+Q
YRhtAYWp+gmpJb/vjdA9D4bz2POreqsEblTtwPM+81rxVgYtdBw3ehzSIDlVPZDiYo53UNRvzBHo
HloQEFGRp1mRucNNfEzQqOuV47UJVPGrWzXDsxd35NgfgxlUSh77V6N7prGHPAcY1PNrc5tYCGHP
MTllbFJjH9SBdhtDm0AdNG9f9R+V3RmvalOOx7REwlB2FaUY1pUxirWoQuO1Ykmw6LvMv/t1Tu6X
5oPmB+IWzk2JI2xpLhP+Gz9qgQBNoX4gkgLSTukOXdXmj2IkvaFG2Uc5WiPiLKg92X0zPgN+2KTU
XD4Mqi83Cgjcbd6G4VsEDEHOTwMNqn4Ej1R2XWsxn/yeGdxDSeS2y/++UQI6V78+CfnV2VCReQa6
ju5cqlB/JC8sv4cO0Vb5d6dmD2fA/DsB6BancgrQnU7VCG0Iun1bVBQTVX1ToaQNieXveYFT9HvM
zg5ljyGPQ/IH/YRBu/XH1n3tfKQ1On36Frko8fYq2hhm7o07Y8TXR8FkIbMEDySwm3YQ1vcy1JgR
tAur1hbXmBzAXY8fcNIdPY8zUfAMF1Wa49yIzBvVdgPYBeUC0JoBtjFWB45Edn2/QOVDzIyzy6GM
ClHraMbN8/+IwlFbJVE04MLOQDM3l9nz2QDAp0XkxWLfgcZbmIpXPJpDEG7q2GHlMGbI41aiWWST
DfUiQgssqnP8IebGY+JhLLJySSEjW11j8siZR//PmAHRFwbL03WWnEqNbMSipnNXQVGrlCBbFImU
Uo2WZmLjFC48fYt6Hi7m8+ZNFA3KERoQlTk02kl+UvDXNuaeDNVg5XYUJhAGwrf2Xrd7HvtsRA0w
ne9llfgb08f9tS3E+B6EAaapXvnkweej7GcgbTdP44OxFpkTh3d95hkPXWU+yDhoGEyHRoy6ZBd1
EbRL03cLTD4ApgVqxvE+smqc58YgeGrmpkNiDHTP4yUSpMYC5/ViF6AkeYqztNgHVrPXh7biI6BR
TD6bJOij3aSJ6rEOfCTGIw0n13k0mPCyK9Sx2CosHFYjTIM7YCrVrh6AeTZZ3OK1rroLFeX07z1q
uGFjej+FKF8pSVevfd1bK3U+qQwUuDe+iNaJH7bZAmNHtoby0M7YJV4ahTo8ajf0DQykb4sIUTFy
2Djq6DBtqUK5G99sYvW28LN64SjpRtZ2so6KowXO6VYWflSQllsAMDsHVM4riwjUuyc3OeLmNz2S
woUoQ+rC9zI8FRtlwDbBge08TPZ9YDbuQbOUreyV0LLv5ZGj5hDIcnHnwJoNc2dYx+qI/qG85zrh
2G0aPXyX911MtIFqywHZT6dhNY2Fvv9yfw7BcPYtknFpFKKQimwbxjd5f7ZzZEj8Sg+fE5dCbxOn
wbuZi087VosfQz7uOifF/cPtz0qMKE0b0wEx76GLQuOUIp2x2zeqjXrnZQAzWoRxM+0tnAyK2XJA
aV39rii7Wzdz1YM3TjROqh1k18F5rQXbQL+qRb0p7eL+Mm8OXUZln58HfrpzI+fxFbuXlxrq5BTC
s15pASKQU6R2j7JBb8gF9vUgIMA9elGZrHoRV7dyzM+D/Fho3bPstV7WPZZV9N1KAnWpGSQ9C8fy
TrJxy6heOcBQbq6xVsTKqUdg0E9rcbjG7died63dT15JOelqyZ6Te3kKWwQbSxmUk9Wsi7ZVlN3F
gLO3AEGSN2RLNg2kYxDcfXLfttF3GY5CM75FXqXFN5pZHV90bBiD8IRwufPkNiiazfHGsXMcrkJ4
spqTvMVDABMkhurraD4bXZFrH7mCPGFecCPIhtG9L7IUcJjmVt+8mDI88B3/DPYJ2ILRe7xfvB+x
pcMw3VOavWxivH+KxbWPniJGrD2Epm6ek8phH12FPWJDzV4rbED/iQ5JLFKye9tV0mWN4M9ngxTm
0ODRSrkdMdWwPeUR2vcasnNrI07slyEdznImjqovUe86zxb28GtlFnl3A/XLtXzHjEmmF/d2P2n7
HhWKci0PzSHG2kceDijMFUXrb1XTgXHV/WhtPpl61pi3fVE+I9OAkHjSh6iFTtUzpM/mpucJsmbZ
Wj3no8MfMqjh/c+jbtrz3J9ZF3LUhrawrUVmLmW3TrmlmdqgLGQXqlh2aDvWKbKb8YHZiC8++FOJ
NG7WBT9dF3SW19c+mmwkaxzHxmgUy5hQc7LHqa6VG8vTPL7zCHvjHQQDCpXSdqklsX1XjkVwg52F
/mSiFLZo7GL8VjfqvsXz5yPWzS01Ef9J1IFzPxnjDbtPvBByJX6Hm5gedSUKnnI17G6s1oR7lJkZ
XN9k3OdIk6ZjepCNRr3vciS7rWanh35urlMUD56WZmUkvxp/XGtZdKMC79zLhsx3szdRaCgWjSMo
aKWOAmPYbNEZ6IOTbHIXbR0IJd+uIXk0YZm3NkNUGZU0bZBoMsaPVEdIC++apwaPwr2M+3M8UpWT
Eo+PQ1cZ+x7IzqryYw8eSZCjkK/nd/JItav8LunGX6MYCuZ3MiZH3QQoTI+905tZB/BrRtW6M8RQ
H6uZFqUUdfm9q5TlVCBgPfptta51nBlRTdIfC8P/pk+sgIGLbgK3qe7wV63u5BGisjYSaY7AEo2N
CI66DMsRR2A0UPtWxe2Y2HVAnjzWVgnzdMxu5YCMXa5g6eGjzRLt1tTrA/TFJQjd8AS+jpp16RiX
7lj7/aULfQ8JGKVA9QDvRvS5x31T9EjbanZ8PxVdTwZa5a2zXV6Idmjv68aOVrEWWqRbIuM5c6yS
nCRENNw0/uwqlejXoO2LQ/rNc+DnLcrUeFL1PHxH1hHF7AxEsdkkYj2UjbnPE7Xeo4QS3mI0VpyB
axiI6aIEZ6KhcMsvN0ECxHzJwkzdGnNPhpCOTTCEbKOlaCFBZRalcP4sDKdBjJWHNv9hK4xDCxE8
aPiB3TbCVtdAmtv3IE2Ak4n2CUMt+1CoSb7UIbq9N3aiLIY2HI4hDi2PjW4e3dRp3/UM6c4h1AGP
zKeD34GIkUXnUkFwfy7ck6BwdrJYLxs7yNxLVw7kssJ/nQMbIVhlVnmjKa35qCNr3CVd85rw+9zj
OORDuA6a18joi3UfKM5llI9SW9Rlb7McZVTN6mVmpM6TiWPkfQaB244wls6RywWKlcOhcOvomAvq
13NPhmSTZe9onRsnSTebFLeAK+jeq3EWrkodqp5X1vWLnlrmokkrey+7iT58a8begiDGYObBc1DL
6EH2HOXGt4f2UU1FiFgpxu2FELh19tArC6foFnBBfvVlMOyHWcG/TtBg/3uiHPjSbe0cfe26+ON6
ctq/zf23azZYkyzVvg1YhyTWqdX9cGNU2LaEJFbim4R18zI0oxSVg9dRtOJzlnxAKAqCCcm0E1Ke
ynvtoho0GQZiSPO3tevVcT8mBZn3vNfW2qjGG2S+482gZeneKijHV9xFPnwrOlW+UjzJeBhg/SPj
mZacLJZID3qHP0QY3JcDabeiGCq0hso7Oxr8F8uDzmpm7MFq3A9eKvIPcoIiIIKGmjmcwjHSDmJq
C34ffv09g2uI6ln7kSrCxFPCyXdakPQPYsBqVZ7qRNGnr6fF4+DXxtZE8Hpd8x1/n3JY7fOLG8iu
oAA1FRQjTfuuMABVZ/NAn5gb7Gtw3+uoGSkRWHCJApeNxH9LqLg8ug58mfelKyeXYRAvHTFgtz4D
zK8X+HK962voLOhB5k3Y5Qg1Xltoom7qcmzescXLuzb+qIUBBDbhY4o0J/4gyYMAoz2SCzUmMByo
bctpaY5NE0mUJ08kIYokiroIsbfYD71d7UMV0/Nrt5tjsaO0LHDmQ9m/TPx9yjVW5EOPsnHlrf5t
coDF1aayQkBleb4IY4Nvge5qT20d/QgKKzuac68aHWsZ99a0aRTPWCghjyxUq5tZqnDGHPPnsVaW
gI15TTk5yJWXeARdkkyOS+YtqsPXSwbpesKlHyn+vp4nq1OhrvhJBzulU5dU+JBWDvXp19EcU8yo
/Ms0iiUgiFnL12ZbMjeye23w9TP3jfbzGvkyC9kxazk1SQ/MrV0UVV4/xDM2bgRLBJyvaXeyqzWK
yeIyRvQBdsKTqJwM3JXyDjfLWZTG5C7DPNGOihariEG52XtSVrsg9sTnONgvhvD7l8wX1o1Z1fo+
Sm1EYsJSXdW4li/6IlV2up2C0PYwVMlQ4zoJs/vVDKivLXp2LbdQTP17OYD+cXNS27XsoPwBPdwe
q35N0m5Xu9hBYFi/MHw1/qk1sLLd5K8uDH6GqkN1CweDG+Dt0zGgGLerpj69nZy+eACaGGBfa+bf
kyFhBiexRoKI7Yo3FduelZtZ46kVAMmNwcTGoVoHnluvAmVqvpfdWiKew9KBnZqW4Z2YUX0atJwx
n/KzqST9Qjcz/XszKaegib1nrQnNW0tFSJoaevVsOohqZKL4GGzreVLT/MGGe/ig2g4LhRJzE9mV
Axg8Qm3vujsZQt6E6j2FwMZ4ZbcM7kErPrW4fq1SD7KLXTdrw/UH5C/j6cTWEKuccMh+mPnemeLy
M+1KitRw4s6Jp5Rb3np961Iwfwoa7BbklHoUt0aj9e9QOcTKL23vMLm6c+h53K3abmreLdiX8nVJ
iPNFZY36gCCHuKkzr78bxPSryYF37eEMQqf4O+46Q0QyKQLhX7JtWl4nX+eMCDss8lHzFm1snUNP
jW6joQxeWOqpOB8G6ebSdbBySAL+E7I74XyzjLxkQvCKyVaMX1NXq+6eZBrdWVi31JCylqNh472R
kMaisYvDF7bBdyhBt/eXC1Fo95Fee5AnImKI0UOTnlsEyi7P7ZQSVh8r2oUjLmNtH1E1rcRRPsev
j3dAcn1JNrkR/pYNX9Q8mFUb3ALX/KY1HfDRckzKbZ5MPwAOT5tWrdNTXvJDKXOD4uuI/VMc1+7n
SJFZx36VtZtR37Vkkj/CzMK+aSpxVfHmjaAC1FZ4CBC6JC9uCy1rzmTVVbSs42i29J2NBEewPCVY
68JFfFc2bptsER9M7y69sCZPK5StmJL4MsFRrOnWiBDEtZGp9Vt9h332cJSNp8OeXcjD0X3rpmg9
1b73gmZDsMczvlia8eS+hProrvXMRtNg7rq9h0JXo7lbOVoZyWeRmc6dPNVKMHhUSZeR+CgejMS6
TBJOoR8KpCqwPOMSuS8SpKAyH6YqEoImS5OpN6tDn4+uth4Lu7wZuDsh/ls7GrvCsD6oUQ4rTQ6h
m4Ew2TzfkB9BOhYIGyepvqxZCJ201ul2kZGeZS+3/Ob0z7iq96PF2o+5epL0cq4xK+PJkNTI+30N
GZehIRz7A6mq51xNb+RmiCqWftO11NBtPQ1fhym5xFMVtweR59XWneP/nC/jXZXnT5XPlkMYHjpb
LSjy+UhPgZfrCVwdJSZZPoy4KeQlDurXLyRKX8Zh6su9DDm2497Lr2zl7RoqfNuyQASD8kr/+n8u
7+SA3lg/i1oLWBf9Yz15XTa2ca+Re27RthdvJE36dzLg3cazUEez524Q9ifyoyyEkkg/+jWlHhk3
YpcvdjXxbFNF9tSxzq/Yb/i68YwicAjJzYRdkqrKe6wrHxVK12cUtyDFu/CtZVw4LOTYmhcktNzu
Rs87setV19vx1SPR/Zu3UWu4jSTx2Gz8mcbBekO593Skxuae5H4UkVqtp14fUCUmltoWRhxRi40Q
4gmAUfT7aqisxyixZ2/fqrzlz2s9kjRX96Uw4oVfKOajnPL7hAE4J1vlCIimq6ZPg17fTLodnvW5
F1fcE/M0eoqUflrUNfYtYiJth2OAdyclDywMfgcLaTdwDrssSZp95yMVPxXNcZzheLLR541XbNlv
Xo/XqAxF8wYtmBtBUmsJ4jOmQEMJT5mwhZwQ/nJXWd5qO8MbjpeuzB+acXEMC6HvZK+adG6ojlPC
AfMQ9Bs8vDBpgHS+GoMooRW4cLtjbbqZVV5vqrnbeqxYzEL5MOPGRhujKNasrkaI8wzmoesuo6lV
LlczwjnvjKseXNJSeTT0Tn+cfgy9iiuJMubqQpjI7gxNb63dyhVbM3rJwOf8pXpwVVyrefODAk28
THyKEDExXAvZXodxQxHDFHdYpdRnhESqsxa0l1CWdezH5xnN0Nh3clBOm0OOp+3gdhQb9nhA6KAD
O7he50G1QnLxUa1wG2VBMwGum4Eecvgys9SmaTUYBnrY1zPlJMv3P2O0Q5cDabWHqjbOqWmOb5PK
Vp/0UbeWXfgCHwk3r/s6nC6ztIacmtMAO0fZRDasafgyTh3A4d8xPEWDLRXSEhpjY852nxN20WB7
UTTlQViHe28QwV52ZTMh1UFZKcFNMC9YCsuglmDwt5aHMRgcjJjn0+WZzZr6ZrFpalFukqBDyqMM
4N+advcJNIoDvfuuJipggMqoT43X9jtf4/Hk9QJoYad8UJroPvVIZ5OundNEVXepn7b+bdtZlNBD
qv1OVgVHcnUsqLp2wtdG7W/0KjOeOxgMWBCr91amGs8DvXjuybEexo0cU+eZ81hRxdpl7H+fJ8e0
GQP9+zzTxeATeyxcXnBhWBpDRkVt9NotKPP+lsdA8Zjjh7vIZzgTGnILk5xgJJDaTUPzew8uajG2
qX6vTFW+7+Myv8FXXfkoWZsVk/G99eePXCWX0XVhfAfMVF/KAc0IlgL/5Y+q50dT1YGxC62GL2hp
8yicr40ewmnwlfAl0Eib6L2Wb7QmVg6AmHC09U1rF5WptauT7tfRIPDEUvpgg9jPDPyZp1xH5dH1
tMAsVPhkXnTHcn0xlIZ4820dJYY4Hm4HN/HehhSZ+sxMv/GYam50LY13gtvzE3+me8GNb+EHXrIo
o6l78qoAcFrcqmsUXbon/EcHMud1tpSjyBHDRyTLYGS2h5iUU2M5acQPqP93T/DkSQSr5oTo/t9X
qm3w6vncZf4Celq1x/26PaSuayzRJFaWmEDSrW0+/LnpHGEgDTMfXibOR7ESvWh8k26v8+RROfln
0HZQ7Yvqhdt+/Vc15xxgNnyy5O2Q7nCTp0LYPgDatjhgBaLuzTDCh0YZ7uLKHs6dnY7nIalYEgEU
kCHZWEOJqlXdnmSPDPZwvozKE4KKtUKHmtb1GpXL7Tsph931GqHpjHs3qF5kKOVWcqcVPSChmQoM
QN3edzNdGDdce3/tpor/GqIOfetLRrEcANevYtc3s4dlXzZ17MWQlcqlvMDXq/7Rj0L/odRNB0K6
lW40QMQrzVbUF1MHhiEa3GPwcNFe0GYtgd4M1q6ctGSLJKWy8JH1vgmyEB/GLEifAxvRuqRFGiwQ
WfIcZaW+FQHm9WOvJs/4VQQHkRnV4tINYCnpbv4se6UCetctq2Y5uTEmg5FR7uXRtVFChxKJ7EfU
stBinWfWflvuo6ZBj6totRuhtE+ei4Vk6jf9Mx7d9a4anHgpuxFGv0gCoWRWqunwnAcjqCDThA86
T8YAxTkg95IsEmH1z33oWEckJX5kcy8j3XEXReOLHGuQ3zm5YYF+MyfGvmfcj36wl2OJGVrn0lZw
ZmYsLwob/CJKA/NV3IwnXpP9lEODGcTPGncjP5pth+JNZqfmk5yXYYsYVWRE5WvbvbmizO6skB1B
o6EV2bPXj9vYolQJWyB/ngLyk7lbY0fPmIP8KOplQ3yQg/zMU5wcqmgnRxEbxfKAFfVGdvOOPEE2
DOrajDTq/oWzR0spPBb/bMZx1am9dpDhqa0wTRHm9GtapMGfQsJh1fqhXq/kHPQGmDM107TBmuT8
qytPlOPy7KiN1LWHsBROiugzFKJXdywHyDnxyAbSYyXGwUD0d6lQTF81nuHyUc3BvkTtGA+PeZIT
gqRWJ5KLvT5hLPV3M81yZnpkJjvH0rfa3JODMo7RejvCEHer237Cg0gGMw0W++I6ifx5eIOe57yg
Uf7qCtBtlHxB6vYaPhqDSA6yCXyA4d0F+yhbB/eNy1BaZg/haM96HL/nyENFidKDzR87t8fhFNtj
h+yvX+xKM6pfwpKn++BaPvkYupVePkyxGt3Lntkmq8noxkdWL2w1ckSWSqQaqjJfeToF8nBSjPmO
ZZ4DDBvXI7Zmq8iNgmjJUidbGV2er2OT79wytam0+yp1s0tfq9wTfhzTITV18yyv4xQ8wDPjfpqv
l0dhc2dhkyeHZAjC1YRCffOXDF3iE/pdeYB4kXwTMtY5ObRe3IZugk7L15rbm6yauEfizlWf/Am2
KGLPx2becFVzI+MKEhSBhhO1nGqWfW8t+EtdYtdp8qzfc2Ucu97yoOl879siHD88D0EDLVffhtBu
NkPrNusIbp+M+56Y3hAkbzaWWrZr1yzxde6s4IC1Xr9sytK8bdOuexjtFANsLOScxjzLCCsUfUOe
U1nYk+vhWpOpKjUlq94qvt09mID47nEG/DUKIAjyURi4S3lykMY/O6DEK9GO8Us7lFt8MfWz0SYx
xEIBcYUbhZaGznPwTQbr0Gkfq86m+MIJmKOm51w0ezkmWO+fXGV8lWM+6dqjruMV3jah/uB01gta
dZ+6l3dPUemLx0Ksa6VxmyWXe8YyVzliA87jOantpRPnzUZO7RxjukWspOZmwWg6ee7h93X0EXl5
rhPFrFf7EOpwreknY94ZlfNuqciMR/zVjKPs+Sp222Uz9DdKzmbJDb3qbp4vB/N5vlpbX+eTv+1v
5KBnTNWdPaINmAaAlhJk+CZncBAix8Cx6AvzgYeU+YBcgbWIRjffNlVgPWSa7p/wKtvIQTkt0AZz
Vfuk469nWf1jDlntLM/RC6O9neLRQnieK8pZg1Y9OJ4eHWXPU3Jn58wvbM4zvryw7PpRdMDB9FmI
TjtVFrKQKhYOL8il/OVWxvQzMJ5yxUhgXsM81hx9em9mv/JhMgAf8ZhZl5U17ePcI7GmsAnKQUie
Qxtxwt52rBevSDc+6tBlOaSP9dxUfg/nRAEhk+VJ+ojRRX2nh9ZB9uQMu6ztheuazVae5XZphNOS
+x3lVcxgexttUVDJLUgtu9/CBsabOw5izKsHfZva3QlExKAuKtmGnusfNfVdzriEoF7Gd7JfUmUC
GafutTkk42Jic5JFJXawedudcqNmC4Jt5vtUG9WqVLVxV9eG99pXT06qF+9Tr3qbvsMcyArjkhxk
AikmRhww8BUcIN2ieMjnxvQaHCWmoNjKmKFpJHzZBrWO/wCdL3/wSMKC7sASSY7JWQVCDxAzyqPV
d8bJmBsrQ6utt5poLWO1Fv8PZ+ex5LiurOsnYgS9mcrbUql89YTRlt6C/unvR6hXa+2++5zBGRSD
SICUKZEEMn9jXBCTMC5O6FxZuOiHe6gyWvMB/VldMC9YyMNLoOJc8LPJfQKl5sdkJ9ZJbhTXI9Ul
d4uuYrcwgxFBNSGW90FiaH8Pp95rMQP9p4nY9n6gMrs3fZyxSHUPiPWQ95ymk+aHEVdw0T1D+HUo
56v+1xwdb003lF9W522UQK2+jTaql1mTWc9jmHhIRDr2KTaEhoc0Xg3AqoMrkgsHHE/AaVkrYxDO
Z5hix6TF1rDV5qZC8Q6VJOvdNXxnH3dasC4SiuxFiCRFOuFEbKWK8Y5G4isUQ+tRR9HvZaK6KsMi
CWNU6/NhKZs4F3urrMvM//Ugo0xyvMJq0Fskp0st/GaHlr4qm8bgahiDS5AH6D8a5Qfryk9TBVXT
mZaFHqJ/kuFag5cw1oipt1FafeQYyS/KobcpMA/RG5WY29EYopFGdLL2MXVxpqAY80kqBgUPcEKb
FKflT2MMH/0eTJ7CbfRCGr9CUoc4ajfazTLNTILws5pwLbXKjzDXbCYa2NWHxeCzdDG1NXjLk+qT
O+lYMZ47TUeNeK5u1z0poLEz4jPI2eSFx8tRlrnrKOw2k4tXgSyOw29b9lR53hpQ78exRBhRDjNg
/8B7q/OLiZLHdRytD3laFLIzvGEQQZTNdu22fvUpUvSoHLtBt3N+7W7y+Yt6cp9CcEedqoU86VQq
6FeCDtiL8ZvVqfG40IzxOcYXYVdSmyzwT3DDXQ7n6TRZ1BGStvG2ahOa0BqarnloOigMKKEfSa5q
Gr88GSsizMCRbZ9bltnhJFmWs33UqBzrEk8O0WfeS1SNygVRxZNsJYY5vcyaJ3OXi0XLsUB/dU5b
wCaConcqaur0UQt/0ddMnOXSIvzIXO972VnKD98XS4oVUbhomOi4fT1+R2ckRY6it97QjolmgFEF
NHfo1n001M+TMoxIaVVITszNDmbyo6eGK9wMGtLbBmjNHMLCGn8I/6HU3e4Z362EG/lTNPQ0+qxa
JQYiB7JPCcvhHJoVJE06Q5EwItF+oOufnBIoBRtel6JWYjTLsmN9MVWZeSlb3DUlCEwfql+5Ombo
B1BUc5jgrmRc64ZNzqL/XatFuTNMC8zbYNifdUHKVYivXMXDOg2hk3Nr/aX74QgvpkqRcEHvaCUM
/O5i5NMVbXAOcgN9A0Cm3GUgu8VoO4dq3vzd/6+h9+ONpu1+Hy+D8vBbd43eeFDl+tVtyRsNZdJ9
dVRgIY5azMIEboW2BEDt8BJ5SvhVD7A5qzrTe6krGN8gYdQL6XENp5cmQYGtFkclFrMLrZ0e6szy
r0hOddvQw2tdHxr/KmM9bIglv2Vj0+UqieG043eYor+Tl1O1bYE8f4y1/dVFYekREWv3Oc+MbcgN
gtUqmrAIZINE5r5nr9uBJBEohvbk66J3z2MJjMEL+5U1UoDMwX48NYAkdmqoFztwN8pT2HMNlcyb
Xo0EVVjNELOduV+/T+UwLHTbSs7W3FQ8ZVG5RfSK5A8Q0855kmHcp1GPLjOMgpgrvPOM9wHlG91O
9rqe9QtarvcgO2VINrGuPJow/l+Hocd+qU/ctdm32icZsTOuHNaznmvB2QnFSzK4zqJQu3gGOfDi
KBhvMGDw1vrcBGNX7/DlTiCj0oSYoBwUn0o4AlfRKwaFwYMWktdXrM+8CN9VLBRehMj1DVixYi34
Al4Mf0bSOlgTdkKxXlyKEw9mGeMfiVCu3vTDRqmNU2shOtPNCE8UUnMAvnFyHGeQKGpSAabeKrbu
c68cFzeYEjIBvMpWP+roQWRALt3KuwISLg/g7OzHECgAv1sxfNfaiuVFnn3xzRhT1qlneqO76kNb
Yu8gR5SoyilF/L0ha7UULvV4fwLV4dQOOuBYfn8VOAT0yvRgV9HJr1H7dGItBC2WtAcLRfiP3nSX
PY+h19axu4e+RDs44Iv46FLLXzMT1bdGPdZoBZMfQfQrWEwaEJeiC9dpxc880qG5OaahPMQgOw9D
yWOG69960QMtWBhVWV7NNIx3maEoZ7Tuf2/UFM1sNDn293gD8jKdDexHbE9gIAzDpzIVlxaM8y8/
S1a1rabf84iMnl0DdoJ1mWy6lnWiOqj90Z54YVXP7Kem1P1Zbjj45pT6Jtat8Re25FjD9OoXoReY
d42Bd7LwYV4oSd0uVOjVb5GRxwekecalbNahbW/BrFClm3v1BEWOMPOtDfi0+o3CbbFyNMfdjXOv
rZMwss2K5M7cy2QI3nLDf0IhOfE2gXnF7SK5yjOVLRyEQvQvwHTGlxHrH3mMbuj5zi8L+9IOGFpb
VfvLd/em2oifFIOzxZBo5asNnWYtRjM/ZxrJfQs31S2i+f5VBS65HEOr+Jq49Q6OXvMrq6x9T6Ll
SxzifoKx13RNsN/ZRkrWHPIyxOxCxYpz8lv91ZhLtS5k1Z92u2T+1/ziFvAjsxP1rUlTBzCBV/CL
gxOfQr7dDig3PFoeCGCE5DH15HsExt8dlPwF0KgW7SunqY+o1QhyWiMOMcsYwdmj3Miue9PWI0BV
Lrpl/zomT2FVaJWn7Hh8FA/1vBFgTlZajUYvmpPFA/klIGyyWxMudt5/enCZLJixM0b2wmp59VhJ
NMO+wPz8cttYRcDsqG82VZ+CV507+soHmJEL/RPBLH/fymYdxy4qhABW5yGqNZnIY/odxRctOlIR
r4uF3B0Dbd6dcrEt/O7h1oO0eHTsOiTeN3L3X+ND9zKSYLmiW76JyI68T6qRn6kpAimbm1ETiJ1h
cHPQ/C54V1vdWJE0mXaylyc18t5F259lL0V1lLsU9dkaq+p5PuXQaMqbPGXUTs1CNuUpe6pfK9kM
mN7cTimbqENsLczmsEhGrFo0ZKsC6FiIlKnR4h6Te+gZTwerrwcUp+fR94087t6Ue/cYExacY5oz
FR4TMYHXpswghBud+4gll/vowuVK7WI63ePmMOiLLAUzIUewvnUf0xmV2JCJpUL1z6F6zVej212/
kOOGg2lQlOX+nGz7sHXP9byHE8XvPRljqfS7969x/60XUAKmgfNZijQ4+6i5JonuHJoBPiFKRDBk
Xc80zaXcNc2JWYfcvQ2QYynm6YvQxTZeNuWmlsfL3X8dRLnEOZSahc0Y5lkQBZR6F3UAdbGtCh6n
LAjgbGhMK2tgOlXuUXz80zEmTvAAfX4ph93jXoLGLPcL4Pakqt2F7G5MHTPioD/exymxHh1ENH4M
luXsG/TzN45Qh4OeeMOhs7CrWcj25KYjDlqFb67v/WaZ0y+HyuBt/K2tm4EOLhAQKKpPi1i95G4+
fQ0Ku16r6Lxj+xD1zxgwfci4j4uiNY6D0KHmM81L9SC4Zvh3POYuCmr82JtVLWyFaUdoiB2lRxW1
ugHR2alq7CMoy9toeQiTS++SlC+yQe2Po3pL2XiUuM4yJjdGCrYYCC93FTX0F50r5uTpzJJd9CI3
SfIkHldWrhy6PoGaGoyvvpE111LVq2taJm9mWY4faCagTripwlJ9bV5rvCFfhd8Z7GNH0r1KrPPv
fRtTrzALpgs0bXcZ2zgL9Uaps75CKArI0s/aaJ2Tjr/7S1SD0AxVVk9R7A8vTHWxVmAGvpK9iijS
s5i8b7IzrQyNKdIRXELaLqOp3mhGcDHGDkSjWXlnuclaitwLC1uILT698eLWvvfLPadqd/hM6oe2
TdQWa6rIX5U52VUvxujP6shV4DugtEfZduag3Psr5qY4ky3ITDIRM5AQ0U3wPq4RnZrOCS4tBm+3
jeUgFzzEE97G/9kBYQCdq8pVF/cO8nvBJTPz+MzvZflXXJ7TD4vnEa2OvWwNtt5TVSORPHODJMdn
0vpib5kFXK1/aD8ybrFIg4p2JxIxZm8w7h667bmwh+6nkzF5zj9jZeivs+thcNTsSuzMYUoU2MyI
dVj4WHpJFpcwEdqRMl1fFPvOTeZd2nIPv21Agml00kOsdRLHNx6Q8DIfTH0K0BAaV1qnlA/26KM8
rEU5DjZKnAO6n3tN5g995y3ExA8FrDKfrh6j91HnZ5SbXbaWTWw+ihXiLdUe3HD8bmjxT32GNsnO
xHriKnFeGeM/UmB8rDQlegfL6B3sDjlDOSgYqprbVaWDbuD8XNbpEjykOMrBQ+ifa8rRV9e2qafx
m5BhkVk1srTYc8iDdJO1nPLlBn0o888qsZNHCWlgjiKuRGDwpI93pAMY9L8ihfYZJ13yCFhY3PAS
//N5bq8jrI/7OfoBshh05UObj2AKSDSHx1r1R3sJgB5o2LyB2dis8inlPpGXLXRFpY1PGYTVk9xr
ZHCabBbnsx3ObZDsj4Te/B5/GyUPSDIq6kidAc396ySy+3ZQ7ITJqT1g3+oeE68V2671XkjwKsfQ
HKz6LHejPg9gWBEcuSC5aUBqAO3ndGDsIDryO4h8siGxrxwjsiOLIn8YvB+N68erOY1YLmTRUZYf
/3tRUnYBCPhdnlSMcNP0dX4wcfxJKwiqlT6jSWvW5zcFtlv7T7dQe6V/+NMcInSqF1KbTUP/SKzS
ZFj2lZUcBy1ugu1dya0xxtsLxBZVloc/zdsZUDAakMvJsNtkkXTVPm3LMq5yU9t6e47NELg9fidL
HCyVfeRgttLlrXHNRWpiXBjAGFF8dXmPedyDVyJxKLzOp5IdhVP7OBVRYbzHVNX+8JKpOcozyTj3
1ZUAPw6NiCMNrYgfFae+vZ4M1S7+f77ZPsljYgfCbdfo+4g1FuT9cgDcx/2q872OGWoVL3IEO1pe
uI/ZqjW+tnLA6AcrpYyHQzAfWMpBctcPKDxqsSvW99lY/Z9ztb8mZ/dx9wnb/z5EJKJZAOhqN0PH
wmcC3xC0QX3xgTOjNjxv7P4xGK3h0PKYtwCmEasK540MrLmXLSep60tuaNXF8aofg1WBqv4TkiNG
3UhBkkzlbrSQIk66Ujmjshot/LAb39MJOuXQ+s3TgG3XOi0V/+w1nbYzNZEeMPEg8eZOwdYomvpR
Ma1+FWdR9jpNGJWaneW+pe3QHZVWBR9FgcQFpskmyIbsVFb4yEXeSfcDOpEK/t0pR+j6GJ9MPVyo
LIzV1Iofi7mwGEex8+Da3Vq25EbhLnBIjeZHNwZJvHSaqN+WXiVgLPj2StipeRABZHMsz7CXHSf3
pVNqFq25fmwsMIWUtB+96MGxrAT5RzYJT+Nrg3Rv5jrNRbZu8cA7sBZUThQgpplrJ77geWQd5Ag1
TdOri/jygtK1tTOdQMX8VTGBJIg63N7PrmYIgfY5hfN7rBCpsp6MNFvJ08gTtlU7bimr84nmN2XN
myFPmn0ZhsXi9hY8FWdNz9ZeTDGNwdJGmeIcNt32/p5b28gfC9Kn//np+gEzHZEBmp/fthyODvvt
091Dfz7h/R3EpktJJA7s3e0lc5YbAFWYPtxfM3YcFHhyKnD3V+0ixV9Dhfv9CeUJ6yj//Qlv31YU
ukj9zp/udm7dCpjv8OnkaHl++QkFwmn3N9nPnzBrbv+/29fS419eJ8PvTyePVh3roAQuqKj5i5BH
F1n+JdZr63A/vUPZcTHUSrwChlc9gzua+a5qeS7t1n2iVPYssEX7hHyDxl7uA7DU/Oq9wA6otJUM
YzbPXHsTVgKNU1y4MVnPuU5GLpx87jJRQtUzNfWTohlfZafcVIAxDByubuPrDtJ8QwJ0I+uhfRy2
J7dMftzHexr5Q575TDhdddUaCnO9apZpz4ZhhfO6htx4oT+hfHVyh0Y5x3NrrJz+EMZ8tbJTDrN9
JOuZbYfoYDLEb0LkKFwkj+dzyI3elMM665zyXzE/ERvPdsTl9ipjLMj5+/pCvow8qjEjXEHsMjvI
5qCN4gFw860ljxoa5Iwqu0KO9M/7DXWcUifNfZShGMGHHWISxfL+ftEM/1WoqTjKEWkT41Woi9s7
lSG03WfD9CSk2scHkjHjMwm69vaVAPYvt2qcAeM3vgze2fBznMAUDQLrGEQXuWelGdSpvi53sulY
KUrulQ4CITKbePXXaC9Rh30N2/F+AjlCbngFPx9/v8I9bCdlDBn/n1e4d6RV+/tVCkgo6MczH1I7
NJLVMFsDZSa1zaQDZyrFgFIfJHum84hZT95wpOrsUm6vqwfPwyphUMPmaoAuWFHPsV8wfw6WnZEP
H5bow4U2GOO3uGjOtdv5v7yJWk0eDswJO6rKTM2C2SUc+JQafndM7WfjBMpHmHkuCmFt/qrD61ll
6KteoS6xNDUM9YG3q23tsHOODm5Mey936/2g8Ms1CkfasDDz0vzvXFzjCahW2S6E3GpM+Rujy/ay
ZzC8mXGUU0te6F02nm5Rx/AWAw+CNYiKnH9Bw38Zy1fRkO9XMMtrNaYneDHN5WztmifCfKrQH9pG
otxHtRaRM/WCi+qBBwFfrCBA2aXLRM+a8yRs9SlWxauMu0FirOKpbg7c3TU4lcYqLx3lEzyrtvF0
H1Ot+fChPxd6i+hub4Z7Lg1tLcOsEI89Fm8v8dWaQhcamJ02iL968Cw3TBNJQlLxTY/9YKZHIcoG
jvK8O+moVriWdui1oCC/iLOc25XracyzV8+mfNYOmCO4jp2+lgq2CnYBvkM2uxbKVVyov2RrUhr3
4sXeWR6J5ov1hEr6Em1knsXzxs13IEuaF9nok3KLcntzlcdm8fRqBpH6IFt8EpSI/TA+yaFpDwiw
JVW/J32gvGSsP/dcCqWKz5WIyNWzMQYtWqr4u62nKPodw6kNdy6WJgCFLdJ+cmA86P90zwMx2ysP
/liAN/4TL6050dCpCTfS6S3BbQVYdZW+d7iAIf/Pk182jZKcJ0aOwSEApPXOHOBNtar4Ebr69NZa
KzlIy730YpQdv2PO4OoxfCZbYyYwH5K6FuV8xQclMPeOGjfH3pncs+ydqH+DQwpeR9BVVws37LpJ
s3dTcyPMjaOadDwHFd1UbGwwFht5kFVijzu2EYsHHFaOqPf7m2BmTMpNLH15vAgfnnS27JFBAywh
2VGkYKagrp9j0lpj0urXNjFq1JajZF3wDW9kZz+6/oU6460lQ3XbB8s8HbmE5sM9StpHrbGoeA0l
BUiEUF+VNohZJnAmEsHeHodLBQTzL80S31B2APYTzTRx0ykfE7OytrY/zZy5AdlDhUe219piZlbj
Wkgy4qtwoE9pcxldazGLArr03farcpFkhfqK3SmlFlPXSWSb3q5HIWrvKdOMJymjNVqyxatIWZrx
o+y/k19b3c5U5cm+7Dvza4KFMtR11cQuj6xXk0bZ2VALKnfJEOwi1fEvoWMUK1dLsvfIVn5kjmP9
TIfr7TyYXl0VrFY+W6tvAF91ytVD9WHlTxMuTUP6OmFr9RLhB/HSCZygEid/kqFYmBPO3S3I6rmz
wlJzU5BOX8te7o0Jln49ENG5F2NHZAuO93NRj5uzWklzkv2Ol2Xr1uFHpnzmXtu9jNj2Vgg4v7eW
qwG/wKdRNo3ScjZ22FZIdzfinZUYVk7JAH1iHmxk/obCR/esYSj8BLXqFh7sLDzmxYyOnkelBdcc
9JFhO6qtdezxzF2YltKfZ32KlSrCHlfCaTjLmNwARRjO6byZ4sZeYenEkPmIHulePDfnHtnWVSRa
790yJnuRgwM9ldtHVaTxsu0n/0HYgXNuCmdYjsbkfiUFdwgGf3orJwwcCl/gwhqb0UdgTnhLpO5X
BULzKtcnDHY6LX7MKd9A69Wdr3k8vmuYTwRUNhahn/fgGvvo8b5xGv8smOgcITNW7iJxvWQ/KXa4
kEPSyPk9OIhQXTbV/JzY8OkXNqm6RWU1gutftlldbKqMryey8vFRIGh2mHqgPJId0I3p9xpzyAfJ
HGhoAekJUXOCVTB60XfVbqMHyQ6Y+5p55P/hOHkW0xr2rlZHF3WCKqAICvG+lXhPodV7T64APuLa
VxkZVZI+yOQ0K9knY7bbbAavmS6ylVpJshM9ymUhJnD50vbFIzK9wzmeT1b4uruZcJHCYtJ+CvFY
QUIzY2FiNPaTXkzuNXWAudAnI8LGX9WHz75KC4FqY5zEawMCyFkDle3WdbzEUrZ+04r8956MQbNq
n8ehXIKhiL54/S/DLuoPp7TzvQPBbS3DfhAdPac1KfZyt8I6BimDrI++xJP6Hcp+dw2TtngYjdFZ
yPEiN5CKKJz+wTPU7Orr5k8Zt7zSZx5Q2cjWcJ15bnWSce6t2HUPWbuPrSz4iE2K8/PbUXol3aZI
sG1lk3dn/Xl3fe8O62J+FyjMHKvW+f3uOqZSy173NwIplbjqi5+Vo13IyBYfU1xYKzsZsMBtvOpY
FYg99n2UvE4dEAXyNMVP2ODLpBnMS2vo2aqdfTFJs2MCMu/dN1mrjFu7S06e3f47LseaqvkWmG74
2nXmUUtt/cMfKnTI8Po8V1oLPV71i7We+c77oKcXP3K1HxiwPoGKy96NgI/V14VyjI2pP6NOAXPU
DMUnWPl9wNz7h+aXX7DmMl/VGtdTtyT5bkSN+tAHUzSLZvpfEiVYy6HIIeHo5JXipYD9venMNjio
UNkvqEcNS10buYhHs0N8HEftPeYyzt6IvR0LjGQ5iwW9T3ndLPppTL9YZfStzIT/jUzCQ4FAx89K
n9Yqt/1w4XVnRE+KeNHayN/AGFlA/diYRVb/9EL1ETO19pvRRT+nLrR2iu31GxXnkWcf8F5RPiMX
UTx3dcUCdPS1jYx1k1lfII7t8qIvbiOQKwyWXmqSxsBhbiyipzCPvUsZWaCY5z2Y+GLVpkW0blzk
RNYhCmP8B7xjrVOU5vHKutGqkqdbb+PDS4rdJlonDuJFlLtbzvPPIbcY3+rtEHn+UCu0dTxEzSZ1
O2URK6ly8d1eP6YjQLkkKOqvXfwG/tj5ltatv0RsXDvzD7PPJkLLy3ruaMfvGTzkr7Hdx+ugZh1g
j0BUSrVHXi2JnW+TWcLIaMOPsk+6TeTG6l4pLfXJjUMso+YRQ2e/GHAwX6PcDHbog7qA9+z6tc20
ZzkASSLspeMKyJkQ9VZXIp2vgHoRUEzgdeLDAZO9U9Ks3NQYwTg4yL+h+K/vU9Pr1+6gWl/ssV1F
Tj6++/Vg7lwd3xAZr9VvzRClny12btsW+NFW8yL7S5pl1hfDJaMwpKqzrdo+/RzTb7IvgeO8YVlt
7LBsmd5HQ6xkXLNYqMYi08l5DeEbCeWdfAnyO84qUqKtYad4wFohVmesJY5yr5yb95jsMMP6/xvS
m54Jn6I1V38dO4C0P6Bjj6MlEn9yU8fglKuoNP4Vy7O+uPAm4i2VAryI/gxO5w78CVx0tq0ff8X1
BsptGDTnv+J+UOTnFsR/l9jjUsBaXvZ9/55bor5WM3PRRcPn+CcE611cMae5haiy1SSRYMUqLGtD
c9RWJY5616CwjHVjDgiedJ63KQ2zPHus9HawYoej2vD/pCzu7wPbK49ZEXY7gcrn2fJR1GmSkgqG
gotfghbyYxgLNAH8OnjOtA6F2JjJaKyrD8AAikttG+rG1jp/keeWz8L69l2o4w6NBFamtp1fZEzu
+alnHWAGPciW4cUBUkZZWJ0FBako7fPLLRbXGRaCmZquwnFUnyGDB4dmqgGw+uZYsdYLlwCg+6vs
tdKmWjkR9qCyaSRufyrH4ltRZ+qzMOv2AbHFUxr4qPbqcURF18LJe26aptYv8jL2b71RP21NL/Gf
qJ4GL43eruQod2L+UpvM41XYigC/0JoZrYk6Ye/Hp7A2m7fIrJfJaCDH7JApnMyuXctm2yQ/4MaP
j27WJdectafVpIBEPdNY4/DeoHvJQRluVQUVk51a4O/q2JZ4ql2ywGYanVsVQ8SksaJzx8Nf9slN
0Df1utXDem3b2pQChG4fTctWtwEIkn0e+dlFbjSzSlZqZWNoZxT5LRY1UwZbKQhxAbWBM86DZUzu
weCsd2pLgfMe85XQX6H2oi1AHpbTuksHaiOzBk/mtdkhhtS0TWk/chxydl3bcoPyXj3d8H9F6YEH
hvszrvxfejuob1mtTMCSRHjBE9zdoQgfobVomw+9Bn+3NMrqTYvLiPpG1f0Ey2sZhvfLqOOX+CWv
VZMn1GjfNk3moFDXZdcqKbA0/c94N3f+FSO3geNKu0it8FdlBUJ/8MAzQ8lQp7UJsOBcTIYGNjL+
icD5iKrLOB7l3n3jWFq21ZIWFjX2bt68CZmHwHqcd2Ojful0KsR3ozcZ1xV4+jJ2G/xnnOy9Dx5q
rVqnKkbdCmy0LWarI2gjO3rXNUVBO1C19rEIovcwyb5GticuPLijd3OugqfiLfCdgdRwhtU2h0yV
0A+UDPulHJSyggX5BUuDLCzPlJHHxtTDLLIGx3i1Y1NbZckoLqmmpztNrTLwC4Z9quI03YT1oD05
kMSWPXSSz35ynkiyz0B+pl8UrWY/+ZfIZxoSmka9hO7YPJmCJ0hWaepJQ6v2kLtKsJsqdbqUYT6u
RoxM3/qeVXL5wT0nO5lWSQkgFv2CBJearIC3pqdgpkl5LVTIhWzLDZC8GIRDO+HRmPzTI88hh8sx
t2NkW1dQbO27z1GY2TWcpa+1oS9OQ15dZCieQyAQrHPcN1sZkpve1NsLuYKFPOYel3v6rIl9izHi
NvTP+ZEG295OqGbk6bJEXNwwL05yvDpFysa3JgEQy/C2Fomt41TF1aEpeo8UfBueXWEYGzBxySO6
+O6Khcv4XIxWQ8HYqOZnbok5kxGs3BbemZmY2hHFFkQMslktRKubZCODsZa71W3XDVBo9smmjUd1
1IGgaayni6AVz12fggQ3fZLVmZptcUJHGHEozf2Y1dU+nzOTMYqMm8mr8b1XZCpbD15MtciWtiqq
D3yEQ3RCSS12CJPC5syZKo9bf15ELQAWrru+QmrML5yt444LawZ8dJUSHViA4/c2N52w9RfwJZRT
nGbd259hrQO60B1gzBSh8XuYL2wf0zKGeZxNxuXZ7HkYuJZ/D2MWYoMTmNJT0jT1VkldivvJqD9H
tl1fQ+7gdhNa1dLXIQV0KBIcai/Vnx0713dFYMHknwe7mNs851B75qFmmRVLDazbTg7V1CY9tApw
bdk0nQbDS6/Sd71DSQjZIPU5C1HWtDwreSsDVj3tpNsfTcxkmH+/9jWZkJIIG+2HknfMuVKEtslV
LFzSXPEiqLcsMzBdBU+zFklWXRVFmEvRQjWv4w6NpjYjdUgR4Csk8nMRtuQtYncX1IX7i/rcqz/E
1WeZWeXSUSrzyQAlt2nQUT3bcWLs2zEzdlgwdA/yjEj95Ihy+ahmd0P4tS6YnfLsmnPHtzNWGeid
+Yxm55XLcRYpNIFF7eUa57+tgv6KURGrDmFGanuydiEkxbgwhxyHnTFbZ+gPodKtGGV2jZqyeK3a
6rXoDf1h9Lv8lXdZAG60yMjMnZNSIHXnGvVB9jqtiNHvtLqd7KXqUaHu5Nsb2Usa1toIct2DaB/A
0FTg3430043UkzW7rtgOy5PA9z5y057lRqP2wYsFwMxO81meNxDCkqpbCMNpfk4bP1DKn3WaDgBE
kMRSy/4Taod38pX696ZpxbhOi9RY/NXxV9OuBastyJEyPkUF2iEeFoLZZHqnsCENjfg6i9bYYoVf
RcMPZmQIMg/9L5QP3zAUDz+8DJ1geEX9JU4Hayfg5cB1cctLRkF4hcy2vbXN0VvyeONrnzctBIOj
rbnoyA0G9uIyWOCKirH0mFCZtnyeX1O0iMzAPPVC+C9+0M8Xit5gzEgz67x6XbcWlhfzYFwC7O1k
mMhtzM2w9dBxxgz5diqn9NqHUGlf5aETq+InBI+WzjzUbtp+ydQn2qSsJ+BFBlOyKlMWnoWhDMZ7
m3H7ESvWDUO4AJI84PwQITpgrcpk7H+qpfacU2X86ne2WOiO7b3hYDYu8dzNntVWjdYITx+9zEEn
MBzRbI2nYj+AxEH5RFOKZVN3B6YaLnh2ejXHTLeK5aarIvHz52zejFQWqDRcZUT1g5PnTHuVrnMY
2t5Z1wprwrcb+rRq+9kKiFCvrmR/PZIRLjr0ikXrn2Py8svKHNxFHqoviQP7ykaSYTtSftrYfl4v
pYyQFA6KZwJsU5SzdTywVnUS+Kuk+ptj8vHcRL/IlkoKHeT1C56q4lFDc/hQF3m9CnLH+hy74oeT
Wdm19ITygDw0RW+r5zrC52HORl6pJotvWdj+sPjOPnm4tHhfAguIjTZaotj8iNt8/1BAYlpHrguS
2HOwzNR6sa8D6NY+epMjbkEYDKnTiavlizZxg8QHBMe7pgs2tgfCEr236IfHP8aoFW2XaLGyIwH4
bawRNs9MBMgr9NB/c1lQiMz10nk3R9PfYnWSb+2qbK+hXZ5Tf9SxITNY+tfZd7VB2YWkc/joxNW1
V8J4P/w/1s6ryW1d2cK/iFXM4VU5jjTZ9gvL9h4z58xffz9Ctjl7avuEOvcFBTQaoEYjiUT36rX6
wDxC4g0j5NQY8cXLv2aFX3sLr6NeNAvaH526kTV52weF88nP3G5da3J5tDlAXDxe4jJseMjSYHDY
oLqtX8qx8ZYdsUiqhYoQpmjHjxZ1E1mUfcoXTWnGr8oksQp5SrpwrTznEzVsMtl+9eHa/WbbAcwq
HQVn3FDCrVnCjOLKRvfqmMC1St1vv3vGsC29gsRdoz21qe5QpSfde2a6q3XIFgYL0pEhUpd1jch0
l/j2NoKT/Jj1Vb8zbengjlm6VgbnOMZVu5AJehCIafpNG2jmJnObT76V1ii828GiSofgG7xMV9so
rLecLw9UzmjAQoO+caS6PkD9enCob77DYRIzp0LhLh3ApUfAQHrPD+9FA0GZcpQiWOknUyRJ0Iol
trEmt6OcO2tQznKXf+rt/FqYKdH4rHyifDy+QOwsP2eSAoGXYt2pYV6dB6O8diFQnjwJw2PgvIVy
k55kSCecsB/2ngUDCvD+TD9Jd25DpaJvJp87UBlbsOlQM01DaTAvU2TrwVTb7q4xawrXJUBtuhQG
q1Ju/KPqNGelbmw46yfE4QRM9B16PCL8FeU+GKkB+gJhFw3FWODphYsYO371hYf+FBbt4blHTelS
xOFzrWTVHYFWvkljR4avq9oX2U7DBUUWybYM2r9sMiH3yARr5763KG3U/WDJ00Z2oncvJiGN7+7R
RQCuPEbfCOvj0SnGsHeCKF/cxoFq9YuhUmNAdWm7znu7eCm0sFkjg5lvxdDUTG4/jgK/rDdS/+bk
w7KrKQMlyqalx1vX4tR6dHUq/ZYTqOIYefoDqWBp6XfILvrOIa2GazGExsVOQLV29Vp3tL841xUL
Oay/dbrRXsc6Ie2UQfNZBp/Hku9hKKnLoQmrH53+2NkWLD+R75wK0kwLWKjaVR9RPNOESJEHUuPu
kMYj4MTX+ZrA5HlNpx5p6GuixgVFnJjEZJtRKNV1/FaKoazqyZ2klN8iUD0ZSmdPZSS33IOghRJD
K/DG82ATLOM+9wTms3tImmxJGYT5lGdysgiACZA479+ryY3TMI407rq++fWfxOSEh5hwuD3stYGr
/9ass2DKHoL4R+Hm9qEv4H60G/RtqLpJdoFOhRX1mVQml3CTceQeNlquFZfRLi2KLeWGGI53deoi
22U8qh9Tm7ycz9d/xz2E5FwGlQKEh+MFUuZs7QaB/NCMkYXKUCc/5fF9WfIAOsn13rdtGO5aHUX4
0HPqyxBMyRcnLj+rbnqWC77pUdyjtg6ciSiXtjQtJNe1xtB3jTvKO7DSKJlnarxWDKvYKya7Ae6e
bhldQWaa51KqlteqXJpvdp48KgMyQVUmy8jWSOvOCPMfnPLufH4LP3str7DzowyKpqDZlUN9Z/NV
2kaq3W17wx6usmV7Kzig1VeZBKVqJuGP1DyTyQI6zpf5ava19dny4TktWqV6IMHUbIq4zsC6lGCj
CWPxzFVds0pvlmllRd+KrF/6WRm/yX6JCEIaxM8m0MBNC/XJcRw1WFoMsLy+0ynk9IezWuv2k+04
Cj/ZG6JcxdfANyjvtOXi4OqdBZ6we1O8iB9K2wKKb1QmQPgmPEJFHK6J3Ax3iWPmi9YwvoVK7j1R
ijjsFIhTt5CeOs+c0aGKTL3v0FgAIEyT4WFI9I6yn1LelGnbvMKLehAegVmPVK0Rn1O7Kts2fbWT
LS/ewxhh7hXyDyf+lxGpv9q8QD3hrAKI/NdNT9B9UIPhlBL2XfSB4z4Zuk44qOwPE/ak02AILnrQ
gn0dnwOAelTUlPW6NJCp9ngvVyaKn3tuLtJLE47+wm5t0t/TbNXYKM4Y+pMsT1ykbsZDUc2NtARS
oeltt28aotejraSfndh660CaXgsn1K+Z5v+FWHtKAbSzyMFRL6njg2HBkc09IlLDtm+j9MFTp8h1
1lTfTcizkqBR3jjlvBVyYD0XUD+tFSX6bA9lviLv6VyTqQGzDJMquaOda0qqBL9HpazGEsyS75bO
VTg6jgk0PySJPdtyqTeJ/vLDMu0i3GLiSlf7tvdts9hEXKe59G1HsFny/LWd5elZ8ioECMYY4qdW
i0+gLr5YACbPgWasM796hII6WKqjehor56gnxHEtx1bOOaLuy3HwlZVR1/3OiSt1jw7JcMmnJtil
AyEXUAbBLvecYKWbjfpqDvDpl33/g2K40e84sUNr9VwSb19UtZOtOwiS+LmMvfFABmHp65KBUFSu
7eQBEFtcmAqxGs/auZGULvnI831V4k++o0IDYyMCo8n5cBopVl0mGuno0NT6VWdEROjlwaKkrmna
RVQ3j5AFJTthmxuqwn65VLbarTur0xY8jZx1UgWvdtURhrH04GVio1y1iaFdI8d3Nj7F2W5ibMlI
jScKjNKdZ6B406kFjD9Bfe5KLXmEUYHnalT2wF7p/V7YlAToC+yywEEl+8pRwHpTVMJQ4yRHZj94
Gk/JqE18lSVpOPh6Nh7AY/PuuGQwAor6Tw3YIx4Eo09SRdqhowh33ULAvEuK3r6XETSVLbXl0IPS
PHWvxEoDzjh+0CxjLwlOYIbTfTASsLCBeawKa1RXmu+4kLt0Dx7RcMcwSeGPoWSeaxCKLvVq91Lm
Zfc8S0/VzshGjCZPTR7o3WcTIQDEDX0e8uK6fEbliyB6pD/x+THB6CxheE+vdjMpKTfPFsXIVyKf
ya0pyEuvChjC1sPkJSbConLv6vy7GCDtKq9JmEYryyrHKwxTzkJT6p4sizZebzbZMLdqbOvgX3ER
E5wW9IsBRHKy5F0YLWUDAfdaaspT71jFqWnin70YqgUYuqFhhPQakLLwuXX5JeJzFcvtJuZOeC4N
9Iwl2ci3ieK4VFXS8DFw9k1tEb9Px7NRmtwAkvC+LqSIrz8/izzBWmjbwtCNsAklJKVh3QtbbWcE
GitoS0Nb5ZhUuSTpiOqC+tuOcpqusmK4a6ADusowGyw11/fufV71ltBcTLawgzXfG682YKITX7qq
U1bwCurcpl396ORqsq1D/XPrt9HZb/8iCF7exc2QbxzbhS0mQIGociHdFD04laHJEd25qa27vugH
QqfIj/SmbCI0YcFXLcWfXVhRvhjIWywMXapf+L1XlnXoeo+FXaLUFpbuxZT5UAQRpD1BdDQb1IjV
xuDWMg1F00HqQRWkk/XZQkypPXHrtFtJXaxeteohEORMlLsjz8MbfONukgnH7akKI30xUlTCqVed
Qn0IuAmCJdEUvsJjgW82G8WTtRuBU1k3yK/2KvxCE4WT8OvQtYIv2jxFGTwCeejFq8ZS9EMdUK/v
AOZ6UnyzeuA4vZD7JHuC+XENTFK6nx7U3aZSXrXYKU5lEri3oZEnyTIcunADgQsaK2nbS2vkWqVt
DEz3odKz75ROgBFLu+7Ady1YdGSq7o0sAi/nxOPWcFwAV6X04qNt9dANyVJvyurJG4byKUvsaw6Z
8F3uSeWTo3XGsh2Ghl9YhratuFtSFOHKrd07I8u7c5sP7l2KvDz8nOGrl4TlPpD9nMINL3o1I2KT
xCGDnZiNqKMGI0+qTMy6EsJVaSQ9yrYuP3D/2Alzb7XpKfYzkE0cNAFIjj7kDWQwDa2KV9RDmM9G
HEHgrcIdTkWV+ZxUxL4Bmskrexoag6xs84zbuxRZxnNClRKQUCVei7Wq03pbGL6b9W1tA3KYu70G
wy/OPOFVm2x0PXjS2Cpq+wDSduq/xFBFpHINM7+8Ec5pByZdh3b0Nit7UUroxs+3t7V9764g/JG3
wlmjmGJV+rZ7m43NqllZlNnvhLMcdICe2ikNK647+tJSr+toC250Z1hOe2m9wdokwZif7OiYEaF7
Qu2rVeTuaaqkeUrK/oX8nHPOYBbYwfAAu77Wd5emjveUtDtHS5NgYxG2WvlajFRm3Uyt1kV3OkgF
V87VAOrSVD+SHTnYnd1dhH9aBvGK83OAYDvqJlba8YgXkCeWwxiBOnIXidJ/T3Oj/ZrnvoowumZc
qEsPdwG8UTXpsGtjRM+NjFSY6aTqgZh6uwyd3nstCR1vNHgONmJWqZD9qIsYdZFpNtOB9FVZe/UC
W3tpvlZF4u1UP4O0vCNsFyZmuaqkotyCXOa+ZXvjcHCQqTDWoWH96sZTV1eSQl2+c3jX1RMl30RT
tZdnPCBu672Y/HkULQ8rCRqgF41P270bI0Q0jSSj0y+hNzyIUTim2V0BOk+MwFgZJw2FnkUwMaaP
JSRPdt/Ddz7tikCntpnYtVahKWmXwZV/Nrq0tyRKDmczD/z5IXYBU05Osz3W4Vz0h8BcfpjIvFBe
FG4ybGdn4UI8grOOCdf878u5LQdGo1SUZ4QJNtR3D5/t0XRXY+10p0FJ5bOsEu5qVICDIWdkf4Bs
IpgUhURTTLJCohdrxsSDgTDsaKEoJGzK716cTUnmFnnaDxPCWczC2ovox7SzWIbmrwePAkQW6xEQ
9W3XitgysCeSUs0CJPMqGsb0kFXBz4bawPRA5Ds9iN48MfvNEx/8/gOXeXvgZhDei/3ndWI4+8xX
+g9cPmw1r/3jq/zj1eZXMLt82L7ypF8v/49XmreZXT5sM7v8d+/HH7f511cSy8T7obQD+o5+8CBM
88uYh3+8xB9d5okPb/l/v9X8Z3zY6p9e6QeXf7raB9v/4yv941b/+pXanl/ydKhliPYOPNoF09dQ
NP9i/G4qqnxWpeQIb6tu40aPsvfj24J3y/7xCsIotrrt8u/856vOr1ruUKFZzzPvd/p3+/2763OY
4ejd6SFP5/MVb7t+fB/eW//X696u+P4vEVevh/FqFF27mf/a+VV9sM3Djy/0j0vExLuXPm8hZuLp
X/7BJib+A9t/4PLfb2U7JdS5pfZ1kIzg2EjtxJAI2OwY/27ETDQMxUHVrsIsLKJXiQWzr+mW4VFM
lySQ9k6MLJvWeQ+Z1uhLrzKoraoN6T4LYgjU6v6JUzBEttMozqkkbMG3TPNizRjo5oHs+w8xL+wu
PFGbsYQRS9hEU/WwZZg6ILAasv0TdNEXSD3iS2FL8b6zHQSfO+p8bTO6NTBUxuc8hYF08tKiCCU5
MRtYEnA2Tz7dbGJajfS3FgAVkbMGahmxVe731Dnnqry+ObqwSq4qI7DhSTaoL8lGJHY42YPDREx1
40doudrw3RjUz3fFRSdoQN4+pLpnGg6BVVwKJS4uitJoW08vgK6L1a1WDTu3ANnwbrXVOwCT0+Yz
5ILsKBZWZo4skVHfz3uJrf1OqwhqesfbfkFSNKcwjaHl/XVJ4Zb2XX9WebC4uekjRzRL3Tly2VPE
jF6QNynU38TqoUemRP2dcH0jU381Dt3W4P92BJTrnfxq0rIXgvfCKJbP0wU4EUdy9EPSNaAq7Lyg
6DSF6SOz9nlh+beBowQOaJjJngPHheCK4NVthTDOyyRrjJYkPer1uzU3z2oo112cpMePC0dl8PdN
KN1/2EsMjcw8E+k29kploFUfI7Q2yp13FzSJdyd6gL08dFtLb+sCmSWvzew8Ifw6Z4zOI5Wlk+u8
8raR1j7YdhQTNw30g2hGQmcHlJH1g+ghmDbsEylZiMnkt5sYurrupRScsCKjOBqxWWnROjLwMtTG
fIjHmkK9ayVJuRPWFjG5NZhabSkmbrOTu+h1o0zIW/VOwnf2IONkbqQcSg/wGj9959lI8R8RGVIJ
2P5tUhszfaer9tfZboInVOHTSjOyPK68FTPzxRw0DEHVdVCYTK/69+u6DVNK9Sg1tNfiRRiWp/KO
lAkMW7Z7EI2RZSjW39rZ2kUm1oyaEKKFk28CsgXh6wHluzHupHcb6EVOwCDuYum24W3Ruw3LHq5X
CYaGlQoz+lGfmjDMm6MYit7cfLBRpwdtLAex5TzxX20wL7tdQ+2dTQa1XcrBp+xPCUdEFJDV5OrL
fnoNjZTTVYighJgg3hahQY1IbQZHOry09oFSgDFdiDHY059Gy/CfEFqQN8IOesw5zCtm31IIW4pt
xNrZ58Mw93qqMZx6P8rRZ6lJyWTkBkxuehg9BgDU9rZF0EDmE/ZatNpOeFDA5XDmdvyrNcHY04zq
utyMSyBVFhT+E5ykneAkzQCoJx9zk9Tj1BXGepoRvdlHLKn6jdUj3zS7CvM/DQMBUZl3iuXxzm3r
4X50jKteJ91TwYH7kOtquR7KOP3q6QYpJQBWhM4GSN6mFJQcuZ8KA+BqVEC/Fta1u5DqYS/AxgKF
LJq6st2lYTjJerYJ2HJKVd06Ab+1FBM3eLLruOFWs/novwM9e3Ub7WFe/HZzbKjirgIYcxG4cg9O
4TgHTq56uhBd0cDFbgAhqNC0v1lLyrT7QjU22uwJ2amLDOfkQ94ImdipEcvtog4AWBIWyM2qhzE0
hVBdHr0a2ZyguitzeJ9FTzT5kFBtm+qgOtzq50T0uxd7gBxgcta3wlnWNOSgIx9O1NqqLn0av4Su
Y0E+HAM5leIB3ZBftpBU1kVM+FPvT/akT1/i33tE7RNhy/xUO3l0hvs/OjeltaocQp+Qev00icmx
6EbwJJWS7yGhPcmjPXQL4VN1IKjJe6IMnzoR9YHTXklbV8FWdOPGeLMDNdu+s4lLhT9yeMFPoi8R
Mu17LYHoTncOydT0pgIj5TwWPXSC0SUxq91Hu9Q6h3+y9YbvHiREn9B0n3xuuwqrGIs1omkHSk+W
YqYoBnlHVrk1TOWq637+UhNv9mWA7Gbs689EPWqzyV88L5VRUO/A9cvZi4KE/MXozEexIszt+Fzm
PDTmOtFas+GHRqfk+uinvnsUvaTLvwyebW7EqBsK9+hVQJK5uf9yCX/3ZlsHzBQ1HBf1iWl2nrgt
FvuIHT9crqZaZ5XWycSJ/7d1s/PPtYGMCoUVbGQ/yLbFqHv3klzCQl848Seid5+NXld+IK7tGDqp
X9sLH2Mrqj87bURKJ2z9Bz+0+c00Qulo1mZ8/LBPA+nX0e9K+G74EJ8UubL2nZQTf4J2YFEjnnMK
kJcYzg2sgJs2BHoJFsEsX8NIctYxbF0Li0A5CdMkWsM71pyaqSFZ976ZbcJFkZV1VNrSfraLBfNQ
uAlbmmvmbowctNr+tqWRj++vMK/XQtIRdZJcXcOgECpG3MGClXwrhrGcJ3dOEt8BsI3yZZOiZuH5
qG35Wg3PV48Cl6IF/QJSrY7E+d+aDL1e9F4NuL0XYirsFHisRTf3ElRgC8Jq74xukZlrrQtBuTlV
swmUSJlKDvxH0TQ6BBJo3d+LkVdAgDN7dJNbh0dgjb88eGoC/6gg760UabUi7eidS0GSVNQxj+1u
1q+FEepM/zwIQqR4chLGP/vMa2afaqJdEhNhqHk7GaweDEK59gxXSOQq+XNboUT3a/BrppAKaZNS
HUUxzPS7p3nZOoTKYSl+BudfxWyAGdefJmbb7Xd0mtAHl0D69LMqmnmreWJeNm81O2cINhGvTVJ+
1+vxkVr/fmGTcT+MEXoxamJ55FopKYottymWFVwlfqM+9NMkxBj2slFAZgvfXjKNY1BNereZ1hak
VYKjXarBRcwGOf+RNIHGXAwtMvN3utcfEQ6SH8th3VIfU4GkA7IwyZ3bmbZyG9PfpwhdnBILFi7O
RHm0El2IxYdqYWcgOylDLTf1kPbVotDkn663+Xmp6HXBxMEwcFYRQ6LsVDP1gPAiKXuwqTa+c2tN
eRpIei61yNL3oKaUJ7+0bNjuPRfF6RyqMFnvluaUfTWQfN0bWvG9GGWb4+pkA9PoAQJryv045WFF
o3uKvg/q+rsYNVPOVvgGlO78o++057xc9MS+SiaVe1i64mMfdQX16zxPKbwPF70EMCNsrUK1Zu24
znYsMukup053PdQtanO9ly/7KlEOo2jiCoBTNskJLoTh3dQ0n8H1cfCS9mdPuLzz1qLgU5rJ5Q70
TnlQZYglf6sNCslBMcyC7EhaxD8KUy1UCauE1JkppxMF/y99QuFcmlTOSb0K9Dj5qVt4W9Er+dEw
Le94G4rpeZcxhe569ftlDG1Fonz04qUR5G+kUvNHMlDFoyTFX8j1tyd9Gimy0e+ATCJlNXnkhVog
KtisoD4fr8JfKUaEiHtKpMSkZJjVvVoTup+Wi0WuGysAjtD6vl3AjpNzkhrU9mt5vuwIlSzMyMmO
whkUwbhXByqFxPVRiJD3g01aEuJqq9Vem6rUzpYEPFYMLQ9S5bGmKkcMC8eqFrIeWefUk+TXn2va
VtHOUgLPuFs42uu8hofY8Kqq7tX34bQMrPhbAgbnkk0NKUzl4quJse4n9dLZJiYSPUMnIULlRwxF
I1x8PXjsQSceZpPoUTPamwRn5n3IHdoHN4Xy9/flbp4qteZu74B1nV6CaHpLh0E99bedK9VHg7Nn
DtuAWh/VvtyZnTfsbKWuoafFFKumRtWKGIuusN7WiOVmRRIRKG5Rrf0R/HNTZ/+wIJOp+YwCaac0
HCFEE7eeC+pqGleypN6MlLv8nJ4dP9jGaUVjNs7PxWJa12J1q4DL/7i1ETt2grbn37bNKX3ZaQP8
jfCCxKsIxZlPSuN03Gl1RDpNL/uk2M+QIlsvEJ2V5ypEMtDq4/RT6g752vYoL+eIDdFzKS+sTFZW
zoTMRwo6PRoTclP0hG0EiA6seJoRTfa7J4bQpDHtGDG0PN104826vcwz8wle6uaq+El7VRXDXXUd
ijezzZQL71zl7laYOoouYZmdKF21we73wiiaEGKIrQmgY+K5bq5zYz6GtZtdQWdaHBUNijizqnQA
3HPBIjTlc2KAZqPEdBVCr7nLyVa/NBXvUBUaSA5PSszU/1Jd7Tb1UZ+GXQ2ClQph9yRmTdv/2g3O
cCeWgoC9JKVaXMWcrefbRjfjBzEXSPUCBE78pDiK89whPwzDi2NKTwFMeVcAm9Uxc0GkTqMEaoNb
r3FiRAiUttqLid7wyqtT2s0OJi2eRybneaLxpb2s6A2CF7gJX3Bs3qbxAKbMvmJ3ROSKyPdvq29z
fgkcQ9KUteR57sbpfHgIYi+7iEY2kIYaawR0xRBB458TVV5BTSPL3mZ2TqdZJCe6lR/lUM/93iXq
lezi+aqz7pocgaDfE2KF0RG1CyULMiZd2pgwbe+5jrlPFVRjJnJKeRLQQ5YLrWBBazmP52mECyG8
FOOhrotdpVO87EfjNiP/D8uT115dTeXzNvW06ByiAXghp/zTErpZN0V9+AcJh2mizeuSCgbApESL
164UU6cfOvAEQkC775zaug5TQ1UuKsAl0bFYCayrnxjW1VBca1v3kbWYbboiKScqnI7CJJYKX2hs
FnWq+mAU2U1MKp4X3C4z2+bLOC0Vxy3cNEfHt9o9hdkUp8f5+GryyL1K9IZ45DS0YaOibF+/71up
eox0a+vJ6gjWpPWOMQjTZSCGuhWt48ardmI2KPqvoTul6kHnPBd8eoUX3CoQ33MgRLSCrYtKSVHV
KoOtGI5hAYpS8Z2zGColiE8pfU01v7njThXfFqHPAvMwTA1r4ZVrhrQoS/D8YphaEHaqCG7rBR9b
M89QWoAOaF/lVrrlR1d7JNnALzlEAn8FJvTbEOJ/gyOwX1pIfV8++OrwBKDFgm8ao/LO4+OK4l1n
VcujdmynRvREEyBFdbQK3y3gQGdGAm61aLWohnCTYVRWD5pTh69dVDvhU5429WsuN29KE2xsqyju
805WnyhLBx5ZVjwpBr721IP2WHlG527FbKBz3ke1RAOAgfOA8vcxcoFJRZNzSQzxSgn4QUyK9WHx
PbY5DQmLn4efvVKC4XrylnKI/UeI5WXDkFcxX7UH0VB8JRv+Q2e0+QPFnCOxJBmyy9GN4qUdc1xN
dR1i1N/+dZttNd8w7lRLfXMTBMn6TokvXcYvJY+TsOODRrw0UyMm+jQ1916fPNdm8cs0LUhTOz+X
Zri8+Temdwj98dwIitKJfF705qb+B9uQGP/Ob14Whnz+M6nuV3rsRWClXRh3Bp2K4anmVK18FcYg
GtFrc/IkCzH+MA0WNNj5gXsS9tsOYskHv9n2zieHq2PD9+FNkQuVhwwu/O5K8xLR+/hqUp3YUM9j
3eKPjmLHeW/hp/mSsS74VYGpG42AZWfDKs2nNso3xsQtLcZQmwSAhwE0zrau19AwejeeFjbCKNbM
TWlb4SHPO+ke4KDx2FbpdykzupMYEXJVN5zNjFXL5+YR4ZBdEGX9KW1sBZUcKjUGM1TRN03Vi7CJ
pk0NSC5tNVuLYS6NYHeLdtwTs+Xz35T+C2jogAo1pUErMEs3ujM05yiqHOpUAu8gTcyvbErgGoCQ
P5YeGHTPv4ieoXK3yZQGduS/T6AyRvTYNV6F3RyTEBqKyUWJf1QdiSSxR5LZPuQQvcrPnGSiIEtt
6G1j4VsOJAzc7zHCJMekjrOj1Yf3gW4k2/C3SdgLs/TzxcduT0U7Vt7o22ox/87p927C9uctc9f5
tXude1tATvZa6Zz0XMVBC9EClQY5NSaLwGz9txSYJ0VEP/jPfNLgxnodlaxeuYodX7IMJkHI/dTd
YBbKxeQZbWW2Tb6kdN8h+VCPJ18Hnr0pfUqJrMrqV++MoisazQOg3taaC1wLzDbYbnU8zdMDFPfN
onF5m9BN/jpPBNDDosSG5qWcZA/cbfk5ho5UjKiU0I9VNn4WI9F0uT59aLpyrVZD9iBscgARTDna
fLkxuYhmk6oN1mJOn0zQn6jbUdKa5WxLktpeDC1g9XmjPvrmKgiY33alHOxAmVy4EHsIW+rALevG
fbgRNh6OgmWhBvUOnpFLlg9IfCCz9NA6Zn+GN/McTiPK5IuHARb+DaRp40oMRUMM/w2gfEh0Ere4
MpyLS8ZbLBKmmmrrLcwG7bKEGJo64X4ASeYizdjn6iUGHa/nY3BXTyNhV31TP/LscBAjWx51UIrq
UGwtJLcWwnhrKlm9uCpSYVoD05yw+Z2s3elDuKiSMlybjlTcBblBdhZq3l1sKdodf7cN4NlSnluT
BIrc6v5fQ64sE8hQKOZu9UOqB9lXv6Bw1YaVCrIjSVpHY2GddBhKDk4l61uLoMi1pR5yBQWL/Gpk
wTcyXOUPK9yiqOFt+J0ptxbVc9fGUc1lVnjYzKZxFhnP5qemdg5i1pQiGO/jgY84WqPmTgYLuY+R
uFlpammeKJt/g1LBp4BCQdJ7Ms3NbDPhaN9lckO9OR7CLvVD3sJl/WsZtZv/y3b/dFVhm14h5y51
7YGUL6f0ZT01zZR5FQ3FRqsQwO9pNgkPTx2UTaPK/EMnX2ET68WQQtAH8O7GXozmfamSSeEC2WaU
Sx0aYOWTzHLyVLQxxaLWF6jsnUtFhm2o0mKXqXJwl3Y11b+GZt4TDUJ5ynEhV0KHdIEshvGlN5rH
LuITLPXV0ujIcXLKP974Vd9RrYru4CTquix0SmUmZlVVM2hEb2qEyzixszZT1DoYkx+jmg8XftGg
ue799hvFKoeCsspXD3KjLfXl7a4I3BAZG/mbwWdsl9oW9DuZlb30FCBtHXsc1mJY9XW7Rqgp3Yqh
O3bhSja0cC+GjjqRXyF0cRz4qXzxYLKi3AjqrUKWpTP6z+CaU+jXCtlWn3sl/Tksp3irGDqR40JF
1v6cFcPkmuvrwZPf2nF0YH41ZVSHYh2sb51GoKM7TjCmgmIJf8wqkVr5LEaiSfxkIrJQ38JOS5N1
b+1Vk0A/YQONchhZu/Wmh3UKY4qOJBCFZmJCR8rhNstXTadEafKOS0Nd52oH9+zvaacwtHwldrxt
S2XtYkhdaV0jFbNs4zY7GFGCTiBysasR/Pk32YCEQXW+SGNnrEfFDw5NaaePWqR9Q8Qz2eaeB06n
8bKzaGy3r0+dfRGDoSqKZjVPapKnLI0SiaW+KbodhIYvblpQTOiU6sJRLemungRDyAZ4lzSGbclQ
tHf2vEg9fdHZkE8GdUPcADexCgbadj+2KF2Svgg/NyoclaZhf607jxtdlMMT31KX0XR1C2dE5nyF
Juirkrflo64N0YFHJWUNxXP3NeLxONacrzqROjK1uQwWVlUe9NF+E+s4B3D7puzkvqfikXxEo3Pf
DYwbJZncP+qKqXyhohTtTiAie3F0FE3CUci3cm5T02lSNEFB2adcFwiEp5YN03A+WufcMVfiEGqH
k1xb6i0Vt5YvVRTKl6xyP5eBp+zFSDRiMozcRUdt3Hm2a6qqn5pcGwukKuXKeTFHbTybbjAsWhlR
wRGSubWj9vZWDBPJeEbVeYkaK5oYE22NroQ+75rqn0QvGv2kWoiu59lRtZinZLvm0FIqIMNZ8s7x
ZxfZv4Vemw5sjmN/CqfGIwqTrkqt+2RlZrMVE6hvuUifBNmrqadUHOalX/G/7kAPia4/0e6Ek6jF
dMM53ZqJyec2vjk1pNwUtL4gxJow0wIVXcHnpnD89C00RuGllggVo+c6qrt60u6pgMtzVw+1XZ2o
6rPcuj9nob4LD0OHMhzPCfaCWjrv22hF2zLU9R8w7O+rsCHIB0kDx0d3b1ZWdhWB/FgtxoXspf5R
DD3F99eFDDWZHVnPVT+ijxSNX0zXzjdx3RN8dKzy02TPCnX4QskstKx8hEnvLAsQUodM7oNPuh1B
ZuxUT80AC2QStG/CbCedv821fmEkO5Mz2gHmbpiap57+9+Eg9d0kX8j0rXtz94FbIR0Oee7vNR/2
uXkryAuki3lPz7HuLeogtmVqdSfJy/6PsPPabhtZ2/St7LWPB2uQw6zZc0BSTKKoLEs+wbIckGMB
hXD186Dotuz+e/7pg2pUJE2KQNX3vWHA8B4rK2cwbnu8zG3MfGlTvZk+DidVVG35pI2Rt8tE6oY3
qg1pEDA0Zt2u1AxAJgnh6WXVppyzvUH+p8b8Fa9vOEl1PmyzX2QuvkBvXqleJ0nfKqH3+7kzTFgN
y4wk7sgE1W4CS+/XQMUCQ9LHPTndF46xWYa0pWRDU7MJaTuSGDutzdxtjZ4ZatemoW+iqPtR14Ty
tbzBJxDeC8yKv8ze+bdi+94PPzuUAfylbVHI+FuHX3qQXz+WUaOVS/zFOP7P9f9pmY+2i338rxml
g7IKv13eTbK8m2Sxh1ajP96rE5sPkV1aK0MTzYYYQ3WHw1h55y1X4AsgMLm3qkUVc4yLXDu43m9D
g7ybOA/tL1N+rTA2U8FtLOyv1Ey1tO3r8jwRy1JNdiFjHC8cmzByEqfbOXWiYGXwXL2p/eHKUFU1
r6jzinSmbm/1CNo4ND/ZnxIQoR/vTL06fF+PG/4sdx8dQdfLa0HQ8fI2bH0xAdM2GDl79wVhpz4g
UGo6jX+fi8C+AfdyVH360lQNHkId1sTuaKmqjq7uh6vWCIKNmbIPX3OCC1eC/sUN2ruM4Uu9dRHv
OalVuCv097jZfPSD/esOqLrceH6295PeOXdOlfN8LUiBGkIHooOywTmdbeesrvyotQ5R1z1exqkp
0ZB/K8Ny3hf8ZxH4ZobHT2LfCStZucuqatzHUgsudPLq6nh5SQOtjARW1mZYso2D7CMoeHW9V1W8
zjECdqAiqapfIPXR9o8YBvjX+Et4l+JvVdWh2mSQJtt6ilOUB8H+WemQr/C3ae/xmGvvk5Scl12b
ML6GqeVjpoBn8nubGsxTsNvkA2odqqrGqbldyt7DJsB8mfu39YSIu10t4GIbuJ5f25X8WQS9dz2w
aYACj9ISZKq/OhbL8gYjBOQ4nVRU7RbtcjQnkBlsjCbaqBV+u1TLqtGqJ0RBhB8a1kizjnkU5ptY
YtYFnvBdGpygTBNkGxzc0uuh0DeXOixU/3QZNQURChZu/P5bj6MmVct8VM85fsMTZBues1+x21C7
nmEVsr+icLJaw4aZrB+CPqZxzMY6OSXwXFGft45pkW8jYpz71INWNdeNcyRn6+4je3jQrAGWNarI
K2uW3ZYD1PQ5I4oA/3R6NSM0EfgL6bZtLi/tpdvOl/ahMH9rV+Nn4CSX8Xbeaze4KiLJMiKfNDTN
uV3cdfOM43FXT8lxXrx3Bw9rAQMDva1YzHYtDi57flHxRvVGSLOeQjfjAbXMbcrJvdO1ZN8vY7E+
8I9+FL4gYTrfC1daK9Gi2oMW3ArFbuuLZfTYY0QyQc7chuJqCnOVp0F2lkmdP+K4dNugJv4GzKrc
upHQEFgL6rcAJjPxoxqyHx7tJPxxTSxuoGi2N0hXYyDUYAI0+O2lKXJjBIrI5Lc3RqsRSyuAZ6vB
aozqUFVV1B489jDCkSeKF82Xj4HqSlsknavh68fyqlkt8tE2xMnn3nvLx2retpaIjG0zu5AWNY5r
G4xImzX3UcE2auly0qw5jb3FXbwI0nxLAKlY/ZdZYKnSoxVYm8siar3LIDuTnwzNaveplSbnj8Kt
QFEP0/qjBXmk5IyOJV4Jc+I8EZKMDqrtY4i6ErU/r0PD0DYfHcbkM42oabRzZAHvcHmxS6O6rFqQ
Hag3bazc/v1dWB6huL7uv/htNhyjcJLHQPd+FqpNVVXHR/W3IWmj5avf6r+W0ebQXofYaq1V78fk
/+da3vLCWlfHezybD0h7zLtk9OJVu0hodSj7IwXg15taC6zrMg6Q3lJSWxmiUTcZ+Z315CQEe8N2
0nG5ZI5e8aVMs3mthiA/kKCshAFTFNXOfsw9j91jq70Ng3GAOYcatx6PJL8W7fKlvZmb71aGUkeS
xua57uyjiPvtoMljKpzqPS58wVPS0p6T1G42o9CGO1d3kp2Htsa1j/XEus+nGms7E/H7rvtSCC99
tmrNu6sgEpfIvT2H5GOequioulSB9AOQZl3gG8ho9hX3QtgrPHe/NngFP2WY2+Jcoa1VzcHM6Mkb
+ZH5Wb+Z2GtvPGvlakn2GMW9fMzGIt34Rdjt8sKVj3pVpTfcAV9UpyrGKPzss1s8qRpyHN5O2HA3
U52w0JrF/GWxwIt/LjaLvN8RCL6Z+o6E31yxh1lEfCQK2WBOlirKJ1deZ+6aHDWgJNEGHsJ/OfEo
YxwjFwg7O+BLPzoaUX/B5sVDYpkogFbEZJnG7E4hrUAZ3jZdkd0pENbSJ5aa6ovS9Fboub6aOnYd
ntPVpAszfQVWv37wKrt6YC8NWaKcy52qqg6rgiecpt5ZNQlHtiez854u45dJkbbYpUYcevJJpvl6
sLv3NIj6azWETIZ/283u+mOCoXdrnZvkSRj2KvPYBGd1Ih2kgvPwEBTabdpGGoclgJ9nLMvkuRgE
+X89h7QSIuW5szw4C3gUtbswNCw+xFCsGycmRbY8THMzQ9s4xfZnqalCdVbLiI9h/33bJHHhGwXk
3ky7qlwfdULO1D5yI1dTWvjX4xg3t3iUNGtcWouv//8RBWuMf67RGw2eJFYV7Zss7x7FpL2GvMdT
tdTaso/38zAaa02zxaNVjd1jlr+adp49qBYHjxGcDJ1hq/qSKfDO9ohOUiS6+zw1gTU39pmzKc7c
hZTvA4/s2NHS184LrK0IrORQZbp77rkZuIMfXrc85lroulyOc6Bd+TUASFzffeQwZ8yW5s58npBe
ulRN6ZrPvQy936ofvWrwP80tif3t0bwtZrM7qSLQUT7goVsh5fhXm7rSexQvCAWHZEHKBeA5Fdjq
6ihLbi6N/YImTXtvX7jWfJxr1LGVKHuPAxLPJO9JGrO2n2QPVL80kze9sdaIfsbvACeBgyX+s+ml
WCTWYHAyibCrlZydQTPPGQoykJv4mZyKqL66dLpp5x3cSP8UQ2kg1RO+VIJbRODO/U5iYLOpgtl6
amJbXJP+kCtVNREHv0tEhklPq/Vry/pkmHX/qPpaBBYyrYnPqmbUU732z3PCrfwODRz/esq0bA0A
AHuRyZ1uZDNba+yW4nfP8rbslJxPsqtRFTFRyHInLX6pF0OwZYCamS3GJO2IopOaydY6eZ8bZ1tO
nvNpGIZ6J7OrOEL6ewYx3H5LGnwOp87QXlw5vLdOm92qmm6+iL7Tn4HU9fck127yvML5uw/JZJp5
tFZVsxyKHVBg9wqc3msBP/7QtG45g7LX5n0N6trMCQ3pS+HEI5pTv67GAqUMDgPDVnWowqhz9zLO
Q/DjGtGw9cf8XJBEwf6oFyhAhPHWK3HRGv2ek3E7Zeeg103umLnxgFLzsM5q4fOhz9FKeK2NHJc1
rms/qq7dvmn8y2UR1tW14TuEoL0aRUbta2+hzk3ArcJqaAQGPvGUqqwBW5y+Gx7NcPEML+z0ax6G
a0KP/Y8ilXc2YlRv88QPxraa+q4LsnovB5cYoVGYZytt9E1skLBHs/uLmjT5hxoVou+eMxSrWC/b
51JitN56oVy1EQ7g5AcliqL85sRkt/suc/snYhKL1xjYdtXbVnFEksf+qjq9Kgoe+WBUlyqwO3/B
vzu4UTXLFf7a8gcQZ8vSSBf/41qqs9Fm/8+1EgxPbMsIbuxlslorNZ+ivLA3KuwmnT7H3Sjpfsbr
fqvLUfPXRY/ikFj21p2J9seMHswerQjnKTdSb9vIMrvqlr22TFukbzXuwHKp6qM1n4lak/elphm1
+Thm92qiWsxz6gMOHgPPPPoxCGpgaxXBtVpLt8Z/fqXouY4SHj1WFF6KyOwcoKNxlmx7KfqV6glk
87NbVS9j9EIYB3Aeh4/Jac3JIkI/aGVMFrfRFozbtenibQaMlVxgzv11aQoX2XM9NqYEWyYuL6OL
BHCtZqTHGYk83TfeHD0GZtz14XaIqumzNaM99Vdz36C0q5p17x+b/xitFimXmN4fo1VznKbfggpt
41H35Z6Tk7PLUKN/sqfoq3Tb6SsiIQ8aAkQvtpk6kKscHeZmy/Gnn+eVGoHM4naQAWzOMK4BtPef
rNQY1xYZ+Bt2kyiv6lpX3ah6D258WHShguErW2tsuyr7RxnVZ3xl/LfBbHE7aohqe8RTdy06O0dP
9NpJysC8mqtBPCFsPqArJ8avVWstNx77B4GhHarDq74M5icJsAV9Eh2M1/KpOS1wj39ox0PtprNr
/Sny0YIdHOfn+ASjqI/xH+3LeLmMDz3Gq/XVB/rn+I/XjVjnb+PV+/lz/D+sr95/u7x/b6quRhIo
T1bgfI+tfvjaowI9Zzn+MP4KJl2C4L9T7gkZmF/xT/82prZ3RORWsuF0nD3qQek29MPpM3ptSLG1
2ifPRPO4WdoxL54+o8iztn+1lxDtLu3L+Nm35Z7oSbcqMFy5FnbWtqu80NzrZrA8DDykuVE9qlAd
H1V11QqLKX/rrtL+2MfjuP9on4zBIVIW64/YOqPLVGTmWy3Fs09W9Qd6u4XmoTfWz8N+xKNmPSLD
ss3roEXajwI/rfakqupKFdpAujyyO4ESCo8kDYpWPXc3qsjqoLtJlkJVQ2d01ki8dJuPttbuiWOr
eqTN6dayo3ml5qkpqmOqUZWF09ki7+/pb3K2sHpro+fKd5KTHDzj0j6lSJyMuYudpo4jCWcD+ywH
5F+yvDg2Xo+Leg6aaxeUuHuj3a6dCPTCm/OgIs/Won9Xzo9jwvEmqDhuedMj7iDzo493AZRSifni
0gbtZsLYlQ1H4kLzc807yG3TYzcGSOACy0D5OGibdTT6MApy86x63WThWYESuzKseH7sEeJaTsNs
Jru1pVvBaxpPnwx0CX/k2Z2HkmG0cl3wEfPCE0RW/6rP2beYFbADqfefTRhuww7nufiMBNRyxLQG
rHxR4hr3uheDDDAQdtOb+qhqI6GRW3XV3ArZjJdrjWfsxjFzPrMRIBAcflhDRQT1vIGZeNOW9Vjt
WjmxZUZQb01ycrxxoG2VaEGh9GPJ91BU67GebPRua+0q0ovkmBnD/CCcFMlZhOX2o+4EV34Xi60/
4hhraNH40mWL4GNXxgcz7ceXyU+NFQfAEh8Geucm44mCAZ5dJCMuJQ1PjF8FJpA/q5yP0qMWNOjR
owV0hgYln4XXr9mLkDVJDW4bWYQnzlKFZ4/onSw36WjxT7K8RV2zAktMCP7KrYX5WmuLh7jIglsS
bu21DboEbyhNwpeM4y2Ld6umgx1R+r55rwo297eWbiBlGKFddmlHdsDW6jsBcvu+yiGmJOaM7PZf
U+ykGYgbxq8fTTMinXvdIqD9sQx5UoxteDJepgqEKdf53JcbI8QIuQWMc5PNpvUJKf4m0rtPlWNG
Zx8xz5Vq1jMTBw3bfTVQtSTf72+xYAc3lRFQ3GjmAlfWy0ObtYG26dOWM1JV2ttZGsWtn0XlpSiw
OsEYGglsFyjKuQJZudMtfNgc0U+3RSRd2DeG9xmJ5m1tR9X3auheq9YYX2xPH640MxUnHN6GU9VV
zWYw++5JNkW4IUWe7IWRzC/EF4DRRC3ki8GYXmK//6yBNYEmSE2PHPY3xfBol539pIOd4uudX0qc
ee7iOXhQg5rlTwbOg7HyEpSWzbLfafqYbRsb/T64L+OzJYOTxnP3i+ujg2mNgHOSBNdJKJno0o1D
96WZoNBVXu7fjyiLXQ8GOIAJpPaXhuCbFXj1J5T3833kRclOdE73tqSM1ABcetHAnUp5bKVpPppJ
89ITd91FxAL27SL82gWG8bQgjrZZ6yVHTH8hQSJmtcbsy3wftR+NqU3fAJRy94Mv/hAHXrK36sTa
+yLU77sIbW+Ex+Zv4IcQ0NK+tpGfg7sR5l3kYVstpIflLFCHshLpdbAoSKsinGb9BPan2E4LtOKj
7XLlIzLtd/xBXXqcZWBs8BF7lk2j92sdPhsXI1Ts1Zq6HI/R7BFa/PulqqvCtO3xqEMj+a+D9E7T
STtHw3h00oZVADDGYISQStABmVmJIc9Rmzj3dTvKuzT4ktoWtup5EZenaAofVJ8XdM59XEt935Zg
UgcoBek6c2L7SlauQQ5rqUeozK65NVfIvjE8sNF4rP1d0aDyN9WmsZ9bUtKQ2T32wQYZHzGD/8bA
UvZ3QiTA/vXhrGoI3vZ3tesTYS4z80q1qWLRU8CrwDhjZMJSqq0LzdfC0LrjZYTzahbRkQjFjJao
hLtVgbXAO2bBPzamd0/2Pr3N9QCTmdi/L6zGuy8LpzviqZ2sVDXyRvMWN0VCeNKfvwhjOI4mSBct
yOZ9p9n2lk2H/gYAEflT7SBG7Z7Ik7wfvSY7+o4ZrKIw+mHX2bLlWzysnUe3YW/SkTdbjSgoP5tZ
mm9E2AheP8cIAJTgjSfYsHgelHW9aP3rPtYFGdtK3oaLXQESsdNj34MSnGyteI0ibJs9D6E610Vd
AJ73fR2K7B0Xv2glCxtjjwFJtcwXJmYQKdAMTxZPyMXihdWn3n1P4O9qGoEfQhs3tl0jYGMAPNi7
pWldSza9h0jyMfr6co/Q3W5vz0N2A/2bW5E7ZrdYLfJY5BRwPy1mJk1Uz4/Ym+mERzBkGz3fQXtl
NF7xT8hgHPKj9hCy7WKv+Wbr06EuFxH+0IEx3M9YHBTxtHKl4T3PLva4Sd9yqI5aGNJmtglE1L6C
QMIZwqoQH7a89rXOV5yFotdJd6sTUiL5Wo3KPTjfVu5jO7JMQvJl4+clsqimkGdHhC2/abfFCrXR
Xvw4gBQZEJ2oTPnoRNpan06xc5Z5neBZM5ZHEwulr1ZdfnN0J33TDeCLSerjK2u45F3zfAYo6yJ1
UUTtWdn1mIj2e67f1NZKH4S89RcamWLSKsYtWEyJHL588Bc6rmoasgh1llyax8DP68cZ7uIRk2m5
atpM7kcwcVvskfTbrEsS9CuMs6qBlAWYshQoF3a7DH1inpCRnV411mCutLpwH5BjMVfT6IafZd/c
4gLhRysete4iaMur3iRlBnOkKZNtaVU8KQcr0wBH5Xi6mqkHMaPzbghTWfMmgnDFPrE/XaqNDM1t
5yDI5JOW5mtI062fGbp+1DOBzxYyo6vcDJsbVRRL8qblkx8vjVm5R73GPqlOvbBRHyFGdtU4mHnk
PqiQzo7Sc24VW1dD+n4CB8bPuLLvUhlYd3ElmzMEQ1Rd/2oSy1WHwmQ4Tt71R/uYafbaFbLeGkkW
oRONYef+shx3RLA7k3NZSi2M5Wh/Eu3wwxAz2vpjXH0vzmLwu+9a5vQr22+mR7+dA/6l9nDkZBts
hq56Zwfg4qJBClnqZUwmDIqdqn50XKokr7JAlDd/ax/tXt+k6Gpv1LCPoqoIYdjlnWqx/aL2N+Nk
9GvTDsqrMTzqZiQfVBH7fLShKfWDqqJUbqD4ixLPKOSDxl/hAzKX5S7yfdzll1mqDTVN2OtGGhzV
uKGD+JLN4fYyYRlWmXG5FXM4bdSsobXlQ9vqL1iSVifVNPp4zUqRntUksHsVbiPxviZDcTYGAnGT
gXOl1Q4EY5Hl5+5pvmlREW1t14qOhJWNB2NG3lWNGD3xTnRLfxS63x5aRwzbsMMrWK/Sg6hqx8Lk
xQzPTQffvw+cE6okSLjiJbBx7EWkCmvCDTKw7YG4pf/q8nBJas9+iRMjPQ1g0NZ16PqvViy4Fept
yim7cl6cEPuTwo/XXQVi3jD87CAKyziBT0t2aZoOt1XX1VeojeoPROvdtS1E+tI0iYG+TIEuvTt9
1jCE+Cpkeqgzy+LZ5k+7JJxDeCUUfczNOSgnk9MN0Xg3RFg/n95CJ/fX3RzM100mveckd6/ieqYd
/ZWdMaOb6pTW+FaaRKUlsq4hkQhcyC1SIMv0qQIWFtdjfdvXc3sfxsMXNb32TXdTOMiym2Svs6S4
IdhsHYIAqHlfj/JseV55FeO2++Q0hgOFtUy+CBf3aHXkaYdDIgf3ByIHz46bVW9JVTVrXRjmQzlO
0VatOHD0uKzoodt61ooB86nRrZ6acXSA9hvJFyeWN2ZmcohixRJUxTeDjNf0dfGesczYf3MTi+9j
cK2TVcT2YzwAwxhy722wgLJoqA8cbFSkH/Uo5xSJQMFc6yWGXuUFRReVdn/NnaNfKxQdqNZ+PZXv
od8kGFCF/ro1WnMfBVQHmSOWNAy4JhOvAUPd2btEwyJc9Y4ZJ7QYSPZa9VoNpHYPaiHefs61Fpj+
Bs3i6D2Pr3j4G+9Nb3SYdhX6yUlEfjtpdrlQ1canBWFWV+ahFe70zFm/PkZmGl8pYNmf7cnSroBo
f7bX7Bf+qV2N18a6JSNZOHs9T6NtERgxFvRW+hxLS9v1GfoHXphmz4Op1UfXxPxS9VZGrnHumHgi
Lb1BYOKmPuY3s7EkcTrxruAetibz4zAgU/CB/lBt5DtJx/9Cf2ijnR9VmwKIqA7hkBcQgEM9C6Hj
AIe2G3+2SCNrqfnW+NzZhelieVK/dThev7SLgD5BQBTOlqH5dyfb9hWoRhUpsKfePqsrc7lC0P92
1Ob8qJo+2qvS7XbDr1mqg4T4z6lh5/w2y4znb+0s7L1pGOltX2TepoLus3FqVNZVmyoiqA17sw5w
tYLEcyta2bPBhfsHz8teyzmT/At/TcEdbBc0vX99GafWCkNIk91CXPmtUdNDd+PN4B16RyTaRtpV
u28Rul3lgYgx3FxeIeMV1Npqncvs5RXsWnqbIjSIO1l9cO/OBkw7Y2y/Bdb3ukrHd6curTUfQ3FL
atk5xhiEbU3sdm9jI3PwSBPelVYEnCwNWb64uoSd05j9flyqpdMivZz57VH1IuYggTLFw2nSk/LF
6YvPQTq4Zzjd5YudcpTnV3XsYv5s9JxXFbNev4HhQ94ottNzqgXFI8yhW9Xu+FUFQgPS8Iyj0ps3
1JspcMsXbN/t63pIfk4PCyTGElTUz5ab/+P0CFDLmztXl+mIsNvXkReYa6+wQGNYSbjOAqI9mTVx
FvD79JPoXwNEjZ67Vmh3UU4ivfDTT70V+0dCPB2eNnX2aeTUutU9AVqK72QVaK7YmVOIw5zVxuex
w519RB96LyYskrRokpsurp2XOXF/1DnuFE1+DzWZLfZCwoCvsUrd6uxb9nhSTrvKj3dp4u8dOw7n
L4veX01tg2fhUKQhENa2P7R585CiTq3v4AR0v1XxjukPWEU9NL1eneOshWEYBsXGsm0UEJeiKPrP
OXIph0k2GAdOXVrcGiiOr1PP67eqqsbpS0cxmSQRW6u8LNCO7SawclB40pqexpAoQmqJVxwIGzLk
k7MBjbQEFBDcRpM7vxl5qL04Xb7KnKx7tS1XP4ajr63VrCgy+3XhYBOtevXXCXm/VwItyanIcVKD
492xe0+LzSTC+igS3d0Q1oy3MucJjsaAdOExcgLz7MtlhVC3AJB7Aj9ElESS/c9iURysRSZnw97b
X3VDy/MdjbI10cf02e8ykFl4pX4vBEi90P2WAkMgbOzNj1aJDe042tG17cBnQyoiudI8OPdOW+FX
NBNuJpuOPqLzPnAXJjUYIW2JbcJuDGvvAHfbPYskaDbBlJuvrencqheyk3ifwYXEGo4Haa3PQA2q
ML1VV65ovmla7JEI/KO9absAA3vcxQtCn/tR48ApdUeepCuGk7rqy/TnlTc42rWeABVnwEfz34bi
jj5cenu56Kq4NYHJjLRZ1sfFPsDK6pI2G/iCbhozfVWd9QIXqZLVlPv5k0p+eZr9ha1SeaO68A8o
Nyb+FjvVyRYkv6zVJIF2LEbSyXFmRneY2DkbjJqANiWw2VVbuFwRd7/SdJN0MS6Fl/YmNMVekr1d
qREfE/IEaanAGxtQmn8tkhS8FT9B5Gd5GdWuZmXStzdBhh256vhtdV7Qvk1Svb7nKNE/i9K/SSYJ
EmSp+UbxrOlJcFY1T1TfwmLR5JgK+ezh6I7XZD2fnKVag2deNbY/AJ1gpo5ozdqMAnnsxSyfMxlP
6wKfvIOaS8Qba8nUnvdq7qhzw56G2N5d3oOBwkgocU1Qc32SXNve0vOt6h2y0AH6uPjrNVhwtoWL
haIc6pfQTfezbnqfXVtzNzngB8hDcf0Ef/Du0o4qxybjPH/Sx7J78G3zi2pX6ySTQJ0z6OY7t4R7
LbvZ/zz2tsHdtmtv4yQLzq7puIQhDDQEu2LciBFbycaPhztYmMOdttDzWx6Tsx4AOfvV7phOvCFx
6bBDY4TqiBwDs4oSBZalKap1LUDYdbotMSu5Vm2FnaUr7pjOpjl0KeBvg138VROY0yEjsfk0VPN9
1w74BHXEAidPyCfXg4yIQ8BpWGqXphg1kxbNWVVL4avhZZ4P16o6hWl5FeXxtA0zMIh+37vbUjF3
9DjsV/VyiXn81m5lvGxhaOsXdo8BrrfedGkMCGfB4RpztiuC+VjWnvbWcUt1CnbkHK33iIzy1wUi
8q0rgj0matUzDwlxjULs4rBLOxpBXydcb3Tj0RnKKt5Md3HTGNcJ2+xrC56M3xMhN7lpr5xhbB9K
rQz28ZSOuzHNp6fCHL8S+ne/pi73EfQSPlW1nW99kBdHgunJHRK4yMm4mfvVLx9cfezfOxOLXy90
83NgAAoQAtSr5hX2NdoIYhWy7+E2R1UVYTbY10tgBrj/0vjbZaBarb4ptuSH0Xxc+jvHyNbBctRk
e7/GkCA8Eb+2/c3g6ckm0TRv0xedd8bBu+fMk/JrietmLy3LA19DR+QIAKPSGSEpcrPeq0YyWv6l
24ljyCaBK1cjSl2b3kDvRLfc+QHvXGe3GEth4TV1BXfj8TvmLi02Den8EAUcOBFZOauamkD2UN+M
y1FV1+q+YGPbr5tctHdqSMgz7DBXhruyUAN+cJYiMhHfiMosOKiqJaP8HOt7GM93UO4J67cvDuoL
0Qri/IPOW36LoyzDLimpHnW4K1d6gcVAjSrLwQvn+MBpKTrnQYIfErGXxzhqtBU//O6zbPKfK5rk
QP5aUaCbtQvmUr/CKtTc20aGpkXbhq8IMX9vXau9i2ESYPcYvKjmydIJrxRzsPOXUbVn7RwzMZ44
bc+YvpsO3zXtEn3czQiW+4gzlXgti436f5KfhtG1OPJCp/OqGi52Pv5exd1SW5GEctfFNGO0NNjt
KdUgnG6n5VIuVkCqEEbj4R3CmBoBlG6lGj/GWCj37py60NdJSdhROQMb5rQvOxJVKb/JlQNG83ny
cpM80AwPOKqiq6Ht/JfOXf6Cqk8YiwXnaEh+XGqANveC3d4mtvvq09QUHbfWsDxEoZZs/DCUW60B
d20GOHUVkidVOMgdf7LVa4noSb8Ebm0oMJuszrD/RIj23om8bIW12fylB0nKE6zI780sy0mfRrAV
f0k1qisluHhRZbz0cNBmlxtuP8bJdCjWiVtY6xJvvqEvh7tpKfLGJ44e1d/7Ag0QVVPtVpTAIm0m
9qLoL1+GBXnb3NbOqxr10dxNbHAcsyr2Hx1NTQAr9QAwqtXU6wldGuBdrTL7Ug/Rlc2t4ZyLEZ+r
fkoeSrA8a9MFhTq1ABiGuGo+G0b3gull8r20yIaaPXfdwNiVvVFzBLSjo+kLTKU057s1xdZr0Ewx
EZxifDKHbNyUdWPfSSRgtqZIxU1vwigxB3shdA5y84GXl/HYr/06gKJHwowMyxCLG9Ut4IPiDDN8
FxwQdw3hYKR4qgybuOp+7l18dAxgXKVWE3vPTMzfMJrk2066Yw8e7xVmnhqeEmc5ZFLE61YM1Z67
FLKLIrU38XLDVUXXpXV8qWdOW7YrS8Ak//e//uf/+d9fx/8Vfa/uCKVEVfmvsi/uqqTsxH/+7fr/
/ld9aT58+8+/bc9gt0l+OLD0wPQcw9bp//rlIQF0+J9/G//DZ2c8hDjavucGu5ux5P6kCsdHWtHU
xCGq2vFGcyx72BiVMd4YVXoWQdkdPsaqdr02n/lDJXbvh3wvTqNDPBu9JzxR8j0J5Hyjqr3hmNct
5jt85PSCTAhvrTA9qdogQu8J2jt4o0uvxc4Syctb1VGZI9SqpkLXzEeoy5b5Vd9Z9WvkJ/7Bn/Nu
o6poDZbr1i/S02jX9Wu/AVFdvGYWyaB8NvK1GqRnUm4CQqEHu0yeS788z93Y3hl2WO+DqJIrw6qg
j6vGsvGhq8XhSdUIqbZ3raFNV6UIso3fFO1d5ckv//33oj73v38vPjKfvm8bpu955p/fy1SjhkJo
tnvvUM4BU1fd11Mr7wetelam8FYJpqicHXerLOZTqb+oUZwmcg7TnAgio/xeL5wZVTjS6PH0yb4D
zWvv+cppT7P++GuUs0RKfjXpkWujyqv36zpKx5cc3Yo5JF2gamCD/y9n57UbN7Kt4SciwFQMt51z
K1qSbwh7bDPnzKc/H6s9I1uz4QGOL4iKbLmboWqtP0BGCT8FTdI+ZJMDmZcxvuLVl0iYREXu/vxl
WPa/LlJbc3TdNRxN1xxDnS/iXy5SHdDj1LFV/DpVdbPRzDbdmKwN94Qxk+eoz6+OGalfMiclwdKK
kHh2EF0DN1EWsqNwzGe0db1H6MbRoUvdcR0PJTZ7VfOI+SiWlVMSPHRNlOxv1WBOHcj8gUpAdtsq
EcYzQdLCwfynR+YYRvTc4x6rsveMgyzpimGf3+fKWe8n/WUw8+XnyhHv7d4AnBXpQK53oBzHIhv9
ow3TPL/VAwMbS76trey15iHv4xDIC24zXDnjvTuJ0sxaYjrv/8dTRNfnx8Tvl6tr2JohdHvePDuG
9fsvVKtajZ455O5OCctNn6ou7kHo/zguhErCDOxLsUa7RF7VnYrGhaTf5c2rXevh0Ui67D4UUXav
Jbh/Jr1r7mXb7dDB/PCDAkPSeZxsQ9w2JXbRtVtZbUcru+8L3SGImjSbUX645xUkdfOyW0MJ8ZDB
gKYcm0bWLIZKQZfZiCmWIOoJkTr1Mra14uQmBTyYX4oNgsO7aPLuPLUG7R5lfON9Inbcm9ZpGsp4
O/RGeM2jRF8DG+3vI+6IFUaM8ZPfEaJil+59UooeitkwKW9JEHxVVMDniu6c0JuenuBiPVSm1uwm
gFGEOdv4TifWeSdLcGW+cQKUGf9pyhtEDqMm/WS60+DcJhSlDzMzBRf6Pr/poBV6hOFChbsxnwXf
Jisv4y+EVSAm24gs+WppL03R4/OrC2i/cym2J6TaZbGeQvfWKKsAzc1D80PE5H79JVjteA4HJmu3
CYAwy4Mf70xnVPYkN2MUrJXaWGpOgAUAJPoTEvjeKVGa7ki8GQI8Ndlu+RVr6F+KgJrXqLFPh/cx
ucuibSXrlm59jUy/3np5sw/VIngO1LZYCWLvp3wynYtLfnhpzMHuNp0NJRPxyism35A9NPcYcpMf
9VrylZU13mD6Epk/eD4WfQ5UzhnIP3YucdYauJHsBHwbXfsKvr/wpmJpVum4GNUI+6t5sNG4pFmz
8DMY7+Y0ub16AS3585BlGNCw17W37FMnfVF3qXqJNGB5yLZv5DhL+66OTXC1m9g5jxnW7INnBZ/d
HtZHPAq2G10t7uwBHTc3N8LPVZdDPPKcBHyMqTySZrqYnec9E5PpFm50IEc0XhSvUv11h3ckaU1g
ZG5ZXA0F3gCStFhnp1N5lG0ZWE60LrXiSqTiuS/QjqjYgfprtngEdsB27kZEiv11IVi0KRm4CDlP
TpElN4gg0iT8b97PNTkIwifcLOskSPhiI7Bla3PygpXNcnmtNTpvblTjL7Ac8qPwKuta27p1HSPQ
dH9+c5jGx+eSYeiqZrqaapgaDG7z9+fSUHlp4/e2+DJ43tqYfRS0+UDkrWXbT0kgbueBTfu7sXSG
YFWRHv+lTY5uQYcd41wxURuZZ8u6LAUDsvLqlJJ8mgykBZt2Q/Q7YQtpxZcq4LEnD92QRfhlyDKy
CqqKEA+jZN2vXFhFfneUc2T7bQgQomf0rHwUdWpNXeQig89mYHT95+9JLid+e34blm24jrAcV9NN
Ry4Tf3nDijLC3Vixii+KGWVLm6jQNi8LvEUBMr11AgU7dO0+5Y7THokno18wtzsRSolqIaZrMine
nS/Mb31hjfjUsn9hOVEfhD6oL1FZLGR74BnhjmhosZFVLcMiFATHE1E742QGQ3U7bakVLMgbNb1M
Ikg3ia71GC8k4UZ3fIdnb2y/9MgbxTMo9kN76i/Nos0/+2PsrHuMgfYJuosvoZrfAMYRWqW3dtzM
25eEeLIE+n4Yn9EuAcNuqEToOBzDyskf57zkqshCcyOrytjkV1ipu5h4V4Hwsg7DO+jyfdTmxSMG
2WRYmvr7OCra+s+/lvOv9RDvWptEmOD3EjppjN+v6qqsDYcsZvClC1qcoLX8ZbJq7z5KS/vS51W/
aETbvw1tAH7Ady3Yyo72jEbOBkvs/k10Q7J1Wj3cCjNt1nUA0sUAX3LU5oNDZu0oq7Ik2wKhk6ux
7UOkx9kd6x0kXVRumxIv5DvEArGLHXi49KVanDxt7E8FZhnPzSiuQRVNV0SJ8mdXF9/JdzRnWQvm
IGVTBPVRVtM27JeVa/f7ap5Z+mzV/Mmwt7I3BDe+NtKq3viunh6CGXIGBrI9dTOfyJq149tlU/f1
CdQeUEvZIvveR5W9joy4w24hq1GaaqP+Gw99a87vpbpFfozY5gPvsWIXRzXBlEQlhBGrDDXibh5a
N/7O9iBn1u5on22k3KaFMHP7nFfmpcrFuC/nDtkr27XGsv/jh5c/7K+3qU6MUmiqbagmmzXt40K4
R4q6613f+DzqfrXKrQJErVD62yHmgkeNxP2UV5G1YUsRna3Sse7TCeFdG4FFWSMPnlxFZwIHZQs8
m0p169wzw0VWg6sZe6TM5AGtqOzi2Dz7/cZUWIziOe6gOkWoZbh0LIn3f76o//Wo1oWhcjkbKkxY
wzC0D0vI2BSlY2iR9tnWvJcaUvO54Snzy2HoUeeD76ixkJvsRYq49BnUSL8yM8+9K1M938Rs7zFS
QoNUZLl3KJ3QOqhAaHZdMk1nrxuqTYE18x30s37RG2NzLEKNWLxZ1DtA16CEkmnteKm3N8HvHWSp
UKPuVsr+Kf2v3ve293Ek1uL/eKX96+bXhWvpjmY6hnDnzfuHVxoLuIk9+1h9jtL0e5ZdCc975yGK
rEs4Y3kkPkfoabxC8Uis3ttkKW4d/aRhsHWbUKJRs5DFaJpBxEY5buQJ5GDZgZLNHP3wjiNJ6/En
1LtDYaAMxgCtFac/3+DfsqgO9SzVNCbrnhgouAMIozqAHrhhen21pY7J3GaHrXa+DQH1dasa8xAf
zZUFWrMjMrB1dlfV6ZPuCPMgzYZwIs7ufFU0O4GILgQsqvIgx+ZpfBubgvd3FqIM2p2vDJs+0mvo
vk6rLdqhPIOUdz4HaoI9vQMYjwiJzSZWvJqN7362ertZwlxAXUTrnbsqQYxVnzsQGyIcnAfZFWSN
fy0mD9HNuSMbWeM13ogZuAjyczuoc3iIjmgqXkwAkX++TWx5H/z2DLBY07gAW23bAYRofIwMIFmZ
aGjZfrYGkONlHRL8wl1gHSm9/ak0vX4l6traBXNV6cFwq0aTnWUvr27ce4kKj4UQTxlLTNk8WmCn
eLl9RQ3U/tRq4D+c3FSXstPVsWHxuFU4zL1Ofh/0/RPuROVFlMI+Cz/Uly3Kyl+BucOoMsbXqS5A
/eGass9Cv3iqlOpFDuiUrF5Y7djcI/cYHwN/StaJNyhfmnAhB+R65q4KNxiPXpG5+MR7vPrnU+On
98Q+wHpiFWPsBkPBjUwSL53UIuzn9/y+yBxtVS2q78f5AP3nZ1uVmdW9PCCV8mubHPw+V4m6+jbu
vU2PUEpiTfHbuT6ev7RBBbGd1MmeP9q2egnghLwlBvZCcTlk+7xW7Nc+Qje+tt+6Bg5d0qkVak2e
9WaX2IFDWWQB34ErwWAEkTPaoVdCTagz667LBjSvE6ihrlvuu4LEH0IhCbeJ4WMXDd0/gj5Xjf2R
hUcffHLz5tHRwb7oef3JhSBwnszGeQTOZqx7F3G3EDfix9GvOmzu8D2KkK5YsnABYT60Vzl2mHDw
SirFg7XKWF8jGVblU7KQvbdD3ixNN5ruEzaOJzFoxlb/RyhF6p18kD95F1nBSHvaYsV8994kJ3yY
/6H64XQtjL5VKXRrIedKmZX386VYjh3UAkuj3G7WXZ8bd6LQGhIcfKwxl4a5TfaqhavfSn8el6MZ
vnFVcmzejHG3JNxdFv3cezZay7x1EJvWTq5EyMteZx4tS8XgA05hXEyOaDIgQUysxUBRq9G9PORe
g5iBF6bLGU1za2uEOe3tbIYLz+Pa+aA2LfyWWL++T43sVrnoU7vso1Ffo270bDrueG+rU73U+q7e
yqo8DJnWLvrOSfddU0z3sk1LgQcrkJ5kTbYXo7vPnWI8vze1IkI/v43uMkM0dyL77mmkiusERyNC
reMrtl7fyTf6d66imQ+DFlya0R5eRWkZoGlQb8Ih5ddRfcyTBmrlZUwLcPkwBpfRaKTlMvEvHtJm
D66qDI+1HxFtIGW49btpeNTL0TjN/EPH7bKS+CQeUOBcQAoytssVBzIKLyctftR5R6DLP96zXS4e
1SFt15bW62tZHd04vM/GcilrtxFjqS1NX1e2MJYJMfrEEhD2squN4ZnGMdQ7Vn99tsMm0t4J0+rr
veyQh6QH9rlxhTFrWfXVQo6WPY2tnoOkKB80F/HsshH9ObYd7eK1AJIAkZZfEwTIUmQdX/I0zbYZ
eoo7oebFM9Zf93LA51D37UNg10qIGh28Drcxz4PjDMSexuEKBTa9QAZY3EZorGSOSmye3kfIYX6R
4aJmNSCTTdVhsVw5RBECrMkHMczfWVIdNR8R+SClmliNt8+y3lij1lCirElAxx689KuBgE4ZW8M3
jIoAFmOp+dBNPvI4aWPtvEgdefY69m1Iwj3nWvZfFkllya64y7J03PM+TlGseGlhemHSNyAAWOc/
D+5cfW8rUpOfcSZabkC4uYuAXO4rVn1LqRyQVja6eypAzKjM7Wug8lqWigHTmDzYaamfip5veSp6
FJ9Rbfw8OTNlSVOGS6oS0jMxE9FNNqkgv5dFo5Wf4Q2BPgrcHC5N275BzbWSrPw8AfLfevVUbGU1
0Q/F4AEPG8ZyN41mvZGTkYRc5vDcXnpFQd7Ji8e1bA/qcNdEmnguJrU7JL0pVvI0WmVf1IRwoZf1
SAe06E4mwjJhC3rDm4mN8aK0pUHRNN5j5P5Ztms+2G3w3dLYYHiNh2MwD9cbRd25GPat5ahCFVez
tkj5goA+G1ahoNjZD2+jaJAAKBcxfmvLPnbEs6W29mJo6um18esYt6dw/CIiH956pX8zomxHmsQH
hKn8yOFGRgR0riU79mBBmnvT52n1PfbTe2XojPvJDzMY02K4y4DNLyFMeJs41mdtX6X1dqPe5Kz1
hqBee1GyqNBPvLpCybyFocEQrPhKN3Hmo5IfvemB6rLDKivl7PWach5sdMBivTzKpvd2WVJ7r+c/
xYLzQ4cZGMp64sO21WDh0DXFVycJke0xFe95zIwERLOr3Ll54d+zw3EWBhQOMrG0WX6fXYQe3JOi
PEWq0R+NQTOvauOLK34h8SzLtpZN8pACtMGmZWgPpCKJYLcsGVxVC577GMAt0JcYFEkbPqPUYV/j
ruR5RaflxcOjb3zPyzB8LlS9WjljiueROzTnYT4UeoS8Q1btVC9rzqpjc5hLslMOK02jWApIfGvZ
9mFcmQzYXlpPkHa0U6Wr07F30xIDnTp6mgbS4D7gi+8hvhmN6X3vRBAuPKSnyLf609oHMXabBIGv
3ESJthBApY+2jnCsBiOtQ7DS6HaK2dzdqqjKm6exRh1mYa9N+HbPTYaBQVVwm0QirZ5LiIJrjMGC
reNb5XNmIGfJU93GLYaqXpoYiTo5opdzNbRtexegJb2UVaftygMLzOhWRVHRPcJLBH80D04nSz3r
hf8t0Z+8eFK/AAX/KwKi+TbUpbfwK2E/JZVer3LHCu5h/+WbqB/U86CUA0H+UT0kIz9SYhVIrODn
s7RUvb2DYRvvVP7tLW1sLpDyxMqvRo1NdvdN04L+B7eGUiXJj4iV3SLGGuFTGY7BuiqACP9wMj1d
xVbCHaBGlnvqS32HzSI3QGFan7IyMw6FN453c61sCr4pP8ieQQEnC0UzJkRM1fTZ9k0g0b5SHWSv
q2VoLqJrDySeXr0belTu3Gkjq2SNo21PQG89jVn6jB6VuUhbJT65eR1cdV37wcOwewmDNN8V8GzW
FsKUL37uaoT9ChVVFnrdLjjpQZM/NBlPEOEjbDM326VZHWEzywdq99Kgd7suhlrdyl4uFlTukyoB
n8Up+35VAVP6ZCKjd7V785fPhRSYruUcox02OvaMltrVDziO5UCTSyy7Yiu8+EgtrpwqrV+QS3+B
mcT1GfVLMt7uV2fyAGrNkwTck+0QCKzC50mBA1LLwNb4ZQqS2yTL6ZdOVThf/T5FoMKO6gd//qRU
D379JEBw9UtW+S+W4ivf07L75ZNg9e4mxVrwLBWgROdkvEzRy0OVNpv/2OTNsY5cJutvWXnSaLqp
WgTOACD9O87TZl4RKCp8CjsKDIQ/2/ioV5n+KdWjt8mP6ivCf/qnwIhBsNbV01Cy9OlHbyUHwcXG
1hio9W1K0IyHyARVJKszYHKLCp3BD8cpnEHpV2iTGDt5RiQiQVkUMUm6uXcMo2uMBc2dxq78QPQn
vOS5l+2CBJ8FVmsIf4gpPPluki+CiC1lHg6wS9MBZ6zEepIj/OEFzbfuUfYH2I7w2c1F1kKNV1E6
qslhdINPTu1aCKYY7MZVa+tVhjIDCZ0T3FLoQXO1VrJoF8dRBN6IqpuUA/Karr2TVbOxYIYWjX4M
nPGRB/En3bGyBzvusoeYLQdITDIZXcG9sPQjbt4wS4+yF8RIe/7zL6gZHzMPcybUdVVBrMaCJSQ+
hLMim6dJWTs9O7xh3BIgnAyytxMPRi9FHKvBTDs6t0I1j1aVcVHxf4Vo55FotkZx52VfddWJHooq
jx9KTKz3Tiwa0ogRxHIXLVEVYeJtrYbKesyL7lXteDG3qdFc/dpBbaWY9omid69T10+7SQDjDBCH
ey0NlDcmQmAXy8QhB3z4bTr0kGbv1Nw6/Xy2ooUh6zpWee6xJ/k0As+W0+tiyg8FWXQMuBhWznCK
zEyrUwr69MX5+ZmuW8dHx83MpRzlCwT9NJ6OR3kONJFIao4rxYmG5UAk8E5HYe6uwHzB5/F2eW9y
BZgYY0C0TbbJg4cVz8ZEXfc2FTln7WSW1ouKie7Jx19xlxspem9z6b3tf5X+PM6O3J/nc/8pfThL
HLpiC3SaXKt6X3eKt42CMFyyQZvmXdp0r6VBshFtl6/e23ytnVZdqxlrOU12dKZeLs3U7rbvbbZw
EEwb9XIj+ukbOHDkMWtNcOf56l4YhLEm0aNUXYfOA/rv+dLKgvZN78QT+LEAEI6ypgECk+qUF6Ps
6s9/vr7/lfA3DPYIpNUsWOiEbWX/LwmjzGKTE+pN8IZQTRgfLHtXG9kTBK/mu+W0WzHW2mfVd8Qy
0G3jWqKpv6+CydpC9s9POer3ixzg4AKEFRf5fFCQ9V9ZMUhQWdXr5vLnP1n7HaPAUkFoxM4NQfjM
1AmefYA65RAL7VL42bfMVoe7DqMv1Ohm+6rGtB/rQNfw8hTOQp+cCMxtHtwLJ/qPAL72e+bm9jfY
8KcRUndRbfsYvIM8lNlu5Wbf2CnoL/nIFgi5N7tTyKE1trIIY3BG0D7WhReBhutE8QOpK3sbtCJD
2izG8SSODzEvxjbsRoA+jvYfWA7j9z/RJE/tCtsgBmwZjumY4kN80dJUPwxI3n2exmEVuVMNkoaD
mRRYY9t2syOaEC961fvZpg42TujY/i301Oze7Kw+woAEla/BRCPbAscsTfs3H1rDIhWpeu6RVntU
xvRqpWr/VlRcxzrOO7s0WMEuL/xMP49NRQR4MLEhzxPWQpbraLhL0iNL8iAHAujosfcK8//4FvTf
38D8ULZp6y5xVk03HMM2P6TYNFVPqrQsou8DkpZokSCW3Kv5fZloOWL7Y7/TbeTfCncYl4Upwk2i
1QujZ4so9Q+KCThxNKKGYiQbUh31hq8gXhRhk97nauZiY44F0qQI45DFfbh0rcRYm6lAvDAPXppR
3f752udP/n1Fwe/o2BbS2ZZtcg+QXf49ZYh2AvibbDadsHhNiqTMT2Tl/Nm+naI9H1Ldz09egdIA
aYv9h3ZZlSPex8q2ROQo9CYmDo/zST6Me6++z81d6Fpw2SKUgM3+wUDS/hgI9w26CJGv2hyx5bB9
sXHMmt55CPzf5YBewp1sAqM37Hl/TigS0ylP0quYd9VOaO4QIRwe1KLskVC5E1HOKZWOJ5JftWj1
zBPkSRSvDBaAZvyjPAm8wvESYxgoO0Xdxmuv6E2ZHjsmRIbZaABeieeDLDW1mS8Q127XHzqyFIX+
hRxo8YBc6hrywVVb2IgoxtMyMMLuyU6s8cIX8tCmHZpu86Ec3uDJxY+3fouAOFuj+iT7gC7pWdac
8gSnI6tsUPD1Aw2nDkM9JVr5syTb5CGeez8Mlm2yt+ZxtxdcmMt+8ouj6raEnMbkXmhFQTbk74Ps
nBxsDja5ORZHWX/vViOErEkVDaTmXVyWlUnZGPN6S5sPKqilSGvTizOvvgBPxeepya79bfEFNWKD
RW8LOmXunT2cEF7NyB+DpZEn6cpUvRftRvbJUWE6VXu0dkeWp/MK7n99qtaN+9Azf35qlA7q0hkE
QJ10mtBNxpYzQWjxrQbnBRexcK/QdZ2rrPb6qLzpPbkbA9mNUzfo2TXNmi+4ShsXvATMiyxZnsm+
H28UqyxMggMT0CvZERHdwTykLtey+n6QMyrUfN+bVFJOi1aLEcdpeuUM/AsJPj1zNoFqKWfZ9n4I
LD9Y+kWYHMgZxEeU2/B9nEvyUCvemC9kkVxlskER9xq1QXKK/AzdM6fI1g4/w6qKimqdIq6Clggq
4IQ2B+iO7Q+/zFFN6bvssW7IVvSjrq5v1bpt713MonTD9PKlyCoCbmXR4ULI4MDt20sWTSdCfsnZ
J3OL2C2vTq8xjZdh0K11K+ppK6s5lpALcxrjaxnU/qeKdarmJuZLMo0dNPXfZlndXQo1ik1GExEN
0uuv3M2HEUjni2fl1Tbv2fTmeVCgYxo+yAHo+40LO/CsuyF0u6MocoSjB7f4CgZ4PoFTKM4qAy53
RE5Kv2tHc1rIDgCC98THmufO8ws0hZARjjM4C6GjH+QAUaJErhBq6xxcdItlnHpm99S7hCo8lPmI
l1SbmXr1ZVghlwm0Loa2yEbJ2Hmhbn4yawB5c3fkxGD4LXapaV9ZaycQw2GGlMP2Q3BQCZRjKXUG
B3WV2UimSTqOX8T7oC5S2Nhucxxy/ydNRx+6b2SRinuc78ZLVZYkJQHevtXmtNbCRrmisjE+jC7R
xALk8C7O9OFBR1vzvjVPsk+2VJpdgEkLrKWsErG6N03TOuCkGezr0DA2sarlr2NWb+R3YQ1ttwya
qb6kSUnidhTi9vUiv73Ksjx70wxuaryY1P0QDOWjwOZLzsy0GOG7QsBEqYGnKabvrnlpBp9h6Nx+
CN1DWrF3UGY1cGi5qkmZLa0KOQylQ+g0M1G0rUvYkVCaS/dWGGUB/6hb4Z+uUf3/jPn3R3CerG6r
eZXz/hGKr4v/WmX8+62MH5mhshhk3WW5H9/KQviNm1rt8Gyak3ONk/aKaUv5prW4onYo82xlNUOs
xap0wqQV+eBl3xJ4HvuVl/tKF/P12MUyQwYRaqgSQYT4u6SYtsuiaYy2snTrLa3/SEgjTvNxaUFC
WtgWyyUL4JjxcafLjrEuC5DzT2bVI7eK1rJaGdrONpFglaX3Nvd/tMlxbn7FK3YxKim5SJSCkn1I
SuLQTSXx5sT1Dp1e7MdsioytNnj2Zmx589zqeBJtULFGCWdI3rq2SVZGXdmH0kVGVtSPka0kLDKt
bB8GYcrjmWo0dt/w3NTuILAZUD3Db3IUcZ90bTj418lq5T3ZAJleCsC0m652KuuSDFmJwmBYvOgt
6486aHD9nKthka98w6ue/HQy77n/WMLOsKzRxm8rd/FZDdjfO7GXbAP0u649uf2T7Q0bWRvj1r3K
UtU6KtpyuCjGNqLjC9moWOkbumne/n2wnE9scqPOU29j5dyk5W0sG7sBr/nQN+BGG5q39UO1ZK3S
Fy8E/m3wH0VykP+TyHUfyFebhOzD7rlrMuL6/I8sXCqWKAkM6Kxltngr0vBLEE3pX+EUvZlVbrLZ
GzwuUAfcL5agT/OAkPfEcyhKHnW9C1ByXi7dinINpY8xv6w2tvXSNPgj3hdWldYW3vJ9KYUuLU4b
cCK3U2umGyecyj3bC+cJcMC9YYTGl0J4MTqZvnExjKC4+GXNS2juaIPpUnBjPbtq5u/tsOo2Zc8D
p47+kv0ADoL1lGTKwWzU2ZHD69cGu5lLkrCu6DW3+KK70Qvcvg4xR10cSN8rK9nOt76MMIV+nRV0
t31r11u7cJXXAMkiOSDBNWyt90Z1QFU/espCwnLzCVXfrJbOODlnOOPGtS46EnFzR+uR5ke/TLnX
vdo7TmlarqxUuHdRD68JNdpPdZXXiNYV/rNgq1P42vjS2XZxGisT1awxG18g94SbJjQyeBj0hgVy
ugqGXxfZW8F0s83sBW2t4VJhlsEOi1FxOE3b0VeQwGrD6aWJ2nipYnp0lJNs11+3CPY9KXWv3NkZ
/sHyg2E77W036FZyElabyarxHGuPkF19riIUeaZxAs5Tz5vAMDKe36u4g/2sloVXHQko/lqVvWFF
oEnObWZPrbD0CeSnZJxdE7iHCLxD6HfiZ5FXXze7kpfeQYO8r6z/1SdnKJ5YG7GlggTax5nniddy
qCuEWpAZBJ5MoiYmLdfp1j7JZ0FCr1BxE7OjYzF64jGenIdbe+JaxFrBjzvN4N2zmv4u22uWJMu0
RgYCqlpylzZFswhmgJEyYtKTBo55taayv4COxgUkQky5a4FTIcm8trPGPtyKuBTZB1n3SMFtMVtF
GYmXLBJI5jkbES+tSwyabm1laZ1DdVIOv0Cq5jZfux8hMng8LFi+gm3sovBr1fsPduSF37u+3OJP
nQeLIv2aYgtPjKO9stEXwSKPI3RM/Ol7PXpXq3L6r3gufZuqXHvTJ3NACw5Zw4FkxwJvAMSVPdtG
SDJhBwFt0eU9pHqoqHYOoc25KAfJUm00OIQ5TrqUbUoFUWqhBJwjlecgbxRuUW39Ibvf5zk9hnNB
MOXrzkuHhYu4PQzj2F8rVmle2OOqcJg14jVu1J5B6yEOKIL6UQlYKztT1X1GH/Dq+WBUF8rKz7ru
xmkLZyqb5LNJ7prvp9oxmMB7zay3ZsSQxDLSfNFVgw3skAMhXshBBU6Frh+xEIHCrHP6O3TzuoMf
1K/a7MonD0R8urvWT89lZClH2SSHWgFSoB7qtqv3sXaA36Qmgl0SVWKl66N/1dNmwrPMGvEjTMxz
E6ndWnfz7Ak3NB3GteF/NQaATzVr6EUXF6sYMae/8iGedRc189kNkbyUZ6p87eeZ8tmW17AUfWsp
lTgT0MxFGJyduZKwDD2n/ZQg59eX4aa2ldkNgx47MSPYp7iyLsG/EgSKmh2F9DTMpUgr05NfVM0u
x3fyVgr+afvQm/t1v1YRcAAToh5cIuJwruZiYKnqQREcZFUehOFk1vo2CD1LoWOvwlAntrRlrhXh
XYfgauIYyQtAL/3gmG290i0I7qikoAcXEB2ApJjeOYmB++7cgQpeserd1jmUfuB+qpJ2mVjmgDMO
xJis78aNrIL22+MfKJ5wdIoACUD7S9BcJ+AW8VWz+s7D2vs8WHq4TPNZlk4xqk2WhNkJMWYQ7Igt
b8vJ7+41dxqXQYBmgZqQcjLmgJk/h86aPjT3Tla9vDfJklP25iqcPSxVbJ60OHVO+NA7bPphS6Iv
KJb6XJVt8jARU8KKEq3FZeogyYhO1H1FPG+pkQVFPrlAQEPWp7k+1D7YNVnnLf533U+rF1PNUHrL
1FcV1HhaqdkPNohItWaC/RLwkiA2rQcQ4tYmcIrwaNmpf26dOc2oNNVzm2donqDn/L39miRx/iPT
QQ5Xle48Kzz2gIskzdnvK/2Q22m8Tcq2fGDXibBLWiZfO2xW5SytK67+yNMKuKa35NH6HzEvXfwr
4Gu6tq6SDHCFMFQup99jXkSmg85RC+8vkc+iF5PhH1NClzCffui1X39N42n9KlrEzSNzpoeF51HH
EFGrIZMrQguvrT7s8b/C6LH0DFZk+SWMqnrfuivDLsJtWuTBQ5A9JHFzzQ3fPKhzQI9oATY+eZEs
w64F92RCxWHXZK5ydUTrbUhUHh2cDt40yq6b9kUzFXPVjKj2EbdrtpCOSCIYFUSqJsDMRDtYM+TK
VuHMISP+qmtIqmXGa/QdvLRxN+XPWBC64LvQrdbJauMX5mQnVfO0bVq1z4o7YU/lk7ZGYUHsyKGn
S+i0ytGOHgl6oOWu9/VVjPiveR0ktBDt8KOi2gAt0MVdZLjzblLwyKvew5XMCZKlJ7R8A8FR3fRe
Ymwm8Vdr6tm+I9SytsmKLAXytRvyHsPSrgrW3qLde1OY7GBgg5CaQIvFIl8gzAyNF+c8JeRPrnMy
e7FAuTstF4MaTo89UuGRgmfn/7F3ZruNY1u2/ZVCvjOLmz2Bewq4bNRathx2tC9ENDb7vufX30E6
8zjSeSpO1fsFAgJFUpQcosi915pzzDnino+pG5KMkpo+6jXJR25Z7WbVUpw0GhFspF3tyWD4yPuA
ICSNyte0BNQ4GEXtF2FQOJJU514eKtW7BA0oQhLlArpcuXQ4AFMR9+RwRC5co+mEzNw+k1sJ7r7F
PkinOHpIscq62aRQciTND+lp3RyhL3pQUJFwJN1xIb0AREflGBMVg2Tpv+dyrd4gmvoWRurejBgz
GXWZFE4wzPWJHkjYhflNrmofpsRQT2Enm16qA21m1BK6ibA7EkONls7aI7O6/AaEQ35Tc5GeI1C/
PT6cJgmqh0irHnW9y096jEAh0M5U4++AoRmfuPYeIyslLLQ8W1FxKVUj+dhI2V6Y40iUWdy6JU3o
ew0J5dBoThaZaF6qiNg/chPxRyfOMAzdpTdOC+IXf2W47ohyvvSZtVyiElmSZKKFwLh4UwVkC8v4
FXfmpOmnqk4+lHkwXoKZomwKKcUSTXCg43FvMR91uCRbR2C1oMCV6UEkTX+7PSgmvMypLghejBqk
drWsntW5RSCpmjcVPfi7Ef2RNxsRoQ0m4cNIrN0xWJxOvoS1pX/AnOtYUXSuqWKfpFyajrM9fM6h
Blw0ZUIRr/I1qsiaXUUlTpoZPZJWVLPe0IDFCBZL2U+MZL1cMd1YUr/LY+0rscLtZZ6mi1zk1w7H
6l3Ro6oGjQAUZVY7Ly36jEF75FOwsPdZaJYe6GzPmMKvhqIO/+ayJv5aM9haSDSxhI4FAGPK36y2
VNbsMsWF+CMHqnaC+2icUQ15ZNknBENlMLkIjAmcAm+yQ/EwIH09I1ZdsXCJ6pb768aCLf4y+d8+
DdnwYHptW9DwfssPmDAaKAOn9w+bMTHslb4hRLx8GqxoNU7NnbdoduoYCbQYa7KeVSn93nfddNOP
9nIsNWtfyyYjaIpYB0Yq0ymQIkRvXWzuRFTDtl8gWvZD9AkdmnzbLtFt2poCgckQX/JeyfY9aSC6
v03Gicv8KJVx4ChV8hj39QPXVNsPqzEnVS3T942sfowzwiYTDXKcZqSQ69Zyd9LbPf9dgJD62pB9
EQ7HPG8VN9LlwZ1D0ZAXZmJlWp82hpH57WieQ+xnZE/kTj6RSAks9Nnu4mivx91npVjAO1blu9LS
7JMSitMYSw/wyZIPKeeQIyz7W14CLFTnXj6jDdIORcjlrJSyZK8HSnOm9des2uq+f9Zn7Y6zEyde
k/nzCMO2CdL+RpG7Dl2vTXCEXJ27uu8uWU4ktBGWvQszOXVS2YqpWogrAQ4S3YSYtNR2Xp5//f0r
f/v+194vGhVOApVe4ds+sJDMdsL2u/wQZfadVLfuBvVGBl0uD1GpQorZmtNK2lwQeuwZi4fHaBaT
T3ET+fNYWrtYV74RTNBfJsJyQcPM0jmDKZDMheyN46DcLCOxoL/+2OJN0Wrr7xEzoNmWIuy1K/ZG
niFSJhbomswfccMXL6f6V7sfFY/gQSAhQVgfC9NAIrN0H/TIp4x7BJ6ufimt6chFHFMvOYTcjqrx
VhoqhzqcfWrNOXMSi2wCwgxcQROaQZElHuNayP4clQf4ULLXteFZWLAnAiIMjTb3yE8xjlO4tB41
NGs/WlR9xi6Ds5KTF0o404r5zj4G0lTszBEac0QT9lwjH/XrIIDEEsbDDRhXKvv0R7EsE0nal0nr
1Mn8rdDockU4It1Umnt/DidzV+pWxIykHLw2GWrckLO9C3t1F5V6c6+OXQ5jIDP9idyuXaBpCfcm
m3GLHo7UeZYOv5tae40Wdm5QMYSxk68YA6O2/iZpmn6hQap7kkR8r7AIDq2x8ztmEs9URYJHrHL2
cdTi554RAK6lbRQ1zUcQvNWhajvUxMy/99w7xAmGbgw0+LusEusLIERtBnK1yi46GmvXRWPiRfpl
TMJkpB3bMZz8EYQZnVS9eLChsh/soX/SQSnm3N4UcRAY4q5Vy5jlDgESI30Z3ewpmG9spUoPUT0K
Zx60eGHeXLh6nbkz0edX1ZSIla1hWY6yHRUONWzpPi4+FRoCBpIoRH4mb5NRQiG8cHwGNp4/tKVm
HLShXdyOYqSsiyuA+zXmCDdhuXTtv7kEvzEEvZzKGngMk469DXbvjSGslwOb36UZ/DCaOOK+OhRO
akr2LkWBtBNy3NN+HIZbw9CHWy0U5Hsm4bnMQACgRNhN2vAwrIGDOBcfc76UX//S/n6BoJFu6zat
Z2Eo5t8AM6oyLks6jenTGPd3yIbFg7CRuzcojN2Aa6Y390127aChIQAYXKHMONKEJdxORw8hqaR6
t60ov0xWj4I2NVVEkMnwYI6Pdml9m8O5egzp/v4bsYhqv72v0fJXFWryqmrZGr+8v84dDBG3eUtk
wZMUAr5ZQCqOpfm+yxJuGuBLd8akTE4kBeURzw6NAmSxD9CGr2Zmnwph6MdtWD3I6kVqJ/R6xVEZ
Scsqe0a+gnwKJ0RdaXZje1FFdUwoIe2FFa7AEow1ENPsUzMusqMG7Z5ooO8zSrHPamqhyOiaS5IH
zZ4qYfqYDw0FFK4+XT99/PU390bBtp1XlsYw3pJ1Ba2r/UYIsuQ95IQpTZ6sXGl9OzVCBDIBtu/W
ulfjKj0bkzB8vFJPs0RQVD+dpLnVz/nU+LiXABCP0UWd5OZGz6MKvrX4ZBJcf1Ut6Uhi4SB12gfM
vqRBYtbwUC/GTt1mg8v0GvZJEta3SxF86eWei1rA8Bqf6/sAX8+56WGR//pv5fz52/eNsAVNkGJx
khrCePMjasZcb62wKJ4yXZc9lLTjLW5gm6DtITSPMQOOuzxOPRQTxcVewgeti56DelHcVFb0XabZ
4WV7KG2KfJB7gD3oKCuxWyV9n95zqQqOldV+JoJ5upEo/Fld7sdSc0ug8gSogkIZ7sZbjc921QAO
xZxbB1sLybTPJO060fi5TYvPsXkkUiMjzZIcB6gGha06emVhd5XV97XR+wHdWjXVxJlQcrT83SBD
2iUlrEdBUWCPr0zuJVRADkGYRG5PaIjThsVaBmewvbzT88KZNUMi1CQHlYJB5w7sQ3HTrdSjMLdr
IuwBgqOq4IPpvfRBmrPao1h9h36xvFWmx65b4gOTj5CKrYGpOy8qUoaHzEUIrriL+h7FFRLPdnzq
jf5s1w1ZPlytgYE7tJfSu4wBlbMgaPUTEk+cfOXwG3pDVHFd3DJ6s8+WUcZn2hml06WafhBRMJ1m
a36e4l6h/lyIU7AmugZK8RT1NagLKloOoQHTTUVKR1CTS9nB9pu4FO50hilY5Jj6ysB91qKYpq+1
mGEwHaJnztPQABVLsg+G1pBpuSbwKhbVF9QjeGPEuY3m9qINz7Rqu7uM0YMDRuQI623ca0GTfkDo
fwoaqoXl/M3KpPAG7VC9m0Ko3g3SOieZYUdQJZXP+vqAQ9ohobW6CYPqG4yipwYf+EGU+i1gZ+2d
1vfTwYSmOsKlvVNiJJWTnn8v+uaiGVDpOyu8juRsXYGluq3I35EcUT6bIfdC45Yqr/mxEIvhzBSh
z4Ws3E66UB5mEe1nq0qvI7MNmGdzd+CyRKVzjEYihCKctOj1DkZMERg8KTfjKrf9hFv5GcX7fAl7
ihaLZbfXkPyzfyOYM/9WwzENoas6MizTFugN31yHB5IpOeu0/skgPsZNo5lhT44vy7J7rqEMGe4s
q+aEbHcKWe6Vk4QATwwRehHBjHsjXr7nU6zvsxTgfKIDHv/C/Nd0wGTZxzRZaxWMobn/3ZAQiRkE
FB6XuPCCN8NJjWIk/SUwHEXFJh2Os+WJcAbfn4/zjdx+SbPioCL6fAcioCRAsOgvMEj0XVKK542a
g2tkT3aJetQnugHgy9LPeTtkHtYx7iJ9hMqP9xrzWN/hiVH2mAfwhoZxeR6BaqVr3mfRNv1DnyjC
XYbHnB4I3LUp8eUChFK0FE+ThebEmIZuHwa0FtL1FA6a+HZIhvkSG/q1W6rmpW39n3+hxrUbRe57
CVYMWVD35ul/PZY5//7P+pp/7vPXV/zXJf5Ob6p87n651/6pvP2aP7Vvd/rLkXn3Pz6d97X7+pcn
ftHF3XzfPzXzu6e2z7o/6Xfrnv/Tjf/xtB3lca6e/vHb1x95XHhx2zXx9+63Pzatunxha/pP95X1
Df7Yuv4F//jt/zbxUhaQ3l6O9vqSp69t94/fJAqRv8vrrAMtnsakSeMmAydw2yS035nQG7AywL3Z
ssHNtiibLvrHb6r5u8w92CAvElyfYdr031tSS9dN4ncSsS3ZNiGjQQOwfvvzj/8D/ffyrf1rFKAw
VP6an2wHugwAhm6BTaKYLIQGyeuvg56cMlw7pcYInnwVttXdctoepildToI0spOyTKVbVOEAf0tu
TkHd8gBs+Y+l9Wm8ZB+LjsvR2NHthSiBtTiw5+G0LdFuysnKOXVSXZz6GZvutrQ9jOvTbZ2Zk3MN
kJ59JADDe1shMh0cwS4s50ciVMLFtUWOxbcQYfNJVpbVrRLsEkstTq8PAjoL98B1JfhRFgct/6gp
i+kTlFScmvXwEXde6hOhxKNeGwV+KImsCzuuTtuDgqNpcZep4fnropLZ32natX5IuhM1pHXzMCzj
H3vCWZsXN0uT2UsGcFOGktTyy/+Yxf3ygJ/OTyxjIFt+/V982TzW+bktThNlVe6ZJ30OylNnDBW0
9T+fZnQsMzjhUUJLA0Zp152KJdVld1sMx4V61ra4PUi26E7WVOPkD4pedhciCN1y/ctfHwTR8FTE
MTBQMVj/+/UFpzE0Mfi4YipPESO0Eza+SvaxB8SZo4eGwACyrt52eN2Lgv8HGlXY7Th5d3Ndv5tJ
HiTiMm9P25L451Lcqw3RxX/dLMdTIHxVTfKdNInHwOrbU9qBSHK2HbfnyrD+R/606fXoPx2zUNf/
WuwXtUPLSXhv3r162by++/aRtmO8vNO2+Po5txfm1b6aOddSKVVOQ2aJlyV6lwp6qYw7xra4bd4e
6iX7Ymly4L+u2pby9QDbkl5LgGXL5GWP1/WvL9C5e5/Kap9LgqjkwuJ/njgoHl+Wt9WvD+Z6rrxs
31b+y+c/HWpbjGtivFMdQ876HttLtqWX47w9xE/v+7fFxP6hkpx1fPsOPx0JwavBUJq66k+v/mn7
Lz78Ty/4afH1Q//00n+5fdvz7Ud7u2fM6NXR6GaYdNdou/Hzfz29t6X/dt3L7+Lt5hi21OHNSqnk
V7P9dKAI94v75h0qGpCyLy20ShwNu+pe4ZL2+prXvd8cdttgLPdRXOlwUDkVslApT9uSKLh2vD59
s65EYI+4fn3J3xa3XbdN29L2sB1oO+TrUx0NWoaxiWPk2+G2RX2Epun8+t23HbeH7W2QDD5K/Qg0
fD2WkuLQ/LQtYnweZD9pF7GX6fWomUxKjG5VJ8q7OSU3pEKnbeX2YGWKtlC8WTdte21ru3jUF9dc
6tZp6wRkULdqurdNC8bM5WFblPUwL+9+OoxihLJD5DYe8zQsM+flWBIyleTcNLCU18axN2cCxmVD
HJUxfYsbjRQkZCC5YMYQ5Yo7Nf23lDmI23TT5A/Zj3mUaSVHkZ+vigJQr4o7WvG5ylDSozBD97N6
uU6qGX5Xl2HYQX3ClUetyQ0aGNY/fcqXP2PW6IDPcRP5/XpLG9br+LBe57en/+26drsF//Nhe8X2
2pdXrAd485TYFwxqbw79PzgMmrqewa112I5sbzfb7dAvi9va7TCMrLnv//qT5HJ8ipIZp+hPn6ad
yl2lzO+q7U4m63p+svOJIMJ1qVv/lNd1b/d53fy6z+u6qjbQTL0+/1eHVQYwBM726tdD/O/eZjvs
67u8HmZbZyfMHFKrwCjJeGFab13KejfdlrZ121Pu4FcBgGH3un6IWqrn2y4vi9umZLuvbq95c8Tt
ab7dIbfNL3tuL1rWt92WXra/Pn85ZqSRCSRBUF0EPmqzlBDIV/pZyF/oQOQobXJE+DJo5XwOnakf
p30rjypNb0GtkrzY0kplbwlUOq2aUblJxBR4MBYc8Xbscn/ufCMyUSPpqb1v8hysJZCGoRN7u6Iz
k6bWF1VDJ10RItx+MSTrKGgmH0erJnohIFRKM9/h+J/p/0t0qtr6OxkimjcwwvBj9dYywuUa1sG+
rSZIqA1e9yyuH2VyRfbQ6j5lsfR9K9PNorf9ctEhvcvIAZXFDfWPELHtPXgK29dH09XTaA/z3e2h
yDkDthvH6Gaf1OzvaYATfB6Ng9pKnasjPYy0dJdjovah8o27wtQOVVpfQcQ/p8UYOMw4oDQZxg1T
BDIdgWnQUUVsnuEP1K20OJNRXnqWYZ4yRf6Yq4j88ri6kefWLxm70yw1H+DaJEedUj1dVeLbatvP
CU3wtW5O3WGM3xlikegcZanzdSjK3Iv6Nf9BksVOK+PkJh6XT2UWfzVh9vhi/Cy3gJSra63pblij
A5JzvzLX6xwpdkujElhBbImTxkQh6rgSnD5IdMdcUAPca0Z2oErF2as0iktOWuEClPpSjtPoWB0B
lnkZrC1u9V5Rf2TkJZ7yIBreZyZ9Xeb+7/LOuCkQSOvk3nm9FWA+uSePDy4hbbxqeq5ysc4YmoCi
WN3zXVRUwDuAf4RrLE5ApM8RMH3AULdBV5eexo6LKpWvYkcunossrvUpdvakStrfE4FYjuBr6wYk
jWcbdejpdhkfI1P5PET3hBbkLqnupDVojeVVVbcXgYy/UTd91aU9w9hfj6tdH/NnGct4nEDWFJGS
3A091J3+k/UA0mbYm/E8OnorPUnRIagplmWR/KG0F6KzCfvMwAGQVwW0KOsgi+xCvYLVYVe2S9KT
5oqBDLkqWhytaAq3s6CcFBqtnCJrj3WSRaBK48irrcaEI7/C82LTC0hqG/W8Pqh29zlM+2fo0pOn
1nRf8vRukKlLztRx73TEcSUpW3ZwW6mdcbYAPs52Roe++iEZIXkBdrbLchCgdQknvOvFyW6r5wLA
vt4HYldVnA4+UpAW+Gtc7W16DMkwQIdTMmItqU7qESUdNa9sLw/i2GvxSPMfx8wG+ZYA6jDw41nE
u2oZW4fCKMcJ6AYk4+dume6Nzmj8FjGy0ys93VxeMVcRvHx5vpBofKWJV322iP2JxXLuTBMRi/yx
TfPGw8PjtEly3zPad6o2s84GHAcvsHKapn1+tRXtVJezOCsJMVf8PRgxQ/F90unAIlLPXJ2mw3Uq
jOM82fOhyWzZqyyVrPusv6/4Vbl9nNMq7srIRUWUX2e6zs7aPMfsbr1fxoF7OIBet+oJroKnLPa1
rj0qwOlu6qR7aEj8OiwLc1aM0c4MO8OlAsiEjCF0TVLqRbZOeRTp+0nNrtPI9G9ItdkvS/19JPWY
zZb5MIxpeZzwugw9QL4ubABOWN1uSYavaLfxG2G1cFp++G6JKnOHZC7vlMbXcTH3RDrv4HwSVthX
7yU4t47eqdpNUA+Ja89fcGQ7hoqtUzPROMGM4urWcIB4aHRoZIPTavVOWOeUs/GoN4vTo2qZdS4J
elPFbtRnH1FCuerYl07FJ/NUrb3UUL/pvHW1I0eoNpdCFI4spk9dh1xJT8ZDxZfrKEP0tAzBExbn
C8nWByOZHoKipqhLidvqbJx6tbmrBBnBnaRKRJN3jyUWGy8iR8WRJeTknao+DLSzPfjW0OmswudS
OF/HpAUeEEuU3LjoRlGW7rocb1JVrugNs9oR0dzvMJLtQ5BGdT3dBqrxKbdxfWkpOVQ5nMASJK43
F8q72qw+8OtLQI33oG/RoXsZzzo72JWjxnw0jYEhLeE5Uer91BD5I8/F4E55+D7mZ4qm4asgaoEC
ylS7pJZQW0QPhbCIGOAhAnNOE3RI0LpAkr5JQ/EoeoZlJMjeyPoXOwsQgpODDCKKWLMgsxxBU1IN
8gUGShq6UpHWbiRne8Pu9IescofBUs49dNBaOtOkc/ilqXuAwLNj2fCq5ooOHP0XZca0DbHC8kPj
HmSL8OKK3+QYkDKNSkw5TvqVXJXbekobrzY598a0t6jRpse0+4hwAnG96coBl7uuS78wQSjdeWgd
u7PtXQn63NGNarU5qQ1ihyT2GUkfGxlVhjK31xQ+wJxoCdJrst0L+rfLPGvnuETgwg/P60NTdsca
3aUW4yRa9nRabbfHv+D2prafh+DDYsylq032B1xui69leIky2iLdHHxtev084LEEq5JT30qNp7zJ
JA+6U+zySykOATMBJ6yUh2IiOhWjaIOT5KwYERTnGhRJN9lkUEd1StciRn5vrPmRPQl7DQ0G02JV
U8nWYTaliil8+ZmKWo7UlxFRb8Q7STfeT+hRDVK+imXSaCIU1IH5hk2w+g7+6xvCRjpm6+1j0dOJ
6FU6T7aKGsYqR3+Y9dSpBYmCrVVYzkKOilokd8072lDTLYqEnZlM3ankt2GmwbjjQtJ53fB16GEu
BNrkxUZApxtWNxM8nRNaPtVpV/jkl5zGNJ4PcY/GtU3iD0FOusSSSLdmr33TBuwrtEZPshWtZwZh
5gpYw2Wm17AKzdZmOjCLm2D9n67IaC/xkSCO4MpHmq2outEvVhqXasU/KhGDv9AYKLQxzo9O1kqv
KasGTbItucpQ7fukeLQoEPVcj09QjXdRK8ZLkaxADV3pfQ1aUx/Jhh+qlULqcomlf3iPML7xuq67
2mrdOOGA7LJTqjvdUD4QSn0ug/1k0DUyVPL3wN+0Xi87eZ0+9Km4YSe+NvWeLknmLnl4A9LtWzXy
VnJi7Qo5nV1TN0/oEuoboUTvtClDCJB0AEejH+n0wRjxLirTczZKM+nlEnGToTi2QLhcVUtNZEgA
6XKjbdzpWZ25gMg1HBXa/O8tOyJ2WI5ug4GQwsiSCMc2hxkIb2I7fSHFOGWK4FgzhJabEtryUviG
rOGNHNzMtGBsSeoRGyg5YekNhorRJbomcUnLaD2tVuVjbU67pdTUA9c4Pxd0/Y0iwRg9fO/N1YEo
Uie2+I+LoG4nvdQw8unPdWQY1HmNc10dimyO6XzLXtgesSGJc2cvBeN50H3J5FRKKrl2WalQpSpX
0b4QxKDetWK9dNKS2hvT5CGf+15gwgiNyOV/PPCW0HpkxlYxrduXbYU5RaNVZefvJq2gOVpUl1CV
3yljTj6rXDzoff8jbAdcK5XsVGb0KUtwHEFvV4DH1b4cK/0Bjp2/1BOX5iiJzoi46LaeZqIYaLOL
T6glbIeLoeEnaXXDfZDhlmHx310lbl+iNkcK61RaBPMfkfe+rtFZk5JCAWHE7CV/Gbr5i6QPu1AF
o0VezLvctmJclXngFXp46HG4erLSVFzzwBX3cbL48qDcJUZzzUJuxqDJjj02+EuVEO0e/2gs5bYZ
FeOjWmCNik+VxHh7Sql1L8kTapTS7YaGwRFeB9/SF85Ruk6SucasZZrDEE1yRiuIEAiJHlmR4McH
xJ+AWUYm90IZSzcJlFup4hhl11DpDkoDAKyBhTQJ/I58jV0x0kLrcRfHXR/uzWbxx3CmnxTJuyLM
Pkb9Eu6LZkmdnvmPQr3ifQcyUgFyzM+L0YHoid4cKXdMHQT4NPpKiNOjHMLzKoLxWenEjWkPAgfY
8GyE7ynHp7uxnZ/HfFLRWdVI16RqHVhOqj8Kk44sMQwXw0uEYh9C7LJSSwe1Gxbf7uVwb0mX3B6/
2XObXqgcoSRTtZOY2kubxjX5pOExpCpMM7r4qpctzvFu0YmrPBpRsOxNu3+q6HYSS+pHcvwdbXHj
1JpB0caOod+M/THKuh9NHtg7kqHPFnacGBCVJwxuCpVpfzek3CuTHq+VfdGxgmnoFiw76wB1hvcW
zd9SCQ6jsN5r7WA7A5NkRzXnx4Z4JOT47wUebCDcyMdMOSV9vb3hKh27dUfprkn8TCk/IND9GpXj
DRZPZy7poc8kPVZYt27RCrZO2onoMCiasm9whceSuG+6VLrKiR5cq6XOroC1NMlGRrOtGqfh2EyA
617WCTOsIOKN+fH1VaFCSkPeTEBY1iNtG4ZF/dot5uTV3eCp0fLQ1g+01MfrKMZ9ZzZIsIsRiSwx
w8Alk4QPEr6XKhSdTsAoNql700dITOpHfNbxrBFJkt0OYgrvu/VhzoL7BkBXkZdnMxzJulgfKEcu
sEAXRqKl+ce6wphr7IARP/l/rutX1auixcq+thAtWHpwhzMiuOs5GSuzvvKjULjkd9B2c0W5LusD
pdnqYM2gBLanON/Va9KY8d2IrHdb9bq+NbSPMcPf07bKkmrlmqEK9PKxLf3XfVUlUI5tSPrVtstP
G3DVIGF+eeNt9ZqJ5sRzWRy3N97WkX8O4qRTcQE0lbet2jbG6EXPujE/vLwyr+Jb08SLGEbJPbXC
0kznaydEfD/WE/KHOjiOQr3Ic5LdkGWOamR9sBZ+V2Vn0GP+57psHgpolji4UllCJwzOWr1Rpf6U
6ql+jdeHbec+NmjnBCn6RXRrxN5EfKlZCElRryyw0+tzwMD1rikzza2251GlK4yMpmvSWneLzTUE
F+/Ib6fXrradSnc66o31icr05uWBqdXnPomW06xlHDFb1ZBTgej8db8JncwhW+T65UCmXBrnMI+v
eZX3txVcjJczaqliElSizrGzHFwNo697TbLCeyXBwhiE03nbbXtAjq84gVVUh+3ptq+wis7T61HG
6cKrtnXKrGSeVKYXwPcTSMfQvhIibV/DlA+sqv2XMGjs67ZeMfPhjtAlJ0gsmb9j3S3o52NlKhG8
R17JLPAqxwKY7ML5V85xd5BC20AhWJpXLD8kp0XW4q3Uq+u2QXRJeyRjAx7gut+2ATuWdltD4VOT
tJMY+Efdrs1V1R3imZHboKNs/3PfqK5Nx0Y0vc+UmhzGOQk9wjqieySJljdpMwxLMyCVzsQIuwOu
3bttXcf3/fqgdW13pKZUONE0yS+aq/+vIvg3KgKLFINfqQi8p+zr+LV5+llG8PKaP2QEpo6KAF0i
dkBdVl+0An/ICNiEcZy2Btoh+IEKDf4/VQT271gFFEbhyLRNWRUIDP5UEVi/a5oQuszxcAEosvq/
kRFoJnqEn1UEmg30TsCPkhGyr1KGN7arNCGyTyw2aarpCvKkg01Ke72DHXAaNxMvUjsfwn/sIONd
G+3SYPhjXBcHMYwMDGsTKildGkfHhQOEvnXmRNMdRjVIq0F4EWfSZ85ONqPORzQcnoci8uW1DgG4
UIFgp3TnFo5AlkaETJUSJPovxEq3Xqd3htsayM5iKwxdVepkT9TRVxmwwb41jdtVQXyMmT7EhgaS
j1FLJGuOvlihzxX7KV3n/xrI4p3Fn+hyRfKHov0E5P+2rE5xLlSn6bMvmkQ9MND6/TStBdiZMSXj
eSh6GMHAe91aaiP5BE+nfoNsF5YhI8wlkEFc6Hti5fUH8sTOckiMi9TrnTsE0XI2ZgZei7avzLi+
NEIP/NmyHSufyOWVl4MpdzUlzPSqhOEXI8jEgxVTXkmtmyDJGypJs3Dl+bGHE8yIkWpUFzU1E68F
8Fxi0pRl9OYsoUwMcOuA/LPdRdEfxlGp/ElL04cgND9Ty2yyC+LM6jh2LYBTTTwthTmS117dClJ6
KA7ZZCesvky0/k7Txl/6Elu2hAYyBaZR5mJyueJRxx+pQON4yPNcpjS+4xx6TscS5WKlT8iTO+zm
KK4MwXe/k5XuA6wk2gpTa3mw8s/MQ9zBCn/oEiaKIsgjR0TKfTMQkJqCFuAmE3ljD5w2ZoC8uyNo
+5ZIstGTw/SZOaaXmacFZW7oiDK/MC53cs14DKgOM902ardtZjgy5C3bSY2tQdcRhsy4swyaEnqS
XyPeyEDY6sTAeBEJqlQglftCCp0ZnxIqrAvy3fWSWTwMccdcLaBP0ODXmMYqcbKUdsC8TpvW25JF
BWDOb3T5W1Pl16pOTxMNOYbm3HOThC8lncMvthEcZ6i02AqWMj1mqnqfzumXWsejZZYlE4Hcx/OX
oTYM3IkhTDe5lUotNEjlxstN6dDL8+DGVJ2q4C7s67tJDfzATMitDfjLh54AAb1TXKA/2MOF2OWD
wtSiXtbJQNi7c3ZQQ6ny80lxm76kZNSFpYOmpnaqYTqU46jtjNqER9vYyFzG6QihyKOXGrligkug
FpSZzJo5RyWDaIItbQhrcgpQCk4k58+J9Y4gOdjqVu0Dor0LNOnUEZPr9I1pXGbroW/a8c5oMMyB
BjWX6sEgfemdFGQ7e6DkLZrog1plQP3jZwLMAyjqx2zUD8iFLcfSu/quNexDMj/Ms9rSYoX/Dwrp
sSe6LqOKnKWBCw4k3ndZNTqyXZVuS3wobGaTagLJZ0kuE4rFBNAzWo3+C5eatBniY/WNKKTgqt+q
WdSdbJW6CBedXbVe26SYaWaJyhZPycd5pD8ZysO7PP5/7J3HcuRalmW/CM+ACz1sKNfUegJjkEFo
rfH1teCRmS+zB9Vd87IwgzkZFE534OLcc/Zem/pNWPhnzZTJyCIspz92JVF5Zktn2qhqT5MmumpG
c98s+XxWV5LYRG8TVtgvkR+rZeuXSa3tCuwejkLGLobxBySQ2r5IZMgfS0eKuDo55tCTGB7Lt/a4
2gEtqqlhIkUG/WMVNyvsg3JjPjVIhIufPMUs2q9RCfhc+TITvHNYy6bHsEv3I3p8GUSOIjmRrdyZ
jZJ78O9uxoUZTXrqt04tBA7oCOx7ISN90ZFJcNDpL6soH5No2ILkYH0wEzBOhlaaJxCeWPeNxSeC
IAqieh6cfK6GUy1IqJp4Aswi2hNi3vYkpjTze2n9HgmEisMlIC/sBY66xdrAAGHUrZ0a9f1+GZJ7
c+7mna3ga6lCxJGp2RonIfToUA/kjBcvdCCHkyDj4kRjmeI5J4ukkGWyF5ETawnOmizcBKF9k0Gx
y12knvEht8ZdlU36brBo24wW6yjTyNXDmt+6ZSgA2andjzDpHqPllE7dQhM1yTudrAJxJ5W6firH
BHiUVNLIyZF40ZVBrwVK25UMEHjltN70KZIq2vCo5Rf5ZIGz8HgpKPNnzDuNTQunVF/tYU0JFjft
0zLSgFFt41Klsu6kGP2YsmiGl/Q0TK7Pot2eyvVRA1vBTE0g03ym6KcZH0z751mWMeT4bIDAAFKg
WGvETUujY2i7PmwS42BhfrKr9RgZ6lMlq8KThniPUVgErSbuZxVRFN3JMc7Uo2F26vH6qBSKetRw
Ajh9ipK+WsefApRWUKEIc0T6NuZ8ltT3zRe+uq0gT09etLuo1Nhl2Osl7xdxjNSyPCh55A6DOe8m
ab00hN38bwH6/ylj1f/bAvT/tNln2X12/16AKvb2Pf8oQC37L+ofCj+wVbZAUUGZ+Y8C1Nb+wjxh
GwaXNEJ5fD9/V6DGX7q85VYp1K66rW7f9c8KVP0LwSlfbfHpTX76PxKyCkKB/7MEVRR+nIzlH5Ke
rmskJvynkLWhUaPVYtgolpbFiFGzuRt1pzjRX3LNTA6DSBiCGhr6msDsXINa+2DYLXEOKNgH9Cf7
iF23tXGX7Dz2DFIjGO9wp1fobdjssatiSg7qOsy+UMkYi5McYv2F2yy2BVGMHumuGvMz8xX8FqsS
KYIx8nlCXSxubEy4dXO9eDEI5ACbsuXkyqIHOCwzKFYo0DPlFyaDMKUnJJcJ5LVCnp3epDteKCpB
HZX5k42q8diRmjcJzQNGFd9yJ9rnXU/zceBui88AkdJM0AwtD4e3ZYZnj7vVXOI7rbTFYXMgZMXH
oa3jZxrIzHcba8EBy6x1BHcIhH+9S5NU8bJulb3uPjam/gy0eXVkcBC8Gpm9ryB3J1l6SKo0uVvJ
5EigPrmVSOdbvbpFr1wFgIVS35YLhTawwYSgCGc3GqrfpW7+Dk0132EAebMXwbozlWSTrqdlXaEG
VyU3s3wMnRtlxMleDTSGQ9DeLd09bvlIZnHVp8vLVIjHgh6mVxbxqw0uzEdlrxECLEGRU+n7rNMP
fpfbvg3v8pQ2cyNnTOlH2gzJiAUVIck+GxIo3NOWNiHbt6atde5Kn3caRI1kWHkNqyzx+1Ju3TAL
gzBKAu4lTRDS+y0asHeaPWJanPSLrliB1US71LaOY6U2Qc2E25m5vcINmKOdkll0+cuGXdECkSLS
7adaL3Wnadt2l2xdZaNO9+tUflRy9lB17cHs6o/W4h7aFPZ6E0oIIbpeXj36KslhsbsbETVH1EEE
PRoxJbJcfjTS3m7ARXXpzixXT0TlV4qTGhvwQ987JR2APb5ldNH6/BFblQwURYF8QAJgISv0wKLD
YtTKvjesNxmLT5C32BDIPfiWmuQZgURok+iVW0hGc4i+qmJ+ajNEMIuuqDHw7jZ69WmOzDujKSuZ
qkuIWCTJ3ANfuBQVkhPUfuGJuV5WU+QKgmToPTD9Q6j8LtfJ71W0hYchmHyrWgsmBmY9g/M8r8Eq
EDuXLlLK040+RxHphyy8k1K8n3axvKWq2IvC2JEy4k2NniDaiuwHWjJ7VfqtE2n10M3615jkBDCV
0T4tu+8wZvCPTzLmBRX31J+POb4R/6UiKTIoedbOQFgEPJfJnQfjrs2g71Wu0tmJJ5lwCpssPY0k
iNOJqSovRN8DPMTZlG68k73bCPWDmRZOeHQDbmUbgVJDe1Yyhlv65ncjDmUqHypjGnfGOho7JnIv
MX7k0sCyNHNBxyJ/qWXtvcpNF8QNtqfIsWsYbRslbrrwNwGguiiJ9ZByxeE9OuuJuAlbk66ojpG1
tJXEmUdGJjlwYgFzVMJ+N+ZIcSQbWcPkLs2Q7metGZy5U4BfI2OkJP8SI20sokju2I1bPumrT5EE
wyIS0yWy0coWJYV20VwNckAVpnL6kahVySpAnTOAjlvRcktterQk7aMj+fpGa9tD+N4YM83iOTaO
WgqLoU+GfTIvmaP0+g8zYPDb+RyeogerDtGyh430qImjKczvvGToVqSp5idFzqXTF25FLoYvR01G
Vw7PfpgjiiNgeLajt8xC9M89gNNcs7BGo01wabm9T+XyMM8qos48nQ4gpJGThOoltaSSv6btPJUT
VB3BRIleR5qJ8kzQAN2bDFWojDZt5qikrGUJdK9k/phI/8Pi29KeM39pyaXV22/mYRHspMxZTQI9
qi4ndzUWFNglyp01D4ohvVWzJg+WDB6IEXXs0cJUImaHHWkn24e0bI/EczCwyIh9bjdASg9aiP1I
uM/AYzo59EKoCdFUYfq2AOgbFRH2suzZGSnoTW6OaEtGaFm2dRoggIkeKmqXSWPABMgl92ispcsi
LzQa0fS7CWOHqFaMo1mgW12MLt/NOmdGNcPp6i6xFQnyXuPas/I2CWYAGrt+WXzsMhondIzZPYZb
mk9xFPRN8RJiRuRmNrt93CW+Gk5IY0bDAHiaCq9K+A1xmweiENLnTN9gzzycWyz6NtLEibOc63dk
StbZnvqbGbWaT13/JiGlO8zDm9SXnZtb5PlWW0Etl6uL6MdCZ5MZ4AZv2yjSTiwGLMolDdFETBAV
WpiSBiseNrF2ziALkLYM5IusJVV/saropTEk02/GFnQshkAPYrPqpGFVB8lisUcebnJAHrspzyJv
MiRA51H2WSfTc1q168tq7Ts4A96g0noWmT+qEzyHdED9zevTMwrknGHeMMyONje35UjooW5T4nYN
QgbzYlQSd0QjOYYWKRwlh6xO9lMyJTDX7JfRiJ8Bt6H8Up3EsHeypjJTqMczEgme6hDxzq6YiiGa
EErCsguxON8RksVvZZjPHQiub/OCMgKjZWiHXr3yhfUqmciGEE2FAgT58ggH9tbAROxILCQ0jhJp
n2zqSIBPpMj2tC3C5X4pjA8kkhB05+mwJop9ggrgzRWa3RZJT9hyIVcoS5SarXWYGudkKfpzp49u
L5M2U4aAXpPmc4HEk4pTGZpKxID1x1ZrzvwlQBLdPcdNeyTTjTV3RiU62aQnJAisBohugq3uBc8l
qD1I8rN6CVd1D7uHnQpVkwUm1ksGe09Iy2+7fy1SXXNb6OSuPGHw78mdmPMCUegU+pK53Om3w8KJ
l5H5ZcgZmo2JGzSjesdkMfPStoYrA3wuG7JkJ7YAaYLjWVu0Xy0Xokdk29sImZbeCJFgQ2546xtd
uI+l0oqzHFp3bM66U16wHZ9mLTohWv1QSMIOGmFSAU3ZUypJtmtud21ScpqDJcv2MeUFNENt9M2o
Cz216N5WSZV3sVZfTLI/+Mon+vtxIBe/RZPhaFz0HbmRh3DKPzWkK15XcyctM1Trksli1SXs4MkA
BGtu3wthz66eUwkm2vK6JGAczI65XMmoEO1BR8ivjECdKwyNbC8OaYvuIByU0A0BCXkiViLXbubD
irvUT3uMoVoVHixzTdyKPCl3tVm7qAIHZ7QOs8q7ni0SpyjQKGcsVM8ek+Fcd2viwf6FSU1fziPK
bD/Ytu0Wao0ymEhrGigTfqY2AAJyw31p9s1KXbzINHrOSE7QvAxfBWKxdXga59F2w26SLwArwjg1
g7FMK48IvzfdbGq/NEi8t7r5T82VScAGaDEdrLTjrA2PnQT1rMaPr+ekD1jGuVbN9DCBUXAWmSjA
laRpv4X6gFkO3aGuJh48as0La58Jyq09jTSR+4Wn1MgPa17v+7B9iBM1cvVVsRwcC17Dm9AyRCHx
47Ub+uWgpMSfp2WY+7JqUEpMpieNDXiJwR73eQ8AhYhOz+DNdIvZsMFPRfnB0GQ/W99yapcdQS+9
J+Z2vJir+aEUza8BXInXltGvZB18MYado6RWuZs3CV+az6dlIEBrYcvhFmL8UTqCfollqHyIxAgs
JjgnUEK2sk2j3KTURBH0PlaTejP9TGr9ucRG0FTqhZhsRH4589Z4UN8aFEpD1muelvbHGpoUi5sV
UCJC26N9vPnfYcoF3VSbB6FMuKiHAZ5LvD6YTNO9vGjTQDWro97NTxmhPN5M8xOhoYbsaLZUdh3I
LVoZH5dhZg9dxfKuS+njao46CASY33ZPCU4e0mciy7foFig3AfJnwPCSHFP7bGAUKw/m9xZhrcuD
ghKi5DohYcGakADk46kqvtfYlhx9RFNrWBadF1t+WqYDst3NzdsGSdV9USt9UOmVM4LrqtIGn2GB
p2c07lta3X4/A/aC8eNUIgqd3qjQ1iHngsTW+OOWMcZpHRYM+WW2LR5i33O0yBsb37gM6C/caQq/
VmOqAqTpzkCjxy/TgilFF+S9JaEPQBIEjTsezcBSVNwicUzxlfe3moYAfB3pLOuEBWSVdMq4AA+t
Km4JC0GanfavsLDQtI7pR9HREEylGmEcouKiMaAI6iUEmIHUWG6M98OSXqTYHg6zieosslB5D+RS
qO26b2v1B9bn49iwlBrKBQQcW0Qc5aQU2vRO5duoC2R64Tjeu3NpbCTkVrV8lCyHcWnPYRIepExO
dlajvkQQlZ1mmCpiFIkf5h66sgtzzPFkiNsxopaIZGx15Wy4USsj+UNHEunSF3Fdck8pW3aj5qPi
pX/HiRxoYei1UrfLEulXOimAH3V0eiEkG0dXqUnY7KAYA08VCDk6an7PZr5fYJwBXULHQw4FRS33
cyVWnJhCzM0wEOCoLpymzJhOkcTicjv9sSzzJu7MACSBTT+wpr++2O+JJl4VOewfkVg8yCWdRzA2
UCDIb4yezZJ3LkuQ20Vs2cuFvUnzoBGM59rriBXJCA0vqhdHyPWnkmFPMJLMDoyOKitdSy/VBtIn
quzJNsczxoJ2Xw3ak2TTsa3bhT6tow3yU5qqTjcDTGgGVLyxEp/kIcmcoiAI1raaF/rdm32yr/0o
0X9Jnf4Mw5a3XbzZepF6ccoUaCujVAXkmlL605QmnsI4PSDg0xtz45hlKHSHjiZwrGsBsFziVqr3
nuABt0rkMRDTx5TE1aliKUhKC25TLB4tBuW5DJpOA5IkE1KcGKiMWvlO7izTG1ewOEPmzXqf+WS1
Y0pNv8oofk2tRj8zarysEjgj7pez8oOv6iMawqPVy4HWrs0OixANccCiolBhhCrD2UYhAa+RazgG
Ia7wHBnIWIiI0SLTgggPEWrwTXC65GdYhwzbpvTGlKfvofwRk217FeFRjjwMkA0z9OnTpPtMYdyZ
bjV+lAkmX28GJbQT8lxS9M3VjWlM4X0IhgRDSnvMhIp0iAa5NFgXbKw+uzcJcxfyQd0CIBxu8LsO
fCiBDPQHZLanyzDRtDa8Ku/PPVgl1lR6VF0M48mSn8TUmAdLXV8LcE0S04kiZXGpQuWSIdPe91Q8
Rqqk3jghQWojfBCtVd+EW13C5GizqZUXRce40tOwZj2VX+rRfm5VrjSjfzEaaw2YFX9NFUoOsOT1
ojXnaePrDIwELgZdLV1EF6QVT6PMEpVs2sRx4Nos0scZVBK+NtoybppHj/nmGe6L5dI3tIb6epk4
nWRBonrylgm5e1Bi8izTcvpc9d3UpfWByK83xmfuhaHGY7LGTytpNryjLGAJaEYysPCyInIFn7Q9
vB7S4hstcXWQkj7dN9Lq18zTjteDwuzW4JrbXT+6OhQbpex3lhbeCbl3l8KUD2FcQmLLySgBY3g7
JjDnCEU8dIWmHMLNSK4vIMY5m3g45daup/e2i5WElSwb9tfNpAXwIsijWXVjoxvJQG+IBph+ShV9
M3nfrR+J+K4zxcvQtRF+gHFjQ1A6jOg2e1bkrwm8YqwPv6a8PjTgpLG56SVwEsDS8mC0tDgmCKBJ
aPHMZhamBjYv8vgvw5wPhrTSsNAHVjRF93mlS18pMG4rIrvdLlckwkTNSo/MxDVHlqc7NTQv0mRQ
Q8KW9whhP8j9QBNISdjSybiP+uUhlIBSYAwY5ZxZmt58sRQxelSNi2YVx2zKP4xpuiFkYPIqSXbR
jt8I89Qm2vOkWtluTdDKIr92kCW5kLoKP7YxQ8nyBzpTVLTDSIJ8bjG9t8RDDojN6836ndsDjrD+
2KQgyooUCLml66QOMWEyiCzetbVie2Zu3WS98W7X4q1GAdrUNelKNerUmZHjVCH7LmRXM5RhlzYA
JWFqCE56lpWVeHTH8JCaJ/LdYLcXpIYIsCtToT8LGbBUarK9uhtzkdW9npePq+RTkt2PzJJ3+OlR
05jjW6HGrqmGkTMVBSYhpIA5Q0unUYO2jOHAYlxxrGYFqp9noHjUG00V52WRSGsbNQz7tgo7Z4gH
TzZRP4h/HZhq1Ed1+5Lr5xBDdOCO5hJoNZbXaS6APlvSV10QLwzl7LbjVNpdPwqb4rkrrF/JSNcE
TFLnQbAftuy56mgQPnDUZEuwyHSulUPsBLerHvujPMMlKG2EBPlkISpq3q4G1ulqjqWGBFqwiVQ7
zWCl2p6WNK/TjsHlnl4J3pDrU+3HBeiAOcVAiSKVuVb2UWnrfZtS8lubDfd6+OOP/ftjhTcKY218
+PsiXsqZ1+3P9Sz2Gu10AJDRqVdTO8Bc1Qp4A6nNaAytpGEG2J8uUSfS1U22Zg67zebQW6/Xi1E1
6Wjhutxr299+/ZFKFP3zp2+/m3whGqSRVaBb5pfkUlnsrn+xbg7gi6+vw/XjMrbJcRHLg64Ov+wR
J0RM+2TqeHf1gTyvuEkK7rXzdJxXjXKK/RgpIzwjNmPRdNTs/jCRW7CTUHRAdeKZXleR64eg8laX
gPPIbbc36vrUWzV/a7hbcYsBcGBjNhuMUQOtp/X7Mqx8y2T5jUFvsTMf7vGuacGsp8Ar5qKI8P9v
5l7JtsugKe2HfzhlNYAM1bijBmNNKGy73pPUQFsK7+tSzNJORWQ+ucB7TjL5SCelHdiRzfHk2+gi
jnIE869vTcNDJ4KRJMYCj8+T37NGLXuZfFVYOLL+aAJ7POqSimeoE3tDAmfi0lxc6v1WYVzX3ywW
DMLLjuD361tY0/JvbKrRLAaElHK4ProermccCZY/qzzjOSs3toXALRZaMnqD66Xyr4PY+AHU6aa7
dAhkh3ojIqSbzd3mm/GKdaZXJ+nAma/i2epIjkwHdYPZMumvDsQPx+ww9N9FNIhjkes36GPsACDz
eLweVLOtfL3nkjfNfDyqdcOM3lRn003tlr5R2EX0u1ltNiQK83o0r+Xm7wx32Zwmp5kbm6f07Hqu
F+P1UG/n8/VRDOdr35PtLbUbLUS30TxFDSyA62HdTo0vYFjcZZE4wQKuZ/U4GM9yCVj4+j6IHOvv
n3eEbo4lpC9p1NkKGskvjFPLma3eeu5Q64HnSAHCyevzjBTM05PidpEsJKHboUniYJDEEnRd/CLr
bOlm+LV//k9ppZ2eGtbBnCv9nG+D7VWC+VGzYSroSJwNi05XnqC+2L4AD0OHxhOT+/Z/SjGdOyP8
mbSeNaORUEJPyw6EcO+IKRo1B+b4uFO50Jy2LoubEePBmNvdvqMbqoxtxQIV6vGlwQbp6DP22inb
/irEEHSvHukt0MFtKZLE9qTllhlXLa2jy/ReXOKZbak08qGkrWjBB26P6nDuTe00duU+g35N2gHt
C4QKAIl/qkGJz4bo6CHRcHPWeMkOSZvurciQg7Rn9zxNi7ZgEBYKA/lGXMZ2MNFsMFDQsvwcZ826
HxqiQsSYBz1bLPw90nsTmeymUNRIVXGywhITxoDS26tn/V62O0Kv5uKjXuj26HL+NjTr5Os1J4My
WV9JW5B7hYsMMFe6G4DnufI5sWrck0ZyVnBRnwY0no5YanLjlQ7lSBNHzDVBN7lwhorT3weT9C0H
YZeC4v4MmXdDuNv3NG7BpTHfz0+FQkT9sPbUIFB8hoRb3cYs1RcBVL+TBKUQjzQodpIijL0s5wUR
eVb+54CViSYQrj5cVb/nxUy8WIdjZ2MprJZIHGEEK7DOeNRsh+ujv/8j7lAZzCG8g4yJqXv9DznW
qP5qHS39v37A9adcv1hTkpeO/nrQyJJxHDVhHAVwU7yJ20PbVKT9osVeLunTEaTM9bN/H9qpMv98
U9li4q/IPcYyq1KizeYR9ZEMt2K7k9AnP0aotIDvCBwJhbxvSajNqQgXAj5QzmBJHNv+F82VzXOr
ACyedvYUxqSEcMXYtepzK+B9YXmMVOkoc+M81Kyq08KyWUh4RgGhGq4ZZdNJWcB7pAgdO1wPrhJO
B02wrvVSVgU6q4Cj6sqXHstc3t1r0ue/6a64ldG/qVXD5YVxZKi6p4QUatq09uuUWaGLot3hddzT
biWYLYy/85o8xBmln6tONaO31hddYVx7mEc1yz+wTqVESOkZnbTRQK8oifxrlpvGV3nJ8rb7sk1m
3lZPWJf6lNpv2kJjPNGhWPTa8swtWzimjWRsmeh0Ve2jSYayA4KezknPPrswMd3gmYmTJ6yGsJB6
S3fZHvlzVbzmXRqEKvzMUh24ybLi6ZD+uq7mVdBpt5XpndXBZkWjxIQtfhqLDwy1FuvarbpIlWvJ
xS22Tly3RUhW+naxV76sof/KyvqglDPdoYZiYUV+lpq505plfWPR1lZag6t+i7IWOalq1AVb1a+q
9Q++PIZf5t5o0jt10RDgmNxK17z/xZ1hCixxm0vzkTn+HSS3HQavNySBKSrzp57BKScWV4zhtFP5
1JohPv0Eo+VacQawUu5sezYQtWPmVMP0Fsr47Uh3sZxbXqNNflNXdIwRZba+3Gknk0URPqgutqSb
erkBsM1g/6nrk9YbVTwMLIBcwaGPwWV04VPRvF3lCzDg916hTZmgoWuKwwwrdItkIifJMYs4qMrm
Jq+Y5kh3kqgJ3mDkbef3Tej1A6yDPixvDMV2FAiT8Wx/j2Z504QpI4Ux+US44c+DP9TqyB3tPrSs
zM061UcFhYsZNbtkt64E1QHUOvFkHt0Ib0A5pdDyq1IJlW/t65o40wjEy2rJlynE5TpRfqqyzxTi
TPtcw6qY/5BZvSdu4znU2y9CrC+oGr1sik6diF5aQ3lUjHNo6t9kBGaApR36f4+oKh02N9mhme30
tEjG7OkGhJYVmy9BLByuj64HaOHitFispUWcftQr2rXFpGTLtDUOECG8Cj2swC0AV57tOGayHoMr
Ywlg5tBwjQ/yzupwjjd7e8NTXbkXIL27I4F1YDauH3eduXpJRdU9odtzshkLakqHcZi0hj0cK+8U
Zep7TO3hXMVObOc8ddtn0qvgzezplh7b7SBiTFxxvaRcnV2Lkta8GaTUS1TRHAnhBl9ls49NDOxx
V3Ta9QDX9b4jLBMHD61jBy9HBR1TrVe3m38R6pW6ecEmxtx2HOOIESY0l11cE3262ERJXhE+1/+c
b/FE4/bcdi/KdiAmhwqtkMfeLWg149pLkZ4gKk1TrhXQBgv+KbiJZsk1nCktPFhD5o1nQOegcnDH
ciV5tshsd4z1Cf/qSl4UubQlE11jOkbboWDLc5Q/1K3e7lfp0Sr5S0ppu+Vdv2izY+1jo3QBKbTH
LjabI5u1DjrW9pBQM/iIra9kmLrAub6KK4aoSDZylr79xfOf6pFhkDagypByUx1OM2xvRwwFrfit
QlU7EhpGrYL38/fHpaIf5Cnqd3Y/Me39+9en2xNhsMekm7VlQ+EVGRxNo4Eb+YeRt33u+uh6kAT5
11z61Ef2fKRUMfezCZA7X99VrevZuZYv+qgk+H4GhRYcTSZ8swzpKhWo/zCQ2ZLQEh63YSHlrwEg
90grcDhGprpCAdIZAhG9fLweopULNpJmtOO2DCuOgx5vAZZSuu+vf2EH0RDL3rTQCUiFC4ODNpaS
JkFSq8+5xLLozzl0DsWsWq9uERx2wwinY6u12Xux3UiMyO8InefU2D6Zk6l5nHr78eqB+F+3yP/D
LaLAfFT/O7vI4RsL4H9I9f58xz+Zk4qCW0TlH0UTDg8Nqdy/mJPmXwIbCSsvM4tNjvcPr4gGppJp
o2zi778q/IBj/0Oppyl/2dC8DQpKnUkURpL/iVcEtiW2k383iyDRQ6fH87JxxWiMAv9vs4gCj1c3
Q+NGWdJxn7GpgqceIdDbWIbE3tK/zrc95fVAfvYYkGnxwLy+O+YwuoV/fXg9pJ2KOgrXmTs0enu8
HlYpZpneDtcPqzllmS7zOMgnkZDILHG5b4frcnpdWP/tc1vPAHPXiXkqawEI5eaYbIfrIwFyauO0
WbUbmiGchq2dUlNuUNNvD8NGELRDVJ+rkQOJDR1aeFv4TdTmJ1O39kYV34Ua7Ge7b25me0p2dlxg
6QAC6naQNfjZ2z7RsKOJXUZxiUGFlWADSM8tGJ313FqH0sD6bJuHbsl+2aXReXnZjKRracMf2KY0
ouVvRHcn6Xyq7UuWCkJbcidq6oeFuUQgmTynKLWeh8U+mGwdkkauDqpYgRx0egL2nwbPfO0XXR92
LfcENDog2FSSEpi70IPZnqe0ESGvj5KkMg+ATdhfrMfrQVmbGHRbcjuPxPwk7bKP0pAOI03zbI6O
TRQm+1mMfl4bY4AS0+o/0yQ7xRhK5b5jflgTfBhO9YGGC85t+qFapD0WRdJ4GdE3V0zoleipTKrm
SoB26O+wY/77ADOq+rcPl6254TE0vJ8tZQiyrY9wPchbw+H66HoLvD6CGG4w1QmdK3H0+syvB3Nr
Fl8/J63M+2ZMJE464rm/Pp+eOUsQZTsh7fNHjMzMHzPqf0aUqdvcq2d4VxTOzTM2G5Q883creyTt
YaCpetACAUK3UQpY/1FeBOGOSCNarIyzPhG7o4lqROkMwwOPbOCoqlu8AP1fBSt/sMi3PeCcCRuA
cerMU6aQyeCUb9mP4iHceK0uMdN7QhFVl871GHsVpo5uvVXnR63+rohdz/btFl1B33hZnDqmr3GM
sfa60LAnt5NB0zkkqe+X8bD+kp9jPCIryAAnecDCZI6obOKS9q95MmRy1VzZCGyU4623omPXzlHp
jZyF8Ap+p9hBnRBReEPdQI/cmZEnPpaPahoYL8bAkHt72RpkmZm7kokFp0JDcL6DruqsPd3mfcPo
PQN7RBUBIMFto5va/lV/F/iNnfF2fErujRfJJkfUZ8ryCHuIV8IEWeCs4OgaV9h+JrCXuKHmJKfq
vs7c7oHP1++zY/qf2YGMxJN0U8yupjn1O2YmdauQXAw8FNeUO4QBbIN5lzpL44ZLL2y3JHc1Tll4
fPDNnan9SgsXMga/08gODIfXL8xAWf9An41XdxuTG3TsXPkTyspm8iBd5maOd63mzsJhB81sd3hQ
51N5J57VV1xtW/8fZjkpNhGqXJRsONnqx/C4Hkb2D6WvWk4WBRTB2UNt7VE34Dmi+pHxE8h+/gg/
q3T61/KX+Vy+ML69TbEeT74Jir19txPH3ANJkXgXiawNgagwk/YsVqTxC3q7nT3TBL7kiyvfLY1X
9F5pe9aTepbeoDjwx3Daap/a7/kpAc59Mo71oYdI6Y6JD1QXbx7CtS6IuBzCXfpF0Bea/iT1iotQ
WSn22gsB5wwkI2e4z6rH8dy8zHfiwyr2LbAGZ7JdTrbxzKiLN3X4MfIjpEezchClckLpaMpoS+Sc
CaceEgQT5I/25CcHmCDVEyiEhHfCnRFqJSDofMXv7+kcrD/2MXfB0IjA6nzTzY7Gj/0VPxE/9Vv7
Vo/6Z/Jt37PuAFQzHiOf8bUuUAI+h/l+Jh4dV1l1qu8g5swwTV5DD1uuTQ/Fnwp30zvfwo45jLdg
y2tuB+gtSA3+FJ9FhQFlb3E+FEGd+PF3g04IWZb3PV4G1RsvNVPEV40sTbcpgvGC84iBp9f5Kgyg
3AnfiDmCEXCZGMmbTnPqvfapufTrKSGvHLAcaUs/5RosL5Buyt5X+7dOfWftCIH6sE8xvrUCG9wD
JAketGc5PYhPkMXVEV0jt56cHzdXPFm/fVdIodin3320M1wm8Nm+Yqbn8Zp3n+tTGii/qt/w+0ja
tPaLgdiJ379vyEx6W571c7TBvJxpB0LrMAVsg/Gh6c/JO8ZDsqJ3rJbTx5gG66G+I11SIVY03PFe
xh2YshtZPtRPxLuGu7Lf53fSV9Ns7+8k+bz1XHvl04zRjysR+SJasfPwEq6U/568IGvxbAkuBhAZ
R24dNgjSfNIH9Hn7khsd685/0XVeu41zyRZ+IgJiJm+ZlS3JCtaN4NTMOevpzycfYOZqMIOGf3db
lsjNvatWrSCusnf4iEPjhIIbftLB4AYiNi70CrnzF0mQPlztwON9yLfJF3JP8zs8do+VutcVNhD5
1wAqkoho1QFabuVwTuptihfhCfOpSSBNx3rgYYh2Ttjowr2dGQVOXtlumm/x1N0eW8z/IaGlszWE
TngZFwi6LiogVcWkH2RHwWzK78TLDH1tcWinvb74FzEryBwyTtk8iLIGySeMKs9+8yRYYM0AgHGY
blVMBJrNx9ZPz9NjuEvtL5kHFk9vPYNqeCBFsFEyQhwSYh+0/I3XIJSdOByXjEg2C52IWNg0nUWE
A3YzrcmdwSTjHg1XZYC4t0JDWv7LlvxvsCbvMbl8MPZ/ACtPW0XfIXZl1rvgKocwu6XKVtqRlxR3
9nM7Lu3Hjf4IWzqOvvWi9jIkckUwhd+DtkkwI8iX6O8JrCm4tHnwhEZaumL0VjZrIXbFbjuMROlZ
WN21sxPD5Su3+Og897xZsV92Tm31oXWuiyVqO9ylBEdpD3pKhke1Tj/MlbxKjtp6DpSdvH/uH2dj
xYoGdF8LNx1nGraYVETeYFc33gKKLiJ3oYxFolfIu4pIzixxxUcwxLtCOkmmo6grsbAfx8wd34Hu
HNl7NdDgT/ROaPQucbcj62NUtjPWRuvCTb0LfG/uoPojRt9K5D3gvgoWdE6446986Ibya3zgT0nA
4Fo7giDE7fqxsOuvLgTjLmy48JEQTCr8uCBJ/JokyJDjEzzq/Vl6vboVhwDSppFttQc+Xzby3TA7
IDQmRgRHHjS41ZGN6Px6qdHK9xEIH9WtZS6r3xIO2Vkge8QXNaIOAUGYu0FdspLfOMU/webLCMhu
9mFtVDg8tNhtuWqPLpZ8eSetcUVzE3ltphd9DCQ8N19e6lb8rVyrrfmRG1YBA9GeGamto/Uk7JBK
pLZxrSuHt3SU1gPd62byjS/lWjqLTXYk+Q8QlsSRf4LuNLvQXGoe1mC9M/iSY/owpe7dAce2w9MN
34jJZJ6/H9fyRx0cIAEVv8192nVP19hXvAZY+pqcNV8rHeayybjNnfS2COLHe1PaC9E21lwjqNUI
l/FLiU8DGtAHMoQgZuo/LgsDnOpCVnxnMRLrJbcgTbCwGn/xZX4srn17HUa3OQ+pMxxyj3FDe5rX
1Eq8C4h4ljr7veZj4Jmtsm0Bc+qgrLPDfB2vzZnrzy+L0T8eBCDEHQfHMLl2uWzfx3cM6VmxeILg
QDfZz2xXrPSLeH7+RpMrx0FebJ9nDOSZSFZOxzMoueF3/1Z9Kl7TcrSik2EN4UIEld7SYcEe+2V4
Et6hxYW8efG86K5Q3NWLKPsiNMnOponQFlfjecI9bcE7+RTpZy4wvuDE1V3QDMeRlLvSVxn0rHXZ
E0mqT4lPsTYNlDNoIuzwGG3ek0OnWDhKtL2bIT/2yt5F0oKdCJaXsM9alJ6512me/IntWImw6hN/
1H35wzltQlnKPfnSWBJOUD9PF7r5ru+WcD2lx5muqt5358VXjmbjRnzcwksLD8MqaLVtu4VJ/Hh6
OZzz9m04NsdGQh1hD0cIZCZGdB/xaDH8NNb12yzZjADrU/rNh68xHNrzC2b8wzLbjFf1mwRreXJb
zcVua9B30gL7zFVvWO3++eK/Acm7yGSKo9ItEWcUGak/Dgs+uZPC/dil+8eVd9TPIw+zXYT7ofQH
aF34kU6O+U+lPBdWfJZKOaSj38Qnvfqa8qD/qQtMAm8ZVDTZ6ZczKvSViixnyTXPK0vZjE+5dYo/
bC8iU9hixKw4tGXGSu0TYyWPgFdVv0xK0Vj9/aG/uC9kiNJaNnfIbAM6TbNfPXtmn39f/X3v749Q
4W/NhUKFYeASlXVlu656DZLrI3HwKRytCeEC1T7tMpq3F+3g9dX4Sgr4+yoXBGrh5PU3mYIAKYVm
OZmLGD+V1z+cVLkrgv/500oFD1TVRupINdATlAypcKubEFYE8UaYpDIQ/PND71+/8M8FnWnvLjXj
1mestSqGrAuUF6HhgYLCLOBJ4MXEl3JFiz9nObmfbxDRStzvyiupGb+xtMbuHfrwCTJDk9oMt7rG
VwnXCm3ofDGoLV6Z/FaeZEh2ijX+GksSqAJZWQ76yiCg70vDqpTQQ4TUlrDDLgLzqMWHyklhS/qm
lLw2cQwwvFW6HeDLTLaQeKbm86KKtuu3g6Xb0kk7ydtZ9MpkLRgeTDbMBSTdzX+L6/xGzim1KMNh
fgf1J6ROi4x1G7Xhh/RBg/Rc8+l3YMRPqHxdAOp4QM/Ue8pHv63vdJ3h6BqKEwFKg9YZLvUYNJ/h
WieO9oF535t4107dlwDH+heBGBcauZGvj3iAOtz7mRAFFZmWJf0OP8kbTWqVHcmJdtQDU3tMONPo
qBLMZE1fhVcsKTxwy6s23YYZ6pOnEEjf7m5pMP9GnnhPqPs+EB85GpfOsOZd8kNRTKfHdOzx0f6W
9xqHytZOCDbUfbj+iVP/UlySzYtXLWyqVzMlXZrTgO0jB1LlAEGqG5kESa8/tD53BP5qvc1dEM3M
iTxu90vT8jYnVhGoh25F3s5oybtZBCpyC92Sca+crcUPDOKegU5KyQ7HbCLg82XDjoGHWcJN8Pgh
Xup5rJ329vAIrGZm2hGVjb9dmeFUZcHzZGINAmQXX0wN6KmGK3OGlwH0VXC/J3tiH4s3j3eiZe10
qS2fCyvdPrwGY2gvXoHm9pZMV+8zZuQW/PCqtWwj+ymCbm3iavFViJZw6iI35+cDvnEUjlCmsfOq
LICvVDjSP8trcBTGHmwsp2QfMtwTIaM7mEQm0PU/WtnSj4vRZq0woFN+oKtemwcdPjUVQSlWKnkZ
B/kZdqzoKKtwrbjhoXg4Jawrvz4C5FcgwykgjMW3SDGSfaiPbLbmdrGUkKwF/TlB++no13olro3J
z/blnfxkCDmYt/zganh4oG4ge/DcPViZNvcFMc7X1Nr4cUQYJdBaarEr/SCAQ0EnCti42HwOZmU5
JfVJWjbBdOVu1L7pVfsHgNAHM8z0DFCdb+le+lcRGMR3pfJMGoGUPfiVVr0UjxTnhyp329DhtsNS
zlpI7zaSqhgyNKKJAGtWvuhajwGiphyZz7wOTvxn6R7Ew4sfineCS97llnYgN/5hwCwLW7VZInkw
vyn+aE81v1qCkKmipZKQFrkqHUr9hxiAEcQ2Ddk/A1Lshj7y5YN5f2IY8gmJLlLw54C4wpvw8SAp
KUs5Sluv/1S/8kDP7ecrFW0FNqJL7iM8Fdm7evUWl2lZ7WNgpokiJpjwC4BkH9oQVCAFD+Bg1+JD
jqzw6UO4rbBXR071JcJVWSMPfuEtrd3eX6vobvyCIigAMCwMtGs8hgBA3PD+ACog3Gi+1S8WSXR7
wm0T7PouPx31q50PebaLEg/hUXLrf9nioo+KHFqi8jJqtfXw1u5wvsT1YrhWUsBAUdjxvgAnltph
hGMseMnbeDdF/C7RwjEkQhx9JbZa0HGVdRe/GS7P9xkfbS4aQ2uuAsd3CFvaNv614F+Zp6NcvRsr
NIfQjQVgnzBejVuTZhpKxtfD8BYs9S2+5Pnl6cAY3OMvhG0f7Nq7eZxVBqwuM0tRtLPskKXvD3am
a1ja+MwNcGnGbTu9YBa2UC3ZTcirO8ChcPMQPOm0UG18io4lmx6NA6ADOMHLoWzzvA5vzNeCx2l2
Om4n+rwDsJY9YX6DNeFPeuAhCeWTrnJwbpExyYgbZ59gJDP22KFlpz1LLt0LSFpAaMV8zg+M1upt
NV5AvTiJHupbhG/uyODbar50VyevEBRLvvLsQmyYt9Vee5vfShNatGWyK21aioXS0layJzusptfL
HeLqyH2sx+V8fu0UiR2duPM8csK132bGIU4Six0W0Uf1xanRzn7CiF/GBaNn512X53Q7vul3xelN
Owudxe+kBC/L3XQtfPWqk8reIgog3OcQn0FCUQ/qFuPUCV80qhjdYu8CRyyF37/rzY1R3MVhYBMw
PpzFwo46nxm5uqbPfvjVviVKUESuaLP5oPHQKULKAMPeRnJFmk8U9vUMn8sHwjJ+OWpxA45nss5v
WrLmhGIXZWHFI1oqWk2rex+P0i8Tt+HE44anUD66QOJgdwkeLRL6bkeCpYPDs+KImKhxvvKgSIiu
rGhXonSyIsz4kfsiS/iEGVgxCbi1LMbbfB+3PGls2K9UwZ5XtWJxmyXnhbrOsKBdNkvZqZiX6yyn
ckmHyrUS5DPVwqi7z4CnVkD+7ysCDD82epn+lvfO9VZOLepCEt/KDUaT1Vq+qwikmODhwf9cvgw0
SdSePCPf4zxt/MQu7bGnpp6I9VTuauI7tit6E+BliRFO0yONc9hBTq/PzM5S4/BjsxwtlhhWdHmg
fiG7Bvzkhj+GbVQFof6WxqsZKWtLV8mxzeC3gL1lx1grj3YmQfXHB9BqFeAUr8sgMFKVc6yNW46N
pnZj+uSHrRWeuWP7tUZXuwzsWtRQ0jojiJj5z6/YnhA8tgPd5W5x5lAEFIScPvyUhzZcln6C0+cb
N0W+KufwEJ6VH5Xyfzeshw5oc7Jam6qN0MM9fAYTAdp38gaDAPsWIopSn2cUxhELr/TBRZjSLs7o
cKYEKI6fHn+pvXAq6RgO2R2oz1GBvbkXv2b0tGgKviYuBeXcoXuHUGJcZjcesa51HoeWjeQFR6d0
i+USPqA3Htuztso/0+PC1e41+ssIEyCr+QP0+3EpXlWP3PAmwOJV9CKbsU6xFKbvqgxaPwyMT7Zf
hWV55pB8Kt7ixIV99K9nt/2lFseOvaOLq5gMbIVPjvR01drKythWN3Iow38aZEn8D4xz141WgkBy
4YPYpNxD+4GuI8B1yFBewCquvSSgl//yHT3/HYsBnhXpV+qdpoLK4YxnjBgvOU8ABd7IweflWLWp
dr4u4Dv+i9iBTbIyyD+xwEip1Br+pQXRayP9Y9ddQEJ42sI+XLPKulPxo7gFk+zGIXTgYVWb+dAh
3vuNeAFEMDhXgAMlqyfDj/GXcNhV8lYfw4DV+s2bfNRe220AS6tqz02GU7pUKN18Nd1KtO1341Lv
FHda48PrwY9un5YssTwBdfp/HMtmZmfv0pnSC3s3mpJVthH36vNtnqHf849kh+L8yB7VyIEkejji
CiU6lVeZ8RDXobGJKvoer8NNrdzQ2g1f5hcP5ytj+spikX6wHuD6We12vDxWiJlZ/efpCoODB8rh
8v3cs/fnpjm1ZzbFBPwE/OY9pkxwpaXyAX/x+mz9+Qx7KL9zLqnKPut30fzNQUP5/9jIdziFEWYd
31QnQmQXhd8ky+iYUz68q4cKQOeErHJSrYzltpHeIYhk1yHofzP6nlW2T7fTYXGDO1Yu0Rfkm2Kt
QEV+MDsh1NV60U+QTlHsLyvX3IZvcGyiYHKVPUkdI11NcpE82eXZ2aDsDkyveDPXUzAdx5voG5uG
LYlmaTd3r8qh2wOJM6iIPO5GA52ZQsqlukA4Kn5BboLZWbvta9+wsi+xwQw+oHzHNnbxwpyN2mrp
xtj5qCYrt6l9VrhS2PFG9U2CPa3xfYFWaXIWKP4htxsOqhYDhBezUzSPHh575MTkxrLEH/mEsVmx
hu4Jc4RfgI2DPjiZ6Uh7+NlBr69m+VyxsaZgUaANq54SWQoy0aVArNzxW1w1q+4+vg+tR6qvdMNM
xeGmUzGTTqzSHO7p+ihMjyWMvrvqasvyTMe3ZiCwpLHQzzU70TbbVThKoaTAP5VnhBSKjwVIK5t+
GJQ0uRCEP3EMvk3/Fnw8DNi2NYJ3r//uLg8JR+IAuhYaDsg1EGouxnrxBXClDq5yFSAM+dFxuoxk
OHQe0EX5k1Ah8a5A8zUaskWAia329BDpSDhCADTB2IxdFEHEkGIE3DLGw55tsqVNh7SiB065q9GL
h8oJfZqfG9nVfeNU30IQJUZQFOP67OaAMcAkRyW9D3yieDne4vGEUMycsQ8AL3SkDUj6d9AKYF7d
kdtWPyx7IJWD7JYHvjTEf9sz20hAkIfw09n6P/nC0IOMkjz0VUZsYhC/yc8trmMtywKlvF0b57b3
iXJ/svJpg7HqSgJSC3VIu6kD+zgYsQjGJaHALtIGUfyuLNEOb+TbLBQbwYdCTHBjQadLS2s6ijPO
YlQaFk8BPfzzOO+zXUcOLw/Mm/E9NgH/mL4gQxmeuZhtXNWMbod+72f2FB5qZotv9S7EvdiqXMmr
VjkPD6UyB0m4Vd3KKz/7i/rVbRLcwnIn/FwAJTev7Tf9V85W/q/7MKbXQcWsT/PbFT5FW2as4T+I
l7753q6Q3NHwz3cFj1/uno2Cmo45wtIlUA2PJ21Ypqh53p60/fVrxvl8QIZ9e+IshplHv5puj2I9
SRYDSZHbBvLf+wKSunRVPm1V2Siv/DZbji3St8Wnx2Azfp1ZZ/Fr8bQLIxBxHYBtHPoPdMo5DiL+
E9dLCHdPhm42Y6IGtYtfhL70qiOYiRq4pdjwpesj6RlYd/JbzRvcQaamOL6VUF8Fl2OhnRzjk+L4
sdOgHyFJXY4rCgLmhTR+zsvc/Lv4yMHWyJWK0LEcVNWPs4saNCcio2aDAsZKviGbvY4sJw3yzw70
HBf3hZMyDc72DDhGoooxsMsDGpfaffAs7hKvofnahnfsfUqqe6ixTLi4e1TA6YGQb/QOvIMnQqyD
RE4EKisryj2OM7ffRvtExYFoifyXAxEPBZAYny0bA3eLyji5US3n1aaYmBGVCLot81M/kxFZXNKf
UHNZ6vkGvxLX+AAJwNWbzegOzJQfpk24Y3zavSeDjUjSNP3hnR6egaL50SB5BDBJrnW645FGLdwg
Qf8dv0kU6mHFO68DaQhMio378xV2ZHHCQfdlcx1O4075zQ81Jc5S/y6JkMGEFK7j8vHYQE/UfPUm
O6yJghOWJyn1mPVPsxcXbtc4xeyxaF97NTefsvfdqVFFwx/5ZCaswxr95gCV7eRnPpcGhHEKfy5p
jiXKZXSnvcB2JDGZgoiboBo0ZRcyqC5jCuf0PGmsa8HC3cJrT6lhLUQ3bdfIyqM7/lX1W3UuywDv
SoYLTBxQO5JjYQ4I6N/m8WIm7qOkdmajoNjgrXiYzoPz+BrwjsNYkLWOUHhLFtBStYQA6Ii1QGVX
OcMZXHaO8cGw0pP+RiCtupdWHI/KBX2X115lRNtCgLXDcMbUtEnAbTcxoHEKLDW4HbXYKbw8T7i9
9vI9NjyUrx1jCEZZAWo3BnN6ZyfYzQhwXXlr2jKMvGfjjhBSoru201xyTblS5AHesKmvknP9eq/x
55TZWC3wf3jcij/MbwzMXwZBvafpDpAl5QaWXq6yYXj6vIBcuIyxbhCBtbP4Jizzff2eHTnUkVlo
a6xMfPmHgVFCP9pY8pKBQ2yzF58Wyj5Z4abZwYS2s9/HdXHF1TCj8F7WH4WfrCTn6YLqyJ+A3d0d
/L9aYVFCmIm0bu6Fi3vGsjvHJz4OVgiiy5RDXkbLGIIB2zXWXdtwP20LH0sv5inJa0IXR4jyWcEU
X807j+b0ziJjw5MQzJ3km8HGvccFUlyaOClJGwTGaPflC+4NXeePkzsVXkbURYJRlMO4u/ot5HWT
ugaYELMyjmiuPeVOHrRzEL0iPpi5ePPDVdleRkdPvTIlFnipV9tXMLi+7CsfFmSv+M+JWYYHiyx/
eOTTMEXAlYn5wyT5BjF0hAOl14zgoU5fD8JO3HKwNPOK0RdXT/+bxyUqtrJWqjOPtuSP5jc+5V8I
+opfBsIHXp4V87oJUFWR0LHV2fG1XTe/DdpIlSPd0jfJuVIs42gsXp9OHv4mS0BbtcUIEIPXAdTv
nbvDZ8Sn8UkZdkWj5uAbs4cmZOMXeWR2COlV/8FoysGcZYHF1EsOYKnJWlsPnzOuVDyDVvKPOcey
2zWT1dXWlPjjeAn7nSi7pDdFRI0fwhvWamhBDvpW9xfMRhbUtlg8qNjuOzJyRtFGQWF0dLPW/BVf
aSoeud8grWKiw/DE7VcqzymUni9jXRFQfqjOGKARcLNkd1gQM+UTV2KW3nMMalx7XR6D2sFWT3rH
AfJXPBKR0H4bZPLY0CLO2a8AelsCSzjSld83eHx2MKtte0XCemakKDjlSfjQjtNHmATiUlL9zpa+
CVSKf3qHkwIg7iyEy842fWaLZ5jObBntCXulyVKu4YlNQVu8iGiq4lb9q0nZGdsxYM6ANZyJh5Zo
1178Jvrjd/rWMXwT3vqFxYqvzvKHwpAnPmWKU52Nr7mzVMCfdf/O8OSJrS3uzr6BpOed1+gOzWHx
pazTvclnxY2IAecfH2W6PO+Nj2EIo9YWoAFc9MSQGfY/6cGwS254bJ2iO8suRNtrdbaxZ+RDaEW+
+fykrU5BGILJR7Xe/erkKp1rQCE74hfxHuOTwoZ3Ss6km4qY7RKtbUFLKPqlMCCLtuovk58xN/8y
Lqi5yXxcq9g44S4wGz3h5spYmcEtvCk3+51PKIkO7fpVIU8cvBABLCgkZwDLdbfL99pOcLilkOp5
sNax1xyrg7lU31Knfpt85UtmYDha0ELWUkBOlOl2t/jKoxutYqc4ZLvRYbo4TwgUXXgvwPKUnQcH
n1gfxwTJw5ZnRp0RsJrw9NKOMptH9foQ/bW7DzuNT8v49ucF2YbcaqaUTydaCyqEaGbqyJSt4qwE
2RGu8kb9VyPcAb5GgwpWt+Q+/4DFRKGLk0SvWtA7ILqxfCHegDowRMQv+iBLS21PiZnW7+ZqgZeq
9Tp66g3rkoTdcxk7+qf2xfd60ZJ/2SJYKOJHAp2Gyv7abCVHpGKLqYicWnobOzdhUjNjvgOfjpgo
i0+ohL5MZ1uj6bLG6LVEFu8NZH7geluho8b9I/mkeq/kdxwkSEERJV+md1etxXe94ZUgyxoyanK7
uYwnPMF4nZg8OCy918qaZA/1s3/P35M165PhdUl0Ccg2RMxTtxVW6Xu/hEWl/U356RqP0iaanXFJ
pY6/95a3+HJEgvoeGFdG2LiuYTLwAa77O1FVbcJLsXlRxELHmO6PeWnu689oyaP1BE+9wQlhboNx
NF6/G4HjHvqcW5n7B4xY+HCX5tbSgpPLmzns29OtZroLOrUKLzA6hI12ABXoAODvnHTvaboyDhDL
DtBcD91HfV04DXV05lWfrzg3XGbtAY/Ng7znBOGk0VawhpQaGhpAOFJcS6y3YW3PB6ps/Q093IQF
BeVxc5jf25P6Nq4bP0MVqNg6le2l8dlg9r3iCWvzPQuX2m4BgYSTGfjj+S3EfuhAisHW2GbnE4gE
toFZqHpnxFeGP/umw05wI4JxujDrbi7JxTzTlHYGiL9lnpGlY+VeuKHTr27ZY1tEjk5dC2LMd01C
Ei1GqvO/GGftW/JOw9BxI0PiHCzNrd+aXULNQVtTY4TklhKVspv/dJ90qvHgJzvz/jihV2BLXDTL
jmzPRVDTXOLyM65RRSWLQPvWvlMJEyQr4iJudGSjacAYPb7RU/UIvxiHuMhu3hd7nWI3t9O38Qfb
5PKEe/FO5sEkL/NTeOOky+V9Hn7UcFhkFpdCPzUGi3nTjYFZHOPsMMrBI/JqRq0Upr81878rNUTM
+XoXS2AspwZbOYffE76QD2AOm8eHnTojo6oMxspFNYV/W99cSaSgV+doqoHTCF4bAlYZDiiTztwV
8IpZE45iEKK25brz7ezOa82UVXyfrWVwNbzuPnLRrfzxKyaJBSV7oKG4sCMcsgbS0xglvDbkp/Cq
aMLczTmso9cBHJ7moPudfGkd8wQNr9mC+t5eUyiqYRCVG8R4KuiH4pQy9qjbGGZGaLHzCYz1IfHp
NG22+D2vok0FlvF8lbB0N+CWIbkbbsRZhZ/5IQE0Hy9Tt8cGhLEpDpYyNNQN5zRjaSyzifQOxvkY
vpJCVjUkCGSRvUdFwhvOs5v4gDJaWQIRs8mwJDZB5FBhGEFtLb0ufy256b4aCWxfD9OhK48450k5
hh8BIVOY9EMyfAoXYVyOw1sxrwymXcwg8dTTVtOwlbOvGftGA7LYZTaAa4qAsoS6jFqIIgH31AYw
hJKdsltyjdhjr+R2PBO4ehtT8B+Q6mZbmoMH1kmaA+0uuylHE3dNC4uKtLMJhjPKQCCWhnlU5Ynl
Z6gs22mjIqVLL2zMeFMPZ+1rePsb7PevEf9/5/x//ynK7OpkgmKO9x8CAD6GL3SkgQ/HD0waMSp2
3jxGX5Wi5d/35oemeBggvQ2P3FwaOBLmPcBY0vIkVAKgHNal3SpGBwaUwlf4O/arcUYaVDcbjC7p
Ff++9feX0rOAsNkBbf99T3wW/LX5+om//zYbBS+Y2vQ7BYo9fnitu5jiH3F8BZf/fa95/UWdQrX/
+2NukR78ffXfv/j7d///I4by8jUQ4qFzBqw1rb9/lGe4yHA7eKG/f4ptP41JIqUr9OPNPhyWU0U3
rhBZOvePQObNilps+M3Ylhjddv4MB0hK/rILtNnRkGqd037eNuF8mB5t54TkXBHsIKt7rYj3WRZ9
mnJ+lBXhU0In5imZotgm4404xfcfF+SG57V/7KdikklVxkmzym4PwWwtHacyL4NPl4bD5D+xbvXy
pKTJA0EwsbHFog0wWE4Wji6ItDSGTpvcwxPN5GRHxtktH8pxOcTUpyhOOPo0zk3tFe5Qtf0U5JiW
Z/H4WS5Kaa08oEW1YTAbistdwW+Ta6RiZtTiUc0aBBod3zDaEdemyvQBxcSPsWAWb8hepTOfTFvH
aOY7qpDWIpIo9PtBy60HlDQhpDDKCIdsY/idKmwLXL9Cd+6hNWKFxqbVAjaPi2mZldFtSFBIw059
CUkejAd6s6qChdoBzCW9xwUpbBWXfyjfZPfmJhatagzJ66kkkOmGYRtq0m+L4RMTPhj+reg9n8zL
q4h4eemp/yS5+kmWGV6FsYpbk0ocsw4zYTLgvjTANwlsCkVntIdGUnREwWXDExYV3vrCWNCx7vMI
sh2EwLn4MaYicceW2Vt8rOgfWthiJCBAd5pDUoSeSInr149HZraOo0vcDMUR22QITyRziNjS2Kqs
zhtsVAu/yAmQW2CLumrVr2kO1EJY4fjEJoGNtMMld9sJirsYZ0+Ugf3tgfXossr/LRKYD48GwrpO
VLb1TNWVySxgQPQQi2AOTRcnO+IMXJIP2Guy4jOuUVuIu6SqISmUBqSFZ0dHnur3SNc7X3poX2b0
3BLwBChliDCPF6o3x9BrUz5RqIBtSpFGorZaw2rBBlaNDIpeHjVcjHoyXKYp6OYnbO7IBA9mpoin
36VmJbriKIJD1ksUUZAjUzazxMj+NWPUrCtj3j+fYCJGPLNBFzwfjzFawNPALxTP6+Oo39kCq39K
Hv6QFgi0lnG2pQS2WXiKIq4OPakWhs3TmFc6uYDAWlQDStJ+CAZnQQWCVncMiBpFE1wJZwmrkbJP
tSYNUWqSmx5LFHIPuM56dVqktARY44ErD0xVF+CGYcLRlsjmqVdeJgNVquIumONtlqt7ke5fGt/I
DiFdZACMkELDwW0adm4G+7v4NwppvxFTdm5FwvKxr6nI4zwmbJZRd09Jk5DC5T/IMSESs6NgUeAZ
LnAr7LKFjwOTyoFK0h1+eKq21rgASKXR+fYss+EJCh6OkRIY+BB1zybZ9DGFSt5S9RVVehjDz7id
8CCA97WAZMAWG2KsQmCuwhgiTsefPCMwO43DW1QyUi51hM+llPqkgvR23KRPH8/4wmtx5wYDY/g/
YIn23TyVmAY4vTbP50VJ36aK0VTHDHFKsXsXe1Zw1BhWJgBilQw+Y1Nw8nReHHQl7xCq08Kk0/dC
X5D6yr0uVROrJnK3oGV/tSW9/eoRSdzaWd4bCpCjoFwKjUSI6I8CNDNwwUoUy+sCDq7aHCf8BD5S
4EZJZlaJA4MURoOXKQKqSwxoJ40DpzW6VTrE96w3EhcR3VpGHwsr8snUemBAOr0ibR+wROK5Pphi
Zxk9mUOlzJg4qakcOpFoTwz/XtrbeS91sytpeoh14oO2p5FP5OYWkN/BDLED0SkZSMvpnw3yGz3a
F2Io7RZSf2uk/lw2PCf9s8QoEctvSQefwGgv2mEuZtUYqGtPlQjdBWZ75OAAkeCOKansb5LwOAqP
kDkFVhsruIh1p64jPHoc3IJG3STYiDxmLMpTYEpiaRngo1AQk7kL2ml0BS07m9NLrqD1d0w6HsuF
Tjk8al+Zlv/OHUa66jQOeOKDweNcpemSkz6glkhSHpG+IYr7voRqTp4IhoAK/VI/AmlJoeY/w/4Q
VwQgmZF5UbC7BWkGp+AxgynXThBFCHALWeUw/ew2RN/DxHksEo0wEW8I4RsWC9KzOY0ui/44j+2l
LY+vt7h66BGLKtIw7JkfmHjKKusku8SmHHlRoYorKWZG0xTzyBgHjgehDXALOx7FrJw7z+wppgsG
H4Mm9FCgF3YrzkQGRWS1D4O6J7UYcrOqlNj+PHEkjSoXq+cDIUxzQKQMpkatrysSxkHRE2LDc0TR
m88PiPaoqTWdhII8bRGI8CITHQ425WLe7IuQJa8nLRnfL5i6pRBXYu6puehyZAlwV17WCloDuFy9
7CqFGexLeiwYQnTqNVsAGuTG5knICzaksCfKse1gLj2DqhqSVTmhpFTDzC0LSkgzR9qXhKD8uBpg
M0vOi4ebCNy3OGaCRgsD8WSEshCS1uJij5J6enOQxUpwI7IpKJZp7BMF1KPV6P0GTlhLZ/AU6eS4
T1LGDFOAiw1zpJ4HchZwY/RDQmotItd2M3Gd8FrNeWAW2zPfj3XFltj6vahBKJNiBoxLrZoEMYN2
cco8vB9r7GOlq2iALgusb7cDUCuTOaZJFM5m1pITZuQMOUcV+EPJT1KRXIQ6DMSJDTnsWzJNC5qR
RSE5fYjopWjxs+w4TPJGv7bp/7F3HkuSK1e2/ZVnHDdoUA4x4CRDi4zUcgKrzKyC1g44gK9/C6jL
mySbr2k9f4OCBSIyokIADvdz9l5bmM+5fRkt4Oa2W+01KE0I2FMcW7L84htnyQ4hxPGEeh077zPI
8ofBlNMFNlt7UuHBGugHmE6sTvD+UJr7LOr7nCpU48PfLvIfIiBPttfp4peQLyLPPZJ58TRyBHKw
Mq1hdlepdoezldIrncYk0KHMMveazf54b+g/5Y79muc0sjREbIlLZJOMqWFZegatrTa+rFQ8l01t
gGfSN4MazzGpQ+ue9cta9BDdKsPeFUQ2ZFF7P7nuIXbqNbz7J6ZnNUjRkFJhiOfHCp13q1U1qy+5
yWKSqUmAuFRi4NCbMIzRPKhyc+trhnbT8f5hEIfNpRwbQhWit3Hwor0D13Baj0lu39lS34czoCE3
/WlXuz28cPQ/ektn2wZwPQxtcgji6Wi36rbOynhXWNEuiqleGREq/jKpsSHFHWbFeQmkNdkmYi7Q
9lymY/8SKgNuTEf1pQFXDJcdFFVFkz6LQP/b1wTLJisnpL0qHIyMuvFLKPnp6ZI/C2+RQY8n5nd8
YdUTqe7eoT77g7QfJoCrgTRI8MKSNjE52U3PURLbWxzg0943jgCyKEyAsDGNSZxVJGim1BrWfrRC
rtkcYkGVfmjNmnXObRXmGG5HrKStWLmeHNHW5mD9JxfdlboGenMlFb2ftnYMkt9QQ6ru2bKs5JBl
+S1ChMFsMFwiqK8NfupYkumra4RX4fa96t3aPYxE+dlAWO6rBG4lBNS2QaroWbaztWv57vqVOgMz
O40+yxVfVLt+eC/EtVnF5xarMBBvjxbQCIAidl8iQzzIbMjhEkHI0cMENWFOvgQLgscx9D5i0Yu9
NVr+ti3kvQEy7pzbDGXFmL6JVPuZSr5QQZ3UF/0hEtVbUyMx1iBw52ZMX0MvL3FQC0TAA3w/+Hu5
01yNUvItxIKkeC3D0mQ96DlUmri/CStqe8auDj1965HK7UtmTjWULhIQv1xFcIYWfgQplZ0gHcWG
ydi2AJ55sVzjkkeafaVJVApb26iQHFcU1TpWvQz+fg1Nio6KBE28q2Zlb1J3B9+tgXNa6L8wbAIF
pogRMvdscYjUYny2hxyzohcTq5i0xsYX9anW803Zem+lyXVYZdouNagdlUWKUgj8Lc5f0n+xFjzq
NM1U3L7lQ9KuIkuhm1SpuxMI89MThHmW0CbwXovrh4xMTCZFzq0R7ZweWg3AY/RpwgJeEiPVaEjU
XvWf+jQlK0j+fNI7WeOBVljKIoN4M0dgDlU9gAsCD4EEBSz1Jov8QUBY66yjV8uvAXdNgNnP9BYI
Jh0jVtHU8yGUxyw7Dpbm3BpuTb2r3ab6CCtP7Yec9pBHk8JilYqEOZ82XLTgDKgDZ7J/31ZnEgkg
sswVN7SCnDxonKp87UfqYJXmLiJDAAFAJO+oKTxphHdVdq7tQUTO0uCGGsjQvaddQbiJ7W2YzWsr
YlrOwUi3Vhc5KkjKjSNiaeHcOayGjoa4UzoNMRJskrDbL9RDNzIIh4DWsRGc7Ka3SdSLMDR7FQUG
slp/9su2z5i7h5MJE+rqxi4KCPzltK8zu0MRKyJIf8Nd3xusvBsmM4GVUAqtvQu01wrhS3g9BfNk
2eDgZF6KIKe95jjPYWP69Hf9D6+B3DPK5GRo/S14vWs++HTltSzYSKXDw97XkHOT99RK010r+Ia6
nMGvLFAJguk2B9TjvSWRlox8v/r8uwfoSS0jOJmBn73oTkCZUZMncuHxKebkFWZjVkCk1ghOBxA7
6PRdBoB7HT+lLWlsiLTJroe5ztdW2qWJPrpBHJtRpicfUPPV5Nm0dZoQlw+SVo9lRThaNK0n3LbK
gmWU3JcZMoYwkp+RjqaioThQSxY9Pn31wZZr3cXbXyi+3YrizDbsEOzImIa3VrK4ACOOl3scmj1X
AQzQjYVOFz2iUzvEr5TutvKFmksZeLxNRHGxGXQbB/o9NiSzOHQN+rrOngpW2/ZKWajJ9aDydh0a
lwbhI9B1B1NV82tk6BV+NJ5zcuM5LBoHESPqI+WLYA3mWl3alLDvfrqeYJSdCg/d3zBVJ7+TLVyW
AO1gEG9EEtyloM4wg5gna27vCJuByc7bZwdEvqbra0e9TGGoHwGCPAPiQ8zVt+4VbwrAOgP83tYm
VDGEKG0KAfmt6DBKSbTTBH4EKte2lsDXMD5bmYMVVZ9mthHKqpbLQchRr6ZS3wIKImepL1+QZlR6
Y35O9UNkxsZmHvVdflAMpqs2vphxjDfYiu/I2NxVJgrDaqz3bZqtgSkHDzphGFcTfWE+WGZkL5lj
bfvpYLV4KzQLQA7eRiomE2ILtSt08xcD5Vc01fXKLVjdFZ0ivsDK10Frk1I9I38SM1sJ0HwbB6Tx
OvH8x2IUnIQOB6pLsxCcMoVQBhvMWe4neCI0IQjfu1ZnteOoNxxUkh+xac6j4MNGKKrrqiDDq07o
c2gyuhudDy+8x+JQUZMiMBGWoavMd13STFFz92h8dRUrl8xp302dZR2I/MB+DUq8pViwjrpE55F1
0Q8CM5hOwQxISohPpmJaRZ7Fpq3rV045CkyQr5lE2W+N1UHnsRCe6k5hInPXPyxHPUwNPQ3pXNKG
6BeYKMj5DARkKv2K3Li4nZDqmyWtsnJexxINYBjM4SoVnjWME56iBDJkxjmYYu9BNDREFM2rkeJX
aMXGxS2NdSmwUbU9Uk1w6HB0Lf3Dq4zog7XNlwg4pQ3nsfBJ+tUtcpaM5i13qL0IGTLLuikhhO0p
Z4ohHLZhHb/Zuo0u69ApLqixjZm37SirMTSccxQuY4FvX5qQr/J6J0ImMS6shsZSWy5dtCZswqjA
Nq8Ko/8IzKRamSjFwWVbqxH2Nq7rfh/ZmbEdPIa3YjR+ZIH/VEwJ/pVsGaxoPgXDJR6yN89o1W5y
8vZcD7ZHv0sz1k5M/Ifv1z96Ze/mZcZqplFuRseeTr4PRDFh3lJOTbHtjeCagS45eUTnXYVVQXHD
Mx4rcHRXGSRWpJ6Y4kT3ysUrvksHOa6E5z+QUeBvAjLY123dPnlFsXbG2iZYpcaWWloPtmT8Kwy7
WWdhtXM1XduhUTUr7E+BR7xQqlPjGRj7ikFvoI70zjZv7CMZBs7eRXlgZW63CzQmoR5OTisoGIVy
HT8CsyQ9LvHJs9TriSHmW7YPmg1nWgsJrSwSf28xtziGpf0Z55p/EyfV7aRj6lSmNWx9siIZgXG8
5AUTedvZOInYBrW+7QH3r2y/kBcL4DV8aAb+FSvCGm1vus7dlq5D8ALkdeNNxPQAad6rKPnRzDHo
HuVoVg3jldO7zz7iuxyrH54Xe4Qlpv0qSFZWjkdowKTduF3zFVJ425QNWglVWdPOR4kxVRTr64Bp
91y1L/Wc9FXXSq+IKHL3KhgvHtTmq8ClRyqCkYlczeTABch7FWhoEEaTEcOgfhVOjYmUddBWbte9
haH2nJSuWBMHRHu5Kl7Nccr3pkhPQdDqsBCxH1rdLLKUck0IEV1dxUA6RxWA3L5tNHiKVggP3Q0j
sW3fO607Ne1IN2lSmDqcBl5B27VcrLR23Rt4eQg4asG4FvT2J8oRA1e4VWL42T4xSaCoTb5VbdA/
nU7cW20u3nwNjZWXVO+JM/zQpXYxG+fMtfZW8cs+V4EAcWllq6hoUay0nIN5ZhNH8jqwKt4HDRwZ
DTVDcU4VRv4E6XuuGPwltiwuJMMV6xGuz079mYWQ/2LDQ15ctvFMZ/53N6OxuVNyNlTNKOLBF2Vy
s/x5WLveSKN6XkT0alyz8Adwu/zRvPneJaoCJsKy//vm8vR/+/j306e+4X1977seHUa1MzT1i/8S
gPdMaV5QzcutZbPwmps/Kc3L7vLAct/37r+779/9SQBtBmC50ZDUTQw6AXVDfgzSik8zzh/x983l
3mV/sgYe0nJoH6ZfPixI62XD0YXj9ntfm4K/7y/wa3w08aubTwLUrUb4st6aK5tS5jFLZ1axp8mD
HeRXWTV6+2CwoOV4dE/zvhbHSI/EcYoCb+17TGmWXVlPfzyQzn/iOjadB83afz9h+bNllwBbBHcq
Oi13AQe1j4Pp4WTr9NTGvwy3Z/m75ZFlU+YN/zmLzvsktjBuOwWGrmR+G8vD0hTiUJqfo20KBMN+
j7vVQSsQQxE7MXGAsjXTityaZn6QcS2uK7q/JNA8yIQGTd+MzcoBlXpcNuYgEUREZHShb5xQiECd
cUv5NWhoLQpvztNK4OylXMDtho5Z1La0CzVtlQIb28fkcJPHBCiqWA7weXe5L88V0u3ObZp9A9O5
NHrsDcsjfVgY0waW/c9MUZX/fl7WRlxQyXs4BsDRdunyCstrV6E2k0e0/sTHiYkm+/v/9/t/WV72
998sDw2STopBiB1Owfmsm99U+uc7W3aXB/7htf+fD3+/QuUl7c7viCT/86X+4f8sY28fp80pM5gA
w8xi+PNyQArCJ0Ak9B+UjXDRNPDZuaM8p5SewUlBz+i9gmaYFlO6/JHaRr1364CuQBkd3HQsDg7h
I2etU3SVUvr4Mtz3UU+sVHbQiIAh4xSUF4iVdeBrP/pG/+UAXz/2NY34JmOq3zBzYcUpWGVDKtAc
h5oYPUszYOXpF9YAAQYGUe+3u4Deh0Y0xqaVpNel/iMTsPKSKoY0v9aRzur6JpQkg1ZhT/h7S7O+
LxqEnx5rEXsAatDC8Cjyn30Ya5umQgPFXIAAk/G2o0S3xi6PusgpH6VDA6GOIIMYKCl6qmRrJt30
uyV+RVInQwilxoPpFjdMb9vVkOkIEeJkn3EJ3veO0VzJAgaPwbpMD2LkVB5+rrK7zYySi1kcdJfB
oLHU0cE0LNp03awGz0KfqNFhJOsd01aioSUWUzVxagHFITH2Gu7HiFDSq7TmtqS3CIE2CqZsRXo7
EhpDfokw9TZTQgaV6RunMlId8lOosGBYj6GHAUR3/ZcUWaWkD7IOwxgHUYeip2gp3ms/ui7NiEVo
P3R3m2YZaFrAgfig0tt2Dr9KRIWGOsKvG6AGNWmunWzx7grrh5l2mGfnrEF7NPbCQTselQgDyps+
RW7oZvULLoP8ihwbMkxkGF6RYSfWRhoLLoHtBJCD8UGzy+FQu6wdQnqwKZDck6u0C32CppePtc68
2GBlKgsYJiMZLDSDLyo1zsryyHckinEjvfJak4S1KhHcaKb9UdRz3Za3o3EIUxwxIWImHcjAAmNM
GhS/3Cw+ZYHCOB7W2nVUUEPjcgZTKNb4TjLzEkIZsfS+WTUt5YAaCcxYheaqSI1XXVo/nVQjIRBz
BU+9phzACRNNt6TYPoBiHm6pPZohk7VUoABzhOvvXXg08H2No2brI66pND0YHqugwtdObvCQ2r24
k5n5S5i4+OPsKWSCgqO+QLdrv/WtDi5FTi/RXgtBV+uTmeztdNb1OpKwd6B/olLaxqtZ68kSE5/V
ZZsqYVSzcmOiucKc1SpoaSOBbQtXX9PGMjdl6n6GfRM9l5S3AkJh15GKt7UC3BZQ190GeXDU05jo
kvzJrO3gUPMNab6lUeosxZNRynOW+2jgPAZRO1fY6myx763I28squG6juDnadsE4UuZHSgLXOias
oe3f6qx51yveQV4hgs2Du6o0bttoYOnH991rm14wFbS68YtMSO26ifEJmC0lPC0yUNOgw0pjZOCJ
CF6jGFH1VOgwdaKcSSceYBkF1+XkUOvl/IAeoX2yXENRoR8KH4Nv2J1sFHYKY0/bgFRiON9aChpf
pRGKPCR5/ZE7lA1aCIlrywG+Z6NvMyjtIX5J26072eohlw0qwwShDN8tAmYZaRfm9AD8DES3Y3GS
bhzeuh3X5JC2kG3HIambxruX+DpqmAL9pZk+jXbc7dqUZbgRueLSR8GnpITWGQIkhom8a+h4X3WX
3MayAh84Wbhng46ze+h7ZDHjld9TmRIhoqleBVsxDeamcqV67EpF21I91m2roy2NfppWZ61qigVb
KdD8DgRyM4fnRekSo3HpZiciQUqrBs901uYS3snMj+9veIvm2mwDiWKU0oc9tPWugFFJGx8l7DCW
pyJUEnQealKEHLtJ08RGJZgqoAHlKUpjpxX5wbQACwkSIMuMmWg0zCQEunfbIPHkQYIFryd0YTSr
njoyCqho3Km2nVamR+1jrAzshXpoH0k4+kwgpV5BRPkaEpCEinA/Zmn6s6bXLd96gwdJQMqs5XjS
hYexrSNSMOko4ZcWBR7LnTGgBWaLengYpIke3I6pFmvryaymk0Rck4kwv55FZhy5btnH57Sa8k2T
52fqpDeavgjQY3tTJmSujLXb7DqJ/l8NU3oE5x9u/am92GEMnKbqA8oIw5ubogHJhuEmpW5/VBWN
ldzDxjUkFqbh0j/oQ/qmELy6w/CWOTTTdSe57iYNffSI1cIxsTDpjUVoLlL4sR/PXZNkx3o7qvwu
qwzG1ML/URUtxXyJxddpnlNPj9HMVA8OTS2inKCIOlyZc839cuZT1SFoFzLCuVGcQNTsmO1Nw0eg
1xeljxXQHD59guPd0LFkezkW5Dp6NPxWGEh1yXFBl5PXCBGggPJy+VE5wO1oM2ODmu9bHpg82Hi1
az+WrQxPfiReYwJYt0kD67ibCTZq3hgqxUwRFk+RBq87yhv/ONrDa6QBqmgLazwazPaQl7BpNBFu
RI6cIEEHdUrrwjjU/rQ25+ph0Jq7YY5w0V0WBzXrSK8tjZ0+Qz6XjfnnrWX391ucn9ASoXssNssd
vTSZzg3zO/eU8ailGZAfV+lrUss26CJf8kGeqmIsdkwfJwpOcz6AZ3rcpJFOmq9TWGsDzPx+aPxd
ARMxb96sEO2/4aPzXKb0y8b2OBTMebPsRppHBZ0F29qWTXdMg/eQyJrp95uy2lZNGzmS4T4f4anN
9UAm6XTlcLawuKSpWZugS8p5s9z6l/t6z+e66WAwauY4nmRePkGGZkobWh3qy1Rcwq5jQVfMv+X3
pp3nqF0swpVOx3ll1zQ798ZMZl0QqWEasmYp9N0C5e5nMneyRCst+/EMZZ1qqjF+ZhE20xOWsbDI
FzJr3tz30jMOjguxyJs3U4aQV5N1tlK6mklVczpPV+E6a0pxHbklA4RDssU4R6wstxqdtItKOSXF
DEqx4cyIrS1rnosJlhzsLe9hueWwviWVEwlXFJ8rURtH2XrGER17HznBQdTQTMwU0W9I4K5JudIe
D5F1T1ukPBaGV++ixAPK1r5Ninkea718Rdug5ics9XUQalh23NY6VqZhHVsrAZ/PNXSOkwT3aDJU
zuhkWJe+W0ALgHiTBdAUKgSlFd26sbVNsppYy9DHvK2CIN4Zucvh5LPk3UgSdr7x8N28wjBUgJh+
sigM/R2TS1qst24yCiJN4xWnojewL2lc0KB6VT5CXFJulg311UMpJ2M3zOE507xZvv9l16KkmOUU
c/i6QwB682/AzO2PjT/AUPHQChAVS5qHOydVmZGFqFTtiGUp9jUTXn8GCX8fgMvumOApL8cpIInQ
e7As9VZVeOr6adZKJlPSbiN9+LCwxzPuuwc1VKf/yu2+jWypDRcTGOHkHyjuAN8kWcGmZg18kryv
dJNuXNxh+vv0FbGASCgTbpBXw3Pc+I/1h/ZYnmhN6YhUUWrPc0GYywkT4hWOJvccPU1v4MW+hhs6
FsFT9Jij9di5I4TTVf4LiOJ8Ug47yp50ECt8SbQCxivL3tAEgW4Nfx6VgHwtZuAYCJItg/r0AE+6
UYBet2QNQHWM+j3Zsjfys2R3RDZ4Rc5FCeKIHuCbyelrrBHmyFf+K9KY8ObHzZV+jxmNJmGOGxzh
DTHMH0RjIl6ufJ40IWfAb6yd8E7JZMPMuRl2OEJMexuJT8Qw4G0rQKOPxtsdAKtNfNvRjrvCZozQ
4lGjUqptsZ0nM2jKO4+f4a15Rp0GuGCDPxYiAeFvzlfF5SxbOQ/Ol7iYD9q7dQweqMcz12uxY1mw
d6+C6MycgWHFfEtexpvga8Ab/qJgYMtdeDbig42Bn2h5Bm2HheTWrtcaXSzk5Gfgs1PFovuqJKsN
i95hojtB1+icnZIPHJfVqgg2hr0lu3LJXkFvgbEXwEOnXdUxLawV8jhAUeqWmRjjBpJ4/+6M2mI3
fIRkod0TIL2VI1L584jP26u5GO6Jb/DdBy3b/QOu/ZYZSVgW/6fo8tsyLmT7t7+YHjx35oXz/Yev
v/0F4YkudKYTwvWQphpCODz++eM+Rjrzt78Y/1XVg0oyy8CoqR8rDcnKJv2lncp9+gHV/x7KaYZu
YasHt7G7HvMdZUX37F1PnxwhzGvR6GUz22V01gahaUybDlo2c1KTcBd5h6C4hdmpKhiqa0vbab5J
j515w85E8vcK0QRl4PP0C7rfNt/mb1A4rvGA7qvn/i65zx+rZ0nFYWWum5/JEWLtK0HTGFx2/SU7
cu1Hh6lzwGKs31u7kY7Ezr1jMENrsEc2g50a+TS+fQtj07gz1cpec3aswLyhLJ1s3FHy2b0GwzxQ
zT47/cbvtj+b/st5zM/geKNfGBMwNLi/cECJaeWcWKWtAaa9JR+IIfUv6tbIX9UDjYXHmh8dqw2s
Yh7hrIbXoCHrR0p2wDAbnMUdh6yk/XiP2KwmHnzlXcrtBaMEXl1qw2SQ8LY3zpsbM8neZx9o9bfa
nfUMBXPrb8Kf04eDsdvaxY/ZzGk0Xz1rE5+7g76PdvYFX6j9Trgo9qkN1nt5BwYQwXP+UkIWwfWC
smmD3BlzJOepixvgI9ms4kNBQnV0xRk23swIgEdLX/0ETBa7G2YHa7mK13tglsA+6WBHGAhP3Wy8
OOFTAKe+Me5pVhoRM50zJXLo4jO9gcMWGd9lXDPLWGv1HiLDgY8Ybq1b4yvPD/V++MESnLfKBXwn
jvXbePLfWFfumLltmZvvNRxD6xm0cHkT7ygJUYhujsnO2/yHI3+G+/+3A98xdcN2XMf3TfufD3xA
9i2KLlNdTK+/4FmKSIGZPW3Wk+u/mrPC9CqG1vWObQZlE0ajJxxJ7Uz8nrXK/+HNEITw396MYdso
nnWb7IN/PQtFIgen8Xt1iU1qhfyT+iEqNiNfEYg2HDZcP9b47MhLZl0V3lTyJqSBi83yCf9IfLO8
nf+fd/Ef8i5M4Zj/Y97F7c+CAPqs/1HEP/4x9uKPJ/4Re+Haf3V8k9xXj5mR7gmfQ+uP2AtP/6sw
fMPgYdNBTW4QSfH34Avzr9zleOTGWYZvWeI7+MLy/+oaApWr4eEdQcVh/2+CLwxTd//5cLM912bB
7Bq6SV6H4fB6/zToZ7nVTnmlozvMqgeVMENHxfpgj7Cr0NxVrQMMSTNuCsQLW1NHm+aZdrvNsQm3
RSb2fu1m9xU0gXZGokkak/4kG+qJNuQMJ5z5HXP1KOuHc0m3Tfn4S3JNVnjjUcvNRfronPeOB3Cb
flSOGjK3wnATWsP9oMAn+8ZLEYTJGpEbV1kbG6WTwQ3wLFpKWSSP9qXORHDLKIYN4NCkJZgANDWT
8qN9HEE6sDNQQGlhJ/Q0U+Qh5PfuRheAS5uGL76F8prQNlZyPiNjoxDddK18SqL7OGmq3ej3u0gS
CBKa7lsUdKBqAUmNbfhLtSAy0JNsorFGO1L5ZxsbCViugSpdBl6XQD8898Rp5CiEVrWDo7JFnoxL
CdpTGFNczRJ8sUEH92OKUsJ3tSEl+qL5sMb4F82QGuuW9uS4fU1VFJ5tN8Y+UlHvQIcUs5pjXiNi
DECqeQkWwfY6ta4VdXnWVeGhiHpC00lcXQXONKw7BpvDMId7uyjhD5OpAwn20/gyRgh8E98/lk5/
HYe2PBnORxu16ZnkuGtLs6hsuVkOlYpWa1NV6a6hdU+Hv4ZYPrCKt/Cs204ADnMECTNWzLl8SRmm
12la24VAQpzEL7RRfGaguAzKMME0U+GXKScwqJPbPjqoR/pGoQwkJyACDOVR3tQ1+RlguGoGBObD
5Nx0vpvfCBv5kOuMXE70Dq9xK6+nLNOYjYbAHkuXAmVkXny4lUNpv7kGsvcgrM5D5ZOfgLzI911j
r9F4XKvJ21mlNj4GXQR0BupWkiokfpNgMpY2hywELBF0wROJKPh3Stdl6I1IB0VBi0IOBpKWUkw2
nQn7T1i30Kftfp97JuTJrAT75ipBDf6rAX/UxKD88rwlh8zNt7hMftYpNbd0mEymJTwUhhbC622k
NPeQTD0JtEl3LpBs48cYqq3uoIDgKThsJccJ6lm1cjUmLo4d3nZ9OG3UYHaHqYIhn/R4NqIo3etD
NdJsmzOR6GmskGm/Dn6M8dU0Pepf9bXu1l+qCHjKAObMKT3yKIL3XEPrqCOjiMA+dkV8bXtALxWT
8yJNnY2OVmRNltmr32QPLQ14RP8jEI22OTTEOLNwq9pdOTrX5Y94AqaCMQWfkvkwxpBPwkLd+XBl
dXowHUvgdUuW3y4DfR0q7acXs7BJB2qNlhgRhJo7t04fRmfmv8lZoGIUv+jaXU0tdeoIjQLHC+pt
qv2eETZn4cGC8xqkFkXLuEVXgDBK3ULbMH3EiTqWRUzUHQPSJjPdj9otdyVOphvL9x8bo2Healu4
ItGxOz4eQ5k+IbE6q0Df2RVKU+lM+V36bgz9V0qtZFYDyfXoeCukthrtfjkDpDr6Hh1cIzw1yWtQ
I88I8XwAFCygZncFK6MeYSKKglPgAZXJ5WBg3UjVGo0FWplsOhp1tC2GHpC623P4kcK2FSbiIAdI
jYGEER694W51OwZqAsE9Rc0R14ZOkgQ4oglKmF6Ku8YK+0tFIRlBAIORYbs7NcX7FoE7c18muH7x
lJmtfygRsVT+Ke2oCsBi0HTGB+HvbM80ifQC0xskGE69+lV4ql2rzKoR2ME6062XknId3fgu3nb9
GO2VhTBPGKKBuZg+9zGKVdXi16atCn62PYx1AWxDivZ5giOnK/kohTOy+vWQmE8MF1MenTDYAOSz
8htUD3duD42qVCP29wpSYzI+VRkNsZhk4fvXKbMgdwbdtEF0PPZY0XJXrAadGsWA63m0dOAQOozS
TD/PzmXbOiqVJpdpRLHfAYC+pivloLz+pMqkETGCQWjEuOXn7qfmi71Z5MFOM3OO3waSeSsR5oGA
xluqjnTw1hNGPDs37nXhAgQMErpx5Ho7zkTwXBl/TBKzXhcXL5KaB9S3BC6iHgKOsYxmLQPCbYO9
2+kfek9EokSvrU0QIysg3uHsDfMDwAjoHcFmsEQGxmWF1q/aAdwjGDDGBkOfRd7qZEhCL7zAgNmo
t8gys+tgQvpYYoOepOlT2rYeLDO+FnPbfaSksSdHiq6cZex6KqU48sN1RY0Hg/u4FaggRjRqZY3w
qcK8WJYjCg4JCii4q9Eu2TkFHsvnIKqcXekbb3UEEXVoR1CCEcBizewPUlcYik1DslCmlJx5D3pp
oIt3TQqvVECo0JLV43k4iSqXS/GsFg3WHrdXccF3TLtqV6dMPJwgvGuM6VCY5IJE1d2QTYcy4ZAb
CyhbURC/97oQ1yHJwEmX8lFEV+B+oSpes3YPfeuS+wWrByJxsBSCS/ZdfmbpQZlQwIr6GmeBtzOT
4Ec4uk/+6AOorZtNKPLhqCM7TGtYJZpHPcMKY34eNBs+cJ0w/VSkXHVODnZAvMSj9ymi3Fh3zXPr
aTuVylvDVi9hD/o7qdsbLTkzKAQ0/vyTdJKbgDcoi0QDa3aNSRdVjkMacpg6hxitOig4uSkYC1Yd
1nGubeNGBjX4iZZBkjzBuD+Ipqb6rynKO2P7gcUnx7OupU50NBvvbFQ10xE73HZmgqpcWqzk+ud0
zFm9DN51KDm4pGVdl0EU7pKhAJCVmIewLF+aDp1Kw+hGio27i432yfdZwVtj+mUO2LoHzbqpiv5p
SgC3JgaFbh9zuRpc8xQiyOfg3nhRSEmjQr2purmLi2Eiy+6LOHoq6vpLQwmW5gXE+cDZoUZExOw9
2tiGsNK4GLEx9kesIK2Io89OQTtB92ZuVSFxvMoFZM/OIY49SEjJ9oonxOyzgz+swk05V3qXjZKC
skpGoE2aSi64CvtDF9TZIQjVcCTv+R83y33OEBDWOz/AAcCU04GykXSoAXGV/bHxBI7lRueU1cLt
kvidLPXYpTy87HNyZod+9pfUxG8Gmt4cp54ok25OmwzicoTA+ZCnnQ31AX12gRjk2IbVH5u0RSSy
7C4PCKrAWPr4INpSwA/mWr8/F/ejOagM3OmhtQ2kBPP93rxZbi2b5S/arv4Us4X7+67l1vIav1/z
++WMKuAqWY1pdUjqjwn16bHsH8JYJ+DCxY2I0/wShYUg1isg8Wr5A3ca9V3sBchnbdQnix7Jmwpu
/v4v5vcadMTNDFyzfgucFlVSQ0A3h9ifuqZFvvStYfre/Rf90/JAQHRE3lroXP75+d+7XrDEf04t
4xYDeRRR66nsqj4282ZJea8c5dKYnfdtJMfokHwkH9T6v39WhOagKfUSF/PyM2cDzRFm+/yRM6jn
fE7zJC2X+3QS1Pat7a+/n7zc+pcXbIiXpqBO0Nm/xMhjAqxoyLBZHohpLq4bF7Lf8haWl0qXY2x5
wd83w8B5MWcJ1xLA3s0SmeVWOo18tRmaRi4m3Vc/Nzv8LCJlTcFuTJzChYE4S72cMjuERgvvyU2A
7P3+2cKw5tm/by/ffeIwmiPQCND8DXwTi+JryZBfbjlzJ2HZKHmdVjm49Yk4cowHZA3+vhnOkfKZ
R70CyyQfS74sp9Gycd2EX6Gaz6hCyHHtxSxqDLTrlOI5dehWtsdxJKh02V1u6fOu3Sc1wsb/y955
7UiuLen5VQZzzyN6M9DoIjNJpnfl64aoqu6i955Pr4/sM6e2tiAIuhfQyE5XJJNcjBUr4jfzU6uL
cOVBbdPLDKp9Rf4mWGZ7yIHKrwbegRZfXXl7XQtF9QhbERCNh6jl+F6XnhuPE1KLNa4AVXw3Qw2T
BbyAQGjuDaEP6Y0NshM3qMsVhkf5CwvRTC0eMT3VnNhMb5mC7IPmZxFQ+5HpslXiOV6ymNPD0c6n
OfOQqWepGiXBoCVBK80k2taT/iVLyEN2rb6Bs5Ci020oey0Sz2WbSBsrVExoR1a0kwayCD9GqKoG
/VrrNUTCFlivhBTEWZZzZkh9IncxWFoXNPbhv41ADP3iImrDRtdERLmG7q2TM/S7iwQJEL+qbXjZ
yqb0x3iv99k3d/ijykS/q7DYRJ0jDLYt/upO2rYY3fSbgPrxtakhHHi67u9GYVRPFoIiFrMC3b0O
xLxCRijNnII+0PN0G8sNFIiIpWYxD78/vdR5zI0LBLKfn/68+bfvLJ8u/daf7+W1/kYDaC7pWqfl
s6ScEZjLU+ibcG4H+erljLTJRPhImh+Wl38eWJasrSRmnm/VYh+xnMH7G/fLXSC6ekHniknI2pQ6
dyCst+sgTp2zbKjuGcfLsypG8SKupmGnD9efzzxwA5tOiAFszPuEfhHSEMHicP7Ddn742cTPy6wG
IQbqCJRCKDOVxV6QbEe/tuO581UkKQSe5enPQzKj4Xq930UJ4CdVoyO7+Doz2LlHcNicl6DQFed7
4ueDn5cUEXuIfRlI7TYz/nxl+dSPxw+5jmA5/utPi7rAUJ48b1XM52s5L1FhAAT01EMRiqQHqq4e
AaGDrps748t10M2QD5br6qc5UqvL0z8NakV7kRRlWC/NzeVhaXjKQYC2fjWZ685CdLydzbMrDX/B
PirkrUni9NNyW579rQ23vKfKkknjRLaSTQ5CzJc4A9k8/Vr98pMBCZYGiDag7Lc8DcPdbIyJh+u0
68eTPFtryh2/cnnWgdZwMTfe+orMzKAXo6t18paFq29X3BqgJemrI3hB2JuWgPjTnq56ysR5JqKo
PO990KEm54VyXqxbo0Sod2b3Ts8QiEA7ukUhyq43T5AwXStHNc3b0pat50mtimK/OSyvsTlGDrUG
vW9Hgx/iDqFBZTP8adyrSTXszPj3H2fPeQaIGkvFrWdupoqpUNUHPxpxGBIT5GB4b3nAzDnCe57T
/dPzXj5otWjuuyzzR7Q8tnGFCm3K2Fp28edb84Z+9rjsa/ng//ieucBMf7awPFv+7ue9n5c/m/k5
vJ/3kAFADNGnZlYb0bP3s+Xly8YfBOty7D9/EySwaCdJhqHMKVoe/vw8QTaomsDMXS0N+aVpXHS+
7hQVfJvZTDYfjdBumXpZ4nMrL26yFK+Q91epnuyXN/NpeAJNHgD4jdALxuZigQLkPtpraqVIK6RQ
GDLLyF1gDD8Pg2GeKy+UnWqKoBn3t4ge+5++dWgy/feTkaOrnqKgk+VYJTXzPPwXM9/lIMSqe+hl
pOtNc7R9uCigEox6b2QFhGvIsSwLpBB/7VVeNc0eqgrQIIDFBl5rXrRL5ww0HKWrlDRYbjFlo7IA
+mPZBrP4jAaZtMatpIS4FHRu2KTfVROUq//fWMiasBn/L40FiRubSv9/+x///Wv4D7ydNh/Nx7/9
Xv7y/JH+/s9/32W/wo/sf+kp/PNv/tlTMNV/YIetaIZsWfSIdNP86SmY/5j9slVVRCFI+/PRf/UU
pH8YmmWIomFo9LnmxsG/UZNqgv/8d8X4h8EHlqUrlmnJ9H//X3oKiqX+rYUF6EeRTDZHV0PWKRdx
gH9tJLcyqMkJtsoODb0JmgyMORqhUZhevDFANtES10nQGuc6GpBZjIZqpY4mDUMJHBjkOPQRVFdN
MjIREeobDF2dmTVxU1aBZEkfTZ0CUozlT90Az6hm0q3SZXXfxeFHaQSB02Pdvc5VsznkeevjSTFX
5lLAy70eiMcaC8cpp5pTZnW9a4bXBhrvUQQzXbRKdxh7H7aCjCh3ikR4akD7UlLEQpMMgYWxO3bQ
wKmzAQRJTPGERTmmwjKE27KMPmEolmsBdOG6HuByejWyuk17F5hXKws5RyPsdHCsGnKjgFBZi2P5
KwPFCOApjprxngsDkshUFPyiSg4l9Gu+QtXN713BRzO67XCalBBIrmaDJxWCm669RXPpIBULDICL
7+7FEiVHQ3nm0OYRzVM1tjZyoNlWxEJ7FODh6gIqRLCYOMUDrRFoZNu+kuzE6hUAIRQm8yLdiZgB
tdZvQJerUjaOaRKjPixdRD+R5wR0DXy0fNbKjLJVTMW7CU6eNDRnlcJ11aJtE4bBFepXYsu5+umr
QXMJVEQQjVgvt7kvPggPaSD5TljTiFGY3hZPcDOQEKbOrLPlDeKtbL+j5mKhdfLSoxW1SUHYbRRD
/qKbYYDUa9cK/FksXMLprKatm07GfQwLrB1xwL6UyS2eVzoddTc9Tnq7ngz/WieNsUsb4S4ooCfL
PP6ll/Atu6mtKGlY5ToSet8NjfSedzlSnJI0bYMwUqCKwG+RDOVWm/C+Ewhrm65IvrzcwgHWKFyd
/thK6nuK2oZQI70hPIVAP6ysUm5BgL1s26WIWY9+duh0DjpDs7x+ztG92MnJeG9ATW2UvK93noEj
t6wXRwkpXav2wE4qCG4NNSYw2tgfRrH3zxnMabv1xhYhD/2hj/PiBQXRsUYiJkH5q0hy1fFE5vbO
x5k4a1gGTLDqJgPTT1ht6E+1/bYRwue4yCnjF9nGG/x+J9e1IyRGvZZFTd/qFs6EUpwhPBtAHkeI
MFOEFmijmjhRMJ11evdwLh7pQFCzpDA0+TLVDsQkzFYQN6MsuDXsfyQTy4thqt16yGayQIonr2wY
RwRtHFD3sPFSlhy9mAbHUKzntgEulqPIZIXMstW+y1F3iUYcOszZAyhuijuFOe2YlDf4E+ZZkoFH
l1FO/blD2KczcGkLo12fdsC/O9ml/A06tfE/hSRwYsqVrjWlX0JMaUMRRpfl/FbmeiNPFRBpIOQo
GlAclOND/DDjuMBiG0oqZcRoXniroFh70MJai6cRid82V3PYHRBcnT5c940BUbhsXqOxPEQtSUhS
U6Y3p68MrS78ZPUTIDasdgbUhXq/ubVa+zsWfXgjcqMCyxo3hiYMa89osYBRDaAghnovTwqnS4Wn
CB+EytmkQAVpjrJcn31q/5k/npsS894s1lCBxAfPgEgV5BOQsoIApGq+aUvo2HRNdBIUavyKXgQ2
AlR7GCf4iUuIagspWLK2P0qMjh2ieNvIhxcv+Hq/ibLyFsw1hA6G52xNN7SaclITQjuCQALQrWDT
ScpdLIw3YN1UcdP00AsviUx3IEWtSlDxRdPCAK3fHgItCoM3H/ot4W/0X2MMDqyhqLH8zIgRsFcC
0XoN+kGzIdHiNyp3pjtU5YdfyucuDGgnxPmzORbGtu7AOwdxtq368LeU5zSXrAyZ/8l8TDuBirXQ
mA85ort+mPY0+/yrN7X3AdEFCs1ibktV07NiACTUsqKLYR5iII9OvvntS6EHCrV9Kho0WLTwt9kM
jQvgeFX0GuaywqC5kdq+TnSsWdm/WkV0Qn/pDgPy3ojlL9UERxN2aeMYvXn0Eqa8cGyb/ThcACLT
ryLR9IsBkSyh6GzTHOgRta5P8cCJWKcX4pnuCb4yEt7oLFxPpgS8aioCmqkoo9P+OUSScFRiwFhx
Pn0MZVS4kxT8VqZ8OEbGtzT5iDxZOzSzyo2pKzuw53YWSe3NUFDwLqeL4kXTHfnB2Yjas1sQ+pyF
aNxWlPJmlmPuhr12iSz8mTQDNDQiOax3K6BQtbZSwPSuh8F48PtxJ8PlR8OdYvFADStOWlA+rQA8
VZzKY21OH56azdTs+Fk3xP5sFdrOL1Kc7oqhuKdDuI1jM3FVlWigYzFshr6GFER26xG8W6c14C3I
mUjcVhBRarH4XViZeKxi3FUUJA5owLYfeqVX+xHPMDOVo1PpYZfomXLrai3gswR+aNR48GE0BfFf
z8oPith/Top2FuH/PSt6Zbeq9dkZ/mA3pam5RiRDUEB9iBQ8uwqavqe/CAbXmn7FXfsZoTbk1ojc
od6QjQeC0j7y0R9Hrws1BO1hjKxhI3jQLqAvIxEySTT4mvJRjElxhBRsmaZMdiHBChsCo9zI2QRk
LBZQC0yuRcpcKIwoCcq5OK9sHwMYJsjaEM6aYohOFdYMkS7o2IvPdc4IkEERz6CgCE3dQfqWWbUg
kKOfjFk5qDX0zUj/I5ioq8dgvs9ABydp3MYKlodZgcGhroiGiwQWzcEgDpCsR9lbQIdSGl/ryk83
kMnwUfVjGFIBWjOBeBgNpPlGCojy1AE36xIkhDr5wyvBu+lGa5z8jsqRWguSC84f4rna/JJ8bTiW
aR+in4nttsYvQUK4tAqIlNWvwcAaMZfyJ10t3xug0tu4ZhrxVUW3G3D0eZM8hE2FPYR6N6Xe3EBy
eQnCEo3UDgeNMSkwi8jwEYSAsEIFALFBga5vHSAiG2VncNeQhTW8KaRQfZYbSXbQ7iF/czqrei6u
oie4uQlmNmzAJUgIPTlmA+Mq6ijj+7OQfT590Z6QEYMDcZXk7QHlUppnBjIVScEqu4jppCJ4tUon
lKhRwiCJqwhsMSIDcNrp2sk+2NoRuX4PxqhEXJMgW+TASPO2Ey/JgAV5TlOTKaLddVrY40wmE2lF
ulkCOUg+Rc+mUoqXKD0FgvUQxo2wU8IG4VppRK+MQs9UH9LInPbNGHabCRRBOrAEtMbniUA/4BE2
WHkPwx7tN0nCmVGIWIXmEeb0OVmgMaDIX5XyrvFQE0mLM+j892Aueoxk+SiIIj8RqdQ4ke/WSncQ
UKs3sgfZwKRiyEyWu0pFmdwYPZTJZJG1LSImtT2kwa9UkKgYoxyJGYv3GKrBY+gNsz1zhfUR2HvW
q2oFPDinYUIdH0nb+UGb6bMO7ZR/vl7eJMeWkPK+K4s47V/kZ/MgstE8oxmWhwjNalBBbaTXoOrN
RbwsbERHa8WLRg+KHuFS4pofmFCQsv3Xy+XZ394bOpCcQGWM1fJBgpjZuoCRgp4CicufN/+3p8uG
9IFeJakQ4lP/2sPfD6Ahed8ghoBa0s+h/eXpzxH5Os4JpQkz/2drggAl0PdzeJrLwfx8++c7f/s5
P1+RfPyv5obTmrH/PpY6JlP/OidNYeqoIxfYqKSKYKHEPZ+4vMp0xApiStUqrARLYw3VoC+tLZce
3AH63vMH+XzFl2dIBWM05DF9/XxQVYQXYJg4GdGZhpOGqq8uTQyhYJEfqmb6x/LgRdkhJ3l3pbk0
M4e2vzws71kKFit+BjoXVcrJbdpkK88F1aU7EicDetZw68jJZcRsxAx4BUIDT/J8EaHo5CCI5mbJ
TImnn0xVc372t/dU1dyKUdcCGiNPOcillrkISuzVETmJXivGP5z4pSXyhyMPxclYBUi/sA/0xUMc
AZA4QbRn3vrPw9KTWVqXP+/loO0SY9L+dPiWfow/YU3q9fFxEQpYunnL+1034D2Uo+cytwZbA5iE
kLLP5UMr0O+BlAGfW9p0f5o8yycKFTBF7qrtcsBLX+enpfPzUh7H1pnUgyRPR22ufM1HkNRQw4Wy
rvaxTNlqeWbOHc/lZVCgKmci9LbRa7y/Kya3P+235eWf9+b+JoKJbry7js60B6q+ukaAetIGSqnz
IlorN+lJqoI7PjVOfEQW8fQy7IG57kYHy+ON5naAYNHOaPEtca7T/qV3XIT2VjosPht57DE6WkDu
p5334HbxPj0ix+IiPW9rNzDazhECwRoe5boZV+60x2R+Vdlv886OBGOK0de42rxE5vo4YI78khmb
F1Nw9Mv4xRvthh3Shn7AFWPKf0kpqh4Y4K7c9PjiofpGuQCXh3YdmGsUD3ZkvTeODbgFO3fZNtX4
b2hsK4QD99MaVPWqw24i2OTVprAeUCNeB5yLUVnz6zAwK09qduG0TKmLWnOufXF6xli0p2lnaa8U
GIf3YbwA8rOnsEFRfV/WIAbsfHREwYGw0KW2NUJJvOoGTXB7mHairJPUnNm3d0oaHygU2K5r73BJ
aJH1cCujYxJvu2rVfWfI1Vo4jcHqxNIX6/AXjiM+gp7kMGBEVMDLKBU6OpPALur5WSikQN1r4U0A
OkOmGiM21cENFO9ojA3wGEASWb0E0AL7w9wsACUO97NY69bJZIH8hVaVDKUDXzt9K71DOuRdVJGK
HmLSpoofenpMJepJaH9i9ZidSfbnnQ1nPNnm6PSKN+XcWmnX7D2v0V7dQPv1cXaDX7QRLxPz2Kn1
bezhGBZQaNcZuIOS+IQgXW2bD+alRGz9kkBw8Aab/9SX3JZd4p18o8WplRsPrcjGjZ/HcR0+KxcM
vfBaxTpppd6zk4xd1ynYowG62oN+7B9ZUUr4jJuf4pfYbkFo96aLMNEVNy5OWPe7xDfxnbOTjs/e
nai4smQMzD/ATzjBI67v8Xr83NaPomMPRNZjvgurUyMg4fEb12gZp6W1cofo+pmlJxRlUUV9Rr6v
8gfwKyfxjhf0JtyAx/yGkJtu6D8RA8/FKZAxSgECVhyF3bfKjVP2b91uwCJV3hpOnu40uvkYi4PY
YkR3eOeV8GZTRdmQ0mjJXvkevhWOHJZL9DETHzQ4IcZOhaId2e1Dd05/FYiKPUvRDgINtJhitLlO
0bNe3CwUkePiUUpdv7zV2Rt/DlMAKz/Oh3qpAbeACWYwsqZO7WF4F4CRjBfGI5esXb9Me/HL5UMk
fW3rfW6nrjsW6wANapuBlEzb7Jum0ABG/i7hR5pd2Hc0MiA3yTeXv0AIYC7MI9B0U4sTgwujmYCq
OQONK2s+ZNMpeObHsUluiIALa9R3gDglilfY5KHjJDgM/Gk6ZSp+HogQou9VOXV/UAWHYDDK3+BM
V037wUgGFAk/2RKOmAMyKBNjoxRrPAl5sx3RHpvlyvbJcpayeB+bT2XxaBVfrfKL1baFIUm1y6ud
CISaOlblsMUwOgrVJ3oIdK9XGgy0ykmxqSKX79BTyiRX6set1H4o3rVDXo47Pi1vMQBlQkWZvYli
s07yq1yczIdJgl0MfZkL0kPm4vaWsJ+Pol3H0juQXDYR5L9eUHrMn+va9ivyLiwViFv85IpbMnaw
SgMMBf1trX6ZYLMccLPtdLXezQsXWK62nNZu/YH946VZncPgrrnjFzewjuX9XCFk/bPG1bChyLpN
rUuv2h/KDfLHCsIWkTw+QliWXJ5xNQy32yN+SggmxL4xktiHK+3bL8LqwBpoBJlL0M2+AbIVNody
zJ4pK40OSmsAkfmlPtTiYA0F7DdSOAwerhrNvS/RKbARRYFIjUnBzzgpPmCvc0I4g2ECsR0DMuK8
smcMciRAhV6bVXDmHFBmo2jhTuprC/bPt73L6PTogj8SOMMjFw79Y86W0T5xCHgzsZBe49rG2DUH
Z3Ro9oxfBB8i6cCt1qJpzazobaW95M4Th4rOuB2u0SWCCPdMrGw3rOVxymE5FjBpebMNZnjUL2bM
RMqgF57Uxs2+hfecuV1wuj0Xi3EkX3RpM2PxEeckG4Vb+P6mPgin34Nni1+cOhpiJYvEDTcSd+O8
+eiFwglRVwt3k8eNv+ZTIvWyewVnc2OdH4HsfRjvNmdfeDJuzap/Reb83bgx+3EdDZcTFHz0Xzxx
EbCv5kkE6hsKHdhmMQ0zr4tc6HkinC274WkJT5DtkfwH3JhdC5kReYmMDXPZdAMvYjO0ONZsFa7T
I+t4hgOcQi6Hwukik4yRd4AxJH59MPKYLQDPrpp9eWT6Mi9cJQuBvvXERIxZ5zo+GreU7TEduC/G
O6uuI2Jv6wBGFzzGYq244kU4CU/SnovEv5foeVh/cRL0h2HNdeE0aSfOOE/5/fwsBv+sAr2f71Pt
UNigZtCAvDG7QBjU8ufkWX7gMuZHZmfvwTg1mE6uFUIUGmFELM6VcWLy027cZemRzUYfQXaQuX5r
GTOoccseJ5eZzESYkIPuLcYMg4UlKH9JpKSs6hBE69c3/pgUBRNugHUHIiVUgGkbHrnwxJ7kmSgo
7bnzaI8c+WXEgFfmdu30xq9QcIamVrZiCuXMYnln14LDroz3t6o+hsyn7zxQ4BxBvG/8R4Z9ukPo
wbhh1TVyG3FdMlilTvCRaYeaaXLX2JjVkyrgpATZGOi+yxlOEUm+Ef75q2EepPrgMMySbw6LuZ9d
sPKetujyFd61/uK29gyXq5JNO2ZsNKw4MHZtnTC0w+d10whH/nLUEZZ9mEepaiOfLTPQj4qIsfaO
GvFArqA6/TX5pvRukuz5d3ALkwsU6IFyQUCdtX1i2myIqeU7dGhsVvsrpwB34Ws0ruF+wzZId3AT
fDs7gM+dS/iM+saCKMaVnHUkUwPqI7jOu0HtbztwioEeFVZ9pNbRURpB1YnvVa2jdjom8OF2Ulix
7xqUO9EdE2HaIHS7bvTHgm5BMquu4ql7+jAfWJMjM74iNAxzkJORBl73w9k3nq5j+ZqlLp5S4XvP
hRdZ/KOuqqBDnq9Rp4mbZofQ/XE++VK2ZGgOtrgvSUoh0SFrKvCVWZvdQX6QpaMOvwIzTaoQ/dew
h4xqhfOavwDjHr0xm/Zspg8j1Cu7VcWkNmBjipfQqciftZNu7QsuIv0PyfU8eLlnC7fmbh4GyNoU
CB6xpye/RkjLPAeVM45XEnOxd+X8BK2iICFWD+pGVGzMBgoSV67PHdfa3FbSQ5D+hpsoPDOzGk8R
C0oGsG8r3Kf+hk4PKc08wI5gY9n5AxjdeTYnzWbsptvB2sCuVZ36rYMyTOIP0RYVb80p0SLfiTsP
UThA4dtIdQbVYQ7MskNgnhte3gb6CyJG6qsOhrtiu65LkGuqu/BUVQ4jLX8lXjECBkwzKGEPTmud
IAhzWGFxQqQIQqmLkA14rTmsjGu4wpK8owfIAoNkZViLv8zQVUQEUR/77sABs+BgbAEug63EsnWH
53K6wh/WfMR1gTIjOTozRt1upTOq6uQGQBID8uCeCWqtnHAxkf1Neqy/hvo7BbAu3Gjmwe2c7o22
lx+l93LDTQnkFhtRkNTVAXlnk8yYgKzuFXVaeRTVE3G4lhSgG0/dGp9WJbHeD95KWbejj1n0kpVM
aD0k0V5rnmOk+vc+K1QnTO9TdeBUwFB6L/LdYOxVbRNVdoCkGShwpKcOE06FN8EmtbQ1BhecM5Zf
DMAGa7A0PIokJMqpfmu43VOXiZSktbnrkMRpua1bYY3h4RmHwi9uuTyyuYkjA4F/tg1kFpLv3FUg
j7M2WTabHKDi8UJ5aaT8jvYvxaCv5ptpyjhYmMoy150IJlzcQHWb+IS8qY+WAc6Sp/5ErZHeZn0T
wdmn7/Ryyz2NFZolgSNSLyR1STE0gN8LG123oZvAeKMD1lOd1cHLrZBCFfDCpC97NpWr+IYyE0No
4FZGR6j9ZeLhdUVqOFCdVKD6+ssMUFtaZ+1zT2Nb20fCa8ywwU5TOQnlgXdGFt7POTK65zFz0OdU
ifz4rQ2vgyavYVAj/9XatfVb14lCb622lgo3yvezBhrNogizbkdEvaG9NcHFEj/on/NT9NAtsq1P
8qxvDMRoEcJbm493RDac4LwkJpj8sTZ6t84zw+tuaW76238ar0x4qNCb4UEVDxGFXLkkMm476gDM
uimgqTY7RgppiIvo1y+fmvy9xX3mkDENrrIXoUWxc+U9QvBF6rN12kDJNzm2AmIEoULApq3ubtod
tVQU2aLSTRvupAa/y/LdIP6U7x10k8Zn4RRsyO5hCVvVWrt7iGKvlF8JeOVn710VCBlIP2DU8OCf
KOdqdwsPv+LTLOij7QpINvQeHyRI4d2GMCa9e0fr3mDtljcmUGW720ZRz6zIZVa7Xeia8tFriC/D
nvjDUDBWbIlrjSpIaRy15lzRV68OY3cLtavfP064iXV2HoxuELwpHAAFXOg6q1SF4qSDMThKOJRd
kq9J2bS37K1/LxNW8htmYKLkAR0FqM8jNoQra18fmZXlbN1BZP/k/+CSXOSn5krfpbbWwEmpPevd
xerOoBw81Fd6KHsoZtjCKUWutrFLCm3gDD6IGDV8eJQRergqa5AKGQSXtXYsdro77jl3aJasvPcJ
m2ntGBDd7OboS0TCDou42W/ZPfnb6RHFCgTZLXjJPmek29XGZjY+gLRYlpDG99uomGH1NUl58FEL
5lU0uKeKnbrO3y1HcoiZTOZ2+Yxtj3nSn6ix2DKVYPGkAgUmVDFqXxqUlSQHrh3M8oS2KbYD2Gix
vNriRUeO4m10BJUxtwPE5sQHn4TeugiHw5ju6FroN/9Quv6T3G7LaBO7cbSB3BdciKb41pyGg4Zh
8DaNbWWrbNI78ONVcAwIZxt4nMJBu0gbCtxEhZivwV7NaG1+oNUoMnywTM52Gb2ejfdWumJJAcDN
kRvaF64KEx9Ns/L64J21TXA0LgIVhZVxye38IILVfQi3LT4gZKHyMf0eWN5dymEzPCIu7ej92p9e
9Tf/vX1qUF0N9tGmfMI9iOhz4mJF01EEfoDgJP49p+JFums+T8b4jBgfztdV/cCFxkWQ6LHC5gJ7
QmDACNIK2yoHeEGy5eYnOHZzTMzXFjH/XDQoExh2/Rq9EEXFNxpivitxlpVdGBG/D7kK7GJVdnZb
vhfhIwr43MXSvVSvYwEtbTWp6Pd9z6YlFXJBK7HaoTuQkXWnKHtQDBVXbyydmP7IEIRuXsQAFj1b
FcY0dIDn/2c9QIGkaBMdTTvbT7afrusdsnUxMRONAZzE9wLH4u9SXWE1jxon1rztsX81QByQ05ov
6RGmLXS7Nhzd6gVIQu5D/YWHuvIRrzrQu2JVRQeHzpoJDghWzaq9qeYGQKi19unDpCBcIefaQ7PL
2q2MrRi8OYm7NXoi3WSBPr7GOFKj7wHw2jas6yTdKPCjxzYv2QGO2CE7gdYnOBQzhNPofDAKoH+R
9qYuXZoxes/QY1s3dnCGMveLTh+rJjiPBm2Slf8EfU99MOzmBft0EBWr8BnRL/yR1FO+8t7m6O0/
4XZJvHKG1/g7fMFpnCIM1feN9KVRPNlY23jE/m2N66lYH2MA799JUSBBRwePXPUk8HPw1Lj53zrC
CmiHUqFbZUepRIAMZspKrjG0oK23zQIbnegdXSXgQJQPAPyQIRDlAXAUyHi/Fg8orIFOpm+xNXck
+Q9Tua/X6T1kZOCXUHzktwqn6QLszQG4E7Uh6xxcVBTCs23yYjJX9WuEDy1j5f2KMhzXd6nZHmsF
sgmnEcHOYR++tfheuL4yr16C505yW3mD+EZ0F0AtsXy2yrfimYrqVxPdyLQEN1Wv0DJ99Wzlewm/
o6GgqzRtCR0xrAEkleEl7/qz9GK+ob/ili7L+yO3JHLuD82L/hYQRemAO7mvIbnRasPWj65xC1gN
42lW7r85A6wCvwHi5781iMmNelTuA/nEk4EMdneKP2TWvb49MUTyleTACoKGZ9MjyOkmvxSfxWf+
ZZ20fcXKnrrGBXQA4AClfEi4odthjeW9TaryO7Lm+kgfXq2zcmB0hFuNOoarXYbihs5KuG8QA/v2
js1n+FS8FPaclV28x0zZ+qhBlMjNr6Qh3uje73ImwyMjiH5S/5iETiY/mWGz+t3MWijT1j9QGjBQ
K7GRPSe4rcgACMDb0O0+m9W06rh92GqAb+Nh2DbbAejB7CfVbYkk/o309mSdYTk8onN+jo3XiSoa
BFUwrN0KrMbDHZOZd7pUgUEb9U18oMT2/EH/R5+j7XPwQgoVcZXZLcDX8sm8JpaD/Zvgrwj73Ytx
1vClYbqDe0octqh9riJHZh3vpiftZfiFfFH+rtzzJ2/XYv/0Eu6HR0bi7zK6dllJPftZ9ffG/VEV
+G1f5Tp8wpXs7AFmQBXlHO+Fc8uMzFDwrsmmmTalC+05X/vvKQjF1WW2OpBtWXydDvpa35OcUd2I
5VvTe9u43zXWo5ELx0bwr/7cK10eOon+1fJMgWr6l/cqlM+AZ6Kn0CM8JDZdTP9o5ki0ApqnGuyz
H4qEVYaHAgyPu/ABghmCDTyC6oxcUZ6EGDqiDkyja/kEd03kd//1UvU7MA/iYyOir/7nr36+1qgz
5nuMtQCUJdJef/vbWK6kHTpZoUiDpxH08s+DP79c3vOKnlw9MLUPJC8on7MuNtrgL1/9218u29By
ekY/W8srL3eSGItjzdyjhBnAsxG3XknXaHnwy3kfy1ONRr1kL08R9sY0xhDRfKqH4PDz9e5fh/nz
nuUL5T83sby5fCdNqnDLnIMy/H/tann/5+WfZwFqmOu/fRKrAWo9NXPUzwemgszbanmdo5wEjwkl
tGUTf9n98rNBguK4LIzcX7A5TQwnVmlhdTaIKKpgczE3zEanK9Ahrcp0F3XlVtOMAOtRU3RlpTz5
6Sy/HlHEmhDEigUS0/6hlqxtW7AOjBV1J3SNhmk6Cypdm528sAYJzHvoC59m3JxqVX63sJocM/CT
Da3dSrDA0yovgVLhPkDrwkITlaUQhaBRwB0HDC9+X1Y0UXQ23S6VJErHnYqBm7QVK+AEsYcgrKIB
jw3il6THdRqJzF0zVmDvxEd00cD4xB3CY+rwpGBft5Ly6AF1yEPqkaeJJfJesGSlrRxZNvYnR7+M
r1H6iq4vvCUNDDpdZ9PaCfVAzoj8W9AnlWPBOCqC8BLUKZ5EBkFM8a/Th2iqe6NFPAtCw15Nq6ci
FD5EfbqhlIt97GffISmJf5kPNgC5lgsWCTn2mxYucLkm23rbnIxWohI6Ud3xjPcBmCgeBNkViBmy
/VWhsUoCFclSgC4s04lmIcIPSK9QqezkfYf6LtbxnoGj34CBXyH/AkFyEn3j1Y+Brsrt5A7xlyTt
/T75yvoKr6NsIhsIanCr7XeQmZ+0k7NDKyqdm4vT7OEVOoWwnUogiZrGurqRgec22YsxYiXaSHtP
7ZEPBM2a0m+ZvOMQyve66q7jiNl6X4GKyvZjTGeoygBjNU7a4FTR6yRlxH2vAs2oyk+t5XbmI/4R
UP4M2W61yUUiBsGqJ6nR3jlNnzVgP3T+L5IcfaqkXclsHTnhzyhjI1NQ/kg5Z0ok/S6i9rP2RbTk
JmRNRCb7CnALZ2zUjWNjoDYoVBoS7RMyVo2E5BaQWWykFH1TDLfSL9SvCe5+5Wn3tBlf/yd7Z9Lc
OJJl67/yrPdIc8fsZq/fQpxJzQophg1MilBgnicHfv37gMgsZVZXdXctetdlVkiKpCQGRTj83nvO
d/KqoSGqetqq+Gu9oXiXISzPqDcuRAJvtV0Wx7T2DjqnH4b7Gw3JMq9mh5kkxnSK6uRHCefVhBIc
5uNz5XOZnTqH5Nuh1SfSQq41OqBti2euNRoYHCKrbuNWfJ0rWN+16ZMnb1FY5uaL7mV5avP5W+rO
LCmmRCPTkk7kaWOLJvArRT9TqHAjMxSXcZPslWW/80naSdm9BKP/2k3uXcB0Gm+HuZmFftZ6uAzw
YRu3RrE75OFWClit4RNA2HMuLQStoO5v4Pk+kvqe09nJ1GCSwNLuKrMzN2FsP1u9T1KDY77W34Wl
ftZpPpzSkrdLk3QaedPFdGSwH2t+uJomrmJDcOmceLgyanicgO7Jh7udRbBH2RvcInq9qKR7l/B5
tgFVBOSQZ1TkDQJMVLdTTWLT4Ly6BTIGXbKhZjI2w8/YGY1gfDGVPxJSBafA6u9SUfpQWG8RPd/J
GsSZbCa1t8PgZ2CNyfXYf4GKxNBR6LOTue5OWky5o0n6qNAVfFnMJl6w6dTI5RyLVEMKHyF+7MyH
n3Y7P6FyjtG8UB+ClwSgWCYX120/xz1lRm6OJIii5GVyzdQj8+t0V71kMncOnTPfVobxEnFu8u7C
cHUVid4GrZlYnPxwYmYJqbzvk2/TKD8DMQZsC+z7IAxK5zhyMCWQm9WlU0S+PWFcrXvj+PLixibQ
tkkQIZaxZR3D+/J9aKofQcfAx2EQmZ+taBbb2o69TeRhFTKDTQ9jc2cO5E15jrnsDRm9ENF1xtn3
rZyZgjoG/U+DtefYZAGtMx3fR1n9zana57oYb3nPb+fGJG4r2Oo+YXpqiM+hT/cLqnww1vf5PB+M
qrqPbZyjZOoSnOvNsIby+Ketn6xSkwlDQtdVUkb3pm2lSIIzWvOYVxMlSWJEWboxnAEllyvAZxCF
Lobsu1H6oNDm7qft0ueqs/oU2ulbyuK9gWLx5uNpOiEJ1qDAqf1Zv/EtllcVcSyIwa8mr3vC0voT
JMZ0H8I7b1Fk7gNbjfQiuAoifyjBSsEtijMeJRX2iw77ERRwcWfd46qajQrbZv7u5Ka5+eHazA3q
6GvWvbnRzKkuzBE0pyClmlQ1BPpnM38wguY21HV7K4rOJZM+YrRcTpQ4QXMMRtBPQZe/cO+bY1oV
gNNl5rU07Qi4GfIMgmtZADWYxufYJf7EYEiJ3NPEFQsYiwFoRXzjCF86wyimPe8gSptxcAoQpqR1
XnV0Q3w0vboq762CIRgS3ILcw/Gz0ASfxbZ/aspgCcvBsB8r57NoBFt3UfCp7Ts6Ik36Sczm93KI
dmXbn0kM0SFd28ph95QhMvHwbV0lk+tc4yLbTx1laERrbFeSWL4Zgmw4FXYpN2O7sayz0V97VsDc
STBvCAOF5kRnR5k6AWQIwbwZsadnTd+h3NZXoqV3lOf0agc6+6lPUmcZwADtFa+WgUlRaEj/tVy8
28Xj4EI+HRu6x25LL8A3zyKYWRBjrYHIGFduQ8B6jEhs1/bVd2jox/+1kv23rGQugPP/zEp2eS3a
1/bPdDr561t+d5Ip+zf2UBjCINPZtjIlnLnxve3+/d8MeHC/sfSbOPGxc9m2AwzvDyeZ+E0s//Nc
iL+KR3gNfzjJ3N+UEr70Ade5vnRt+a84yfAb8Fv+AkPkFyBA9i3JYuCbrruQG/+EJEV54mdJqN2L
DILTCvQZ7V5ce92oz4C5N6GI3UMxVTRY+nq4xAu5w26XIHtvQXf0RO5ImqrlVevG7COW+9LlOeut
Ie7rP31ZmjkN1sY5rg8Wwbc4sCssw9Req9l0vbWSipu+t07s0T/u/nhsve+Xp/bj4a5s4WlY6aVZ
lYiRX8N4ZSrv0PKlX/51yEu5z8C7BbVBNDZFYUqgNMtyk29+uWn7RalYmEvGC6v2bnbr6tjg82X4
IT4VIQHw0ja2BD5Gl8yM9c513Z9DB9rJk+Dirpu8RY7RUJjnjjivhzYgRm3ys88yxwYyrbk/gvf7
VDG+Wt+joNjjoTAIEV6Ul4sGk9+H1/6vX+qKHjk7PxxW+s7LMKc4EXLybO5vsgVvItGrsFFsD0tE
3Xk9ZI5NZ9LPUWaw88+CZXCO/WqTLLLC9WCAN4LCsXztiL46ZvybyzxsQXGyh/l4GetrWV256631
wOvo9q0YmfmDB/gw36631vu6st7qMeuOBb6uY93RxlrK94RxE5AMRGAb18lADxkWDjx/oaKv7thf
Fllr3FLKDEfdoXDrciA0M+ls+3mInvCiaaKinfg8i30sGw0pAxUkuuRpjIYzO5aGLlqF/me2MgR5
lIE2df/BZ0wsEnziMUEII5rqo74L4RKcVc3OHO/RsCt6erBWGZRb0Q6MWwQKQ/RjMkeZXADLONsV
eyIk9cWuWGgto3T6TVXLN1X61yspfbWe//Kf97k4Ch/C6uJGj8vS3/t9dJOUGU3BcJGTrodgMfqv
t8qJMFqZPQazTf0xse/lrMLh6dPhpF44WYvdBG40ZKZj4fHJVEm/U0HZ4lXIGGEQaIZIXlE0EvMH
u89qz5HPZLAz1U9VozDBYbAkwSBOqH49u8pDrtPrM+32XbdfwV+zPbeOQ2IHvLv0bvuARGF8rTs5
mN+NFsS+iT1+W0qPfmeCtwdJM+T1HKbAokWn4CYrOw8aBn4LON6dfM6lejHfr2+Dk0pQe1X1+Hf/
9hUjHxKJfuiCxmDGx+RhtZSjE/jdXL6em4tEnpbqcpoyQ2U0WzjHnrREa1AnOzZ+NAPqYyO/dtsZ
20rnM8RvFbmNkVLMehmEBmxednMgCT4h45QrOYMYt48cBLPVJ1cnSGEGD1p5MzwTNojEiQgxMo3q
Q5rGdPf1XptBfmy7UZxHpv5I7g+tgHixYg5WYv0veL25CMbhR0HFdjKTsT77N79A+xEQUkh3m61W
nETNth6c8egJwDRybAj/MBnCYj7CLc6XVa7xaubh62onh2LYgaBS2d7Q4RthzfVVOSi2YZ0bHwdy
m9IB3lpLk4Msm5bdeKYPkvfvbC2HeCEvrLfW+wgsGHapm3xfz35/kRvXdcpqMJdhvhtciZaiGtiJ
OsIlNKVFZ8VwaSck0za/YRTz6yWh/j7WQ7dd16D1Lk9RWdkGELYhe5W9Hs/WcsB/xOQSbGaS45Ws
2pKAKIdG8wI1Wj8Lv27aNbqnfgkfWLhLMmWOVcTWLrUCwMSKsjs0T70505AEGQksjPSjZSOtcQcN
t1HFCmGKfjqnoSQ+0r9XsoJPsL6z2DQJGruM8VIsO+Gzaz7MOeMEQohYXyK1FRmaw3X9Xde3AhOO
tt3k17rsE2NLfgsuVq+Ji6OQFSHK4fhg0Iofscdd2VV1E5cMhaoYChUop5S2uzdtrAaov5gBGzfa
q7fOEoNluuNhdVp8GC+o7dFbGd0x70nJs5dOnlxQPXr5CFEO9z9qUfaIEKpqMy2/pltMFY5nvU+p
JXdlnGeXkc76hQ7x0g91Qi66GqYJKqrl5nqAZvPHLcgku8BlyWzCEqif20EOxdaLyMUKNmFmlyfL
RBMyiyy/TLLPL/3oVrvSKAmT65xx5xbUQcXEEqPJnDkFOSqAcFlMuiBKzghtZitXZyFYXUM+QXs7
zR+LFnVdR1RaTcVJewYfHD7nvFzwCUlbnjyPVoW5XAfW+ybSDrYqY7Oej6zxre9NBymck1csRW09
KOJ7ONsPhBHBzR2XrPjsZsCddBzJV8GcQG98Smqu9tBLkpY0gMAiEsRPyQXCbTIHdnioedYlqci0
VshCar1LqcylroK9G5aGoK+LSSZvyCBZb60HoquZaHioqtQm76DWtSGGRyZdiYtRCz7Ssa+BmF51
5NGdVUt9xsd/PRR+RXBvVbz0i38jXrY82dJPXg+YV6GNVXlyWkhs3tqG/vWAoh9UbLo8e2/0eEcS
z3htypi1C+JoauKVahv5mJTIIrU3vJr0YJqlQ1llw+c4LF+nlo2bNTb0wY0eLTVoMW2Dkpu8J7qj
i5rVEkBCvTMA1V0AgStzmEjjWkzQ5Hye0qzdOX1w3eCipCvYIPwC0FiY0Prw9h4bB7j64H5KA70k
27UkqUTTm5MBF2eGPHIiImWLb7rAyQ5mxHjHt01AexSATqxeQGgA+J+no0vaUDVZP1vTvSX6wTn1
gbnTA129TsbzS6NCFBL2sLfmJGBxrl/cAelVnL14nc5vjXrnmMw/CjJj6E7SQ8amToSyuCZsbdjH
YfSNKMAadpLaWeyddtRvjP6K/AgnC3eXpqBlt0hGrZXjDCHOs9RQb9pyuQa8VmUbboyqpu9amuDI
65086rQz7+vIfc6L6Yw8wYvy6i6ISQlzuuXKo7isQKiDTrBIdWzl7sGH9WhphnbrQU640nb+KTZV
uq3iERnArOVLy/XIH5bsO8yzKjO+d8Jy90NWb5sGmH2woF5nKM1X2v0hB/4bq+6TlBkYGdzhB7yu
cA9xuCczGwwFzneXz/GuLMlXGFpOOhledHUKEvqiWeii8hSIblrrSxJl8sFc9jl0bXqN3sIlaI50
kW+1U0a0uJqTmjDLKQ+fteN5dyZd3pM9Try9Knj1S+ds40++8jxg6WUeZ1vr3iVr7TGN8/bKtDAO
9rl3snx0ddoBKabxjroOQ05Ee3oJgwrYNOwNh8bh1CElqGveRovgUs4Vxn+Ql4mD2aMFNzdk3Fr7
TNvbaIabFEfF16FEsR0nXO6SaFd4jWSkjDCN4QLaUWP45veIzFQkXkYHNU3iPuImyo926X+F2Ygs
wLGxONCUb29cE6QCfRokT7ocb3oUu0U/bL1qklfC8ru9nNXXzB9voJeibvnUM5lz40vkduWGlQ7B
dtSYtKmiZ9sn/qNqxXGmAL2K4/K+s8hiK1MaEvbI0zU+aLog7TeP/wNlAuqMd6ZiBj8n3rM7B9W2
mpPrzsnYjrZVhBcz2VgAYI+lOTx4RobUIkLB2TAJ1Y760YYNC6GNmd8uvfTgDiB1DaHdbTkedeDe
DUmpOIsRTGW5TT8+Rbjr1QiTeqICepXilnQO2VSCIIB0Bs0sQFsD1m4Mr8Z8eCpz5wcRQIdK8g8X
rb+3CLAOVfk51MUbYFJeNnFbWJ4Nhbvbw7TqRW8lTHLIEP1XKezsTXbu64C6YaRUxpvdf6GPj/vD
pmfRFcl+Iq1qSwc8mlDSyZJN9mrXqlYc2erhGnSS7G0uG5RXDqk3iJv+o9Hr475i/c4P49f6Mz4e
Xm/96/fleEMUYVOaBmVnsTP6mEBKHZDU+jGgjP82qlzvG60l2HW96bJf3JvKu2mCAlfXzEZvvdW5
ojqFghFW6t4YOfXCevd6yJdnfTz14771Fr1Zdm7/9OGPH5OUzu+/bHoiTzH/9YvXHy4MB/tXJNAR
86o+nvinX/Dxc4YUajKSFDelMv7bP6Bk13wIsu40J4PazVX9eU0mXYNKe+ZR27RhaPErHnW9cz18
POfjvnJaaIsfX//dc7wBcWBhdOSfJeiAlxLh4/Dx3D8lr348vA5pP55T9BUhV7+e+Q9fWa+sGMRm
gRZ8rT3WbwVK0+3TMXmoQFHNu3L07qUfjvtCsske8GP+6QAN+/cv62mqr8aAAXi87rWGammhfDz+
6+t//Jj9t5+yPj9tonzTQe4fUVIF7Md5dXSR40HQilzL4KyAtX633pxtj4JC14glF8qmM2MfXm99
HNbsq48vRY1rmMX0+HHXeqswmNC5rR436ULx/Hh0/f5/dB9nDJ7Tjx//8RxISQ8V03d8dJYEeDJw
aIp3w81xMlWG/yt4538jNv4LEpYp7SXz4p+TsG7ionhvy+4vLKzfv+sPFpb6jUuW5QG7UjQJbUFm
0e8dTOX9Zlq+ooHpCgv4uPunfA31m+UvBC2bxv4v4NUfHUzb+s1WynLUr7gOfvK/1sFcYFx/7WBK
glxMIpVoltJUlX/XwbSiFKC8XYgL8Z5lRLAYcC5jCwK5oD0gZgiQttWhsrKGqllAy9LauRXhrFpD
4mG3SM1c9VOLtJtZSYkBMpk/6zmz7RcuSla6HVv5Fvpm+Jxr2g1x6DqfB7pqN7UIu3tiMCChxEyY
GFNHhncTjjy4GVytqoORkBPQdJisvUTPR3gBD4Q/W29QfYLpYtOUoD/nmt11nlTZJ8OHalz7RVxD
Hgl677qd61mQ7+SODMLtHPQskL1FR9ZCsHFL1KFsneapHbcz3J2t1ZCMHXlW/5Xo5pH9BEQkFNhW
7OBrb6gd9mBunaeQeAMXQUJBKFqVBeh1CNi4IugiJJotYICWsOnoj6QlmxbkqOZVGpnct14XoW2Y
Cwr3uBqf3QR667FWE1PU0gvTfVdYGA0bmtkU3QbflPco7l1mSGPijTdjFySgcoQ/9ji6DKw5InNu
BuUQbdT1njz1RC2XF4KEYwnmyX8PBZVF000mM5ygs9DEtZWTXWIzHQ9VIwisd63AYIvb15e6r8ef
bGxehsbNmCeFrUBKbdaf0gmgU9d3KLrE0I4vdUDPri5CO6YQGup+3+iErMTxcezan03mP8CSnIut
5094pawIU0VEC+Zkl7n5pZqtKUfVZMykQonqLZ4S58iyHQ3s02GbjVPbl89x4/cF/Gxv6ZuRWavj
i8p6b/EzR7VufJQKySTaUxQ6TNvzJHNi+Rq2cxPuIxfe7eQRGFiSZ3qVAx1hiRR3xTi/lHaLvy/9
aToBEcmZ/hY5Tk90gf1QgBgph+quTAQyEz9lL1g6LxG5zyglMKpYaCW5XF7XddAffBfh0qRKxKD9
PFCl4NxsF6VfmFwsadzUER4QA2YAoPtjwWaAlkaysyEhMWUMiThIRzRUivbjZLy7Deys2aOF6Rfi
3szg+hqF84ASYOdJfLwUhN97oFNh39ykCx+F7JhbL5AdME9bXjj5IAcFCcYPDYixn9D3sEfCm97l
81Z45i1QlE+MguH26I6yxdurbKBHOLz7XKM2cCAfYhvQW1/hWiTNYjb9z7FBWphv1s6mbqJo57eJ
s6PuOpZs7wlTvvEyaJ922Pj7iqnrHliIeVbMb1ENQX1rjYjmlq3js03GyH70y/hiZBO27pqVwiTw
GZS9+a2A876pZehhFOxgzRNfsy8LSsczlUtyauPxrSnhHTcMIC41xBZoIbkg3WU6lAbaf7vCozRX
mzQ16m2cA8ojXVphGJBJhF82endmIlM1Imk6vFRktaAmtBtc0sL2R1a2KbwuHE3xH1Pe18n81JFH
zeCVU2fgE7Kxm0Te8+qTCw13QtoCDYoYWGz/XkHlJhPImvdeGI3Huhq2qVchISgKYllGWhbF6Dxl
jn/dzfkDJ/apH2KbscH8KXY7hDOtOnvh+Nhi8S7mRfme0dOxvXsW4frKH+zntq4P/qRvEpM4AuX0
et8ASd4NwUwwWWC/QNmIweVUW5BWWEZ5EyXdDc/P7bPDG/Di+gQyqA79bN05rMmxf2NX5BsmuYaS
5JPNYPp87EWPMj7XTQHCbCBApsiRiqGvzYl9GVzzrrRkf+eyYJ/7BrSZDqzkNlJdcux9C6CF7XcP
InTvhwTXnW9u/bksbrVvJ69pksVYFWkoX6rKtB9js3bPZUU2Hq8OaDVRN1+9OvoijHbARaZ/Rl1O
roSH4baNabm50p82jhGoM3FC1q7lmvLQWSOB0rOrTmniPQZu8zAOAFMsLmoXADEjSXap231mreu3
5uARhlZZXXKbmJji6i7tDoK/CkjEur91Qid6tDQp2Q0srLkxui1t1a9tyMg+Uf3dpPM9eQA0GaAL
L83bRyJ6qfpAvwS9SPaJhcfaMUr7lX/ibWpFXJrqYKNTqQ5x0n3KipQCJZ/JcEzHmwqS4UaTg/Hs
GcmzEyrc3cbw2s7qi0s31uwdsL+yr/bM8hGimeO+HfFU0zlVZD9c+Ult35oyxAniN98LZ3J2TjO3
R9GZnyowJ3xcU2JxUHYg13EIHy0kez8RDU90QoFhRC9uas64a6bd2EzeVS9zQOtkRAV9i2KOrAKP
v/fIqQTJa/yK3s34UQ0hqtTBhEM0JNTsju9uwYVwYhkEYECEv/EmfM51evb4pO2doTYvjZv4yO+r
GHSQKslomQb/3ZL5tyEOUnrpmJRCSj+22NATSgQCRjHcCTXc+6ONXra0e/u7bfCXuupKw7+dZmE/
QPFDzEq76ibrY0w644CqJ3Git75G1FyM2bMkz6gIkPcODFCsRCkkGe17WgxYojH9W80NwZLQaFQx
4BkvjsqfviReylhraNC6N3Sm4JbjiXbHr50O9rLJ5d4m1wr9koMaRzt2RlYXCRdbM3bMC2knxm4y
LFAxfWh9Dcq+erQE/MGr3BNVvbME4SVDjjs47UP+7bbvLB2q4phXA84OukR7Kqb+2gyLYBObZnVM
fNr/Vpw+pbZ9zoIM7KEL7tx3CIf2zBejyAqAltWgt7BciLomljXpH8nn8E+K6JCzHqxnW3MtNZoB
KU6QFz3IQm/EfEZsGJJ5qGXTcCxVwK6j5+3VhG7j82zgS5lWfCtMVFOkZVyVwuieUx1/bhsc+71e
ppKz+9lv7eyTjtOzaRCZIhn4AQND5sMyah87q7YOMGSsQzJLLKtO0JwsbdB6hNt7cejdXxiXfVEj
Ue2J9OnpR+V3YIdQH3xUVSAfcXpA8McJYKKuEXWo6Khn1SWmUqLZVT/OvO03USdfJxN6VRNiea9G
Vo0CGvkX6rKA9HRE2HoU7cHK6cS6PevXNg69fG92IYHhM9cjS1vpvvZjwfnN6wyblsyg5AdA5bdJ
GN4jTL7hs9UOO6H66BaJkbOdBpQ3HnEuzLbjxo6wRTb4qQTI03aey2PSI+We2yK8kWZ27FIkMobj
Vbu+V+UjjDektKYf9Q9GbfnH2XPrz8asjiWp3Z8w2jIUVDFgY4Wc8Lrouh916n9nTc72NcBaslqC
/jlOUG4VljpUCt61M0KEDSqXq0KsQOub1rBB8EXn1SgT87awKLNL06mvE9nOBC2003Vuj+o4llJv
vaj+noU5F3qdxfK+qgb5xELZ6p3VoxW4crsxgm9HxOrezu00OKjWKL7WzKIu4cILz7QVv4ixwR5T
AufSV4Y9WcBRLflGvJ77ZscFCNa5488XwGA2JHPpmdQB2jQsmrPjs0dnqfGIWQc9Aw7SMu8CqiUL
eWbR9MGZYKBtLsaZNjITgIgBkMzH6NL0o0ckyxA+ITXsGnnTZVz7MxOr4Dwhl8hzY9vK+k3ZXDlz
2HPwRqEKBkVpgsZ2FPAmHPwNl8XEBpoYw2ok94wOsN1/GzpGiuZc9XyW8Co6GejKBj4c3b2SZOOC
ZmqA66jyZXa0OtO+ihqSXQpC6fIQn0UVRAF7J7ehG48YNYaidEk6ugqpp56mGS/YUDePTTTYByHf
evCK+y4JSDXNg2dQffSQSadLaHBupZRoymoTH7c3WOwUI2aWsdzixcY5mypvX5f5bd3Ujx45fEBO
fZxdDIw0P2Yvi5lMH9Vdq86wuOjUL3Yja1LymCHlLbvMsC2/dBrmRRh9qXWMA3hEM4qPdUCZluJN
xOmtHojjAyzBlFJL/1VIRJmyoh8CrfM+q1tc1j2fojyjEDQaPQAGN0zIFU2LkzXPnzWs442JDGKj
kWXjDGwMVADZJomcxQyQlOV1ms/PeV3pfdmyfYvLIP6RNpJZkQc6IeajrYmJnYSdX7naD549mV3X
UW/fNrbCQ1UXP1uHDXQatTuZzJAojZRxjT3c6aiN9nPW58+NDdSJsKZwX9uF2pFcVGxMUIkoxRNS
ekOa89OY5nslnPrW9YM3ATpwq1LtHqIxRd07edAZYhuaAivM1kPwdiuq5BYRWc8NPlGRKwegLdCP
tGXgLZSqRsBY3nt6oR/qIUH8GlRPXlDvRpGRZ8L5cbKdAMeoe5sOZbRHKwiB1lqstsOIszKpjnXZ
nMEegy7yvqXCvg/qEH8OM5B5NO2TUPUPNEf+NhDjfeUzFcmt0t0aofni2sW0YalCiR5S6gRz9CMk
OGZjB1xQ+Cud0rGGvO6M6kRGA1r1vP4SVOqLk8UM/gWy9LbBvcIytickndDqMO4vw2Q+xlX8yADV
vrbt6oH0M4LiyWHYdP2MqDX1Q3GbBph8w9m470U8fRPuRIoaweIB819kgDW5iPh2J99vT1agjK8o
SX+MRgFfF2NaZhol7N68tN4jJ/+aoZoHq9cDRB6CJyRW5qHzUv88oDUooy6I96E0+UjO+gYVi7hj
FwLYNzZCyiqzEdEGIB8XNVrzxzAq0qdYusYR+Q0dzUIVpyDK29ccBu/ByYunojBDlgmZX4rYkD8Z
IPTcqvwzaOsaJtuUnlEQTvvQcCHQAq2/jyoszkNbklSV1uFL54E8jssd4jK06i1RcGWHGVWkxmk0
KdE6JsABYTlgqC17a0SQFT2Bl5/eCKWJqd6tqBxfRtcqbgqRoqq3e+/eC7P81mErekNuGKDYZCJC
a5ivmnG4lQDBGaRFSDRS9U0JEW9rH1YworDsmrQ4NsfEZ9Km2cRz551sMym2iPs3JROSfQTu9aRr
eMUsr2BzVIxAHlx4lsYHJJ3BTZ8Y9iH1Mvowlk6+DqnC8h3YAhenHXFZYMZQ3U6turCWXfVmxMSo
pNiYKCwgylo/0GuIu6ji/U+7VlwQTLVnkbdfKohIztQdJ4XtY9nol3F3aUZIb3oO8/uk6S9zmTLd
mxx35+ga5rn0yNMkGO+mFelLNRjkedecaPNgMfljyFrHPybMCb3PGuXPaCAUV900b9+LmhjJHIBu
YxAf4ifmOcc11CvYzqmzawSFiByz+W6Yy4s5995JOmgrVCV+1taECmxuT3Gb3FR+/rWu+TGqVAhe
u2c42/W+rkNWpcRJnplmhU9Ojkk5k8GwTwnG2XkGQZT8lefic20bmHnHcfRh+chPLDaP5hSSmRoS
l5a6I3UKbtcQWxQoEBy9gMGbTQDxs+5hKNFdr54ZA9Dcn+xtkzt7/ARNtNVxpfgIp/aLL+vbdjYv
qe++co7sq+yVj/GhafqfJGPhoslzk49tesg8H7iC2GZG+i2qDSySNhTaAN/NYRjtL74zzTA4kuAb
mvT7JvLTYdP2jatJO7K9u7wfzHOcmsDTAr9tPjfE6RI8O50sINfQCAluDVrFVkcHzoQGOrYGtn5y
qvtro5ybQ+cW8uKNuXuTilZ/cxHZfOaNadCIOFENylGzpew+Gbabt8ioW4NMv8Rwj1yy4l3vVy+O
6S9D5zT9lDkMwG65LAJoTmwlMakWzTA5hKY1YW8wPO09336TLYG03XUS5WHQ9P8z6Q+H93IJRWj/
79JM/15WU8NEvPt/f/2y/fX171kKf/lit8poH/r3Znp8b+HQ/zl14b/74O/pDP9FN5vms09v9593
sy/vRdd/T6e/ynHXb/qjmS1/U56S5Il4Lu1q52+tbF/95nim50rHctxFi4vi9ncxLnnQ0jYV0llG
7i7t5T9FRbu0sn0UtOQ9SFfQAf9XWtkW7fI/N7KJ/RTSNX2HPGrcE6b5941sl46jz5T/POpdQp3C
WK9epIz0x05lFdwEKjw73tycM8/+lNNVAfVSREehH2IDSL4x6lPRNQOshgTXiRfQNFOlxm/N8Nsd
cQvbVo5uikgxTEYQzNPkKTU6ZzfqHHqfi5IrEMjvSB46jfX4TpUVy35mdvC3P8n9r8z3/1P0OWRJ
Qqz+/d9MfAH/4d/JO4UiWpiERtBG/rvwCt3SCEhNn71uMwODcLo9NVqOPRHlUyCIGsIChoaG3hBs
N4RQa/zQkty58cgBHtI5OxZSvBSBdZ4dwWi6wVY/pwnU7gYtkxvsGmUtgdPy2e28diP78qkwxBvK
HPt+PYBIdgnJ0GIXKDjmgJ+0OZ5iY1GAVPUylaa55KIZ3k9zOtIDLE/TbPTHeCYDDl8SHvzAHC8U
sSGv3X5NrQqlRkrgHa/3k29EkrQXDmxs63MOwFQUoIOWw6oehLHknWbj4eNu5TWL3ycsSAS1tq3C
Im7F5nxeD1GM2icgxnyzKqvXw6qstoLgQaM82wdOxxRDoqfYl4H11diHwnln0wbf0MbVu8bUhLCM
ShGrXRKZ3Tnqec+KJSEKVLs4V0YYHgpX3aKJQ4Kke99Bu0cbNXSymaqXuVxXPmRsts7zGPmgaLJH
IsfRHZc5sDzXqnbENi6ZOnxJFLL602G9zyA6p7Un71jlRXSIrfZeL89q+fiRYbDgACJa/MgQrsrM
YqtmIorwJE++QqQXgsYDONZDU6izwSH/kFsT1fm5/UwPddh3iA0RWwYddv6MIqs+VuHMxvKXKFhN
w7nldNiOBlhkAvFcpB4zl4mufjXTXu6o3XlHJIq2iaay6LhrFiZNrbC/Vi7YKTMaqt16oLIAgUIQ
0WUwnJgIkFbvofi+rHethzCk5z/kswEa1nqYRWRAtO5747weKv+nLGGNZ4WiH2p/q1JMJOV47Tp8
qLBsedt4hs4RVTMwwNGRYF+AdjbzJbZUT9vKutBaXjixZLjG5jff/Sr6Nt3pSCA1X1TAq6K3inED
lhZAG4NZOkzY5NRVNlbkGO5bVcAamJNzM1xWUX3ozZTfgw8Nq1Uvyk3yfVAkfFRR49GKd08tteGl
mEhxslT8KUwaFC5OBqH+vl9ykJo4pceVx4dahVugVVzElTNecW4cvQR7j5FpiLNC8atjF9Rxqkk0
NbrsOvv/7J3JcuNMmmXfpfcoAxyAO7DoDWdSoqghpFBoA4tBgRnumIen7wNlWXdmLbKsrbe9+JVp
MUkkAYf7/e69x7YaOocoLLSaeTyTB+i93qGrLCC7s7q2cTNCLFwdrJNNzRDP0YrdoX76gkYZgDG4
ziROfPiqMyZAPi5xWTDyAjzrpz0ZoBFguDx2ie9dspBbtBywt6Gj4mSucWTTSOWF6yytvcvhCu+E
6d6atPtJDNG6TP1pWgLnHAXTturVgA0SnYFS9JfYzMOdT9nK4GFdGqvXulyCnTHI9G0HdBamxM4r
g70fj+FGFuaHOybr+ba6qNqHLRonbEcslxA8bxFXcUgA2WHFc+rqjRhVeZhySGpD/BvOt7rU65ci
fMZ2PJ8hFBuwe5xCvhZKnn31CXWC/Dad4ctUPrWqV6gR+aqd0cRaVt+aogXtldA81iGmYWcwlKBN
k097GnKma4rbl7VbB8I9h/FrYib3MuXVnezyv2HMEWKm7Tln1JaL4TPT9mFc4uwQiOy+dUYM10X4
nigP6dZx6OUq3oCs6HOC4A0zjHgWO348t0l0CVKQoSKTwIVcDj3GHS5s8lCt6/zbGFPAVbuvlSgu
y0wgglzFA5M9Ci+C6BO3ohdXH0TJ6j3Ria/LHDzfpUib9ijp1q5sW+7rIl4ucUhraFMpmgYZAl7a
Rr5bEkEDePI+U153AqlNQVRLrq9PcDEQLhZCtoe4FW9RajUn1oln5b61DufrAcDcIdSci7ggnoc8
4M9SP7gICjv4YfYGPgkOexgIll2dw4aKsyS3IfDaarfUvf/gJPbWI9gN4sPWu5neVD6c0c/9U2pw
BPU+rHTLldsqXMS2mckbqqY7ez2XV+U+Y3WbdpDJr2hVPzyaDBkzQa34lDPdUYEFw6jN0LbplQ+d
yr9KGtBwtdXk+UBE5AHHHsPfcOdOPTguu2k3hVIT5cuyFQ28JGY5e2Lp5hCQrNtEORolINBfU6YP
KbPUpyVmT2qTN96F/nAzKgbrkJ9rHNcHMgf7LydJntTVqRUc/JChOzOfspKCFieMKOQp8p1O6+/C
SQh/hFgWXdqOm5TtSzI0v1RDYxloX8qlJouWPCvr9mkxLOecLTVslFPijvM+ABW7qZLeOelouU4N
Hfl5TU0qRcGtC8DdNciAOM9Yj5biGHUpBUoh3bhFWONZRB0YFiAOerZeFaBgxiGW9STb9fdRNRjq
XoRZtgEnPkv+jqKY/zVk+1uBzUzy553OxNjY0hnDOupoPlX7AimHkRPrlgqIL9L5mtrszMZngoPQ
GbRbIwNGj6MU9Ys0xRW9GKkY5a+hg3/fuFQyspQdMCTcJiHL14qxkci/yzBktydHQNKCc+XQNI+L
hi2i80uyDKuYFTNCT3eZ7Evu8/7JRsw9Wr3Rd/3w4Xf+W1pQX09cFP54ymXpeLm1szuHMGO4wLei
OTrtx73u+PiZ6boUQsj+UCN9ejZ58xq00X3Nju17oW9MmCL6DW5jHPwA4dXs2qXs9zgPcvgGTqje
ixDXoldZgD1a1zuKmZwY/oz3TITUtPaU+iSldB6xr4vHMhmPno7ek7QMjsaM3+oxA9Q+eH8Lxc5k
TunRCVDYKVRHXq373bzSEgrHn2nnq+Q5I6iya5nud95dX8UbUCPHLvDp0OjdfVWVOHtTT//ULT2y
BMVxxsosPE345GlHiCg1Kdp8W1psgfsI0nQcd/cqrHmEfPNEKU7SlICg6msgeGPSrA4Ryc4EJOiC
RJxo7Xj8mKnMQkl6C2huDqaevq7eoqm55Tr1l90gjbpTZJswi/xpA4NyuVTvhI5wtuYogp5G+CWN
X1kt4ZM0oDIud+d9qBL5U9FFQc3cEmPt9PBVty0z8poadD3fQ8fNj2z/sHEwGC99vkDbLa/0s9Vd
/66b8lcQBjS6snfP2j986C/aHZ6oHUkwEJePazsbzPPq0AoEsCH0SgaYr+3XPi/OKDxdwaYVdcXh
/GtZ694crAOgqNENoq2MvSe1UONQKedUVrazzqpRSqbwFkcVFUnufuinjAMD0FpVDcGWwM8nbUAO
osPTMjFz6ytxtTDMBhyhD7prgm2XhAcR9XQ/BOyl8neoIhtLZT9lR1VR4rnnweoOaLLVLpcetJSy
fXR0RCvSGPtEzftxYxu7P0YW9VHQKnUqUjYO8J9V0ec70ejv3fxnrgAoxZV8mOuwQcoSCcTx+lWI
6Q2gzjty+YsW8ELCjvod4mYHtZTNKZzeTEV36gSKwJ0jzMXWtsqIuUP/2arm3PXcwamLri6ccue2
OGdXT+dm9LAys9FPuZ2YJc4i24/OZO8wxz0MJmYsnMhDFRQVoku7i+sQjR+Z0/fbO3cp3uraPCjX
20cxXl7biZe9N6T3jDLIIVeiunNgiyVh8Kn7n2MrXnneHN2wlDvp938JLpzrZeJ6TSnbYqxDs+1i
/QVANh7iksaIEZqSRfN7qOM7K38iQMjYnu2Ydhu5q9Ll2RHpM4bwaCMxMu0S//dS/SAWXZIoZhs0
CPog2ZjGvnlOqDmzCvu1jHJknqCi5r6gV8hk32ubDlc5kDCPg+VcZVTskHGijbJkDEe0ekNz0ZzE
fLbOcsdz3zxF+YPjn+uYgghp3F+jkz830rWPZeFykvPTazQHKCu5fBSdN+5HhGA2Ri4KNvsnexlT
7D3nCWbWiXl6jwcS78hS59OxxtC8yX0aGiIHCB9O+w1oirPISXfMBa2DEfWAOwaemgnbQK8OYxcR
47iYbDaScZC91oV+cv1xPDfOI6o6biZes8/wmOmSok6Nmjep/TuL8pEFA0oU4/iI/aG/kD8nNJFS
bdfiJgdzNE3usiOv4OxN0r4rHd+QNEXElKYu2cQ0CS96Kj1G+qyFnb0U+7AIPzzXiCtT3QX5fG1w
WyhCvlVT/SbKON7QlALsN/ZZyZEGeGJ+9tZpdtcYQRWF9Oeug0UQPKHtTZzsrOcksvG71XNwtMKm
PCyqAPbceN/yen1LWQtlkELBNRRxTx0zA2oR4Gb3DLflTVuM5KaCPXHfNg9BD85j6qmGEan4GVcD
szdH3KqF1YtMDRxF/xUC5dVugt8RyShGj2orC1YJrxDFPs9/Z2ikCL/+D9+jecpOypyNFVW6a5NT
xX7XbqjTXTDsISLHbrytDUWEhSf1gbMZZVXe8MDiuMTsHGOHQsO0eyjANQPONltr+ovV4seY0jQa
C+ctbNBA5vbSJ+Nv0xXmTL8zjSHpMWTGu8nBVe27LNV30bhuSkhmU1Fa/O7b5D4sw9+a4la354io
i1W+7s/9iLU+tMglhCx/wnHvFKknR/8di3b+ZlnsOTAlUqt8dmOID2XJWK0p9G8/IiuVy/nRwj2J
AuDv0fvaTeKvzcCLPMpp8bEqTXQai3RnogUZuE895niUQKRZSgqLLuDEpuEnCplxI1pN2yBnC69W
prPr5ylASuwJXYI+Ok0IqWHzZMn4tXLTgGExZQB5/mwq8+lKmtU4i1DcI/b2wVPzxzC11H1mipt+
/Cj64CUlPQF0+0FkAz9DQaeNy9x9a8kPxQ7eHgnqVpOixiCy3ot2OTFav4EyrDAb1S/8w2ybMhaw
Nsjf7Xbcw8wKt4Tppp0dsMnrdJ4cuo6Yue5+pMVYnYmfUoHMuJ3buOKoyx46vpe5UqRrZwwxIn7o
Octts3GdchZ6ZxLSe/CAt7NNQZeGTEn7DOUbuH84ZCGHW/FIoRI7bD8krgQ2NSPK06ewBMw3OyZo
IEtB8X5G9VwC+b2Ilof1v5JkbUp2YcoJMVWGUaf/AwWRy3VKt91MvV/PhmTul3NiMw2AcrgJLX1H
90mwCXjGMszfkIfP2TFwO7At6BksppTXl4rbf30jaUT5HtwPBng7kX+6SYl0+SJqt3ZOrbXfTiwB
rtxYofjwFjAYUV5QTacN7DxanEwR/mUC+2KoK0qKTwstoJ78bJO5gsIIz3/07RB829AxCvfBcIvS
PrO3f8u0OgZ+9Bq6ct5PIf3GbCK3boMIneiI2T4Psgk5HA8v8dS+gGMS/IksfAbLcziEWOqoQJo1
242xkls7oxSyytsIyz3tcl7hhbSE2mLQ2xbhkYfj7xSo304LUtSeqmlBzQVneZ4TROenUyR536KR
dCuOHwpeomg7zt6M7kZFmm2mEXld+gcG78wEM1dtRz+Jjwj2e+OWOF0lhssmiHYRO/hovSPJNVFi
bbK7hEDtcY4S5BPBAyl7M7H3VgxOfpzC+t6M1u9xbHnGdh9pgvserqHuhmvje9t8vrKGDL31QmEO
jUpp+W2Ob0Z61EV2JJMGTFYkdEUfPTRThGAHxyUP3I+VkgrMPp/Hv2wtEqt+9jOKbwN/WrYEQUDV
kX7BFEHs2HI5hzA+Wg6zyxvILv91cqpL6y0riqtBkeG+yiSfXRODUOlYRJeIlS7lJFDU1DUFmlr8
MfrLvmqASjo/110UnwosG5eSXHNtNRjc2lMb6nvhsZunQmwiQLu8uvX0Qu7ihlfR3iUy+TTwaCUt
CSQj/We/YNieeE8ZzSV+/6Z979YSaenhLeItA1ZW3Hkqf+lc7paBXX9Simdq5akk0/uqjChhi9Vd
yLCuWYCAUH4piuhHxOnG6lOkqunOryxKfeg7asZsN9oVK2157nV/8gIG3xNBRVd/1k31XSvOEgup
Ln/ofi+ArRjBU7fMqfyx61uzHwi6NXQqRs6LJT2agrX1t+3maxAHxKssArdcPdOOUT5P3mb6DaP3
pCDRbgeHvrjG+glJrdsoRi3cGe4vNmzbcXWZ9m38Xsv0DH1ecYju7U03pI/EVGUm/4ohf1CawbJx
4p+JGz5GnDhTbW6y8v5aVvmi19dsjd2rpNW67FnIAzvdOMqBEcAntVWZRwlOgQ2pCug/3ThTMh6G
ldPnTWfqGPSDsa+w5wWVG+acs03dVlzehwbw7EHZkCs5Bx/ISo6HqUE4Q9/nBFKswLmZ1GK7IuiK
FUY3s5Nc4XQ+/aciBVeXrOC6eCXYcVZYgXZIfW9WBOKO7D49lwshuZqyaaIWPYzDhShea9CLc/sW
V2Y7KDB9kad3cNFr3EOQhSDrYZuFPEXoeTOVMGqiHgBfsTg/qAMiW73C+XIofXrF9WHQRk2327uI
hq4NW2wkzGX8XXZUZA59vicyiN9+5Gwuy6BBIiDe2Nqc6R5Gr37L8W6kAEGoDjvYKbNDnx2NNdhy
O5nioc7pr3IhDxYrgnC2iZ2mK5bQWQGFwYBBb0UW4kv63mZYrXGZ11Hh7iQGw5fJvrAQyX2xgg9X
9Qn3gv7QXfkaNlrj89Z/PPa6W+upkMnVMYQa56pJd0k3TPdB0vzpEjCyHo7jo54nHENurq4Rm3z2
WhBCy3AiXll4D97ChVAHMxVR3nIXQg0AGsaMlmqlrqEBSMw8Q1hBSziQyQqEzFc0pFohkdrg5S7c
eMR+DUKyORUrUJLhOFqaQ3XgCpsM6HG0R+8q+pxKlgJOkC6xy1bAbWeEyo6tJa+buoiWBql+TVlG
K9oyXDyKCPQ3YffRbvEKSTNXSiXUkD3OFjivKJ6+jQkhdb1iM1HH99EK0mSNwxhZ8ffMCGUERzhV
+xiRphXBWcLiDFcoZ0ptfgKl03TgOtkls3zNPQhP1fxKy+mPQZa5qMq/KFM8FhW25mEZzMFENihQ
Kcd9lKlfZIn3rQqitypwHwir/5rQfu5qvRCjl257mEZrE7ZraSVJTZZ7N4Mzwey7Zo8kAddhfmh/
Zjld3oOg+JqD43LfBuVnNvvFPoIvjqONE4EXUb5qmeIJeKZ3XSNsHvL1Ic8cIspcvd1UmOex4eae
oLqmQz0+2FbyFlVWSkB7+tlldX3fEOamI9kAIF2RrGpls66Q1gRa6zytYiX4VhvOSkftlC0SkpcN
uzg3Iyc6z+4trVWF8zCjhsxR06lXzIdpIdh7+DC2WebNz7O+WQNwzcw2/VNa2Xu7oZ1OdpQI2Oek
8vxz1fxtYmu858P7M9bZ2kW/MMwAWJtCrlX2kN6p4N1lJnJsc7b4yqqXa9/6r6Nw9S00mO7EzuPg
TJbyaNuME8o4J6KpGTUFSWvwZjbcobc6KLoL4RDWb1/eI822B3eF71J88Uf183M8Z89mTq7dIt9t
nh6517/nK763HvlEFWfQ8Avtm37WK+rXiP6V43J0iYK/A060gjDshgrSmg1wvZnsfAR10Ov9vEKE
raV/9qAKIx2R+cDf4FOW81Kt6GEfBnG0wojFiiVu4ROncIo7zkiU8fGIh9j9NqbAjDW3pBO2P6vc
DWDmAI1NV/RxaofvKSxkZ4UiRysemSYNPLfUZScrOrmCobyMwJQ51Q0MwbDQRWn63TAlOMTz93jJ
7zBoYnQy6kfvuM8tjOZkhTW7K7Z5XAHO7CD6Fegcr2jnFMZz5towyVJqOx01nATlrmeMVKpDxyxw
EmwNbuJNEgGlyfNk3whypspJrhPEKd8HMR2ssOl0xU4XK4CaFraThkhtupqCiWJ8GMXCPVk/+BfL
w6idRTVUkhVqvcLAzTVfUdctzOtQIYHL9TSZ5BMuD+PRSKwCuv7bT1zMT1lCrEgPGeXvtndtHNTQ
AcJ2SQI8X5HbbqTvqrB+98aVZIJ7qi/lQVu5z5rYJicPcre/IrzZ3y07sWK9leNY22xFfWNzoqUf
sANQb0XnRmnTWqjhPylmdk7vzeh1+UMEQJzDVXKkteYAyPLnZKA2C3xsSIk9LeVpdlbNZzHiS04z
cv9khWkqtTzajKPHpnS9e7uunvOcA16+ks259W4BqPOYzv6hhX0+W8H3uhx+6mRM7nOm3bswY9op
gCSvLPBhZajPK03d6uwBvVzfco7N+7qN6DiQ9s4lAju43XymKk5vBtrQ+fCmb8r/yAG3pyvBnfEb
XNiV6s6jRKyUd0V4hHY4yO9xyVjaXWHwKxW+W/nwhdEvPcB4gxssXAnyCIvFbjAsAiXyTNavuv2a
7scWj+stYlwvpyrf/YC9q79j1eRvtz2mIeK3aV/GD6Vtxruug+/QrBWyo+RJDyw+yvV96WASpLOL
GFJdO7jDx2faGuQ5/9aRZNpnxAfkSAUINTvTobMp9fMdSxCOCvdyDl/zwmtPU9qIXW0TGrZmfRTC
ZnJjp7/ZNiy7LqD6Xij3Ka8j/MzIzZvUYQdiBs0RTpXP1OuyucemhHkfbw5jMVp1df4n9ipnW3XW
M+5qxfui4kcM7yMAEwexkRbHpqC5xZO3JTUCYJF69kueBmG6PHgcCFm0gTJ6Ci6KErTAslGfJnok
IiHi73l3w3EUsTd/WkQVPhDkonibbpkF08OcY0buBQZMReqFBsdhrk9dhCw3xm5767HBlvNc7NPc
urU9YSJ2/PeWw+N5KLrkCl76JOGZ2N5YvzWUuTsx9SZj5dBOkh8boe6LIUHeDj9zoF2KLnabu8l4
tbuPIfkq7Z1ieNzEGEbvOIsKxEhgsfnPSkXVBrg4Lw93nc6Cnee1xV1gO4f+e7aYvxiQ2SJ3xbZo
3B+hr6s/riwvfrmHf6evWaIgE7j9UUFDPjbYWxODB3wpnZ2xJrynvuJQFLH1HsEmTAEYRpaLEgfN
1lpsuRt0gCKN5bIYx2cdsfyQM9jEPpyEucUnkbrxLzVn9GIMjtgRpr7mVosMP4f5IZ2He1/GySGb
yvu+z/tNwMGB8cZEs2tsnQvTD3cOubm+9/P7fnpvqrY92+yNtt1qqQWEjfEW2EZZousZ3cPiIrVz
RxVwwpFU8UnN1geSMU1c5fIkx3zeDePyi90GyIrmZ9FL6gXGdSpUUfdvp/F67gZ9OWEb9DIefrNT
Prnr/kYSXMRQm+4NUcUHiVxOURMHbIxstylaFBpDdwRGJHJ5Yrb2O1uLFmmbyLYZ3Yt0wU07Z61j
DANxUfQzTmtR46JD0kJV8Zy2y+My5MMN4xcUC8XHmdXLL8aVV8oqss9F2WfOeDzM4v2c8CrY4LTP
85zc26bdGd9Xv7IWE0AfwGCzdfzgez3PvgV+Qkz9T5a7gGdEeuWpAcZj6W4Qavj4HG5pKJVNyvck
USVbO9ghEvibUvQQChOkE5Va7r4gWnAaInNi6s7QWKBqVxMJwJA713KqH2FW3XxdgksShLA68KWT
k78oKu7Sqbj/+mJZWXnvk+zboBrvEsO10OLhYBNLsYaf08URohBUadZfGs1hPi0Fjrk20HekB7ei
UMNBGfmRasXsNlncx9CuWTWZK+IaYBLR1vZdN/nvcVcRpkyGXZbEt8rPyu8lac+mY/hOCpIi/c7H
R7JOOh3mVYIY2GtOv9B8axgR0v3KhmsOoflpBHz+ZU0btIQhntbf3H6Gz2FCa4dSRw3TxWoRvQJf
HGtfYpIddLdNR2uL+4RSDpVPj+SStu4EDczX000GhT7mwNyW0B33NdtAYQ2fdcrwRKNjjn0/7N2Q
6YE0MVwICXTLOCDZkpkNCrTmjeeMd/hSlmMIlSkmuPQQW8FzbpN6iJbBYpscItx1HuIXjSMnMw20
G66TQ/C+rcnnfS8FkZqofvj6Yqtsn6b+fvDd9OwZbOHaTQgTTCyzaHIevrCsge+ObD8P0GIjVJw6
cYEKBdFDb7fu41T0cI/X7i4XydUdIGBVUTduAgVt1nfDexf21VJVzWM80Ao+EZGT7J2mjgnIHJ8C
3MoHBz/BHC93ILjf4tr37zHhUlXTUuBFQctPCjPrfVmYnNkObtNopn5JjNl3umaPWNCWPSGu+2li
YdKmPltvmYd3Ay79cEB3Hk8pBaob4UbtwVAMeCycickbQLt4YudNCDtgDD0sz27RBcAxXFKouXoJ
y+V3sAl74b0Zl22tAXhVmRFXcF/eZ11w6bEHB25OFg5X6oVK4ceYM0IjgnofuqA96Ly3Tv5k/rp5
+kfVdnCobUlptGq8vZ+uEbXS4xZYtDkuXE1a+L+KMsRoU2aomNjPSOzctw1WlCpW5yCXPwg8oy7B
DqFHL36hrt3JgAqwLWZlLF5rpx0fMH+RQ9gLP6bv2eVEVwVA99gPOCz8jGH3zRKTITWrWAjPkZ5x
GqNVcqotbR9bTgubYmCgljb8lT7G5TvJQ7fEjwTpVvlubq1jS1yWn48BR109NCNtQ0nf3sWLOESI
hZvepg6uSdBQTEcHC3J3QZno0ZpVcRD9xE/qob6V85kxIMNqtgcWk91Do59jPslDmKbeya6gvFhz
9UMG31yH0ZA95Pe68JnXVKgb6Ooh/VduVX6UheC0jQYUdvMzR/7o3GVMY5wQg0MTCZqBm+aZTgDO
Su0ZtSWGJ0QEdBL+ZdQhUjzjCM7IYKJze74tCbWfWfFEQoST0pRcEux8x9BzUbhJYzEF5dAr8fsR
DVpIb26LzJ53ZMB+yDywTjZ8jIgE3632R7hNPuvuUiKb2YHca88k3wZJfjMwy5M3tenedSNcmHqA
UOZDEyqX8K7s0+i0St6TyXChd96fcOZsX4TVaSDhdKy8hqbVYr5klfOWOxkdf2vXYrh++fp/3lpr
18mE4M1iDy1hVgamztTuvgo1vr58uTGwJgwLsYqJIXSCx6hxsxIVCpfShRMHA59Us2FNOE/hDqsg
KwCJr5kL8Vtfv//1pcXSfuis4JUfnZHvV7FlOFVIn077+NXr+PVLMXI0PWzjmiWzLgSdX5NC6YNX
LAypWDMQ4vPuwK4TjjdcNisBbLt+wVOIASTzbc5h1CCTTxkuKNz9P768FR0vOljdZ5WVfVNN3x2y
QS7/+KUwpLrxy436/5tB/jsvNeyQf+ulvv5Mq89/MVL/42/8p5FaUkOMeICxEztKQJmH97+t1Mr5
D6y9NBQ7SgqJx/H/WKk99R/oq0oEKsT164q1jPg/e41pBbHpD/NtZaO147dW/zdWaodSkn+1Uivy
fTb/UBisXmrJj/fPrcadykiEThaUU9z7G2Y4Gbnxbmf3G/HbuTQf/TdEUrIEG/9Mz9W/dzg7vMD/
8s0pZoas4oQhrwZv+L9+c135upZ2iIV3Yp8B4LC743iOmZgEPeLghK4qP53x//Xb4m7/59fce5E/
NCnftnnHBZaUbDiPewBaVMNH7Z1vkHP+m2/5X5pXvED96wtdP4V/6o7OGThGATWkZGkJNT5BKgMu
G0ebOd112du/f1fJv64v4B+G8vOf//k/fC8IHCfg9MZhUnkOusO/fru2sAxVn3UDgmkkdikxbHju
jWcnE9sqIDjYopu465lF0hm4m6lzu4YljRWJwuxMf99VlRXHWyviGYjjalvNNOOONWfsheDKzgkA
ebmtDedC2d8jNTgwMEn/zlTZ4RX9M+AkmPjgeW6o6lTFOcB2t+yODSVxpD3Zz2XjLbLIRpbZePUk
Sme6tESnp7aCAR2AdhnQ7lHwOm1TKiKeMbh6K7CCwxec32bxUQll+YCRLaEzlz57r/me4zLfWCmM
l4CiCx65L5Mqopdrv3qDhElPIF/wsSuYqDHHaydpnZNsfrYz48vF/UnnFWm0an6lipPAao9xq/Av
rUR1wvB8VSMndd+/YLIjBtb9Zuj7IGj/2ISV+8nh+pqa+sMVw+s4m13btlfLpxhS8MijIZyME4P9
bSsBtjhY4kZOmLJleLH4w76Qv/q0NVtJ8fVmGTzqIfrxdSI3uDWm+bDB0dAYoDkXADeeOdSVWjHD
noJpRz1zDcylEp9oOtRmuXwSIk93UvBPiTg32yCAwlctT9rRRzMW8/7r/edtO1n1/F5ZF6nzct+h
Su56kLAleegqddZzZEq6Un+oGF0lBSfSz5/5Mr0mkhRtzBizmV5nhEOmwwb3kMRRopZP1y1fY/On
Io/Xt3WxIx5YU77TWriXASZnyFej+Yho5LAU7QlV4B1cObxSNvhpj3r1BhW79d8p3enVnv3brB9l
HZa7vPUgteM7Mz6eBjqKApk8M4QwG8PgHLcif0RrUrUtBy20d1VCXO+po9yUktlH4QLWLFvetYC6
1FHaVGjyGs9IHrS0aO+zn4gkypxmQBzBm9x6JLSwBsPTv23OKygpp8BB3d3n9CrRo4weK4rmPXMx
kIBC+ROSl8bdRFdfnzNuzPnT1uJ+2gWTg4I68kgscotffEMI2GzJ9tWb2pMR5wJwEfYQ7zM7E9ci
VKda1jDGan5m1VZPodM8ewuXSeE49zoLmdVZYbF3bQIEhZWcKVzYV7RUAVfh+qlzzh0JFh2GTViT
mFImeQ2MYeYvDDUjTT7oMGDRqemjDINH/i2IQh1rfMSbMYrmaCzP5ruTVk7GK/G2p1ml/7h8K7aY
YLDI9WeSnWBQPKFnM5+gkAf0HCewBp4DNhhDCs0xG7RXjF/+AiVZ5uf1usFC941uuIeZzfmWs8aH
U8uYiThYUm38radC/O9E4JlK2HwDoO6V338WForcnNinoS8PK7GJaFJ2xi81UvyB+zNvHtNqco5t
314D071aVeMjs/L2fV15NroW626F6cp8CMFtWKR1ecyyaJ82EZ336x2nFYoWxAw6scPBRhrDIb8l
UJedBthSvYD4HsekIbp1Q7uGDBrL/iyd7oUz2AOj++3icac66xeYgdAie9Z4DypzKMfXQfEeK20+
bMK2O/J1T80skfZCanoHenedHlv98BYN+E16f1QEV0tDyw2kKdbPVR1b2FSX5/VyCjS1DDMGPc7v
KY2b6WvhvjW1wB0VMDTzS/nk0/OZSW7IBJF51vNbZzi0RTafPBiZw1Kx5H8tR5zV5pa2zbnsrrir
sZkXiJdlxIvC7WUzKNpksffZtSxUw8wnUgQs/hMNSSJ6Zg/Pb/Oheov4RFBnLQ7DU6mC55QjjuQH
6yZ+sQo12fn0yS4pI1rMqyUwODY096EkoJCsF8WCF1Dp76EYX+thfm1CWh2s6MZJ0WztdFJwY6dX
NNpDrNIX2Ap7IVlxq9H7FJqfsx/XNaYpP5rUB0ezH2KqXMLG/dTZ/Cp8rkbWsrM9uU+jVzw5dvkE
KOhvuKjd4AssUOt9zCyTFgHertbKD96AK84OCCL54IrAvc9HzyovVPJce5u3gjZN1mkcyhtiUHC5
qDoxKtC8p0mMizajvGbEt5Ly8MGmPl2bAvz5EmIqFo34TBWjBAxL34ruxmyOKoW3OT+JaH08rU8S
rHWcWWBG0cb+sb4fc82vCg+vbsytVObEzfNh+Xp1dI0xRgB393W1+6b7qNvsQk7JHGk7b/me29nh
IZpqZodt94PHMQohrQNNxqcdotvt7bZ8Ul4Lg9V8JG783uToBqnC/KCW/B5b6KYHDkSFBU0RU4Ln
AuxX3xS/FkeatehIbv2vGBwMOPwDC5jOBX0wHWmwGMetHsf8KRib+aRNSxW3ibLtqNqnbK6GLZIf
5cqNXDXb+wbn1dZJmpkMb/lUe7xKLO2Pnk4eKMS81hUd9iuFr1gfe0lXXN2se/Ismr5p3n3hAX3H
50d79aAvTc4MPgCyNdEMQuPesskzjU46hX+7uDqWDct/gt6/czh9twEvAeejxtJp9tayDjy5Xclf
rLDCbn7FerzNZGrvWWItLNm0OAVpApJijg7YCSzFoVflt04QgShkveyCKXhvagSxnga+TUIeqVbD
vnQGGtHJk267uC32NtSgHY/TP62/7A1KR5YJEAbddJ/zn9WTZrTm9oRtVXwHorEL/PJYDGxoLNtj
ey5rrk2yw1Up7hdLUkbec/pEN2BE4P+Qigu41iPfZhIfI9SBVoP1SUwLO27pz4OsKeKMw9vSTE/J
klisrN7PKWIGnhdoI8PYRtuiINmGB3TZQYPjfSxI2mRh/o10NU5QincBPha/PIe1ucGHu1WQC1Ye
ms1Svc46PMxaGpcJOXDvgvQGCux/MXUey5EjyxL9IphBiy1kaUEW5QZG0YTWGl//DuZu3mJo3cNu
dlUByMyIcD8+9fu0KRXkgZPuRMZ90MNvUDeZgwjjU+jlDYu98EkAsUmA20cYWuZiMm2WuydhhGxn
9aabMmUwu5pgI6YtgAIxY+GHcYuWprw4rOZOUNuTvDZXnNclAJfsFbN064+zLHhoTD3md7M2ijvY
WIWvS+CDQQg6M5ICDmOkOjREWNjSqtHmNaef1UCpkSotsC5NokNowokbH2YPEcaUBZc9oeLuEU16
dCZ2OHbyVp0Eb+1+WeOmo44agpA/yetnfC/Q/B4p9krEm+FX1bDt/O9FbEBp/M47dbnKwnqy5uRT
Kiz8/+IU4b3LaV+gfXDiCiOTkkCgqBj0pWRsCRFpXElf73RlBqGMfBM9a40hEWmTnPZtUFF6gtJQ
H4uSPCmxsY3fx+iQqhcNuLmlNqgoe0mi3RqWpIj0xMCOShsw3LioucIhUDm0bLwwr6o9IQzYFo39
XBnfoakiMkeqgZvUldb5dzR4qMJYAu2f5ph7cFf0PQZDsydTJKbZtuvl6onxDvd10/10PJpeVf8m
BfdFPMY/KiM/tDoG7AIiXYC6E9DLcddNlz70Zgw62vxLN4f1YtVUX2aqm2yrLSA4GFsKr/u/e4o1
IjHMhKclJGJAT11r9kNQu+DPOYItJ2mqUfwNZenAVi93fBbKVkFgwEAT46RRmJxmgeRV7TfKudwd
ciVPK8uzhonWUwfutY6wurnSEm8xYX8oSfKd9SOMqSKh8kjhTlq64FkatECKWk40JvzosOwVRNd6
C0WuY4eXOsUVZPElYQA+RDIDaqoubGrEB2aT9lUgQOGQtV9N0hML3DS1rBWOFoVByNbtpx1NV2Xq
/1AjcWCbs2+qodGR5FJhsKtyBi7aQFBIxqrriJ18WR1uZHTTIMIpeTS/FGXM9zLTKfKA3BZhGPqP
i8GsDoYj2BNakKNTo7muxR5w9hg+yPGLA0tCpdgOEQ9/11T+mLIakf1nxaRQmyhj3EpTTmpCAFut
lIFi7AeD/KIhl0noU9ULUvDfgUKV6WVuBa0m955JmdWqxm8RyX8lUs4DMZ7A+CvkJI3MddXVzgpm
vdnrGqaUTkSmDknjLdfHJ6OGMCihoGL3ifeRidY6l8OejGfGWoY0eYzyLkI0/AHbCMGFdxS0S/qi
iPlmbkOzztn0opW0Y3O9czBQV74kj82x40jRS74ggl+ZZ/jmnCURcNWdBOdzoMhgUBPrw0Ywynxg
KF0QGaGvAMpx8s587zOJaDtVeEY3+STXo04VUXQBXiPd3mZwagwNPcJr07TQHOulxt6Y7qwRHb+i
hc/hOS817anLKhyPYUbu9HhA4OKoIskTYTbyd1PA7BXicG3tyz2/+zbWPnYl1G+TNaqQxhG9xEvK
egMXTX2zzKn/mnPrWcfYtudEVaEh0UMwZ7HupviZCS7QThyACzTRPNLWZF03wyJhcMo1HqbF0TuI
I6hBTCbb8gNlx1Uw52+1JUYH+R7XN7qkk4UdlWz0EPZqUNTzt6lpFssiz5nUiZU3hSU1O7lRrkmX
zEfFr7uGGln7fkJphNMLuJBOjKPa9cRgbo9a2k47fdBJh2IyIZPdt1WY3JoW1dkMC2kyNAHKRbPu
6aWLrqRh9Whkj3/Xn2KqxBYRC4UwqXcrdYXI5O4wzCOaVM73MXIzn8sUI1in67ArTVFzdIN+Q0eP
gbA7YayIpUxxgJbiumMEdqymGlsSYBVLXwKMCcwCGcTEKq5jMQZyiIcFfNdHKdVeK43ZgbC+b0Mg
SoHMwfkHtMZBldHs1lrzVaHoZxWRDpmkkv4Rnga58FZzDoSx2XyFxV1cm3+QWPcqG7BjtczBYlrs
rP7cu/QId3pXfogLppeqlPZLVd8rwmVrNBI2Z2sIvWLDZoLDdJTY0Tjd2J2OHTYmTuEqMXbibm1/
RfBI+B+gEMqlVAYGsLo12/RsA3LWqnoaNKrXsAfuh8bjO1WYw4mlirlVxQHIP/NcqnQLM+IowtAb
TVN19UGRTiGExhbbzai9EkBYBiu5KXTCySc3aXslOPRiaOjYbJm2CQ3xNcnqg/f8xyjqaSziZ6NE
0ZZGaNRynDBmXIKNz1lQDQE3JWKlIlbbfaJVb3VPAGZeYngIcUfRg7IRUKE0N8iUzcz1CH3WAYFa
EtFenOZWuXeJeia9LHdaTCRBWqMIyJV5r6q8mlw3d6qmnqxVQyMUpWdc4HgHuWwcZpUbiBteZbQI
tooitAV7FahUJa4BYarImxcmNbUzg54LZ9KJs25U3agubnqnsirTQfKWmpKuH0vLHTjPoxVhAQxr
wdOb8dYrc0tHiAV8EHWiOiayE9ACF+2m80AbdFRMcZ8+FZY47pa4n2HgDn96TOBCGhhlRVOu5uOS
AVo+CcZguvmKbprMgYCCaHTERgohDcKDRceYF2i+9KoyHDrOL/WSWP5W02VaAx8R5yldC0fH4IPo
yNfT1AxCDK6OGvMOMF4NBo9jvOTxKU85/CyqcKhE+SmfMOyUvYg+YE2dttuZaX3MjJYc3xnSk0Ia
3mJkq4+n3B0kqXSmDvbykrCCEc7lZAy/XJDUtp7N43nGaE2xFhMnRidwtxTL5C9SNe8EpXUshd9V
ea28DalxGppp8lehLQNVBfdTZfja09WySZMU9qOWPhmRUOwZKN6VRlGOJacgfOtOkokGYZAVSiJQ
pqsJEz9mEs9Uj4avEkWF0wiRtlNExkXLqnzHXfuYuvpKSoPhKmFrOYTXHjfYoo9MDEigZp3RU8Bc
m/L9KMssnrN2hH3iqlGDCq9gcy0QULVjTJ+pObLmUM9vW7U+WBhiKdDSmHrJstivtS7mrBsaGIsM
MXantXmrmO4WA54bM2Zhx2DPrteCOcWuwVHOCG+WUrnF1Cmk7vEs1XJ+anMamPO6XOdpegvROdq6
LDKmW+IDE3tOy4bS7pvpv6UxfYG80GKIpkGsM9zr2ioKJqhizigXudeqdFgb7S3cHIzyHDqt3v7W
hfCRo2xzu2xGxJSxKeSaBRCSD1AmAEXqOFVIRDLUFraDDMrRhGEkKA2YcVvkmBSHmt+VFmLlTrA1
lc8UowTJOUgNNolzOgPHXNqjrhX3GKkE2Cs2zGmuOLBkbkqDjU+m9Cfd4AnKZtTMGZgDxn9YcwUd
Ze3iL0hCXNCe1FoYJAL4lYstFbjAEKyccgFR5tL96KFKl06TX62Itm1eAtZIYnIXImqjDxJC8fK5
1NpzMLcwWgsJIgl5JGTbkRO3ICUudYTrWZzCldY2wMDQ914nbXSzRJuPNHp/tYGYpCHnlaElOueK
QLgIKtF5PpUlrMl1lrObWgvfyNJgNxuuLNZfFoo0RFRtvmM3Ip77Uxf+5LW2SMNlDY66pceOEluB
lkJ4UEZmCYZNDURQEBKYM0zTXdVxz/FWOGQN0x0X5klQqSCsVYLybGW/5KVaQK2bNChfqnX2IJ2H
zqiJGEKMBmHDzIEtC02gJsQFKxLWls5Ar2LFdOU07j9T0C+a0SiEIZbCY3Ozkh82EfEuQpAmKorN
sYVD0uo0gKxqW4MiiOvIzv/7yWJvPjpz6T3mpm4mZ7hNZpewl+KeLF9rZ6UB/ZOzLuC8jCXL2TbS
RLDQ15RYnrpVsnEPWEg0t94fPka7mprrJCMwptojmHiqXqYekmzUMgUIJTYKadiO1rLut5J+nQT6
zr2IhQkB71g8hF8tDOGWkq4O8dAA46cBB0z8vlY2ypgK7zb2m7reD2rzRarR0uIJgm4lkB0XfpNx
5YepeeFs5QOc9laL6byRSJYd6eYbINKjnnf2aJCnVfbSSdDpXjfAsNB84a2zbLNqv7J2s9zivbdp
ieICQuAy/lob0DyR8ouO4F3LIs7tabd41dOsnxR9iztEt+P1GkjH0mDb69vQr/XuFNVhhTdJegi1
yCLfwWTYaowY+IGoxfeojMHNVRKtAcTSYqa8hRlyp6b5MmVgA/Mg3Dmgfm25jcuwvKWReWI8cAfu
4MuTcKgTUsdWuf2as6Uma73a6QRz2e1cfdEPfEtm5bEK6mMigCjpJ9zMCguZglE/2oIOueO/On19
VqGNAtymohOI+O4ghC4a+WOCVXu6UD/lmLacjv0yWzU8C8CU6WC99w3y4DqxTjjTOckr1Q8Kcon3
zXrWKnxZyMeSPjFv8rGoJCAjomYEotLnrFjJ0Yo4DfN7NaJdF4YafymJDm2OkpjySgxVdpEm7Shj
MMdFcwxoP/QkClpUtQj3c+wxmvpU6ar1jAIS7Do1oMDqUoYNPFo8fEFbc+TWmK7oaas7Y49Fsd0v
PJIIw8IRxXiL9tcsDKdO0+lejc3OMOZPoM9Yi5VrR2fJS6HsOkBfb9SRqKY0YMdY+RMZwFpXreel
M95WDdU4cV6uXHB6iuNq8tTyEvfTyDbdKvaYUrOL0fA5pVA4/ntIUbfBd9lqvByjBAxlTnVwrWMh
+W6zZb50Gss+UE4mIIR9IaMBe7mAjeoNo8ZIWT1Lo2LetYxeHozUSznELIH6Uu9luW58Peyt+4Qi
vvg3jdY3ZoSbIPOoI1X9mEdWjL6l4DEfMCr5N1NeCv55psigOGi2IPsLxXwzGHHnK+lCO3mrbXtl
B1wYvguPVq7g5DCKO7J6LmPKIjnHGxKAaHRr4HRiSMZjlKKntkH1iLcxdpcaKBbfaRr6RNI05kdN
uHdl2rpCY9xwQleniWHDXRf3oyK+FpOU+F0r6gcNHnI6NNEBpG3no4P20QPFx4oxnS22+ovWTOou
V290BpKgDfXwWHB+UZku4UuXd22RPY3GuPFGh33V522AhTwNVClAe0SuRKU84mX+7YSGsZAQL0fO
fC1YnBhDbmG5JepYJIDgC+aVHaWr2HgjLoYcblGmfGamUVl0ANtHq72Q0BvtFVWLdsJbgz5U6ukW
tObBkFbuR6DA/n/7YSTwA1L5ieE/O8KsXyKNbdscsgtaay44LVUAHQAhMQoKWokDqDYekHoRsc5g
ETTL8hM8cWxUTBBFLt5/iz1iBVD6U3jvtTolLjT5/u/2JXWLKl/MNdHOmu0gGtP7m4Q/YA6IR5HA
iYV5EyUguEU24tKB3Vp0PZPAcEDnN36qs3Eh0o2ewvasU7b8KS3XXU6/20Siq9zUf3BtPTPkx1pd
jJi0rhRkcHHw390w5tbD2l5jtR25mmxTVdO9wIDAqYhmYgOZ1q3KinHYQje0txy9ZtKLZgNpdsWP
rNnRUPJ3bgrtf5BM3UkkTT7IqfVlTUxIyV7GW2rCbMk4BaR4t0AQ4AyoFDic5ImVXJzwPqjPCt3F
g1GBqKnwclPSAmoZQPkAtEYF5VkrO/PaDUy9EY75fEIpcmK8vXhgy3J1dbLhvFQpsEBiCdZlyg55
nYRdDxfLaqiiKME4PYqCZ87iXyLVkmfFlnEYjYPU679rF1sHhfRjG0GA4saE/l3++9XQkXfHjSox
y58T3woJnxvMsoJtB6tBZJvoo3HaqYoq2xMnZKdWzBIBWv2i9Vm2l7KdMd9lgWc27QvNjjC9oHxd
qsNismJH0puchEdGlflBGhG+4YrgPVuidK1FJQLZRZLGhk+L04jihz1y1wrzTTNFg55Fge9SzP8R
cdb6s94OdBVMVw/l/L1JlaAVrUDJ1Q880fN91RYqyuQW05zxozX9LUWDCamMfrGfEBhYxqc2CgaT
fsV06uJzmSI07hN0ndQ4lzHREgPIdZ24AHLDSQtex4LDUvNWEtPlmdRUwkFMus7F+PyOczrimRzS
o4Zu3KkjywW8R86eWZ0qjQaD3Ci9NzR1EhiV/oMhz9bknGe2Rs+vmZFfTmn+YVTNDRSW063aValb
kU0vhcqOx8JjAgaGLln+hp5szV6JuQOn20gtAZWm+yjJ0qX3/xvWyVnoy01FKNJ9i7XELkDeERW1
UiRG4VvUC8LnJgtWUC6n66NqxsGeje6fxUgefxvdTpq+dQ+ajdl8ZavpyCGZqSphCAniRnwYkArW
gwi/gxdF1Y9m9CqRrFMjs2Y8OHZ7NPuXom5knFhkBmlZhy6Y8RWE1C+YXuVjxtLL8TIPaG29MKSr
9lMio1aO6OFvIQqiVbYcFMUDunj8r/V4MbIl3WlKtASccLZW+DyeUN/GHuCdslbDF5kSDWiYZgth
/JDUNoS6CDvFKhd1H/Jf1Zb4B+dDCJGD9lpKgCr20UVCQFQX0ldOkg0I/FwKJu5GFxqxiiEZ0z3C
6TYohI32V2aEBy1/EOMGdxiX9SDTYgrUrHwvkfO6ljzTI2LA78ezP4b6dJQba99FVRjoWs8JSZaD
GT6/La4r8kWyuhnW4m5JhUFEaILZro422YTkaVgsqB3L6bkWlwokCVsohxtAR0z6kAk3T4bqxUOj
B0Nl3SaZXqeONpDRi74rBfDqpKZcM3WSDvVamEg1Za9cQ3oq1ESohU1fyo2NOiXNR0aA3EDgkDpE
COXU7IAFdQeCRhLZ+++XUqf2It1hVffhFbE8iPz5/76jqfLaXv/fn2+2n5L0YSeyRjzSULZz1ArU
GFCXe6Y+dsvV9OZy7Q5p0Se+koYvRBho+7U8P8rEbK/5pCA4LSMloMYhKWeUodxPq3W3eA4gUkko
luPa2kmWnwnAJuY0uiaqJnzt9bUC3tFZ4WUhgNEu5e+yN/5ld+wQ0j7p88Kvl/Bad9Mxi631xttJ
DhgAubs1zzCTAYL/aF1FmRxgy8QsEMnJvUzWxsuHOEMB8w8q/Uq7TAU/htsKOkTVPkts66spPIcT
yJrcOgmTui+1vvLTuv7IcAvTU5g+UpTmxRyOZ1GPx2Ay1QJ5QIKd3FLOUav2/pJzJZVkfZnx7voM
9jHiDkl2LIoZtTafSFEXlDGFNp6bKgXpXM+7mhCcnczBqUhLP4HH3xKnwRk7e4IS1vqw6l9mGWXG
loe+IvxihYacjXb/DdcaLIj6ecFP4mEHv+lt1tsEXSA66dojDSrcOus4gtYCBynIsI5iKVP3CsI/
RxPnrdbClwXYIDOqP/qMHNe1/M3CK0ucuw8HpObyQoMaaJs2diWlR7HYnncVfZ6lzMlTqVSXcTIM
omoyg+gIcm8Y4+8NSw09Yy79voUoVeLuhXjGzB1tlakv7MVWyW6TgFKGmtFBsOAcFQEDUkQZbtdq
bVk8qRV0TNjoQ2jDCzKdlBJ88eNErvd0A5NrLJJ8kDs9temhEpZ/S2lmbwikMNBIhzGO0Bd3iD8I
QCUdplxmIlFo7OHtAGpjyYPPI5LjwantJi+aI1wTxl+kN3l6qJPxKrAKZHX9u8aK4dex+VTXEz2K
mmFus0w3MZ74LLYvY6ylRwyufo7l+7AAK4NxMv3JKczuCl0x1mbHWKu/VNFe8fv9DDEkByNRcYJo
R2ZwLm0iupPSBt0J2ze0ebEXDeWDG1m7YL4hhrTN210fr+qzfsPuNNyHRKQIj+hgivi9FJEorq4K
4R1J0B1LUssEoyi8nFHXoUWUyuMy4sG21CnQjJwWGuX5ru0L85jSPNrHHa6PcQytfYMv8TBpvA0e
gWIfWbpyrJCuUJFY8kkfwjWYM1k5p2Ft+pkyapcqZNKexueuUcMLoigZP2Yq3si1Kr2yUcrdyujH
JlvJxJbVRaSZ4aPTJG18oiU7uJOgCU/KZLqjwMHejIr5uVcZsRPXkzwaVVABVzXiY7AaGDiqUbyg
22mdxqg4Csc6M09m5nsppLxSecocvQxb7KyUhUWatRvghrucGLbXKOSUOotD+do3TJTqWc9fJZOs
kmJiTCySvOTQz0xfu+2HglSNX2mOopyTsugVygoxkhxXX+YSMUGeWuYLixMd+q42XtBYVY40qu0t
zDAULpVMyxuNlAl+FKUAv03jVcZuWYnenLwPOU6aemLUDjSfOWMj3BB5a+Ry418IN3xP3ydYVMta
OQ0xQ83t//fN1Hu1haMDD5B27iRA66mBDVQ3X/vMfOknxJElbv95gkOUbfMGQcoQ6kcf6dprTh63
TJOjznD1mSAwvUyJaJiS1usGsHDmyIUQAMG5CN5+GF4uftK2Gn1rAB9NxaC0FaXlLHNCoU2SETTf
F1/Csp5EUapuqZ5OwVpfpkmpAkgcxm3lFQupfiqjlNCDJn8qNJZkJsGYnkOLNW0sEUfx+kNgtcds
kkNb6hgPqjWiCbUELYDSsYf539IRx7ORxDoyAfKINHVknDKF5gHljuJi6Xvqo/TYt9UaNN3E+EbL
bm2S7IZ2Sg/zJvwKVxb6cWSuPCv5Kazgs/frIWwMHX8nTjeoByIbQQ8Zs1p3TNw6r1jaXzNMab/B
+NlW7gj3i60XQwuqraBSguCThFuFy9jEmdCEssCzkJRjd2pIFnL0uGEEqAd4dwUfNRgWeBmyhRkr
IIUTiPhK1XF0z0fiFgxzPSmaruNARAQLgcs3lWU4SioO55KG8NWo0hOjsGPXtutmyq/82gSGwYIw
83IFtBDmRRjnBiXr6k9jQivdWLbU+Q5liLFyXstjbTeQw5OqM77LhRMJoERqiJQpo5q+dLrU3KJl
JpSZFhlL9xooG/eVokiOktcV5N1TRFPhZDTIXEoFiGOHF9hRWlyYFmRidHFOWZGEEMY5SwmZDdnQ
GO4y0x3gTa77PO7XG8ZKmb7d2SRH6dKZRH1DtjjlyciJzzDMgzrqiT0QsGLn4hKMEewJXZOvjAlD
r1eUNyGt/y15+xKjZubOWq56zeR81iTlLKysuHEH1gtuWr7LI1Bzc0XndmjTkxh2tAdSDEdgCq/o
LmaD5ZiozuLA/h96ix7DQoJgX80MTBbRwoI+YCtVZ3U6qiFFiGxce3XA1hczwRlquTgIMaDJMR5O
GGmqPRGIE+6PqjlxRrtEK8EBA/cbc/YMD3OMdX7Zcl4K/djO1nzoZxWHTjt2Qa0OHrNZ0GxoIw6a
ASVyWpDjVdGHQCQI7by8C5ahuS1zwdbQSuqOffRdlimIYoWAxIJkeaO9WLIAnaHLU/LMTGycmYIH
C3BJ1evRYTDxETZ1e8doaDgjhwIoLPAdhDJW3BW+jCuH4onTzcLNOJ4Mo/enOW+Pc6df/ysh+STt
ttCFIG7WnZEXEY0D5ASjBl0ThKGgtzL5BrAjBt6Pn8vGWTPQ5OblqHuZSEXdiDLycCG6kIJXE9VJ
oUG0FtFMukqDJ7ToGaLIc6YC8fiYpgCiw5wU5xIPp6wfLb0/kc3Q79Q0vWnVQr+EXHZHadRh30c5
QQQJ7Cc7qgbpuI4MDOvtAPDfd/77Mm5/Jlwt5Glau9C6LjrNLXRD2bV6t4s0Qzz+7ws2BETVbeqr
YVPslXkRj8n23f9+JRPa4ZbYhmmS96Frns3WV+9jH2gyFn13Cyg+JNBbGWnfx/cJ4fsjcpt94kq3
8t38HH+sk8QQMX6TAP/QC/Y4X6mvVA/qHfaApHrT3VzO4Rewjh5KQxNYCAsJE6HLshCD6MeAcT6i
0YdesRN3eVB6+g//41o96/zVhpYl5UdlF6/yPeku68fmZiavnM3vVsKSpaP9YpwSfz0Loi/sXlvg
4Sl9b3u9FiDbHgwOxW9jz1alOMpz9q0bPmCblayuYHabzC1/6weIJas5G/UVg5t+j17VYtc132N9
ZlUADqywmTDgBMXYeUtuw8zAIp5DdjijkS5gW5X071zLDAiewZzup6cwDxDHyE/NNwGtw67Iz6YB
Je6Ht45Sz1ewpDqIfWg5Tb/NHqkJHLP4C5zAfFGRbhENcyDTMXsUzxy/1RJrsCeiXWQBueMmGfbl
KzifTwQGdJYwQHhVMGie8qp+5/JRJp1jdtb4X39WXqxDyv26GwpUyLuI+aI9HpsTmre8sdPP8asY
beWOgOHGm1sc9WcOprd6Pozv8WN4lXwg34huz9AV69VentnaEBUFFKDkj+r2eAEkAU4wR5dhly/Q
jdGXCI9UsKFvz+TrQRruL+uVbNr0ZMHpJlcAbwIkFM0B3oUZ7Jl0egbmPvMfIfUYeB2NGJyGvRzK
U/EqXbUHNua+eBpkvHN2eFYP+EZHWIuMJp7Fu/GQcUpz4wh7kfu6cd+HAy6BlXZx6gin4mie6SVT
Vz7SfT5vd0BE6bHsorcNHeaX/9pz8yHc50OOVj8o9qA3jy+oKL34jNe5eUs6B4kNDeafjnPvFzD2
i3iRfmcmALbmNhgeri0b3SfGiDdW4ULZV9BPkwD/PvqMnp31Yu1jZNjQgvfkxorKPn3BsjhQ2M4H
I6UecQt3eJCpd6EsR2FAVJF4iF/zTWHtckXAMUagd0+ynR6i5/lFCNKLFiR746Utb1qyJ7QgjNw3
6S7fwj0H1Kyxy7eeJNN/7bFwWAs7eie0Wv0Ivy+y0I/Ord7bY0hX8I38UVd4ghECoamH4xbHPhqT
+DJ/kVp6Nm518DXHTndSgtpDogvG253fsk+sIc/GHdVL9U7UH63pyCNENYm8GLrrX/pHIgWSCnDj
CBMvonLrd9KRHtD0yVKmfDP626T1aMEDmuE5Gr0L0HMR9eaufLa+tcxpPqsXwWGKUgfqoz+aEyKI
nfTdfYqZx+yVdIVzsxchVCL1dYAhvjd781mKnelHtyuXvLxr8bx5e9Dlrra4y57zaSc8aB2lPZeU
7pD4QGr3072nXyGTK88ItPtq2O0bpA3zmYJx/QMa1ue74iQ+K3frHqe4qu1wv9JPvvAJUbWnBzjg
3bdAkEbAmaP0mBzph/hQXfX3yTc+w1N7JEphV/91fhw66XezDZ9sqzgaDFT44WAf8NPaITbuz/A4
GE/5Paf15WMZzV9o479Di8yuKUA0Tk54bnYFC9Amz/anv0g8k+aXDuyLtvGLtnNZsMJcJgQ3GNdZ
gR64Fxo2HG4amY6JXZNyULoaB9CCcKc9n7xdv8ZfgoHryOl+KF1nr1+AYtrMZ/Fle91OusVIkYM0
c/XjcEpAdL1zM8Hl2PYn8CmFbV7rO0y1DazBvpUchSkwwD+SvCo4utcdwpctymtxxPYJdeS83oRn
mVHkU/qCuFugM2znRQCSTzovOyx46o4Bbe+w6v5EF/Ncp+7oil5/Ep7nm3VarwJzVY4NZwsW7Tn8
N8G2PIE5oiHMkPTBtihxgHvXHsbN+Iie2RI+jL3yK5y6Hc9fSnVP5wDwWefEu/aV8JTZTlCPOuLV
8rA1OPGH/hcd0YxHzGNt+QOsg4ojnFuVselOuliRTbRB5FqHLkK64CAKFhXXsjzzuS3c9k+MPOGQ
fopc0idpL12b4Ss9FW8htzYHcTTMcGgdSjfEM5BnJ17OFSgqsohdw3ooToG67xo32heLn/5Z/SuU
fNPVJrZM9QyuhtkvmQkQkHmyYMqZ7vBR7Duy8cBMElDFfb4XzkxlUV2TIoqEhnnIbr3H2PpJHfIi
tweuDF7HNu7KYst+/2qdJVgAR+yQmmE3wXzSA4vHRLoK75nX7zi/y7fkX3ROK9f8Fce9zpp6w+KG
nGFwjSJAO8xJSP2Bt3Rk7FnwFpuXsSdswyGfYT4i/Y296gI64p2DunRqBNswQGW4whdtf7S54a92
ySZbvmUb7XRF4mL335aIcg/R8bkNWRZcOO3P0XjX58N6zN0u6PC3O03QnAHhfpdv8mN5x61uftMD
ig/msbwUqtd9xK/14nU/PHJSZPdH5Vt44tP1AVmS+csoe7ryQayAS6DSPLJ4Z1mExBEru5eZqvV0
OblKPNO28iYmB9305j1sErioOylY0W2897seGS8gHQA5vyHE9tntHF08hqJrnMc/2GwhTTCyEYug
fO2QEDrji/Cx8kmD1qIiuxK2CP1o9srlKT/m5THcWTQA7OYU79Rv1boPV6SK1Uz+nt/9hHtFcKzE
H55SbQd8snuBnYuTsQ+x0tgFH94Rq+IC94+J9G66asNJjwOsGfLJ+Ku4txNbA7N0Zkyv3Qe2e+F5
4byRONpre5+Qzn+XqDA9gbvwqfUjWqxobQ1kykAWPR7MMqgDc1f0u3a9cod1t4IU6dKNRYf5FYqI
4UiggIkpqTzIT/x5Q2CSCgvGW57m8Whk/qa2BFyLexLgVOwrpU+sDIV7ot85KaTVi66e+97tAAKA
Ah9gOtr1v/apt54Jag45hn6mxV66s0BtAWjJC93B8qm7JtcSd+UBmFH0PLxt8EHmMBprFBYiF6oC
B5f6RzScmE3/VbvOCqYVMFIeYgHQSxUYQVjrMKFthEnJJfoyP+Uzi0T+L72PnwZNvB24js/q1Ozj
w3DsP9SnOg9gesioTJ8VEgngn+GGitddXLi11xg767MvAhORUXGsFMBR19JwMQPGjhleo/W5+q0/
6xgbBxxHOzE5n/+LyHfj3fzh8irUf7jMlndcjBiytihJdKGat0nAa7v3jWsLK+FAv/RRBsQcds8M
P8M3gXTh8/pXnfTn6j0FqbozHxHHr0P5it/XUXqIiXZ+rsnw5WLhIyGvjYeVq8TNdgeH3SJKcfIX
znF9+RXFdkWPFNiYM7zxOrGJYihg+wIAgj3MNp8YwIX1mzbehVvxjG1mVm2O4wyzUwSk30hA/4+0
M1tuHMuy7K+UxTuyMOOirCIfOE+SixI1vsAoFx3zPOPre0GR1RVOscWubrNMmXvIJZDExR3O2Xvt
4cTClmOW2LpsJaCbbuVnpCwPcJG7jaRBeZs4t2JF2iYfH5wCY2/cIKoPnvoFuBn9nYEvbZpow74V
9w98jGnyBheuONW7kqzNecLyhNAOdf4TMQDSxlmxb5nF+3CrEQixSDfRQqz9G7HLcIUJdsFT68b7
wc7BfeOZibZNusnww+jLSp5kDzAFsmAxOm9DNO3zwj44+GQYbcbGuLWgoG4psFOs0AlkRNe/CHki
IE880A123xQmrJGePMNskpBrt4yeHGU2pB+v0lvWYYrbN+Q2v1B+BnTkLNhB+Uuw9Eir2Z51xaHT
yUi/h9zkuGzrq4Qu3JRPzv7gZrCqhmzjOdCs1Yl0Ex+6R0CnzZsNpXQDxYNy+0dvTIwDJhealYo+
G+4KOoCL/FkmRpJFyEFl1LLebT02fiQl14S1rLxHHtAULflC38R7d4n0VjB/bqJ1tEuPjZi42+jg
3gIyB9eQP9doeE5UA+71d9o1ORHcs0TMsc7YO3TM7iREPr7x75J7XrZyJ7/Je+1ARYPLYpXijPCK
96dBp4zAfZvOuLnSNnqjgMdBITqVzhZNydh0P7iQ1Eln2CCyqm7FM9bd9+BXsYKvIdbZXP/p7AS2
TYczH3vkCVnZ97gaKe5lu3ZD9LcxK+feRxzQ0uI8tKomCGdeik0wZ41ivNQv1AtYr+sX6h9VTgbH
lEPDzP2h30uv8UL+KfcLAJ7EMkp3IfMhclA+8upI1oL+s/jFqtXms2qYpuWsXcMd0ubOT2dbPrvF
NkDiu1Z30szaQCDLvVkOblOs5UX+ahMOSajQMx/2L0T1FLPsTcrig3Ri5nQLY2nvi331iL7zWcAe
wQmJFpRnFZHoot95R3bVwS9mPyWamaTCvvdU+dzJqYHqwaqgz1Fts8pXz/Xe03bRh/HC6Lz3j84y
XtkOuYsze0viC07DD5oMIzx8ePKoYs4tDXH8RH+TdvIKwps2t4lZmjH7m1t6KDPvhmHVlfNgXW48
zPB3ysM42Yy6Mc5wZE/eZeMhVtBqWFLUc2/7R+XlJVfo0s+o/dDDxX3Owpi/kb6pTruFfsvA4SZ5
e3XrnTDCivuICKhfwaH5ySIgPSiL5DU59DFA1am5d5bd2npgjuKhsD5ov+20Xb8JsAy/jhGM0XR4
4Jd1r5U7g8Wtw50lWAhA+podsXNCT85xHTlucAISHLMz0hFTTkCzgWq5Z5Z3Jx0GjJsAV8whvU2P
iNTt3VjklGj/zJ1798HjeZo4z9GJMdy8sIXuN0g05b3/g+mI8FUJGxrZQlMBD9aZevfyFlfBXb5o
nzm26jfJDnLvdh3u4bm9FDxo5GgUKWTdcZ40XtlWPzZv7YqOzHP2iFxNmkGZSTcNu+hF/8JZ3YHl
ROzHTCXcZiHT9qPh92RvGEjvxT6XqMhMQyRiyaw9iJe+29qz5tb52XbPARzBeGnIy1TnWDlB5r+y
bkmp59Q32n04v7UTfN/y6/jsdLd5u81+gdBUV4O+ANDZ1UD2V+6Sf5gujW1/m/1gAkSBaG96Xiw0
+3tjgwHWmsg7MltpCj5iNPYmIaWg5KkjAIKSEGskDa7bceeMp/A9YUfmzcng+sgFZKw5c/ezxBw+
ShgmAJpvsmP5grdC5cyp7KVHf0yag15Mn19fWkiiWztyNhKtmc3nn0g6Jso+zEBqD3IwswqeZtT8
uJvedM8OaVbJ4fbzT+b41yQo/S2WnvG/fn75/K8h0qw4rHJGDP+mVBoxDwqWc8xQDhxJnFSEcrxI
EbhZojzUjUf9FxWxpG4+//r5J1eE0G4opeUB9hMayQSLcuDCCHcXykG+jBJeo5c1xF70PBvt+CVA
lDOt6XZg/h40hHLlTlc6dk9d+q8vnShuaj0zl6HpRZuuBXzWWohuDJLroiLKN/bJPqWl3eyEEmp/
fUH0RYEWFcM8ziQOMJ9fzOExsiSmd6vg9Nb55hY5cjavCvBokSeekWQWKy9jz45KEscihWkdjyqa
D0q4/fAhG8FBCu9cihltBirKCRX80QVsZvVDDeUSMCrnPFPsHd77xgdEj+qpnqU5xzFH4mhuYwHP
3f6kjXmVABTZ3bo1TrOXwFRLniKisfBbTmpdXaFujmFoD6yc3d4q63A54M2gaENjzcme9PK519G6
jn/2RYep3C8/pCA42FH2UHTlfSUNZDsNOpFw0VFrE35Cfu4zSVtWuryi8r5QeusuBEeWSeqtxpnU
bpz7RNEfLIdzk6UaE+IZOMwUGvnJzt6h+TNvK/GU1YOxCF10Q043PLbk4HBr2NukukMJKfsQsHmJ
hapnhdz9FKohbWzHw/nnrRyt2JVJV65rLFlMQVG0Lix2tVB+W5nYrkLCpYJ7o186eb1sZNef+vrY
5SytGxHZ3bZJ2H/aDXXCPKZSJA3kftnqz56i8lyoFvxEZBwzV3Gwmz4PtfFLJ9geOQlPZVhHC/Kx
Q3wX9aa2DAowOQdlgFZ/fBvgqYwxpL9jWJA5WYZp65g5uegZ9cXsIhUGryhWrQ5EIrXxyzYsJarj
r8uYkO8Y1KQebDJNZZ0u+sfvL/+FOSPGq9uKJsPJM8lq/R0CY3VGVxGvW6xgBf9y4MbLJVZ3KaDA
IY1SJqcwKYTJeKq/v64Cm+jL21ZUwoLB/iGkOE8tlUsz69ROgdzlwrEssJUV5tK32rveRIQ7yGjv
4+IGz96NaaP8pN3MoTfV1sAPN1deyvgez++Aolqqpuu2zSs6uwNKaMg9QtJi5ciwE4Jcgh0hnbxU
oJ/84f1wyXUPRmoMw7eju9Y8GsQSTG02yY3bXxkO47XOX4uqoFrVhG6o9vlrMXxHIRXdL1f9Z1Ll
yB2I+uzoYVxzJIgC37917dLgUzGDWJhRZFM3z7JjQ7p5Q5YR1GcmVAGtNn60NAM1JRuweqiQePLR
W0r1lmUORJlkWWJZzTt2/EgF8KNEG+0vlnVAaAvnmlDlCKAb/JATLrDmYs8qiieBRiTr0a9WMbc2
q2mP56AlOCchIZv7otp//64u3U9V0yy8tGLEYp2N6d6FIyeHLl6jmEXShB8zMfP2yoPzOUDP75Sm
8twYMoAuMEq/Pzkdbui+stVi1RTGAXjNvomtbWtRE694WjIqs1ab7IeMDCfX5g+tIGfJuMEp0uF0
j/amx2iKyuyu3Tm62HHfl5nQT3Y1Qk2ytygvboYe6ENm5ku5dO7k2vtFTFmx+P7DUr/gtZgBNNU0
VNkWiq3oZzHJtqF3iqtqnBJsdqyulUI0gOtf04HpY+7pUPjxKra0dQcOSh6rzWKRFDAoR+qxF4Ig
MbuTa6snERaPZeLBZXCBGgyte+fEorjyfFycNzSdph4Ll6Wan9//GyRLK20ztXxeLiNrWitgb7Bm
TYeRS6XEzWNIu320/79hswo0SpouMjlKNZNIyNW113Lp6dGYtGUd7T1IxbMh4CI6USQ4r6vQoKli
5dBmRxxJ71EqygmAdA2eJyjqkGXobrRe/PH9vbv4+BKXreoyIDiTgfj7GLRxpvw1BjsER7NCUak9
g1ooh/6RONYR6AlafnzycHCFQEPGm9OoD4Gg3FQaxVuHoQ6/e3ciXIk7jS1gWgXKqbJC6rDuTRZl
wH0iDt92BQKgPzSe8w5SYovnkjpq0GxGDFM1cqq+f2MXF0XNFqbFSqzq4su8hFKVASQTIJpuDfL7
JqaGhRBV24IsGVjwKI4Jel0TWYpuN33+/uokkH+ZgxlhIxJNhsinna0HeufotR6zHnzOwRIVC6B0
C0vpbpo2WCqu9RgYCaWTtrryti9NXLoMVUmHAQTt7gw5F3Z10vRRy1ZgRNaobfpmivTt+zd37Rpn
b843KhVfKWMWHeDNQLiWLuIr8+/FYcnzoHAHGZjWl2FpByBd1IrnIlcWWktzgNzvid0xxmBq77tP
lJDuz428vsFcs8cBRa8eoXFEirGTb/2iuWlk/KQCNGrbR/SvLGoJXu+9+Rk4zRKpcKMxmGFAk7DL
0tyPUCnXus98532EkgkHEcf3H5wyPs2/T/iaLBtCE0w/Ntr+s2VFN7JakwAKrVxU7JOKVXyiR/Fc
RSMFmZQnzSqjR9zgNCOg4rhSTj8lY+ebEcj1/Uv5OkB5JZaw2asaqmKdzzu5acmiz7R8lSe/JJc2
vKdS2bbIdtHNft8VlbPVgFt42vb761oXPgFVoLuzTOKLxecn9Le513aVaihCogWGwZtZKo9lyYc9
TbMG8xrzbuFc2w59ZRRqvD/yEjDaG5p+vjm2SyjOfS+wkukC1gQSbnayL1kRPH3/zi5eR1dlhRvM
hK6P7/xv74zYUpxohZWuBFWdwYHFSzaunztXtpri64rB+/nbdc72W5IWmSTBcB3wFZVkkyaADW5e
klbWIRhQUp2O433kp+u0DDqm7uxVJ5shDw68fUoRTd0sJHuUZGnxXEOupQCiXgRshiaDF/OKk17w
PUgJLQK3XAeHU7tUk4jlxq6fyckSxqg07wwZ0S8soJrIUwKW3Qc3xjSmOlQBAm1t5KW7GAKh7Fqd
xp3SWOkUcDgy+RSrd6B2dy0HSZyVLbJJ2vtZ/bMZ42Ws0CNQKk/w9XThsbVmHEvpvrldhY5NvCoW
4onQj8tnAq0ZXQeMjhvheq9tbMpoWeHvGJ2+dzPvFzRxQToW/WzLEFQ0B8VaFIbxIi/UYLjjnJwv
HeqtqU07vDHx4gRkqU5E5z0R935w/R/fjw5FvjDyoWQaPHYyYjHjfJMURYMEcbxOSWQGGqB67UMT
JXutVR9EYb9TjGgmch/u8fo823FwV9qeDsKJPmmxS31j0yf6A+72F0PJ54qXPQ5S9KaYGjRhrSJZ
nnCDofeo9eTmzJfdp6IxE26oU09xLS47R/4oSgzYVrjH80bPSvee0oZGqgQoVLPfiRN4MCr7dqjq
B+KiJmXjLPSAaBAptm+L3Jvr+AwrnR8IIrpVgH2I79vHqr4rNQIg+u4BM51bfAR9stY05aN3FWJh
rVtgMcDKC/VYJ8oy69Abt4AvdN8nBTme58WAxgInw3R8garehrPSqh88U/n4/JnG3JVpuUeJOysb
8BUq0r4qsjed5qwMuoN1IR/LoFk5HROYor9oarLGfUEMeXITJHQF3RBqhFc8SkN6gwEGEo/nPXpt
+Fp42bCrCDhWHZdsi6S80WvrwzZMKvqieE5xKd6FjY2dK7nDLZfec9hkJDl4sK6Mi6+HWE21YadS
cTKQZ1pn04YTwzBVix6ZNFwyUqHhSsMxnZo2Bcm4MBZ+bH/4qNmRZRTamn3So94G87Ds6IU6Wru6
8nLGtftshdJUS4dFYQP6sM+PJFRUmqbN4nQFKwS5+iYkTnO0r8VQkaxpbSrNBiG+TGJTe+ys6qeS
yg/Q0w2sokKfp01GU1FI7rqtuisrlvL1lKFxIpNNU1WE9bXKUbg9QRO1SRwpFgJqW5lANkv/BaG5
u3W64tWJB3CFlhqRGQ+Cy5PadV3LzpUV7MLWRAN4y+IlhMH/z8+GVR+K1ulreLPiEVZAvMQVGEvz
T6gIJo9JF3T9NokQKmrpuhhRG9XoRteJgSn8KMDnaP404m2EvYDqfHcHAHC4SR1pDFDE/aOHU9U2
qS3F+BhH4oLnVyoEOpBbejosnNok8o2i+ZUbf2FZ4SykAWowqGGo6tk5oAyrLApxWYFrrW8r1ab7
XhwBU02aqDgQOHmI6h71jzZAkUmP31/8awVJH5dNxYIPbdmGcbahDJsMvxOYdSKY6DjhYAIB3x+o
yi18M9+1anw/SOiHvr/ohfHEDh32tWWxA9Jk8+wdZ2Wa1m5TR2Q2If1ETkhC6nEwa1AgwQ+DtDIt
wTXXHePA2qOm/vj+8p97vd+fNF3WeNuqoiumaZzvwFw/yhKd3ODVYFQ67cWGkWGqqO/kKSXUH0Fk
7htMAnS4yYhIJIAXLZWInCzYThbPRa0d6vHbwg9/9CUO/6wTVEfSY9/fa/VNT4xOkGLct4prd+vr
FMEL53TB7twwePnjJvdvG53coD5t1jEvHCu+p+EPHsRHgDUfJOWVY8ClgaFR3DP5mNjyGGeX8pAM
O6Kyw1UYQjuwcHq41jI26hsLvfdkgF0VVvbz9zfm686Ytwc+nWnZGiea8/2VngHalESIGIhfb2dH
8j4PgBpmcqY8fn7koRPPddW6Mh6/7h91meO39rkr58JnD4FRUrCoHCtcSXW96aNmpevhD9+Ud9+/
PeXSZ2rIlLY0AXBQPS/Xss3qfJ/fvXITY282nNdTHjSKa6yU6WsuabtQVxeBbCwExAG9ZIYtNFxX
dU/63iqBXmUAhxusZ8m5NrIunNn5DBSZjbpQZZOj3+9Dq5PULgkCjMAFfqDB9x40o2MOcHaVX23r
5lVxSO4yA+BRyrWhZnzdn3Ftpj7LgBzGKnN2bRaPygZ/FK5sA+SEjumPagcEBhmqLjJ/QsEAvU2w
bAJxgE+SkInNO0BYHLs/PAfDdNs4wxQY4c0n/VYomAIFD7Wm4Ebu4hCODauA60947CmOKWoxwyWH
LiSrk4VTJveRjq28G7kynzSyKtOx1OMqwTMWje62wyfdQMrF3GhBGn3+cyh5NlAlaFDYyimrwohr
27eqNDZFA6hhSMkYijx34QktnwJCBtThv1PDQ/xGUOJUSpsVhC57qir5EdrzIhv3+98PuAvTBftQ
XbFsKoTs/cbn7W/ThS+XRpyETYKrnFVafYzNaNu38jJUYIH+f13qfA1rMlguKVb6lWfhUE9gtyTM
VNjPp20l/c8XTOZtzWKsqhTwTKH//r7kXM3SXC94X+Gq9ACUu8nc69JFK9cPdYjeIia3GUkwKJcr
b/PCE8z1VFWANCNQ4byyZRacwpKoT1bEanbQpeIY7UBV3VqevVWygma79/90RYP5cMyKgKD3+3sF
/EMxAH/4qggKlDTFAY/OUXH65zQqToSJ7vHIzb+/l8aFeZhzLrPAuBmltXL2+Q5lBjQNQN0q6CKC
xeHGN1SFUa3ZZDfIxWSozIcSpxt47TZ6EOKQh7jjC9KD8SGMGybCEbNqL2XmtkQ1iGAvrtKTMUY6
9ZwKDSlFvg/U0YqNLWn3q3A0QMKIXJuZZRI/MCxdhyBkSxBd3yLvAeXGDLFtereDzutsfR+3Htvf
cqo4D0WEwqjCZRvb2iqN1UfZRrHhqA5pcohYKtKabMJbZipoOm2cWgS4k0mSl9jPKJeCXU6nXkEK
OYi010Ag3TewGn//iV6aXRXGq8Ziysaeiv3vd7ElpUbCxxyvADGfov7JxrIROsMaM/Ctqs+rMcdx
Ogzi/fvrXhquOKt0SAx0B790OcpG6r1MNeMV5J9TMHDr7KE89lF1jMeja1dkexxUh+8venH0MFpZ
Q8Yv1tmsI9sFWZMlPvJQgVOP8WdqU9IStFOK1NhQmPgRpfnB7q0rp4NLsx17hv+67vkKFpDk26SG
HKMO7ZYiYnwFoiQIVHku0ub2ynscl6SzLSShLib1NPYpzAhnS1aFKxxCuhWvYI7eg5dvZz5NPldN
VmoRVdAxs18GeGzW72HZyx6CYIHxIFyx14Y57pTWxChXmvsRpfjITLP7EbjaHv9/FztAI7SIeqik
fIw5506pYzt2jNeAcvJcValgdlDMSxzbXoD7yBgeq9EXMoQPzIvwUPDwLbxk3VLb80368rj/0ALJ
z59teFOQ6Be7TUH0PMKWXOJsrQAVAh2BiE8hQs2VkgP8wpLWuYlgXlm6sJHRsZXQyaHsU3OaJ0b7
2gx6C1RbbIVSGUvqYreO6cLGaQEJAItENFkh0w+nrgqVJdS6vR55IGysbV5ozwLNcVcyMgDVzV2v
e9bdAaxwdQjS+haIXja3Qmnbhca8BejhS94vaSj6ueFVGwI7qluj8EDwoh8k7uTK4nLpkflM86H/
yLN6Xv2OoqykQJ1has6GdZlqzw2K/krWn43M2LJhfq4gP1+Z49VLQ9fmPEvX2GKrfT6askBx4cAz
PZiRdauCEaM/4agzpSSJLqIuSO1DGbcwpW+vTCcAER87t50fBCs3iB+Kmm1hprJtjmEhqsGvxMle
6E1CDG6GUZ0fbqGbIDmvwVRhP5xHDSpKxUBQ//1TcaGrqtOP5oysMtnoXzZyrtRHFJ8jbGNOvKDu
hEhYxu/WFcqtHvOugBqTS444ivg6UFSxwPtl2zSx+vQQey6CLsmulk3NHFwlD8DKKXohCVnCgkPM
CBULUGL01GgLx9RAcmXQAyoJrF8kjzk7MiEafuOtvn9TX+OTsNBz6FLGbZSQqT38PnfbZi/iStWi
VUeeX66BlOkMcahSAIGF2i0U28lmaQyMKVaVg4dEvTLjBIWkC3GxSsKlH/YIWiNeu7gyC11oarBx
FvbYZlMEq/X5Qh3A7Pd0DrJ9K705AZYIAjXNfhMXGA5yMHiOUW/SBP4c5vgPXNjjCnj3/edz8fBE
vhQyFFslA+lsaYv1nMKQm0Yr+B2o5tnWyqFyEFZ1bQ3Vvk65smGbNDBYzMieO5tyoRpoSZYn0arV
EA9hPxE1oDbO4WXekFWoHKBcYflj742pc59r8q5wml0rhmsv5Gs1bFRbKMh9BI1sPv3fB8QQyIBj
IPKvlBLSWc0XBvaydI9h3L+wWeEVldF7kRu3I/oovraoX/rA+RRY1C1dyPL5HpRjjtmEHqfVPnQ+
xs+7wEIQF86Vw7h66fMWnHzRjCDFUM9PZV0ZJsqQciI0Q+QitoOnLsoiBPjWng0bXC/OpIFWrfyG
daKtOMWQPjNpkBGrBZExIZ5WqsKrwaacOcqwfN1+jiElqg7JUh0OkFJBw379mH3pNMnSzLGHYtrX
/powCwG7uQkx79Qbqa02UpYd+Siniaruevnqqf7i56RqnAgAnYkvZ4KID8kyaWOu+u6HpNREYITZ
saYFDgdcIJ6O/Pc6etfB/bUSkNKWaqOZb/wEjfP3T+LnnT/blMjcKMR6uqKRRHd2ViDKE6ynm7PL
KMggH1OdBKivhatxEuswwqdVeUcK4Z5yz94W5VIWr2wemXm1XXrqXGZqP25WJaWwgOIHsSLkZA58
aWwFrX3S4X2t1IPoaEdljAJZy456FT7ZWvUQZ+nR7uRdFmJ2LnHF6MVrIYx57ko4pyiEoTegiWwf
BiW/Zw49ZETNTlTz5KeoJT0Ra/NUNXeAZO4bDdpfZhVbr9YgmckLJJozx7LA25vPiU/vgvEu4ybq
ZCDmJLMyDiah4YNWfPv8s2XG88+PN8vpiXnpeyBfK5foF2+6RY+ciQ94w/mKXcBMokEUU7LIi00C
W1OEzaZFpTYbn4SibdF+e2TVKzXb7OCd49QhsJUD8ePHwC1+1l65HmT9IPmUD6uWmTov8gewa3eD
XrTUG+1pWHg/g3fFhi5Xe6hKzf4OCz8bSOsjHLGiVmTiepPMj4ZRJTICNhsNT8s4CXN0JuKGnCNo
ohlO7AaXaOreVyWiJEu6Mv9fPNtwFDap5mr2WJv/fTqMrLoLfFhxK6lio9kl927nbORgrrj5Y1r0
RzlDjO1EezvtrxSvL+6bmAXHaihqO+38WKUqPM46WWGrwVE+oPO+EOn0ZCnePLeThyB7qxVtpa36
kzmSAwyU2d6LnFq7tEZh7aY3oqkekhyGssiQb2Vj73FZdqhgVSdZ0MFzJ7JdPXA4XH//oF6aWhWF
MxnFXIptX1SjDXz9rnDTdNUGOBasZJ3XNO3i9qEIk/WQhRsUzwvNw4GPC6dPeHGIgSdjeSOqCogK
HtZo70dkDT+DTn+JhfwxgP8NxKMS98ewlD++f70Xb7GioC9DVEPB/nzp1SU78AtRpitW1tvcbAv4
nk9ulW1l2d+7VNKSqJv3gbvshXE1QfLSjpw7jH5AVQybifr38cV811alnjO+iMmbqoxopdN3PDlL
0mgNKXigerDxBvkji+QP1AYLIL3LpHVuDbV+gL/EKUFgU6vY/MjJzZVP5sJegA+GM6DGBoyy/NmU
GzuFTroQd3Ko0hcIs4t+MF4Cg/nS9SwOdsZOTjhpu4Zxa7r2Ru/cpyuv4NJxm5RQWxMm1XNxvgfM
LN2v4oS2Yd43D+P9aU175ZYE11Qvut08yHL4lMbmrgvFrQ8vALFuGmgvQTl8VJa7lxL9JSFRSdJB
o1jKlSf0wlqsaEijbU1nQfpSgGhAmicDogKcbjVNE4pARn6ISgaQ7+Z7USfXVH0XL0igqmooqooW
5GywMDKcVC2HZEXrZ0Em/LQAXDeBt491iaDfAmDY95//paObjq6A8zH7b9Ued2t/q7FmQ9sVskNL
EibN84BTpYP+Y1U3bppc0zF89iHO1ncUnv99rbPBZktBGOj62P60YaGWvgM9RIHKSu1a8Y95l3Ke
FhhXdG3pyfntkKUWp2SO6L3NE2vOgBIdxhCHWLcWLpKsIuvXcqo/O7o1d2oiJtRoWGYKZTyR6soE
0olHWpLGeWYCIWxrbTOKRZ8xF9hvYs6yUJizk54oq15jL2g0YPUCTs2ess4Ta07y84/e/3BVa26X
yUnLrI2Ar0MbTe3SVZX2Szm3t1nR3NoxUD+pXxZDeSu1+SEE01hL0SLjt8RNv9ZqyAN5/SsIqkNT
8vrc5LZLwNPFzvBgRMhcVJvAyhT6ztS34BNG7FWyd7H2QurtqW4D9HPkF4IKX8PSXBVOTf6W1k+J
S7G7WSMTgaiBG1zkMAY+QeY272OhY3KBsKBvzAQBQuDmi7jD/SbHxwxN/TxwSlJOq+3g9hHI+4S1
w8zJaUwZdXCjlrpGrrewXX/DUwvdA8HMMnBbIuxgmS4kWKBtH1SrrA7v65hdoWbrEN8iOeJXjLFK
+EmAYBm3Xmd5S+CR2ABRJEwI23pxcrxzga0tE0IfhZTtx8KKIzPSB5HsCbSZaZSBJpbcrcuEJdAA
DBzCgGk4Jtvhyab8kmf1gUyirSGKU0MZ2S2SvVRWCGEdBOs6rKL0JyTH5wrsJwj/9Cno1iCrCXsk
1QAVyLMF/9KhwmsTR2F7q7EUZITOjUxkaQ0RSvOMRSWtx/HQmfl+LPcJswcMwoscn32icJYYl5Za
CN7a8XatX7+kFgXepO6X3z+il2ZITgOWwoSgUYQ9O6GaeZlXvckkpJbOrDCZhb32rs9qjErJXu/N
eT3YW97ilbnvwjmNfcl4XEUJi9D87LKG1wPHc+kVVIh4PidmNUSckVyZgC4109H0UaLgrIMAzD67
jo6ym4giO1m1vb2q23pikCbXxBBYaI+l+CBgq3t7u1BvfEIPc+X67uDSpMtCapl8xrTVz0+Kdhbn
cdYayEPw5UY5VqEaT2MrmTv+8y0ST055YuK4wz0T/tzzsSpBvd7JBTkYgm5yXQe7qiruQpXAVGFu
nVhFjmSQieGQNNgCSJ/E1JKtoHRWbpR8pG51X3sunjSGX99AySJLtDEKXKcJ8gyXQDgXKEzc1rM+
NQ9aDek3ZJas+1HpFUlTtQBK7/Wje13uj1oyrJKBREXPmiq2dRt7MubMD7UMUVU3QJVIbZ1Ymn+f
Z/tCpJgTdYygcjUcx7uZAn/F09+FMxGYT5yfwtiExtXDRg32BTBNAhrYfbw5UovkdJRfecwbGqjk
meL6VGaa4IbYM+LfO9LufdqKZWxVMzVoXMoKkLoVkiIix18S7UbWFM7DKspOmOPhz8tEsHQN4UtI
WltXJ7iq0g9Z1+aLHh+nlVUu3C4b6o4CYAwFmdWYm1IGjBHRqqo7uClN8DSEGVi1eHT8wfHwHS4w
kqO/fwYvaS7QYlNFGFtZ1petutsZQ+Y0dAUy4e1qPzpKUb73UmzQho7tuCLkpADiXRrdAd7jD6+r
bgyqIJPGYU6qSuupXcRecqpCaoog6iepE5964gqsll9RJ2KbCiS7hHZd3X/KF/Z46CCQBSBk45B/
XuGSA8c12UXEiK4L0pRCPHx1T4nbkTdEPqMHoRLYDam/br2N3UIaSINwuLFlUA2t9yH3ufqDYgqd
7AhAkOaM2Zx1jsBN6Y/uQGm3j96Jh0zmbVL9gIoK5oRwRTuDaZWYVHYNv5FmATxVMjspDPcwxw3h
31NYB0qZpNYqCm2dmN2Ex0xom1QlI0fzOCaMVRAwKd4mpOQ8EQWQ/aYBN+A5J7yH989lrnkzr7Wl
uZxnyEkl7V4Y/nOC5Gii1WwA2mzcCkhiF9o/rZZ2gRnUH64hzxyDnlvSrBCszXLzDUrpyXXcTeeC
enIDY+Zq6X7sfDTWIymYb2Prsoq057IoDkpdf6jUfeiRPze+qtDp5xdrcnXw6Ey3bbO2s4pmuLeF
Wd/MXL/9dePI2q1N38LVg3DJ5hEHepETmmJbe3KQmVmgALLRaUB8ZdVqiEbWaC+/JWn/88oovrDb
YxHhlMumllbe+VkkodxYt7GfrMKa/MQsCVZ6CrHLgvI+03JcQykem50wHgyGwCJ2PHiZ5crJUvKO
vUos1SS4depcXWv9GIHX2HD3yKaSjXVTd84NgMgZiUEHXxCdSRNoKQxB864orlSKLq0ZNJOFJiO0
Yd4+rxT1nJOjstLiVRekEUhLbQKe+D52y27JlMV99u19o0vbNhh7BviAwli5ooa5sCpjXhSI4I2x
h3Z+biGvO8/jsSVqpwzDNsqeTAtEcmPn3GN0ryu7z+cDHteJDyv6r8r5v//s/sM9pXd/bZrLf/4n
f/+ZZuSuul519td/3vg/i7RMf1X/Of7Y//5nv//QPw9pzP++/SfLU3p7jE/l+T/67ddy9X+9utmx
Ov72l3mChqbf16eivz+VdVR9vgTex/gv/2+/+W+nz99y6LPTn38cPxiDEIixMv+s/vjXt9Yff/6B
csHkRvz736/wr2+Pb+HPP25P78WxDNnq/PX7/vZDp2NZ/fmHZBv/0BSOOshUDWZzffx97enzW4qs
/4P53UCbIUbh/9gfStKi8v78Q9f+gcCK/ompUTDHIsO3yrT+/Jb8x3+9nN9u3H/fyH9L6vgu9ZOq
/PMPrJ5nI2nsmiFdovhqyQQMfumCRBqxtL3jNbuk0asOtXTuFDdJqxDq7EPT/vzTf3/5n/83d2Ry
2/ggx1hqfuv/8VdTC5AWKZzKQp8pWhwQZcBPQtsFvvD5Q41OjbWBC91n8Zo49b0Ttek2skFDWWq7
zAVt2aotmAqfUpGq62RorXmj8eOUHl5jSV3zuwgINqJ6kyTFc7yhD7cIMkQL+rGupWTOVqkzfJZy
syaYBubXQIzUsrWzgyO8l4yQFWYc+B+SRtcYU2iZ13fG/6LuvJbbVta0fUXYhRxOCTCIoiTKCrZ1
grIsC6GRGqERrv5/gLVme42npmbm8D9BARRFEkCj+wtvaMBStQSK4djW8zmu1F2Rq1e/am+KonXv
grylMxfkzrlBetq0Wg0xt9UWG7ljo40xUJkTPUrKV8i5PyA/EebEUxzRFgqb2fXOjj6iZ2WiMuIG
GJP0gXEzEEDNg/WBqcWuHBX6JOgoDpZJY3vSEGulOBdofh2K2saT3veGB71GdLXPsEBxUbOB2YC6
hYHOZ4dLsD9AIQCB0jfo/eQJFWxnuLE19TnaKXZ9Y/WEHAHB4RAMUYzo9QEAe+pP1a6xYEJyo/ao
0wqbjmuNTvVpqpSIjJMGXszRcFQdq/sKBxIoUIg2ZBPSnPNHzLp5UH6w2i3YxWFxkgtkh9cggcdR
u77cq/YZD7GPPkHLi5y+v6M/CRiqLq4tFlNoR6KEU4371gq+qtx4Wly8W227OWLHBe3U/65qEj5b
E0tYJRLDrUHBA2y9FB+cDjKndufD9bCkwBQvsH6qTM77cWIcZIb9lgfg0uKRKKJwX3XkTg51BYzd
1luA+95IbgknJB/ySPOSalcZ93GrX7piwn7ZRp8HztMSzjIUOFlMTbWXevBDuavqUJOahxhhkLZB
IdXQf9ZKVVHuIKGXdodCLxsC/WCHj5a8oDiN/ikP5M4Q+GAMBSYHWd08oIzvIp+D5JVvpPCHXfth
mSoXr7bh1rNKQAa9dTNkYwPNFrxD4tavxDjNaTBxJBoIOA5Nod249As6CRZUSvwRF+fLNBtwDgDu
mzRE8VciXLKm9kwWjM+3N3aMtjpBbImGAHyVfK8jtgH4G+e4Ahk24pqQn4rVqvTei7Z8TyUVd5ts
Qdnel7wvfum6hkmnczNUjbtf/R3Omv2j8jCZ8Tr0qZQ5X4LRuemQjcgVprRW/2gry4RiUUcTWhuP
xirylhRvuAzsdWN6Xwr1PZ1ke0Jwo9410Kn9BgWXDkCyZlkvfoME04DJBLaf0tnn/a0WvE8GWk3M
rzt/tgNuGna7qroL5Did+gHR/djEamu09WM1xc1tH2efriiBJONYHeBWBOa63me0FjQXN7URA+Yd
sqCgmc2qeabyHFNhdULhWxWyjusG8YxdaX8lbQSflJnXvHUfBS36KI9TLMops+2MwdfPrnnMYy27
egK7BJpyOyrfYEiDIWxxB59qngmsvEXUVj5i1sNdbonnvhx+om19wGkUTWvumPEFu3fiznLto9u3
EtnMJfvqLEAVl55+Yi7xAUDy+rYoC1TXz8mCmJODNx0ip+N8yRfEA5lRlkThBYqyC/A0hgZwmUHa
YdID9i9AgOLR7J280sLRXLzQHYFijMJKlAXOXeL5757Ux0vrnCZfoMK7wnRA3XypM79AEs5EA1V6
e2dY0JKzHvQM2Heu3GWfCH/ea07MI7Z08yOC19VDLFF86qNGl1Xomvl3SrHnsrHwo9FmrMwRQs77
Ge6G3Yy70o8PONWT6qEbVjonVw0jjQhA12CI35p4CrvhDvxLTqAWNTZFKopV5JGlc7VR1DYQV8ha
hKHMEWG7TjjlvdVmXwy6fnL2LUSmW5wdFu19AOaKrCzGvqYNyZmkEt6YGrKo8YNrFUex0pJzUS8t
Ll0AGT1kfQ2N+kg6YbGmBjpL8NXMJe0j0gOk3fL4sD5asHTGS+G4817kH2Avb2LHPreLmYaGiy3D
UGu/5Ki+MSHxaq6AzRoXPOo+mnp8YDG4YGCGQ0nKpJvatIn0AqxufQlynFTa8TMzTUD4ZfsrdRFo
6eORpbL/nKGBnLFReM579B/VgLmtkSxAL5Benfop1HzMCHzPvmRO863C7Vt4ZN49xgoR2AJGeU7H
Qov9z6XHcqqC8j4Kldx0PXXM0tnhwAZCJnC4uoXzoHugji3KKuGMQdldahvv42R+aef50ifjANZj
ri7Qtvok6XaBie1AbxvnCvOEY1/R28uz+erH1YvUMT6Mc3S/HaQ4nWXlHAB+RtG0BOgY3/USwrcP
djkmm8ATnYbtRGW2pGBHciekRuxgGqG+2LeB4FmufBSgRqEf49b6QU0wtDFRgEg7fGIkQHHWzi4I
hC+Xpcse5/LVNxPjzALk2eiMeXqR7MXsfjoFFC7aG4CFTKzJ6XbhtuF94SOPcgC6QlqWXzMdz3nD
TC5ilNpFDemtDjF2twbwJ1tM5D3mkTeT0kg53/r9F4hMcKpQIldNsNovYoeq8zxRxF2byuDx8Hfr
osYwfknIOYFtrsqxzbdSYt+n8uozUNi2jrpEvoa7SXkE+98+wTYTf9muVOPtnIEPbz25s1tFemIi
Z2ZoSDZ2KIX5slMhlsXPECNvs1WiPxNUSPB1N/nBISXHK3EkmfWUIhCG6AGg+kKBrhpPvT/9QKoH
w6K68w7KGn+tlnEk2V0lSNkX7TvmPdlxgix3S6zgUoyxGxb7IOBkMGiSMIXCQsh3o1hDPL8/xZor
LpqOGGLnP9A/H8PFwhJuSJDGcvFuHEo7iOwAmGCCuuTq1Q0PpQ87btZOia7FQbuJ9DlHFM0CR8j1
wx3Nl7+GgQnDsqBaepS8I+ayeVfORnovHQQTlJRoeVhafuy9sr4Dj7jDn5dCFe61oT6B5VdW+cub
LXGZcG6gDq2P2UfFnZSLiQL2XI43Hq5lCNcHqNtO8XwZPcgK9PfQvddMHiPNxFh4do7jwsraJBTE
c4ozBd8bjAgRYU8gD7pemVE3VkXUo0lTO5NOkdlCIUym/aF1jfao8vRL1bTi4miNeag7AgbbHe4Y
A8QgxY1ESwYQQczwrNSH14kP4DfvXes9xekEk9GeCJmH4U2mi7+fByQ127wCbcn6vnec+UVrshx5
lHJCStV6DpYRrBaskrBBBjRWH/aEjnKPciWTOkrBBZsW0znWsHHvZvVtZQ0/zT5xHgIv2wMw7o9u
oz2Xpd88OjkWEc6NLw1ko6q2OiSBj91PVke5wUK+JA0aeX4FEt1KUG30JmyXdZgAnddGhczQAIQ3
nxZj+eBU+mragiD0jMpE2C7E9MmiqWdtch7qtkW+LE1O9Nlq0KZgHSrWtdXlOE1Xyeq4z+7z2sUd
BD/kEF9y4+xqqzt0g252WmPnJQBBR5aLAmiOIBeTctZc9BzhbyXkLz0Q8rbLLXm77QESfbAcHRFY
3EIOtUfNEjeFmWjBQUC0Hr9qc6kdRzFfbGegN+HxYDtZf5rzebgZWTYB3RbVMdeVBnE1v4d9Yd3g
gEHY7qF6R+bYnMyawqWWxJh5DVOUK2j2I/rOub3KAI/q0nZef1vEcwaMcHmccxWfJkFZcsTdGeKj
hWykXM69Qi1aYVMQZLa4iXOpv5Y4VOaGTTcMkKMwMRQ0cw87X9TecXu7HZopv5Oxf1cykQxGDcN1
0a+TxOjCmClKWu73PqN/rdtxfBJT/Sy7hWZZI5+coIkWvfJO8OE63V+ui75kKECW8uBXuFcEQY0c
qelCZdZjLJX8JQeRpj3pJeoCMZnFocJNyyx04yuEQkXktmtVOQJOruqHCi/iGAXaxSc4rSvAbOW6
Wcb0780fr6FR8DNLiDhiHVm0xlcsi8kQJ2g+tWLEH5NXdaTzypr5rGmq6exO8XjWiwp41u9jVWbo
pmNaAqgDrzxVUm6pquQz1xfStUUb0KVfN3VJf2tnKfM2kdaPrLcGzGXsodhpEgZ4EJTrLqDv81/H
oF+Sxlr2bjfLsyE0CQKKtRbkQBq1qSfRkOMP2yZDqV5TyXAa7ClViLMp50TdLPQmHHtwNDXrc4k9
R7HbdlWZ+PvB6L6mjqiBAfvVPzZj1//92qxpj9J22sPQxSjMAyHFai1GEHX9uG2jM7GTgHjH3y/9
9QXtKpWssP+d5uXvD0fGDWWl7ct+vxjY2ak2VwuTDqM0nbjgTKyFesK22wZgmRPjUtYFT8Pm5xX0
5n/sxkZZnUGzToc51R4o6SN6aCPetu+7yT1O1A9oUPbnYIiR006Rv24sZawaw0lPxq+Tb8ik6c81
wM6dt+KCUoNLv2209Qzdi5BOigD+QsQY69iumTl3ab1V295UWouxzzT8zyZMcmnEnq0gIzBb9xrd
QYvWnrxvAzP43ir05uw6fnOuUYGrT7O/hEkc6CfWBXlOkTQ7C1BsKGasx/RU5Jn4ZDlZmhVOSd2e
e+m0FIXZs1sxnBwPGz5jbM/dutn2iraH/WBO39X6VpSj+75Mz5lh/T34tr3MzzhvNVVzCFNVYA3A
KSfEOkjOr2fPTVoHInKbuWeJfbaecb8OtSFwJrSgy+KY5oZ7TEQqz9vGUTbOEnYjzyPU/FFPquP2
0rJ4dRSQhiIC/+JoCjUQq6qas7+OIGPd2w4ru2n3kzV8OMgSHYK5f5S9hWR0vo5MwGbpf+yux/OK
0hdBCSRek9U5SCA47jCKrc7b8bbZDhctRjm0rYLqgqUxMrlrDqYv6FiD9j5sA0cjZdincfkNixwM
Sdr1DLYT2s5l+jIA1zxLK8f2Y65SrOJNTzVnJgQc3swK/YjBPUu5dGdP87pzmwV4jvl2zlRifnGw
tqFRNYuVvdr35AFsBA9K1NbQZKp1rG8bnum/92a351x+H29/1rcXAyVGNFXJkf/9f64u9GW/HUNY
KNtvf3za0lmIueu/pmbi3KTNuPtr15ZBwSy+WdLxYk4DY1e2GfP873eqDmHIad1se9t/q4l1mOoN
tmI6Q8LMh33jQIbZjuBDM4jW1wOr/SaHHqvS9agVlNr2erJ6kiyrYLRWZVFeK7yTCGf/+g8c4dvz
H4euUR0Dl1ll9Fdfpt8fb1mdFuEkjI70em23ywprpjtvh9tmXP/w+/CPt6T14pxUxYxOIb1BB5ON
VRuxvteS1j15FDxJs+3yoU6ZPCcDYQ/knxiD3Tq7eM7AyNx25UwL2MvdQzBd69lRN36tqnO8TU7B
Oi/52y5lXBktINZ3ff2ImSq3eFhv4j92l3XO81sy6QyHxGCbJFnCmSpRQLRPws5DFBjl2XKRFW00
/StLX3P+/fO3w2x9x7a3bdJGfl/Gwdqb63wEd4yZkSmLMfzv43hE/cIftONfp7Oe3rZXMX9OysxO
lImhdjqgcLbXt43TwR1tqEFFYzKT4eGxkq7zCw9QivznujtpVh1S0+7DYp18S3PiGVj3tsMpaclA
yywfzn3xIx0NdYMV3MC8zcZi1WduWndHQ7sHl/nnIFzHJMwYed7GpEP97WCM9vUf43vbpUUAT2Z0
/XA7bKxUHAvDuP3H+7aRrffGveFo1uEfg397z+/vkAYG8VXZpOH2WpaCzkeFmQg2s0HCbT9w+xdU
HN0lnFwPJWN9XKK8S/FoyNfVL1sf8nTd++Nw+4MFeeivBvH/qSPzv+i1/O+aNv8/dWQAqIKn+O87
Mnc/2rn4UQHZ/EdH5q9/+rsj4zn/wsZ0lefQqSRbMKj/3ZHxgn/BE0CODLmAlZsBRuXvhowV/AvM
CKQWujSWGwCH+3dDxvL+5dOih7CIcpOn01X5PzVo/uyZBitHYVVZBKQIEfnPRl+lD3lbpmI5NdSJ
AEmA7Zg9GgKzVqJWy5GA3RZKGTihmsb4XAjP35FWJbvZ/QjS8mJXxPwWxtn/uIx/d5L+U+foz74+
P8zjqYZwxSn+V+A+cjYpkRc+SFo3nFdlFqJcRLOdflzzdOLWsn2dbYBcpToaJaX3xrW6/6ETu96B
/0Qk5Ef4UEItGmrgC/4L9atHfIDYJ51Ocy+zo06iAnhkZP1eC8Be/NwgQVEmFtVe99d7XlfN3lE0
kbSvuuAnFjjZgm57qj3cWvLeDnUwYmGjF29F/2ZrTYyBJb9ZS/3/SbWENu3Kc/knHHFlldIER1HN
NxllfwKPhmH2MzV7/cmxPNxvhq/KK5o9vfNTQTYS5pPrhD4VGC/NaQ/pFCGxPqJe+j3TOcteK65g
N1S4XetF4LfH+gsloIcqZbKIOJQ2LDRNiX+fJzNtz1nAbKXi71wkiypdf+tVfE2fZo99oEh1FOW6
ie5xog9orQ+UMUzpZ6cMNMtuORkeWVc5DeYeStq8mwHB7tBdWdBa+GJCsApj2xAHd1lNDvNxP3v4
UwZJsTqvypB6hl+Juwk/zZikDtUtDTc2fLY738xx1IhBKjjVjT00T0miXbUpwSuq5j1F6XJnKkS/
heOHXmaeRMvJF7Hvgwdp3jxMBvrJkZGnymNerovu4ojIQSfXxUQ2spz1Sq7vbkFhuvl1q+z1y5Dh
9pXAgGxa3IZskg9sTG8bz9obhMdYJWLYYhXfksrLTqiYVHTSaC4qM/kMkjq/GUtV7qiWpEczHt6S
0f5W+6AV5TrAY5NyLDpOOl47lgoDcPRjVnPtxC08l5+FbovIyn2eYi0JIJw98O/I+9kODrymHHHF
mYHDZJS9LeioWf5qD4mMMk/DD4ZM0q6ti8cksOuW5irhlOM0VGCRkbvHKiDOjwP6Vt2bAYYx9R9s
W9tJ2c3Hfmx0OEXoJVR8iOhJd7vG/OV6OOz1Wszn+gby2NCKtqdUU/oncNm1nHollHlLfGf1mgXS
6o1fOzd/c6r0vqn8CEG2txaojSUtL4zL4BnyKmXK1AlBVlMNwoyB7uZpXuOhuU1uR6S0sy6fMBvN
v06OeNv+UhrcJjWOh8mxnxACowxMI2NY4PF2YiEd89GFTmHdJq6GG8PYvdg6dnBQp/guNy4OK5pG
2BVcGVHhzsCF8xqeabmkn16TXICGvaC0uXM1B4e8gfXc9QPYdm12EH6AG4cJlgsvpVED1esxc7SQ
ZnfkO/exwSisRlAchot/gw04tah0cJkYxIw15UfV+NH285MM16e6mp/sETGLJGCY5q3DU6my6wq8
HTPr00uZXmCoXKx8fB6Xsgg1qitjwn2rBdT9DqJqw5zUap34MkK+iacI4VIMi0fAeDG+XVTU9J1v
NdcOoO0e8noUOPGdWjO82beryBZyP9TrqFBesg8WehBeQjlLtHUROePyPVert5K+uiul6oEuEw5k
E+9PAGUt8mh6TnOIJSjUQJsf1FK8gsYHSDta76aBOZCcZ3FIyvqlxXaDaeMXIvDNnp4innTj+FrN
EGkazTFwtMHiUUf7PY9pfNQWoy4L0EeCgfSCFDK03IJ/LKv51Go9IqtdMEazTza8zeG1DnILRLQ4
TDGXrB9paLh+t8sU44jb7KUJHfB1lZEgGEMtNh8S7RV50Z+DA14QhZFLK1WYtkbo9WiZB8PrYDCt
0fUtUCTm3jQD46MOird50eH2+scaozLZrcpWA4kc9vTBWjihZ+OCrzMa40437Pe25NeIYjb34LrI
SPBYzKnaRfmDgmYR5rjV7mzBc73dEQWtAkmHZL9M2i+q5V/aiQlixinJt/nVU5GXYXbyjQalj4Sz
q5BhqUzVM7Xx6ai9HUvcdtJVD66Gl1w32zAFC4rcDsXbGtsmqqFT/UKx68OeVxFb8WZYstlvX0R4
wnlOZwdkAC7FbXYs9Oy18+WDhY0AjSVuOwuDuV9Q8NlXC4+F6hz6Nj82CbptbCwjc1ihJ59djeFB
kepQ2pKDb6jVie4LWvHBzmuqNzJhLJoM8WnqLDtNx5Ix5MjrGia29sooHhwHTKSi1dslGE9M652z
XEC2bSTq4CEWCqgdNZRdqUdoko2RVs5Rb5g/E0vXd+jplOE66K0YNw60p2p+PFfS11HjRvgPSwr7
a1cg9dtP8c02IuOZJTtLxKcWp3qk4a03W/D+66V777MYPwpEbKQanrbhYwVMJnDof5A1PLStv/di
1gbd5D7KdWTTEyzQ8SgvswnvepCp2Lnof/oDt7duGdRtzvylufWbuXZqpkQcWuV+X7nkgclsUq4T
c90uUVkiJqDP5P8SB97tb03ZnEUif1bUguEg4QeKNwFFFbn3SybgBdztJgip9esHKUCaVfbqrt88
12tSLB5Kq3prWEzBes40VONnhdg13l5ATOrGUqwITMTwoH2mdm4XfFK0ZpdllySsNn5WfBp21YSw
4T8AkjNyG/nScV1j32pDbxCYUtF3QPI1udQsdm7aRK0tkLWdOj3MsBLa1misBwQtHPErB8qAbs4Y
FTUId6e0cIt1XhRnHim/fNtWfm1isE86CyP3Y7eUJjN8dT+D/AljD/ShNYGbZxnJxYpz6cSnaIbv
je1dS0cLnRrNs1oBX2FKWXLxWU3PYDllOMn4TZsYWLPXjEzMF1VP9Z7FFTck91hCq9sNDbOXuZQ3
FR4v1P9xFOV6WXryQ2WI8a/BhtbgfglYodBYdxa9t1Ya6k+MK9Z+/N+PBNeTturRY4rZNR0X9q+g
w8gwkpHl6oKLoEDHkOj9NpobNwDh+NBYMQKkFm0Hnu1klE+qX14DF8kKe4dBxL0lqn0GmQ2cCQ6I
3oSfDGC+k+2mUdehbYS7NfWlWNujXAMxXdy11v0stQ9SELjzBY/JEPckvb5529gAa6gKf00KTOUp
S3L/1yWub4mG27p5Q8yWmRPlttC8dzu4cVbK7VuvRTfo3McyZsZBsirUvHGXlERUlsNPyKczbApF
SZ7H1RzjHWBVCVmD51hL+DDbmz8Sn/KBazN7Ii5RhoReWJg62q/ApnwuhukkFgm+NF6DW1qxFFdM
g15yYmuv9Vh8ej7rqRMwfuqMfqQWfJJhHJwmoPzNujtX5jekldFMxhIR+lWXYlVf6xPW6JP2tqzR
+2R3h7IvYMgi2JrgPG/NnGxVJ6dVCKwzCZQ1ukU4Y9WHfrZP2HkTEKXMnmpFPy/Ux0HEM2iqrvzZ
DcMXU4IDlqhIRJbHtc2drysnV1kLIo7fu3VGR/jrNvPJ6e0J9sUwvgJvBcSuPuOCxwcCF+a/eLTw
CII6MPuHnvAOX/X001+/u1SgkARsN30c94VbXoe2eMvz6tpo2NVncPbi4KEtOIklLq99kuonDz1g
2xVvxVD4UVWzAGkthZc81bCJYC4vB5sOrxfq9qQfEoPxSnEQxnhNYCjqt20IBgoDY2prZa32GpI2
1aJhce/fwXohhyoPourRn5nK6xYCZeb3YgQjsc3HueE/b/HHNo/nHQurkeuPsdUzCIVBzCNaUM0w
prmjw9C9BC2AjQq6GfVg/7kps+tUdW85ICWwL8oDbZK+WI0RAUrJdkHCylzqq/9GJ35uQa/n0veJ
NdZvS7stFcF3szIamRYovTCDwZHlISfSLjrxPSCvoRFB7Ojq8Tkbss/MEG8pIC0y4hIraBvbYBy6
7LMxt1dq04d6mLOw8kmv87wDaC5AEa2x6bKuAItAcE4CxmNJItIgDZg843usmGPbVp3SznkTJYso
TJinIhCPVc7lVlnx5nU2flhtiD7xYHe0jUf/eciC56myRDT07i3V6LdtgVw0MlbTHe7pd50lsTdB
bdaDDLvadvGWdUQ0tbd8EJxEXsM4KMr4GQi6jn29/0QzBDmA9BIk6qrWuCEosQdNMKvw6/yTKJEc
hOXPsUW6mzkpFOx4j6gvlDwIAiT9QhdBViL/JHN+mNWvIWO+WGoXJVBsNY+NJn5tj4Dnjtkxi7MA
E3reUWRYdXlxqAaimGronkrZ3nnVusyIhaAl+7aGDcBgnwt/hW1mxMNAMaNyvT7+uNxlaOaBIVDv
df8mqFGH261e0kcxAD8LcvAorZNeE8M/wQG50ELFJWqo3kyADbvWzI8ZlLgjmi6Iv3U/kTAxcJFn
3s4/1/wI3ZZ1bnsaFyb1LSlZl2Np2yfglp9OORC2i/IKSu4yGo8z0oIEh4RIszn8ItR8E469nEqn
+OwtaF9Kzfu5XRPcMYUnkGDaQ65HmW/6MmIDAS/p0uhldtc04lZruAl27R+ku2gnTZPfrcx56XX/
RxoE915RXwuXR6w2Oiys3eKjcjx1zGwQfs9CZ5aR6jlbgKmKdFQYumpr1rdN3xldMwrUaAJRpO33
0wIG3vQqmx8e5cyv0RZQrsm/0ZGnAxfA3BdD2y3brJODu6I3qoVg0GiyV+HE37x6pm9Lp93XiC6g
D724rJO7wNPATAnWygU5pZpO6FECWKqlOR+bzLgMDUhQPUZfURpacEoT66Eqgk8Ve1gwjEWUC0cc
gnezlv0xVjw1QxIfJqVDtBwqnHeLizcQL3ZLcWOujL6gBRIWOy6ObtUENwVmh95yg9Zx7nnqRqoc
wzAXA2KkZJ54GOuzs1a1e6+hSTMVdQwqAXdxvSpx6pvWLhRt9JnzKBDCtGhLjNeqSGt9r0rfOATA
kWji0+3796ZZ+3d6hR7MbjQX0BJJnUVb20ofk9AuPecEwBpna6letobf9iNik5jl9LsLOMQUsGvP
ACiDNti5UNkDpAb3oM+DOitiMdoJfb9LLDp5YpkpFv/uYemGuc8KPz39fumvt/jlCOzXXBu225+0
rcqsm9krGAB8/uT0z4/Z3vL7zb8/TK3F6K0Ju722HW57v18Ltk/+/eLv9/y3r/3xqRmtd1A37fz3
6ZXbSaqttfH7e7af13kYrfa9QN7o378s1otzCm6NcqHWdrfbh4s+sMt/XpTgow6y6caq5Xw2dEQE
LVfDcFEvbTQTWshoYbt2Niw1xt3tBsTcjhPPfRwaX/7VCQzizjyOxXSUfTWc9fSNBlZ/4FoCABhw
B546UINFWrjnwbMRMHb93qXZAj5me3HbSIlTkJUAxXUSC9tJKkhkcAIiHNjDc1Lk/nnbYyr1zhk9
BfoixskxumvfxPahnhPzrLUN3nBUYs7xrB7NOUDi3iW7hMHxUxABNzE5x02igrCbBhIwr9y7RomO
elGCPtXzI89tdW51spFSG/HlRmS6DtAVT6EPuZUQeII1UP8C+6XQ3OBjAAU5W2cUu7GJRt+NhrQK
DRNFczp77t7OsztVk8bfBA6m3r4ei6MEFTvHYCtMQOuHAHR6n947HZZIaYUVKxfyzLNq8dBnP0oy
SYBwWAIJ9dgo+NNGV91rftGFVQvkVsc5MntJ9OQ8FuhaQuaCBDv6ZdQZS3xCfvswa+mdcMdL1mWw
HD33ZxeLa2PZ7s7wjSHs1UJWU1DnFEkVDs7iExQlDxM6CtaQXBcNsiQ42NMymE+DL8TtWGTglqVf
HTCd+mXO9k+/8uxQk9iWq7H8CLoV8yn7nxLS56Sm/SQLIMROc6yz/urkw33XAI2uy+kC5ZusxWXi
lc6I7r/t39AbuKv6MVJdTV5qjVM0Dh+FMasvXddZe8tGG7spvT0yZDDIGRB+4Z3q2ChuJmeE5gwA
qS2s+mEqPclUTRA4J96J5iyEAZKpU7kqdLl4ikIBEtR18Oo02/TLVLouQYuwb3Wn9fH/gGZOQ3/Y
pR24/tF/claeX4Cckpmit0X3A2sbJFQzvIHCBXJ2CNuRYm8536tSM05ePsMJw65EDjn0uR51PT/5
Lldood2p2yDo67BW1nyDgGbUgbhFRifHA169GXYbU31R0Rg8mRn1ZzRcbs1RGRRsx0vTWz4yYz6+
rpU8NZYPPN0l12zi/oNfQNpixMFRWA3UZ3zXFa1AmWHiTTnDh2F+tHXId5CgoiRte35Gvi8zvG+S
DKW7wKzvxeJdVB+h10aADwGZWpwe5ljwKr13bgLpRZbCVXHomp9kiKekMd9slsajIBKDpqfvh1g0
ZDPUD/OWr5LZnjpqekBK7TbVff9eUbRmAIHdbFfsmcwOJtawjrtE3ljbB6fr0WZyjDffKRLEEewH
fQSr1Gmg9jtwbb01vrp9eqWS8OLG/nGwmCzcVF5rN7grDe85jqmKtD5KKUb20Gnj/Kx1+jv5qw9R
PL8dtPqrkcIzCbzh2nT4vWJlFIKYxP49U/5NFUj8D/ITejfpbpnRhaJ2eu/BNcH/HNWavh0hE043
JCvvlIXe0yW/U4Z1qxXrYKju3Xs7zQd0HmiQGGPGYgxlrosvWoFqvktcWU3aY1eKH8aAJHDXJQzb
mLqNcQ/SUe16l1JV4o64uOroghKXn1rpfZ0nr3gwHR9kx0rBXLobWctfZVDuAQfxvIL1FxXFhBLv
8niVMcqXqY2W2L22VtOeJLJFs5k+900JdWZa60xr3TEwHkal7uZ8HM7oExwtMKkhFW8e1CLeObl/
43cU2uLG3IG+yfYD/dtOrbA+fkDqdMdYoF1VFXl6Z47zTT5p2U1fiuvYi4a50xj2NX4Lt4+Wsp0n
LSNBy111iFO8x3owyKAAin0/u6+O7bxMGLfGZC91R+o08GyZ4+s8gwF3cDxXrrtDzHLeVf5xybof
8XLnlPkz/gRHprrnbBxDeLxhVqMBQEcvROP9a6+o9Urn1LvWOcBcmhY6XlVasHMISESdIJNsyaem
HHcA4nfxfIILcoDDRmuDNLGkyZdmoNIbhVWKGy2md9VjUhzBIuY702PRpT8t3OizuL6fQab7AxB6
Ing5lRDai0gYWSj94jhiQ6TbEAvSiRKFrM2wL4PLIJ13yGyURqguUlanRaJFvdjTHrtfOvNOZNXz
0CxveGM90NRyd11/E6vyPaA16KxD2kjyw0X5Wnrpa2uvoSIwJvjZqvLSNzWrJeLYxX7ytGvWtA9w
3+6EyJ61BQBvUNd3uYIHY76nJmGwCeGj0o3XMTEfPVcekp5bj0gAlS0HKDPoM8Szsvupk7ewb+gB
DHh34i3KNS9b5HcW85sxNVejSC5mNj6YLmUEx6PIDvjzDFcqyoryEWg3mHpitZ4l9v8Rdh7LkSPL
tv0imEGLaSZSJ1lJXeQEViyS0CKgEV//VqDPHby+ZucO2ppFkQqICPftW2TbOMO5TRpVRkEOWmVn
MuwK79Gi34JPPtwKOW/SZN5lbfuqQZMsgSUq235Vl0Y9VOoR1MvO5lOgm+1d5v+2yf+jacfKsR3f
I9/9OwvvGRPsALnwPHsvBZdjmJv3hTU0Iaz3DUIXk08H643Aj8OocBh1JRDsC+8US/fcaOjrjCE0
8sIEepnuwN83NgYuPvD3MPcnbf6YF8KBLdDTAnEVUTUhVjp/gFUel8clLugX9QypF+ThiMjjAql8
IoNHrWQ6wbbUH4pC0KpepFbJcOKDJ6jr1U29h84vAQ7ic1/ffLCdomvxKxYfWobtlpVofzp2sj4D
YCJoi3RxA3Es4/o7S8O94q6fzeuk5ZyBmQ6/WuSPs7N8A429UargsNH8bdOLn3EbVhxXW/CD0wJD
a2eXl7lEe4s7th50FylFtHeNfKSr9R8WMA5vgi059NMRJaG1q/JMbAvDu9kLdOKBNhJctLxGJAtx
NDoXF5RN8eA0FvNkX/rMx3uluKeujsPF7WRILuUHqTvfzUxcbc8MrTViN9SNnSg15zIv+jFrKnaD
qlcTpgbhxPzZ5eLT7Tj1IbsNWDoyW3XAlZsrCYg7A6DbR8SdYKY1d9NPMuLpid3ntnPMaBNVUNFz
J36fNO41lWkbwcbbzsG0m+B7hqXvyFAfehIA0Y1tuBwnzcterIX+SJTmoZxt2oukaoBzaKlK4grt
yfIurgF4nGmPgNwPLiKpbVZw0LszUK2Zc+WX6WxkxuNCkaSQFzR8aNjHiHYQY4d6GaZjppFTPef2
gd3vr2FEr06sYazQjO8DpvJ7IKZ5087DR83kNJm5pOmtruW7Pld4EFSc6SRnXu2JfGmNE9u2D1pd
v40m98iUlW9DAH6aI1HdVynCLRfEjcP1zlws7vlpeF+SZD/oBQOtGs6xhPGwrVLtJS5sPpNCvGjj
cuemyUuJbojsjHmzSJTf/TRcMhOavWuSeW7+yiNwE0+Hho9NzI4RSIrqaPwJAnCV0GHOtan95Fk4
wW0q/Re8KVwr/7Ql9TW1nuuBSi0lvXBepg8ZSUxTZB9RX7yPwy+j3zq+8SkkI1f+WyBEUK+jQjOZ
vk1718FMirE7bmlQmHpCIknIYURZAXY5JAJb9kaf8p36M5+z2/zPz9LZ3NqU9y35K5xyTJ3LbccN
ovMULg+vHi3FiUM0xmFM/rSYHfzPn5pJw24ES0T9SsDcasaxmKerneCoHmJAlJJH0Xbxht3Cw1HJ
q3+aVhVa6Yska4rHjQVxvMrpg1+OeI4hIVM5MnJ2Ql7VbFUYYAzbNH/2kRvVAHNgZ0GV7w0OpCZx
w4av0VHs1q/Vz/ivwU8p4M4hQGCzfp8i1RDDrkVHaOuf07GtYdhayfp/hAtHugo4OIdW42ZEVBfw
9+pXGpKx1NdqOQY8F2Oru3bEGLrG4Jk8ml/sQ1tDDe57/Ue9sIoIHMaT2OKm00OTmWBzqGL5C3xG
Av45lgEQTsXCOTS2gz2UuVXP1yTNOamrUL1WpxPFTpbRh4WZsHrypoUXqd4AE2tYwSfmyLOAVs/f
qtelnlZTbwcTpPW98xjCOcR0W+qvE1//1cY5ZjMgJvxqO0Vb9fGot6c+wv95qwGvypyp5sDMBAoz
F0+WlNlaPds79u+9yLjb+F7HEGzxylB9rX6nZtCvu5+wSnd2DcTBr3b5P79ONtNBT6NtxMPlQbTx
zX5rgGOBUIjE26tvxfwY3c1R/QrOQ6Ec6FCwQbeN4q96KF0DvsYXzAV3X9r2c6qrm3pI9TtBfV/I
X+o31Guq6m8Uo/95UTHfVC84rp2Teiqe4m4aM3Zqucs6Y3069XDuNBx5GKslnTdbHgN5ROBB9ZLt
3Kq+QoHVa+ZYvkq6MgEVWwK0eovBHkkc6CRbEY5K/BZb6Q8GT88WqyqbNGMjNbc5JLGucdwvt3V4
3/TZD8ctkhFu19IR2BeWz3FGmJBe6ohnsbefTEbBmc69BBaNEg2NU9LfZVE0H5bMRjLWHeeZSTbJ
Fem+yqONOzni6LQGvJDsKuI/GYAeh435QLfwWY4olbCE/LXyH2zBjTqW9xySgGVqNmKLZ7vusHYu
vQ4P8qWmke8qFO3HBBHWyYqrJ9inz5H0oen0Bn3TNAE3FOeuHh/Uf2UgzF2j+GGKA9bBFjLxrNuP
e8Prhm2HJ8uWZIQfPRrrfer9xThabFtneeujdmRgA0StpyDfkorNsaAaWK33Ysns3ao8f+uKlrgO
5djCCdF8LE7/lMfUQ9IBZHcRk4XWwplhj7Rx+smbK+e0qAOrzZSznwAwdhtqTz/Wn1e4Gwt+frNO
vVAL27K8Eg7YkWjLEAbArti2drUxU5woNaQDQVsnhHgpMQyA8FIut36AaJ4V9V1M0tPGVZMzvYc9
gebsr92m3Q7DowuSJF5/9V37NfNaq3iHO7HTtZ6KicH+aWqNo162y8FM9XyrRzvRN29VY1TEAOZZ
GBEI3Fr2XhrMWnp/IBNQmuTNGQzLzOIjqlFxSFHhpcKQoo4j8gctep11RkntfKw8sIMqAeQ2IfOh
OrIOZUJQJgGF2wz7P6RLy8Fy62pvziPiwMI+Na1+aQPAiAXmyHZSM03HrK8rfF+cypqXuVKuajhi
G72ZIP6N+xRl3UaPwLENNYmeDAhvRf0URxSp643ue2S+D5W7a5Fn7kh7HfYlnczijemh6pj9QXzt
qLAYPQ/qlm80QuQl5OS9I67u4linReOqDqOPTy91I0LRY+Us0x2+PiFjFaX2PAe19iqj+W/qK7FE
kO3XpxYz3As319LdbFYJgvG4OunU105F8qI5Lyc8+mervv+iGVSdpQeFkeUKw00xwSqC8WQ6hV2M
pijlzph09xXNfbttJqBTdKb7EcI8XIFfERK1Q7rwl17mbAmCYi0OybOleBkTu3SGx/is4WkHneFQ
4ahYVoDNyeRpG3OJzpZtFuE0noqBaUX65kS1vxHgGy726/vKSKrDNP+l5qyx7Fxw0azqixJYR7P5
WzcYTSRTcaUTdFC7ynw/TNXNSuq/DL6TDbybYIdm+TxE4jZ0yRXp/I9f3AUBxZEoUKQvGrizWg3R
wN2tlfMLTJdh27jsAgbWiOZIG2Ho/RUXCFzvzd2cQNwqycfERRyqxTpXVVPFlSBV1rweyjxCkdMP
d7LuDCp+r4Ag0k8USD2qMdhjxGhwEAUJBDE1RrbdiWHXSKlXpOfBx0uJYdE6NmgLJnMUIB+5skYi
I4T5Ef/S7frmSOexhDzIqIexDUt4aMz7frBenYwWrtIOOnPHfKyvoyt2HAh7PXOZ+ExDvo+86irr
AS1evc+j26wPQLh4F0kJJa6yqMvUk0yMpKvIeCua+qMrnKc8gQWkOF4cHtSPjMtkX4EPsYRLFS5Z
oDmPSv1bTdBWWo4c2Yl50otjQZ4ALb6Ll4hhLV2aneA+ll7pPsCRVKc7xyBw1uhfRJZ/mEZ5sxru
hSpI3rUpIT2a6bY5ZN6+mDxW9IyN4aCHTsSR38sAtSKawlmf35K4e08UEOSM8HjSxEGNqogyMFGe
DQlKVPEOW5jodCVWvs2SmEM7hlOJ6+EX9DCLsSrGbYiGDlqMSxY1uB+67XSchgLVpCiCa6n5+8Yx
r3Y+PhKAkgIecoO4I28CSobyBkQzbZTtrhZ1t/Nr66npAoRHA9bhNUbRrgHlo8YR5YTvzC+rdj4y
1/zbDN2njk87HgJUARV62nTkEgSoJ0W8NTzvnyEj+uVzEpktlDoMnCD29Mo8Lt6Q1MUHqQZNQ0v/
YA/+3mMqVTKaa+PulbjSQ4Yf/bb1MFP1+p8q8xGiK+rU1P2pmh9teiAFFpXcJSdQYrcO/IrUvZOm
gV6M27xTJE9M3MM+NUBOmhFWTdfCHomrDzWzc9WkfUZ1tFuW9EeNBF2/ee3M6Sk3AuAaOo5x4e4F
Ciblo3EfuG8eqxYrFg2PsXV6hp8UDi3B73aSv6eZDajOmHyKIGEbNpoYA67s//BZXF2j/k0INlxa
E4uz538nDLcmCw36K5rnBjLFMqwjUWa/vp9VIWfok4QXeiw7gERbi4DNgu1KXsgGPqRKY+6uOFIo
HKCWJcmPIiwJxJ1h3dY3TfEYvZjCKAq80/ovJ5rV7Y6nhsEdkcQu0a69e7dY9DjITbJioIMbGUgG
aoQnkGDQgj7KmM/tvzPJHRU98O83rt625TkG7z34lzErXK66bDLRH2nUjgUbxyyNu8CDN6pxOG9k
e5c3P/WCwQoWx85G+IZFsi5r38dvMHTp5eAFULDU3EKL4vskcAF2zJZ+KEP+iE6VYDL49MUIXXKl
HqsZOPjaNodPMBacamZSPo1txCqAeowZx4+qmhJ1k+JHyIZgcTH+4dgrfkNVgQRFYrlRZL1PLdu1
2t5Klwh6WJUnXxfpMU8uzbdI5a9WK+z/4xOz/uXZBF2cHC2sOC3XJ10g+PcnhiFY7o2a1eGyY0GB
a6JnyYgSq3U2MjXKndun3mQqtvIoV3YEQ5dTbYPGqXOFfuXq1TihVI72MlbafSzM/UqNkROVl5Ts
HJ671HRxxSXvOwg7LvdPoicPoKTv//DZbOtlNOHUSTokxW2Ip/Qo8/ahH2dO1OTU1rjkgkmr5fff
bxhPeXL+/zeM5bBjoLzwITHa/85wQA6UI2uKu6Oud+Y+LUKsKOKtl3BGlHhwwMtItyuJXjeR6nd+
ellpeprFpUxLRf5WLPJoiX45pOlauJKw8x0lti44+J+6BnblWi3MgkRxSAa1OlFiu/xAw0nwSiEf
OmJTi5LnNABcYECw/2gYb6JFTgJJ1c7DO1kCd47Gomh0jGCmbjd5NXpOH0pVNsPxQNbr6aSEyWUl
ImWTLc5O15yaoIdgqM42Q/bBwUntU60YWX48EnlYZLs2YO6Z0oQfghbuZ/6hRxCQ4uUlh5wgvY7I
XXW6MrBqKMlzAZWci25mQQiFGwjMPgkoWeF/vyhEQv9vRQNx7GhVLDQZOGnq/3KPdgbNaoplao8Z
qudwpFw99H42hyZWeLg13feYCGzcjp6kEsPZdYUZtmPyw5ncEHe7wSngZVH3X6PIVpWoLvjb3WGZ
4OK/71ENpdVba9L+V0yw1k0JpyXKNAZ4o8h2mmH+QYb15aXxByS0/dSlz2ZQ/Pg5G0epPQF9cKC2
JlMU6GV56+rbrvbuMnv4kGXT4MYQcT3cd6HInPhgpzttTNJdshS70tNeoj7BR7UZJswM5l0vsRQS
vb7PR5OAhsq5VMbkXBw4r3mOMWDLoCThoa9jOZ+jYGz5TmWcoskM01L86kDrMKsocgqvjvS2utPh
kkOgDeNlCQfNKXeGiJ7zsvxQ9HtPuMCdMM0UPWzls1k9/HPH+lI7/soNU0Wa2xY/RRDve5/tCf5K
8Q+Xav25SSGH9diDPsY/FQJXLcO3xey+1oIyLpubqzHDbCtkoqvEQlG3Ws95llF7VZ1x3KS/vaw9
BXX0wmb5oZpT+mhsbBQ6lBT97ylwfkd6E+bOAK93jFCNBO0BIPIqJBVXoFEjSDK0SYx7V7Qg6Ms4
dCWUaU7+Y4/zgyjLi6knLm0iDPrUogqXwddSxa9xWxxXumqf/Knj4VMz1WMldBFYd3oVaginLDGw
trXdmHOnyISZnT7UOy2nF01FdW1d7znXoPEqXpeqOLuiw0pAdZdQyq9+kZz82MGT9B+G26D6jmpk
0enlQCfZimMKmRTbvueVw69YdHbC4CnHRduueLlmVxJx3GAIoNnN82DA5lc2Kr5qhqlkdx0MyX03
WA9kivyO1EbkSZ5c78VrKszf6wJP2iYJnWp+SLIRDkATo30R5q3JSITAJ9BgsmKSQ+6EKUnffjzd
sCphs6Hv2ThTdnDoyn2NuAX8wNk7Atoiw9MfZ1E/Nml9W5RkomeY3NMgBx2Hv45/Xpja0bMGfB5G
hrFtLZrStfHuNaCT0QAMkJT3huJA1hp/iI91kk7XIf4D1q9p622bJBfDaDlAmBoVln9pXPj9WW+l
l5YP2ZYNNImq+j2Vcid8OcERYnTNbPxlyGvjMkBOczTM16ccpYQ5nZbFn461GQD1eJgBTxJvILRo
BF4N+WNdjRwpeuAcbJnc7LzIaSKZYTWRzgjQn67TIj+dfDGfckJ08Kq5ElX63Ej0K7334mMLzhSG
gEuvB3NKIXzq2Je0XtMDcFVAsn1q76ukM7eTaY27qA/8MEdWMQzFwe01BwLAUIZ1MCuctKdTtRnd
9YraA1OzOnqdA+cUfhIqWRs/H8yQSHp0kugMp+xs5Ziw5Vp1ljJ1w3bWLexb5Z0Jbn5IRg0qS1Wd
yn4xzzKQd0ll5xgRmDdtMBoerpHbUuYHaUsdStfvZhGC81vEuH90P7PJdx0NlKEmgeIMKc06e173
n68YHBpk/541U3+QBr5JENiOjW6ZYeJaz25Qy3PQv04kw4AwQUaZFuGUVPB82TMOGvr0UCf5DGNR
aBeTbBlID/NRRFK7oIj28KX6Wf+B4Yh2Wb9CTMcYtLXh2VYLYby+5UD/8+8kDPajbXvBJRpkdvAr
6y3FIv06xzN2PLIMUVI7DKcW/UIIw91A/3OsJ3kfe152LLLCQDcywDsvBDnkGgnl9ZgS9lc7ziUZ
sVgrOuewvsr1VVgesXuV1f3UytstqqsW+kPKUMXHwyaiDd3Wk+UQhTUezHhJTm5RMOER+bXAZgpj
Fp5Or9NLpesYzRdA5wbjw51lQObtXHe4+OWrGCDYmU58yr3WvTSqDokM/Gr9GTNYdGYPdtz3x8nx
D54BqJKD3zBqmV8x5N3LdAln0/yypizfZYPZXmzRt5c5Mf4KWOr7cq6HS9LMAx6yZbyvlUXYPBon
z64Y54ATXibT9rZZzOCQvfgpiv3XPB0xZYp0CC1RKMfS3RIkhyGxlV2m5cHpl/uqc4swCYybiYmg
D2ICg1DrsuP8FFfSOPvpWfICBhlXQEMEGEJzGg/4Qp3jYekPeunSJa8uCI5yQRg40kfJGGWbLcat
UtpvmPbZKasjCMjIF0AJDfT5tIW52aVnn52agyfzwvUxYsi8OK9b89b0sLYv0uQ+VVTGXqmwJvZa
okYZx3XGeeUA5x1ylLpGaZ7gc9l2OCZbXnJcBVwYLoAB5+NPTPqZYtZd110Lb6EphGP9VSTui13K
l7W6KEfs0ZiUHSaTgV7cd7/HGL6jz8APOnfx4ZNSmMu5D3WbV+MQzQWxhEyqaLfyo4t5Tg8JcqrF
ITe3zT+XOL7UmcIPzMLdetTSDOxaFiN6tcnV7mFI7ddXuVKmFUSkyNxzEkJrPBsJonQ8nVik+NgM
AQOw7rnvOcjaheNjikscOCBcFVHQbjWyiRTdmayZbutU8kEdnyuRHAUM9P6WvZ93QcBF9igjaq2y
yz8mRQzW4Z5TqbfPUpQfig2rKOiuBQ0dWRPDxDns0Aak6B+jGlNFhZuj+Q859ammXR6pmSDnYHjc
RVSXPfpDK2cS12B1KYpzBrK4wUSVgS/k51xAO9MGQXfFd1alDJZO+uZjJfmPCZ27l+7JpIOsnk8H
Y5ieZZ+Op6rENT61krsWa9e93u1XxdZKD8bNHXcnnV50hGy/8wS6MqiUP1YTwyrpQDpLi/5WzNLH
8xhTmR7Ra1ZL5KeBeZw1cd/qwXPsSKaV5o3uFpGIOz07cHfLIv2RomCtMoQatOdc5au5bgGUtXyQ
9og3qi525iJuwrOP1eKiOMFsRzXQnuIaD533C77Er6nsrP3YwePqvRb3Vy5TlvYjvqXnNmpvurLW
xg8I9KgFoZrPnTJGKqynQgGajZLZaBl4jE6ux5QMFC3W1THFMZ8aimLa/XQCqFy8KsKGn70rofuq
5hpJy3y2IitnHoMwI46+x4Qcg/V2kIkFEKnUl5nZ3FNBT5sVaZkjmhNvLN48EiNJJ/q9gNHHyj9r
6fMpVJ6QyBdvencqB9gq9kzpVMUURYR6hNYgMRiiNu00bd8V2tv6BLETwedhCVjV3CPe656VdMdm
c2CrFW+q8FzBg4jkU6xt4lAV551on3Im10hlcFAoQWyyLAOM1epr2mp4+U3eY7FY90LrMd9AwxK1
QR52ZIrrcQqnlvGtS3DaJtBxWk0zQotckmJ5afrgPE8O+cvx/KYb0KFNj9WB3Z9HmlBqQkPgFw3A
562+eF8gW9D5JyUDK2ukK6777Y9BvRvdNLj2SoKaKkESTuq8NJsx3doiajxE4CUEYcVfWnxXo64B
qn7Rrein0WQObTI/1Ih4wtmrKcgneZsqXmtE1BPDI6/f2mP9i1hGin4+83oucBaKPw2l0FUlKqf1
zl28DzmJj2O9BO96Wf4YJloBtWh7I3lwsTcf++Y7j/ITLnt0v8C+6Hn1U760XyOwqaVeIxYVz42H
YW0WyJ6XGEAcqmg9SllHZ9k2p9IyYYsRkESXcZw01k0Q2U6oaWTUjha6RkxAD04CWdeas58VEfEh
OsRaRDgCKGBoM3Nfv60lyyYajSc/9//4c3APALVTxVIyDjt99HGeUTjVKiCq44/KsZOdHMgw6eQl
V6r3fzaymAs91dlHMOd//Dj5JgwdOyK/QUE9VITZkS82G/sloZOHI85e2CGbwDBxtjBv6a1DUw90
N0p11+GAvh0FLs9oVlQzrvoRZ6G3piDjSXLsrqHPLPVCn6B09RkmXfmCZFAJPNbmqEk4suOkQT7T
s97H4HmVT60CDEPdVGLRXioTZhIy6hV9W0FrU5XMXocmpZ/Q32CkAK00Ru1L1VcqkNmeqnxrsVBz
UMjjMBvI63MSPdStuCp0dJSOxH6A93sjTFrVctimv007ktpPretQ9FLWj4ZmI3t+cIP7QfaHsjax
lYV6cko7Ay6W6zPESYtzuiQV58rLYLtcDOeS2fHJsLG8szqv2GcuDng2vH/0udr9KN1HzKCjLXG7
jHj6Ecjb+ruoLTanAZ3o4zFLg3dOs9ZtcrdhEVVHe943ylJPT11vZ1uh2XMVVzGsni4cQ1WwQ0k7
Fwa54xVdfjnR6q0vwc7YbqdIvNuJji6dxa3N9q9urjha2ZGykk5R4GzIB8Uehz019EZ7J6LlZiwG
/AtEF4MMqpPV6N4Ge0LWU2ucV4noFB9tZ6Av6kPEnlr1a51vrh2uOaLes7wrUaSM2YHe27J+9/X4
kPXzfTexUFfBbeQxrnTEPOytzyGYnwOtm8PeRqaWzpV9ynQi23P3q0YFse9L79oQ5Mo8DRS/wTXv
VBNFUCcAD7qJyDc6rvYcy6Atd6b92hPRjj2OxmeB1HmFfJzYRv3X+dUVcPrsBcgPZrbRdpl+6lyD
AurhX4sHwbYobhijbnICTYEPWDqrZHkVnyRSnNjVngNbvK9Tt2XhsPP75V3iF4tD3cNYymwDGx5w
LMgVUaEKRZC9r7gVelEO1mT49CL5a4a6PdXecy/mVyLtCZZ2n6dovGtr5+CrBnbAtxriGLItBaxG
5FXuSiX0UhNnVyCZ5cWvDaWm49UwaXG2SeoczCet4ZyLDaKD4J+jL2vaWzcwQGaguVdaxHWF5day
t0V38SsT9lL+Yse8lToTp2CARhf1m0LVd6Jni16XXalGMutUQ02KhvHTc40aCBwvVILjCxumQs8N
ZmHK6uhf1cDa1LRkP7rsnkGJ04GCjn0I051O4st6Jvt5/IkRNWxlPuV/ptJGO+ECvnWVJGqQ2jXS
nKd12LteQ9gWjOszUOeWeX7btKfBYzjRec9MmjhdVJFUKzO6wUcxBwX7NM9lRtoJQd269j3a42+M
eh/Aw5g45HEWJsfUZYk0IBjr3aC1abNb18YKImhMWJj58IBglOSle4+qaIa3mYfr6GKdYPXOn8jv
n1Y5UYDAeaPBa3RkRqy0Hy8gifI1mTVYDVGyryiIN+trJekCHXxB4OOiqBQ5GJQocLPQkwgBAWsE
JBEXA4VnzPIaqxuyGWieVTE9WNgp0ISetLa6Bb5S+bL5GgUbsMIA01iD9ADhezPU89FSp56/8MnI
vripgswiKqjEtkZJBgOZQakr/ylDAVe4xAofzRL7baL29Gdq5VXkZbx4EifQOMeKe+g0DrOctDPa
32i4LHb8o+Z9aQJLRYr7ZswO62M5arIrG6apWSueaf5/Kg1tNNEqZ5+Lv11VxiqiWm3+QHeEkqSH
FQea4Z6ssPMcG9BOmUuoyQssNBd3XfzooqHZZygQxdTLvRpjQjhj7uVzZcr2htb5d0eDK0XwggCC
4YXDjCmV/Mq6hoRhTHtvbtGseHi518vO7xGZKH8apYhzZzLcCz++rZJaX8nwla7X074KUAqETMEB
eQmlhlqZ/lh8gBzpkkZ43SkGJtrGMu8Uxjhn+A8b7us65pAlngSN+7QkL8O3QwLUZrY5fyLvHmnO
R0VPjZM+V75jykue9I/lVR9pOd3SYEFxCWtXdTdE5AkL+vEqodR8Dlaz4fQsu+q6KEuB0surfTMf
sLUta5vGQd2sS0px3yt4SpUuDMnSkLie/SoqVDVdqpwQrLK+4TPKfaiEko5V7gs7ozwWTLVhUCHY
1I4WBv0Ytrpk6CUo6FhTjhadndl+wEO+gfaxTHslWJ8a+2jF9c8KOMYe5S1mSeFkxX340baaAZ+8
vKVyoD6J3Y9ZDISY1x9scr/1YNmrViZV4lq7K2+J+ms1+FYbXtYMO7j+2MaI2NpMc/Gl8MdpoIRc
ZdwcH68xFjp4OLAQ/BxtsI7SR5XpDbNQpRKVmONiZ5ZuAWq7TTKSNh9UZCLXiQsr/GkdYFTqnpz9
6Hl1tMjRWnNEwv3F6bnGFCBvdNxrHfOD9DjaDZZUWoOl+wSJzRpDM4FpET/HsIEWpDFRq8ad5kIF
RtFiIzmngxCb2BCPS+EKul0aP8zOl6BBHTs4zM9QEnNHrLUKOqhbVRES7Sc/6hNVz5ZYLd2Y0nN0
JldK4dGlbYYMz/BAdvJrBXosnQp7jpmeucVVxggJF/jKguxOFU4yp0KjtN0XWYqmuOK2YaTyqhtA
MKShwSqZCAWQb2JAfusBcriqjnBM28C5Q17WlpVNAwuSDDpTjnpyg4rlErXzHkgct1afJo9BuvFP
FUM7Pni0zT44roGxUuvS3tWzxL3X3uUIKuh04zJU1hdARPBqFBahLXgAM+zAvRVvnZENpPyBOAqw
G3mnwQjAUmjAbCW1dfoxhElGPBBuXjAxxr9ulh3Unb5uh3mW8nRDtl9nIa6O9L/wGCdRga1Vpp74
EPmdv36NAGIor5mdJFvfr6Lz4GjbSWgukQvabvUt8FNnTxt1v/oVGEoVnywgvLWDVKqkhFyXTmJ5
yDeAeDdlQR5EK+OrKr1sj3FoE8v7ecqjbZe2cPi8l0V02E77LyuQsGIYWrcQgjaaT6s7RlsscG3z
Dq4naqAxV9YSQUL/bHnnpKgfLKzCF6IeD67px/vuWdqc2nmOLkvl0A/Nz2Lje5RrCE+F4zwlTL83
+BIe2yV9MYuIi8Wxrgejsa/z46A8XkqvvtMGO0Mps/zxp+9Vph6JHHZJwMdOkihIf4JI1/dH9n+J
pCuYTLFVjICebgj8vdkWIyuojsAfE/YfKxIc02nPNAFP2IEBWhWqsbvuATsqr6F5al57tmIFqZTE
LXArHgVdkRfA94M3/LM2z73snixreB0nfAlMLk5Oet5h9VWKmJNoTGynwQrnaU5ozeHdTjQXhGt+
5019Wgqd0s+VG0RbsHwVQg+x7H1Jyz9mwv7AWA48QerscbC1TA9WhoY+JxU7u4HDNRXuJY30BTad
/VAqqkcxjfeiNbEDN9N724d+1UoocKViTTUxhbvDkgSV3Y0cKfHi2ptC5ulGAI+GehCFK9eid326
TlJaXIqTrQjYhyP57VHUQspB8FJ5VYUrF/WRLkts6BFiOC3mP63H481EmrE8YXTlLlapAHuJC41u
iWlNO0VEtIvi9+ww02eY1RnjH0IJtkPKS/baD8tkGOvAxt2q41sNw1bDndRl8iEcHlSztR/N1ncr
csKlFlQjb6u1SpqLO60en9R5KaCfg9gTkmJDJl7b94yxkGewxru4+FsPb+v+uW5mVfaRujQEVgON
0n4rgvQQpWAD7jiTM9i2dx5D1z0t/oeWODujbB4S8T36w59GMFP3M65ZYVKqpRDqtrOH9hKf+M5W
rCTap9UshCK82eDgB/C6WjJUcXD002kzwtCxKheAJz4IeTXHRDkDdGA1UJf3dhNcNC06lEb+udpy
lBrbW6kwaeQDG0xdGSBGlEs9lVdkUXn57OUK9vLwAljJHJNMzpOf/oZsCKo349bN3zTMeLZICQ8B
6UrH1Q9qpXhNYoMxrwDIY3WoqV+O5T5z6PwbrhPlUDREG1vk36ufEHmDzJVqK+TkfRsy+zvrihfl
W6QqDL0mQSio2y+CAe7gT36tczpofoela97w7uaGivsGdxdl2QBupshCYw/RsmOkm6jF1/b1M+rM
0zr5NTxGdYAzGzsIbvj//Yrg+e3QY7DPxtDd++hJtU3zTFlPjhbUVKU0Gz1lXEVJWCpu32CXd24e
mFtZad8rKmy6Skk8E4mJ2QujETisDtfd6CDBVy1RoDQFEEcIQtEZzKEnGvYjrLftepMyER23zuiS
CmXUagJPyCbEWfXpc3ND6GE/KvvmCj54VSQlhAvHteBbe7Zau0+xQpc+w8zCTR3kIh7SL9LsOzjZ
Ft5MsHNJTrDzQ5+5b4bJfgzRlKgd2tPEaHdBZzIbpQixWv+R3Nz4nI7NW2/4ImSusw3c/h6SGRx4
5SCmurNZGSIh9bOJ1XxXYO9YFrgGaKCeClcn7LizoVuvbQ3JUQjR1Px0GMwvx66qcHC+CmdGTKhc
JFRHo2DRlOMPX2Jja80eikRatYIfe0o5q2ggNrSQbCTHYdDv8OWFI2DRl9mOOOPOyTZaeX/UgshK
OGkmkhpVOq/Mt7yjzPJk+i5+ZS2NRKneaKKO/374pR3dtqx20exjEGJ0D6ttVy45q1N/D2Xep/Mj
fIY90ty5sMIbsSQhVO2YJCo00yazqm0zoNk03WcFi8va+6q09o/ys1K9IhOPF+QsR1GIm7ITqVPn
KgE8QI8pGGebsWnwhE3pbwSESDD/H3vntdw4sm3bH7rogDevJEErr5JK0gtCpSrBe4+vvyNT3U0d
ndrdsd9PhIIBeooEEplrzTkmIznDHePKTb6o3yTvMBMf31MuJlVR/TrFPtwKCB0QkXwXGCh02xMF
zFdZYdEmRo6oXViANg8lBX48pzH6v9jYiK9wXtKKjzzcueKYLMvAoHOCAIYllpEVj5kq2+lSOykW
nPLIXQRRT6y9ZN2J+sTRYKKdmfmbIWqn4lt2q+Uyr9yjU9GnW+y3fKxxyKDOVfP3WUDiHPOnHk/E
TyQvhmWn24i+JsM9XQCb/ZBfQ6HARLOmdpgc8pua9R3uPc7m9O/E3SR0ciIoWNCKaZX4muV0WNTR
5bp6cjjoJa9IPHoGCodQnPkyREAqmpAVMB2nJ1nOtJA5YDdKyV9f9VOCOqJKYLEpwrJJVdtQfCtn
Hcxq4SWZu2c5rVaYXq4rEDV8E4uYZ0uQKnzLa5usaynvXHrE1k3t3skzyYC8B+CRyjyexn5SMRVl
F32umoHENGD5QQiqjSGqv0yL/lmMNfLcbwXLlYHoyEcgas5bQWDrRVa4HsbvAQiMlaXGJ62CZxgX
1VNX3s+G9U0ypMSM1zaWl6zwTpjvBHXQIG4oDL93V2obPVeK8bO6NbepWRJHRENAzirkyUZxMYLO
8xYtJNk3zFNFJ0G/auEkrMxhOCTFeMAhdY06/7EdvWmFsf5bMd5FOS1k3BDfal036CAmDF3pi5zc
kmuvEPq9ilvroWzq8aMSp2kUASz4HbEeGh/yx/8jGH/750xJ4kB09G3/mWD8+IvCY9F9Bhj/+Zy/
AMbaHybiSc82VIYozzIg9f4ZKekYf5iGgBDbJrBZzbJ5p78iJcEea9zsmlRxDU2Qdf9KlNRhG3ua
xz0Y1lTLdP4bgPEXfrEOO5kJt8MHNA3HNFUhGnt7vYuLUMRR/j9XGwj8Kl1rH9rem4uByIjRIIzT
ikR4419wwMZXBZprawb/KSVywXFGh/Y/3yzoh1o3OC3uJaxHd3udgv1k4C4zROAI7cOfbaseekJx
1PnSK9ynWpkOmQDHCoUzbjkSnkrroxU0MndKpxmvrHAOuBTPY1f9hjfDovBnnOLMIrVIZ6XTNy0e
ldRdy+lGYpEbFbr7UVAVMSXSRVKam097wM2H1PEzfNn5X5nh/KOWrbpggz301vaXbzVCqTAZsEv3
c2jup47RSVJ+JJnJXNaphpKBNtebqSIJwzpTTTTz4oIBG3upH5MRHAb5nnL7O0PlRZahp3JTZtp2
Y8Hi02kD2iwpdE5SegmnqMm172kflUd9B5neFOCLw2DTgF5CkzlDZ1w6IaiEpDJWquFrlN6F1qTc
ek7ySEZhf8wWGMqrqMhHXIEGmY6wU7JGW1aKjMAxqed0A8vmUZwGPDQyYEu7J4mCjcJ6j8nhoRBN
0rCgIeB6yR54CUpAg8X16MTvWjLvi2q8kWXcqGW5T4revPwSp+wUDJWN9gCSV3xfIXzXR6HXwjew
mc30GWF8iCh6eIUjzQBoM3n/l99K7HSf1apip3RMficLljhH6JedUm3MysgxBuzl4kLo+qhHvADV
WA2iHVgQHSiEd6w3TVZKQ40PQ8z7Ftvat4pTUkTsdloW7am+wkBO4b+xrPKREsKBisdjRY67b9Xu
04SwY62bOvJPaJBJxMQwsENqgA223KwD2znfat+Ru1kbcTqyEqLNqxi/d+0YhH+U7Pc1uUPNOILE
Nb0fREHSV27qp4ypA+5BLFqxleCUADRipadcrx5FOTUX/DmHblCKu1eg1lqruAnaud1ax3JAzqXb
6LazKzIOr3u9u7Ac1h350VBbin0DsSM8gAIgv6JZqBaOSO9WFT6aYOb0HyXJtechQjCzb+Ik6zbp
kR/qTs5k/uV3+s3PREq5R3fCNR1bFyr1TwMV6zPoBc7o7eGKiUUTM14kgZxVYRh3+n1npk///Iba
7w5i11UNy3QtdNzulx3DGjRy44F3oAQ1EM3ZNxg46LWLg8Eu+u8sSa7QtRP45vZPKNrQLpf8wg41
Q78v3AOxze+tht4sJI/p+Z8/2+/2WU8lV1pnMNU9QyiwP30ZOtyeIlcyb+/oF15bRh/lbs5kwq0s
ZvwlfpQCfMJ//bYmdjvU3RggoLp/+Q085vYuFGZXktcmZKdS6iJAdm3dB344pbu0db/985tq6lcD
AkeopXOzY4vT1P86RyWhplMbst29bN/GIUzuCWUuFU9pxZDQPXNIadg/iEl1mlB/kmS90lHfNc2D
SUgdSYoIkohFZVLiHGKQCdQUJxovk2nebsbRsCqERogPAr43Y50g6gFkSbISn0mOR55bmPaRsCvG
Xwd4emqXfs37+tlE2TczbSaiY8e+eWMb1HAcGysngby4FjgBhAZCNar15Yvs1Ui6uxFNZBUuAXVj
Yb5zm7dOfUgr1AaBEDITekiOG/PxpXZeuhHEhXA8oJGgXFojIQq81FubrvlOvfekCTGRlLNU+eQT
o4V5e9XbVC1nMfBk9H/MkJOBSoUI/R7tqhqYFYvmWJDsjWzGgVs+yIZLxql15c3znSNAxrIaKWre
srcn249WbTzZMwJOwQWU7fqxxlSte1vVjdJ9g4C5FJLxyQxLOoD5v/gr0Ep9TTfguFQ1zrH4Usj8
9ixx7H46AChTZX20NNM+9ETHxNgmxXANInsBudWCMvZuoQ/DbdeqSwMs8SrqnMtlxEWf1eFhnggl
HPxscA0yPwv6QK6611x6/VkOcCdPOBExV1lbgElwJKa4ZHuIOLr20ON/xvuPZj/b9gzom67H/BOZ
RN2jmVeQELzFGPjWM5Gic5vrIAdGgT+gj1g6lk+jaN0aCKBwEsExyuf3jnBgB1PrxrS8HyW6gWhk
YTbW23hAVVq23U5PzeayXMyfqdJa6yCYv01VoFDstfyS3amlU1ct94YaEVJa3LmwtFZYIQ3cUSkW
eU1/8vps3CJE3Fo5EYlZ76V+lygbC34eajamWKGWH7oFemivzVulKPotatfvto2atonmnZsbDy2i
cFy0kNdb63sztwhFsvg+SbDT4jiD8a6Qmuug0wbYhATpql76w5QH8WbonFvet4Uc7O3DvgHq484Y
2Md7IyErbwDpBJhxY6cjEbBJv0HCvXYoSvh030ea21M90C213uc6Lnd5U21JU+zhfXvJxnb43EES
3UZMrOH0YM+3U22b0iFeZ4vOcyNQ/UAAN84ysRS3N9lcYh5WLL49akN+YHgHJWTyVaWiw8uezHPB
LM6vTM1odKJwJsWWJITa0LamFmzmgCrZokXuBqHyscfzd922VbwdRB5AmoCsTozyMDngnsi4o1VY
ob3HNhpvR9ElMoy8otickMqb6idMCeqhEidnI0ZKnUWdTxZmBO0nf5otlv1THT0C4L0H4nuKk+rA
6llf1yll/SSO9uje91ltbLqg2o6OtYtMdoa5MDeqQ+U7sSZamNm+Fl3ygJ7EGnjdrRfa1TpXhvuw
hc5Rac1DzuGKjNy4FfbaA6Wvk9bqyyvQPTvlZTiV2DtoeI9WbV3R8xDV+0hhGDJ2pLWBq6DgtyGK
UN+p0QjLaEaKGT8USJETbRDKBBVeR1Y9THrtbFg0t4iNSvQ1vbZzciQ5Zsq5NEKZBMeBCMloXCkh
xW2XdM3VCFAEFJNzXcbViTbN9YxGqVKU17ycbpm0rjjbOGgRIS40Uw7iNhieB724A5XDP9mo6slq
kPA56kEfmKEC9luVVpVvi165NwJG5qVgiMXlvG9jtJsJwBC34Hhyx7tWgUVA0SxamYp+sTQtOFGN
o7rTkv2cxsuaMvOzwWGzmkToYDDrwJeSyxRt3CrNd3VdPjcEaK1awtpWdj5TrQuqAG2N8ep1xyDq
f9aMNgdgEgqx6+2utYKrrK7vCZA+3G6hhV1Ws6GvXKW4VGkv2wlJy070mObDr9ohundQgz0j21U7
nXq7fu7q/hvlRWy/MNKWI0FYMTD/MvHTmYZZ15CouTjj98yyoO4ETLq7Ha6jK+SzC1+C00AlF9yU
nqDuKH9oMrrJgNJfUxcwspVOYHMXDFKOgU8Jvb9DLPo2Y6gvFFe/7pps2cwDmXwhAjGyK7WdogsZ
EI5oJ8suhiL4NlJIH6dyuRpa5CUY8p+Tgm8nMh8rdcwBRcSl0Eera6a2tAZoYCuJmt5WCOH2KPMQ
oWg12k9bAcq40dMk2itTl2/6eR2wblwlDlCrSAfJmplYpnnNB3dsKegZw10dYSpGlcVoiPUDkdKD
4xW3Slddp0aXkNQ+bCCWoflwXb9uDawki/PgsL45LAXg74qY7fWyUMuF9J/uWrc/uF2U+ZoH8sCL
ktcg/ta0HnHjM4NmZNwWYH9ZdIHYNnbdZEY7LUq+OTUjKeniwPJIwYrB6+2xrs44IFW/G+pyg4nO
8YfeMJhKojwdx4fKm61Vq/cFIIP+2GuHGBY7M3hlh6ophgcy/1DiF47y1g+SMQHJ7T32rXc7adSw
Qi99aKtmZ07wnDoVd9ut2uThwW7zHRA93HT0hTcR6fHraui3IDQuVDCm2K0i2jU9UsjFeKo88xn1
OezJnrRgzpvxQBvcLo6VEb7hTBiy8A3SDtyCGvkCs6kHiHDxusuqZFNZ41EP2u+q4r0FyBXsamQZ
ESiPqY29xEHww1p/qP1yolmomk9DM1PFBZ02Z+51Ao8CfW629wZvk44sI9Ps2HvOe5KINrXb8EGH
8vvoGQpdOc0fiTopjegpCJ9a/ZQVESJqinDrxPBI68Dw1UX6Xj53BCC+iTm9tYvnz1NGAobH1GDU
LGjzFoagdMKDO36PbMgKjeJCRU4USgeO6e6bfnlQ+mwbj1gzcOVmyHKgmKiMuV36TluB8HWYinsU
b99L/E2bWrV8vTYJ2zNJe2SMoxYBdiV23dPUeO+TeLPFBcGJ5OExqjp68cjv5jp8iHSWa1jotGR8
7pQSFZXzRFyy9aQ0t3Ta74gPbXzF6cAhKIiOiaRn3oq04TktlZ3GOXecaVzbgzv5VkVggeJpv8go
IpNyfi06+2YEXLVB36EflGp6okp70WGAIaJl6xVKREtFeZjR7R0mtfPnsRpWExMeXzMXc8NpINuA
XL1Jq5PekQgkUjEVVq6tuQVtALBGiVqxAGw+LsAOQK4q82HT2dYt09VlWxqYCdx0FvkxCnUdoawC
u1Af+Hf7I6Ts4Si3zhehKFBAvIBpjI8dvHewHAc33M1F5u5smRcoozxr5t/dAkJvSpdjhOTsmBBr
t/ayRRPfZS8CAJ1dL6iyFrJD1zuFbo4aOaPzIgBjaV08NkLcVjQdULpA58wxQgyOnAiObwJbydAv
K0u9ROqwKUYd00+nXyZ6xB6aP7CLc9oleQF5hx0JcggNWTAZyFexPuvdaXHh+rQaeieI3X0T30iC
AOecX5aWXTrRbRWz9ljm8AZmzSXTpAmuZHQzlu1D0ab3pKqe8r781YzTKdbNjebqr25vv5g00Fl+
DuRY93n5S8/CG70jUlUfoQ9h5l4nGgJEN70cepvzev8w9dkv5lCnAbM8+LNoIwSHiUsxzFUrdNcu
+JaZJkbW8S5LnFs+oUwvrPvmI9GD83E0cIQNTsur2hpmEaJDWH8jtRwUcM5VtZPAYIkktvUp8K2+
hEUHzlnGwab80GlrncKcQ1SJwTi3sxsc5UWBeuEI1uaKeTeRoCL3dOkZxrIRHJ1Z1YB0U2/BA9xA
729KKLbdWysAwfLXlVtyX4kXS9vEM/Ad2qN9tJPhojKqVm65Zo/es7ZzPwK4LTQVEolj5QtI7Fxb
p3Z0iBv1WernxqF4DNyA8CZmKipxFkL5yIIJ9UdpIvmxLoQt1jOQOs+20DWolrAiQpNRc1pWfXh0
Z+o7YUfdP6ZhCkU9PSQ5kzjoXd26Zuq2NpFwKzT6fUtffsJ5O8gaJqA7epmQbMJWgRWvsWBDNrI0
/ROrNqZHoldlL5c2Rs6EOwzGTX+0WZ6QpUYzlt6HsNpj3fs1DYgEpfGkQ8tqVUiZwwXMjckU8+iw
vIQTz4E4I7Cr7fdUnNZF6U8uEgPiqiobaahJfLtbot2RS+5FJLlpsQ13begOlZ67m0m8XRwYD5o2
+54bC9krmRSizKUQPCWkAdJomiD5wR+RCHTwuzkttM6zgz3x/yXNVaSSrjuGNL51VY38uFPvEt2l
xjbyIGe+xkBR0qfm7GpHhNn1jIdQYkkFoadZTYiOevi1Q6ctG80mk8LWb4IOs/k4M4VL4urVpfFM
CO0+IfkON2W6d7L+lQZiQn1ZP2SUyCFPXsjchpye1oCslUazPu4d6qnda1uyghJ7zLQITpioY9oo
W3MEqhrVg6aj3W9ZE+R9EgtC1SVmS5SjZdcnKVTBFeYY70VZcURqyL813WJF+RnYNG6KcT5VGroG
+o6QCpP2e+BWO2dGYWSp5aPWLy3cKTrxSTqeGlMPNhlJTeuxMf1SqP6ouRfIFh14diIcxVa6m2k4
0Lvs0YH48ueJGGniKO7WdpC8dEJ7NSzFo65yKkuoDI5WeY26q1gRZUvGTwBOwpxGpCQi9CM1rhTD
vVWJBFhLt4Xr0YuLIUZNHlUJ0Yl1RHwT3fFn2rC3SkBvX+516RQhOlZx+IkOG8pt5JPq+7Iwf4gG
usr0KaXie8GGyu4VscSivggt4FuW0F2UWjpWbTU71MG1dPkDGJFYUotKjJNbt01jvmUVjUmP7CAK
Sb9iRb0qzPtoKAHURt5WfqVxUo++AeVedANDYfko4MiIn7NMX5nblkx8hujCyUUdVxhE7Ba9Ozu4
D4X2Pp8mkuipzqMBocpG2OgK3KG+IauHXmiuXWZVui8oNqwsEegku5hTx+8qi9uo6nIq2+OhIzNd
Ra62UWya4mXa63vikJkvjAlYegrDZYXdQOsyTHQzGD90JAdYmfWxnJOXEF+2qSkXAzw6sJxEfufm
XeDW9HvJpT+YkXOqRy2CNlKSfDW4Wy+P202LanLvBfdRiy42ChYO2liQqvdFX+YbCEBI+EZWCos3
HbR4PjSK9SQay6wKICSgYOvC9McYpsMh7QkRz9zlPVcfOrEDWxGFNREyF48BEMSA5TH6gp2wIcBk
vh2BM+QCESSBB4sVJ9SFKFmw41G/APCSnmRPRnTOKa+gIhQI3kwHTWfdknCOO1nz2yzvQHP2THd6
QZpjH5PytCkxthqUDw5dBIZqX9+2La5WIV9XF0bavgFkioZJjXN9E8wW1TAN+jW0gw0FezUnTU2P
vfU0ZJtcbamrKdVhTgdhm2Be4pXtWxAEl6KKiwCtq+e7aAi/q+A9yZTVlU3mVVAOUCtVNbPgEN6z
HcA1nTme+Q/bXzWpvOs5jk6WhtcON6+2T0wKpF4y7hXGFAKOFo36A622PBzQz3hV4I/xXWpPr01N
IAFkucCcsQqFFx7kPhSWAhZIXt5qYpnTmuCR9E65RplEAsShrPeNquNlgtJkjruwQqxGp+B7bHa3
OMv38JyZFOBsooiN1Itlx04rIn6PR7vLmYyFoQo69rnRMhod2fxgL86eWNDXwVXekPbEUFUV5HLM
4GrjYCOPXMVJTCnKMtYN65tKT75XWQTQfp5eHGtENjekh8HILtJcY11TaOiLMnRnSIWuAgx/Vqd/
qxtIzUt8pdbZlTHHtz1sPh9a+sXiJTYJPA00OTU81aX9Q+uzJ1IRL/LYzXxvUBM/ydgfAXRsAnUZ
OBdZT1pA9tnY1lfw6YSdIE5O+Ci8jaJyruvgULCjlgBhmabY3W1sUs9cxf2esKLZ1y3jV7DoNaFH
QU1evWAVBwbGa3kRqnUPvf/v6w0BTlldjkeF3LVTU2vNzlDCu4ZPcNTybF47JmPIMCnzCX3eirGE
rEvGJUT4qnrEbzLnmEAb9Sive1FwDUymJH/JzakuGsVFQEN2Gd2CXp3jqxQLVhCkQ78Y1R3mfXh0
iqEdO4GygInEZmWRViC35EWagnAkRy3xM2FXlxdBn0WsceH5dsJ9fr5jieILav6EPCXUCRuSUZLQ
uA97I77AylKPNRocBXkuNIihx0VFf5KSKUvj9tBzOrJOKpmWZAmFKGaKRD2eLywPLp9h9hC4SnAh
itkcZWvg/0QJ/yJK0DXHhTn0n0UJlygSXovXz6KEP5/zpyhBU80/VPhEKFxQhRgqIoK/RAmaZv9B
IxT2hEG4LqMu7/SXKMH7Q1VJOlZptlgWYB/6Un+pEsw/DJsitWPoqmXhR9P+G1WCbuhfKvwq7XMa
s/wZFiHOdDH+Z4W/WspUp9odXdtzextoVLSBOBX7ol4YMLFQLkWJbTAzWBW57OdD/OK2bnc0JjL8
SnyDVh2depVVrbZg0ekLNFScu6rOetbd7s6smgS/CC3yGRDOVuK3OupNfe08tlZ5m4/WtRfhzkjL
I6qCdO5+LEvml06y+FqMYihtjGeYC2+FXuxsJsfXGbbE28jDoteSGKekrCyDnqA/m3DezJz8oTPx
GlTaxkhvmAg/ApH5bsAT3JXv4UgQ3tzsGnfGZN6bxTZq0gVnPwlBYZDtQp4mZPBov+LwCTUARF9n
/kl9CccnwbtuY4b7ZeBUZ7a0e7z5GA6vDC3pbd6Vfu9h7m+XJrmgmXICmmPue5zndALQTgCUglXk
xT/r3j0VQ4YmwGLSM2xQMLKcd8tdOXk4m73ez03C3HjEtNMpZmIIsUlmAT0Reeg3TY3qAGWAFRlr
/UUSr6rQsre2ksV+WLE66GEn61bJalOfb4DKFNlkXdcFc6IqtTYEt2KcNLwPsv9CA60bSrIblKJb
L6AEwS3dt+wDQIQsiCpm9qQ17eTXeoa2Gi+NEUchDGWLYVJkvuO0YD3UPnuJIK4vRukXvXrU6atc
VHW0RXPjJ2K+nmdAsGK76Xch30AWE00A6P5Fy4Y7ezHNrU5k8bowAdi7A/RdukuUR9z5uh6jhkS5
7D1BEU8FwzU3nKgjonD2FKlHH8zWI7GbzB2dnLTiTH+FgIGHyhr8KQFAliH226jkIu0zZrX8sBNT
6xr7BLNuKo7k/dFpxzruarvYybccKZf54v0A1N/v7NR5KWApYi8HiDPMFI7Uq6gOCQ0xqte8M5ON
AmlRUdvkivMSsMFqsbeTcWHoNqUa0kG8JiEOIqvpaurvnhpVhyjvn9Q4W/xmouTrWoY/gdPbGA1A
AoJJTp29b8u3VOnyYyJoPja05R1d4vmCVmm0jiP91ivBsETNUNxF0WOAi+qEK1Bb4wRipttFGyXJ
tVUvUMM10qIpvgPWrtpR4tfmm1XvqNpR3mmuHWUsSMQDANiRUZtzfDsa5VHWJymz+wgVz2F2y++e
wfK1QmCZxxZRBQCtN4rpvOZN8JN6p4rKXVPWzQx7DJVAOxMeZs7WL6eYLg0VCmyXjGiMaxJZJup5
WEZIJR5weiG3oP2nUbMavKraK5RmZyQ2IWSRBmpLpCVPteXCkK6M5aYZiaLr8SM1Qx36Zu76Teyx
PI7Kxqd43G/6jJk9PaRqcsKdWjes0Fz1JQaFWRIjOUOcYASmuGf95BtHnt/p2ikdb7quPDSay2/b
OcQNheqars5hYp9twr3BSpHSQqmf0nh8xUIDnLmf9lbPzJokNcC9qkG2ZJyneCfK8UB1ikpudEXs
a7OJXAc4Q8kuF+M92pgZLgeXxACvNEUDBBpj14YkTBTgtT1W7X0wEsbl0TcBGF9q7GHFZOxo9F/X
LM+AhiOsmg9UE4zMNNcs8DrajMqra+R3aRa9srq6LnLDulYcCNHEPXWbOpxvk36+jB5iJnok8Wy0
pOvWk5pT5uh29dgClbBjF9QhNqm5D/aNib+nmjZKf+itrLmO4DkcO7uj39oPUH1RHQ2sOZeRAPWS
siOp9+1xRIK680L1dL5JPkIQAvT6+PGcj/vEEz9d16OISNClYh91FcLJsGIc5ZY2GjdIMX8aabBL
IkPb6aLmqE3kiKHSqwif4qq8gFxGXFNovhOGNNIqcgDNzK13raH1woJTou6eMIH1NIavW8JPIHeQ
VBGMxMtG5sXCQI1Cn0W8qzvKVSSq2QsVgJgK2hr4TiGqmG5KS4RNeUGlPyX5FMXwYmGMkRfFqOXg
pmNQRn/fpnWTtimisVorRLDdapxGRydsN5EYCZOluTPi8ki06LAN9eVbSRvZIFX9arFgWrdxtp/N
HqsRc83zhNMMo0Pf5kSbN1p6rK0T+1V6jCz7BnsGqOr8tp3w6oVophEhX7qd6x0MR4WQ0FQhELZU
Z6ItfjlLq7dNF94TiEAGhLytFUXkDF814X0PeTZRSCvQwLXzPhQdBb0It9PkvgIz4XA26hNFQhiU
s+Urrp3sEqe9tgCMHqe2Kwnw1WGrO1dFUS0H01CKcq+zTeP9zRtssHKgFEM7XPApRxaWOorB8sIT
Jcg+b/nAclPrGB6bkODSGnLlHpYXAEGbvIIJFsWY5s6qMktG3FDhF+rF198pdXE00jQ9mreONd2b
aj4c8/IY2Q6xJHaUUZxUL8LUhkrpDC8qiWmko9q0e4j4VDNtnxcDwQgjZp/cZII9BKmGy1TsAYba
T+vOpLqlifA5+U7niy+36bTeN+2o91jZu1z1Y/GN5AS9r5cKn6P8lpoYyl4e17/kd3O+WJyBXVt8
X58ukrzZOpZ6N5hNf5QXS0dK1UxmCjtTCe2BWFUwIw1hfeZoT9Uu97DPiF8jtphTyQsjIHHaQaJA
xziTu8Mi+gehaVB3UPV3fcbFMod9oBbBDihUHP2IsuhNmSJ3Xtfi+53E7u3GsLPOV/N0KIgfEfdM
uHOBmolH5rVtk9c8NA41hDkt/3yEvK9RzK05tFGybkmcPb8SPZGcGiLLe/lqhjjm5NbHy3y8hXwf
cfHpbeQ9fd7TiAQA9uVx8mU+Ps75rc6PkbeVAQoI3NbhLk+cly93/ser8o4vr/nxUT/eTt7/cYP8
zj79G5825aMCmEDMQKZ0usgapfz4Os8v/enhv/1Pfn//bx/6uw/t5CYGQLffmhnNxdpoo9NkJtEJ
eMQUbmtV2wXN0uzlHegQK/vjMXkYp+WK8lx0kndZ+QMHCYd8ZN07uGW3IT3vo0sGMyf13262FVM8
pYYUXWjACzQPuakxdZScnNLuEM1mDghC8VR5XV6AHB/2TaBtaL5qDSAyYBakgfVYr07FKP4JEHur
CpPtRuU06iP592phNdvKtsgsYy1NTkSbMK6unRzYb8IOXYox3BW7nLw6xSp77vm6vFERe77c+vIU
vM/dfuiYFhFDcJQXjYhdlFu00ClRIyuBqIDSU74IKaL4w+XmQKoWsBbx9rm8VW5+unV0jafCYkJi
t3N9nOHjQ66un21tYTCOaNj2iZId0I4myzpxPcWfUv0hJv0kREnqD+JolBed2EqYDCNyIzyOBKkf
BdUKL8E0ri7TKTVJC2u9HvEGI4Y2QbsjabFyq45onhAxFd+N0f3M0RcgXeG1WJjmHy8dtMQAmM7B
jsefy+jdQFvDaCb+pSC174Maf2AhBwR5m/waGHudA887fz5dnDERiKNO+PtbJC6Q+bnMrcxdUHiB
4KU1Ip6UmdLToCGvhgSFhU0+xBR9L9IMnui5WL7aZPiGsMxzMlIIp5ld5zAHxt3UJDumBGBLMILl
CdxZ2ULT+5q0zFgTEjpH1zbyU3ppd0XfwtjK15efKyAK7tDp14tRdMzejNuPB/7908qrdP7eEmps
q6kk7mkuk3RBBUjmqGzUySjPj+RSef0j2lTL0SmkM+WmljA+jWxATHJdMV72sGf3NElqcHHMfcYY
+DT7wjvyEVLk/v4lWnHyO1+VW7Fr/Mqocpuz12xAFuEQRN68TtQyQs87BDXou9Kv+MrkLyN361Ad
DFBqmyjADCf/G3mfvJjFT36+Ku/92KHFj/27q/LB8iH//FJdMUzMPS7lIXduIcqreZlxBpYf7nxE
fty4gCfCHYrnS748EA17r1IDlA+Wb8takyNZboL54lD72JTHt/xwzPz+OgBT+UbnjxxWmPgn5omK
138zxXk/EcdGpATK4svDhLJJuYADMV9gKuOpjoZ0X7ZRpPry4R+bgfjWYmLqyc1D2M/AIPdUuXW+
ON9GidTczsKRTPbZ+T+W/5O86AaNU77c9OTsRG5+fPpqma6t5BIaBkGObLflvGztyaMgXWdtebDN
H678IJQHdZeuu/yyPXHIya3zd3++DY0bK/MQJd/5wfItz1fPz5Vb55/xfMf59b48Ny5gnyotYxhf
jRw4yfKibSivyyOPbzztTvL6x4dfKlylsTKqG/la8jf9tF8ur6GCqkjurjEm8ZlDid8g6numMnJP
+f2mfImPoWoq5xbyR7bBQFkeE3EhxxJ5VW7J285X5W22mAX/V4+TDx6Dt1FrioN8f/n5SAhntz0f
M4ErduOPnVne6ulFv1AH/uu4k1sfj5KbX69/etVPj/r6Bl+fpWjgDjubgAbCSeSAL08jcks+93e3
nR8i79XlLFBuni/k73G+Krfk8/7jq1aayzdwfop84Je3+t1tX171yzuFYsDH2Nj0Uc8aXUztqSQY
Q72QysCxfr5YXAPo7CjOJ+cb5db5tiXPOcTl9brDLI4yVLyGHG7li58f+ukeuUnUIH0Vg56S3KPt
pSDo+nygnA+o822fHiOPrfM9cuvzbZ6znmL8yumiUdpjkly/qa2P7cMksjG1WUR1W6uoCNitKcJ5
40M6FQbht1py5xb0uEo0At5UObfUiEu8x339UKXtwawNgPuaPT8XZrG3ifl50EmxvRn0st7owXCP
/Dbels3k+ag5EHrQDlZt666Y4EFpBhTPss2qi2WmQ4rFKTkI/9XixJQeqZnA6WhDWD30DkeHyt0w
2R+B1fLf+/jv5fBy/neDpSDKTSyylnzafKSFy9OtPNGeLz6le386BcvN3z38y23yVC5v+3iH3z3v
4x3G1Luw2x3qCpaCYoonLlx5LJ+ve2JeiQGdFZO8UV4fxYD1ceNv7//ydBuYLRYIB45CJwY5+fTc
dYrkWj4SCEm71af6Vt4xy0Py95txmIVrKyvftLgBSVdim21ngnbHruc0aobEhkVvABl7peLHLh/H
xHT2cfGU5pm5jdtmTwHPOY6qQUpIYKEd68xHZNt0qO0LAUE0iuE1dpPqxVUM0kxy69nqrbtgUt8q
QcMQw7UfsxTYj5oL8GBxaCcKUudCzMSm1yJohKHSbuq2b6Gj5LSTk446J3XHXaf0p+bFDiNrq4fM
FGvF7XiLmzBTwz2iltRHk44qcOngGmG5JyyhpVXfIuDCwoVFLicWmf/E1hcCYRzBfAwe7b5/JsBR
oU9LZ9tCjEm+mkLVT7gQKIyvaldU5AOQL55DxKQzTUCAA9Kko5CqBYmJQp1UbgPYWVVAEWOu2EK1
sDLDcdmFLdYSsyX0tTDLn4rmXZsKffUFGIRdKe+5Ms2QHPSYzEA+eWY9ZrYJSIxCXV2Vzs2ALDaa
h3DvLHjfi8JvidJFpnzr5pjTkhjrBI1yGgnxWv+BZKW7glu8rL1a3VqJtXWawKYHXPyc3epgKQMm
iGiatiyaSUFMi5u6VEmlmbU3x4tQi0HVRCNcArKinq39f/bOa0dynOuyT6QP8uY2jMKl95k3QpaT
pyhLUU//L0X1TI/BYDD3AzSErKyuNBESeXjO3msrvI8MmSUWAvq+QsatS7sN4lhsJ5gr07Baff7V
nmMcnXQ0QW0j/CMK/bNRTD5AZ7OLFR6BwmSoEIVVHVsykzsVbARz8ENJAHNtud3OGeiAGsJ5Vk0b
XjzdujsIK7uu7V+jJXF2QZCSzR1Gz8U8gM0x+/yx8MaPLCsOZT0bL020OrtD68VoRLTF7esiX49I
lLaSW7F0IsZbQIMbXKbOcvMiOm/Zi8nC16VI94zab117DViQ0t7JGSGK9useWEqvDr4hPsfwDgE9
wXPVgHqmNGicW8Frra1vTqOcMt3KIgV7Os5Jl/Dr4r8l5zquibNGmDP9YMAcYpZqzrCB/ZvWUbET
yHK77gaZs6589J/Iu9lWYqRHCy6uG8mjda0RbcsgN86JaaOxR5L1SYjtHJc0XEFAHet7d0gV515m
F5HVfS5O/2u1Ce4ry38hB2llBP8KpJX90I75o5CzeO6msjgLrxl2fmPtuOWsuwG87ob5y9bt1CVa
8vBZVdZNoDiUJa6E+ZXezJ3ojwob49wwcRvtBqno+DsNcvEA2f5XaKlj3odgp7qGYd3g3+kuw/Wh
nu3R/LH4wr5lpSjpKIzwK0z3E48x2hPJFtC17UdVeO4+j7pgC+WPw2JxQtIFfGPMvpcBDXrkVASs
rSkgifvRxHajCHr2+y9fMVoo9EeqAg1Dz75BZPxlhGME0oNg1Wjam/2Tlj8xu2SPhVkzYZdijtO+
o/mUGdvJ6bqbIOwIgfTVpx343CT0jPXKyMc88dNKMj+eEJveQx6lteh0+6Cx5NYxgxdMyICxervZ
N7jJkHcSXNmzYtioJ7qCCJ9pnS1Wsm63Uka/alpv9awwfujlBnPpY9CWF9qz8z4ITqXP2dOq3iPy
N2hch3BXUCN0xnO4wreijmQA+qDCIwDAKR+RjSJGzO/Y/nwPpK3fkonM+0iax3NjdvZPFF9yVXML
gIVumJmxqqBaVbyQhlVdVDHN245vBzL0zfam90jVRlxpTUYdiz8F50Pt1Rc1s5CStYBKkbTtY+gi
s7eQVm5G13H4ob23yWvMc5u8L8T1ehUK+Lp/I3oMhGwUrAI3+xLCnaEpkjzaCbmzXVLE4Tj0RFzI
C6xrmuamwYvQWNBx8qPbyfnOnQ1Sw1xMWblmX6pTRO0MBPQNdQ1O3e6P27j+cWUtDVm+Jfo8PEwO
kESYdPRtF3Eaui5nfx3FqXU5Ifq2OzLg5ClPGwuqo63VYeBN1a1St4kkyz5k6BxLhjh5RBJ7PsLk
L8aafku+JkKPivk2jd64g7+5WQKXIe1MaHYYfcqBGaqNJ2WT4rY20uFnukzLdnAeJ6KHT05DQKpL
9MrsluU2myHAe1l66yz2q2dKYgx0WV5Gw4FLQlyTNO4qe+F2yapbZQCJJI5wOjGkw18DXmcu3EPV
sliyNGyCekq200QE4tD1F0KhvM1I//+d9ZGsTQJ6UpMbVRAMODosVrZlAAgJyie6zbsBWdPB5BXb
lU5UHJwy+yqs5q5AC7spe1XyJVdPRGrf2sb0sAxkxHYsb3D3f3CCPvQtzdsov2VIjg2vQKrKmI/B
aJLe2r4tt2Mb3iWmkQPkWdBrTxbTK39+9HIvO6Da5NdqFrCX4D7OlmQ2PPM4XkyD+G9e3ZS2PUhV
qLxO/o68KtxX30nClN8AUxLPBYV2no7HXL9NJp6ryXhsqzI/257/OGvnwKCOkG8nppkEVsvWCLx4
xNsw2vd6neYQ0sy0mwc04Qs1bm0cE7IOvNp6LXU2PKYJycl2Yx/CTJ3GildIsLh00VxcLODkGyPZ
d/JGzX30lOYpRiN30+Ske9g+3pFgxi9ZN80uiYiMNvW5ZMJcCXwyqfcAVmBiGUfYyg51tuvV2lJR
l09euRd23mzlgLk0yS2WviV/HmGuE7jsU1ED78V+FumNZfTp3jbwjPdt+5pYD8FS3YHnQ27x5URL
udXORKvLbrGhLPPexKxIIwhvEmo0ufHQbXPbGusQE7/JZJtb8MGu8aGxvR7SlcdsV0YHY77/XFCJ
tp2zvMyacPq+5WUQJQB1q1ntKcYBJC3ujtD71Cg35lpelAFXsJoNrHjY/Y75pN7CPjtagWhPQ9HN
Wx8uMJvcifBxoivCbMS6i6cNCTZRvBnoHOMhW5MQqZtkRLCEJZcnVIgr5hbuODQY8y4wkvkuwcAZ
lQyjwLMi1NTfdN6SzeRlv6RYbmYnSPbMb3klcivOTk2Qwu3Pp/ulNnfSeUY1AXktJwJqHthQK7/D
MNhRYErMXc7IZHhseQSBuSZ1/zGhxtilnvwMvQnqbmCRdUWOWpT9qXX5ifIEVSV9iptODE+EdUdx
5k3ekZyrH1ldvnj4mvYIZEwsN+EQ91j/t3hNnrPgveYMxHh6DY6upL+3ZA4X6zYwvoI0aw/5yNlB
GxdDLYS6rLMrbfhxT/4YYndKMVbTRpTZUz71l6BZghNMW6b4uBxzzaLc2jgHtRUwBUYZb0HZruoH
mxgMRIvjW6jDP13ro+mufQeVJWiwTN9OyALKjkgDH1byoQMtkWEnispRnnLjIbJ9fLeAN3igupMd
jPgzCiy56eyf7D7ybjhccGaoJ7rN6O5Ir6vQs8fGB1YOCvUmai424HlRhyd2Q/c5Z3UIwhMr+mu9
wO+lbXUxu4dyNqO4qtXPZXT/JALFa44kKC+QE9Xu7VBlxW6RE1nsUxS3RbPzR6R4RHrrk0oSSEGT
DTjpFKyzw5z555KP6iCKttuZmeGT6IwCsnbWFYjFz+nVwzjP54g6iKqqOiy9Jjw9SbnviZuvjdI8
GDPCRmcADV/U7mO97BDBMBjNjpGRfQrd3fVe2t0NoLR2c9YZ91VqxZ0UMSgmeTdwiLZCU9yV+Ry7
w3o0AdBX6PCrxp65A9QxoP4PW+7+8DXzW8INgtOcyCc8d4fGcg/uRKTy6MyS5mxf4JdXN5VY9ilj
yl3h22+6tX4FmFixhBFimuMzIA7TARRcFweODR9tA5p6RINQYRjcGqUKiBRg+7SW9hiJ7jCPKAui
YD/z85/tZXxViBjOongYTaLrotCHsSnqbwHYO8hpCHkRuLdIo7oYLW+60Jf3N1O6hpD1hLEMy11U
1c/zGP4E+KA+mjB6b7sKva5T/coLEJ3JiEGHcvc4O9xflXvXAWh9q7rgnSwF8LiFtcfeU50XQTaP
cAhiHXoVmzM6pQTOgyWKNxLF6+d+AOYLt5OUS8RPRQ6BvtB53JsDMTe63pshXXVhLe8wydq9OVcI
uHkvfQ9yitH0u7TTC8S0MYtBI6BkaeQuRKhGtspZW9mObME75cBXa51KHqSepo3Au2ZgF1F2ZR3S
INJHH4Y4biex6chEIm6UQseeZ0Wirxnugq4gjCt9tNlvYiNQzGUqttwSDZjlkc1Faku9WEQN2gTb
eAk8rHTAwdr2sPb7iZIjC8q9ojsKpqw4d0ofVUlIUzqg+NQDzegqvClNAOb5OHjvNcelImW036BS
g2TYgSJH0rZMLaIYc6iPTo7juWNMNneKyIiinwjiQE1GHXyPTxMmGYcPVrKq7M9eoD2881BHq1on
u25RCMKzxd/4LqfkKewPdc6qWdf6qPvisfYhgmZI23moia9Icn6UIbgXSZ3E4ewYwIKImwIc9lis
DoAEMVcWuExSOtRqBFkVO07nPHDcgeQtsvqnwrPOWeRkcaKrN7NwWObZtMDlGwccW0xLQvx0XfM0
q/4tzJ8yd3grhga3Slo22zKMJ1H4J96NLiUKMCnQz6e8eW647Moeu6I/gnUcAmfjNCZg6CzCHthn
e+bgj5ad+gcUZuIQuNDBSSwCbuSiGVws694ieRwXPsWMBaeDWJq9DrI/Fa8lCAcdHWRe/s6V/4N5
Pk7WLMFQPn55dLo25MW8drOiI6YHhNnpIaoLLOmJ6HZq/MDJGU9BdJNHceo5I+iJwbv8aVujPCfg
QSFPh082RxDMVoWMXUTqaZI6eCl4S6WHV5hdOE377G5sgmWDfQTf7bigyetGtoHxdbHHDxhz9l3D
q3c/LN2dOefrhKAJ6IKIfg/SSMRR5zwX4TqT9YN0Zw1rD0Lfj21DsJnlmKTIzRJ4opXuSdKoLqE1
/GWf/H+t8f9Fa+w4pg187P+sNX75LcTvvv/9+39UG//zr/5RG4fWf3wvgHNmr/AYhMNIiv9BoEXm
fxzLcwD6gHYAKhOiA/5Hbez4//FDy/RDl2O2teLR/rva2HH/A0MM8EcQMWJ0YKH9P6mNMZSiJv6f
IFA2Ka3Ytk0kxyZ83P+F9RPozjEy5YkTrRKDAhxd11XcpVxnOA3m27jKkRrHpge8mKFCI9BU2379
5PVvrhejXrVoV/XS9c/zKmb596+vf3H9HNI1wLMj+YQBjGdvHRKzpjIVTlOmoNc///0wdKhkKiKA
QM7Sp+JEd1V2Bevk+/rR9TJeJzPjWEDvaJ37InTE2ep7htDXD1XSRMv++mG7fpfSBZm4tRyG63h9
wQu0+XjOlMEp1E+39pyWtK7KN84EwD1qpHAeNd2wXDgVUEUj92FQznK8JOw/RMVbe3oRl3yxWvbH
ltxqxA0F0KKYE863NQ8cC2b5in5SoX4Lfhr3YIU+a+1nd9ouzh59TAwrC0ADghm39ej2sZTV/WBO
D4qIA/qjqtlq8gHWLsMuHzt0y6lDRkqK84/BuQkr6+gxOszTOb+QyhVHakx2pkD42DkXPadFTLyd
hQ15gYJW5RfDGR/nqj/gjMF7eZgRY8c284VsyuJ6dQnBhcaIJGO7dt9Nv3rpSQfY+wk8D6xJhLnP
rEt1/aj7vNz2ASWIa0gvptsXwsaMC9az7WKFH2Ih2gW4157kcWenzehGT1hArDo0jiYT+H0OPGTb
jJEFvZFTPLKT/UDaE9ETr0b2pIbik917L/IF2jSNyzYxLY7CMLZhAkAXIluzIEqEEw7Q3zFQN3bq
PdcBiStmzvEQdmaZjG4cWBVFMKpT4sf6nR1GcDiz8Nbt5UzSn/WHlD6fWBk7OrfVGhnWtY9ILD36
8XtdGaie6cWkDPxjJgscRDSuYGFB34av/BREfQdqlFO1pj2aV1iqSYZjE88pwJz5085BWJcNp5x5
Bd3Cov6h1q/ia2AZ84dICJWWOdWLEy5fOK5ztNm0JVZN4PLcV7jTtD0/mAIDVY6kcpflihlQ5v5M
h/U8T6cAgC23TQIeReTCPui6O/Qj0KIBtbMFjBcUUUTvBqiOiQ13BpsdqzZkp0jZQEgDm1FtQ58J
y2M6IWMZ/O5sTnnsdeq0+MDwOn++yY2w3iWPkV2ePIARQCPI2eq8ZzufflQjZnq9NI/DYIrtKqo0
CLNyWdZi2dmIwh2sqHAerES2W4cW5jbI+yfRqXGHLJlIJJpiUJF3gAZ4EIej8BEbFyPn1LmB/i9b
6wIS5aUzHfKzDOtiLsfWdX/liEO2dVl7R78xb6yBNlrvMtKZc7QVodP84O6gUhlVvifvB79QSjEj
WnyuBulmDhFn3MW7nGCxidH7xa0OhiQWE1Y24U/CpY2gNuOwVjzDiJ2iIXfEW0aQqhQbiA/3xKUe
CMI4VvA3qFe7g29WnHcq+dh0eiO1/gBkijDGxQmp1x+sFdilxzW5AThCz1Ttpbb8rzKAXmPFFH87
BI9ffh9ZCK/AwEQJbgYnVsCbgt+jFwxHP0TYL7uEsE/b5Uha9u8Vtxmh2oBmGFuwQiEHNoR5SQiB
3/e0nGR0i+iWt6emvcpEJvLEgcmnxLEQ9bST54JYFYrHQFm/Wn1K6+6jTGEcWdIpjiwgh8rl0ciA
LLeZuPfXb9K09WGZlHHIAn/AeXZrWsBNnLnzOJG4EJdZU+nAjfmM9zYf7nTFWGTquvTUR8/JHKVv
fUD0sNT5fFwsQUwUiVij9uOlIgw6s+EpAanQh6mAz9yJjQfha6cm86dd8qfaTJERbOGIkzpU5rtk
9c/V1bRLsiedJgayaVZOOk5b6QX5bqj2aS+5G/GbsXrkNPX9N2c2eQ5yujVzmpK3i8OZ08bK0huR
fIsgJc+DgnlR7clHybHVCb2vvFXJBZQKcfMBQWna308q/I3VwyWZR6MNjnjO5WnUU/lV+eIkE3aq
sKs/PPePUbf0rA0PmmCVn8htTreN/BM2wj6XyYSI1hqPqQIfWCcFDZauO4gSS2ZBHiTkcOKlBA7W
0khOaPqP5viLlIflmCzOG7EZ024uLXhEvRJ0GyIyhmY08zbLlMQ4io3xFARPBUSDzkhGhCtkWykP
B5wdGuokNIjH2qqnG9JrFglOpHSobCnISYr/mqb2y+kKZmLWSOtldDS2XdhH2KN/zJH6nnUsa+zH
ozHf15Mcd44ZnYus7S9OdE8iQUM3rMSzbiefXWOqE80kdpmMjOk6O3ikYDDLFqAWnaU6GhVezg6E
pPJcZt2Y8x+u0HHYr6tiPSHgGutzpv1xlw3dOZovIMxnmlg+x5+seNRzQQTKW1dPaWxQgzAZYgCo
SMKZI9oHiYeFr/fgGK4nnIY8yMXp7pGC46Aus5e2Zi9abJUcyIpiWCFYNBRMk3QS+1oxNGWWRIqp
Odqn/n1yJWAWfStH4g9CTWDEUr2HJiZ32Y67yg3W+kX8EZFvbCMOenuRteFOsKmkvb7X5fLS+WTG
lH6hbyYjYVTftnTEHfcptfJ9YSzepcwWQmr7u9yXaew57RvOWJ/YJP/OKOKJDtXB6M17Oi4ZfEq8
mgBljW2/2o59138yDO8YeS0jzsaO1/IF43SCmqAGSUV3jrwInpwPzt/63EoSbroyO+Nfn/5eSgqJ
si/CfWA/SS/EVYJz08sU5cPkMdPNOJsXrY15RDUn3B2YOdeLk9lfNVv6zgzDW0whwd4rWdSXsnqk
zcKdl0Vf0yqOkyVSWk5RB3o4M2ud2xKGWXsv5kRAA1qwTzOcij1Il50RZsxxpFlDVgrF9+pMOY9X
sXVpIEfFs/tklsUUc8TdpoWfnnLpHRn8bpagaeMk+pXovt17VgKWMkK1NStwEtQTRC4ZP1jze6wd
7X06TF6cronIvuECeFJRxrTKZc+KKvzcLfNuVxfcpno70nBEgdI/ipwwauCTp2HTmR5jBHNdvwvV
QA9ZhZA2cRVx22MoiHLEgaVdkAYygUIhcdYhvYfSunSe/IKISQPgI5sEaA8Cq9KT4Hv2pjDP2NZU
zQRo7AG8qPvcBCbloIa/Sq9MIcgHs/wt6/+tAqJ9xpM4Hea+ODM19WJyO+5n+Itn7drd1tJDizCt
so9NK7dDFrRnF+VibFfhk+iH5eTkRCkRYY7hCb5MAymYH8en8c19kp0CHPRxhS6RgdK8y+akPEO4
3wrfts+C4Sw4NYuaMLKrGKrUC+1eflvmwT54QON2iUrvVI+2Yt2jB6+QWqQyyzamXok6hfW79Yxh
D/8sO7WoK4F70etoCZwnStYjqHVqd2beBzTX6GbqVWaZocc518kX8/nXYqFY7l3gATwkphM+1YPT
HVVmvuH16mOioeFyNWfVVwmwLHpABPQNx8Ia98zys3jo/I8w7c1zLwKCJCN3AkObLufGNP19QO5N
nXf9YakwkRhjT9Ydza6aWyoVX+30XBfhb5WzXmRmcycKyzg0NpPP1nmdUwkYsnzJW8PeTpLs7ZFG
4oYQiu8oJxZkueZth7zzpkbvmSuSaxoeJyut3pZotPjB3W1aRx/UgVkc2cUNQ/ocxY8Jdmz6PZWJ
gcHqTPIiHXSTpM25ulyRxhL6M9TSUzo4+uyuhwi3MWLSg+jkhbIDiopJhi8TbEWEu5DbyHNHTNUm
NZgpZbATc/lotNjRvHraeyEZP4aJFyQhAADRzyS3UmB4qqMn0kmDs1wvKv1ZBaE+LQmB0HYr3hzH
Wk3ZC0TRrEyPueHAuUkzIg5brz84HNxclWH9quQnFQUEBYxjQeDuhsFdEVDmAsyZdnM6i9eWxTb2
iTSlwXfJ8/Z5UhhGmjGYLgZ0II2A4KRHdBZgc/p8+KZ6eMOVnvNY9Rcvgh9EzEdcA2NTmT6DJodc
HMl2N2aeCwzKO+Q4TI+9hz9b0DTZSAImzji96dU37zkTnH3FWv73oXZV/Wi3NqP7OUJEtt6Fdgf8
ycfwcpgrZtoJU8uYOUAAZeOUyNrZ1iaDmnQEr4oK4lD4RsSygs09ZbhMe6kQBidCZDCDTcGncyBb
zFTqsc4PnKxu80TlZ818FyABnhVnGzjpS6NTIE/FgLW3XnyolWvJV+A594s6jrLgLQ0cjINEUfxV
N4NO9MVSnFuxFVXO9x5JxxpGXZzSBO1e00dvbU7EUmqRRHS9zTVAUDy4fbmP/M8gt78yYn+2k5Y3
Bf4833GIDutIr8J86Sl8XMA3u12xLB50IkpqTD5M7tVNW4InyNwvYjUZa64ErDb8U8MUPF8vyK+o
wBLPeVT1wj26nl1hpf5zqeT4NpFXEivD++dTrY8r18kmxqPrJfGhTIgqHXFg4l6mSN8vjvXIRtqf
LYw3eI74lDG0356zRJsoR1lOeuDEjekNZH3Cl8hXrNZf7jcc2yMJl1u/pu+ZVe28rYx2iof3nMXo
nCyme87b2vv7UanIICM47STYh0DFeH23p7WbkwcFQdCZM/AaqRqPfevuB9VxrHTbh0ik2cFk+n9c
Wn8XkFB0nta/+/dy/RwJ8jgzDAJzovV/aZs6OZPC9SRo+sUz9M6zkz/aLryGVCT6p0tzZavH0CNH
mtnupiFktTVSZuH+ilkgRnE3tESLXIFebgfjzy2bD3JDBvaGiETHBmCFlZu/5VEmzqcc6RXUZZhh
xuwybuYwxK3431TuV6l7su6SVka1W1wBY+vFLKYFlIq9c/rV+ReCnLkyyq4XY3lEg+ifrtvav5/G
TSw9niF0PObZXC/LKF8E+Xj7MhyZs+Tud9KXKYATW10WbEy4qlh8F+5RDHDNaVmAAAl/QsY1ikLs
5bxSZ/0Khtt0Sg1jm0BoZA0w2V1gEztZ7T5cL1jnf5hj8+wNQb8dIuu1BV7Fxpns8y7aaGLOLk3n
4QC3B3noehskm+ce+qI6BEa73GbceVt3DSR1Ssu9MTHabarirdRO+jkLsjnwZQ7IBkWT0ka38m93
GpFgVV5/SZbkMRNd8CwlpYEZQpqXPOoi8R6SCOxMnVW/hs44AHsPz7nE3YYsggHaXOi9X9I6H6gi
XsbMuXhBmmxKl4PBjLrn0tlfi1mfwjIaP0UPorXhP1k4770s7A2gJLgbmBsvzCN4sdJyq4pebcfQ
nE+e6/0exuolM+sIF62pcUoHZOlxPMPIOz8teQ5oQHwndW0hzWnONAXeSatxnrrKT2HnAFwFf5qR
2cQIJkjnO5m3v0ghQq63ziWaAc4UjZ3poproBPMkuJ3MAZN9raEYhIquuvyBbA2+OFmuwHw4gdi7
rqlVjJt452asiMjlgb8iYNul0qpXuuS0T1PqCY1WKe4UUjZOt4jPBFHkKANuVDInN8Dqnzz1rees
/LJdxgrm4O+L2XnxI/87fGcMGN2xK6a7bvCsl8xjujVE9gmVAwfnTOiboVr6eDEi7xDoProBq+Nu
ih5bdlc7uyitg8OUzWcpYa1NEo524PzpMrEwZinUYaEc4QASEnjXJy/NAlosBTwNq9Odb9u+13tn
8CccyepHZeR4NUX/njWhi1Jt3XCvvssoDXZ0LakD102YBL/urPMSQSSx84kzAjqLLAWCjeW/nPzl
HHbjEDdG8XL9FLWQPj+0VTTS1+Ki9TidC+XgvLIXE9kmPaYrqHBYm7gGKYtRT7ZCGJGRR4jPtrG4
AavVj0kU82u5rtzdhGIiZe5ztd1cxcza7h441au/n7KvTVdp+68DRvrYvhon14u5XkK/jZuhrfDy
suO02UOfN5pBNX/lsNOfe45nGJozaoXanOEo2z3F9VW/f9X0Xy/2jMky4fY1TZhBI+NDCHwrlu9a
9CSkn/79CJVKFZfCeruedBqONUGdWYd5Js905kbxLeuX1YYMmvP6VE9+hC6U9DI77ZkxTjQMQRtt
E8um3aJFcZQpb940Vz5VLoYsfj2aIuOBBwbadJKxfhgPs1U62ykZLKiBrQIE4f+e9GyR6xpewrDA
fAxIDC36SKDSU5YW+OnVdOarw01Myhc4DXjYA7rHuQ0T0klIRJQNgVIt32tqIc/xdj2kdprsp8Tv
wY6r5Ja7Va5YZ5ZIRB8ZkjTy88Ilu0dmK5WYDg3WYGSfzTakyU77SO0iuS416cPoBA/F5MLqL9Nd
1dr2KSiCJ+J8/9DUKg+83yW6U5mZ3b5aIARrOb2WRX3kzMZkLQRFxVjDYLiadZsOYiK6BgFDsYeh
3RWvhHr8HrUgeXu1JKo0++Ycfz+m86GMSjo9fTIg2IE2TXOR5XFC/84WjVc82fAulZbD/N5kfosu
de/AgN9A0VEYvm3W8lALosV5sYMFzUvQY6IanJwAbI/QcsaurunvxiX4IcroNETVTd2ill54Vrto
efdUcC7IV7Hn8h56Oz06Jsz4FWFcmkhKafLu+M4UN6XPvx7XNWxZLqO2ykMwLs+zhdKS4hX+Uk73
unfSDRRqeWOXwF8Do7BWbe6utg1u0DC/cXhxfMtlKQeiFzPOQMkStbc+vVKYX79nk56uitqbmXkA
QiwyZFXkHe0amJgJY3VhYm/1xkU7kNrbwXim0f9MsjjzF2l9IL6E2EUZK9S3yel6AyC2f6qXHHqZ
aT/1kl+7bwu650NNw5kzQ16lzxwECud20DV5qnn23C/S2LrY+DiXACST9Ytvp7cBNfHUD9ntvL7R
rXbbmwCbdMO40/Xtn0FLCmkwvAGChftfB6+Mft48l7SHDMHCAaLhrQpohUR+UlL4ybs2DclRxqjI
lmERGE36aJ9ZNjQluHEFu5kwSPMczTjs5neohsHJsPRLGFYxVgZibFbBXTN1N+3k7ZCjqmOJK5Vm
viVjBOhbYAwrS8R/sm0GAujAk72ZwiGxfPiQyYZMHcYmteywfCsULlXyWCa3RHKNm8XuQNQyNTFJ
ptpp3xU7bbQ0AhROeq+ctqZFrELKqKeOnGhnO7+NaPjl2NmdLRq5JU+8ojBGjo4wKk1OGpEwXcOU
mJnSgg6naGB5Ac1jXxNepW6s2iHOvFf7oGbOTyHd8mKZLCrJOTS6L68jy+CnYEpIRKy4NbTp3dRp
9i6Kn5xUM5p3CD1xtY6EUO9M3+bIJh90Djh5iehauUY817186V1ukGB5blE6cF5ydm7qisuYf61R
g/GsfKDO/kdhgfe3NLHwvXbQSadoByv/LDGfmLLR8aRoCbhgJtm6HGuX0Gbp0GB6yNg7+6MpCtjR
pfPqDvaP3IEL2CoAD9nSvJH7OyJpQtULHfGCJrGJhxkdRkk3UWjrhQl922kSfnjm5Oi+JMiJj0kw
3dRN+VK6I4qXYhHEWVL81FEYZ4VGoJyLb0AKm0l6Ph2pbtk6TE62VvsU0BhBKLvpB6TavqiwobFh
uYyHcnmEkjTtwsB4Ms1keM5c+73R0aco5UzXLcNdw5LeZ/4dqtc/aeEWW62Y3RNWvR7QEPRYgt0o
o4IqUtBCfYh8KlgzCXudnXtCgsTeLo3TqOgbRxp1DMEX+daAxAFWGS4xGxui1Nz40Rv9wUuSnbRA
jEDiJDFzttx9CBx/gx6B+uMnDzsEGfRPrph92go2h2tUkYF979SXyeJJa4tXsgFJBe4kXCKTYUWf
Wm9BBYSIM/NpCeUN4oyTm89rA69sdm7T3YCMHchdjalp7nsbSkuFWNd0MkJculvAzJIXAryudP7Y
3XJkssbPH6hPFQwBMJdoPNVtdZu9lOhNR3XxPcEEqPV5GSCN0GCR7W1iqA2JjV9gHSlW8uGdIYKH
fty+L2gOnorGuLQeOid3Fb84CDdADt8TRN7AyFtQgtaArJa99MCgSxeyIE9912X+dggEJB5B9Fvb
NvFURT+HpOGVWaR/mxYLnmceqJ4eUWJ0CM+7TYABIx49ySPCPtH7tHoF+yWZyymcS3IzWz32nIHw
s4R+uFMiGfccy7kLEadUwRfdzZ84IroY5+dmVqfAiswXbCeMgyrkHWuRmDo/cz1cSk1WBWvNbpnr
k28yIyI9ZR/+CoAKYteqRBAAcV9bRvBaa4TJmWneV3bxzYSNbIth0AQxspa5RvHcNSWZ2Yh+J80t
hhYq2goe6d2waLGvpMBLLYA/+/384gZQK+oObXY7z+jZmEBmkGzqHgoSXHgWVeSKsQcScgjJtvCC
c9oFcRUQ9e5q6kqTcr2d6yPV70dbeatemlzLdrJucwacqhLf7s/Cq5w7W06fBpDmTec17gmU2HZR
hDohSQAwKfpm782hD8Ol/8MaE2xblIJbMU8XSJkMVlgzDtZE5zUjZSKsCfagRRUsjIILhSw/CO+Y
5fpAx2gdNpOLx/cwTMDik7XG/fcSrGVwYRf/2+f+/V+MBVLohuMYIRwC3tIVqyGuRr+/mI2r0Y8u
QgtqOJHkkqx2QHa2/2LvvJrjRtY0/Vcm5h4KeLOxsxflq1j0FCnxBiEawXuPX79PZqlVbB11z86e
vTixMepoRAIogDCJNN/3muJgCGrhh9/Xvk7+O0s/l/Jw+ZsPxdPpBHmwEMEEW+fzkCIjrtFdgz+C
uiR2yoU89rwayYs4/70Pp/7l56e/h+i4ug60maYacXusabjQQXDVA/EXBisG2SD/tIYIMDA1FVWT
QP+szka0dQI1B4PUvhIUm3ZdWybbqnCLXc7oel3G9qs9Jbu+f4oADh0yxGDDKSyuHAetGWycEeCa
nkMBzQsd3Ez0ztopOrQCJkukXQaP0dCvxbzKmkPlMsFpO1DbYqoitWLkInZtECGyCOrA09ayGCJ3
TppHvN1GdeJDBvfC7819kV38ul+ez8mJWJ/Okoq/Jn8kF7Ye/3Gm00ahNBHaaNCU9MHn350v63Su
8/rvfvO7babSunun2VYigG4J3YeBUKNgfRkruRqKetr83CtLcpvcK1flQp7gvPq7Y393KqTPB8Zt
vItaJEdItBFXIlAfcLfEAMX6bzcaZc2c47y/EAdF54PkutxtV8x+Onc/iNRB3VGlyVdT9Atn+lGU
u+TCinB7rZT9+fBf/oRcNdThh4Xif6PQ/hMUGlKVOgqQf41CuyrqNvy31bekaP8se3k68AcQzbM/
WbaBXdQ/AtGkIqZpux5wNxd5TRW02Z9kL4mPm7aKuiWN+U8gmml98lBuNRwOc5G+xNzzf/3P1/F/
BO/FD5/I5pf1j76RIN7+bDoHJ9AxAcMZOleIhAr0aoBqH4ytsM4sG3vE1s2A6PCHphgjHEPQdeYt
UC99q4vEmgRs9DK7dl6XG1s1YMas5PZKosqAtqEjQpCjz0xtT76S5jOtfX+ZDIx7SYGgwZ5KnQmJ
K6sFFpwo7rUUsJKLYXDVDN+93kON+NQeB3WDdbBsvmX7bOn+hYFj0bYLcBoBnb7oltkd4lXBcg6z
x7Rwn8PJuFMhvu7y/mostfkAMGhtT5q19/trLFdGWCyzoIiVn5tgfsjUoTsOQ7ZXBn3tJcB2abrL
DdglDWa2my8D070d0Pg1MdSBAA65iUj9ReUBkccCrFuPvrlrNS2DO1YVyyKLgBDn1atREPjXbeem
NOwvlZvcNVVwO6kt/jiYFOkWWUID+l7vzgHa4lqzVSJoAbblH+lhySBG3nd7RGedWM2IdjYbXG2R
l+0l2ZYV0+dLYGXQH2frqcqma9AGt5oRPVuljXADSZRc5JlwL9vN6p2tKgU0s+fesxgqmzoQ/YCJ
1hjPW3HCNmye4P6hzYFiy5gjk5Nl+AoPI1nSwJs2wJy9LQmHGRprby6G/K5QCsJiBeEl0jlmbBzD
Nn8uA54qGoSMNG0gh4Y2X4RR/bV03Qd/qu61qr5xG+ezF2qPjevAbRrinZfZl57m89yJoDogwhRg
SlARE8zj5hEmzVAziw2qN0QFRhSX8je8YkYUR5DiA5cNBKQdhtdhaF5dA2+BjMhckGxDAtVzkx78
xsI9K9qMSrkx1GhceUxSE8fe1yqRSiym8KTKLX9dmNV3nbzVYlIxdgs71FGDW48JQdpq79D4Vnpa
PmQ9vTL8Bm0RhtZ3hjeC7HURtwH6oQ6oH3sAf8z45ELBvdNLwfdPTkfFq0OCDaiHOw5zvVpvyckx
c6pSZ4ls9ktpEX6oB2AS+ZdBJQiJlDHJZOoDcYLiHrtVnUeFAJ+36En2qr1/NEYQUNSnUi12here
BhouVpCnmLvN6U2U7vNBuU5wUekzlDgd+1pnwLs0ZguudqRsB3AKCIdPb7M2XqU2nSvyA9dEqdVt
mxjhsrM4Ustua0FHrdTkEbXpJyP3rtoOrAWRuHUQKRbUrg4MWqm/ma16o3QHp0XXsko0wFNuvIMs
DpPXZeoxOtrGLcvP1mC/dSC4VkmGixU6hIuwTu9BdMwbC9aJh2CL4boZyWshoGBEB6UfllVlOwjc
mTc5AK5FlfpXVlrtsiB5qryc0DoWgEZjLlWobpoeXdZu+zDAvV2mXsbsjprM8HFe5HYKWyIg/gXi
BnBnWjDaa8t4V98PuNCnLZMIE5jnMFmX1oy/YJfYymKwgtsWQ845VS/CDo8+5VrNoYm5CY4saTlh
U5p/RZ7/RsEDBr5Q9GJm417ts7Xf1PckCl8oR0ga2TtXAQ03xlzvnrl0sjH8+BhVwR1c1L7bDj30
wkLcDxQaXpSOCrdhYttDAqpaWpaxyqaQVDeCBo0GLjCovsetgiHhVe7VD22t3nkBvOlW45vuY+Om
Cy8hkkAMTJtb24geBxN5zwZYadV2+0EZ8IUthhs9x3axA3pmOFSv+Lk3ED/NGvs74sbo17UED0mQ
Xdipeu/h2bBAuLxaOe3wrlroqk+C2HXdpNG7r41I76XDHZiAkItsH7QCyow54RLpzXm4DhvmMzNd
Stj5933YvzZGcaeW/fNYcpHGnF+ZOvnyVvG23DkxBPMm9PL9EA/52umybwrEKG0wVr1ufi5IkjXm
7C4TIMNajnNuqt7BL2RqP30niPwwDHjOR/H3Mcgv4nHeKHrZruFDTEvy3jaipAuHdAdmHOD7wQrE
VYm58ZVCTJQbBNvU5Qzv3aXuOvFa9TEUSAz4W5kNy7rbwrv1Xu2YtqILb2LXep0nmJiIBHKSKLqE
xz+tLeEyMc9C/HU2r6LevAjSfIdT6BOEkHfH1w9FAWs9nOHghqZz9HXskMbhgrEfBNZsvon87mIk
FmyasNF0q1yq2bjsESAO4f+owZ3qJ+kya4+GsR8TXEMzvxBxF/rB0kLLxUOeFPn8VtumaX6b9ul7
QBRytsHPev2IZuqortyxuOkrJnHi6xrnamMohMS1MHxHhBPEHfNav/Xh/CKdNUzpylBATMZw4hoP
5E8FLZEQXoLfPeEN58rN/dc+n/NlI+R08/ml1YPHcYzuAsQ4ih6CR9tVxi4SjLnGUQHjti5wKwRH
FfAMYwVuwXH6vV7Vx1FJbiYMT5rBX1oOjXwO8zm0h61qzXcIM4AujPtd4VdL4LKcNzHxSBrhPbXJ
dojtXTlom8pynsYRzJao7Z5eanBQUEoIAK0HIwHEAVxg0BgvmVFDSg6IzYLOzL7k2Ck70/juje1a
yZzLdDA+l/AT81ELoLJ2X2PHb7ezOxwa5Ca6ziYLrDR3CM2iAA6mvfV2GmQXrL+LW6PQ78w5vHC9
Fo4M6XQd4wyvtm80vfaXOj9y8wcSz5umTL6Zg05qI4ofESK/IhSPoaadXTQ4gZLjL2nvRnT9C6fa
FjmCakxCCaxa1JteWCVgOoO9FXE+ZJa/WAPuhCrGiMtSpeaSuPaPDCmEOyK9GzXEMOttkKfYpJkH
m1x7b3PBZTR/9sbsoh7Mkjf+NdL6aB/P9luY6FvbgT0ZD8qLZxJ4KC30tUJvPyTEtYFNQrxNsYvF
joss6NZtjG2fDBgbqAn0+qBKt6aX6xcRicYOdQRshfIHu+QTt7Pqm2HGD/lEk1PX1bsxNQmhls9G
onprrG3xi8LSr2wZD/kEtUbV+FxAaUd02310sLEr3c9RLwL5jv+UYKO0Jk6J2np6PdkQ2IIivrMz
HzZJra4VUCQjYuqrenqyW/fgR6a/hPxIezO0CyMbXwxoAEsdRm1pvMxQvk0woppXGgvna3bVm1hi
g7YXkCVaxMxsHlyT6CVW8U+KsBUzemqCrwYABjkE+eOnsYQLaGjOAp3ickGLeTDNEdOsbiBbbGfL
zOjvNbd8tbwbstPPg+W+NehcLxuibJga6wvPjC+nEMXyovgMxhhP7FC9aZyS2CheMa5IdeitPUAd
MFdKMuqL0Q2u9XDXmem+UyPGR0nwNTWSl7gKvlXJfBUa8V2rx1caOGI8DAl7ZeqF0aB83GTQ2goq
oo6Dnx2OjzCrWypZdT+7xjOA/YvCsjyCIOk9IesjOg+wzka/WEbKJosHTMOCJ6tApwUG7oVVGbS7
uPrQ/K2U3HxQdGKoio2gtBc3QP/HL1aMF2zWljc+A2tupcOuz66RpAGG7IXBdWEB0RmzrfDtSJM3
8P9Q/eYDSWA6LXd6jQGvoXlHNszJ042LM/CExxcjcgVdbKD7yOvynROBegDN1i7dFqcxP4wuVQ+r
xDm0SGX1t4UB7ituaOCmML3zFfIGHmRLPp0cmn/vfwvM8MF2Z4YpuY8g4IT+iNkUT4lWBGDnX9Hd
v4sVwJkp4tOjO3xxwv5t6tp3fSairxQvESgUEJU8q9CP7zoFLHsKi7n2+m2Pc+QOksmdpmfbySKu
WvsXto64+BTUz6AlyWZb9QYPWnAIZRND04xw5YuzC7+qvgPK5aK19HnQMUrSXPKjDOhnPbnVutJb
urX7GrZKhIPLcKmpybWnYbHphPYL0Xe0VxwAeYno8NDzHd5RtnMBtNfgNm1ADbYCq0Gt6P67e7Nw
X4zYDxn3oiWxK8YMMXzNgVatmoz/u8ZBVnx8pcG5I1gLiP52KHGDCoZl3sZrH7TLuojgDDoJqksx
yjOGV9S7UEsYMn8ezRyhkIDuf+kDukKUDtfPZACRjykX9SU2LxgQbGpi24j/j/vInU3YK+hOhs71
4KvXelmSm65QzatGJkGNvYzcbNPr3RGnlHu9RrSFaPCum/WVq3qvyOrfNUZq7equupkGMtWl+9Uv
46MCcZhPlw/M7eFd55Dr4UnOM4Z2g6Lv+4hvqk3st6nRbjEr29YwqRbJHB3DnBaq8h4R/IK02uAK
YURCDN4xr2sifUmrPSZOuMbaYlv5PamUIdvFTnYx+g/xYCLAkYpRrdktBjumA4yGhaVEl11Th5vI
wIrBKNDwn2ijPK91F/5Xf9DavdDf0IIwX4cPCoYWq9xpW7IjeNrZ2dEY0ELxyQ8aZvjo+v2yGJyr
kucaAApui/S909WtVvXHXH8ywTZGof8WzMMXz7FeutB+DEzG254LukS9MUvne5WUt5gbjCsnwmcv
LJFKYYSEYiakBes11vO9po3HOroeIV7Bwi62buH1RBe3mtHtKp3BAsIHOZnIqVhHdh4vgoJ0WVUe
2tiGbkJqcOGp+ILOTvoNgXwS8kJnah7Dr2F9bWLctwxKunm45cc2Su50RHzW3hS+x66JZtGDRb+n
2+vXTiBdRzNySHCaJ804qYh2EoSUxbjFLta2AX3L1QxhobCkrkOYnkiyl/CUkZ/ZdT81RL3gOgRX
sEeXs1ojz/8mj0MYHJZVXQWrD7qTEmibC01Zy8b7Qv5QbhtLvdvG6EdDyujKk3Ku1LHrpX4l1kAI
Uuj1t7NEJFpI2w5BIZI+2MYL3LeNZVGF4dkUus1ayjwGUtAzVIPnXkSuvSYkR27Dstu0SXMvVdlg
GF0PXT/i3yeDMUMEl0hImAhCHuhJfBZCKFpnxdRc3JdlNcFKFbJrZ1XB8iw6KLUFrVD3dwaVVuJR
PMtEcOKMTykUkFqJsq00sjx5OqD6Ku8tbRQTgrngEZ6K8mhncjE3RqI1P5yKc9qvbcC3O3kRY9OM
SxRyGdY9zaN+OCsADpGCTpeVTiepQPlUkpY+H7wQUZc/yxnLNyG3fVA3lRuNFDv5pguhOHmrduju
TpKxTovYqnw059og99Qj2GFADFgYCLVbeZG6FJJrA/yK9JZwx2RVLy02ua7IVsqTmLnTz2uAfJvM
8zHOLgmB5O1eAHvyuZiRJpnuaGAB6opFFtvOdsZZMAgqXqvKHGgXzE1HyirJi3/4wx+uQRadFGsH
TcfTVV7i6e1FAmOa90K4TaQ1pG5rV6OybTfGarxLhVSMfLijZHZ++GpO0rDy4f36BI0KH9xo6yrA
towQbQEon+Gz0qH2Lh+uXMDdOuiOm9PHUavkJRVqf5PVA8kWcS0g3a9Te4a9JqH9TcaHPugKgDUe
sDyFPFKW/nKb15XIqNDdrGRN6IEikbnxif8gK6iPtrMz8Z85Vx/xA7ua+YHJsLgMpp2swWNnDbsp
x5m3q0AoE5Y66YT+5d8lFbD3Q/iAXg4uRf5t+Sfl1c7xpcvQjaFhYdf7U02Sdyz0iuXqeVvhmGvR
ImHI6awRgxk2oZPeOIFCRZQ1Ty7OX2t0rqKnotw/EwbdIbR1kik9HdKG1lZ5bJtcKFhytrxCW0YP
6v35C5e3JyvPWSgUhoezVTHebloMKEInArTAZZuysssDzsf/WgXl+lnd9HSMXD8Vf9kvV3/Zdqq2
pVTMlruKjFGUhdpeUDYdWdSdBtl6qfakR+V96p7VLQId6DMmLDGS4K6F2p584wOwjbWNAMPc3jpx
QrjSPeopw0C1WLRDcpu7xm6ohfYPmDhijbd5dgEWukOMXYfEWiRqvTMUhHIqoLDKhBS7XKDf0h5q
rUbMQa47UuW9BAazcgpY1rPua2iF9ILfgm8QgR1+//ti7sJKHFz9Pknxi0jth0lozw9i4UcDvYBc
93WbZLwsdnqNHFetbgdjHABCWHjmyB0BOtCo1XQbkNXCeoFeUS6kfuZ59bzt9/Ka/5k854f95zNH
o1MgVKbH4xFM+rw5/7kPPz8VHSH3+WHr6So+bDhf4Pksv9t2/uty72hbz7lf42JggK38Zef5+NOf
00Vn9MvpoUAGmzJqP59OJwVJf3eaD5d6Pk1LCGwxoOe5Ov8p8KS4calfwzythGgfcasPxVEwbPRs
8nadjwjKz/SLVAKQC7lNlmRyRq42Y7LBokLZqh0EcQLFsKmA1/1YTHJjkECUxQwlWBM0pxsJRR8r
Kfkf1pMMIwMCVQxCZbt/Zvhjp0vSIhDNp1eXNSba2q3MzFjZQH8vbT+wsGTC3TCpgZdBQz7HxDQE
v0r+ECOK+DCecjqVHEK0CRqdZuKumS+TEcqlRrhM6Mg0u9rh2RKhjukIAWmkB+A1SR8VuQ4HCxaX
lKD26ueM3MFaE0BWXXy0ssRIYos+U02kEoXCSJ2jTcDUBuuXXAVIXPYBMJq5wVytag7lz9Iv2+pa
dZiFDvAXBUwXRtCPBdIzpJvltlgFVJkVmD5B7ZCwXrBP27BiLCneZyS4KrKEotqPktwWDWhQLSzs
sacpzvdN3TD6tSy3RB3KoyjfsFy3a/3RLwofUUvercy2RZLoJV/zOfs2CSseZtfCoZ5xnVRbkCX5
pn/ZZojxI3Of11h2BKcM3KksX3SfE1NrXQ/uKq9TvuJzRu6DxUwnOjF7ZuiVt9XuhLI4Ay4+AD4S
rF16ibwSbxQzx+TjG5WvNc6RoMW67rpTVJ7AHEIAs2nlZTbbFO/W7438Rz49wGYehmX6Webw0x7O
3gU6x+1+sr/+nwIMiMDswH9r21CDuQIg8ceizQkDNA6KE+dtk+C1oCKEAbTqm6s6KNvDHL0YgVfC
sUNsbWj6L5Y0oZDvKZCvSBY7mhBfD7B+kwjt85uQL+b8dsIaMKXiTBNYP76180JmRs+r8sv0WrtY
JxNm7qIrli/od69Kvp+h0MsdmK2VfD+l7W1QqrS38ks7vSL55bkxGk8IDZESEUiKXkTUJ2cC1p+n
6lJCgcToHF1cANKMQkkmJOWrTyZhPYhnFwicSipBJ3L9VARID44zZP4sH6EqnuPpeYuSXNXMnrkj
ALTTlxGDk2sS90k2kPLb8aYR63VZPH1LhR3t7YL4WemSmrYzdwSQiMwnir9MrASyCcyYD+5LTwCc
46uXhwSa5V5pKOTno4J/efko65bEcpzBFHJV7pDbLCGdPzCAOKNFFNHaSLzAf0Mr/hNoBTI6OiiE
v4ZWPE0kx/PgT/I+p2M+molaBr6Jlsq5HAOkxg95H03TMBNFpccQIj2Gg5LQH6AK6xNiO0gB8R/h
KU8H6UBavg3/499N9ZOHtA+GuK6Bg6Cr6f8VUIWQ7vkg7aO6IDaQHfIsTTf5OwaX8BFRoc16k9Re
NVwZ1ZewXTqMTCsFbyOgDzeQ6j48mR+Ijo8IDgOUyN/+NbH/A36jCgy1HAf+mn85fYdwZz8W44pZ
h39rQaVE0eGpSC7QVt0WD4AszS+46b6jpbGHqNktangKy/A4PGpHYjx7eEsIuuGHrqzx8Swu/v5S
NYSNfr1YzcVbEP9XnF6hOqnqny920hotZRSvXTqNSmhU9MKyA/YYyKYLU3GaQx+EzrIE040p5YPT
zOP+JHMkdY1kdytLcUCAOhhr8Pw6jKDKJGarA4G+kItem+ONb6rPFSKquFAO4wEYwoDZDdxKuS33
yX+CdS9XVex5qyRqsCepICHOLjBf2bjKBXqdDJ/yGZa8qZmgJiSKUfZ3ZzDKGX9YMrnNXeZvcqxi
W4Q3CJYLzVeGAudFJ0YTkxPbOEQVV7LVkwsMJbUt3sq786ZaiwCUzQ6pVx4SjFYhFSXHgZ1T0sJ1
XQlEHbgFKGzI15YzgPIHUyL711Ona8uu9zyOmoWJW4gb4nJwa39rMM2TzZ7scM9dr/cT5NbUx6LV
9L1sDlGLFMhs0V+cAXY47iFbDrTiBAL8FUYo1wsz9VBD9Z8qcvcImuvbXjAjs7qlX7WQNolafyM3
tbNIqUCtttfMwL/KIVvQJt/RKqjWthjAyU1ycV7VqpjcF8NGpUJoQ96utOQDmjEiGvBzBOnWwdFB
r2Ur71fe5YehhiyqLsgfvLzvz3cI7JzRm1wnl4OACYKQb2WoNGuJjnXH8g/k5XksopkpThoakjSi
s1TUP4YcgEFFCmDeu4K2RfD1Ue5LIzQJRPqo1xtzYSuNcuoATzMGZqMB4J3i8bRqiBH9dLKFlING
OXw8TRUsVd8NWA3L7XITb9xdth51/jRKOc0X/LRDmItUwcJtevTLA8U5tF4FrQfewwo8A7JKhuAB
DYNDMcinah3NJDVGoYIAq2w8DPANsUmed44YyMpq24tR8Kk0d7eZBfPoQ30tY6GVLy+qKfD+bvz6
Ul5N8XMKI1elKtl5buMTul9ExWzt+olK47s0FVlBzZGrcjGKHefVX36SmiXKuM2kANIH9aziB0U+
KQHNbMER3doe/vRoNh3kXmD09eGXVfKo5OS8Bo4Go6ZVIwJthuHrGKyJE+JG5qzLtPtyPr0siTjJ
riOuKdfqEJ18AFXxsjZ5XkglwMkVC1mS26ZypPnOEd1ZJn3ogz/lh7PWBQuL0CPeCWL3h1+26rvS
40hGKio/JGJwLkujGZf1F1mcAhmdE/vleuVaoAgqRItkgElukwt5dHXeeD6b3I0slbZIczdeyScP
MvLH87bNgUSzot91IQHzin4W8OBAOxVYoonSssrbDcyWMFbl2p2A+iHvVy50o0+keeppr8kYDVrL
JFq90/6QwWFUG08FmLS1DcjMn9A7ESc5/Vb+Sq4XGlOv86osyW2n0304Bu44ebcBIYca6W5DhcgT
ixn6705z3qbDMJ2Xet2+OQ3BZgPRjlCI6bmDNay11Pkm12CbIK0n6muKSigaYqwOGvNzWTovft2W
jYjx2Ragckx4LzJFCXgC4rh8Dr9P4uZ/e6w87LynkMed12Xp1z/150sKOjNUPR6DsL+sEeMvaM3W
kqxqMNF2xhLJoFz9Ygr7TGnVIxcnkx8UkZ0Ubaty2+sqVTQAAzUXmHPNwppTFSadg5CRkQsXB09Y
p/UGnXNYqD8Xkq96XpWlnOljI6aPk2APqGKsD9l6XErTqVy6ihIpxos7ECLsonLLhYykn1c/bBO9
Xp0gNnCKhALkUHEc4SHnwu60myod4NW8i1EG2+CQsXfTDt+fun3mcfTw49RjLAxUI2GlmtPTCmtV
Re3vTRJVGK7KvySDkae4bSWsWYHmwEYbsZgD/oDibM0EE9jnLseWea0Le1fJPe6l56ssSkKyXIA/
xsbNxibWxS92HCZ/V/av8tlABMVTthD2so1+dXbgkuTdxGmuY2+OhbGKtc4G63snDGs7YkUTDrZV
g3c5/KmdJ8xtPVBu5LMPcI5DIaTRiIDGKIYnHqArFT0V/y4qENiR20R1MLBD39VjPNAbKjMoEP1I
XlIhYOJg7usnt8hePraMdacpSA7RAL0fs96+Yfpp4d9bWYF+0ISvr1yAf7omfglHop2IDmEAXIII
CHEExkIRccMJg8WhvIuEaXChOUi3A2BBlc25jc26JOWCZeI5gnwOYJ+3qcKqOElzjAbEHPtDGkMW
I5sMu5sgCh4BRWK2oVw5wg5ZFcbIdWjCbsf2AnYXREPck3tho0y6HbLhkDBe1hm32p1zjSzVuD3l
MABtfm9GNVvrYqgmF4QA8W0WKGq5miOquJ1td4tI3Vs5ajd5impNIhygZamKM3SyIWbjO0kUKpOe
04mwjv6wDkC8OpCKF5sTuGGnfS5NR29hR33eJH9xOkcmPawbu/VA9JLEbUTfUolFmopptSx2Jgxp
P+pR/jY7gi8qynq8a/GrMuE+5I9kaRQ9lyydd8jfnQ6ZR0zuY71Zy21OVXlb+Hcbu8y7A4y/7qDO
ucnjE0Uqu4ascA5hdfbbg9zmKFhmkGw99gK0LTfJnWEwdAdZKhSMhHpiQgArSLw6LjZmg+/u8866
GXFL2FBT6NL1cA8AfdgOdpCooKXEtrZ+D9ygXuslI3O5CbsDZaVi/bBoxS/OO86rwzXypMI8J13L
fP7aRTOfDg5U7xZI5lW6RdGjNS40b2256+EpfycFcTmsfJAp+rZZ2Q/pFdOOO2Xte3q4AJl7h1hg
OG6BS1AA017ZBxC7U30HCggfEzFLildxcJj6x07/1gNcDJNt6q6Rcg+TRzO+1uItokiZclHE1068
bUl/oI2gXbjQ9RWf7/uYx1fVeOxGZOcWvrfK/ItW2RPns63bQF0MHjaw+yQDaY8W1biB+t1v7EN+
dJfmTI+9hNoUrKp19h1SWt1uuxDa9XONcjV4hvvW2VsxvnjTNeZPWfKEFB4QQqQ4PtvBonpBKw+Q
VK+jorFG1tCE1wL+FSAcsKsNqh2msXVUkhX7rgRNvEnaRWVeA/6NP9fxTaO+pJckBhdH61B+cxfx
1bhA8ttbYm5yMA7WMn6ejmSHv08b41sDBnRdrJQbOIMNlLhnbzsu3b3+pt3m62GffCGB81it3NW4
88gVXhs7gp0LZD5vSA4pC/uGSSeqTHt3lV1qu/IlYmLZXoH5a8s1QhRptPGVPWRm+2j0q7LbwKUe
2lWBH+TqBXuHa2JkmxlNgaW5RtPpKnif3sLH8ntxhGvOzH9Zr8EWAvlgmv25zVfWlf7QfDFX7+1u
vtjD4wL4vIi28C2WXDDjkENxczDGnbNF9m4yYVevsYWNnRW+LcY2z9Z29QUEUYRsK+YX1aoWsro7
f+NpMJmzbTYKK66lfT+nK7Ndqm9mcRsiKfA1KDaKCml2RfwW5KRXL1HOGZnWQjZ3iJKvGdej4xU3
KMquS1BXav1cXxydW3RibvO9vczv7fHg9mtvHe21YaUACZ93OB7N05oWEjNj53O3mf0jfgC3+iq/
xGjvufWWzZt+xI4ha1aJtwuiVTmupvsU63IPqvKu9dYD8uANuLg7s1jk34wS4dHN1zZbxfptnuzK
4grU62upYHa7Xof0pOJ/tKKmF+cNgyYg4gVCfoCckONkKAyJ7xpLm+SxmpYX1gP6EsqFtilXxZP1
FtIPomHXUJOO/l2grpyvPUaz/jJ99tqVArAtXgI9Mnf98/TgoTSAvu2Rsddt+qy9qy2Y4IX64qEn
cOi/qdTK6qgB0dr2yEiuyAQj/s8YBdYsgllA0eDBomD6lEO4RE5l4TzaL/1tduN+qfbjZYZg+QAZ
9sjnr+DI7q+G+95eZFD334Jl/e7x+WjrHMxWgdnzJi02kP25Qk6fDkz6l9qlcTBu8wm46drLYGUv
onf1cvimvKY35rpYMkl70L8Eb8lDFUHaIFiwtBdYB1wlT9VTcaHeEpIPNuGa7Ge5sK+KHdqb85d0
b149TnfWvbIzbuJ3ZJmdYImQibVSv2NTaB/GTbEG605DU39ut/2tvjMv1H0Ce/VRxyzgG7PjZI9Y
zsJcK19UcL0bhJEW3ap7AONEW6gtmRXECOqmq0pbtaRIabKZQNz2z9m+BtbocYuQFBZY1a9oU59M
7UA66r7wMXlYFmvYRv1CZ/aLw8BC37i7/Nb7Csz8cVzbq3mXPGdb1AQgWrvXRrPATsZb0miugkOO
HucKEx1/URz53OINQbpdkBAkox6CMFpoC0JfZAUXfPl6vJ2vYgwfxo21HW9f/V1wZOa5y3czHyqO
Xe5Nu1P3Ay0PDGYP/dQFqmEqerer6p5num8vxkWSgN9cohU1oc3GPfQ4T6xiPusb7wtUSlR5Cqi0
WLqAFaXm64vqytn51hL9iWbrE97ZBmu8wbbx1+GyqD8z94rx4eOMqC09aQC8qHsIwh5RcNtXR3+T
HexHk2veKgttNyZL/L2XzkVVbsqdQZ+CCOjKQUVhk6P+EK/fp+vk6H0zb5LPwSUyVi85rj9XCAMN
y3P35+YVAR/ZRRo0G1mP1TfBo4NqOvU2NPwrzWVg04qZCnRxMj1ibtQNUBGjxu7Wke5+sWOXsfXO
xINsAc4W8VIiYIdeHCJLgZiQyNJgGW2+OxU9NVLXcdpjzN3E20j8JpWzm78+2kgA51cN6FGnxUmh
6GxgeAVOUM53sLXwDAYY9ofu5yKu1e6ArhhSPaIkdzRN+awUqk0cCZC7N+DWFyDZHSYJgqRErtxB
0YD2m7SUsjiqxB4bC6E7xzYbc93gRrgcKtCxgduPhxB6Q7bIcBui3SUGEct15BeEjiSeNEky7exa
UH3VXJBtXUJFsgQdi43ndfwhmH2E6oXdm0iupggfy+SzKhLZMqUuS+dtmtcPWwTUb3y1X0Uald+e
eMFMT5jpVrlWrlBQQP8quA6EfpnrpIxB7FzbxyIPd07+tYl1VU0KsuEiunBenOjRP7ehNstT6tVr
GfscxaxNlurSpck9bzTtBg2GqA7XMjtjI18O+8fcyXBwK0KCsmSLaDCWNeouCz1M6LT7VDWw0PAI
TZUj6nFTSTeBUGV1UauatjEN2uPucUR8Zj9EKCRZo7c9B5BUF57ChPIcH2PU4U8ipNSymUiM0WJy
B0Wa6brOyLPro9VoYU4pV9UB0QuXoZLX+w+OUK8MpZpgOGsPZe2i6wmqG2Q3C08bja2BrGAAmlFo
UeNDMpUuRicjDtky6Wcip75wfBd3FWE3DZ3r4+K8re9VlJr8o8z7aRJ0Y6ImuUIX5kFtmiu0LFaA
3u1dLwJxMkQnsiBLS4hGRgJlYDYyTCSDx+dgsq73zxZSzQvgySawvdFAVLRFbafCycOuXqY28YRi
EmqdRWM89Y2rMXNjoaKQlEOQXDfI96xlWFW+YLk4r7ptER1MAZ4T6Vz5emVyXpkcCGFa5SHbK7KN
E2abVEETbvRpIaLJlqROBwFyPmDAF0bV+suT3oCMsMps5GkdJbVs/f9XMu5HVnH1rf22ztuonW67
93q6e286TDX/YPyKvTeAJNoH3Ez+b3709yf6t3d50lN677Xo8lZcQRAV+cdUHRX+Q17o5yXJ6/27
M6TfuOLu7f0//t3wPlmqYTmqMOBIixyzALld8TxSeK5haqpFvk6k7D6+5J9/6jd3//c3dnqMf/+b
P136tzcSlKuoaevotf148zCpueY/pTblC/nHu//lFB/u3iUZ6VqWauqq/IdByceHwM1/sqDZGLbx
L3f35F3/ybs3tU+WY6FkZpAdFP9+uXtH/+RI15YfHjEfvou/qvl//17/3717GDDkO/+5d+980nGr
sT1yC7+7e03zPtmao2OqoZ2+gH+1KqBpqpAQ+Keegu5+sjyL9LnB8/xY9V39k4lOs4nywenx/Mt9
AWBC3dNFnTQZfrZJ/5UGADQCfh2qa3Gmj7fvaZ9cJvC6Dl1F/js1tP9Cn4Bu0G7/k2+f1t+wbIAT
2o+X/EsLoGnYNMF2FjXkj2/kfzN3dbtt21D4VYw+gCGKtH4uWmDIgCXrnBVr12CXjKzGhGUpkOym
6dPvo0g6oqx0qw8vZPjGln14eHT++OnwEOo2IykwkUVkPxgtUT7CBOKAudcgONSFLF9imITj3EBz
3bieGUkh5sjJibogYnQ7yWOcmmxj4cgi0tUywZUVWjoaKZjgOyMpgLFsXOz0sxkBpIA9YzjQTIiT
2xvqQs6RL6FJPjrKmOuzkwKa2AiqW4QUEPl4KtJpv5CyZYLKK86tvGekBHCLNlW9PCoIjsPpoOio
J5tUAkx/leJUuzyyqYOJwnOSAkNIJzoEni15glKSCGuA/gWCnikgQ0A9oPaLM3UIcIvkBAmnEYqY
cWSBwGX0a+QWcYbhkqGWEU3NjQeekxYIWANRC1CvKRhSAJGnk/NHnphGMJQstlny/IKjiHOqQ+RY
B2IxjMBghDBeKuUpwkJf0JrONUUQcGhUXeBIEdA9FAvv0yyHHoHF0RJ1boyhU5pelszIFDhHfkec
PmdLkfAMB/xZh4hZDqcPyIQje8rTFAeO6pdJTOckBTSwJmMmmCVSA/SmegGGhlLQVeFJipVTnMwu
N4KbEmQjSOEQGSCzzJo6Uk5v/r0RJFiX2Lg5P1tIcOwu0RaEWKLXYr7qT9Ttld2XAtZMOJkL68b8
5+GD/2EwJxgWRX/VpgdgVdlN4bSv/cAhVefXLfp4s3n7RuOr3g81HmvGfsFn33nwYu/0BhedE+zH
sX+3Ezwf2hvLzcp9ea3KVrbFFp1dNN5s2byVe8C4v1TyXu7lEB6Fj0LUe+Hk7RuPz8H9/w/C3W5E
VyCnINNt1fem9gnn2kPTCe9k3cnOUdK3kWF/iPs8uWHmBKH9SBRXslJf0OZQeVwbJJLK9VVTNa3c
NI5LzbXBt+mUcYJ3cVDF0QfPe/iYSvzXspJPsi2HbGc4cNl9vlzYDvBfNF8WEM5xf++LXSNW9FFQ
xtGqjXc/LahKlcxvZdM++CwjO4rgdqmUryFxpRydXr15op/eUAnfbOTWU0AmUhbAhdxUlaob5Vuk
ge3ILNcbJUdeRGQZFqpkys2TrxYGW6KSfX/umxIWB7CX9+DsWOye3cx7vdBJiPviclP8ozliR9ZY
zAZ8p8pjLVXteQ+GnYQBeF7L9rmS9cbNXosjjvBAw31xuTjWsutksT125eHg6bQF3sgiUcVWPUj/
OS8eRgWw8LVCLOjGTbTxfCuAwaxV1+n346Pnm9DpOgpEvcGZDO729ffTYFxkeTf1YaTc6KuW5W6o
yzXltrxv5Sh7wgOlJAjpr9KPW/ZxEFUat+XT4lruHzu0ifYM0+KqIej/XrZd+ezk299KzlgA09TM
r8tvqvDCmEUBQ3D+T9PuRnxrUIVMuu9vfyXbBpHSCzvYdsmCDfB6A/1BrckliwQ0Z/MlbnBHqlj+
3KHDbuOvamID5pFJY8fBuJSmx8eohD+gxWn3XH2Vo2VCvEriALnUX9tmUy5uurPYliZJgNzyo96j
v5hSRMBnLEBcNgOcK6ImD7SMKv1PkH7ZdaXnuTjHqQ8haH/zV5UWUqTy/PdBbh132heibYLG6Khk
P5ftHpHNEeopIxQHiMWfFVY2I/XmAIIC6N+dRNypHw6+aVrUjiqRu7I7LCaZx3PtAMp3p7qiqbHF
2JO5wdrIvL/epuOHvnsKaTrh8uf4kyvQmvqbD67pXxRVKdt3/wIAAP//</cx:binary>
              </cx:geoCache>
            </cx:geography>
          </cx:layoutPr>
          <cx:valueColors>
            <cx:minColor>
              <a:srgbClr val="D2B7A2"/>
            </cx:minColor>
            <cx:maxColor>
              <a:srgbClr val="3A2306"/>
            </cx:maxColor>
          </cx:valueColors>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In States Of USA</cx:v>
        </cx:txData>
      </cx:tx>
      <cx:txPr>
        <a:bodyPr spcFirstLastPara="1" vertOverflow="ellipsis" horzOverflow="overflow" wrap="square" lIns="0" tIns="0" rIns="0" bIns="0" anchor="ctr" anchorCtr="1"/>
        <a:lstStyle/>
        <a:p>
          <a:pPr algn="ctr" rtl="0">
            <a:defRPr sz="1800" b="0" i="0" u="none" strike="noStrike" kern="1200" spc="0" baseline="0">
              <a:solidFill>
                <a:sysClr val="windowText" lastClr="000000">
                  <a:lumMod val="65000"/>
                  <a:lumOff val="35000"/>
                </a:sysClr>
              </a:solidFill>
              <a:latin typeface="+mn-lt"/>
              <a:ea typeface="+mn-ea"/>
              <a:cs typeface="+mn-cs"/>
            </a:defRPr>
          </a:pPr>
          <a:r>
            <a:rPr lang="en-US" sz="1200" b="0" i="0" u="none" strike="noStrike" kern="1200" spc="0" baseline="0">
              <a:solidFill>
                <a:srgbClr val="3A2306"/>
              </a:solidFill>
              <a:latin typeface="ADLaM Display" panose="02010000000000000000" pitchFamily="2" charset="0"/>
              <a:ea typeface="ADLaM Display" panose="02010000000000000000" pitchFamily="2" charset="0"/>
              <a:cs typeface="ADLaM Display" panose="02010000000000000000" pitchFamily="2" charset="0"/>
            </a:rPr>
            <a:t>Sales In States Of USA</a:t>
          </a:r>
        </a:p>
      </cx:txPr>
    </cx:title>
    <cx:plotArea>
      <cx:plotAreaRegion>
        <cx:series layoutId="regionMap" uniqueId="{0266EE94-1BD1-4395-87EA-35EABE198D12}">
          <cx:dataId val="0"/>
          <cx:layoutPr>
            <cx:geography cultureLanguage="en-US" cultureRegion="IN" attribution="Powered by Bing">
              <cx:geoCache provider="{E9337A44-BEBE-4D9F-B70C-5C5E7DAFC167}">
                <cx:binary>1HxZc9u40uhfmcrzpYcgAII4dear+kgtlrV5iRMnLyyP7SFAkAT37dffJuRYtsZnklsnVbeSBwS9
AILYbPQq//uh/9dD8nRf/tanSVb966H/44Oo6/xfv/9ePYin9L46S+VDqSv9V332oNPf9V9/yYen
3x/L+05m0e+OjcjvD+K+rJ/6D//zb9gtetIb/XBfS51dNU/lcP1UNUld/QPtXdJv94+pzGayqkv5
UKM/Puyeut++6FJ9+O0pq2U9fBzypz8+vOH68Nvvp3v97XN/S+BodfMIa4lzxjF3CMaObf7hD78l
OoueyRajZy5QqIsIN//cb5+9u09h/Y+cyJzn/vGxfKoq+Erm/9cr35wfCF8+/Pagm6yenlsEj/CP
D7eZrJ8ef7up7+un6sNvstLBgSHQ05e4vTHf+ve3T/5//n2CgOdwgnklnNOH9j3S32QT3CfyL11m
8v7bE/rvpYPZmUOJ63LED9JBb6WDED9zEXMYIuggnm+ffZDOj53pffm8XnsioeB/f00J6USX94/6
2zP6CfLxzjj3KLXJs/acysemZ5QwD7ugVgeVfRbMDxzlP4jlZeWpUPa/pFC2sqp0U8pvz+enCAW7
jHo2QQelcd4qDXfOCGMgEuq9e6X9yInel81x5Ylstr+mbBagL/LxJ95njndGOaXIwfytTDyQiccw
cTz8YoZe68sPnOR9kbwsPJHIYvNLakugs+zpoZYPTf3zFIagM8ooohjTd60Mc84Y9hwPOfTbh367
xX7oNO9L5s1XOZFO8PGXlM5eyJ9oXIh9RhClmHD2ohOvXTPQGWZzuMWcZ9sPOvVaZ753mvfFclh1
Io/9+S8pj5XufuLlBa6yzYhLGSHvyoPjs0l/XGQ/009c5e+d5n15HFadyGP1azpgU7Cwferlw0/U
EkzOiIMweMDuu1JBtnuGbA9z2wPn7LV+/Nhp3pfK67Unstltf01dSRKZaQnR1eEZ/fd+GNxfyCGI
gHt88LO8E5vPzxDxJjeMHugn99fqB070vnSOK09ks/o1rf5GN7KS99lPvMywfcY98I89CpHJa6vC
0ZnHkec43rPUyLc34mDzf+gs74vl1dITuWx+3fvs/D7NKyHLp2+P6ScoDj5zPci4gG1/90pjk7/G
XIfbz1kBCHBOL7YfOtb7YprutlfLT0S1+zVdge19Vd0/iKZ6quufecc5Z5B+wYyw57gFbMxrbQJR
uTa1MfbYWxn98Hnel9HJ8hMZbX9VdWrvf2a0ifkZpi4hHL0vHITcMxcc7CkiNYoGwnurR987z/vC
2T0d1p1IZffpl3QM9iq5Fzq9//Zs/vv7DUNSzMMEXOnD9WafKA1n4EhPiQDG3nUMfuRE70vmuPJE
Nvv1rymb8inS2c+TDMFQDfBccMrclyf/+jpDjn1GqYcQPlGV/XcP8h8E8rzuVBzXv6Q4Pj719z/R
uGB0RlzsEXjeB0U51RO436BuwxlzXhzs1/fXd4/zvkyel52I5OPdLymS2/pe/Dz9mCwKWHsPCmKH
Jw5W/Y1+ILD3DJxnxz0J/r93jvdFcVh1IonbXyM59s8lvNdB5hvO/8f6JUgE3CvKoEL5VhScn9kI
rAx6JarXynFSUvzP5/kPknlbkXzzFX6NeuXnewhbsqj+qfaDQcoSgTi8Z8t9qh/GfrjkpTZzYkZ+
7EzvS+T12hON+fy/v+Td9VlWDzqr5M808OTMxZxT7D5H96d1GA6pfgccYv5+HeaHjvQf5HP8Nqfi
Wf3/Ec9/bgZ46ZiY3df3c9Nq8aof4J+p5ttDA8jJ0jdptTfXxTfztHr844NDIN3y0sAxbfEmInn3
0npZ93Rf1X98sFz3DCoGmDNOuIM8BkWb7mmiQKR6RjhhHKqjDne4C8LPdFmLPz5AnIqhUA1F0ecy
T6WbCY+gwI0dCgUGBE0GHDoNXhpcLnUygPP58jCe4d+yJr3UMqurPz5gBN8mP/BNpySuB0Ukm7sI
O8wFT9OBlGD+cH8N9xCwo/+ToLjMUKfoU4H1lmY2vu2LxJnlYuRL1LrObUcKZ5aOJV8aqu1Z6EB1
ygwfqEminqnvrTVbGeb31iJ+LyMtZlGbF2szeElS5P4R5v1QrNk0nODiaMy/MVrVxs3q/jwiY7k5
DknOX4OSpNZaq3NecPw5ypN0A253FFgTWAyZPe86wZaOW5DPDqsfVVZ3+6gffSTEXLMyXqixG77S
vAiyGvHPbdQvKI/rOvRtNpJZEo7hehiKcG1mbs7DdRZGbukfYRUifNG2sa8GO5oTFg5+XeI4mnnd
iNZ9glixgCQtWhtYuM3e0qH9Z65kfD7EJNvEo9CbZBpE2LMgsXMSnBAMaAZXlnqjcmVVvpnm5zzq
1MbQkr635pHo43kUDe2ix6O3i6uyXUR56O3ENBv7vvdLTvUsR0td4eoTtwvrsk60WipLaL/PW71r
pyG0FAysGHyaZ51f113U5D5J3XSWFxFf4rreoaged1FukRsEee+504bRouxLeiOivNtGeXVbpGk4
s4VN22ul4uqiFwFzaXXd2El9Dd+jPc+klAecIUy64nMZRysDuqMTXf/TIrNRQttzXGq96nqsC5/K
Zlh3nno9GFzusP4VweBakt8+y9zDuyFuzwnqkn2JpbgJQ4suK+KioCSuuOmrAfltV/Wz2OnqZaFq
vEbIaS5y1rXnHirkjvaxO8+8UV87vYcDainxWSUs87uet+s8K+yZdvokiLsq/mRmycus6ix5wB1n
YEqc8zgR7hwlpQwQy+iSi7ARgYG7rKXLKOXReYuGZtaOovCtqhM3rFfZ+Vi2xXnU2951XrWl31pp
/Cj6bl4XIv1ahwOaCWLJLa2dcBNhRWZhPYQL3RDqp3kYIR8sGPXhpdeLPHH0TgxC72xW6t0wDQXr
qN/zMl8YQukNAoHeAMUSNfW9In9gTb8twuSrE6edCHJeWBcTmGVtKwLNRusCN/orqCd8oRewzEh5
VY0rhMd0PdIaFz5RBK3jLFHRrFa6nuNuLA/IAz2u0J9unopzllI518Jyg6a1Ym9JrQerTvutYiHe
pT0PvJgl46c26RLfLmTkZb4X1YmPaD74EVXDJR9pfxgyMoMV8jUm6j1fF+W4DAmw9kkf9MQZlgmL
5JUOteM7Q5k+yC467+Om/0yrcseyYqmme8QMcOuFazrdIwZMzWVyhEGA+3DMpM9KFG/qFqVbURI2
A3Mz3kWhvXErx30UcrwhI5WfU493c5uG8UaPZbqVnD+zttm4iUmqP78yhe9YF3A0T6wLJMQdwiHl
x6eWOceerM8r68JQKhvhCu9JuTJZSa7ixHe4zC+s3NUXtXIANtNT+JT1Ffy36enaahhVYNU9mRM8
2rdNEV0XdOj3qZTxre6CMK3SINRDOE8mMZsBuSOBOyxVmyypD/jU0QL7hupNK3qrDOeG77jsZcUR
T50xwr5Z8f3PKLJyW2RddjN4pfKrVndX0inLTeiKeEbdOr+PVHsR9Tj6lHJLrogXpouo9PL7dl3L
SN1Xqa4W0PXqnbuJqj5ZVrpKY+V3Y33TR2N2abk1vU5Fs40G1twNlIrz0XXJHLG6ucvaIvXTshL7
lFbReRkxFKASpT4vB/G1DashSG2737SZN9ykqrhkE77yejG30zFcFZJmn8fGDgy+4TFbDHXsLMNU
ia+o3ndDz+7CIbPO26Ykc4OOWrKq41zeRtyr1zUZ1SzsIvkVO/HsO2+fB1WXN74N5GEw3HgEQ7EZ
mgD4RH/19o0x9irXduVjjBRWMgDTFdtq/Ers0Q26wQGfIQ/xdTN6YMr18NVOuBtYUV1txmrA1yKy
Pg+gsAvU6Xg2JKHalNhWmzQvn2cGZ3nppcrG6PwEb3j7xu0r3/AdybFbXJa4hCf+znYGZ1fxMhfN
FaNEz/um6TZ2ndKNKr14nuoxuqvdeM8m5aYhvSxcYn82rI4gz6zt6Lxi1Sxhj9rCl3Geos9uOOg5
ypGYlaKOiPAtYo15duk13QpUctHFJI78aWYnREV+1Ijn2VvqKZ/Vy0WvNKx4y6e9Cl04ZUMCL+P2
xhrG1wPP0SrGbrk6wR95VZjbGwO6VG/qPg3PpRqGxj+yHNcaHNXZ3umS/twsNUSDP12WcvvaUk43
67VahGMyfATjGQfIQ+WdO9TSl7XX/Rnl9XZUkYj8WNW+lFYj/VTmfk15eY1kWgYWzW5R3Md7R9jO
7Qs08gjfSlncOm0a79EETTQDOWCpjpw/tG6cPuFll+PnRfAJBnqhHT9voh2hl5PRLGErlcvGj5EU
Wy+PSNBTR89SRqKtwZnZcVCGECUkcFH/zPces+jDECqWLyHVO3aEQZLitSJD7IQxNCZwPDW9T0HP
W0XuhbQcUWLrUcb2TT2W3pXH4nhbqbANjEaDS/DQZNi7AtdHbosXvAf46gXfjrILdOEMkwvx0DPJ
X/EbPI7YQxLey5Jf8zoZGx+UG23Cl7f2MJtw9lgV81i6xOeisoFxeqkN2QzmbTMzwwjWkfguJrCj
QR4291CYBcUo7JmlwSkuEpX7WcuzdTE5xanG9lLYWM4MaGdeclWj+ADpiQOHUe7LPtVrSb+OdRJ4
4UDXSVFX+87p8qCWKn0oqAji0O2/puAmz48cLn0M6UXVeu6KYaz8GrngZB3hHH/HG5jyf6dSnIJd
x6G2wz18KsW8GTSDO8h7tKIEUcunqHDmJjDUaJk0jvXRAEqddzS3PubS1TdyuG9Ttg6rONq6bgle
4QuYhzYcOO7CA5VLVl7xaJjZYG/oWDgbTJLovMptZ0OnGZ5wZmZwR6rOQ2t55DOzTnbXKBvlpmMc
YhDi9Iu6KKu9GqPnwRB0w3sICr/hDMsIRjYwhJwmPfXLaR20FT5vY7gNI1cD9/9ZU9y/awqD4JB4
DifQhggx/VtNiWgrLbsX+JFmdRRUUqJN8zK4lYQ31cB1TcA7zKM5rmV1cUQVGQgmkS2ej5KSnSUV
2akq8WMsqi0ZGrJzpsHgZUySOR8QCU4IhtrzBCJbR87rhlv1So+SJTtbt/FMOuld0Uu0oppW+6pv
qj2eZhNeE3c4P/CqmKg9adS6Ja1zOzqaXzIm12WX41usBu9yohW294pWTRAh3Uetk2GuHatYVV0e
r80s7obnWfIyO1KPs6hj8Vo5Vbn8Z9kg/HcF8JjnQpUVOnkgHUTst8IRTIRJPNjlo6qzsSJzlvNF
KQZrm3jFZW717cpABxRD4eiXWTPMIuzxIDnAE7ehx0oOFx0rV0PmWVucCtouB65fbWMIhle6DpnV
uqv9MC/jINaj9YU62bXOSxT5kCAZagb/R/iyd7LiaxfmUZDUmX1ji7GfZ9oKt0VuxytHZsXKcwXe
KjCac9TF5Q1OszgYKhF9nXYUitnTjiSM1LWHRbkkVo79uivSB+jRXBZ9N9zJNg3no8W6C5S44aXh
SEq32yVxHPu1eV2n17Mnjb1h5p3tiiH3KY6SRfNCOTJqp0lmOGqzIOtwdcV77SdFL25IwcWN0zXO
THKvWhjcC0fdF2qG+vC6mOJHOops4YShnFUTaHAyYemi4OD7MRNxRi9wBpHalWE0OIvH8WxEcXVl
CMe9UhO4Zg7xUWXVF6QQ86L2sl0T9RAPTzPmpHqX04yuURHNT/CGwxCnlYb1uIhOK8tp5cu2hsPg
DZsj+8O2BnWy/O22Fdffsdne31526kBZAWrTLnXhyscnNrt2pR0PKgsf1JDNEGKu9puxgAjdhjDd
RV66NmBBQ+TTMh5neoSY0DfkE8bYE4wFB3bD1E97GM4ju9nSgGZLL6f7xMHpQsb1sJME545fh0mz
y9cGM3Z42CmDZnkcLqLO7v0EjLrjH+mQtW18xhK1HJEcdgfy8y4Iskh+WaZ0rqN5XnpNDRmTptyg
WBfpzEzNUFlJuE6juQHsjpSbV8xHtmGiCNvjayuZyzyH7QzqMA0bCQaI4XARVoneVlk2LHLw2X0G
ubetwZmBQmah983U69gmt4dy5YpaPOOOjILXzzsYHM8pv/jOdUdOgn+oAHKbQPgF8T/cUNg7ue4i
PsaU57X1p6rUvIbcBfat0itmSDf9zNiIoy3xWt7vvK8GIbMcWI1NGVJczNQ4PvMbnFk5yrHftQ9w
k0y7TlbqsNfb/Q8fKmP2F4OXQPVpdZVOQ8uuhU2Ky4PPMDkOEIIfMZGXqss83pDGCXqQy5WqE3rD
rTaaVUSTZRRyepONbrx2C6fwDbVHPb2ZFpAQ7gGDgowrLOhGP6mqbGl8G4urZgY6o88NGKVFM3MS
pM/tKZkuwm9Uk3k/Uk3m3VDtiflkLVJ2dqvTLl2Nef9XODjppbBFdhisqH0cc4VWBmWIjZe0q9gp
/0pRlV0mtjPOeu5g+CapzppFjKNZO3mOcVupYHAGui8Gu1mziuZzWoXR14pZQRkKfDeO4SyKCr0M
+0bMwLiIm7bA4gapfs6j2tobVC97DY5sLmYdjcHGNZ0z53WTLYQl24AizfcF4d6eTbOcRpEP2ZRk
dST0ipNtYY2BYTvizSZNnbWvCJArHH1sW+BsyJCM67YsILuhwJuLc31pW+5DPbD+bmh1tmCIDks3
z4e7sNF7t/G6ayXEdy5CBjWcN24vZMVs+IECoQh+0gMhzEkOrOlCr7SLsf+zLyHTb/tZb2W+S3q6
BT/tStM0zANWk79wK/h6jO32BtK21bliaRcY0Axt/tHNxuLaAI6E9wZ+UhcuDChQRrdRTK8M1IRZ
e9PK8C+VFM3aaa18B7lVcshzDYM1111nrU0O65CrSjwuFqJNVHDkwyaLxZtwXnA6s5IL44SlHDxl
lSf2zPhd+i3IB57OapYvoOxFtzjRNya5b4ZcpZdRW+Y7A4UggnmCmTs/VAPi0j3yazTgoAUH9YLE
PZ6ZWer23sdiKDfdlKcxeDIocsHr0PtYe/kpHnc2uEOxLIMO2VH4PU+OTlUxcBmhumaqZgwaFeGH
J9h2uUcwgfzmW0/OK5yqHipX/1kNnTfLwrBc1Wmzi/tBDX6fiX4b6bLfmplWWbVyy2oH8VxFLwzz
BKZdGA8+x9eJnbAt1zI9zzkXF7XVpVsWj+6cZWl/A5aF+6WU6T1L+7Vq8gocrMTzWaucRzYMsZ/Z
dOdATnALSfwMMlzeAHUl8EiK0fY8302G7DJjyudsXDZp6PiidZR8cqCfYpYNIg3GyfQcB1fIauNN
wxHXZrlvoz7yofEJzTm4d/W1bt1VFpbnqdPjzzgWejbkhK5oYuHPtettQofn100ydNdxHa7hClSf
crZnbFQbOIramJkZvLEcKj9u67WuEnRucCVvoULkRPbyEDZD4eljklfh8hhom9j8CJrA2sTdL7wG
ZThcK5+HtK1XVR4N6+MwtvmwTpP0PE1r5xzjKC/8I/UAMwEFKzccVzTuyH50u1mTpcUWT5BB1WB1
1nbdbw0Ed8wzvtW2XAyx3QVHnGGBGs5X1AzVsoMcb/lnjO1s3tW9u8KZC+FXPkRfUpzhAHKXw1oP
afYZlfEBr8NQrwYRx3PIzIkvWFeQi4LO9T1JM/cKkfrWnfAUEiQLxftwmVksgyLSIMbOD4seDeu2
79ybDGt5W+uFSTyRChnA5I+I8MREMUAysUXtK7ZILoqYi/k/ewvYhiL4iUrB3cicqVlr6h1yJ5V7
laztcZflPBvxn6kAfWHE9jZmsLwxXhRDUvtHHBH10PoOJMIPPFmS2BvQPPqyyvCegIaf2kPmJyl8
JVbUN8Iah4u45ZAYnYaB2gF0L/e7I8qVle0PhZOdF44mBzaBXbVw7coLDA53Cs1owYuFzb0+yPsq
XaG+4B8L17LnLs6hojuB+UjKc1V7AsIOAOMhg3qgzmvfgI1H0b61ydZASoz6Y0QPCw0mddvzMI7Z
ZcTlQ2yn2Tp1IenckD70TQlsmAKQE5w94dRbviPOolC5PtTaTtY12BvWtHOUP1rRl0al6lPVttYc
OQJMyhCFW3e021lClf3FHqOVjRr38S2rYmB9yMRKi7adyb7vll4pGFReWrHzpqGwIZ1r2yIQMhE7
lxap7RuqgTuv30GwR1ZW6SS2b3C8pWJXWqoOsBiy+at1heWwZeJBH0AhRLLHY/11ZNz+FLvgppEU
kmMGLPOOLJkS2dyAlZPIOfa6cHlgTkIROElbrg0YWcUdo6LZu1GJPglVBR6mT03YQDGRYnoz0EJu
cxfdGStmUFCbW0N8K/dMc7aJFLkmg4Y6pwnIUDrafo4gl3SM1I5hmaE6BSSUTuI1K7T1qkfSu+Bj
CLdP3QzxRSHJSvR26seOByX3oVrjaYjgtzFQMITZqJWG247PjigzM2yGw4BmsGtWrcMQVUuouks/
jhpv6YQMz7WW8s7VevDlOIxb1UXhJz7sBWvlnR3ScD2GWRYY0OEpmTHXTlcG1HW2bjMUXsdl/CWs
3HuFBjaL3LC/4NDcfluLZF0m7fDV4OWEd4j9Lp5BTv1CWnj0TTm0d7maG9DURE011BCOZdMjrhnr
83y0V1Zl421oC70A42dD0RvA48BfwNCmqU8LIpeGGkHuYzhwl4UTb0e5CvMCb2MeF/OoJ9kcj9jb
9hCG+1HXFV8gcTAGUrjhuoXM5G3ehKDssvhClEWWsZPUi2q08y+FQ7YSLPuNRwQ/LB8ntpPlaWPN
DB5cJTKnMt7IwrNetT9gncd+nDJ8YdofwBNA+2pEIAdomhgyVgd0BC/RayK1Z82t7EPm+RCVQ3AA
xcZZL61y3sZQwDI4+AUUVDDYLW/0G7aM3qkOIh9f5Ba/IsP1CMk9HSCeWTPlYLmguBE3Ni/CiVhM
vQ9h68JfYPinIgCiU8bgtdPlQAgPLVKuDf2MLvzVgpPcJkutrGizNv+ah6QNUvC/1nYrs9LHEsF4
mLshpeuW5XbgCJcE1JAODIZ0GEqaL+NOJj4UP4tlm2bJIRENPywrlh68m3MTcoXazZfaqpK5Ccjc
Vj9T4zbVVxxU1fQvmH4GM2uq5rZkjVwd8cdWiO4b0fCbnogjG7e723isrrWT+WOm5K2K+zlr0/HO
QQnolEwtSHGVwx3vxt7nkOPdKd4d2KyRtdu0t5zAODzgXdiLkCJ5qI8Z3NETOqloHJlP3KkT8Lgz
2Cl5qGIcN3X6dlPj2Nvzvt6ZumQquytkqe4zKWkxJ3FSb7il+MaKBjG3rDi9q3C5gx9ZDveNSRBD
Y2x0HYIt9VFeF3tCwfftHPsCrPZwhyuanldDCfWCCTRsDrQybXLUZr4OhwLS2n16eXyXoyG9bfPe
vji8zNjN+3OcQoxrWMxQTy++cPVt02n74og/8po9D0pjUX3YL9aDDKpRlAEEqeoaMtFo1leUz3NO
42szOKn8OqZkWBso7JB3Gao7A5g1goXOCte8gmYZWPPePn2m7O+4WHT64xAnCgSdpJCVgSYj+E3J
36IW1asqDYXOv9bCSS8gLye2CeHRtq+GNFAQfMxoRbNqZpDvkQ2hzumXqiL52gSaNd83btReG0CV
ZTVzQk8sDWj1DdraYX99CHKVsp8KzaJNW3r0fEBUBmHf024W8yaa4SLXs64c3PMibj5LCH3mWgpo
4BlHvqekQwzyh/izl5H4wuDcKV0QDxbU4sJiaaBxIM3Uawe9TV2bww2odUX8LOTkyhPj3BwqdSDz
YCtXzE20HOpGXEEhO3B11N0YjpIkUMDJEr0yYMFc76KbEj0GRDghfqFkt0zImG1y0s9q8JZ2bj4M
u7GoIc+IhN3No8aqA+E1mTszpMqyv/LcI+cDj8YgiiJxroesnUV9j64Fq9rZCMmd60gN7ayfZvGE
06HnbC3jtjOFONhICaX0RFxS4UDZZBqqqb5k8BD0XRpolPYc6th87bmKXY5W+8VcHZWOxkWbW+kS
lV20burYXYksvKqTvtqalrXaydRK8DKEYiVc6Waw0vBKKVZtDXTkMC1vZtXLHoZDRv3gY9B4/3gv
msvOQZXY1uHjCdqArHXEFlJVBjhemeZ+NLSweTxelmZWkG1beaW7m4xV7sVqg6FWdwFxIzTDxLTb
2khDs4yX9JDvExIeKo0/NYK0floX+r5I60uekPAvt/6zzQYXuiBQPtfQQfhY1ehr5vLsS6TcKMig
4HGROxBQOxZm28GJ2TZmNdtKWulVhtSVpzI8zsSEM4TMu3EF+ICtbU0BeB/FQdY60fKYmuuzZKF5
u4W34MqLBHl4mSRRfMDE3yYTqUZsb4lWrV078baWqJrR70pILTbUKiEUASRH0ME5K+owX2Qdk1cy
pvQit3vpi6a2k6AiNJpZtuIL4xzA7VNexcM+sbxlAU1sm+P9x+BpLMDfS4PD1ddW17XwrDlD0GbZ
SZV8BP47FJLmz0a6qd8iKPZQwqsLZud4XpRQQ2Jp5RsO3SA5q8tSbdOmYTs3JHmgCuasLE+D0fU4
XecQua7LaTDgcSgLe9nhRKyOqMZV3RIPpRw/obJqlpDwnkPyTewcqEZe9lDJvvSs2IWQamTLlhEr
9LUXtwtRuHZgyGRilL2IIfKIoJBZxEtPJtzHLebLOCnHC5Rm2SZRNVo0qISXhxASVDRknwtGH/qR
Zk+5wj7j0Mbnj9FwbhVl/6eyoJfCaapwNkBS3PdaXd5oS/gcfpl0lVRecaPjRs7tRqmFIWJZs31o
8YUhGlSEMsuvISG5MqBlJ92aRhQC/E7VOeRpktskxsl2LPJsllPox10UlZ3OZQrlEJFAccWGP10H
bto0NUgzqIl8mNkO1X6eQfHlyGNAuG7dpUd660KFwmF+T0p5IWR81+ue78Mi5ft2mhWO/L+UfVlz
pDzS9S8ign25hdoXu1ze+4Zod9sghIRYhBC//j3IPe2efuabie9GQWrBdhVImSfPSVuZTYVemwFF
m2mXd4WVInqJMpoTbCvxpF9cF5mzKXoWo5sfi0n0GQfE0zK/mp9mbtt4cN3qaprCepR5m18sgM7X
IeDT0dHdt69xr/PjtRKTuzJ9rt1/j5upgqMQgWC2rTVBpqQQ34eAhaskdJsTUXZ04zhaZXhS2I//
MEMUtrNRwn/xEJ5dC+CfHoKMR2NVQfGHtYzB00DKeZnZONb6y1rGdBjSdwYQ91g3srpIcOY+37e2
Bug/AQn9dNcN8Zj34zH3QdjLBbvRg2M9BXGfdd08PuRWP15th6OSRmM9+TyYTq1XO6laZlVCRduq
LcXajNZV2a/KXoBdLEAhMLd2m7q+OIP8IzgY1dhsu7z69RtUhce2Q0GrtKexd5pm9ypZNNf4Zki9
HkOkeh0V91fTIF96M4kmWA95fxsY4krXI0NWkgHg/cKH+eysddBsRxep1LyocISFFmIzl/KL8EYO
Kqylbqtyb3q+ur+mlk7ALmagZs60TLUjK9mOAtqIHWlsdw2MvE/BLq3fe5DLnCZ/j1hMkCEYhseg
TkDZd+R8moTjHCMrnWQGJ9FafZJ5anJIwnl8tIuoO4xF/Ee/P3nVuZmbN1Yw74rDJ7NrL3kwSEsT
51lClLgaq8qjF2fM809cxgUImo2ybQ5mcCyGZIVEXL01JvHCYVuRyF2Zu4W604fItaI0iPN+MzpN
BUgzQa4474KT7SOz0kVOmKp8KN/w7t2NDi0efQ8HmHCZt7FJ0571kuFCNL3tO4v8jGqPpdiC5X0+
F9ZWllrvwEIar/Ucy9RMqSjQFrBAvtXKwjcyliCvuWz8Hxi4/x+cyQh68EXRhwPDc/6KxjzwOgsn
EfU3Qmgajq28OJ7VX+ng0oPoaZuCtTRcTZ+Iegebfi23xjQDsxf9vWqynJ1uksG6D8Ix5XMWTwmj
qS+/LsCtYHeeXbhroFGgBETe0B9Nk7Og3TSB/X22rP7Ii2gSqRu5/dFeGjPFmD4fsM5cfi3+Y425
z6S71/8RvRpyR/NHysBdqlRB/QMetA8m29+fV9/ZfamYp17dkbMNK5wq9RZ/wlkacyXKGsc6sYdr
R6Jqb/rI4lSoNsAA8gD9NrK8KjWdkpL4zKCNPdExQgjUFAhGQ+f2r6vRrd3Pvun31f//POV2myEo
5q3JUwYgBKelD2DNhMXGLPyKHk1i0pjUn6o/TDP6Nflr7dCMcfrX5C+z6Dv8oNrKM3tyolPcNM1t
rOmOLewO0wCv9zKWeN4WAGx5X88Jvw0jL0N50Pato9pKwVEe7qDTcHeCIogsY58iLvC8tJrG8CfN
0x7f9s+QSitl9VQdhIMtORS9SOOp5i+FxpZvlZOzNSafogerifgdd5GMAzvvxks89kLqpt+VloTU
wJjVPKehyvVZVaN+8vh7xWb+omrOj54fL082bg2lAVk1sd0fzKj2rSwpeQfCqD0hnMBvYG5mM1Js
zG/wafrJQxOPKHOc8Pbaj8ENK8pgHQQV2UsQ61bdFAVIaYj8QqqFI0tb8oaX45XEjXfv2ZW3D4lT
bvqg6r7F0Zs1ROXbXwtz6Tz/9+ffDZds/5/PPyCq0I3ABQlc2/VRgPXf8f3Zw65pJSF7Cif4Ik++
E/ubvqxCvSnqlRxlfrRCLz+WY3tXFoW/NZbpR2Yt6tIvG2oaIO+gge2U8tlehxVivNJvWBa50kmj
fO733hhM17YNxaUJZVZ0tb6aLt5M42a0+LAyphnw3eQ+7CQIg8uiCOKcU1/Oj8YyzZQ7AuIuoCoj
KL/ryoVuKZr7aNvIfF5PFaiScDLLrLOH+hSAjPA8EbASYqYfwaQr9m0VVVk5jsGw0KHmzEWB2pV5
iT9fefMqk6HZ+n53LKTtpgGOpW2VzP2tj6TXZyOo76Z+HdR/DJTLFLMiWlaYyVyEb46Xh9DPCOjj
xkIiOZXQ9jj8vurMiLGR6I3jLI6jH5NIQPheJlqTfTPY4eUvHMCYX31EpzNYbCfT0+A4On9BBoNb
tMiy5X5axrw8QAFiPRVV/s3H3n9rLDnc1n4TPzI3Z3d2VN4i7WQ9ubKcjrbtk6wLpPUEkRLZhoBa
ewV26hUCHH7FXl3d9fhCSmoH91aFpi1Vkyaiao+mj4lk2wxMb/NKjEcrt+TRavR4TGo3FumXba6+
5sTLbGMi7LspATK7ozPtPoO4EuDFoczFo6FRGOKEufJL2aZTk4BprgWCvQJQ8te8oIECrLeqGe6B
4986JAiysIMH5S2maeyhCG65L+4WRu9BdwGJ0mGk+bkb8/SvaVU76PRTHWfPuX+kfVfemoZPHb2J
9cUYQAMBOwNZfmqkO+/5rJifmpGILMkn3wFsuyxN8DAd46E6Y8eprlMfpXWj6ouxREgZ8hdk2Y2q
q2lYjRTXDH0V3It/9fmihC8v4ozRsTzzTv/s89F7pKGIjSVI5T1W1vyHhZzbp9Uz132kNP9jbIQo
agXola0KEc6HoKzsg7ka1DR/Xpk+6DC91FY1CPqybg+oPSwOXuPkSLdFktfp57XjQ6fIqpqnEXLe
+7jVej8xWZ/cOIcez9L5jVRsXltIdV4bJsjK5+XwyIM2SnOFvMU0kvcK8eSPgDt4nKcBCgBSpf5I
EHT0XZdGtGAF5B3yxForfgvL/iMPh/iFJ02S+sJhjw1UYqs8hhjpv2+o/1DuxihhZS9lLVxTzdr5
m01Kw7zkqu2jx3LI7dQcvUrINqtVVR8MfD1ZUKoK264P5ug1o4z0v0Ztp/41+rXWjLrBtJduI+7+
03pzO7OgdMEwDrrO1UfeTuC1DCVP/1IEhBKUewTDo5t+glhxlaiT75I+Q7ysHkWXd1mRhOrRR9Au
QXa1LPfW94l4nmMyH6aoWTKyMIEU2uu48DQ2SZhhEYFK3w7teR6c5jkImqzVbb2VwZCsi6EMd9D+
tNtgdMNHOQdXEwjqYS7TGITn+0oFwa4v7HZbDFX0aI3elUAqtSuC0t95U3uw+4a/Bhao+VBKO2ff
4+6xTNxgnTTh+MT68Mmg3L+nsp7/mhqNufM5NU6m50YJawXFZHT2Y8iSV04N7VTVyOOQlPDppC7i
s4sU7NkbVPzmsvka4qV8s732PSqn8NUTTKYJy+dnqNYgiQzD8XGKIMJgiSvv64rrVSsBUtjWMK7j
tvRvObfGDYjB5U3eCXs7SX84hcqPdq41JYckjtjBs5ppHyllH+O2bXY6hBgwIQ3ZyklEN6IKrHUY
6/nighaMFKCSV1419aoi8fDQdy5ieZerJ2xcXirZ5LyQyKrBmlDWt2ieX/CXdD/gAJyjuY3eA8U2
vmzKQ4Gkza5V+HNGn9e3utHtHRft21R5zqtT+PaqL5z2QHsIIZ1apaafTUO07cBt20xFZL+WRbAr
67h8UPJ2wsu9nxNd7QSk0lBK9SRDUov+8FuZli2V77qNi1SGUjySvC42bmB5x6HlxTkuArau7bZ4
pip8Usks3y1abaQM/E3YVO5OI6bJGo/KK2tyb+NJezxGYLNiQyzERnaluO9Zhe2y9Nhb0M4bR3TD
kTakziIq4iMS/9FnY8wQ2Tj4IEG5MgNO5KguNZc2q3BpJn1eJstyb5j5kZI/bmMmx2RQWWQ39d61
kn41Kbu7yW3iHmTI3U0B1uIDCI8cB47P373yVc3l/IPjYM6mjtt3bjvznVX58c63CvdilTFevTZq
3/qiy8waHscf0rWbR8F8upF49I6BB2W25fAIFN5yAhzd2TgWK3bAbnhPjPexNN7ipZj+Ts73YH7+
6vrqR1by3lgqdyGKqEn/eY//Z5+5ifkJ01i/MA80gZDEwQpioeJBjm1/M7D44lpV+WC6wmA49Egm
39pLV5x0DAJKYm/NYBXEDHQyJAOMmbgaeFy49SO76rN+GteQ19149TzchoM13A8lORY1BYzljPWu
RaHu9bigWpBOV+noJv1t63ny3pXFH9OkBtOSJc8ejfROAKZjiQKL123j7jQF4K6ZxpiManx/QcBX
gI+8S+40xaUiB0hzgVeaLksF3zw7GX71zSFedNAA2rUZhZchUD/tv6VXgTP8u4MeQzASg+WJ1Cpe
ThS4+ouA03qczU3F3UfkP5GM2WCvFQc1x9sQuNtduxzkc5JsIdv8ZS1jX9YyZmYOy7E+/dvMf64z
M/vlnr9/wu91hFrdVnV8TvMxRzollwrpleRk9yM4k3Gob0yPaTTIUlurqlGK4N8H+rBGFGCA4jhm
9irp+KGkAZQMS8oNL3hzE3T5zlim8XsSbLFRdJkTlIqCgRjLbExivS25k83gLUEDKJPbSJP8QLzq
jvAquTVd5soiSNfIYrZwYvxrAOhWt+Gs0DdV0q99NruXYvFaNWvFKqRWC9oJD+5Lp7KP8B9oqpn7
1gHnfSBO/D4PbvnYOaPaaJ47ByenwY3veyUYw0W/F41K1kCjoN4agmskmLingm8pC5vnkKvqFEhg
g8acwFfErhUMm27i4lnPLsks5xA2Qt5YNWcrYFIu+PdNiNdcBc1N0a1npwdltLesPVyJYT0yiGC3
ep6/B26jUk3HYQ1kOn6Uwr16SLb+YCNSKFMDSQioQeGu9pBJ/w8zgG42qyF33C2EPM5mFgOSGi5j
Z8TAYs2EzZ5wlv2EUCR/d91XOcj+UkNZ7O/yqCsQOokA6E0dXFTdOIcKSMkaoovgxRbWppwC9sOx
6l8z8Nvbh0V0to5CpK964fdZyShc8IXyC0hdZnWHWNkVILmAc0qsWB0/KXJ5KYsT0dNpsou2AERA
0sHqoQftqwCVO5T7UTj+DWBm+tZBF5yOoMI+x6LlGZxS+qBH4qxy/DGXmiTDhoM6fg5KpnfTACqL
JmN5zKeg2TVxE58BN9abqkNJAHxjKMrgIaGsCxb2G/jg89lrNbQRbuPtC9vSL3TCGSCmBJh53p0n
6A9S0+/n/bzyygnTlo1raqc/ptm0DdJh2cEszXG3Ifg1jVJIvGnygaOdPvv4CFFEoXstUO5gXYdx
eRqqtrupHZpnBQR6bw4qjxR2+IPYdpPNA03AjErcw/LfkvDLuu0zbdgNC2n4g9X1O7dU9xC1rfhf
ru9SEflPLAFbFSqI+q4DOM0OfMjd/h1LGCbqRLVs9CPYOsm1859iT2LjRbmMQzAmUAzUtH1lpBJp
aA3ydlStdze5DkproJ/OdD1qtSqhw8g8MdG9CUSMSfrgT9OMhs1wbIm4S+a4PuUOUZuym8S17miX
TUA7Xj023xHDy03ivQii9qMPxXdP1/GzBYlnxpTD9kj+fKAQrn207B7JGyn0tzLi1x4Vg+67pb8E
GX9V+J7+Np7aKm9ulQ3o3UT0DZ3tjZqbIjPxvsEFkOCazsQVwT6sI3/YBo3N0zbwqm1Uj/AsIRxH
rjLm3S8wPVLOCmzp8RRVvICDZE/qZOy8aNSpmAKJrMRU/T1gpoQixBIzcUi6ac3i6XHww4thEhru
IVTu9WnpsiAauCtFVKPERKxWEF/a5zga2nVkL8GQbQuUACHTz4FAueoWwUcUt9cqj60XFBQIMlp1
zmWGWB37vwMs7vdykoMzZpbjk/tcHgaF/9GR8Tp7uriVfq52EZn4bQ9ZQdoUIX/pOjJs4ihkW6vr
+UsZha8y99WFtDO5TyCbNd064fEOxRNQ4mdZxDWiP9/t8pNf2sMzaXa+l7OXpBHhEVniLjPmZOl7
6G9uq6UgEO/ym6gK2odCDfVROd64Mv0FL25BqmsfvEGveDI7qV2LjT8McMHhyZ9AHv+z+eqzo0Gt
/abzUjPla8CYYIqqNTRL0YqrXq8ml9V3ScuTNdwNGwclGbekYu2paHWzp3ALDwzMhaOHF3TnVVKi
RghzNnYxxqAvz2ytWTVd6zrJMxHz/pEOTZ5OjiNf7LKnKau0993NlxywaN470W80zfMynYNtHICL
mno6TyUtSJHaDZIweTT8kAW598aZVx8jyBR7kzGbeuQFcknv7CWb1sTkkGN/uzNjyOh8jnmLKP73
mMnJ/XNdQrtyNSrufqoHEp+EIJUm5c4wMKGN9Q6NKCHOWjTSQxFZG1/VAlRXPJHyPrGLPdz44gNK
xX2ZN+QVWIiDjWKiN3VSewcbpW02rHKj+7hDFpugNMt7FWZ4+6OfndPa6exy6xo7c7Md4AwcpgLl
kooW/mbr1vq1aYsjSerh3NvU20ZA8lIAn8UHKKeM+96HJYbXBsnl50hSsWpjOd96kdC72XPF3sul
v6FWXR5RKYVs6rJ3jl7nkLM9tPUapC/67Kn6CXUA5DtYLhtJ/fK7pqjbIUJdXiCMwE7T8nJXdKN3
F5W0RFjsBm+R+gaXGXKDmnvqTIxMIZyEOi75SbXoFcwAGEG/rnxHT6hv0MyprYPwMqrhtRPJ9DLG
Wm8i7gNrXIhYg+OvbGklD7pW7Qm6JpLZg09eZFOBrobHY2fMZO7Osi/UtcuH4U419N5dZiWNV+/Y
oFGUZjEB3gH5tMofPFDyBvkEfBQCYqQvktRMdIRMMwGW/5tspeW4slBy6tZ0RTwiu64ut8gVeMea
ThBcFFGy9UWPncGurVXvSPlAwylM7W5U34ZC3FV4OopUWGtKaVOmvBJH7Y3F2zA7EPYXxH+055tP
x8CiP7BRP+WD7z2LwZl3kvFybcwkGWVmWXjTPkfxZylehDf/3U9f/k/Zv599ISrMQkUPBj/+B90/
FN6OmiGRDlvrQSXcAbfJ8zLdzuOtrRg99KrLN5BLNg95A7fEd1n0U4AXWAx4ib/mauga95rewC3A
dCL4g2jLOhWNF35NZ6gI/XnrGgLXw+fc5dbBoibp88HNPoXafJag1Nf1cQDi+94NzmGSDf029KOf
kaHiF5927q5B3LErGqe6FFCNZqHVFN8YFNkFnHKzaFQRBQoKnsYM3oS77AQiYOQhKqrUXbLzJQpe
PVCF5O+yg5ix35am899jyzqwXKL/UVYGlLl/fgO+hxoGdoh/0YjSKn+JfwDf5D7ohNGDh9TuikpN
xXMd5CkoZnQLolh/jG0Fbaa57CTSkcPSfI5wXyeZ6VR1j0zkrOOsYAGYpOF8NjwXQ4cxV39xYv4y
lQo0qkcMob+DWAq1geQ4wgEf4/vIceF0xqM8OlYbnQYajusepTUeUaqkSJco6J2JE4oxBD/NImYR
LIoqubE9xPxmUU8LvJZl7D1GtYCrX9+6rih/SqXWsdvjLWmLJgs1yDBQ932PhnB+SZyhz6BlCa62
ppDFUhKeh8q3dtAf2ntq0/IcgC6w8WdlHZLSfypzAGo1SDYnQHTJEfzQamOxWT1waOJwVir9noPe
PPh4QMDHA99jrB4VTYI1SbpfiwCEk89FCFvb34u0YQp0KNXV1S75XFQtP2kJmz5/Uu5a6sHOQ6RI
QADajn7C1hzETvI0D8V3B0W3T8qj1WEWVQJnFyhjn8OX7aep2PkLBtl6dpMGrU4+MUiUl0qXePNR
1MFK2eBvWpYTvojxo1947oMcpk0HPGUXB1W0dLde1VwKn76wiOUojwatbt+7zyhjmN+YLtMYM2H1
BsB7dfqr3+9dN5NMdWuur1R6+lguBRCRAYGYeLn6akwfLUaxo/yEHSoeEbfZ95wuhOM6D07OIkGN
QvBp3ZiHJ3cM3UczqqUdnLrkvuimfu8y6j3TOdkgSRfe21NU3nWluq8XEVjj98nOYTRcWbPrrS2J
ekCN6PhOAX9fmbfWiTXfJTqWn6YZZaHY547eBmL4CJbQbAJRfwMYJ0QXTKtyzi34n9e8+enpyDr1
iY7OxsEtnQ2J7Pb86fO6cTjMQOfdcQVwGu4MRXU3ZVeontaXYFfDVUOUWaxQrqA8iapk98Fc/dk/
I+qbeMDul/mBZMmr755qDYY/G6CxpbJc++Y3Ikzs4frHK+WN9i6cA3wBrJxTNgzxeaBl82gNxdrE
mZpLsWfAhzNFXXmvp1JsRexVG5MozCnzUkb95ETxkT3z6iJsRz+BffbwSYIB18tbzZ5lb+AbRweW
S+scjwPCy2poX4KBXooF6xwrcQgZD14VnSoQxRNy2+Yk3ydW329JkfjXmtduGoOr8nNwNz7tPzi0
Dq+8uQIMbiAi/NeFZf3d8+cQB3uhSv+cw9sherUh7jMpB3BflhxRBLh1eZx4j5SRS5xiY0ZHyCTb
Rr/FUco1YvUcX2cGKcFwU5OInmTQENRe66NXybp1Xw/OD9ZIO00cOt/VcJJABAzjTU1U8siG8cHM
6BhBwErqx0HU7VbGnOydWrZXuYBvZgb+mdtWBKM+C+xpq2GpN9ItjbIhprFL5qxip9SI68MKnVHo
ZbWMqkc2kRvPrduLOXwaWFggLuYxXsa+rMEr/rB+r8tzPIj//fRP7Oif5/9Ct0Hmx0Gi7p+1kLzA
6q3CnvTDnBw6y1FyTxg4SUnij6uxqcKjEUaYq0LmCIB8aJxWVZ9b4JKN+UZylP2BOAU6fGATx9af
YmTP7Qca0WQdYqvaan+oNmHOgQov1GJDMq6WGjdDg/pELQRrBEWNjiF21qfIT554TN1bY9nFlHq8
eqAEqI0T8vyAfbtbFTwKXqG4/hmBKHcnkt66ofM4pQwKsxudWC0wiOmuHMYe4j/5M0Cl2tcOyBq4
C6N+rjxJMtLVF6oLddNUUKGTOG5uuiTKd5Wj+n2H6JQhhlxr2Y73k2vPp5rIb87sjve65W5WDWOx
CRNkFQTOup9J2KcePrsddSpr1+bDm+5QB475TODzKLyVcpLuu4O3nbsieva1n28hB+bbsBXyrgzF
uQaV97Vm3srklewBdYm0aspLVLV3yiqr/TSR8JhzaFFMg+MTDMWmRbm1RSe06KrGD+XivEWGhrTJ
S9nkKLTp2d0xjvRwi5QYjlJJ9NoLpnbT0dy/7bA7ZSpv402swChIodpG1SZJo2uc27ceaHDfHRBm
0kY0PM0jIRDw6E1jx89lwMe3OCZN2qquX1ezrLZhZzsZdgD1nIQhSTu/HH8UkMN3RavKVHoPI/eT
j2C07hAU7wZk51c6gmJBUzcbBmdIFSvjLfWH5NhM/bQLY+uQzw1fOxoq9rofUxvs6ueZy2kzghe3
aXKJCJwPt64Af68H6fBNUnWJkWx9R8oJmE2UZEVexhuUCxoONWgxRu2HCf+SBXI9j5At1KepKKs7
07St7RwtCgrf0kUtq8sIi4O1CBrnrCIN/YESL1MsLm3IxQNYuQ9Ol9S3KKJkPzaW89QUTnTjVqI/
66C7QAgASj+rKoRw75Ut+ckmxTWBrntfRIz4EGI3/skCAJ2s5zJkryoEaiyk3W2MaenwNhYID0N3
VDcyHKa0sDh/9a2KrDpblkc3kWfQNGPwn1FFzChoygRXLWo2UVEWW6bVr34zSAFiAq5Zphgb1ca+
WVHDV2OuH5EZ4bdtXT3CO+lv9FThTZqVc1CqH5/sGDs1qOFsC5DkJ85ddcfi0TtPU7QLar8kGQpq
AdDzQUFfBm2dq7txiqKDmOkbcoyYoVAhYZ8Q1CX7tAkq4qYaqsk0n/i4FkCWn+DGyDWo9zjWFnP5
TyaZnThyz1GfeUMSoTM19BbKv4QeP35eRr5EmASPK87U0ksLHFCxa2WluhGqTA6815dWV8FtzIYt
os+1n3g/G+XAw6uGN+UH42UemMjcJu42HXmdOxB9K0Q6Wlb9h/LvVRypx56WyanNZ2iH2xqyCioh
IqmwpaOEX76zFWGpwOt8YZYUF75cRb5zYdj0j6bLDI5Nz7ZKeUVmTJCb2I3ldG8UKeGmj4KHjtrj
XvVhlxkzIsUM5I1+rywePqC2sLoy2WT1YokGik1SjHI92ZN1mpcGbLJfVzX1xu1Yht+/ur6mfc1N
oChGagM//ffKKOyPYPF+tLmID1PbV/tY5gkkoRPbEd8pzoqQflt2Hr1BKlFvPOG1t3PcReuEobSH
UsUlwcm8a1jDjqhHPBxKvP47SZr45KFS6sbV9nw7tUOzzkH+uMqZovS0r+wHUd91XQDWQTyzO9S1
rnaj33X7qkiGW00kAe5Vd69uzs92ized1uAWOLz/VnXSy8DUYxcPadcdiFT2bhSSZm3jQm4HFHXv
hLibCqzlyFBtFkee8z1EYOHaXfgeC3bvwIfIeqCCF+VZaxQXER8+RGUl9sLXYsRvqEraXAJO5K7T
w02MV2lL3VhtpwBcGTuKgS2EpftsB/2bG7Lqg4dnsDRRYAEv8yVE7vk1Kj2RtaPTX1HuRW7aemhO
8dQdkwo5wbyw+gsURjLjPTIBbTNlZdPV73aJMCvh8EnC2OcbyAub4zx7wdkFj2RVJsp58ZU+AwOJ
kahMHGzZm94O2++kDOa1iu32AJgyuvJevUNbgY0SWXtExH14x3pZHT1SoJIfG/UNS5bwJQjeKkcU
kGUMeueUg9yGBVwklCy6k2Dp/khAk0sdzvRVM1+BYd7Zm46P8hnwBBIkmEEWxzluG3bnqr4BD6Df
2VFR76M5CffOXDUnfJd0q+0hvE38NlkRtZSrmqpkp12iT1yAjj+RJH8IfL+/RN10oFCmKk+lXot0
bzEN9ZmgAN8WGeRhbchdBT7LVahIuzfUL4nC5mCKxAOKWoH61cs4lahp+mDbI7/aeQPIdAiOQTfW
meePai+lU6zn2OGvEGK8I+syXdoE0o7GK3+SZc8NaJKK0RIZcYHD6sQO9yMZ9XYaKb8WrkqAV8r+
R5h0KOYpnXcLKYvWJtFja/vz2nHoa6w7sWq4l1zY0kBgr1K3woOah5ZrpQCCnNXcRWJd5l1yMROT
JPS3ceUn6VcfKrtB3xJgY1nuYqbVwRRe4s97f96sDp1tAVbDqOZnbRXlOm4EP1sFAEDoA+E/j159
SqrkW0S95Ew8xNdlfz97Hsnc2UXB2gQq9y4/RPgnk2cBgUo2o742qCcoip/UvbvnY61vxdKQHdeM
b/6PtjNrbtxYovQvQgT25ZWrRInaelG7XxDtti/2fcevnw9JWZB5bY9vTMwLApWZVaAoEkRl5jmH
zXF0U7JT2Jl2p79Cd/rDqMfxP9TnZjqVeVBht10rabZpWq/YD+S+uV2mwXxSUm7UpmI9j9xHbtRJ
iXdpZWtf7DhwbvxEySFpzPm+auk3embS3ew2PHCp5XQ/+3SPZMiVHGLbGOEDSoqDq07OfVF1XQ+T
UvfJKpzsRmzrQWvcP0IaVyev5tD+xdMIjIRN8+o2Q7PJHTP62kPqvuszy3hKvJAtKr0Q9HMfY2MG
IgAggf4eiCAHvRo2c9Seh9pgC0iG6lNGnWkDKHu8FZuWGfamn1tAxYr7FBuR8zu1KFQQtq0fuC+B
wVNypKs/VEWZTnSezidTAWmy8eFOjqYlNVEpAw+CyTelidJfBjWkYZ12oKVx2SUBHp7oSu8hQDPs
bTK69d6mh94KIwqSQRbdq+WY30ZzzvehVJVd5cw6pT3Pf5mc4SWwgzPY6CCEHEghwZJ0R1+ri2fy
aUCSlSoHx9YCG7d5agJSW3+xiyk+j+Q1SIW09ZekLNwHLzE/8/mxP88TaB7g4H8gxJ2FLWaFglXs
4nZVTwFYAOLiiKvGf2jLnzKww1DdF86Q7Bynnp8SqLE2htaOIBOM+elig+3jqKcuvRdLiDjYLcCR
osABg6Uc4mSrWjkPwAuB2ug51X3XpW9nqVEme2gjLWi+hqalDkvM5ZQ7EZ+rVO0PUObDi2hBOamo
QLszzfPPcuBj4N12IK0MuEXOVm3zA5DFz22lJHz9uS3yBOs8a/MIOQrvzK1VW86z2Fq3OOlJM98U
satDMAWyq0ttqvAjbHBqDqdKNT1QdTKe1GmytoYfBs8hr/o4OVN6o7C1rPRgBo02LSmERzpYd72l
mvxM07nplTpYnNj8pQfUdw773yajoNDaTeXBc0ncllHinBq/4VlsOdMS6HMuRhnLoXUeqPJOh76L
2j1pU0oUJUjIQUl/8ZMw+Y6YwMKIorRfud9r2zb2g0/0okR7M679R1vlQxElP9hcUYDvapr3O4uf
lmUoh8HT6aq1PLID4Npw6aNjn/Jhpwyp/mQ0L5HZAGxUbahXfN5gKBFgTla9Or31bX0Av6Ep0bac
yQeYiZXuolkxnuVQhUACedrqDlqgvtnqtuso2OjV7ZjW5iVu0LQHCnr2fVJY3qGMlz5xRzNPbUSm
xYPD+rMW2s3L0AwbFRLcz6bT771EVZ6XB3W/a7RXg47VexIE/mVolVm2jachPmR6Gddw7aKAUUL/
f4SCKaUWW/x0/bhAOWAYTnzXInbM5vhswaSxnbx0Plqe794ltfI1jIvkZQAhaXZ18zmYpvpzQTdS
abTaQxko9WfPGKxtD0c1d1iGqLD4R60nNeO3/oNV0FQFdMt/yGP7N22e49cgi+vbSA2pCHlB8mqD
ltmbQxPdiBdEBNydoVnSvYIXmQlYbhPlk+qa6gu/H7SxYB6dHtxiWNgbm43mnaPMNAz2lnFjGU26
g0XEBjGVNBA20T0GDtz+kpFKQL/CVXfk9fFOqnYsC37elcSxSLGE8HfSJrqXubrXB8dSK7v9ZW5H
0xm/9uT5lmCe8JpDMdMZL96kJ/dnTnN1GdKmxQ/WNKoHCc6HlPrmaEJnuFxXDZJ8X3ckxi5zx9Hf
ORS0jxJs9K2+q0PXv3hTu+ngt8iqm8vcaKDw1lMSkj8hmUNlS4U1OSLGc2M5Xv/YQ31/yKK5vHeT
O7pPos9Ks+01dfisaE7/OavHr6CovHNh5uNN1QPeVIxxeOxaKOii3gM7pET2xdZqP6oZPrWLqYes
4MGk2OyrJTy3MTtmGs3Dkzu4w6OskddRCudJHh3dfNxmTj7wiBc5O9qn07sgAPgN6u1nTnLqR1mG
+oYuD+sx8634JhrdU9vO2VNnJV86NQlewSPrJ3QtYLz2xuC1Ttr2QK59OoiX5oFmS43QO4m3MOtP
WVP0T0HkGl+7H02VBTd6WKi7crBqGEPseteAWz02MUVONC2gQfJK1EH2seX8cZoup6aWVfr2Q8CH
UzPTykMykT4IrBcfEOZXmz/vk2fSxjt6wVeDT9uznxYnGSnWYD7GwfQio3jOoUDNh58yqvmjgW9H
FeXWKvw613AHuSM1Olk1bmfj4NOZsottxXicfPXtYCq3jjIEj6uZB/7ylPrBFwla7anZaftwolJ8
5SiCWN1UPmiBNVhCyEew14HHbHi/nN+zYbRqTfsCHv4QDe30izvb/m5uaWqetFw9qzrpLnqndy5c
L+Df63AbLSoockBX6e0sRYKdr3fOb7iD/ol4tfeztMi8/dgDKLlySLB4h04JPngB+yC/Yg8NWQly
r5dVm8bdpM1M414HqJgEyzTnJ+jC3g4xjwqndDnI2epY41bHVdy/CFmXn2mITzay/jpPhmvMeqV/
EXK11Dr3b1/l315tfQVryNXyTbA05l25r660LrO+mKtl1pD/7f3422X++UoyTV6l1k/VoQujl/VP
EPs6/NtL/G3I6rh6I/73pdY/42qp9Q37n6529Qr+p7n//L787VL//Eqhd6h5OjSKLQQhPNpFy9dQ
Dv8w/uCiFMWsPHXfZl3GnZkUl1Uu48uED9P+8gpilKU+zvr7V7RedY1RqTvP+9XzcaX/1+uzmWHr
PZgxT+frFS+rXq6zXvej9f/1upcrfvxL5OotGAirGvrDetX1VV3Z1uH1C/3bKeL48NLXJcSTLv/y
K5s4/oXtX4T870vRU9/tJhR+NmY8NQ/dGDr7mo74rQzDfqEMMPOGzh289GhZW7Vy/Z3iNoV+TBtE
/Zra44lycUvgOAX0xNG8cg9IvT7pBZpNO3EH/d40U+9Mzy8IOjH1s5feVR5PgaVe6kd9MpydSVFp
C+5vS5mB1stFru0i5ia6biLpBmYPSk85tcY5Ubar0JvuvE1cTasUnO8bMSzHTfrDjxrl1oTyeZtn
WXKkJkU+Ss2KF7oyb8wqbx8gW8pfFLIv95bXPolPoiq+uQfPrscdsPD8RcL0BCmxkGTLSUJ0X+UR
KefRlFUlIC0LerjMWNusC/3Lq+tu/+RYuk8S9S+u7E0wL+n+r0FukIHL3eE804k1bWy4P84yRmwy
3I6p9+ZeHeZ7iG0qhBQjIcXwNk3mykHivPdVrCoJD4UJeFcrQbQYdUwVQE7lQJYQktJ1/CEocd0z
3ZfT8cMcOk//CP9ghVwxdbejoQ7Q9MHhj/Sb/dBrkfMgZynaFX2fd+crOw9E0Y7nUz5DVxPGNrzv
kwC2hj/WkAg5lGxvYYGy++Nqk7MwdfobYJC/X9llkbJx7+pytk/iFJOTDodMnYbbin57eiapEyLk
ZPEWOdvcrr2LXZxil7P1QHudfSfDWQjw5NSlmOLX8dtcmdaYkb+LjLpF8ywbD7QA9NsonnVvA79e
87SpNJIkiBopfGppoSZtZ4+H2CvapyFQ26daK52T07ufxbTaod/6bGWty16DUDlktCMfbDPot9My
U2yXa8hKq1Gu4zrBdLmOONRy/pYVdXMUmK6cwQP1/IbXvYLuQsLnlZuL73IumF1B70ILS7dDu/Pg
5Qyp4Z7U1jBSeM2rrDkplWJz7itq/afzVjNqdSvhflv3412r6fYmaPps18TGG3Y6UTrPJbsBOno9
GGUDWSfZfDF9CLlGXos/iF3g2B9CDcUfZLoAsaEv2ETw/COcRs7aNABKN6lr34VLUwQKker3rIAd
aFHSWCNCW9MgDR6yrX571fSTZDSfH8ToLGqh4F8tEiC74r03CE6ju9wOqBwtGUC+KS8RVVSIK6HF
kwOE7Bm6cm1/Ic0rhU96iWuphl3iaLUY9rCeNFDHlc3zwlBwiNo63oVQvYdbOgVz2kGyeDf4Xv1c
DlP9LDZtsXWAupEcIkd7kLG4r9YZ1fix6fzgtreb4b5Xrf7eG6gQb2Qcw0J/5+oPRVeM+e7iIPlE
P8DodL+GiNtQuNd7+JeDcreu0OXx21pXtnBZz9cfrsy2GilHRR+fu3eV0A+/K28qorU/b8khaB9+
YS4/O5QA7y4xMv4w8/IjM/iRug1oetqC8IMfV6FimqXR6wAu7JgvYnNySN/PJhGVW8fi7ofkMuPK
LkN20P2Rzv9vzdC584bEJ6gpDxBzZkbKeT3kfvM2NIN209Emci9OsV/m9qBxtsFcz/t1Gll1f9eX
lba9sN2aAA6BQQ2QAZpGFNEErFV7xWl+MaYuC05t7gz3eZyzMY2a6jae0+o2MVJXfRkscgfq6OZb
iamXwESgCpNHZ3RH1Y085IOY3FAvtjyMDtCDNJqabT3dhq94dOYbfua0R8Cs+qOcZeiA6nPUnVe7
jnTbfaZbcBcR6qk01W60sbSODi8biB/G9UBaj7+Eru9dpEBifXFHpgdV5fvVJLpZLjkWCiUZrra+
gLDOm/u+MS9X+2DP04ruGHTxhlm/ndOoOpKnVj95XQZRpeLbv+nIeYRdNvzqtvmwrQH1P/nvsZHh
zFexg/Ot5jJpBZ9yoFEC6BrI0VKvIZ2UBzcGfE3DxV3ZERlJOh3ebAXAqmKsUNhZZlwmyzpDuCT1
qtDdNIunhsdM28mK9hjeSMj1lGVtoLURrO/MEG9hVbtUd5zRfqRnPd+7DUTD/Ovs3+wQnIiWVD9C
O4bXw2rSx6pO0P5FzPBggXP5LLFC1/LnWLWfLco0tD4oeq1sHI2fJMEMNKgeAIZJGC5txKoBr5p4
BW0gXsel0UG8MrfoqEOqnmF69dZnna1JnXxTL3pS5OvJwFf0T61D8VaLEpV4swJVmdqkoanRYPn1
uo3pp80jRCUgeJaz1bHawsVLB4d2tGPQChInhwE25osD7MZvMxW+eRgooq4T5BJXK8klJthOYIRm
YQler50uL4ruq+Zc0dZkOGa5tyfa8SJ7jH8BB4UcjPpLwBtAsTCCanjotF8qS6PJqpw+TcUAPk9J
UirhgfaLk6sOxU/VPwfprCKAyAd2mS6r5m1e347ke//dqv6ow42hKOj78PB4aw2uddT8HmQ2/Vkb
+MP6+0iPgtewnG+Dimx/68bz56IqtuNCjAZ+rnjQO2SjgiUK0CLPzjYaM+L1Er3iT2FJ8cqSoPKG
e/FGpvphyXzKKRSzhtsWv1FSSKkweAUd9E73okI4ftu5oX1A7Mr+qszRg/wOrxEpjZ+3ZeRYh7Cx
IF02YacaNvVsVUd5Tp7jyLgznXx79awMqJIn8FlVjTsrfvO+2cQTNfUHzzTy87O5PKpT8LkxiuZT
ssg3GmkKi47ZnFp1UIaH9yFF0eAshzl3bgFHl2dbQc+OhYqbRnOjFzl4NHiUCb14MoLbQj9XZntn
9CYCMNmUjcesG3puskyY+f6/OFnabhf9rWMBFR0iMa16KtvOOUvIpPvDg+3Ox3WCbs/JDXdQUPUy
ASiztW2hT7/EXK47J49lUYSXRQzoHR/DicKnvAqHNnxk231rI7FyoGs63dHbNBzMZflZccvtiCrC
JyXdqTE6KkXXDJ+moNa30YDwrdhGOm7v6Yr6zVv4XsVUFSZUQZl6dhbTQHf6IaltniKXYcmm78Ww
volPws0YHKmXAdlpVd88TZn/C9whw50XBMPd5I90ocupHLi9Kwq6Fu8B11HVu0diZOgXbVBtZAzV
WbTXrbm/rLnGZEU8+dt1tqxr1dPb67gsIeMycz6rQx0cr0LsRuUXNfC+hFaNkkrnmSe3VyJ6B2eV
UzmsY/FLpLgdqLLeImVsr5EXl4RSkJi2WgDPiATJGnK2XhJtAsXY/uXVJJI9agjrIJ2Jqt6Mjw4E
g7t41JK9DHsvxNYb42Pvzs5mgIPicOXwh/S3kHrL7bW9GE9hmWl3dV6nNnIqLDK6n/SpHB4CPWhp
Tsqcg8fO8hlS+3rj1/NwK0M5JJ37opp9fC+jKo61584adzkCQo/FMvLMIHgGmLlOqWDhOHeddeNP
zRxtva6FZcDLfmjAv6OtYRszXxEdsj+Zvlx4NMPh0EQZfUpVvaW9Z3iuHTX8BBCAvkr/kxyM2G7p
ILL8U7rY3IZG1XlWEHdZhlTru8c80E+V6b1N0HtaGCyEBMUEFC3bO3MPbewST+9tft8Xzn/WeKCB
tHfZqNstAVVfTdugD6cbGc5t2dGMZkdbGSpuarzk5dcsSd+uBitSRfrSdm6NtE3ouikMkjbuolsG
l2jMXxYHOyjWi7PYosKiiXgdm7cGQDm4+gnwl0kSJUM5GJEd00dTBLsrxzpEu8U8hJZNj+BXQ3PR
yZmMAKkUl2LTCI+9RePjrh2a+UAVHup6Nwqf1cjdxFOZ/ZdX5ppI8khsarjBJ5kPuP96vkSEkNNe
ItYrvF9fnOsaNAXD5UsTugfV/8EK4fBKaiT0NjbgnbOrtHuQGQFEAtbws27j4BQvPdYbie7syNlO
oTE+yaGFNfVc+g209u30lNuAPLLYz47ymqCYRpLBqu8vI5cyWqNY4yaRt+PdK68u+wtvSkrsw9xu
mTssb12uJtYNteoAhFMK9CYp6xPtgnBL0QD7MobbNFoK/oulUGPvZI/5f8R1Car9bp9WbrRf5wRD
kW6mPnhbRxyQGf9/XGe99vh/fz1dP6tbw4KhrEot475o9GMf69Zt6xs8b6V9b9xPFcvw6JUa96lt
xKcRCDCykMa9mAbxXmIkvAKUs9daDyzJMkUiZW0ZKiPqEbsqgPCpTappL0ZxX64o4SMgpD3gq3oT
uVHydpcuJ/p8NqVpTDdoYuxRv4vMLUkN8xRVmUXrNvf8NuAnD4kJxp7c38VPLmdy92XVtjdvzzX+
GN2S5VMe+IIEj26XuoexaA24jv+wqYsD/TuQObV+secw7yCWvISgYP6t163yVuaLSSZofHx2fFKg
RVnmi2PoM/fe1iflEGcjeI6hvKdXorqfNau8/6uhOCRkgtXarmegtf/3WFkpjYIfjg0jWm1/KhVD
2cqZSdPK5SxfbGWqIP737v3nOPRgFbqCSWa66f6KG0uGOm28Sh7RMLs8x4lJDnXYBx9kuFNaC1Lf
gLYtC86aEwA+o75smhk9zqNp0MAcfzIWs591yWliL72VoVUBvYcjSaGBeS5edY0kPFkgCEeXYJ7o
L2vMPNM8xU74KQCs9Moh4Wtr8hyDwoWdofd2LErnpfFt1CTXIeCQ2z6A0OSoNN7FG0BW9hzbpnUP
Rfj4NEOTYk1GdwcJ2vTkmxyaSIEFu4r0ndOX3LzG2E7uZ/dtgsySg2ukl6kykvmjlcR7h1aaXelW
KbnObjoWWmQ8lwCt9l1Jnsy0LCT1FpuvmO22LOzmEiKOiQU2MLPlp1Kffu8CSzuRGjaeITU9qXGo
nrWudaNt8TqBFXtuF9fUtcpZs8eb1nC8CCHtbDoliv6fS6QJWIvudLPYyjXXF5MGcH3HtMWU9LDf
iT1tvXZbIfFxvCy1vhhxywuMnfTyQtblilfNS5zbPNYDCBPY2BnLftKNlP6GVn9wWwpb+s1q1KaZ
vlvZL0o4Pd9EQlp/iVmXWB2rbV0GtZ94M/M9Ret+/EoK7RVApfK5LSbrWHRmedNmdfoZJr9fdRof
f/45YIwQvKgD0jJCBTSp4GQMiLyEDFANbWNnV9nHobkMJVi8ErwOxXs1t7BpT2/psd4OnWWcs4R+
oNF3v9HfqvmnQIMuHRAPLF91qUykaWLzTG7XOEt0M7a7pDaGu6L9T1pY5imE4ukOJCn/qkpBpxJk
aFFDIoYVHfPxjpSQeKclRM7kUDeApC6e67EdtcbJ7n8iaWaDi17iZDkZk0TqgEJXp3gKoGsPkj4D
Bs3BmLVQuRkrEvYzvyPb3qpy9z9pamZ3dAOXpD6jLLtr6IjaJo6vbWVS46bePuq6iGer3FHMM1rN
oNaHCQTgopC+DGGNmh690O8QIffevJba188z0gBnAHiv7DqLb10WzxutiPzXrqMdSeuL6dWvImvj
tU3+6jvIDhZF4KGi0CgbxQKz2xkgmigbeCcNddoLTtuMY/8y1ITqAbaaD8PVK7i6fzs3TYNo6wxs
ydsF/Wl0tMcYdaTxrOA5Z3thO6F8Rhf7RM3wbgiqvdhGWi7n3cW9TMn6QtvXywomgK69p+n13q2V
8gb6FHefANv9RU/irw0Qg2e1r/THIavSjdjzrDd3mUobubc09QJ/5tFM++bPVXviDWhQKsmSX0C3
NZsm8PwHegHnl1Jpn8Ue6Fl1SH3TIjHGRaKmPXQm7UQtPJuv0XcjjMffhjlAroDb2nNftvMN6ifV
jWpmwQvbQXro7dz+Lfqut/CfSCT0ZtOzHUML8/ZkDd8kyCc0HXdQWKRgoN7l58UI1CDdT5OTnunG
cx7zSlG2SmDxa/Z+FuSkSsUWvZ+t3stZPBbnLoccKwrs55Cn11s+i8aDHACxmw9W7KPaiHLg5soh
wyn2n8syc28ldo2A551MmEXPaZ8GL5D75Z+0Oo33vkrbf9EAHIuVstxavZP+bMd4O5vT+D1AXWw/
18nHiGYpkfxjhPBEpXG0zaIQNdFAAfCRQ7V5hN0m41ukqOGjLzrLoefsLBVOsIuIciibE2fVXA7A
NyiRdefBGdrtvMUhXi91+dKk9XlSyhpQyLKn+TBtWZsa8HjX1Od2kdrVexK+RuWVLxONibeDq+iH
cS6Vr2SwLhEGoJ9NNkE8ZMdAonLqw9rCt44K+A9Kz9odzLrtCzyK0wPc5zdGzsveqsVUHKxJH3YS
KwdDTX9AYafdyajqohlMZX8Dn3vzxOZy2881ZUkfMTcRym0b8nCFQXZkbtrpi6PnO4FAQ4/Kdhg5
lZ2gnF3d0TaubatnAIrbNNR65VPkT9Me1v3CBikDLa4cQltVT4q1HOg1z7iLcEpvrakDKeh+zbg3
UilYPBK+YNr/7jQPEIGsgcOCe62m8Tla7teQfVnUcFKLbT3Ahfz32W/zwyrpOdN3i7pfhVbg5NyI
/Vr1U0Ly2Bjv0ik0NzMsHDsJFMe6lJwFSXOM35e6CkvcR8XTsiY6Qrmix7s2s3Zta+dPVpmy0TST
+Fjrbbpr9IidppoCnO9UdEbN+tehzLyD3qszUgToU4t2tdhar5+3ozI2z+L4W5u6zAXhBzR1jZEp
ad0M224atZ0UHleC6EvZ8kMdM0S96OAPwxepWl7cF+7o/z6/lDdNA0m6C+d0V3T2oS+6L260g/xy
Y+ljeh6mvg/3iQLU08n/a5gsKON8IEOX9u1RRu+h7YJFrpfDu11WlJHYJeI9XuzmIpD0Hi+XlFDv
u11BwFQurNVyKErf3jd9PW9Wm5wt/JlnvfCgsZUYy4WXELz+27zWHQAFSeSQVEhpDYmzL6rkY8y6
Ygvx2pFq1G/oJdinqrIeLu+HDGG9AhbNG7D+RVTZLmFicnOHKsD71MtQPFc2Mr4//KCuNpo+qPum
5c4m7AJlY/xGQ33/GNBaTA+rthEOgiaosnvThCdUomSSE/SwLyxU5v89qW2S81upRIs0lL7NHLhb
mUxoSCHPvElKezzLOEAe59BPlBLFpiwxHwNBXe+5WzmX2eImJ6xRWST/Ru+1AfFQ/LtJ5e1WySfj
SQ5z2zs7Z2iC/WqrgddRQlSDTZarJttipNqHRThMDmSr4VutyXnnow+D4yIcFtqJgRj1dwn4YO56
7QCdbbYV27oGOTn6nhrHuawhDjvXvLMe8Ki5XKp7vx5dQOlhns3h2sEzx09Kr/3tunjl8TUozY4P
n6ffwKAEJcwi2gqpYf1s6AU4a8d8bHJU6BGHrJ+XADFJgBxi56NJQpeJNCtbl4l/Xmtd/s9rTUX7
zYti7eTq4caxreZFDrFWoHiv+d2brk1bQIqkz55526lp+9L3mffUZ+GSo0JLZgjQV/VVoi9jElfU
4nPtLdoBjvNUsJW5jl6vJzPUZX2xTeboPY2sL6Ou1F6jLHwdk8h5Hgce96rECG9lKNAdb3buQKE1
Z8HwZLEXPMfanQwkKISZHiyj+TlacD9iJ9o/Jj1dU7UFGGzbIZ230xq+OTJDYkAgv11qXWq5lEMS
F9ltXozWFuGzX4PzW9ZQQV7dD1wm85bKlurnh0ANabKgT/8pzPqHek6nOzHJoYTV6Ygotg6ZI2Fk
HuGSj4lTLZoHEsWpTtVoxg5Kwshu38hWIpGfODmVAxyO/q7VNG0j2xSxybZEzlbbOuPKJguYVP02
qlt0+xAAKC1D8IV9IA0DLOrc1mp6d6ETA+76RhhWTPXesnQoMnvEBQ8K+MlDvRRI56TMDsAMkkO1
VFNX7xToP0eNDhpKetEWnJKzv2qTl6F4S0qOF+/aJi/t9FRpw8vcK8dlqcWbzHyS0TYkuwWKCE2j
r3MJU5evwejv9pr11e/07wgy5Y/i7Fp9A0me/rnKau9l0sOjmMMMIT5jAIc76pH9dSzU5jZXy2Qn
XitolH3gxdTRlgv4aB9fLnBZcnSuLkAx8cMFIrdxD1CZ0vUKzKW9t8Jky5C0iwwzi4a+SdO3adKf
IPB07zt/inaNFUW/VgA5Zh3+U4TgzMOgFzakFkXyZVTqZwmggdKB7CIwHteZyAOGv1Yam2DPN7+l
c2YdEHfhY2XBWp+OGfwwS89KvzS7rAex5QivQG+bH1e7F9XDoaJRkjwX4mBXU2WoSDPlMhecLnpR
7wtPL3HEh8nqgrrcdIs+hRzsoiNRJad1TAtWuxxWt9imOQh380AiSBzXS1zWKWsKxWShd4Ze2/fr
Yej65tSXtC692wO6ke6NEaK93R+nQA77ufkQU7TReExa79c+GIsHuJL1c60cZAA1NDLPNo/jF3uV
HcUuFjlrlzlD0uhnnm1Wc4CgJJx2FFn/tOiH9Vb7nxYNEMTq8yZyna0OcmrZU8gGxPJd+ziOyXcx
rYer/QdA4W+IftFPu8ykv0w/RPFItngZrrHOsloVRt8vOyDxXvYzfTXsaGhy72Ijq0jp5PWnJgXA
pyozYJSscuARrpzPkw0yHcKa/yBh537RuH+Sw9P8+zmu6zvdoBES/SLjE+/5sAmVVv1NaR9F52uZ
Y1X62xxfU/z7JoiQ5k6Kaa8N03bKCnbFZLS/t9yfNz0kLo9100PnoQbsvsJs/t44cD/AFzlt0wYu
R2eYih0VlfiR1uPx1nYn5ag7TfHsal7FzgccluFBt7yQh03R8DT2jf7tapLW1gpsq2bx3NbwHriT
7tyagzdlqE7wAAk+qHYOiZUbX5N6fEgnN/2ZGAlISp7eXuDXrMGYEhEqqvG1HvoHyZ/9VcT7Gn8b
AYjN3eaggHdul3yBlyJ7kkaHbq9S3fpqTU0NACz8LA0VRajapxGOrUubQ1YatHqihnEwRtirOvh2
j6WR99uiMFHbXjoh4jy6LCrz250sOtEtKYtKDwXATueyaKdN3T5GtITWYh5TVGd4CtQqv0fbgB0I
4mSXoYjUC2+shoncCQwry+OO2BdTHav5vSzxvo6YEPTcOrGi8TZD32/T9AjwCpKP4H629eSxWYT0
ujDMf3YhHVOt532fZtXfpWy0LhFWq/abkCYdj067g93EAKje86nQATSPRZlqOJCRmyR/uhoteLCR
uVTYushsijbVRofzYflBDuxdMc6k16Yse8xKuERF17yr4pGGqv921LbCXmJxBGTULjOS3uNTvDiC
uDTvdQMe4vNIqiorGrX59JbfGQwnO4wUqEXvbuf3k/qjTV5RCs1+kulTt5E3zQ8a/U33ANihCHsL
yPtoX6cK/XxK7B6ntjtYauvc2ZNvOTvSJckhh0iRLiM05sUdKbpzF/H3QD+EXmUK9O421QGxy19G
m/XeoPv/tRth+ljtcOPszTQJX/8i3l7seuQVdDY2cJEV0HukSc23dMlJylh1g3pD2dhC0I7chVdq
48a0sxbJ2Mp4bai81C1JSJIDD2HdlRth2YRnBUorBb5DGZq2+c+TKs2kOS+fziSpCuhvl4MCTyXt
hehntPMftsURI1OGIsxA25Nq7yfYjUvNre7jZpqew+WQj9a+KQvY3ZeRHGj4N6OGh87F4mWd+thR
K5YRlI7wcdDZhyRycLea4rHO7oZe/UVMcrA7r7h1Vb29zGyiOrzNa+t3JHq6O7g/kTHqxqRHHLTo
thChW9SYhpJ8+2IUj0TK2SVcxmaQ/Z6nqkq/TDLes2XS9tXcDxvptdQG0Dc8l+ORscTImRxgSYO3
ILlfzdD30sBZdt3bhLpBYrua1cdEd5AyUlrP4Z6s6LxzXe3vpypwd3FiTJ+bPiSPannPukovVziW
sIfamnInznlQVQCVCK2L14X+6QbRan8rXpefmrM9OT9AFk+fLbigPyEHUNR13W2LWnmsBrjFJLKw
QGdXU67eyjp6zVensYZpL1696YaTBt4VNkxeEX0c8VOslydZViLohISwT6leZBTlEFGy5azuZTVy
Vh0k9tUEjZaN3qiJHp6l9WzD5lD/4gNmpeARQROFEunNwAf51oBG9wwqm1tzHZSfK8gxNuqAMlvB
m+aT8AmQC2p2ahCPN12Q03Cx5FTZTmvbKAorWPEYZnoRGhu6GZIzP0rwtZQmYBvFdHZxG2vb1M/+
FBg6iAD4VXZQ8woV4KUEpywlOH8pzaXkgLx+bB/EJE67gcBG9czhIBHisDuInGS+2NZFNKujRzfr
HsSuNsqAJA2aWeD1tfu6q/KbMvSf/Vkxof4SSqsg0yGy0uBInf34Z8ZvOeQqiydsPE7RgkkONtrB
GzHC3Uy4nF5Coa7M911HWQp56p3nvYZFOz2uKYBJMYEF+JFyI4kDcUSNOSKE3dQ7brDGkzhSvaHm
XWivEGSkJ6cocm58nn40s857KFt0DTIrQlDBn+etWjvxazu4xcaZM/9H5VYPw0BCfjPO30s2fLyr
RQuCpK9+T8zsqzUk+fdO4V8Lfnn6wn4g24V52jx3fUFCwLS0sxuO880UON2pUr0BVV79v65cjOb/
Ye3KluTUle0XEQES42uNXWMP1ZP7hbC9bcQ8CBDw9XcpaXe1vX3uiRtxXwiUSolyuwpJmSvX+vxk
Rz/ZENW5GkvEWcrsDUn7z0/uu/Q5qXJzmRR2fzvFxQYkZmDjnmxja5ej8ZUrfM+DLmUgw278NSj+
gyNq/vs98ujWlqvEvEtBaLb0ZF29OrJ70aBtjP8JaiNkOqf0q2EZ5kvUe+mK4Ud/F2WhsUX9drKP
00SehjaZ1k4wlY+eCEEYLWzrG4Q03j+GhY9hhFH0reMIAv7xMcYp+NfHiG2//O1jNNjYnDj2yctu
wO+5VpCvQBIifwQVbHnPW7xWdMsOTFyA5Su8sTiTCbstuQok77bUpOFiAlaJmi0f5uGo6/bkUg9F
YQBqzEGK7E12vOq5cC5haeX3OGoBmNA6F+gJOJc+0kEYiCAdyNZEkUb9aq4rkBxfgDDK793wfTgk
wZBPjB1EE+zOPHat/X6R+i4F/N01eqBLdcuN+wmxlYwjcKp7QM4D1R7L3JlgqVyRroNtIbqAFMh0
BBssNPXM72SGuiikYrQX6dSQVzGN47GqzXvsW8JlXFXgwxyV3Rx7zaBCF9b2PfbHIIOOQf+4u3ZA
GgHe5of3ODTrsg1vINfZLTniZztK3mUpuK/AMOGDDBU4a+oF53Wwo8RfzibI8fqgl3XDcD0DByYl
xCIMlb8tY6vhK9J7t7QRmgr+loTdSSye7qiXgcVt0ereugV2plMtVNdBEnY7Cf7IiKVWt0bXfCQK
W+rTrWuf9jQ/PH8fB4Hh2bPiDUchGWBhoXLGddqCQ4m2gPNukIxDXEEnRG8WKVVOl9nbbjmqfJGa
v16C0RjXY4XdrxLuTWIbHCCFeHwDsGtVZUH6MsZNhVI/2ImbNo0DMFnU2Wz3R80w5ofjm7Zf/S1m
/8D2TeEdhtjLoBnb6dKmDNUiqosRboPt2htpv9xrJ4Ad6LRYZLk4RxYWrrZVqLQYveE1CMJoNfCc
7Sm745V30zTKlz+8lJfo3OI+wwn+3sB/WsddJC782LNXfiGQ4NTCrIrL4b4e8V9KaY2e4cxG6bWB
G959Zpv8ApadtYH1BpopTnc0MpzXSKmGZRa2c0ygiEjr2ED2pQA0XcgD9baZsx9BW/EQRcKmOcjc
Q1r0KHLMQVNyxMGAR0rzRS7KFApWnbhUY12DfgdApZrH4lKCuB9kLf5yGsA+u6x5D03DMPQ2te2+
96Y4VtNQMv1tvPagTg8FdmsHmjSoHWi8ttL/FDkTmHulXR/xT5EzZ7npiOZIvZPOjFMvsuNwFuA3
v/bSr4mawmOfx/7NmX5reKulR3UoYm9YFm5gPBrR+K+7cWDvNvVx94efkUDLfZDNsJVFyg9i8EG6
o7+0wEE8jNUwXpy+5YeqGzOoGuLL2YDum+P08slOX+bwl79KwAU69aVyzXXleggQgcTkMEnBDiNr
3RUk4fmCbNeOvzURS2D1gsZdu3kxuatWQCH7jw5Lz59hxV21PofEl2GJW7rkZfaI+lUPiMdfJroD
r1uwBKd8ti5JL5OMVSJBm+L6oED73TsWALtn7rermY9RfH1C7pXvT/AcYLc0a1ywZJHI1jTi6uwa
+SVS+c4wwLKJ6qVkUedDsmmh8gktOZ/t2smsz6bO9BoiDw5mB4iBzvRipZUPEjEnyCzU0G3VHtSR
S3tnoYZsHoTy4m4lIW42WlN4hhxpuzCyoPrSVkhHOiwXhzzsqxfokc32ZoRKEQSJ7HWdNvWXCntV
yyrLB16EYCvKRyCNtb3Xw1EBFV2H15BcvURu9wyRi3IF7b30okyEW+iObErbRm2ju/8fP6NEeKEw
wTU9DMJaBnwC3b5+oznbqR/bV5uJ8TCawCyTNc1yazkovFEqwaFfse4mkGAHEOExQJC3aWRibUno
YvL42bFK8yHNh/QuluwfMpOXH/vmtrDt8VV7mYG35TnwMKVhX7DXLA6Wg5cA8vHOhWylEKsBRY73
3OHOJYFQ88oD6npLHjTAHhHu1AKwF7LpAb0L9tY5DuCzKAaIL12DtVu8AC7d7MK+YWuhQ18e7E7r
fLaXOBa9af+/2dWUQX22DhdiEN05LZS/SVlfrstC5E+gMeQ30KUMliJs8yclGhQte5G3MAI0kylE
UKICPSY5Wxx8Pn2uztSZVsn0kIKELMLWSUFna5VHJXtknYrvldeqmz51fRNhOLfdV1gss4WyonBn
863lSNn/Qx1GCbqrQ86Gdj+7Q7YPejMQoQJ6qgYLy1QNZzsuu5d25Q62ejEN2UJwasgW1IyqTjNM
GpCB1b1QJa0groBSFmrmAxTMIkddkJkO7v3OPZEZf10wFEUAuVdpgyl9qKDlEIK5oV7PGt9Ce2w3
aYbz3XW5RXQkGxcxIiTQAvi0DNNqe118w2Gti3o/OVCfIAUWdE6QeZnXahrIEIOOQYZ0tMHujjOk
pTa9zrLl3dA+xFO4aTsR3ZKpM33oHYvmH+oj03XQ1fb7oHaY6oPVqX/I//86KO6AFgPbAz5aJ33E
Sb3hNkgiQD0qqXj9bWyig5Fgt3kpwrZ8LNLwp6V3XbXXxAsfm8kT6AT53HR/b1Lv1RkRK3m6NlWK
ijMri+pVYOxCW1cWD9yf7tCKqM64/2uLe0WxUJlbPwASwpZOLti9z6xxA1np5ggiuH6vJMRyAs+X
t4gv85UBwMTTVENIYyzr5ptfi520gLddlIBzg58AQqE5/wblHfHqMo8tU6Tb5il7Q9M+esX7lGoC
YKlTzvuUKCk/Rvjuxq1Ur0bJelAz4m5EDd4COgfqtZB4Jt0pbfurX8kn0MQGICxdDm0uNqQNFiKs
cnI9UFzUIE5eU7PpGgiFQ5GTlMJIM6zKmXf6sJO0mIsABhbjNMFe8OQXkA1e4MYOsf4sINUx33zu
+l98TAB+9v0U803U8W4lJi/cxUEwvnqQs+5UWT1Lq0xOGRiiFwN0PV7JLY5TYweOYOhs2t6iYn1w
k6Qs3AoUK65QmGyvY1Xh/7rKpm7Fywy6H9QeW7sDrYhtrweICkEX1J3W3PS2wDL9EzpjtCPeeoCu
2lu6+7BfTWSfHGv2J4p7MjkaMDLAjlU12pGdTNT5X+1/zI/v+KfP8/v89DkDQnR8zK2YswlQ1bax
DNfGF/LXpQeR7ci6265IwfteKx+piyL51nAvTNfAtiP+03QgGdEDZh8+JRB6STyowiR4S/97qqvl
Y7p5eAJKX3fIoRCu1RDs0tHfIlktA8vPNmQj7YQOzKdnlZkL3jPwYmMp5XZk7ZAaNWfcmPIze+FI
vzt5YJl/imv+vgAn1bvbDCPTbkFbdiewhrhP6S+3qR3+NdvvbjS8DCP8F7v49vMJB2MoMN22lQNN
el5797GM7XugPRXqh/FFL81j1oLZgjylzdsb1+U+uBIZDiXav5liUB2KBly35DMajrtoJNB0DDmW
2Uc/AezLzqcnmKvZPVPhdARtxB1507RDgPcWn5NDphz2gwfUih0a+U0GHcxns0JKIvTC6ERNUP1t
m7yNLwYU6S75yFejrnFNM85Q9STLBTWnyeI3IGM2595sEADCDEVxQ700pYDgxomaesoxAycfTVmA
XifrovbkRCFoUYwAwQqxZBQ30RfZ5ICJQw7uSLGULqomaOLF0YaaVirUgZnQLOprUTxGyBtd7GwO
pZBDU4Py+TpcytpcBl63tloOlcIoCe6HGqVqTKuFVqoH7YTXAmjc9WB/+LeH8ttDM2Cp/8MDyCmE
xXXK4y9zeDi/r4aYQx8ee5acrYHEQUjF5Tauk6bd7xNjQ0T6s23uB6k+SPbrBiywTmFYW6e2kZVg
YDVFHqw+etREymRuEsKGMDVCObPpiqn5GERoHfL6MFGLXD8GMpQjHEWEUuqElbddlh4gP+hdAA32
Lh5jzyjjak4gifUgWV77a8S3hzV1tp4RnEaErFrdSaaiyM6llzGw0mJ0GjvJGiX1zYaG+6a0cBJt
vs2j9SBIaWwB74/vyGT6PTZVIH7e0icYer87COgBL6iX5mDIwRUm6+/JpCoDFUTKS2/oI0Bdu947
zDUBAPn1iUD6A9Uv44EsrZlD9Wn6FiZxv6MAnARB7naqu2oO4KmYt2cstPfUSV8yZGMh+p6Ie/qC
ibRF2cfvw2VeVSvhMtA3F6m/i7EOALvr79qgzh8dlhSPOfZJfEiH26jm+I47zF46TMgb6gRCerrh
IEpY0oCP4Xhf5SBxHb2175bJmfMLgSYYFqEVIL0T2HfAd5/WSCo3aoi/gQb3q9tB3wdEI8EuF1Bj
9LLMesNA6qeBY2X4KycBaKZYGWbCdo6G4FtGPd4gLW5p6IW8R17YWYRVk218sBYoyCC9dmnMwXaa
IYORaSUpLeWi7UDWsk/23/2RMzyxoBHdDqXLAyCsKZAKOvL3Rwyw8uJqyWMkNK4dn4KFDUUCPQVW
zSLGO7zvS3BpqPAeKl7hvWshy4LtcbDtIWN7D44AxPxdlH4pPziSBwsT627ovk6j4yTLLBCupg//
EXrKTZaOZgdu9JTkS3PQlE7dQLNPP6HuGYK3HdS7wx5Fb/pkh/eSCxm/qN1Rs2HmSoAV9inGyQPb
ln+70VLRO1DQDvL2r261no2AzB9u+hwzz0Z2eqjR2fL6UJqt68Go3KcKwAkIk23bKU0P0AXLDrll
2NsRKIRboUrA2EvLv3QhQtc1c8ovLBZfYqGqH3UCvbvUG8SCD4BAN6L80QX1l9EQxZe8LhJI46Te
ZWT4MVeGyG4hUPH+lNoaPj/FteNkjTxYA/rjt5qb76wxUJpWB2C2iCPmkxnakDOtzN9sNEhTcPiR
BYmNwF9niL1dIBJT7h2kbCDM49gXskXytVV2/6AsLAeBA9nhZgIX1tUf0leANEoTu9TGau7ny0vf
ThAtLe07ZxzcPdebVRfYjY2VjgnS2JO8RbJ9ANr1d+MsHk9Grj2Ttb0fpO//U6bm0QTLyfXGc63Z
Evy6+c2nTILxOW7rN9oj026ZNspjD7F5GZo7sqvAvxXcB/Yhm750EWQHruFdCgNru80gdm670YYq
D0b1XEVQqoBUhLWKkWeE5FwynXkozSU5OMFz2tb2UhQoVm9klC3lZEabKXbsswHE7XyxAiaOgbTX
fR4ivEUd5KIgt7Qs8CPbkK1H/d/KdOIIwnSdvO0V6EJaJx02ZSHx96tLAwFIOe6xaRxfwZ7rQaLS
MfadbjK2qYPBe6lAXnNwfKj3Ca0dbeWTt+wkKPwnzyjAhFX9qEZuvOkbP63ebyzw46YSgiCOhexi
YWXWc+237Up00r5VFrQF0ibO90gYgNEhnIJ1xaCKkFhhscwqkO9EWp6u0HedD7Q3gDxomxaSfslg
Wuv/7EOOdEkSsJ0I7X2djO5E/rUo2gDHLX6kI2dfiumOGdORZMjShI13uo9OmNTXMHxb9OH0o+9/
Gwc+FLDcD/ZbA1mGBYiPxEXw0N+MPjA2CjSGJ5YE8bqrpfVcGt3XvBygZh6DBw+7uu+ge+aLQQ8y
2K9BAN8OJxT0JGDWNMznaRjmQZBVnQc1JQJagJsYYZ8e4toxltmkkiViTukhCgeQtFNPGybj+y11
TamJAIqTT3s+IIFW6LLK0kAheGxBeB1aYPExCMGgYeSyeTDspFqWlRRvY65uPQe1Xotefe2l3/5A
ydRP4Tv+s5dx8DD7g32bemYK3Scp9vjLVqd05Gwtbd+7sES+xGG0nXT+iC6qHANgawTqxqmdcaSL
U2fYW5SB+uTz0S18Me6p1ZpQnG/HYNoSJKgcoFPeN4jozQghDR8CJcvfbdIFAwWJUpMz+Q0fYwl1
RPOR33+cz2mwR/fT9gj+DZSnmJ6xukZYett8BEs6MDc6SFPYAAWWjguqMo2O1hcaFELbaX21TUlw
toy3GsfufewHFU7JpjHgbxit5uagcvd2VHmCyt04QLgAxEmxvlAHmOzCBXcKsf3kjd3yqhmz/nR1
djxN7J1Wl09uEHKP14OTN+ACfwFBTHCSZeXwRYt4wC7g4UvFWHgeJc4tK8DvNy4HA9nsgpqraZHE
oYG3y5ivgCeCqMH1/TSwrAKZ9ZpeTC3Z7bGzz0XW5iulnaknzJCBW5gSAMFEzs5/vPxo9pxxC2SL
KEvXbIeupkeMWIG6TLo1ifjw2kVGZSU2UH3AZughpIH3yU/0VilW5OjEFsqDeOXxHbPVbJtn4GN1
00CmzRaLvMohN2FZ9l2cTvWNE7fZruDOeDtBCBIacUn9ZYDco2dExg9f1Tduyby31suHJQ3K3aS+
UZkF5pGgG285ppwH5aZ7ojeCXbQ3iBG586AQuLa7IBnXDAp9i1xXKri6UoEu1VAvEbQKTtxWFnA1
+mgPrg0B+iuUHoCQ8d0PpyYwl8iqBt4cIZ/Fx2CzjNUW+miQN0Y65xaY4eE2T1V9Yi4U6iXLXYjv
gALFjJtxXwbmPbVcbaI78JZkN52ryxP0UJqEOgojSjdmBfidFzbF+yxBlrUr1iGSGlt+GK8LGwfN
IWUgJLw+CrklfBogaG5otmFMbsIkkWcJUoW176t4Tb+oUv+szLi4QMmNHanVhEF7KuoOvH/oo0tQ
m2rtAnGxTsrg3YbK1fuwNPz5t4iq2uJUTfyW/OmnCPJ4uY6EqtfXiVQo7zhki080D4LDoN8YvQRB
JlCqVJr/ykrjn1Il3p3TQ7xbhmCtJ7t0HW9pNRY7NFExPLFEbNvRt75kyoKSddGMW3JLkULPLBzs
m6ln+/807cSMauEq0HDRtHmoij0nWGBjdPwGVYPhOnemdkMsZNRMEFv/1BS6SZRlZlOH62tvqBCU
MIufEZaFpx6aQnuZ4l9JTVsgWl66PgoRdG/iaI5IUQGXqJtmAuyh1DT91ETKID6lVZvOzWhU5imq
jB/zTMh4nJOo+EqtSDrOuW/NZ2+apqe2kO2tAR0x6hMWF3dNFpypbwBy8a4ZOTgD8EQwatT32GDd
hCBYeYqNyQCmaNxQX94z68EFYSCN65yuuYxtvKS+aoriRzf/WeGbt1UJsO5dWPQXlRcpaLmy/uBq
cifAhvlNwuwKWjrgi5pdUE1Tc8e5p1ZSZAwYwNjaULO3gOEu0uBMLRpUYIO+QICgP1CTpvT87t5L
k8dR055kfZM+GDpqW1TC3mKD0UPuRlS7AbX7Z3JBUkacoUGxuw5oc2luUQgABIWehC5dHst5kiiv
+x0HdHkBhokAqezKXSR1ADRzZdvGghmOgMiWDFZ2N4V3VVaGd6iWzG5iyBstTPKpGcrsiqo7Uy9d
yHncF0Hk3s1OaYOXS4PvwDxvGoApyXTS6OY66PqsQj/GSkBhG6SFs0LBFTAkQWSyg4M/zsdeIFcx
0NrU/rT6D/GYrTsPQfCqNbdJl/U3LqqFLpFw/hHJlH8vzACZA698ykGX9jeHtPGegrGsZgcsvP1N
NeLQpWfIcFh68MAjs4hdaNoXVlSdvMzgL0xupjCPX6p6qM9DHAGnrc1docQ2BXB8g2QUf7kOem9i
t54gkjVN5WFeGQcW4DcSixLlfZBH+nTpQgDeRD9C5RcdjV5b6Q4y794ZB56YD8GKLAFj2OekZbkN
swJqeI4dQNY1k2tHsuRJ5tgKxm3U/lMiVmUw2/4pkcaqvDH54rQIamTAZ+Ok3eF4iO333qoaFNvp
4SHEbubhk282T0h59Oskw26/0VgIV+MjZGNjufS6M7U8E2wKU5vKpTVawHfo3s5X771RhHL52imB
mNJDP8YH/lBszAAMpjEorBELQCF8r2tUMg5aFfxALsjb++CKwlmg95j51qlH6g/B7bZiPJgONDDT
A1sqbpmGxzqLx72nyyrq1i/Ojr6jZuSG+J2G/dGaoLUNFg7wM9alOpIbeUxGVG7bDmSxO4CPuqXv
5DUynqMx1waEWVIuYstUd1bvV2dgXwygWZE6dVVV4vtZaXHSXyN4lAb3IAQEh3lmf/ekLw+0OHVN
HJwhg7ZtBVb6ZcOifgMmvWZ13erpAa7K2gOZFGj6NqbPAZJGeFQm7vAWZtUOxDvGD8uxjhAunb5I
MAssPdT734I3y7hxOrO/QXkpUJt6kOegbjEx6900iPJ2Cu1ikY6FOGW6KjWNAY9WkASaWx92RzqF
XOUq3xccXIpXkhnAQqHrY3Qe2FXNYk8dGb5e6zKzkeNnIZRcO3M81WBIe+l+VsrqXiI2RODIBSta
UAf8RYL/a5NYatiQE1hb38cwt7ZfrO92lN2ouojvu5qLC8s5gPGZCfqqJokvmSybI944X6hzEqI6
gaL6VAxuduRjmq2gjAuBRd0MOqyAC7qlS2gkeIXpnnFI0eNBuFML9bhrMvbON0Disnt79OpzBvzo
ou0D81U0g7Eqa1bsqJkiYwF1TPWUWvoIBpztQoAZ5jVM6gHYCtPfecJPDqg6dZfYDi26VMrnKY/E
yTTGAAS6gAFASLZdGaUf7Uvd1G5Su5lRLU6IV0ITLWqQDAMKawUqG7Gn5oebpWcDWAzcaAQqmJpv
qOwAw1ZVfg1cxNR1xDwxGwWkVeefh6Aoj6iIc1cfHkhJoAQgUWrpao+wBaU8eUCTqPwa1e9zkIcB
xTlwEYEjGS8k86FFMm091agBGcraekApvfWQyWDTIEp5Sx55nHAgDoJhgegUeHa9xJ0WeNuMO3K2
OWqy5dgAc4WhNKLRcyIc2aztUk35snKNzdA7Xxg0tXYp6JgWrWaGcaawOlATIjX8yenkezMaxngT
o1R5NdTSvakKCIbRWd3Fv/pGlipe0UGeeqlJp/Wrs92q8ICgTrKgrFZrt6AKTop+Eze+AZBy3u2l
zf2DCdTWnB1LQ1ByDciw0gCyU+qsGYd4OwIDNM90HfDnnIgUQZVwlQpse1gGoJvI+/QuSLGiDZN3
X4cFTMAQHAbmv11NfeJCEsHO1TJqsy5ZeiKXq8Ro083crqJJc5bHfDe3rRCLb10WZ5qizN30bhw6
nA/1YODt5vkzlNiCpG7YZ/Ehj1R6xG7n/TL5CcA+f7ZFWfWHvDmQnUa0YcBBo2oS1Qw/expsPvUh
BIM91FLy0GALsjm6A//95bIAKGp9pQGhO4TRkUYF0k7E+WVyRudxkIDJjPFtJw3nkSzcmHagj+ju
pDb13KwXSdV5B/IokJFYNRJKaI3RuNhRoVRS1uCQoqECUrJ7FGMFC2qiJNY6/5cnebzu7mJAXBpk
4YMuc1ApPdX5odWXeOBod6PIgRma8gPdUXdpdwPIifkA3saPMRG5Uz95VlMFPp8/b6nfaPp6DSmt
eGtnUboi3fBdrqvDKnxPVqwx1akDAP/kZFm6ykzGD4Nb/pBh2h0t1b1fosTujmRzffDrOXZ2oM5J
e3Rga0Ac7cOFegZU0IHSGbxquXF/TVNNvScO5lh/kR+V5TbSDGSiNBVdjBYUldqLWuRKAyfRzgPn
jNavua7T/z4X2T+eeJ2L/XoizcyKgh9Qi43XJ15GdYrKW0Lw+h9NHHfYU9LitXLtxXbic5N6kRAX
GWtOtmOo08BkuMPStm9ZAsQO2eZbHwCVXWJZe7LRpXAr1DPrC8oMQFL6IlqcIMDbJb3xyQD83k+M
l6qty28F9198fBG+gQp6vgGedL75rcsMB+8ZUhl73V3okf9liv93H0iAocoL/N1rp3OcYz249oKI
HnKRiU0DndqZHYJ7UHapKtM5t/gnPzP/MZ4Yf/nboNBnzcwO8e9BQ1Lxl4jb8VEVKL7scmO4o0sb
exm0MpdXy4RA3J0b6w15KrToq6nZLIvK2loxzqiussZPQ7NuaYR1Gc5T9ha4OsxBByX0E3RM764O
hbVNQxDBks1GhnLRtF4BatCiWveoqd+FnsyeR2PaFjUDqFXbTZ4GV7uKyne7B8a2XQ183bNT4gz5
Yb/6/24va9SvUfZqTnzp7BUoL6HJPM7Jshq0tccuaB6v+bOsZ/W2d/xhec2fKaQwEYWN/c01KdbZ
0ZcssocDmWa7WJYhKsoo5zYZYXoUvHq8PrrDC2db12JcXqdpwv7z1NQxWtk8NU1kgsr5rnPZcrJQ
ISjdCYHBDJCUc1a57tJoZI46gCE8zz14Q4071LU85dpGfg0LoaAIBMmWZpjH0gQfsyiw+6CgSU/6
ccH2dJ7parrOWcfpFuuNd6BO4MAeEifrjj3K+FdD7mHHrTcy884DC1812kjNapMPnumbMhtB1aWb
tF1xigi5NhWmB7K5PggOAAq/pc7ZTc/rIhW+udoK9vM6rTH6n6elQYGBYFaiZIpzFLZBNG0PRmvq
pEv7MW0ocVQYK+yqhtZwdlWLnR3tZ/wIOAhq0n6Gmq7fKxQiITVxbVIvatnwe0mPfoRTT48K4m04
TF+DFkeiyDP7IwjFscejtqeNdEeXOCwgEZs2WxoagmUdy4YeQu3rDGEJgn/eNw9/2OeZPz1kzIJ4
4fmF2iDE0e8GL7owuzffPAixBqETf8+7pF82Q+KfIfjbHkHjgXLCsQy+WvWJHByoEi9LD5zy9VBV
pwI6IivqcLccGlPfoOxcr9xaxadARPlZTMAeILUVf3fZY19Z01eOovQVdGwLvW0Ot0gRI/YgIdyJ
NXd8y01bLuKUR3dF4dpn6sARALUVusNAid3cURngXw4Z6iiGeu9ZAtSKjoZADVI9kE21DlB2Yz8+
1IgMbnhkqNswE+zWasx7qTe1CVJJ1FKtITYGGPOhCAyRx8jz2B5RlR0VtVwLXagJdWdnD/LzuZP8
yU6XEamlvRO7N3/a9bRghzb2pdXefPLXdnpAOhnigIKcufOP4ajeRf7YVPPHu9bbkBsgkcVhqrLt
dVoGTP0p8dWyNuRwcl0kdAZg8m/7EMs1Cs3iB5kGgP2WUGwYmqBYWrZVvXiyQRmfarI33wcKQKni
e5CCPKlwu5+dXazSNPegH/qAZFCCU0oml1XAw59InQHGnaXfhvgf1OjVT3bXjWuBV+OxNovyYCG7
upl8G5tKkA8sotxvv3MWLY0py3+Cg/u5c0b7JTAGBPcReT+7hmnuShul+x7OZPdJ4fdL1ZrW22j3
O+Va2U/Tm/bdGNRvAG1CoAvsh14nF0L108VkRbIN7Trd155Mb21fRCsr6NUbkPTbsUqzH+YoXrss
GZ97NYw4fVrFMbA6+4hfdrn2eq988TqEA7Urb6dd7PniUDexs6yipAMFtiMPsW9Nl1ZaF/B0OG/Q
aIaaU2i3R+iHVQ+gaftGdvxjEJXpa3UqQFt330gBIHXsr4wAxXUgwIzORl7Ep9oSOOxz3n9rnLWb
xMV3gGsgk6UdmHTHLWooxTphaXGH4pfirgxR4IWAQ4V4vZPfWdBe8xdVjk88ZbdkQg2Xgcy0CrhY
DEZ5ExltslEa9IH/auOe+Vm8QNhY7ble9+aOENUCU1jeUUu4YXnKmThdB2UlVv1RxCDx/JioQMJ4
hR9TsjEIIoIN9fvE5OMJSy5yv/lOZG+T5uOs0m48tPmicDTl20z8Nl/Jhy6f2tUQTQcJrGtn+XtI
2CwcFyweZcbPM2ZhgjQGggPJhjAOUcHkCQUaz9RJJldYJ8b7d38JhDvSZJFzMBrfWRIdhV02r2Vs
Ww8MQbPjX+x9XXy2J6x9dTL57l8DALQk9gp8b16DMGEPQ4RqqjmSVYS9fOd3RRLk6LngBiVMApWq
5eBfaJsW3BOhfYc/TPnUQ5LppkUJ96YdufU64cUbdZ74hiUM9CkyNY5j50y3UKn2QZSBgmQ9Ejnd
8mnQI2WJwFDkVvNIcnBCFIHRSA5ExW2XQHTc+zWSnml6gCjSSEf45qsE+IgcsNND7UW0zqPGfgBC
PNngPyM4qjQG3zDEq2+45BXyAoJDLbwzoUfNQa/KWfod0kWbsfKmCDWJYg2OLut7YqOyEIjZ5NmZ
TLUKmGK3pYqMbT/17d6t2/GIPDvEx72yfqjxmkd5Xl98wTbiMUwB7l2Ih6lrwBhWeZVWFbG/SMMs
ln/7bFPH//XZosr89Nliw4DIrq79otItMch8Kblo93Nxlm4CNd/uqexLMuMBdSRyV6k0VQtEVkEh
R+E6v/HqNY/BGDAbXaRt1/4gjAXS2AVOra23GSBmthRDiL86GWUZY42OnOOkVbwGfSk609vICGLn
XjVs+eAVewOQkJNyu+FEd3TpkhIMZaHrrq4ddR1+i6UZLvLGGzY8ifjO9yrx4I+6pG0E1S+QJ0eU
eFYv5DHanCG/yZ9Q/aOW0GOP9gNeJfya1v8U459vyWmCE6UAvCR2NmoQOPaDjW5EcNfxfNSghNm6
1rBiyWW7sFogA3vAgh5dBxBpO51eyS00QXPqVBUicD3OGnHctudWu/URavn08L+5DfjlbwtAESFj
5XVPTZ5vUcqNvB5+eRvmiGmb66bKqmUC3ZCXtKjNfcpcyI4bk/nFdIYfYxL4d0g0D7dg00bFuvbn
VuAuZechc6WnzbtiS/5j4r1PWyJufDPlqGwHtTYYdjc+MGNLZBfjHR1tqVmZSbKbD766FxUb8acm
YpnxLqlNZKJrVJf6BFyNYqdfWFbvrIMiMI8OoV2xSPTuBuUZd+9PhDrNIWoRp8km1h5RZAJ6iRxE
1UcIdIZsE1UoKi+9QW2ony6GF39N3Ipth4J1qGHBJS6i/lTKukQp//9Q9mXLcePKtr+yYz9fxgVJ
EARP3HMeap6lUkmy5ReGbNmcwRGcvv4uZqm7ZLd3dxyHg0EkBrIoDkBmrrVSBwwyUvQzMkZ5/d7G
FlrPi7pG9HdqTRXaDXrwX0JpISkQvIXWuj7qzkcyIfSl5k0OicYuQTY/QvfYxcyrWYHxrZlJuCb7
GRmrqYb2JDJltnnp3t3shWmB+uNaq+2FWSDRsMfMwMFnfF/Tg4ZHKDw2CcczR7uhvBR2GkPhDH5z
2iBGlXZw6f5RbsAvpMDrT5YPPak8JpEJzfI5jXXrAyEhuOKnjZW59pL3qUhPoAdrVgxc4KfC9O0j
00/mlO5FGzLT3hh29lzEg1pGmKm4WIP48jAG2ZyaJGQbPFVBvyfky9sIVcSesDoJQdMntZoZUCXb
edOG9oLEaRSYFASMWM95S7I2Y8WRvju1clwOpfN62FAbMnEn/6M3DXkrUxsq5nnm8PmtRphuvjAF
BCWrDgGjTkXvmxjeyAp4eZTTXpYgHAq+X20p1VBzp3LzVZsZP8gD+cFJmUQRVH5CkKc3yGY/YO34
0Zv5i3OTOksneDIi4xlZ0PbRMsAP2NnhAKX4IT6WQ6rAvaSNM0Bo1rxsQgs+njSYgTFSvfVBskSS
okLuRwThGscPv+u4/JoHovlcDYjbGyJkD5jwSHBP1gx/xzzZ4qPVggWnAprfTZYCH1c8D47CtYi7
4XDdNWxt7MwKcyqVlEASTTW0ER0yswbQ4vVYDTaRBdAe6DBekHh5hlhndZFj4R0AFqzmZDc0yBfz
KizvEt8e7z2nx/xl6hCCKwARo9zZc+CLH2UOOd2OqacgH6tZD0a+A22GzsgObNrcbFTUna7nTmqt
8hEJ4Z2qj7UI8icPWbAPtfTnzKpC5LUsKqHSJ6dv8id4XpHeWOgHahjk6QlZUvKOSlVcvfWqHK6D
QK8OtKppiOdwGjOfFrR4EXVbKqajMy6QC8TXVGxkgfAgHNwrKg6RX2M1VsmFPR0UXKHRFtENe061
iMQbuzIHvQXVStFGx6bBDJVqWW9Vd3AZnKkSU9doVjgD22SGYY9gW04qADKqXYPJAVxJWeIfcW/5
R9ozuuIz+LK7jWXmzjizSr+FA34AE7yZYWGYQZl52qNNAFWAnR9hcyv+rt2tG/WgJtTtVvzfD3U7
5C9D/XIGt2P80o4q3LrT29a8+CFElg2ohOQz2r1tQPzhLHK76GcQSkj3two3AiV9mWd/dKHyrVpO
I96KtPfrAdIGEUnTBcvh3w8Tln+eGB2FzuRqvB2VjKIqeT4T3DyPOsLabTqJWxcqXpvQLnUpivgT
lDfLrWFH+X0DaUgHoaCDmhg7aVMMDrJADL+YD5b9butoL05WBkSNjsP0BCA3WterSifASvzZl3rk
MbLletc63uwjA3Z7TPEmoqPeKgbQ63SiS05KhpiZ67AVy6SIvPn1iH8ODC8VgNvg8O7o2KlWWCWX
Zry4DkWdQ/2Sul14dx0q1WaxDCOjvDbxDO9kg4RoDYYJvROa6d11z03b973f2KhJL7mb4sFGP9qo
P/duNjENcxuVKm62Eiyh85jjiQe9m/dQtC64qUIwqVPRdxLvQVuQ0O4S6y6cWpSQV9uEjdPOqbLk
0nvI4W/Jyo4dr506DaVAgHjg+UKKqNK1upO2fQJNSvlWjM7JEKx449o9hS52FCzSj+uDG6XgZvKY
v3Wr/okS0ikNPZhy0eEJuNpvJmpB9qwc74Ayn7EBC4LUie9BoMfPcRS7J7yQllSijTGCzTm1m7d2
CBJE+hpk5BVeWc+l8MFi4GbBvkr5tJ4vxUvz514Sm+822mtTLl7CcEhnLM/cl2ttsGamd0m0Ts6O
4yRn8F6LQ92MezJBHCI5N0jEv/PxLoNqXh/MqVnbnkOQMd1TK9o0Vb1J7Lw7UqmP4uRcqfxT7iow
aUwjk6mvwVkhDCvY3mxtbldzGbNkTU2oItUZQBc5QDxkozHDEnKiQcOTxe2ogavtddKDgfo2XmCn
1tY1e+RrmRInHOej3HPRnKkb/STkRZRQKi0+jG6WoOGNr6dw+wkJVpQd2L9ON5Pyq/vec8PD7cy0
60czEzSJwKTiglHbWlT+zDCE++FXlZaPNFILdFXUhDbeCA6Q2qzN66+iQd3Wg+helun57bCsUXJj
lMhbv/3StmqNHZPd59uFg4MUvP863d7OrleOd5cHLzTW9W/o9cXkdR3ursWx4DswbHQTmKbbuhZE
Eow861/junm00ix5jCHZuHMZQ4buZIeenW3kzWnEPBzJn7JeNaAy2sqs4E8aRHfUiAnLnDeCVcfI
doyF4eTZTEOA79L25nPXDOrYTSVReOMKuSJgTi4981KJvrqXIL1qZGJeyNSaoPYKsiDak61vg2KT
RTmbXzs4VnDpzZWvtQkmTqToYV7dxlsaHJy4yQ5eEXNGRerg4WYxhNmfydSOcCWmfVutaXCgTbJD
bKvvVEmna0TmHiHc4O569MbukG0WiSUNJt2kOzFenKg9bbw4fs0T1zxQqcf0cO27Vgs6Efyg0eiD
MzJVFlRJphwSmTNe+f2OislY2Bs3grOOmtApdEDGsfFCBsOFxotXjmxDJwBaD7YLdI+lJNZUXfSJ
RXZ7Hrmr74uxe/M7z/sMafdhCUXAYRP0KIbaWIB0CzmasecdiiqDAh8Q1J/BU8hBiZs1+6KNkLpm
na/mFgp8uizBFwIfzfx9xQ0Ktc01T++Wm58g9LFvVTH7kKhnxzXExE37wcBpF4H/ieLXAVNfda3z
xwJBto2uIfEDL633ODWg0DbmgF95/cWAk/Nr7CABMun4j8RO75p0sF503AzQA7XUWdhRu5al1e/8
UiTwUyQMrIG8f0wGKOMqCHR+m7pDo5T/iNDdzeAMxi3qr3w7xa2RMkASJhx5JA0wW5gJwGdp2D9D
owJczrDfmnUT+jz1XIQR4VC7NhPA3lMzoCPeRxumZrfRovibT0QHkDweQPMNeIcxy4a3zA2RXepZ
nyA7XCIp0cw2dd8kz2XLD25hhl+B50nnBdKjT9q12DE3B4TW7CH6+mfPLoUYBfXMRYC0bdtmCyOO
ESAKVPpMeyoQyXWv+43td+0CZjK8N4v0Q5zNEPawBzPY5kNU7xpjc4aL4YxiS+G1a62LKNnSMUrA
TP6M0VFjGiUt6w3Z+zidqRGB3VPRFsVagH7gk5UVVz4rkUpzmdiy2iILCeK8aX7ls8JcGva4AYG2
5RnPU3sJPxlQakhTcIYcPMpW0VnLKXd+HgoPPNhlmPyHcjeP9cyPtL/3EsiOIFUmyU/Z6CDgYnYL
qkCcMD9F0BC0F/HYL5BD5e9vzfzBCVdDkLrzngPN2SFRY6+ztn0MO0stwVLWr67FEURsXFQ4Jctt
H3VnjiBwTQ9USZvOBWEYQF1nKtFofWK+j8bN7n20wDaCVatVA4+XtJIZcWZBfujQSbM6Ualmab2J
vayaU5E2cPKCmDOoT7z0kLA5tahBIDbnk5QI2X4zxrXF1OHnMX53FLuE9mvRgnsyHHhxMRJzT9wM
PtRJNwmwVst+eiig0RdNvujuroRo94V3455B/HWJl6O7D+sgnDdy5Ic6ye1nBrr0K22dVvkOLJTF
IkDW3Gdq5qclP5gsWEsrbwGqF1/pialrCFeU8FmcG8aafRO0csGCJPqqs2Ne2t6XNgHt6tiM0Y5l
qbpMHam+SnJo6FhIF7KjRGyTFOOI2hJvARw+Ydh0XxEt7eYt98L7RJomxFxHsIza+QgR5eS9rQNF
Fg05RrUwETxtwdAL7g/OFj3t2ViqdkpLuAuwd62d9uzw1Wl6qLhLwISmDUgxdbCukdC7dhqOoKzG
m6jBNAL8/u649vCeOZcuQusTX9r1jxE2w6IWcLrS3zIN2/gMZblJg+ve8ZjzJQXXLsQUuy/W2LO5
TuIOWnpBt2lEa2wYIp13HSDhc8Tlxpey7w/Eoe0psHdGefeFlSnkIIG/MLo4e1SA3gO6jb2gKiAb
ilfyoxHrd9utlvYUY/WyUxWYgThelIBoZDs6ZV+k6UGU1ev1jKefIgqQfVGLLNQbKBbET15WHPLc
8B5jED7t8EaZnsJu+DLZU4avhRWGfCdcUKX8bB8RyJjlZl1u8Prrj5jw98fRER30oXm+TqwimpWs
j4cZ1bhhNM6a0gnXeTdA18yADoL0JqfWVLzZ3CQdNshtq87ttKlBrI/oBWxUpIqbLa/delX6Vjun
LDfKd8Ma+Oxy4W8pv+1mN9x4XDPkDs9Somm9KVt5dnVGbK1eKo23R2CY1p1KHGMZTXuBGN73yPa7
WiSWgj4HuZLrGHfPTiJ0sKpHt3iqKvVmw8v4FpX1Co647ouZ+ckC+VPDSUsJz56Z1yuVumJuqdGY
+TIzD5IYEchRTGUHHjnMc4IdmWjjTl5k2kOYAlquxQghWiSvrmJXA608Ae4oiYtsIACA/o0tjnDk
5Cdvev0qbb1YY8M2MXfwSi6MPtlyZuArUSbQQG/rgENMx4zffDwV0hLOa+GF8cJ0nOzkJUzuwzGv
l71WGlhv4MWh5vnG6+zHkLfNowyjZu37ebYNMgdKadNg1GK0obge1c4rXPvxwndHtXCZHDagEKQc
ddp4SpVL33WsJRU7gPcexHsDbjtrkWVIFx+ay6h8QPuTKNsipgGAIRQezlAGebeV7tHw460KxfJ3
mhW+jU/tVDlOoXhXhWyBlMXOuMC7hqvQRUGxIOx/gtDVBrFeC58wqDyBSLE6h3DGXG1UpApktzcb
e264IEBoeWs9AQbe7rhVTNzUEu7DCtIQt6IAgSKuq32M7QAZ0lJ482RiGIdU67Ooq+DiOk16aIfE
nxOjt/jDrnM7PeT2JM8ED/wSXL4pRAmLGR5b8yv4NjRy/q303tViANcL/hCpE7UXJisQDk2v2iF8
b9uGYDS2LR0+hCbIq7WPQBbWhuMXzqDM0+vhE+Ri3u2UiAGOzKud2o8q9peBMQJj0DTJhndRuEKQ
A3E9OeK9iFg52G0ACknSdGMmWfOZWoRNxNcxxPlmmGxl8yv1fGOwfv3bMhHPI14GlIwjvY0lQA0X
ihrqZ3RJdfWxSLXw+Hdbuv5l1P2l9pe+t8btNFQpDb0eg3HXDQi6Qgq93PfwAKxUZdoXhZQwyByr
8S3374q+87/bY/nDdqR80qmJlWXQ+wdkgVfXPjorjKUagFSi540NvFrHRpjD9zTNgfQ04emmTeqN
9pyx1xtm+oarLkAmsc1KiPtwIK87kdUQKB70OxL71g6aDJibt9kTZzXDfdpV4KbJ7FXqILk4Ssri
CBC8WiLtqXyuXPMbQRsN8Q2vreTt1odFY7gwfOdFC/wxCbWGDONydSt6dV+uII8crlI3CA7OAOiV
03+i7Pc8byFNF/rDSXLZHSyNhUxU+uZrnVwb2P2F9eYM0YISGSJ4JHLMMOEW5sWBZGiyqehMRaq1
W2A7qRZrReuJan/XNxEhIheZAoGqoU6YJmBeCQFaq+zlvtQMU83J3lUChAFD81Jqmds/dOLKB+jR
LsBwG2TnMJgADDo6gKnb4d8UMMQL0GrwO6OA6t9guMlTkObVEkpS4xGQr3QnikSsxyK37+24cOat
I8KX1lIPWZrzHwD2I7/R029h+Ud3N9RI32gTC0T++FaAH8GDK8bLDk7T+sge6J/p8Se7xZVYu0V1
VR/yBiu7B7Z7rxSEkW6CRFkRNmtHhyDDHSFIdKswCw7BD+MeDDZgoiqQtQ/nyqx0om5PxWbI34sE
PcTX4WPt8HORamMGeNh/7JuPyNEpVbYAte3BqV219aYJFrIRocgmyyw8Upk2UxM/H9U2TtzoYGLy
SXwGse6++04e3ouu5w9sTE5EhmCrzl4jbTReUashG78DpRfcY257bUVma7DRqk/Rapq5/jkW+Cuu
rVRdiJWWtb2EhxIJwn3FPkU2uOHwXPtnFdbg48bL/wiMDGJQfhvC6dLZxxGp4hBHrO2HJq+beW6q
/nPs2a+t5ybfrbJB9ykO5aQllkoseRMehFb7wGEQZAvwTAc1uFG6AWGS1oyOvmm8pobPrxPKNjGz
Qx6HrzRNowWCBMp1Ju022dFkzeO4BwGGL5bE5kW8Xrr306NR4VMxMX+Rvek1oB2TnXdyfmtKdsh0
pvgweOUMhL3jGqCZ7JMLeXFlyvBr5gMG7YKL7RSnYXeSAFAj1aAJv8aQBnAYuDcsN/LXP/dMzGi8
V5n9SWFmcwQFkzpi1quOWIHEG6c3nqUdRXs7jlaBlZWXNI3be5G4SGjpoAzaw+cyr3zGNlRrtE5z
CAL55VrLBvFWA/yxx+QIqxbBDUhewkNGbWkD4rqV0ynjjkpR6YnFv//1f//n/33r/yv4nt8jjTTI
1b+Uzu7zSDX1f/9bsH//q7iat2///W/uSVs6DgeHheOBfUQIifpvrw8IgqO1+X/CBnxjUCOyLrzO
60tjLSBAkL3Fyg+ATQtKuG49vrG9iVUBSPqHJhkAw9XafUPoHOFz9a01Ftd1bNCFyR6IlXVCM6zO
cdoNUs2c9CTGMFtL4pWDXCqfhUMZra8qg0nU/FQGjvgUIhHmNs2IEydeIBqTQSAEzES0CRL/o40a
l1m6YLjHd5AnRvbstHFU1h/tadPHTbXK8dIDI9MftWmlP4NMP9s4LcOM3clEhXwk2V6bUF9qTANA
TYHN/v7Sc+uvl14ILnBnOQ5i0IL/fOlBj5cbXe2KS9NFwwZB4ABZU+a4zLhRvlQJgibTdKIbgYMu
Ja/uqYUA5glQbYY0sd+3qpRv7LJQfhinYxPNht1riBUbO8epw5c0qqxFbCfd0YUk5r4swJMxIDb1
PIL0GZdXvE1NwT+NHO+pKfOhNBKkw4EeM7Ma7nQY2zvOLbxzAWlw/+G+9OxfLw5n8Pri6nCkhghH
OD9fnE4mpUTqvLpcJ+micIDLz/kzIhT5GYqy7RlQ/Sd6HUa1Mlb0yqPi1ArpWuo8FNAqtkLvFT5g
vRROpsCahhdTqGqINThO89nS1dGd5oj4KD6omOWfHKOAZFDRoemQ833t3odGXt0j0X6FgL1zySc2
/RLctqA7SPw92UAZlqybAvyPVEsdqqhfORMvP7xmUK2tIg7cnp3N4ZyKt6OrwNrvK0Aeex+cGXaX
VPPaB4owbC7Qrncuv7Tl5n0trK2EcscvU3tSmLO04+2mSpKfG9sA6KQOTg9Mf9nB5NH3qvOyx2ba
wFNYVE4MAjAUski0sxbQw13mFerR0ma1MswxX1It9e669No7B3nv3dXfyAuLLS3eJB/I5dvGnd7K
ZrOiitJi4T/cEdz76Y5wGJMm/jtQzHYBQ3bt6XH68KbCm8UaQCUTXBx8oiAfx/pTZ4JemXCGUfls
erX1SpMwbrT9IXD8/mSEHqZoRgUpyDg5kqrsVSWWxGOv8rC0W3lFUcyaSe0tQhIgtHfKGOIySbmn
TlRBxf9ouw4WsMRf17VEls1gy3TjdqO5Z1yae9rjfWKXMxUNyLZCoIhtuIy3t+q/tLkaeKXX//Du
+fm1P11MEEAJzoT0LBDReeLni5mEFTPTjPkPbl8PCMVm3swEfuHeigwPSd+ZuWxTT73kzFnSXJda
VFUIlF7HOzDcgngWYcRCAnvcFpsacYbpPVtNb9cPG4CMjq2GeBsakBkaH3A6mSHcacGo5lVigt7V
YtnZ9JJoRs4WqmCZ8V6B6EwELwFo3Q2u1TwuCnDZ+F56Fshz+fur4rl/ucVs7jLHNS1Q7jJu/3JV
MKPigWpS8cAgl3u0J8EMUJskSGGbVG6JEzUQcbzoi3MkxnTxgXo5h6AB0SWTDfx5AMZKUMkTtbLv
DsiD60WzqKvYABd3Vs8pFTB3QM8BKeRg70wZg3GwdnXhfrq1qgWy01wG6cZucg0VfgxSjMgINlTU
k62TQCiFg/0XG7UrJlfTtfHUjmxDLTHV5sZLNdF7z9xg5Be8hqErYgUxmLpEuaWaqITGll9Bhotq
P7T2eF1DIJd7h1Bb0y0wfMHtVKxiqx43ykGiymRneS/wjoBTEawpWPGDsF8iGd+Rs7b2+os1AUgK
AJERusVKaSpNdd0ABaW0gVsOEmFhoEDv3Jn+FuLexUk3EWjmx8bfy8z9nCrdPJApx6drkSKGsaIi
VZgpIFTMfP37e8Ry/vLoeNDb8EyIC3gOxyp8qv/wHho8hs/dYJcPYWhOXmf1Ka6r6KvqkHTo94Ld
I/ITIT0PCcDg1wu/FmDEQHzffykQVlpBNxUsGa6IHn/u6VUtwwJmOHiZEQHjCi4W0cUVfFKgq6Wi
jMZlWOjx0oYuWEUCtYomRbwiN/IjaGKRajoVscJoNtKdWG6mYlaBfLSUTr+hIoBG70NSEVLIywip
Zktp4y4nRFDkW/UyGkXzAXoNtDhmRlV1BQ7BUTVuUw6o2xV67WQgkoASmHmFXkNtLr/zbecD9LoI
+nqpu0xfD0HHGQDMQd63lbgvluXqs7C84C5pgX/tAeJ5sbUFpXDGsgMyFNxHMyi3fliYL2AVaVZ4
p/prahbH4D8vEOvqGol8pxYrCLIL3rzehrWDER7gqTsNW+g8gCu+ONSaj8gbhXTjULbhIzjXOfJz
4K2r3Ho71IgIAFbgzsF+Eb1h+qRm2Vj6T0k7Wgvf6NM7hdzQjc5ba0sjOQ0igLeROpYFD17RA5wM
nazW7+cWROPgnAY2WU4bsjtVMyxrx9ZzU4zvNqqgdj162YzZ1zFktIaIVX0nA3hQFNfZFxDA70gZ
sombvdOP3guSGMU8docQ+AnIp7pNZW76CA5707JtnIHMvsio3tW+egKYIbljeB2eByyMoHkBgWsn
bx8R5wogZxfkj3k21pAJKNo1FUWZ6m3dInGcihBhtu/rmq1ibedneNjNRc5S98Eq8/SOle7aHHr3
gUx95DcL3/LHlT3ZLF7WUO64Nve7VJ2sQm3JWQvRILAbpmJLDqOQImSTreld5Ea3DIBwTJYkqNte
DGWeo8qBUy+vt7ZflT9aK3m141EC81r7cyzT+X1p2vWap7WBfKARdA1Aca6KSOcPvxsnTbZ9VpRr
OCzaZdlCEk9FxUMxoVGQBgmV5AmIoowcoo11qvBIwUYbB8IB1FaMeEvJqERMvh8+yzxfjEM+PMUJ
ABqyFCZiLVixY3bLAdDI8SGdyA2dtFgAWNTvuqqpEIHr2i451nFezmuTeWfwk4ZrWxYRFGfy4ZBY
8M4jJdG9CAuBApGH8iswVcs0C/iPQHv7tkFEhrojHcA78yCM1khoGld//ya0f/1aYtbAmc3wYRCm
aeKd8vOLEG6osrF6o4VgvAkXa+cjvESQAdBN3XuhNjegCoNHhGwttKPCpn0cG1FC8AYs+cItzHPc
KswHujL7luOuRHIZ/3RrgRz+AIFqP9q4E8UK8axokKxi/dN6SyJV0ZOALe1BwhHCuPOgrrPrPMJG
9vFc8yE56bCx7qmCIQJy//eXwfx1XjpdBodh3jD9E4JW2B++B27fI89bMn16z2l3vQlJikeeQfkY
JF5wA9jWCL7M20OfBvaC93b568uAehQpkvzp6Q8L8NkhUhbP//6UufnLPMc1pSkl/nISLw/+l5Un
kKYmhAaj+HSd0I++W4EJPYi+wCecTk55sO0k69Lz2foPM33jKxOpVH81B+BtvJqZraMvkNq4ta7j
xl04UanA0bQkN2fmetGT5YDLJU+XQ1iDOBghj4VKzPDBCMr3PQgh8EWnAfNQgckXw7R3a6cgkfcP
y3FaP9w8IQ6+6VgGcywsbOFxhvLPt3M3jH1UjU6yGXxAvZy5DVGWdoTUtouJJhxI7kM3dhDUnQAn
nU7ukfRWPd9a+AYfER+y+lkX+FBttABliPoeUk4hCKZTfHOAAs3Di8OyctdNtVSkTYBA8CD64BBy
Bq2qP/urzkmAEzbNr6zb//09YE3ehZ9/Lh5e6YIlhFuuC0zWzz8XUItsQCQr2FwxXHYxv3pk4Nv3
jlagELgEh0o1bZIxqMEDDns7KGDaQFA9SwRYHAPdgpiPuXBbB5a9HsDlHGK9AOjuh/KtnjBhsvqH
uxl/JHvyBnz4MQ6z8Es8z7bg4eFS/urFYlD1zd0orNepTvhOQy58jkwhZLB1TvA5yjxQ4CHxXLoV
kJK8j2ZkRwaQuwIXIwLQkQo/eyxPIXbkiJOJmMNThrgoNVO5o/ZBCLcLFXMHtNR13DGQOkaYLfdN
sUPE7CuSreIfWXHCpBFfJBXYiEj58mWiGp7DM6gfuJ82q4yV5aFJW3eHIHK3bio+3gObHSzwKrc+
TeO0jR/9GMf3cSwDTI8CwcSiOJlBiA8IGCTbExLtjzJI8p2Fp9uc3EMaDFSBPo7GUwXejRO1IjMV
B12OG6CfX8lOJqqkzdCW/sLEtH9+PQIZ62nI2uzbmVYqWJPtw8Gk26z1ENf7D7asVdmhYeXC6Uro
TVIXOpQD8NfaSqvso43aGE6VTxpoLRwWfz1rSFFjTSiZt8ZMq9wGDCyIKZBjUHE0gc+UqVoA7Wc5
h7iw4K5PTB80edpo91TOZR7Mm8CMMLsdlqlfC6iqjckwB4EyviiiyS6uDt3jyP07wUOUJpNOfXNW
N8yBVoiTIX4T8L3Bsx+3Fp3DfoAE28WrnSeYL6InAnHutnEhs0xjeNNAIE4HaYF2jtSCp2WygW8c
Duipkmx2wpdwXYX31yNl3rDKhmFcXMeIMOONx/jOrdZRnYApbupn1VItTc90l9cRcr8829C3vA3q
mmO0ANCzWNOofCz8U5QGO+kwJ58DDghFisIfNim7HqcJfH6AdMsnak7j9AjrzxoQae6o6IeST6gd
5HVOp0CbMgCfRiqsA/UKZGBsqgJ/EzorstkW4AiIdZ+ofcQjkHP4ZrigazP0/hc7r6ODBDcc3jHt
ygo5fwDRI3+wR1BhQU/CWzbCCdW8N5IZFFuyMzVBjoENCBvUSCPLypdWzJu114JNuE5f0y5NV/3I
oy03rOI5HX1MQNz0FRmQ9UI0ubWH6mj/YLTtV7P0k1fkRWEqoRrzJAMvucPsVMyoQon+R1u6xjny
8+Qw1k26oAPAM76XUzpj3g4nUPWBxr7Hn4IOkvqPeeHZYF/t03VadN665kbxGdLb84FV/spKa0BL
PYRxjGbfxSViDxrOwDneLvHWTFwGjDUuGTyPbFb0ESvnPl5ivhmoM9WaImoXAiv/NRVDw0M+E4RX
r0NVuIdL+GhO0tPsAkGMaOVbcORRsVQVuwOkcXNt2/TAZ0MqIF/5tf2NRnML11hDZNeZYxVuXiyj
5w+Zvae6q0UBCZEh4+16qtJo1A5rFkitTGdup1hfgUQEsKEaH034Y9/PefKJxgjWrek8dM74webq
/Zw7Ie+QTqyu5zzdDitwG+RLOmrqIIN9dF1E0qcDTBs6b/ibu+t5/d05U6e+Nv5yzkFSgbAfcbe7
RvWrzkicta68bYHYHDBoukBih9FiakG7Q6orpK0iJlJErrPxqEYaOdCKKoWs27VlA1BH7MgAqm1T
Xsg0RoeM6pUfyU+JHUJImmwM9KLhgXav1qK12Aypdr4ykkUY4QNgJ5e4LoHnqMDyhilIegHuMr2U
GRQpO+9MDZA0YC8ZoFRLKhYssR7QmRpSFyiAyUUXdmpFtloiWKyjOaRQh23epvP3bhi3Dhvk5egS
vNtWm15Y4DR3gynWtxZZOWj8TJ1vaCw9Nt4RV0S187Io9tSOulZBDzk21tdbsqmedYeBxy9jOeqt
tMt0Ac9uvOZN7+xYorJj0FeYqfcLXxVbmeSQt2Iqm6VhMXwPx1Wq3PrHkI7fsIK2nmWO4EJc+Qo5
4SC+G2uOhaXVBOfeB4+Maq3si2VKxIrRCQmzWOk01mvs2CDib8bsgY7cD7mzi+NebEENuC6kAL2Q
Nbr7Jg6/251VIkxqgNxSSOcY4aux4kVgAk0HyewhKb0585HzYNTLkoOYI0WWxasM2AkU2lP4E14b
2eMix0gUCCMrfzN08K2Esutn0bNkzrvBv9Tgp1xAhoEB9jG+Hxso/mL3y3EjHcgz8BCAzYVh94ws
YQCcTWQU/HQ8SHQDz5fXxcobCjCYg/18VYEDZOGnkNBRrYkJ99CarwDmzfzWql+8GlD7EKxxGwZf
xrPHxa7MplErz5zLEUJHdt+adypKEMuhnvBF+mE5XHzPLHYuxKSX1CFT69GK5RdAS1II5HT1Fmn6
8nH0xD3VjyKGT9csu1NYwD0PdCP0zqcjZV4Aoi/uPuKxa7Y9C5NVaVX+F79aXTvasl1aesx3JoOH
CyJ/n68ngqzZmaFw4RIsCI4W4jfzfBoQiUu7PNLqeZThsLEABV9ljdYvSTHMqIFhA58H7b5sD/Kl
8sGTEJ+iQ9UOwNs1Zg33AXIgDgIMmAuqMJx65eGt+UlLm68lqErXYdIbn3KOv/x0TFDclYsxlClC
uMj4gUZyeb1cOYTVZ8h3CR6EAYUafxIRph5VjIwfOJJemlEE634sqg1USIbnMYfOynShkwy8CiDA
zI5iNDyk4MXWbMQn6QnBqv9P2Xk1t410YfoXoQo53IKZYpIsWZJvUOMZG42c46/fB03P0DU79dXu
DQqdAEok0N3nvOGtmnDwiMAT7IswwTbsnvgm+22hnUA8yyZ1uQjByAYtdL4oI+acy2xaK7H1Ui4H
N2VtVxmxspHTZ+T1NLh/Cnts7hNqmUXzrkD3ZyUHyV496N2J5eRZluyx83DdGJiGi0LfsczVjjCo
fAdUzFtqKspzEpZPWtCH76NT8M+B7HmPRda1BsxJzcaNbLWzMF0rpO4OMvgIkvRnWrrqRZaWK+qg
KN7y5YrI0yGsTvzSqrjv32TxVOA3CSnkBPbUPXVWz+q0r0Z9PzjdVV8a4LpBIvutWRnLPS99+zCX
MR524LLcU2Dpf59OwsZlZx7/CrVvgxki9t31GUEwz0hWwhHtymWO3FWGaiYr7Bh3eu8alwa+yctc
q+JsZOr1V+dcIeE3dtn6XtaJF8LQrFqcbpaLNTk+pGr8nEZe+kJqnIC/8H50dkqb3rnZRm8bfmby
Ro1Z/NmVrbYBia5uwDsbKHHZ8XsaKvYmU7wCYxuK1YAkeyCS8iSLo6HvwaCxiioC60s+l5tiypP3
UNRkMhZTLxbSyTtuCe6uVoNfrXE6JmsUm6aDbO1V5w+zEPVVDlXCzWyoMBbSqrwRfHmT98lyszrK
D5Ut14cy/t8fSrZmRB/lh1JQ+GSxkFS7YJrVk0R53vGeSzEnAe4H7GTuYgGyy11G4DdkaKgEBNiX
To4UE3hc6N5JXjNaOllZNq+rNtywpV8BS4q/gAOZ3wzQ7kkLO1iW1KFgiYYauyy5mnEwZjW5l9Jy
OhlhMdxkW9B6V/S63Kss6aH6pUJa8l4CVfnejY52kW15mH3XhBXdVcNVHObJjZjD+X4LtU59no3g
JLXBEVit/dybAIQsHy7oCjQLtNR9kq0587yvZSZ5GtmK/zvPVArStgvVN9vx0lWmnlu7Tg6kxorX
2XbiXaKo2loWw1Rtz24dfDiqHfErxqc0nFAbk41qy60Ko/GOeaMUr2PSF9s8JkQvW4fAyE7NxBvt
PrZFJ8VNX2XXLEeqnEA9C/flpqIb+g2ODynZdy7kocBwBP2f1kNzSQ2sBdIk09bk15uLVeHzCyiH
01iAsZhwbNjeKyvh0VQ12i3OevNA6GHCEm65hgoQJDOyj3oQh3EGo444Yv5F84bsUkXioiqaUgAW
ndmwaQZ2QkurFTXtUzCBOAuyqvgi6zC6+mZlOkCspSryBkzjl43QJC8wabAW9KLh7cv4UQM6FQjM
HWVRjtDLrUh69UXWaIK13mSlyVa2iSkZboRB7t1lj2HE8LoriSTJokvYE+H+/mV2xm9I5bQnWd0q
wBr5gfZHWQybyoRpBF1AFuVhqPVXo03Ts7yTN0OviJi9oCzxQeVBtdZ4b6z5oaS3wRzVjaF2/YY3
TbXN28JZy4F9oSkvw4/7X9tU3ryeIJsDy+Mqc2zo1ySNd7qY8i+yu5WTmNXVWf/18d3QZA9kvXsJ
flMr+KLw8cMVzk4oezuGcUucBZmtuMdHlTxLRmcLkm88y9K9CsMN0objuINQ+2s4Ov8G0PGpX6F0
cBDl6GxSE57DBAr21sdudj8EjbsYLgRHryuQmcka5O7GMf/Vz/C6Yds5GPt5oozWQxJqZ/LZ7Rkk
YLZOxlT8GRxkmPnRrpr9/2yX45maMzZ/abEly+WsK1JET10LN1+6oz+KUkTnUYQ6hPzM0hmaIp1Z
fr89WuXYBljmuvbU8eCSwbo2hvZTpoRtVyDRVtf2TqaEWbWdJ4wIXlpWobJXEDtv04BecZgN3vbu
oaRrb30Xtc+e6VXPqZF+lUiYMg7drVOW3rZj6iQl6082tEpIxsXuobOVKnV2EmxbkiQSJSigv7tI
ja1kFNUaKZxxMw1FMvmOl9/QPYwPEiB1r5MwKXtsm/Xd3A3PbwAi5YgCuq26/NMQUhazCWQ3hziD
7p/xJluxGMPgGF+HNBnC7RgSpyuVATVNTS/Us0i8jUZ27GYshwn1i1uYld8nvU6OsiTr3U7/NVTW
yYNqK+N6YtN2tQy0jiPEqZ8mp+lfraRrNm0lmu2wFE1Fcw52HEYr2VqYsXetavMoG2VV2fdrz1C1
Z1nCLwd53ikrnvBg//1qqraNwtp+xim7fVGSc6fnw7O22J8PGSl0L2hVX7bJOjtUsLGKBgJCS39Z
5yXntu70Ux9nl8dAexpVXxb/NdDILdLiDIIPNhCmmH/dSQ6IszzYF7rrppecdQKiCxohrNDZK0qu
P+XBYP9fZ6zwt5oTgP5qiR4RSSNKsbAQgAcMVW+dZKkbFesJY4w/ZEkegPxPqxin852RDQh19274
0hNPXQbLywRRqyxPd7TumwTV7eWKrbCs0zAo4sUWgKTSHA/I+asu/6QYWeu1KWwXCVT+ffIQ1/VT
ahjKWZamAR7tOGhfZal2hv5UF+68S8mcnaJQ4Ci5HJJ/zqzI63ZtUn3KHqlW/eohi1OariyzjLEl
NFskaCEBzVjW+h5q2ZehSr2rujRkS0NhAmZFEBaafjF4V8jGv0bAdv05lzp0HSs99AtEwdBm89lE
/XLWm5dsgSk4vNr3TUkYRXaQdcMiBqSAhb0PagrFfHa8be6cbWtc2YkeAZbOzYs8DN6IDRseutse
QyU29DQIdwE6T0uLCX9xNAipyX6yFXDha48r214qa+WejSWK7T5JYS1PQ2Pflw2yvLQqQfgnmE/4
9wIvodwb9C+Ps1CZxLpc6pSQVjPxfm999BsL64TZzXcxDNUnwVnSIXz9F/Ku+ktFNlLW13jQEzZr
yr06RtWnYJuUjaX9te9Y8CDByZZ7qX8Mz3GpeaqBZt9aHcWaGR+ndzYSCKAvZ/VSJ89knWyV/Ya+
Fv9udb3h19iiDuqVNwh9p8wGJLlWIJKEEv8RAMpGVj3q5Vlht+G5c81m51nJ/GqmwVnBpOOv5QTI
5CBPMIW/1zg1Tr53K/KAb6KLO3FUau2WBuwhIvnNydPGmzHrcaeBAAnfqb0cZIMx6+Lo/T3C5S+9
3KlADsYtYDyMea0XY7sb3Ep75atUdkMa5mtZTBuQxhZhG18WmzFhm8ZKIawjvVsZir4dhjgGO8RQ
D4SjX/HkPSmtob3KC9dxRWB1KQqbC3s5sfaACC86wZN7Q2BsUwp9vHgLOSgZsQhVrXDdw3oilR20
pvGOYhiShklWrjQvNd8VOydaq+QVPLfKeK/L5nOyjPQWEv98/Y9Bijap67zQ7XOOrbaixAlrpXUY
grrkiVlH8mSY18xY9t42bGubKXq+m8B4Ex9n8pVFozHZWS2Tryy2+Kmu5kxUz9OUmkc99ZQVMlDT
h4po0qrvrOxEyKV/B5OWm3gmyF6iNBXoZt744bmI9iL4lJ2MXpG95OD/6mUocEFyzRZEQ5L+3VTO
8gpl2/26rSz+67b0atKh2FbKoK3JH2aXxyE20IMr1fOjJtOYx30wWau6tsqTbMBdJL9Afu9OKsK+
H3nGs8w884ZLmL3PpsraJmQ+P/q6WacLZil2MDEIy9Y9xSjBXscey/M7mImRQR0nb2nV/hqpBdl9
pOyQ/jOy0jPjPlKinbCYfJ6Kdh/hVfFHk+9GBKt+1jhR+lXZ228WKh2boh+ic10pyVOtjPrWs+zi
C5EWcltOb/7ZzZ0vRyXF9NmJOXpvCcavQZWJizBJrWoW8TtIsMlL3ARiFWZp9T0aXFQeyJwlATOq
UjYfc+RVaLY04opcZH9w6+KTRX+2rkaTWBTGS+g9Te43Fpxgarvo52J0ksB6+8wzzVkFhRXdtDbQ
966b2PvC0EgSgb/HpncYP027wMaGuVVTgs+OCaHTLO8SVFrx2kMhWJV4hOw1ryheVVJV0D29eVWa
onwdpkG9trgl8twVr7KHNbr7cJ7Sm6yya69Zxa4rDrL/HPbWrsq0dC1bCeK3F+TRnuWtZJUrxjVW
O92zLLXC8OAb4WMirx1FtbK18VRGGpYPY4dGAQi2/Cb7jkVWX7LIgvEdKQZmOlH2Sujq0qd58c2I
wEibSPoca9cFWztD6mi04tsUTKh5diY/Crw8Pkr1u+yuaGCTRpeFvSyiy+AU7fBZGF21x1mv2cpq
fEzXrRlncCky/VDootrIi/aKdSx4GF/tvIWSZ5gHMGTJS1KY+PaYgLsbp8efqugDpsKKuZpo8kvZ
gjISUw/JKx+SlR3W3R4VL4UE6VL+fxx8v9Ryt/+8gBbiAhq3Beori2JDC7MfPYu3WEOMrNNKy5f1
uTbO6zIcjHu3Oh9/69a66e/dbBZLB5V18nmKpCU4ScS/oqT1/MbR8EtoZ/NdxXk3Rw/6q6p64mrb
lfDn5SXK+qDfeXAzNrJoVxZ5eAIFJ1kMjLc+tNuvwqjNy5iFCWlMLtbbFmTiDonDuPdtcv5/wmZf
q3pOcAJg01Osed4308BNDutE9QWxln47Jq3yFHhV9wS5290aUak8xxOCbwKO9zer7y66HD8nyEAN
Uf1XmWNRMTrtgEIr3sNl4OUXp5y6AzLW0z4OmvaaTQqqwliRfCVB9COLe/EzVPeWbvA5Kk1/c1N3
xI2GZ09ZSGZxXGk7mAHdsRUzbq19bm0itD9f1eVFwe59/K7YDVrWxMTwi+z3iaEG+0mpw3Xb6MZb
HrXuvqwIQsjiBKRsnyhJfC9icmrsda9J7sUh5CnNsD5bq0VsvqXqSLbcyHPmV4qtFY8U7eLe2SFd
va8wUry32nXY7h0iQvexonBY56UCq8FlbGmTPWkmDfvH5VNB78mwjVP6e2tmQSTtXBUVyqXV88po
H2rKdG9NvUDZhb2m3lvnNA52pNghYyxXrh0SIViCG/dWS8Pp2dIRHJeXEpFq7NQWHVVZZG7TdnPX
IFuwjM3HYd7pVoBpynJfrdfHHfZtULWm5tC4ZbsPpvwN76Fx9GFZNmd54Ov9dRYbV6eZx9O/e8hu
AsqrTyIv3cliU2IynAsL06TFPjIzdffszS04ozK4MvkaDuIodrStQsRPZaXsJw9hEX93IpClsiQb
bQX9yS4btvEy/tE1TolFpTG5sEedPGt19VXPsTR9XLvBmfXJFdaxiQJmPNktiOHcVmjlrOWFtYyX
jx/BHs9gWT89bhYU2I9USnFL2JD/dn8oHA0iR3m8kX0fN3P05GC5TXl61Hehkh3Rrv4q7/y4dpTr
7orAmHa/hvMlcDSooovdijwoEU4rwsMle1pYZX9Xp6mwWl+Wdawy/jm1SKWh34LkgKFkaxWAxel+
Kru2Zar4osWPT7b8j8u1abTTg5DUwnLLabmOHXbsimTZnBQXiRFP32ixy9oMHVxv0LxDFfIrl0Xb
Shz2TaI4q5YXfq3xcJP12ugah6pWWcYCvvrQGqhgdgPcGZSz+ZYRDZD1SeaNh1mMkAPlxbHlIUcC
rpAYCAtajVSAPJRt7J3q5SCLbWtVWzWAKC7rhqoiSU2Ov/RVXTWJTMXOOXZa55ykzbrzjPmJSdgk
NrY02IHTbwh8Ma8kOets2VG2aBG2jUtvsYx91MszL9B+DZPF+9g6tI5mgebq9yptdtOkKycgDalr
Zmd5mMwIwarlIM9kXUTCaA0Oul79qwGpcQiIy1jZOVb63aSWxfFf9bKHHEqaPNjWLJfvd/yvm8mx
Wu19J4C4ROYI/aZDMG3VxR5xWg7gun4dSmmgmEIrOdihuqll8dFnMEJ1pXrKsNMbJ/YtzYowlK7D
g1Nm6W4QYfo1CpJnSSmZmyDmZ9H+3sMDjP6/ewRK1a6nuUUe1kNB1OtagldtmJ901dmYBl67jyon
jRFHeJQfI2o96fZGUZ2hx2QnWX/v7Eyqs+4zHO2srmtvaM3DbDFx7BiJnXik+2pnjy1V4VeT1d7u
lWXe7AD0LUKu1BXLoanTaMMeW13Ly9wbNAf/mAQ17VldbJwWb6dRmdRVmgbd6lEXu8Jx7uVCejc9
mjQNOVVfjpSVv7XLctOghfGvy/1nx3H5BLJFHuQVbc39Vfco8tQxscs+bl7hCLNNIKCtPTIuo1+G
U3kecWMks1NU6lMFN0U1BEXZ0gWN3q3DtoZbybe8lZV2bS+mIJMRr5Ma7VNjaF6qSOVdokfOwfUS
wiVDnTzr7odskzUgTuO9Q+Rx9aizLXw8ohw2nZZY9YsAK/BSvMju8pAaHst21XXu95B1plBjRENE
s9cLd9hrmQoGJsvSM8G49NwQ+9gLVCCqoNAGfrsuR9ki+4DlbMFj9+g4L71lA9xJbVv0BpJhWaof
Cyvpm9cgw/DXqrDC89zwS2ZF46eWgVmvrawlD11hSpeGACTyZjpOFaR6Fo7hDSFNDBoVGJgJW2d/
yMzpL4j2K0goQ+in3QDWyPDALJkICqRR96oEJPF6o0a6w0F6W02T+KAs6y64S8XGGKfxtWwAk0c2
yvqamxzuV8LolOBKgOBjx+OXZvklmDNEVNvyybB08rjOlJZkh/4uyzN5aKKm2JuNgdhTGJ7tfw6E
1uC+j7zWssjVd6rbfMrGR/2/+s5jJRZs239e4zFUJG5/xJNvI6/9qJdnj7q5dKNThGz28gn+dadH
nfwwyYz0sosL4T9d3dyMdpWdI7QVWs0ZYViM6p3Q2I5u1mzqeAa/nz17DkROpWjd1zLXbyX2S1eV
ROpr02mzPztt+tQPmfc6B12zJu7i8D+g1WwGe2uw/N/oS9FbvHRnBQiOvFLc1xq+MeIP2WghFfQS
8Liw5j7ViVViwxbyqOO9zjFY5GzJQIFlkGV5ikz6cATRuvA+Ru8tC/D5TsfhIktQOb9kuTpc7yVh
Ethyx9u9ZDv7bC7UZ1nyEiIkNroBueG8gz+HNjy081UedICwmzwwVCAK1OWV+auhBlGJ5YrrblrV
6mwY/ksLoip+yBtq/7hChU7ANQ7FLk8jzOj/uTLkeG+TG6AvPUw4oTtl5gbtMfvWArq5mYUT7yfT
gVnWl0BLloNBVOScYT2vB+xGWJVS1xnhzqjnkeUpJdk3jkzdr+0Iujr2PrcO06RYGU9qNA3rjMjW
d1R4Ks3+XqO0t1aTTD8ZSulcpp60mmyoYJvj26l+9oMFh3Nuf0DIcndT0xbHDLMGRAAfpzHw7CNp
3WZexaFeHFvNxrtrVIIDlg7EnCFU2lZdvooeGDgzfH0guFe+ZixwdjVW2GvZmkEuPNdD9pVgdNqu
umH23S5qXsolqYrKzOxbDi6OfehhCgBDCluRLlePjRbM90OSD78XvyuznSH0q4RPRIXgpSxnwVyI
34qy4V916dKvdHMsaOUQbW43vFusfQ0caBSCjMeUiY0j1BpWbBQ/a1YNE6Zqqu9Nb796o2q8Jt1o
7hPHDLZp2QfvCjSCESjN92pGcjTvp/YSq5lxHsl2rqp6zK9jJNRmF4Yw0XJQXuhhDMFBaxK8Ihs9
uOnLgV1TdRkWIltMuH8DBpZFejPgGkOj7MYU/YPwdXyU15AHYUeAwMMttFRwacKc8TZHytA0pm9G
WaK0SSIdV6gu3kU9iPCgt8QlRsfhUlQCzdcmsIlEUHw0iKWYmS3QJwMTpkeDYlvVWQG46VQ5yrl5
43wYYYDWsqidJxti8fvQfbeX6gAPqEO3BAfJElQ+COZwr8F1RQFrUHBHtZUT5GFzM4QZiZ+lQdbJ
Vktjm4tYO32Aw1YrNAh9JZudq9eCEHcdM/quTulLU1XKawm0a9/Mpr5Nq1z5yC1lJTtMOGyvuyox
T3JkkAPVkdYr2Iy8ZJpKfveXFURrpcx2iXGNbUu/EpEctmGm4CDyT508q2NRrZZwxnbyph4OITuj
fhpdfpiMlQerTvWLV7zKglHwgvAzQH+HsXD+cuqpSzasu9ONCYNv/RhVLeNDo+z9ZgqcnWyQHyUA
+4CFT4jI/OKK7UDFV7pGfJ3wfL/2pRb6JPQJONfztHOqxtnIbm5AisA2PebdpfX/e5TVR9Vbh/mS
Yuj9DXGi/gYbAakPA59kMkmnR30X5SSK59llO0g32ZCkqnoixHqQg2Q9fy+iD+2whLgc40q2mwj7
4NrvqqV+SFGd2NuhO+D8UMIG+X7NLb86jWKvew98nRGK9tDgGLUHmWVcrbL5NZr/6Afo4Z9G2P3g
cuH5rvMnFQCdRZpGWLg4RQGGng9pQNnQ9uM1TxN1racaYODGPU8aqmpSkSru9V2oRu5ZlmT9UiV7
ebMIdvfEr54XAP5MW3wpJz14VrIXQMJQXpbDjCXTOq7GaCuLwEUXG+Vq2lXxjLCl250arZ2u1pwh
ZEnWfQWlaj7IxsgZpy0uzPlGtuJ3Oz5lOT48srXOUPSawHHJRlkF0wKorTldZckKiDEEzSlge5Pr
68VvOl3sNHoApesUQPpKFh9+1XejG1kelz5NpbQr6WmtOu4IN1qbvrgusp26gpEpS975iwKrh83E
+DYtJVml6vpXZGLTs+zf8JPdYRPPrLP0cIERPffCJIDPxTzIFIhsgBTTsdHRowv2WCwBR94+Zfo8
qTarRzM6k5dS13yg4RlZO52Frc9783ms+xJwpZ6spmzCb0/pcQnoPsLW8m7J0eZl8+zA7U6niWxr
mjk7k+j61nU8e2sW6UcZlwogfVtZCdKTe9KxB4SAo2cv4OWuwVH85hLoNlsUmjXdNNC4MMeLPFMs
4EZViYCjbvO1xsqQYd9eLqLH3or4E7M0oVgiZ0zJgxrgdtwE5totdKK4yYIk3zvj8+QtKyIPad+Q
+yOBMRVHQ6/n1ZsewfJGPuPI8z/6wNj+LJDYeylVIzyEbvbp9eEfIg69XRBp3j4JFGJbbIeZJSN+
RfObFU3pzl7QDG4zHuK65G9FP8eNsCk2LX9CTupWwkTcCmQPkgD0eaW9dob2zdN011dBhK3NLiDa
qTh+bZAgUieAP0PYrfqBp4coQY7nVIttF5oh6s3zVOTPyRP6+iwgAJGI2AB6diCelmOzJtOxGYaO
eVlN46cR2KIvivbcEY4Pidj/lVg5ErOV0W7CQqu2Zatk/mACMNXTfoWuJECn6FOzu/mPtup2+Bce
mtm6GmWtPnkN2FYmp37jRXXua9H0M+j+qHPUl9n7/kAKm/9F84nK4C728vc+A0yilx1U3OJFB63m
DzXm8rryHubJyqorppWqxX5MmH+k+Qe6X1uD/0zuYZo3Os0PlWXC2jK/wgaojkCO2Z1g9uKbcU/I
QFGGlT7nKQAr65se6TOAb9aUXlSIFR0+IZNuypwJdsowm6rK5BLZIKvnkLydleBRMBbdDrToH8qQ
569d8LNCQncHCe1NITrKOmG+lCMBpCxaBKfGlMljdtaqpl/AY/KXzBWqTIQXgEgOP9I4rC/aZGCG
lr52fa+9Gc6xB0G5UgLxqsELWRcoG6xH3gFEPM0D9uIXcx6PhVBx4kqyy9Di+aRBkdnMCV8Gid5+
F4EnPUbhwavajaNjnhgUNRY55vDcaVHN4rOtdpGN6GDfdzegH2uzngZQyOZRK1zFV6MoA2nXfXHm
goTlVMzrLsjro4iHQ92BzUVqidQs8HWlU/fDAMesMHOAr+C6kK0n2x85WKiUpInaDre4HleGKLAv
rgPMGdcc0VX2ru0itDMjdWWDgBRIL+znGR6DiQWQrwW5dmRb7q6GTmHpHtQHYti+WbUTKA71GHsC
fnhVRfqmmqrm2CUIp1/laQXvLfV/a5t1lYq8sPtdo3aHoiTQBTqSUfIqmmy+XyDEIygOdD8b52EH
2SOH7WzWPlbvIzoac3MUXqRvrU69qnpZHQGSzzxhkYtdCvvjdTMBMun06QdzlQ1NZvaeG7GoybMy
8Jn9wqOtI66Qh6ugdPCgSt2/XvBz+oxdNnCTU0V+rn/XbeeLCDpfJ6d3COGqbpy4/7Ns+HqEN99K
00bAt0S7mQx8kS8i2b13rdMkQj8Y41VbvObRXG3SDiBy3f3IHDRLAOo6yKaW5WZWIvfa18Ehm13l
S4DAbzBFT5rRveVWW2xRLvls81TZOEHDl4ewI+o//Vm1RU8Kn0S11hRfmqj/FtZmi5JhZO8Sm4RK
OXTboK/zFZ83ecqycedF/EOyEs0WPbP6c1Xwz9JS8ZoN5PX1iq1LIHZJnG1nAsp7WzSnLCuQ9kmK
t6FUV2LxhsGnEpsoPNPIaCbbtghOdYmqRMLDqGr9rQy0j0h3CNU09ZPKfmPVzX2/gbloHRVdEcTs
E/OQCkQu6rb6KbSi8PGkNtT6Jyo9sT+aMdbkTYphavjc5oa2R6G3DjtrjQJy4TRf1FR8rUw18j1j
ZOvrZpfIscNtbQzoC4dgU2svO+gai4TETT7a2pv9LnGnldOcyjb1XXuyfeHlGL5npbstSPdcOiCL
ddi0l9zqiOYiR4KYGjysVqhoUjbdGzH92Be99WEUIYwsQk5XoXr7IUXzxG2OhTL98Bz0ryzv0xoy
7D+N4ZCTefIjQbqYyXlcTRZwvkL33BVh6HHPzislu4aaTZpVT/HQ8g52R3OLeYbud4vTp5FqXyF0
j2BX65M5ud46Lnu8MxLIqWKIn+ShF1b8RHb0Kc1qG+qwnQHj7b+4CQQLIkt+Zit+19Y/Y8P6ag3T
n7XekgOLzBNg7KcSFqIzEUc0bbdao4Pw3mA2unHy9BVZcesyMt37bZ3W+zJssls2gcNTou5ZdLNv
dlm6yVjUrXWIWYhixTh8aQNY2sxedRrOypUuDASB3GRfZ254wpYmQO3HiJ5mL7MOASu1o4gS7RgP
BgzNKJ+fijgZ9jkiyCeg4cZOE2I691EWspiF1go8ptr2A8aI5Jq0TRknzi1rw2gT1ueqg9ZjCptk
KgaQaGewJM4rfA4jxH9XCwpy1SYqeXMTSLwlhPVqGx52gbOo3ppm3ys2fgN57L61JO1XtWN1qO1H
aAx3wICMCUsmJPLV97li56RVffGhVOREvaQdD6VlWmsor43f8rr8GC2YPhG8lg9oxS3gZLAP4FRx
/euE8cEEhrMiVK2P0e46PHyFiremhX8GcZGPEEEUn9f68EE8nQ1bUvUfmhf0fgZK6sOzkEKyZrf+
CAteEegYVh9QyEZEtZF4CxXjiOGgfkF/0iMg4QRrWYzFrF9yBRbRGH3MbVKu4CWZYLrDdluZI5Os
aR4jmz1xEJr9pUXE9dLwtz6Nbr0FcMZemQloXXoZVMvUsc6stYkoeTdlrpXXNuFfNpir3uZTIjGU
IOU9DmgkIwrThcYSBUXNB2gUsN8QBz17NLWVDWR8q6pKg3FK84fbp6SY0QaB4198IaczbXv0RNYg
hewVbliG32tGeq2swfEnkRibhBCwb1j9Ti8SD0/yeNjO5aVPqmnfNXFwmflblNg+gVl8S6NA3Aik
dj6aVExZtaJekUJH0S+fb7Y5MWEX9bQikAC6DuVuElPsZNU+7laQGdqtsZigdnm8ghGfXO2hKw7e
jNMq0o54sJTzt6Ir8Bkp5l2FK99mKr2vgIPXXT3EEF94/oMZxO9UuYI/xQYbguFwO4PWduxNkESh
H6QEWpsaHRzB6TaOoQyJAI0vbUhvtpJc9OXVHaYEruysq9cd2qEKOmxM3ALiAwEBtFgDa9V5meOr
WUEikumhjQP7ZSg9gupWtm06o/SHgqBG4YXuOsEAzm/ILG+aqLTXk1v3R4Q67HMstJgf3QxuoSFc
ppm8UHOW0FeniE+5UQHSNU4T0nSb3priJ7gd1Y6Fv8Unu6KbVu01FDOE0gRPLY8q4lDln6Yzdxix
CWvfI0UTRTEh5MnRNm0bFLsiFOnKjN8aW6tu4TTqPhG1b7y9yTAPYjrmlt9PfelHTahc7bLpLqM9
Kn5Ouv7ciEGs0GzmD1e9Y4T1Rl4Q5kna+ka0G3BDB/CnqFGgzC0MtB1NQ5kezUsfUVpX1ZIL9MYt
P4nx0jZkG7FR9I5h4OKYmrlnhNx3faikfu+qV5OAzsawp8nXWuXYesWbELZzylvlRz3yRY2WZpzN
sso3zZT81Rjgd2pExXHOuRVdHZ/Sfhh9JZ4cf8RloGXeRxWCaUW1syNG3sFmCnAPEj1M6S4IMF1D
ukM4yg9zNIcnMwC+NZbRKupGa9UIfiddqWdHRfRQQA0Co9NYHNypxxnELaoTmmMXtWZLZQAVMbBE
1LHcACzLikxk9lM9eji6jCyetLpvdpBsN9GoQFmrxLzPrLQBWlm+tk3xrKgA3hDYbnZO03xqItVX
Rq2ZPGEpD59nXuduhCU3hwc3xLVoiYl2fZRskINmBR9q01pl91F6kTjCUVLJXs3fmsYAK8eyYM1D
AYcCn/XVPI64D3XeZxrkpt/+H7rOa7lxJEvDT4QIeHNLELQSJZKSqqtvEFWlqoT3/un3Q3Jm1DG7
e5OBTBhRMGnO+Y0zEOtApmnK0IZu7RdSpdNlAmSIZlG7y1zx4SBWE0yejptplAXLJGwWwwM3aBii
nS1CNYic7ANDoGlbEzILkFxVgywGTVgqAqEVvXoqJvSw2pAhKrdNY+MgCbdTksHxuzzp/CiM98Tg
slOK9K6t6vaZOf4TZpcdMubJq6Fpyr7iQ9qE82sGgGPMk+jasp4VFolmwyVvEsEr6eqWFava6Mz0
WdlVhpj2eWVr2wSAzSZykZNNXkQ0WUxv2sHPQUhuLSe9xl50ti23CTokcslb5+pugI53WBzVg/GL
yAl9OFSaIc13PcLvS2+XyHkleDGgp74LZzVoHbfZQFfOdqFn0ZOEkQhQefquobsT1H073rWcsFAO
+6bWday+PA/PUgPhrzpMpi3mj3celUuMxf1B+DPbRQpOF7OxdTIwMoKgHGh9p8HRpEHQTg9zYD5T
9BETn4Hn6itgAwG1d40/MKXY1RYK5jVKEKDDy+5WZ1C4DBKBHjn/ZgJBn03mvFGZSZs91mD0Pz+R
WRjPUZJdlbBe/EHVwueoNb7bJnn4ZahOSZ9Gx2KmuzYV4Fwl2YzKOTusMqGenvHe3Wq40Pl1raGI
VIZQ50JwSml76vQCkNeUoeko6k2IwOpeVVizDLXVPAprAQVhljnWSLZ1Db102cHRxAwjhZDaLwor
9SlPAAJ49RHLy/40jdFwkltfhbDN/pQnQKfg1DBSO4Tbwbfv5yJz9zzc6mRkanWyiXftuqW8zIj9
npBEWk5JzqLNg5fky6u5HcmAPpv2NQlGZGjORC/cDaH+S6R5zSmti4/GzQmgFObYHJY4Z4nswWp2
sxlZ4n4+jUaPlrnT4oVra3m+sSzUWfTCPA7KaohX7ad5KU6MIgWLoCkMrL78sGNQAd0gSq5PqKXF
Zzc3S1+Jy5i1lBueZMH0lXlonF4swu67UFGb09I36GWN1r6hOzw1agp2MWZauqmb8i1Ju19tV/SP
eyW35G2KFwvt8zlcXJRf+mgfrm6Ucp0ht9y1ulrz8by3TVVM/GgKewrHky3eITVVdHSBhtQ/qwuy
sp6TfBiFKDS/Vev02HULCfdlq43pVVO8BDd7/jGSbxYylChBMINv2zD06aTWH1C/DGV7SRW6CyR0
/Tidw3wTq2G4X7L6MLY1wgoFrohJfBw7eIkKkzVgsJNxkr8AMQ/yws7yTtquwq/CcBdfbrZaXLH8
DY1N3AGiRCoE+vdbWXgsrUaTeA2GVCeADvopgmPuVw48tvqnu2Q/ibu43NkQDblBt1xWx9TxwMIG
NY6O8llV+lSemrWQVVmYiHnwmq+P8v/aHWJE/4+jR8drd/MYEVws9lo1+pgtf2dx0vutiSpcYCsm
AiNFehjq3COpwwGiwv+7dBPE0udN4zXgMyOnBnJHMYD4282fEZ4SZAAnTemewqyPj5mSI+f+0mMT
uOvj4VqE1VNKP3BCJRuHtCr/gZycIFDeQtPq8Zhd9JcWbXjC4YobOGmjbABGk04QyXIL67yg717y
nTaKq0NWLMzv+K6/N6pr7Ic1TKBaVn6aBDKRTaOfZw1rmz1EBOfeN3zD3uCCl8zLN0/SILEfKARE
ymE8KqWd8um48yWaEWSzHKVl1kSc0UO8oR6yU6hG6HJ3CtMqyFhnbs0RLRjF2ixknTfKBEjLNfRN
6gnzjuJRUVXpySuXTx42/jSAVo/mWOCtqSfdNiZFpo+ddxmjxdgTVK5gjfkJS4it1bTli5pDahxY
RvlRViWbPhPli5WQcUbICtH+Yg/RftmShfE4CsFnY0LZFo8b3V3Sv0D9N+ewSEwfS+Ri2ypL/ZQi
nGFopfJR0c3unKlxjxm+RFe8M8lJW0v3a0qjvbN0eM935t1xonLPJ1AcQuLoH2URopiQKD/60Kx8
5GkHEKNRdlFU1j2tNwRVFkc/RBW/E0nyceA2vw8iuiKI6vzOI+JpjAt6odgvWcj0pRBJvWlUbNvM
1v5JZN4lFkAf5ahdfyBYciM1CMelryFaES3ZlqJNjzqK81snN5cDKqbLfiF1sAWlaWwXpWsDpo/b
shqTvVqv8Q6PiFRBpLWLevsC0B+7wmi4FfBJjKSMv4dKZcMEJ5mg39NKLVfyShyohr3c2lH93rXa
X8XY1aiTQ5gk208eBq+WxE08dIDGYovmcnqNkjSH3JrOdFJBN+fZuc6r8Wyt0bsZqO9oNPXBGxrl
HevrIPIMQqow9rZhnwWTSMQ7SMGfEUZTz2ajK2+GainYZ6hj4PY5yEarjHdZM7nfG+LXjeeCrW/D
+UzgU2wzEzmlgQzyAUX+rYuS+4/WGw3fSR3thRWAcWyquN23cM/usdnBeicT/rtBPtjyks8GQ2Lm
05px9cqsWr1HzINnDNHVqENCG0pU/Mqq38gKxORI42qzNLZ3B20c7kTsQBiuFzy2lnR5IcTwOevd
cZmj7j62nXvtEbaIC/DMGE03e5TA6Y5k/jvjx55kzjsll5ZtvuqP3fJI2SjrspCHf5391fZ/XkLu
tpdQ9vOIlSlHQeQT9sdqavzYLEfsjmVdbsnxZohVDpL1f2x+7f86XLbJ4r/a5HVk26x1xdZQq2nD
2i5D+60oKgbVdVN1mMIQTv13qzGYTAjW/ZkCZDfAj+1f9cepjzKaSQMqlrITaVSfZFGtw+xoloiP
ybrZzv+uo17NLHJInspZFzdLU/kc3NzwARGJm2yrcpvePTHHvWyThQo3XY3H8OnRlNvpq6Ab+zqp
w7nxaKLm/2iTO4p2acjvrFrH68UfbYnSbjRtUI9fbaw4fcTsjZfSzLQgdiuxtyqkxkulti5qZaqX
MPdihr6p+9G42kcOEPmuq8p0WsIoD2wMiK7lvLB8EvMGibfyewziYp9gAHkgMQJrGXYiJntbTfeG
7dBkxFLC4tkuh/bJTLK9yxh7xsmTKdKSZkeYY/uUJf+5QLJ1j7jLe9FkzgX6oRooLLvoVoT9PHZT
wgxffU6n7oQYSn7GvTfCUgcgNyiqJTA8zcb0JEc/rlx+RA6yk9xo705A/7noGvU7emvFNhrtIlAX
7ZV0c88Ss0emsUwnv0XdcG82JZkeFUEmTYcox9R7mw6D+l47I4DRLl3ZFESSMvyhsKASxl9J9Wm0
fctKGUBjL6yPZTSrbQ537pbFiBRUU/mTWP58lk2N0PuLl+VHWZMFRGGxa6F+b+Xxsq3r9XfPGpon
WRviciHDND133eyBU+uibZmn462IwgIabDwGihjHm2yLSya7gKMusubhynmO6/w3MjT/OmCZkKom
KgkGZb2GLHL9Tzxa0VVexquW+KhiXbj5OmDosXswlSY7yraa7/apU8KL15LDn8steoniVVtyFRPP
dN45rljDE3Tbsk1Y8TUvyKDKJqscQN1m5S/Zr8umeFxmX600fS+rydyWt5mo+OMKBRbYOkAliXmV
IFfgoK9JlTiHpKV/RbLl36DbxyHtwvxcC799tf/3cYT4C+CQhr6T1/s6cNDi+0Q2jpVNPvooOJXP
SAaaR2Na9XPqeNrINlkMpVo+d2shEgU4pz4vq+YT1Jz/7Pg6WEsX51Dp6utXk9yas7B8/mpzk/y3
6jXMfprY27hNmzyXOinjCLPex9ZXm610gAga7ySPUMgwPQ4rRJ0dFB0wTKejOp5UJmYoat69CwJB
QcicYSerWlTmuCH08K4dq32PwnAF+ayxwvXgeIzyQxJFgKrX6hj1FY7B4EyQamLtFdnvhpeBbytN
Isxr1SSpftBbkPvd2NvvU9GMh0hhxib3ZlObHrqmmrfChCs/dLZzChsmJXZKdE5VtAiRtMx+c4aC
JZgXfcialWvpfc0TyFrshvabYVqoJHX5VTaVvWA2kVfLk6yCmDJ9PBy/1+g8bPWp9t6seFCQBIuV
wPI8901janRQCyZ1sloi9YL+GpMcebBBd/EKg+Esd4YgOt6+6bzWgz/OBt9VVb2q60XTjulu53nF
kzwQW2LmdHOPMxLGhRvZNjLyBFGLCpXH+t6LqwESDUPeJAc2OTa5uhMS7lzTON0AXcQ3bH05OFm7
i5whA/sp4n2BWsibGK9V1eQ7T8EYOhtX3cvRvhMksEj+an1Qgsp6V9KB6FSmfutFyug+F/m7pU0z
83x6OUxjMubihnNeYujO6Ihm74MykWzxwg/koLHgmBB/9npzL2t1NTZvjnGkd4wDGy9LB1TQydF1
D/pWihR1EUbv7UQkK6tJSUGj0Q9aIRw/IiewRvkcfwDpEsSZ2e8IY62xMZfpfH6fe6PwTT0XB0/f
Ij7qvtqrH4ws9OxgmMqLUTTfel3Biset5xd+NDIc5US8OmPtohjQIhOSx76wK6iGOhqCqGaVP7pi
eA3DWn3DyVAibjaN6YX3nLhWWjNXV5Wa+zNroIvWQm5F6xzDLs1nUYjs0aRNYXxSjOGWtNmvynaN
Q4uNxSWy0IebmeKe8zr/i7l3+8s1o8sw5dpvbDZ2qddaLJZe2nnZMCEvyGF3HXAJK914iCt/Eyv+
OiqajcAb491M2mMMkPeXliMMp7xm2JjcdLs8o8xb7EqNOG2hJEXgjklF0jv+xqSv3g8uRIao8yL0
6dPu1RzKhkCAHf9qoh+qWOy912orOr9wt7NKjLBIohLjbJegrQoy1l7065KMxdvYJyu7MItOsprV
6I0CmniCeW+/hv1MHqofa7gaxvQaN+bKL0vaHajg5NDWaIRYSnHA7gkTh8xuDgT9msBcaeWszI0b
U3/+/EIOkgTFFhBUkCgk+klqZZtE72KCN/bG1K+4Dt7EQg9k0NXuRKiXuH0XoL4UrXrXnQ7N2ry4
WqzW3ofF1a5dq+/kPqRPvXOPh/Zmsj97Oud3M3K8e14hz49FxvtgGTMu2pgwr/smhOCINeNqutZU
9BZv9UDkfq0NJItvBU68soYecHVrvXQXhZX13pU1ZrtFvpf7es9Sr07YHB61yqyv3bgcTTVVkbXQ
D2mdLZd8LTp1PC9JpxOuoVb17bAbXMVGy0i3L5OuOax553xDRAfNANlorHsSizFmnvNzrjf2RR01
9oZztwRmHA8I1q51uUsWJDCxeRousvK4VF63FknVkjBqPkaHccgJS7YRhmmu1UQQhlAOk9Vy/QMk
AWzOXmHPZC2AE1GdOp2jF1ddjn00vz2qco/WVMMpttJLng1/mWVSHnMiXpdhqP9VoIDpBPjK1f5/
7RhVb3rW+Slfx3aGoxmbdtLqDQBypEXWq8QdwaBJTxAMMEPxYqTutIsGyJRapooXviRIAvawzE+r
h5Fsk8e5WAO9yKpbm68w7ogyrOd/tS91i3xRYyvoMoqGqVyobaM5jGCcUhRJVwAwhmI5ZhVJ5LUt
Nuk9EQISwDns7i23ivcqrKOLrHneHK7QShzJ151jlyh7ZbQTFtJF/6bahf5s4/sBYqQD9MIRNbBU
Fsd3WYkackzo1S9Psqp1QDkg42V7Wa3mIjmGowdyeD0TGc/8ZRnjxx+WTbY1+3GTiZusWflIiHVE
E0VWY7zfA9tcA9Hr6ZFtVSe4GPZGVjPdsV4bKLiyJn9fJ/RDZufNq/zt+YrzmqxEwU9z/d0rsGjW
tSqQ1QpzeV7NArcb+dvsHBmkBCGotSavFofDa1YR4iWxTGrN0grVV+q2OdkkCwgkzzV9tVm2B9Um
MyQw/3x3pnLeJEI4PwAQnxu28KTje2qt5Q9xi4+ZSOj3qocuQlI+uuPzzVDP1HCDR2d1AcGRHarS
Dk+dsUTnMFTiA3nI4lAi4vmi58lHhjzbZzc7N3PGr91xq88iL20sl9PppFWYGrsJ6BtiP/HnkUR8
SwSfhYEm3OSSTUUCEkeIMynSfTItb/ZSGBvkOIFvVJn93C19uWzyWuP15ksdsvxFFoptZy9EQ5HI
Dn84KDz6QwoD3R1r8mmiHgBcAT2HQ6eisdnDYvG66QxYfjk2bf0T20zlaGn5/Gb1Na/d9KrhB/+B
79qvYnF9EvQod1fhLrKj33Wfpy9xEqNbmznKDpq++lFZicaktdtprm6/R/aelFj2zViWcWcocRK4
SnYWiveL6bp6Mpv4txmXP/spMknv1M5BAzFKls3FOAuhsalJMhSYID94kZH+PZIkymbLBYpUk6x0
+LDTevK2ekR6qQYIcCvLPRH5hJQfpuddkWD+gjoxWQLtW70I72B5ZD4BvmdBHSGPaTqAlUaw8G07
hE/W3y6s78tYaDdDbU8Q0esNWSixU0siYhZylwReJuK9KnPzxjFepulvHccT41p2tnuY8x75wwmA
cuMTZ1QOmkJeDU5TvYM7ryMPEhqnX0A91EtGBGyLvpK9Lexi9ZFdjgyPSGza4nudu8190Rm0adJf
HBL3gLudiIgphWJO0dPkJb/mAtPFaUQ7F6vFPws0mKrTPdwARetbQ9RdSd5qe6u2opOwCqLyceVu
RaEaHyA/f45WUv0xUcEkF/Q77vsa8ndEsL6sEIcYu36jIlJ3xLlvvKmlFr/WoFRkTRa11Wk7iPME
x9YjZBFWOkiXyTuHkFVuyKhowP6SA9iIIMGL4WXQTPU+k1oNPJ1ct6xaCCle8gQt+HXnALrwPhqQ
sSd7eJJNBuyDvRPb9bZ1U+3uDUYHyhMA0VqTTZphIfjWZelJnrCOPkeDkZm5S3wotXBV+6z6+xwC
aTXj6ipreFKJIHNDLHTWnRMrG/LV3UnWPF3r77GSgRBwkKSXbToeIcfBK2xYNJwgCyYlOz4N7EXX
E4SrzEFapypoBI5gVp289jrZh3WnshbTSOBPgTRwlEcQ6h5PYYkK1NclhZudEF9NH785j8fSj735
PieEO2ZL0+9tiDVa0USnLI8Y6cou+WN3NrrSzJ1uTmTfsvGzwhP3jZimPxvWhDVJYbxVU/UrShGa
kPsI0ao+4pTeAcSo+WZr+BkqgzcG8tjC0MWpxqbGl3tHlUwP9uvWPjRfGe8rwDDNnJ+8iBkEVLT4
JgvEUcqgTsMySP/Tps9xvhG1h3i3rce3WUygvEIP7W9zn0WxcXfL3rini0KnD6blKKuJ4vVHbQEe
Ig/RRtu4M4DNTh4/ji9a0sgTKq0Hez29Fs0OuHuIIDrctlrpnZss0qSlt2vH6eiIxLl1aKNfpkSB
Zq4DQCtNATsaR5q9PJiIYHRFS441TdgVPqjfNuAGTQHA5n9dr+n/lLkSBjD7AUZhm3KDS6djcdf2
j6ps68xm22iMZ7KGiWm5X2oAdo+qHnLWku9DgBsvsmkyFtJ5faJi61GLu2ybl/CkFXwYstZ0ynDo
rKbkCP6oLAZ7fqkAhzw/mmBB4mg1ehvDKeJXx+Uz79DOsmfd3JDbJVNsjOImC0+N9mppLBdZm0K3
vcSNuy/1LE79pV2jwE3tbOTeMmaUzyyd0FmbJruvNsNLf3uqyqA3VO1Vi2GV/XbwFp1a9SYL3iMU
PAay1V9toTm+N7E6PaHoo94GESZPjWb/9XVAyjoF5Y223X+1udiVddPjou0wIliBjJBvTfb8pMfJ
azd5+YUxML+QQj8NkCBOsoZRpq1u5KaXRTetM7vjP9rkaVZb/my6UGy1qs4B+RTOVRZuQ5TQgRAA
Q522SlUA6ZKLacZtCkf13iRhdQ/TivCal8R72ZbHBbHKBIh5VJSVP9ehuuHdD4/yYNPAo7VEpdgw
gf9UKnZYGd1sIPq4uTdLdesIFD6j99rcyxSRWzNSQl+FDorXw3h2enPgBrAzAj61JZEKUkqzm7s6
N8lLm7hHuVM24TOmEbxvvaM2j9VlNqez3UQDz3M03ltzrE7e1PSggmaRPzeiCooqUNSx2rat02w1
SywAj8J2ZyqG8zykUDSSIUxX+7EAH7dvrRGW8OGHp7Aanq1BoNgekZOCl/Az7JOdFSF4kFqsdEpm
AF6l1Ycptj8XtwDB1hzVQcCcUCIw3eqgbzvmIH7L7KPw8BfS880CStifYgUiachoLrN94GNg15tg
0FVlPIGYeNcaJ94LBgQC3CqQdEDKw6Cf1QWtuU5TDJILsJNcZZ9N+gfrLjob0AvbylAveZ8dMaNW
nuq+gh47jO4xHyDAGcZ70o4Jyz+XdTJoz3yI3PuSW9ppJqNNvKMjmGiUm7yYOzhTG3XCSRd1YtK3
M24AXjWkm25hjGQx/KwOVy1qvddVhG+GxGDPtQnvURhPZpuoOwVjlE0ZfyzL8kZGaBt3WrUr7c49
DzluMAQC2Pwq5hEFeNuoz4iWfQNhMeFC1w27yonwcdX18DIUn1wmOiG3YmzQfR59xzTI3JaK9pQz
V82tSb0aGVce63w5WwjOigiQSK5guZjqcPLm9NBqY3Nq+rAJsI8ct63jiKfMbZat2unfxIR/AIip
PhALFA11qa4W8I9rrZvvShLXhxy1xidkEsGVMKYEWet0T1VZEiXRR/hbS+iLeh6eABIc+gZBxq5J
/aKp9l4+ecfCmOttxryBpZUZbQzctPxm6A9WvSICRa8F5minOwDCP5Fq+rGaiR5MsuQ+d2vwgcP1
PupsRPB4b+xWAa6Xdt1Zo0QnAbgWWhKs2HuD0d6wYduoP+tUn+HVmc15BGhwVNaAh9Fe5YxaW6fV
TFF4jXryIFmEMEuRIhkRj536ruc/Blu5ZBk8X8RR/Cy5gl7+s7hGfSL/pjISpg2aa+ppLmvtZsLw
MHntSffazZiCv3Fq3yii+KkvanESEzOMXOP7nSN8ebK+Qm5vXN/eKidk5QxoUjjxO0a9TDBTYqh2
3TT7yJ5/uqbqPk1u2vmEAruIUOgD7IC3Grkl2zmKIcIRQkCm0QpMy8pmjZR8gwhQ+GMSf7Z5hUt2
bB4Yy4cUxAryVs2OG/qnybCImQjDk33AlKOrrVcCI/omAV22DZP27rktHDO3xf1NNcpj1NAPJorp
L+PQ+lVPTKApXtE0VZ+GONaeurVwTAwrHUiYWbGJdBEGZg9SL9J0ViiK09P3Wm0g0tT1AWXt4lJ8
KmQeUGKIURQilPFrsMbqo0PWnEH70BfY2DkunCZdkANRJ+ipHtPjZ9EC5FmurEg6n7xnXZkXbM3z
DW4A71miRvx5x1oh1NsZcvHL5BFgb/R+JissbgirMHx2NQilUO3B4ZvJ0wTycoNtFrMKFoV9qsLh
MTuC10smdra3qs/Ww6dwwxyBMgN4o6tngBjMAuBhuI8WrBp1CPObXoPK1P0eIQ3GwH6D1gPO19gO
UWdnYxad6iM0XQZq2YNQ7hUMWDRVQT4SvRghQhILlXuf6/k2RXb7RKgx95d+RhQt715gL9+INLcb
Cz35ozfroED10Do6tntSwsE7KWnonqwVp1Mn/Y/W9Z6qmG7WbBW6sayuDwsKS1io/j0CRN3Xff83
3gcGnGBbBEqVzs8jXkVPDsHjciUQi0y/Z457Bv8wM8ueQu7g+PfEqp3ohgC+lCSBbvThpi0hUeRJ
TaCiEyZZt8o61G5dbqzU7vZA10tAcZ4F6IbBYAeZ+eQUJKX0Es0tpGPvldW7RHlKbZsmyb6aO3M/
NLX3V+a9wWXq1S78tdjNFs47Y6m3QmSUX7Ex+IWVi5M+CfwRa7XdslL3DgPAs70FDhTcCSkpJWTx
1kO4d6ySoIdqbpkzPnuTNb5mIxpFDjXEZNKgM8VbkSv2+auox9J5VG1m/ke7gSKGzdfFCpk7eqMF
jtHNAXrWnrcLRej5kYf6mkbX57Nk3uiq4FMMTeO8NAlpU2Yfn1mhB4VI55O6IN+EUNRVS8Rva3WI
gqrzhG6xfBlZnTEQr8UqnmMWk/akmk13HYduvnTJ2nNT8yrRXZuYqW7dZPtKOGrkZw6PEUzYUelY
f/RDxszDij/STEfn0CxfLWOyd1MRs/5ei9B9XrweHlqnJUHbXzOnTU8Ry4NTFjrx1ighAMDGjs+W
bV51YcDe8CbeKOweRxBXxPeSYFSa64JBJYE9Fmf9KnCm5QeJAbPXjDRUYWCJprV6XYHA/E+h9OSL
BrRNSw+7DCNCUiusQGpMudcRZsGvwUH2fE0EKIse6CG2rhhuwZHADNSDYy0G0FizGGdWnCHnEhp5
QlD6yItanltzflWjZYLaEdrbCVUaf16ryBTM/mDysMzMBWjmRBm8kh7pyUUDXeSZ5RlExmGcYaQA
V7r0Zn9VOvyfCjNJtzommosvMXPRSuC3wJ8FzjgXcAoW9zJlmsZUsM9fPFJzp6StPxbgRu94bYA2
LH9EY5y9qwUuMV736ZYhL7eMEjhrqKBZdFY6GS+U47nasyxmhjAAVp6yDeXRaIBjr1bJUgHsGYIU
mJvCPMnL4Fr5FjeiOOZJRZc99c4Ww27gIaQUAMGVi1+imBY7pc13YfsmXd7zqEHpbQAK4L827tKW
v4fkSPicEGA9pEv0ESEFh/jobsZabus4EwT3FW8EQHubajxd9H8zxc+G5g/rmu7cjfm+mRqGSVCB
qYOltZpCEurgcTbN0Ym+l0VlfENCHkXO6aanwjpko3JbCAKs9FZ1X5ur8UDyt9obh8SbIrL1Wy9Z
vGMUW5eEVJqf6cgqdWqB8J8BYtw+u6Y+P2lZ8japrFKjWiCjGEEZXk2a6hBdm7Tl7wEF+ngoQIi8
6Xc2CW+wXJX9EI7I5j/96Gh3YLsu0tjKzELApJ/WVlx9kQ3ttsxs7xUWgPOizm8LCL5XAzCCXYh2
Vyfpt4qJAfKVMdDKimSqrC6ZnjPnq3IAmoqyT3s3Yv5kZMBfrG0hesOvq3I4wI4o33qzaQ8TbBFf
VvXUacEbNxZ+oUr7zHSZ/6fr7a1eic/ZVuZ9mWTLGeGP12EB7G26dvoikHJ5Ea3WkBlGCtMZnCyw
GrveV9DADQE7Q0mRmMv5eStTwx2RCnYikoyl2DjLlAesol8M4hz04ts8f+kjwGI/CvsN07LumK+Y
mWrF1UUgLI6m8xKvuNHGmNUjwIhoRZLKYtbjD0UxwiD5T5Nsl4fn62fXnCrBffU66HSbvMwoJdCz
1UFOa00ttuFuxhHyYEVvSQtSILxPrch2Ajqv3Rlwi8bpjlA56oZ43j10NSRGSOKGcpMFg5s4KHmv
ghtyRx9mkCSnn7PbihO4LGsJmKzyS+Sm/KKtGi7ZQW6mCxEkWFj8e2NTgvZ1Ox0FoUrZzyukkLls
fioH4Naixesh3KSKtsYRaBVgsQKyKt8dpdimqsAh99McRlDM641r1yvKrS98oq2l6hJIqKJsnJZ8
zg/yyNjpuDPIIop/nd+tF5FHaZE6b2wnz7byV6ZoTZOARfhsdfXbi1bdS4URx/MhuY9HMJy/+vX5
TWbsHArUqGUOWBapvP9yM2GJTEoL4ztZzfN6H1WKjv/M+psKcJ8C74yD/JPyZ+C8HMX1iDjJUAde
VX3K87JJwDFfH+PjCctGiZcqQrIu1koa/WqbKr3fI7WCJxOgjwf2V74N0G7JUE9zNgWq3vyQeGBZ
jMCo+wZ+HfFUJEfyerQxI6qdjD7ebQOZ9H7gvCJV/D3AXAy8NuKJ2kiI7rq0vctnb6fuy0jcZ7c0
Bt26Ncbo7TF1J71VnjKH5V8Xodn29dDADutAqFuxlY9LPg25VeHxmW7kpnwLrEgPySv3G68cihO+
jh7oM7m5FhAReDeUfY3XO33LmC4AEYA5YzWMEeg/NuXZDo4UIJFdozg9NpdsAA1lxwf596a2JUbd
bpMu/bZM+kneucddglq6Ka1s3sp7Le9K2pWs/zsN8ZUVAyCfiTxDbsm2x+sg67IwMhxD2j4Coono
49jf5IN/vJry1ny9DXJPQ+RzU4Nh38pbIX+kPjTcn06Uuk8EnVmuVf/sVtsQ5C4f99csnGEBeGXs
cmYDvHV3rS46mLbRrlggOnf6fNPXrkMO23liO/tFLCCBsePbqNA5UcJt0ROy0qL8X3/4H79BbmJ7
Bdldj/THkY+nh5oMDqWDoW9lFyDH9x658YMNIGu6ZXB5Hzf3Aaf4x1fzD1DFf99BgzReGcOaXNqd
ERXaEiRu9LfS52rwdYfpBE+640Lp/upc1OE1x8RyJ3/LENYvmb2oOzQah8Vv8+ipG3UFmMfaD62f
tTxTbv2/bV5fLQgHROlWvglDku2YwrB0WV8EfULayYRj/fX6rAfY9cIBpu6PSLAd5Bs89dZ4mAuL
ZUkdFM6I8ZG7giv/379rl9kxjMAKe4UBXGEFpHy9e0vy7OorgNEo7WaVt6F7W7tl+SbJ6ldbSfRn
7ZEsfXGC0KlHMCvZqyMU+kh5vCy+vtZ/vKKPTbl/qb3x4LWmL9+ExynYCuyVj64lQSD7Qhbs7R6F
7uPXF/71Lss2WRXrW6gOw64FpLf/H8bOYzlyXWvWT8QIejMt71VqmZZ6wmhL7z2f/n4Eex/qKPa5
8U8QcASraEBgrZWZvhXsRJsuHnbRYzn+8yMoyuKuidx8jCjP2U/tovipbn5s88I0/049yMrh4I/1
owdWbhUTHpPFBLm1JhHO04dDdQCaeiob1UHdoUOBn551gbjjnakiDGo9pGP9aLE2YH94UbFYjHKG
xnb0mBKU0pXN2ZhiVcc+f0w7u9np+shSolLljexl2G5aCGZWOHh3AncwpJNcpD525cYL8gcL8eLl
xouziuL8Oi1lUbk8Jp8Oybq4PrTID4qHUSTlNF2LnBoBX9JDME/i6otBMuIZB2JWeOxaF1j9Wrwl
oNqpFdkPtZ2tvaUGJEpi3zKgGrwFVPduCiyFzwVrQik+YgcHGhJO8Q19pL4ELeHu0JhsxTUWibjt
4bQ8gSiXPfIQ/0gH9eSEWrKTx/4c6TkEZU5zEJOMwqxdg9nNYc/d+Jk3fwG0+heg/OQoBhR3XuSY
6esJDWMG3a+xc+6IxdlzzLIbmU8umme7VDwRy2QgK7J15Ljl96l1r2zaAeD9chXzxGImjabPTGIn
xsY1gAsJUAm4gDfikjVW4g70o6ILvjUgJxq8KL1ibGceM7HYIl632A+2dRwIzMGfuwceCUdxYK4T
FMPm1dW8iwoUL8PnpirzJAyW+lZqkbYT44vf5ZpBf6zVh1FL652sa4/iri63VuTSpvkZakOw6rMM
pn8g5H83aMvEIYlvvyjPCzu2pzmKNGwfiPHfKomZgs6v0+4KIbt+IDStOAnUThc0xYln4U/uJ8l8
f8WdWOaY5cbwgf4dA8/UB6fcGACkocWwNBROMl4Cmxl8A0PgNueSiTsjHmtPxvZoEB7sZuiG/Gcy
Fx2WGX25k/MDPc33y0VYWkVOdPn/D8VarQe9dF2mevFjRHFeiy9lkZsrxwDZDxa0EDOIha7UmAcZ
jUXRRZx2XnKJLAqbvGpzFr/237D6+UMpfueHVcZ8bJ7aa8ICLjgEkcfgQy/WrzhHMF2L12TMoINZ
e4P+Da4V7Ml+Gx2yyvflreg+Z93pCxoQDNJ48byOE0+qWNEtyVI3jAkuBwWmSIUwsWkRJv7OksxR
kqL8YS07//p87EHiXPsMXreWfEV4+s7ESzWu4evNcEL9sMUP0cuTaqvyUSzLxKJO5EQyDz0tC0UR
RxCc1x4AkKWz6LIURW5Jltu41C3n+HRskL40EHUwhzFniomzIRAgPYiyePO44hHb+Kl9/vFjrmSr
QOrkD8tIcQvnJ2/87gG0P4rHNYBJl6Dp6R74TQPlhnhS/j0rjp6nKoJyqoOdx5vPUBAPpMiyhfuE
CREAD9G6NCx7QNEgkqWfKHbuz04p0+P866cneQZ7LO/MvJ6ZH2ZR66hpg//kP++dyM29RPZzWRw0
j/qh1+cTfD5KUnBs1OazMkI1K+aVZfUgjv23uqWLaJ3X2SK7JOJ+LEWRE8f9z1E/bGdEb9Hx06n+
re7TqJ/O5E0TPkJzZeOD6JtecTSc8VUU47xXFS+8SDClAM4ERsTmfTKzLclSNyZoggK/o09Ra2Tn
TmK6FYMvXT+0iKyre0QI4YKfn2jxsoj3ZHlZlpfqf9Yth4n3TvT7t7r/61DumE7g/iwk2q/f2Ci0
sayd1sLiw7Uk8052KX+wVfxb9091835iGnY+gxjnU5/5DF3kXBSp+yM3jr8WU4PYg4rc8o0Wc8hS
FLllQbZ0/lT3qSj6uS2EAe1PpYQSIcpMgHy8nPjeWd6KR3jOilpRHjFls61OimSnOtnTMr0TTAVs
fClL4wQjF2Ux87MW8rAoGYlhz6Yj1zPqcS2mB6z/ULJWMAP/havNk4YpY0MQs0uWj4AwIX/b/Nt0
uzwKltj0L32Wx2Cp+/S4iKJo7b0qxmRhg/Tq5FHfNJYaj2ux/40IMMBcFPXPXt0Fu/mNFxdlSeZp
dSmLy/U/i6JheXVF0cOQ8nf6FuVPI4i6MYmInVAiXqNlsp8X1nO7uD/LkRVaJWzekqOBYUSbLCQf
do5LN3GsSMTCYCmK3Kd+YhJd6j78cdHy6ZDOKaTtqF2JCryXQClQDRA9sJRrCpEc04crRxGvfhJT
l5tESXIQVyaP2jQ5jLK1qhLLOIiXfbmj87v/wZj5YamwdBU5cXuDrMWiN3eajVypBemJFgbQpKhw
ZXejk+OOgc1FGW7iFZ3tlOIJ6Ec1rN7Ei/zXqlXK3hbpbFwnFc7BNE2OERTBoMQBrYmkrPBWrpay
a3gS/Ge+scon3mFrNBAgY0JeLB+Gqnh7XXXPArNt4AAIZLhrxFUV96VMgDKpRfach+BMBJ5cnW7w
WEO6U8/2zE+XX1zUD7do3rrOV13sWUR2fs0DnJOjow9bcZXFaZdE/IClKC7sp7p5VydaPoM5l56i
eflLqu+raxNpvRUyhkjFean72mRhv9cgAtyqIGYpAj2DgDQ7ojNJq6HiO9MsaHqmVschzFONIrSb
Su8pUJK9Mo0hR2Vyzb2yXoleY5P0B2nM9Y3cJgTpdV22qgJedZE4ia2vTYcAT4WYoksc2Ts58I10
C2UQgsvs7LdYJYkaHqxjpXrVA5gsfM2QxgI8TyzUi0L5Erv98xTR/sWDBvYL+JtyA2tcDysHRVGX
QHiURLgnyh4WiNAs4i+hY8EsqDfXIYQLwSJsYafi2987hjve46L6Cd7x0OpK/tqnOqpasfstzVmS
l+jAn1xPJlI8qZ5bZzS+O1jr8ey6Hg4HpYYdp+tWXlWWX8uRmF625PmLKsfmGkYdwqsCaLvkbJIF
0DElj6lRwN8ky5sCimCYoXLiuBFiLG791IIpCTGBDkUBP1L2VWbmt3GIipvIiSTJMgveszSFWBgj
vJGF3iYvoB9yh+5dx3m2r+WJyi+RCw05Epg4NpMBeGW77NzCLIT1WgbwqbkIicowGG7qJCMmyKk7
9sNVZp+I1MC95mBsr2H9GtohuHdTAtAluLty9A1aTekoqvIEkW54F2HlyiA+0wy8NZZ3r2DDvst4
Qu+xpCjroe89dhA0hKZDaFVsci1TJEXRkF0NXdfclKhxHsYpKRPC9kyeLdDV9FgafDWJ10puoYrW
4Z3RB8Tm+l6FF8b9PUTBeJtLRHPA/GvxzC3HF4HhPMAyE6wLv17Be6ptLcXQN8NQpXC8EUyfaYp+
Mi1CnQlrVTaqqUb1Cil4aDBQAM8dP78UQO0u1ZQsRZ7PfZRhQ+2gNjLBpuXqKR31WFsruqacRJIN
3j+VWVtI68EB5e74McZmSA2eW5eAUdvs2/eoS980XOnEhQP3593SwTMTmUi0QlbAEtOOv3F3fvXT
SH0fqohoBQhxnr0+IewaHqyHUcGXbAyRcS7stD2pbVgf4jjMbtwCBch/LX+peomHK4n1q6y1zyWs
QVc7iB46s6iAvkrll7DFcWRB9rgVRdGAK/QF+vV0W/arFuGO1TB1D5UYUb6QWK7pODzYVFkSsFvm
jM2Hg430mxWP+lkMVVa6crMc/wA4DKXOBFq0HR+cYrP8gtqL/vj+GM3jltpYP1RNvU1laG3WLhLL
rZc8IVQ4YrTPKvbKpn4GaFF9AXve3jAdH0UJod36C6J1gKGSHrKmqYeos7T880GR/Szb8HGhGkig
NrAfLBZTVgJBd4E/rb2UHWblPIbtRDRYMFkcocGMiGbjUqi6VO8h21TWoiguTxLL06fKIiZsuj5m
3xPoUkwLvXBv9n/mvxNHqbs3sxLM2XT9YJ0mIi8ZHPTpeWb6Toc5RWRFUngjCPelLJ62voZC8kOl
aBYtDeCOTfdA4AwReF63Iq4LSYW8YFJSy7ey9PxDa3YeHO9+8S3Pd6I97PxyF6uwNhWjZGGwlmzU
wrEHHisv8C7NlHQRvCe25u4/NLRtjJzMq+ea4RYIQ3jO+wQNwykROVGns8tGssGEUS1Uggq9wf/R
URwy916ObnrEAf8vh8R2R3yFrOw/D1M3GSS3j/0tl7EGrj/9OtFbnGTIcrW6xPWEo8DtqBs1CFgY
Ka/BlKQQTFxFcXBdGAsDtwO8LocY16fmXIa5fLV0EjkU9M58+Br8yBwc2lhV/Lxw0MQYJOlkvRqE
4sMsJVo/HSqK4sQ1rKMHCyLw+VBxtg9HJKq+bXICND43TL9qyEPAjo9jZr7FyJMSuTTa8bkeivhs
9wEBJwrMm02Cn1HGW7GNMl95knO/u9hq+SP1FfmpMzP5SfXLW8MEe8M3DdIF0kG+fq0G/5dV1urZ
JLTk1U4YCmdOfo1hM3gNCukreGTvQTTquXd1s9C8izYihbcxgLov6dSzL1+jTtGfFTfIXpToKLrw
zUme5KoCfnnzy3i4tJ4SX/spgdxP7VZ6VJI1q3HFnE003lQUfQCa4shx7d9y1KFeamO7BLkUvyZO
CY+2otVrUdTaqjtoqKZuct2AEX9lGk37BRkrqIuMXt0GACpfqxZZBBm83n7CV74SCpZvzMTVDz2S
mffc7J8JoWnejfz7aFf2V0Oy61OSB1AnmWrzXo0EUsiWkd4h0YFL12//eJZZvxOypW7GEBVxs3Kf
FYLP4LCtO+I9yYV+vR2RhgUv/E8VsMi/jZ/qVMMiKjYZL3nnlFv02nIY5qzsOZEM81TFzQDndps9
qyCmvyD9vhKNEmFsz0RgfAXJK19FlelW+BfsLt+LYg+bxFFxhmgtimVo6/cRL50oiRGbTr7KcL2p
IKLP3jASl5AZvnYu4YoBFl26sLCZ6RWje9hsiMWD1hNq2W3hdtZJtLS162x1pTN47lA7GV1mHghj
gtdWLto1GJ/gJIpWIJuEKQTtWRRNhIjQgVTdiyiO0vDd5pt/E6WhTe7M1+ldC4nvcXvv4Aed9Bgn
tXwNXGDEvotcVZcWdwJ9ttBOtI+5U79EYS2fCVboHlW15lUJYZUvIvsiOoh6eBF3uVQmN1ElEh2W
o8AEwFA2KoKrGeqxiek9iu4hcLR7qj9WVbazG7tAsLDcQmOen83Bys5BA1huIgvOz5JMUjWFDc2s
PGxCp4V03AyqB1+xkAIfjGcYwuJ32SicLbyZ+UEUwegQUq9mr7neQ0mptcQSTN2UdnBXcPoRVZP2
qCvLNYHiRfxOFHWyB45v7VR8H++moZ1TWzKedD+xrnlkEGAxdasH+fdAtOSRT5tyZVmnoEZEzp6S
UYndNRa8ivjdf+qWLiJnSPXvolWV/b8dr9YEwDRm+FD2Y3XrpYJw6cyG+o6oLp0v0e9Udl/0vjNf
K6uHHyhVs0viaybMxkVMRFw3fm0L+1F07bX4Ugaa81ZWqbyxy9C4xrmDAEtZwpYCL+wLcKSfEuRX
2zBb24QNXeScl8ruw++NQoCYodnVg6M33kkyrWgfxL78BKtKuRLDW+ObnDvVzwa/EWFEeggP46Ad
sNnmsO7mxqNjwjnO625BbKmkqygpM5hx4ai65MypFzP3N62rhqcScvK/DXMf0ZwvteBICH6Gxn8j
j54cbkS7T9zjRYwWWjaVZgGcsLD041wUzaqjRP2OVzuYe3qK+mjokbGXzQ7s9jKEYelnk/Dyk+Ub
0jZWMhVZqs46GMT7HtG6qS6Kpls7M0qG+4COy6at5eqFt1Em9Me2vrF2foSbR/pTOc92F7Ek7TNj
9/hk1pn+E0wiZJE68zxPHy9tElmAVLxxWxZFeQvVujzoWtGdArs2UPd1c2QJGgt+LIJVmfhAZqo5
tFhu676HXv8SBbr0WyLScj5RkipQxWXGryHuvvuSZL0pZpXAdqyMT74JNzhLFO8BCLW9TyZScVly
43Mbh8Yec0D8YAMFIsa5MrCfMZGZ7ui/MwF/A3wo/VI9dJCJTmKFzSI88mz9dwIzstq0zx7SHFX9
pW2IWYanuHp2avaETVsoD8RtNITnoLAE7sraYFxz3YOqamhQ9dZEaSDHqMUpTXIWOcsqcQFCgXBt
Imhd0K/5olid85zGzpsyhNJVbx2HawB9b+nH5UkUGw3mudQKm6MathBTKazLjk1OqFtW2c6LByB9
VXS+fG2L3H0JyvFdNTz1JkrjFAFuqcaD6Ooo1jlQDPcuSn7r7es4j7/omeq+uCO+xMyonnLNsl7c
fe8m1nvIp3Jf93K9t+rO+5ap+7IrzW85EVlI5hTlofO67A2Zu3VrBPYX9pEXRB6yW+lKkOd7gDea
1ldWc93UEGR4nFHWnZAs/R6yo4GXCOI1LdB+C7lDAzI13/Kal6VDpZXapjAbY9chKXhrpoQHY9hU
aCNvRFE04LDNbtWI2haS1WeCnTiz1xRENyA4usJ2l920KTGh4j3bknZNrWL8ghXgrcmD4dsQTIEe
NXgOeKCg3IvVt3Dshm99GRjrfqoPpvr/7m9DubT0d22XcQhPW1eeDeHbP+Mv9f9r/P/uL86rFh3I
bUff6qkRrjs27I95N5SPqqWre3Oqgy6jfBQNKZvfuU50gSiyesynuk/H8uWEzkpy9qHKN1EkxoS2
dIpK3vFkJH/rZOSjnVTfLd1EYx86zqoswRt4+YOU1AaASTBfvVJ23tbiXd+08Nhskl7JHkTS69yv
rH1VV0pVbFU/ki9eARCPSUoUYGiXL/WUiKKpSYDu53JSbFq2a3A9/tMq6peiOELUwW13TgMC2paq
eaSlHDPpjb39kHO5vrfIf8BI5rxH4Jl4qPL06LhgSdXe+jKYrfNdg4AOa6HTPRi2jeBoBN9KFssB
3lfQxACPj1Uu7TTVGb/CyNDtG0YVhKevwLKO4hx+QjhfW9TGFSVs5+Y2Co6uaWzEKx5UrtoLcSMG
qgOatlOruj+ppQ9n9yS4IxR1ZnEdw88A57L5Eg0iaeHq3toEWYFEb62jHus55Dq1+5hYkfQIQXSz
UQ8OMmLROMLposEdAwm5pa9YgoCLCftyLxVJu2fzBy2+9qfQ629QjHRfgxAl+Kip24egapWDHNbJ
0e1j/eZ7KpoYUj6+xn78h6DD5A8H+8jBnyRdhx0L6d9H9GT2Wt94tyKrqsdsSjSZ5aGfQZc4ddDU
CYpUEbJh1PlNicHFQ5ksbzsna26iv+iGwNMW0cgBATTIaaJJk52QebRk2+jRg6wDXbUqvkM6hECE
gTCa1sj9Dh208mZ4TbQvgNZcowRQhdbr48WyiSwGHW+eraQLjhlUxmdHD4wjZo/s5Axjd0qKvj9K
cpCfEy1D2Mdtg0tUuVA8dZZ9ifIBrdcSI0nQRO4urGsZBQa53NlO1gN0hXQZAqj2jn8i38ah1Ty6
sD3BG0zsIDMO0UBF2z6NDVI/iDv3z4EBPXKjr9rGxyjlZfJLhQ967fey9trbNlze8J5+RXumXRXB
0F9ddKigoE7jTTH4AUxY8MfxbQLw4cbjj6iyty56ZG94ryt4bYIJaz8GT8SS/glMefwhRdoPDL/A
yw0PQ7lnq7uk5uPsdvq+nUawQ/Q7iAPLkXjo2VCZAySdhJj8yIhLVBv9u0OsAVvApDvDjdrfS4TU
Jzb+EdK18uoYQwMVMm8AO6P8kFQKRDKQ9/W3ELYWFuX9IdWl4NmVHOtmKaBphRC8r7dA7gy3O7Rx
N7zpJnsnRfGe7Yw3RRnSDNoAuX8LCADcennXHsRRahgdS61TTqmldBtsidkJRFDIVnWKDDYcBDnc
ejVX6QOEiKKLyH2oNKcWUfm5ZeneJ4KfkBMs44i6orDBoeHAWycoBt6MvEbKsZaa1wYBy1Pvygn0
FVySBL5t7JYdSI+pCKOdsx3qDJ3LqajqA6Al3ciOoujGpbICnRiuEHkAJGdabAqmRE199J5yfcjP
vRMVKFiQE8nSR+REHUrj9K5UQpS6lGis/8NxI4RROQD1/xpbFD+c2kJH4MhKaPWhbjlEnL8P8vGU
xG/V4PvPzLnuKgst46i6YCvaVHuSHcvda50vrceU22w5WXg3i+wgSuIgXXOe6iZxroYhHaAuGm9O
UwEprNP6a9tbxUrrLO977UnPAIqcX7qi7FKb6QAe8LWnpGpAB0h5myT8gzHjAXaQ8EcRlCGfnap+
m+Tu15HR5Ffs3GcZEvcrQIHimiqFv4POdFxFulxclwbRygLrbz8dSZ6sttZy80qIDMrN0wjiENFx
KbZmb62srsRn+Z+TfBpa6iPwQqr7GhOjCmHmdJJlAFGMO/mA8ys8bexOsi5N7yFAhHQoii9S6wMh
Ua27DpPjPTan2VfJiDDQfXuuA+mLpFJsHyxMBVdLRrgklKH6n4tTHUrd3TWYElFHCKayRRcNL8jU
ujSIfqKuKOVkp3eoAohibWrpNoAWZtOEA+b9ovwRAFxwMrl8V7wB+FubD69Wzqa9HCr3KR3TdkOo
WPuoNiFsmFafPNgapCohJG7XwWi7Q0ZULQyOATH7yFYdjdiBE2SaxTtLDm5pLBe7hL3uXYZrF4sB
1uvYKCUM61nywq/z19i87a+RCQOKMer6NzRF39wqNn/mhnuSMWR6MOGAa4rKiKX0S5bXJvR9GBlw
aDR/+sG5uGma/dSq8LukY6VmtiSAnqghw2hRw9KhWjCg9EzGpHtxy66C05wNhGjtLT8/+wlQQNGa
IuF5cduxWonWMPYTNC/hlBOtQ23Gt1LSv0XTSHg80oe4LJ5EW6jb2JwgWmJNHjzktSzdQpSEyHvG
GDyInEjkxHsfVbk4LlUihxqqvwnR8ZmPWlplK7H2IY6olaizKh+6SbsCdwo56Hrpt5xH7pJrpWfm
yR1V+o4hqlQgkZ76yMlxEbk4T5RYOTt2o5xlcFRg1gNlH49QxYgGkfQ2rEFraepTStJQ7JZjFFf6
mY85zHb/GeZDF8MKwZCJwZfRWmQ61q015Jt5XNHsxiGn+NBzNCVpjRyWvtFMByDYNLzUlUAEQbB+
OFA0zKcUP9BPZHfn6PrrXKeJX7CcfHAiHkHXauRj5debf/1PS++/4yq/Eg/ehvk3TFdB5D782OnH
zb9JtMwnbfLkIYTYFaj43qht+ZxN3UQHVy8x84isaBHJIC6/yOp2A3VD98PBI3SVmm7HagM5tb66
VlFQrEsELLwAqJlXpd+NrBrg0COmsZWPpu+Oe8tpfhOWO2xiiBXl4GerRkhH6iZ6FA78YE7XHP24
/lUmrrNjzXS2oTANCjXYKOYwUdk6P00JieywWUklEzlEszp0+LaDjbFC3couo1f2mQdAeC961Tqr
ltcOXo/huXQLgoubF8XrGQyYH4zY0a2Vq4sVgr8siHrCoLONsW5luvrdz7qLhNdzyJBEHKBgyCeH
XybhdIjA+x7AEbNNdaJzICmPZR1Jdzlky5ujZ3Qv3LPOWgR5uamq61tgUnF0nesURFxWY9Ylx+Uo
D0veJimhXEI3VbqLBjBo3+sRxFVRt0A5x6eqeKpivbt3LIRqq4QLPWVL3o2EjEBeFvJDvBcpR2QF
hRxkD4rGgtmh7lc9UFPdId7QiG+t0qMANiVD7D6WHTj+JDtbXmcQ9U+SYS1egzHrd2oG15ioS2Fg
2I+orGEw/aeuGVlIQGmq7gtU9DLbcB+SKYGOwsmt4l6b0DXFNbw4PWuY+zglQazlB3uwhpUoMoNo
9xA2CgBD1Vy11Fem/jUwau0kqmypUOEl60fkQqtsK+pEoqmuipsIzkbR5UMDjHnaUM0nFtWGmuHf
HbL0KE4s6ly/W5lOrW3qocRjPf1I0RhEcno2TAgIpyoDs/rNsqRN5/nhY5ZvMwDB91pRgkd85n/6
oHCPnaJdISKPLz1iVXeR2CNc/9BaGbulLh7aFBE3mPkjWQolII2uhuZ1c4qMyLhj7DfmY5vA3I6Z
i/qRX1eoaNls2twYjaHRyO39XEYhqdiVWayvifOl3c8N9TwtnsPKfhgdVgftWOArKhr97jiR9GAE
Z28qaEH4N+mN8r3Banka9HjaFoL3Qf2PwIylXx/BchSPTL1iIEvOTLQrgjuCd80tz4bN/ESNeeAR
a1yvYEWuHrIy8R51jGSPapg95a7Xn0U3kbAkU1fIAuUHURR9FVjWN0ZB5Lg4StSBqIiBJERX9nD9
2pE95x6nmnOHl3s8aVrzzXNLWEKmetVKWpSkwpUb2iD/RTcYMI947v2r6MHK7y4HinYORp6/bAjq
g+Q55h2wqHVHQazYKr6NlkE/WnfRoNSQe8o5zhlRFA0Qpui3ImbBiPKGBHOsX+NK1rR1GzD/Rq1x
Wfr62E4RM6usfawW4c4eiJiAztJ/zEFDbJBnibaaBTPa2qoLd6c5Gszh8Lc8QvUcPOp1BTZUi7Af
9NhDbS1GVGjSMhEJa5cRtSzUPNWxZ7WRe8jhSYiFuBNTnwvx8N/cVIRf72tao+WHtoZD/N0kreIi
Dn0SOeSaE/zXp3pCCTVTCKPIiaQTgZJTwqaWwElRCXVts3dUPN59COFLNjz7c+DVFOcts+wu32R1
xMxSs4udgA9LwhoZqIMoJwL10OrJV30CHjUTkqacfgLaRCCPTIE/MgqI3WCDxCgA7+5JJGpR9yMC
R+XEv/GfrBo7P4NIhQOjSqF9FM1tO4IQFdkQ2hko/6MQNwfE+TjtYNmbr5g9IEESwTMS2iYuRHEV
52bIXs6TVWYP9wlyByDMgC/oW2nQJCB2ze+h0X+5sEXEWbHvkf/aGMqTh67jKWvaN4vLeg6QA9vV
iv7NH3Rn209RtRHDZM6ZGSfZiv+7XG2RE3cAH5a/1T2ulYRK2llu1E0ZefqhRqjtZGpZfjTZJERF
WK4kudl3uvkS868NowehD6hD5g7zCCgla3IbQvpRMjZhCYh5AqWlU8S1Nd0skUsgbdgW0ILw3W2V
UwWzhVeYOLq0HCa+KO4vHy4MEGWum+lUUChaylqSEhd7Pwa3wjd+6okvbTXjknVlf6p8s5sTTQ/6
k6tOVy4ZviWKWpyA/BYnJy0gHRfZ1HZaZSuyQnpV5EQSWW5BtJMDG8YUO59Nciy5VgDQYdHxrw9W
7ljpMUggApgwotPfFIn4w0uxSTSYZRR0M90JwzROMYricmQCcyqy9YjBK02sYbPcGfGcLkWRc5QO
eSsAvEzeGTyBJNoU9rckRqP7+0Y3ztEUey+eA5EEU7HDxbEbg+oiqnLXQNzBs1mNCFmDVigamFLL
/W2z7EusVCXqo1oKBmxCjc1Zq1G7YwTJFyB5runED1HoyBiIRBTDABZiJZD+lCwpuzPCkPVqrKwW
VRQp7M+WnW00ZLrqrB9WXoK0ro8+9Ua2C3Yxquzusf38cuL+WcknYl3WI+jGZgjOAaUfcJ1v1aQF
Nxpdk6zwV3CU4Sgdc/9iEgtz9dxmjb+9WnVDcksUPhGpUxgbB5bVs1zUa6aMHBc6lsW8aI7QDUxb
21F+BH2vHsYOBSHTRpPW+lqXdbrTccIQxd60aLFU3i6oEaLU05XUJvhHCBPc8MFl0ggfdFUx14My
SFtXqpGFadUd3P/Q040vmh4f0zzHfockUVDp70VXoFk4xDvol4KtAdAvq5uL75Xyio8jyGQ/yzYV
gAy/uUD8SjxJiEtXknG9eiFGFbBUa0jZgl1XTBrRtUYULiYKnNPrMVc79I3tapNDUVHZ2Brb/k9l
cWHs1kEqhePH1rl4QxSuAwS23DSU4TVFojRQMFe3MsS3Wgg7PqKZRfsndEFky0RSrfvRsPcuXDdS
Xh9q1eciwEMX6CZXWvfBiledTlxM9+rYk+kSIUjWY9Uvi0/3NLcoCtwxlnlMo70mDQCBJeL9m07a
s6IY1/gfv7F49rf2AH4/l8wIbiLCdOyRtacONseGHo3wTf64lzrDIbIfeyiQDng85QvBtKhn2Cgw
yCk3OgelC2a+8SAMtj1bRmur0eGcAvXkS39qF22Zsr9OT5AamvU19sffBo3rtOJDWbDJliz3lqnN
zyKBHUnlFV0rXYtY09Dhb/QtFHPkUN9gEL1kUYUCrglODAT3JsacoOmAwsdIjtdmPVGKwLW86tX6
q8v3YgPL6wpdZvRBE1w4NucyCyeAE2Js10TlDDB6GdemkHaJV7mPA4zrY2H/yGNU9TzZ+z600q62
2Qh2SruZFoCtqflnYuV2huP/kuBhXWU92sRKP745BQYLDJCK9NtCIhFeIy04agqWPCeUH2FcsNfa
EG9cv30eFHuHEC7hIz6hWJIu421lhyRFP6NCaXZj0TebwY/znWS/+lKarowwcbdlnGKfadOdYUrZ
ZfQZsKuxDAaK8uD1YQ015XBs5O/s/P21M1jttimfqgip1hK9Luz5W9PJ35W6hZ4FgiRbQ/S4bl+J
yNUgOwr9NSqeyYrVoLIe4V9dOQimruqhT1ah5R8MXZJXLZRdZqi/QiRW6ARJQvMVsz4q5E0aor5i
wxgqK81B0TyDtuGr57TfXa8oIXXKfoXj26hGkK/F/k+Cc5NNpb4gofjSEi+J1wW21O7sQJk6+Tbq
vrE32Nr6obEwmREEbLrqH8w3UJiY72Fn3LIep33sXHSVbonSXTWZ1T9zerhtUR2u8+rijg0Csumw
R57XRF029Q/DD5SzsVc/R2nzTWkQlJfr4a6HrPybcaLrzTAEIo2Oo09nhk4hmWyIGYbY0OOZWJdZ
AyFY+L3lIq3KHFFgSZOOec8iy9eVYl3vufbyJrYw+CMpcNbyXZkY7iPahvUW10647gvrxeyTjZY2
TAQSNLRx/IbGfbxRHBzeVVkHq6pKvhIvCsixZg/dRwF6SURvmiVCwpNOLJHR/baS4lfI/B+hTrNX
1dfWhIGuCCJw993RDtRfmRT9SgL1Z1VoiAWWMPPL7KGwcO/Trhl2doKzIFCIZbdj4oj8wXtTsIL2
CWR/3ZA9yWFxKyZDVTpMjtjfWmUhvdDxg31CZatWX8F7V257yZzgzvlD64erIDOxlkyBuoXXHzOF
j0JCjJAJeR9cL8yaprcOlWOZBA8WgRirPM5uSZT9STTrWBTm9ypg49Xrd9+Ok40uxwcCVbAHuTV6
LZ0Lrt7uTjVqZh5U1ZuCCPRto4Uw8nRttDEl1OhVqR5WkpH2G1eTftowG/luSyB6oG11RKXU2jL3
Q18+I/OGGzrR91gB9saIJdNPX9Je3umoeu9s3yR+mJiV/0fXee02rCzb9osIMHQzvIqKVrKc7RfC
kTmHJvn1d0hr77OADdwXw5Jp2ZbJZnXVnGPGktNMK988vUzuBj+M3CtD7GGwImjj2cs0d9kS/sxT
1Mzf5Wi/muV0GWzfzO16bYfjcQbNmdqQ51ryJw3bPpZgrN2yhTNYmkzURLtLgwCZtr1RsbZ0Y7Lu
36e4+vDC7Mmu+sNoo2nU1UvUZdsWDU46ck4kXbsGyQaaZjhEgAMRtAFGazK5TCt24FqztBquT6jy
MtvWbalo4k4w4+BDAw0guyKUH1M3fpBNnS+cTHtuXUA2XWy+t3n6rcDpWfX4jr/sF9kuulhrMw/x
rhf504SN3M/08qHqgZfHcJiGFEU178ejIERsUzIGQPNn0Ttq5w0DSGBq7S7s+wuZRmQIuvTHVef8
tqIFTcEdloxtot4LAfIXgPJCE4rIS70A25QdzK64pKB5Fsas5Ep43ma0vd173gLogza0K0fZwdtP
EctPyCMicjRJY98TilGe8A0j4XPApptckVVAZ4eucCe/9bw7pLp66/ml2Pq9xogwIH1mL16j7Vn5
HhGXVYu+d3jrw5NBMn0pzU2XqO1YBut226pi3fK2sEiw82d2OC6Y7cXU/woUsFOdYrpU2448Nb0l
WGz0DmkJ67O3UuYpxVrFXL3KDX6zjAjlFH1aMTavdt8dTK+7793MJ8/hUnXhh8zZN2IhI7pBZe8O
nnr4pOXgM5oh5UEQ/TlzbjARABtfUDY0hqKiGVeupSMw7jeCfcbOY7dc5ieiRxvqgFinV8Xl0r/a
HU3lOXPHBRyec5aM7aJ2IALqAsGRlYdPpZ39Vt3YLPIuU8va60mMxHTYRPpu0L0Hx6KInCLI2UU4
7K2WKrvqg4++47qbe3NtA/N22uFo0b2DnJIuQdzZWsY0tA5AiaKdArn7CoMQoVNIC82id9gMFm+y
w9tI5MnMgm7ky950PAz/rrsYEpUv88c2hxE1pJq+Ni2YDW0TPxAA3wWw7bnBUUlevB997PuDAYiM
3ZjcukH3pIkJ7KbXf4gO0vikxehe+o+m9dbhAFK0jcko9lJvmdEiaBhwZAjjl4WucfFQhNUi8euQ
jkCv6zkd63Sbz4O7I2Ty1YmB93AH74fqx+iojSfF5VnC10nig9BKEuYUDMWE06WOHwyWnyXuJFRN
5PfMcX0I4/KPkNFoIYyesZL1HLQuQSXFlwG5zp0bXBIGiWBB7JLPWRz7sN7bFIthV5wGj6Eh+SKg
ro4YiF6otV9chha+DK9ZEeb4PUl2AKk7jCfX41ZjT8vU7a8Jg9zNbQKkkhaOav2amjVXh/LtZtbP
cshHivEsXQiXGszO0G2E8d9AP7vby/JKyJIjvLdRPctSrQxTjhRWhGbEDmwHu7/X1FjtYi29t0IK
cjJpC1MWG4vOVF3PioI2GjaYtK3Wzpc0hJ7tKPyCbwU7NUWzFxk1VwAnjfZH0+8zLtNdYFsjycAd
08pTXoExA3EvFhlq2+0sw2bZQsT0VOInszw2vYc2tf+V2h1Ry4eYYNaCJjTAR7R3abXCynifDEKs
9aJ+B7Jw1xczxOfyimj+qAXB1aNnYNYvo+dKOFRCaKBcmgSLWg+pO8sYzCQS9MLdIFqSREM6yk9s
zD32hCtEfiY9CMhBTWS22+ZaWNOTqduHOuEKjHiHU0GoBFPJX+kEwzLrIA7nq8iwN7E9fszjHcqZ
5wxF6oJckHqVG7xPRImfcGIgG5nZr9t4lbrp2oKXrxpkvqu2zYce8ma2e81Y2wQeLTypPYpSrAcA
t9dFqlzAQcUKNSGg3lzpcqR/pCxsmrUHHfg+RNaXaWvTOjAHYMlYSCEasj3NMvB2VITS4+wvNbwD
FCbEJkb4V6jxuziCkZRaf5bdFQt7pN0voSaxbtJClOAFTf0Su7oJVc5ZpqScLjSPs8SR5icNl18y
lKv9kDK1NhncT0QVpabxALAvXyKVwUBpGUs9LeX1G1YxPeKlaTLYd9ONkHBpjXHcOsbgUgcklQ9q
roWe0r0lRg2OuttrMWdb2YhFm1XPSVZgR7LvAGMu55L6WXUeqb40KRZ2Fm0UieNQO+eTjYS9Ej+T
4X1X+ZwsEbJVnKb9xSnUu9Oqb0ii23mafNs0PsoxltCSFYhezBfB2Ej4JKrwmYPolXgcUufSty62
jCQ/Dm7PAKXWGWR774nsSLTPraege+iFDqobhigJYiTu6E6wHKPimElxEIbNpRt25Dkxx2h051yx
6xjKQi2jWL8ncOTZHEjF9PpiHUbTQxTIAS2gc2GgQoBLEsBsnt9c78G1NUQi5pXFl3ej33UJBTYF
Jvi6cJmY5XKCYkvM+WJoeuYN0UarimORPYPN8xh2BlvOSb+pIms1JgY7scHgUDMuVpppW75714YA
O2n6oV0gG9zr0ZwUzkrV+puWZYxaenMTjDD3xoAwvAwMWu30fjh031GN9F5aO+qLtsgoMJSzkFSV
7L7UWU93VNIS6nBGSlXs+UY52PwY8hAyT/MDtLlFbRm+6yY/kxO9Rcwpp6nPfW2ADZh45rRzptdS
xNkqMDeZYCBd4EPFgxqubHJgStG/pUV47VCz8w8S/mue3fjcEJiVNAadVvLqtE2CiXSy0+dx5O4t
SfVeV4qSY7A7xoQt4+GIkGjP8WAo/1QBGRlpVJ26MFpbBImsvWncV6n5lWkYdqME8vuVN1R33yiS
nhmIl2sNjcqi5opfeZrD3tDjUlKqPRXT2oMCPE2029Fz1csgDaGzldgCa5wIGVOtpMX7lwX0QuL4
pwyyg+5oQM2TimShQDJ6itttBGBjgWjJWTSl+aMssFPZs2E7xSYsjQ/H0LbOPNI/8VDzWNVPWYI6
hdf9A2/mk4parWszOs0ghyH7pqlPGiwUgvncRES43o/cTbkUMRwWn0hikH4Pf+RbngKPiOWYNcog
6DwfnBfPGPdTA4wEzhxZ8lZzHhrxWfDPAolyiVPP3GjXyOWomg6Z1KG+x0W/jmP2aTq1f1WpF65R
ZCCI6q/Lob1qwmnD9zEF70PAt9GOWKHn1DC1JQlYmxeMpMFC1QHqoR9vfK1d65Xe9pOT91SbCFPl
jOKM6GqsE/ss9dimskQFFgUv1yYiW3q9dYO85l23zY/aQEuVo5mgYftQ8uYtCmVdtCylZSist4G5
pRGqYUn6z5Wn4oWHSIqncLa3RkaBLkJC+VidqAAg7bGHdU3YrXVvITSGJEzD6t6Lwkv1y8IbMPlR
OCvHaLhkgp2a3eCnSRSxKEJ/ixqCGiazJA9KPQEgzdZouO4TZzgwVsDop2UnkYXdkk3gQV3JrZP1
aHyGhfvp9O1Lq3NipvKF7ItH0y6WIiSnkAhgKOAEyU53bcPVgq0Lhfi2tfS3vpNfmjPQV0bp1lpk
1yU6zZiE+78zxxaOiWFX96e0hgPOAoAM7gpvNt6D6+bV1cLDDKkQpPYhNe2Zxl37XdXjuna0l4xI
4oUTWcpXJYW3LlEzBJwtVDF9UXpYxYW+kCK7K4PuqxBYKKJ+BkqJ/KnpH51M7K3cbn1T66mpCuT3
OoDqMdG0pbjm8/aescIKThR9Un5HebQFXHHXxNFaT+VP5Db0qRqmgCSpEqUYb8ypOqU2gaJNne2q
gcjUXq9WqMI/U6NFLmqS0C3jVZIyeE469G9BAThYrvgV9n10duICkbA6FJoB38k2ogWmx0BZD0GH
hSII/uZCezKJEhrtMnrS0g+YiYWcTV8LddRYyjxNsMeWVmd8O323M734sVRM1nEA/nTB9c2Oso/J
GF7TAl81aQvQr0r+5lidplQdywR5XhB+UkJ8EqwaLZxyWMtq+uirqy9P50au5R6KwLmEPW6itqM2
v3Yqxw1TvGhpTbRm9dgkAN6kmxB9eJJEirQtDnlGnFIpH3JXCSbo2vscqoNeg5D2iqPJEi4cd9OV
pevnCshd0a1iFb/FWSP8v1pW39LKvoKqQmtplpccWmPn5CwudkPakuzA4+3nQq0C8uNROeHVNqo9
PqNHUxsQp+P8xWWxnRRYwohs0CTRaer1xcDZiOZ8FtZSZ6YKgyvEC1IoX/e7eUxISozT9Rw6exyU
n7aoP7J5Pg9wvhir2UeukFc7hdam9UuvKNFguuHGbBLfUT2CY420qGQ+YV66g1o7b2pprSR4A+4/
BnmUme+aXF3DrA9bMh2g6CMDH90eyDp/VGV5D6ND88ahn7KwqOg4i4ujlb30Il0SoHrfRN1bNDAC
v56C80TEFMISfR3anCj4J05zFmzoiL8FTneic3sOAOWzS8CHltXGihSifSbyxy4y3/PRFmz0Ispa
/FSuB+VJdNwYi/jxJhUIdZoyNI+rLbuxR0K136ou+Wb3+4QLtNuBzSdTeQ6W+F7eZHVoquCd8gA9
RkSJEtCoP2gMchqDsJV+kunKzc0tKiPaeslkUTLUIfmQ2qF0Ku3EXvN1zOntzr2zJi+7WJbSVuzp
R2+dz6BoZpGl26I5FqXGgIAXWLmp9s2+dzHhhRBx4G7HWcM3mYOsJCQrHN3wbogVm0bICcz2Nb9K
JLHFk9xMbW7caRkTrBonApMIh42aG+nYM4zNNHn1DntcvGgmMphGw8oftKkFGu+k7eb28J/nwNAn
XJdtFiwdLByA+CuTe1VH2LiTl2QZXNOfxjdXxMC4CbCwnXHya2/alQ6WdExOHzZ9ZEOgP3WsXtvy
96xng0K1FwGdPiD2bG1e5qxpNwMVeqO4hw0NDci4eyRf+LPvsquzi7vPrKmdMAZv4wR/Dpmd/pQZ
n+jIuNe0yN0SXYTkHGfvWg9QtbQo7W1l/AaFy0VDhZ0HwZeViN6nReQuwQYIzwLirBf8TTbLklvf
xepaskXaPnLQ8AXOd+SZ30OLfHtiEQ76YAeJGUA6HavOM1+9FOi3XFeTdqyvPy6+TmAsG/mUgnzv
uS/w88AeFiRLzIU/TMlh1u2HvDpXiRgWSaYei5Dpc+a6u6YStDSdc2riJnfcn2aUQPzD+n6S2SW5
jg48LadtODZ7oYfKbxuLK8IjBR5X2R35GMWyDuuRGX63pLhWXNbWrhgEgTqS3dvWCiMBbAJlh25D
JDCcCiZqajkQGsNmlcjq3CTD25hfgxbHZNgEVv6n4rk9dpA2QtrbumSnbIUeN9jJYj5gWSsv0t/i
yTl64Z/ZWsxkG/LQXDacVewWLI/JY65eAiuGLuSyR4tCK1xgsV6MHSyHsRx910vYOztSLZipbpJY
N15Tj9Uadiy7W1osY04+lBHvRU/3xR7EiT32k63nr23uZiutETFCi/ANxggWdtfc4GbSfYQeLINX
0aFD7BCdQ5pUvX9te64GE7O6yf/YvE5bZ41gSJmmG4JM+S5zbzELW+uu/Tnj5M8VrcpgYLgCQgWL
OxN31Y3s4TRyl9wic/3Utg0cTcOTkQEE1C2QL0NZIauiYSWrnzSpYb8UaptN9JmNTHo7U+y6vOsX
U8hgqp1pPjlO+tnT5ONuU2qLAtFDm5XRLkyGawFtvkssLgu6lSG4k7G51/OcwYopv8rr6Cn4qOmw
+EaqUbt2h5aeJTLZ5i7EGthTjFwCm7OyKGl29jq+k+E04K/z0ahUK6+QUNInxh72NbGmr+n4xXOv
mJdxwkBGSDdNBKWC8m4xNml/qclMX7bEG12B/Hv68sdQ1n7W07cZIWoYirYmtVS1S4Ya4gd3hKgW
gV/3sX7slL7OqSkXk4NzOp5JLBf62auEtRF6X68hRO7mOnEWdlqsIpPAljnk5hCGot0r+u2pi8A9
SccXu0BkqnfPTM34/xcz0h86skHcJndZSVudfSuc2sQmemVYw2KAIlEX8aFzmJ/WDU37yho1TLHw
IDMvX82dxc1YtW8gelaFvNafJda4edjJlJU0i8uXwp6trWOWqJlFOd2J9joTapDTEL+Bhs9JG+ra
jDxxvBsrEXFaaEpgwG5pBHKhsc2y5UueNbnvGEXgg1wp0HLieq0Sn8i2AgDU9ZI8ZyM/Ip24hK2s
kb4Q4pqnUB+kSF47m/c2MDp7m8QpAiYue2w+L43NX1xLfiR+Ijoxoc2yxkjGdodX6UmExWl+APU5
7sPyotNC4YwqFgH/lVWUtuC+24btHj/bqKY1QSMDU2eqLIdZz8p2q9JPwmEr2LgTL5wTsdqLYsOw
2IIRs/aGYxkR3oJX9lO3RfeQm8FqSKZXS+G6HJzhuQ3weiIDajYFQTQs0d15jGcO0v4EKUG0dcKv
yrL7peP2dyEzVBqHngkYJZxom9vVD/xm3qIpuR/0XiN82sUBM7jEbhQYE+oKPa1Jh84kbKQnYbPg
TJYBuDUuJFz/1VFMHcvNWJg7QCXlTFkhOedEZfyMofzUzb9hnH9AzxBuAShc1vdza+uQcQL60MEn
8C2+W5j2Ws9wUDAyhF7TYjKh76Gp4aSYMduk+CTRsGoj7d1rhLvqjYbAtTgtj0z+nFU2u6TjCWY6
jL183aDSYZ+DuZeKlX3tBrCP8GFipEtu27vECqY7O9CZbbD1EQWSHCcsx7UGCx4d8mOnZfq6ce9h
XFAY6tPLMBrbudXpCo/NczcwEbFV55th0fqj8gwKxWzmtw+PUdu9ZzYjMuvPHOJ7l90+m2DuisMw
IjViO9CPDKAjT6Nm3zb4xs8heSRaSZg14U5L1Wo/TTm8WyG5XllwTHu0laL/US4N/SqhBY+68qmj
KUDemwf3t7BpfljPQ8D2MIHesMKg86ld3WuRM+1Hh+iCPEkumqig58uJU26uykWJFGVpDOz5nCsT
v62KX91SX92gU7HYamuw9myu0G1VZl9oN0ivhH7KvJedsek0D/xFCWdVlNB+kdkmAoGL2HCZask2
1wl0bgLrvm695K5sObetehnyJi+mykMeyBDcqD25ijqlTpW7slDPLt1RkLbRf05TeeYOm1AFWwtR
YZ9rygIdSLWekqtht2PfQWgbAvm5+kkwWbFVSB5N3Qv8qKb1GpUy5jMaJ1lY9ufCxpmrfdNrVx9a
uGX6qoN2EqehZcw2j8W341zZLIKtUdMirBv4rxj6vAm9uT3H1w+S7luOkvbu9pSd1UQZ0XmoUpu/
tr1G0ATjNkf+iCbXZC0lWN3VPCj+zTAtq5p1OKiMp6SPE84D/bUFL7E0TNPxQ2vr2rZcitl7DeNI
4HKjp122uVo1ARuZXOGDSBbNWNa7emyfBqeaN2ZixauhyU4jkjFmx0znrCarN1w8BBu7fQpHeGRW
yySOEo41Fpc+mAq6wyurafvTULkPWcEbWszZIq+M5tR5XUWG99rlpu9WMFk6xhtQx85NMNHkp83Y
ReOX6g0o4g5j+aQ3XiwbZWHVflQ1JBccXZRC+cprnHPORGxZzaL1KVpXAdbBgRErzJxr0Ib6TZpp
GdhDR3zhXdr04xrwN8rF4OTN4TG02auwLVunZhX5SkvpxxjqziB/gCJn/GXJBR7luPeG1VzqPqUN
Y4cv2cT8U3BfCiFIN9r0N5IfnASWcYqlNSy7Ig/XWkYyQm24f45Eo5l3L2M3BAsBBtl3Jt132on1
2Zp/xOhuG4uY7OTPsTlB5zz7rke8tbrTUftphBgVU7hXVvXcpIgpOk4us33Cx7H3GhQ+YRCtgriB
4tGbC8cT31fHCYU4dJLWMy0/MJ2DifI6Y/6yGkJ75yH5ucOo+GxcY8bDSmPaXvIGOOKnzTBb4iMq
ab6ux8AFapNkT57NnNp0yCiCBXJnl9N5sJgeSBG8R/coUFhV/EDNq95Euj80x6lPsw2yjN00BGfi
QrC+0ItIjRGpjsNrhtP0mhfyt5nHoxD9mSoVbHG0TwOO4OzUEAS161T0nN3X6ow5ytlOIkE52+Z0
TqxtLbudMZKDno+P2jQbxx4tkIkOeF3G27yhxO0869dMrX5R2O2rVnYzfa6UmwHvm4kzs0b01LjR
vmOWRs/t0xRddzAIi00id1prXect27n0PRFxtsSXDDKDH7LWl80GrNIOzSS38lQ38fdXH5lNnFgw
WiROa7+h7D9TkX51TTRz9psbVfN/ETHhheStr+25/QgtmpBJcrXTJ0zQLDKezNINfQGijA4DE1vJ
2zw0wxrhEyvsXdIlz/z/H5yvpmq8ZUi/gDYtTf/W0xeaYlslw9+xHR9a0/mtsu7VndpHphCBbyYa
nHyH4CwPolQdsB0QxlW9wxxVIzXYFkiyiTxwF30+12z5dabOTmDtAaV9GYFy/bpAJ3adZhUd9nx2
atmS2J3dMNrAH+4ma9o4XEFFWG5yFu7A1t6sPv4DblbQea7HTakja8P+HjW/hdO+kjNFN7ooz7VY
GwF3TtZ06MreNhcD9OPiy0xdtOnjqndjJHW6qMhlwHdaXeNntAmBXWD8OOYvA013Fc3ecUSStiwM
0AhIr+NaR9PrRXejnI1FEkfHqtRIrbTyg41bLS3qfNNNUl8hm5NUF8rvC3tjqDGENlbVRLDUDyYv
DGGNyz8Vdw2b0hBHJ+mOEcZrr+5Y4TdTlfxGZX2FTnU7q9D4u0nlFDZdHMpbNmHXDLRJvRhz5O3p
bPhjS/a4K2NjNTrFU1Q191ZPEASYan6NeKlytK4u3XL83vJop2yFasblfjzpBFdZ6QGm3gX5N9C/
sWJiNTLEGAl3Qjm1qTutWqnq3M26sS/yYa0KLVzWKUVZ1W7LwqBupSccFzH/vbFYudF8jHMWoCCq
i5VedXehS3B7qBO7gOLI8LR25WUaduXhLRubVTO0lABdeK8ZFP2qKH9CBnp1QhilF2rxUpvMT7ur
z0LvtrmXTavOoN7NutSmH2RhFsogsgTqvgutr0rsQ4tVk5xAh3HYn4fGoRQSm/vg/ZKR8knzS9Tu
CxOUzUgMHJ6WvcWmNAopI8bQPGNYOUdKP8eqR+1h7Kowy9cG7QE7t+9H07tKeShHq5ogxQmta9WY
r+0YP6GwpByFQyW7AaNGYZ+K2XoMrORBsKasXaffpM288SrjLuBOjlnU70sGZERTrpKEbiSJnUnc
LMx6tJbIKHnkhhQ7FbqYNqdrjpc7LqPNNBhrp+uoSmg2emQWLCotO4ix+QmS4SdtmVUk88KoH7K6
77losPwF5ZsZ2T/xKH/7oYTXby4tPas2wO+Zl02AFWp27Xb0RUuWgX1VNDTPtLNVzk+RdF4SZ9zq
prWrI0pVrTMP4Hewewg0Oj03RNm6/eLwZwhtVesVNwzQEIMn1rLmDqurr6YAG5h+CUuQw5buaOpe
bIdOXNaVr3PgLZtpFpuoM549cljr2nuP+qsiPo4OmkJIgdCOFIh8PMic3NPSpMGdu886FLc+KM8A
jwaUV8NjPdCL6ULMsKVjHzGOEWgXVA85RoaFN0+HoveW8SxJUeIQJiYHC04KY1Z3Ld3mwZL5Z9OS
VabpDqx9BGn68OQJ2suWh61Auo+qMyjY5JIllwk0jARkuOI5JaATuwl4MWk1n4XeLzVUqjWpoWNs
nm3DITMUbmBCz72vgu31lsdc4HUuUrkQUYE3HatPUMtLbbUn2Yyuz6yRbTehdQuttu6z3m5XBZoe
5aJ8HLu92TMNDhmnNNo3JAeiHumtLlQDQRJdqunwr1XMy7PMYF/q7GjBszbGRsV9bd70Rv+S67TA
oCJdHekbDWN369kUJRSKCrfKdQwITyoGO6GHE80Bqt+g/ahdY9034tA7DjyUimTIlDUboIVT0tDs
u6OqRHc0yrg/0oCYGespbYt8RC1arRp3eSuqh0Ro6QPb6uvntyfKFv8jnCJum3YACzKIQsNvpN5u
/vNlDtTGYUWsYX2+PYUcgDmEFO//vkiiwoR13B1Xcm6rB/ow9QNyscdKB95xe8oi3vVUe/r2nwOu
R2UEmK75baPlvy9EIx2XvjK13e04xNbjZayJr7++6u0D3pJthKGSsTW/2e251m47H4WdBOPy3+ey
2PUNoD7n2xGwuybULgkNbZmqsxiH/3xgb3dxRaHu/ud5QW0ASkcx0Prv8UZtQ7EQB+ak5unfpzOi
1U4hCqPbi96ez8qJ6KlI3rMXWVdmHdwnZHo+1QHCqbJS3d3toe2V6TUDbl7FY9I/eU2Y7c2aXmIR
qp47R+deyEDwM+w3nV8441HpLL63b50ar/VDxHq728Mk85INxgax/OeFw0AdyCqkaXb9sU0GdS41
/jn09qNcr3pl6iKOt5+kYiIb58ANaUhwuOrrfMt2WvNvD2Ocp0flmc95rfF76PrZqo328fY6Bt9J
K6OpD7cXkgWivrrwgvXtq10i/QlNL66arLzcPsisbtZpw6UFKiuK/N4uYV2ovPVvX0bRXF74gfG2
IYOZVfx6TB7PEaorhlr/vk7aTiP7gWJDk8Jcd50Vn2mxR+tSjdk9I/ircqCqLiDqnGUZxsNDClJz
2UJVeJya2vYD3DdP1F6NHyo7e+novnHdSfUazfDsnEw6b8Uoi0Wm9eWHaKpfQmWxSzbFqzsk+fdY
FdgGE+unmBGyZ275141UFDkzFSYcpT/oFQvHrN8HIxXNojnQrUKSm0OhEXaC/IBoYsqdgaPnchMx
C/llELG3urn+yRrn4qDw/4pV8u4WUfOpsyegemu9d5PZ7SJNsmkdVyHRKJ5RXwiTh6uZOSxB18Dl
23NhWmGpnDWKn6GuL7cvGKHhsEgE1er28PaFJqY5lISZRrnDS/1zXBWOKxuJ2fL2sLu+QOmY7moY
XYh6//czyHoukU8zR5OqLiN/bhx9rVkGFOLrMbfX95gJbsZaDv/8qrcvFG3Qb4qWmdbtkNvrj5qO
zn+ImPeXNXo2HOnbeUiJi2QEeiYtKN/2tUyIBK2iI5eZtuq0MXkEYhD7jSG7jzzTTqasVMiM+DK7
QfRX5/ITgbf3qmzTJQK5wzarnIyuilfvtaK09o6p3DWb14HrPzeZi1vDmwqGN1mCconkCvcA/6A5
nS+FU9nvo22Wfhiq+cEz4nLt2Tm4nbwd7lD3uxtSm4Mzsabt0qpT/QVFYQIwKbqv9fShmE3zZFU5
oAXLVowmmAX2aVSfOHEYFIVlekrZOm0sWAvHNBXZpq+hpGQFA648VdMxlVa3sQpUBYVg+N8LIz8a
/WRuINuER8Mz7Q0XinNIU4wAJQsuV9ldgehkU2Ht31oyiS5UI5R0hmN/h9kdXAn7p2Mfvmi7cHq4
HRrLWaMr899Dx6H9n0MtbM4POhnfm6GTrL59+oh6KjmQfbZRAWxTaMu0M27P0fDcDHWlopUiLnRZ
NTpTv0BdcrMlWTkJ5pUZz+py+0C8rONb4CTWt4fG9ThjwIkbWpXcVCxtBHcn9LKh+oQ7M67Hf74v
Smgqu2bQ3DEE/5lJ8wNURacfrf99V3lgb/ApsRt0tyUpKmgsFWZgfAkXC6rwEtHOuLo9p0o3uFDd
o9GHuMlMiONuzznKWqoJPNPtkYqC/ASibHt7dHsh/GneNiE9Dzkzr3H7IIUMCG7mGvr3OfScDaNc
29z1/3cc84+lCdrufHuq8twCpFuzLRsi1Mcs65a6qVBX0EDp1loi+N8RBxmtcCPix9TmlF6W2Z4d
bgsIAa5P0ptM/X8et3UDgI8+7j9H3h4CzqfVdP3w70vcvlDKsDvbjNRhTrtgYFR7NoJJ394a94WW
8UtwYv5/ngylrW81gxb/7RtvB94+3L6AD5Vx8PWb57lCPp569i68bkDrqLFOA/2fc5jXyFqgBn7Q
NWwZ8sjy3qwAVcgZP07ZM3C0nOK3MEvvEocYb7yafvrt+dzxHsF96I/etdyta2wxWtRzfFHuywoq
lJxImw6mol7dnu8jdkSqr16Z4jjAiUbiVRNGl7kkctaIlLZvHc6mxe3TbiK5tBgHUOZS29+eapKU
r94e//Pp7dl/vz54GNeyXPv7n+dvD//nOWm6xi6v05Vy6aGSezXtI3P6zwddby9xz986C/TieeTI
NyPBfKBXafXB0O5Hisr+1JzipTOMbidsS2xcI4lWXm5B/YAB/yJKg/EZDo/CdFlPQwMuU5PFryRe
EmrMgokqQ1u11rR3oWwFU2ItUYWz/hXjaarr/HeqgHr2rfkWylZHQVq67NiVdqdet6YxgBXVGd0v
dGWF2yAv2Fp3WLtcM/+sPOOdfHLtAWB2uS9MMIOxMyNIGPt1nVfZ66AzRJu0zPh/7J3JctxIuqVf
pSzXjbqOGWi7eRcxz5xJiRsYRVGYZzimp+8PoEqUlGVZvexFm9HCAoADEQFGAO7+n/OdjYKF69ny
lhwgXcuntvKLg1pWyUZgENvn0k8fnWHYMxmZvaidnuN68rxjGrTRrWf43+aXGzWH/2DZ51d2nrYX
z6fK0E87TO8DBSU1rQhtYGb5xhac5JcIJOl5ftCzXp5LQyKvNR0QBwqj9BKB5FnXQqNfzG3wck5P
kWnjgTOO3xd/HGJunhbFU5om+e7j0ImOLNhQ2mYtS6wBfT/u4ba4l3kpizGg2S3Y+3kxqlCxIE/d
d059sSkINvuaGRDUYSJc5qVSPQ0tddUoM8rP9kjdOuyT+iVP0idkHt0rEc1nSX/0rW4tLFmZT4J9
Pi5yB5vAQmEgP01Huz7+lrRHIeP4xmS3T/GJN/iUJ7hcbpcQ5jS1WIRES2/nxY8NcaKk5CCjs2yZ
7r4KH5WWGHEdIPXJsYLS3dQFEt+ut+p9oMvDvDQ/zE3Mqd28WE7uIqPzmS9r7JuwF8o+c/B1pbjU
GaW3QBQ0zFercNo8t6kUTyyThDnRyjRpw231lSG9cnjfRVOTZaX55tV7Y/5PF5VkCbMy7RsMQxzk
x2u87995acU3i9eokRQc+6LpNssGHfatH6fZrTcNOUJRodX5sc6pZbOKmQJDugMSDueKdl0JxzmV
WlSd8LI8MSY27wW2Knhj1nVR2yBlI/TkNl/E07zRhGq/QgdS7ESBTrBp9WKb2ehdk0b3H0Ivt9dF
CxxBi3p8VNg7Cc9psbr1qXU/Jqhs3NxX3jbU17y3rKVLqleNeZ9yrDUC2fjUm3qwKqIEAxFKgTtm
M9c9x7rWTd28GyuPiVNbY4SJyY6xOVB33WiixbzV1ql0Do3tnSjPAxgNw+RS1FZ1sVGsUUKvwi+l
nR6qLDIfK72w8VT44EDGNHwqFCYQpgb2r3tSS62ZVHeCL+hF3ve0uGIti6HWrqktMeNul8l9l+BQ
AuAZ3kSeBzdKbXJKJIm97QZLO0bcI5DDpJKKdpSfuL412yEV9sXg/KztONZv8oT4u1Ao9n0/IYvg
8S7K0nC2tfTGYZFOGQzSHtQzpc6EiUuoW9OqDAX/uZge3ts1lZGTbaF832Pe0gwDCcmd4RFBiLmd
GvcaRaK8tXQZ3BUWzIoQ0Nt6XpwfaGDYlrylZz+5gAAPfTSY19FANZgOZAak23uuNEimbf2jlSXV
uQu6dB2nSfOohdHr/K9W9W+h2QVfI76rTKYPBF1M+zigio7GtE9iM6dQRUb9OOpT+aDz3ozsfZ/M
TdSF5qTf9yktdClxkh2xVLlHtRncIyVP6ludRkGijDJ/E3NvqEjDZlM2b/r9KZ1gfaXIcJP0ZSoJ
KTDw8ZGqu6j59FCeyVEffCAMC1M4PGbTio+HJgkJAEb1ej9ipF3LnsT1Ouz1U55p8To0I+UJk/xV
x7fwqxm210bd6U/4FjLK4vVfmnqpvJq7rkbQXxdu+L3pb0c1RkHGel7GTCO+aFWmPwivKu799qeF
sH1RW0t736K6P235fZ/CLbptXXmIUMayJVm8Fj33WBz/FESFsZ6fxipAgHB6KNwIwqRzJeB2Hat4
Gq/NTzMYtAqZqr+unZchw1eHUWfK2h2UQ2b6RywjxjahVHygKq8c5vUY35k8nVeqae/ARZ5aU/Rz
s8XcSlqqNHdzg3peOz+dH0rHpFZmy2hRQM743n7eMqj+s3Sr4Dhwnb/2+Wnskp6JOTUts2svU7Pr
+Rm90MeGYurhY33v+erO0Sncz7v+2ha16fe2DezeBYwDCXbY8c/zgwnok+9RaqztMoVd0ki83/PT
jzb1QLnj9zbzZkuYwFpagmVCZIb+vQL8/ZhljWB+enqqKSi+5mfzQ+1z70KeFCw+1rWaM5Tnj+XY
GuNNlMIxm3fG4gip6bfjMF1JkaauLS5XDjWyn45Bx8leZkMv0NcUeLXA9bVueA3IILv2RZBdl8lg
4xH39JU7aOnPG3ZNC8DvY22h6/aKSqu+mnecH0ArZ9f1rppazivqDn2YRZdji08jJWnmaaTceCYM
oVzMi1iZ8m2tQ1qaFzUDy6iCV/M0L4ZWuOIGqd0XrqZdx6lxP6/uQtitjUGGXDRkw1OtUuplCGHv
562KKa5I0hxvCMo27upsfD+0mxjy2EWygKfETlQ8hjVcIcaj09tSE2iCuanol45cpSfNI5nkr+/W
mN4t3bBgQyWpf/p4t/MhY95tWgNoLnHpb2cSesrtYtPkPrroCZb+TkefeOofi2Ud4ERzkdDMW+cN
Y59wZZ+XE5F9TtQk281LQ1oeuVRi8UnUtRvR18UWGIbXsN36Vc189rqv7QEpU5AuPUAFl5yuENFJ
nkn5oQKfNbd+39HWA7TTpTPleoTXplKH1+jNfIYW3U1M/sUJgPxRKr3zJDRefnB7XEeue1228UM9
rc5cfDZVTDm9kbHz1Dd6tGQiPjzNWxsrIhNjiB99FfV0YxCx03eK81RhGttkVdRv5r00rWM6UkbR
xVUS93GMTvNLOkorTpBeqQBOL+VFEYXcKlO28+IQD59HcmdhWNXFfe176/kl3YbamDqSfC3bRHs0
cI3FoXNuEp2KhxCYiwmyOpOUbZ+70qT2EqmWhy7UuBuGxAA39GNzr6Bh+NhlHMeBiyiIfZNbq27i
OgnaOz+Q7R1BS0wdJohDPZ9FkDcEyHTDy0cLVXoPXaQn57k9qSf1Vm8xWs6L1XTAqYo7HWvep6tS
cwlTxN26urlt5FBd9Rl+ezoASO0rhV+rAJIpdcv/GtzIoM2/kuGUohP0p6wBA7ft2DgY/bvowbTq
L66uZF9jT0P+YpWfdM0s1w1kwhOzkda5GNWSDCTXfo6UcjU3LR3qfFonnNsxIRtuECF3ErPqbsfC
bRfz61mYFJPWKl+8AqmiUvZ0xpTYPNaYKtd5aDlPCAfOc9Mm0j63jsCDqFkqb4oZnfkz5F5XLm3G
Uf/6DDFjqPfPkKf0qebPUOEaegiz8gvy3XbjlbGxSUQ87hAHpCsNsMfDvNhWcbbSAqE9GE39fevo
+vpPiyLWyh1Fo3SD25k6ia5Ej4Kc9JUYRHVBDN/tSzWud2CT4YgqYbKy4eZ9Gob2CQm08c2pj3Wi
jG9NyWUCCHmEoZy9R9erLjXzmbkEuNDp2UuXlsEWXlYK/i7pihMzc0RGTc9+W5RAnokZNpol4wBa
l2U34I4gBtprUuuSqPra65XwRNnIWSbMu67n9aWjoQXC6JyddDNf501HZIQv2UN3Q4Jf3N55P0C3
122DVC11itezbXEyDLSg01IZ+ah48mp439hWgbquqhYiwbRhbjJvdVstP1JAgKIfUaCCBLZJKt88
G8xvnq3pYV4Mks46joRLzkvz+rmFmlI/ouhjQ6bOIqzv075dTsZRYKabgNSb5Qxgx+n6UAD6vwt9
BJO1is5iBqHbY/1guU58Rzk9eF9fJPZSqlr9DG0Dt3n7Fdo49zDkLzd+YXg7H3TQ1gmS7C7uKHI0
imi/6p1YAoCWLwJq0wqMo3oBnUoCmkzCTV8q9WMl1Ae/ijuQOgRlDZn7ZEZkqESqHZ9kUXZkgOgD
1P7Bv2aMgRk782+wlXcnXWusG3N6MDR0i2Z+M0ShNRHF5BkJ5hH/H1rLyoirvTbSrfhoL+s63IiG
Idu8bt6tDVDhD6FMt/PivEGE1RvYevPw0cxGSWXXeXqFedO6SUqvvnJaZfnRALIMXbNoeP04TK3b
5bYZMfXNO80bpAz7VZwEHpYLDjSvU5usJ+w6TPfzYpt71iYLC9QQgmwc1zefHIZ0x85FBDAv1sMQ
rCHViN28aMf5Q0O56xozlXeHQ31TN9J8KgYfA5t7q/aRcaZ0AYLfF9+QYYltVBUMaeZ180MYZvUJ
zxW2ZdqKMdc33lgV+6bNPqMFxnruetpKFU502w2ZeW1oXyRzCxhniKvYgzHD8jptzKs8vhVGKFaC
6tB6Xve+wSs+64OmHuclUIrmtZt9mZvPa0JTFXs6rT8fJ0pygSqiUdaV3bYYSZv6s4+H6v0YDC6Q
a5fjZ8wvzrJyqUxHlP7V6QIUwnu9+1jyvPel+VrVQ7n42Nb+svRjv/ki96PlvB81p+5O66hVTxfA
Hy3fX2/aNgF3/s1+bu+jfvS7vd8N8RlnY3w2Y+9WpkO7A8cSnz/Wz8/e15U9BbMOZQPNP1ZnFVf6
xbxcj+1r4iPMJ5/h7KVmfp6fzQ91OcBU0RJJgNi/NniqCPuflg073OXCTw9RRw7l+2E+jtDWyrBW
o4ndNx1/fpiPRaegXfzxj//6n/9+7f+3/5Zf58ng59k/cCte5/C06j//sNQ//lG8r95//fMPG3Wj
a7mGo+lCYCI1VYvtry+3YebTWv1fmWgCL+oL91VEmmk9916PX2EaerWrqmzEg4mu+2HAgMbzebDG
vJjbX2lWjFMc6cVnb+oyB1M3Op061NjM7l2m/g7x3NfOtLblBoO8dm4yPzhp6SyzCr1vuVDCzqWj
QkhAsvGj2LhUo6m/P6SjejG4tB6oDXOuoSUZF1T5xVZRfbn4aDdvoOZGgGYegkwuQiZFzWxXZk53
NrO0P8/P9B/PphaQUzK6cehOA4YmZ09T900o85siRErrGcNPS24m9mbgDpu/P/Om+/uZtw3dsgzH
NXXH1nTH+fXMh+aAjs8P7a8VMa5nS0vzSydFciHdYnqOe7umvjGtKdfmQDIZso0edMj08H11VLlg
A8vaOysUN1epIUyAN31944Z2BUKBdb1nmchJRRvg6vvXciGr1zKpJOkzwWOJXP8qpBr+KLTHJG7k
g45p6jZGyz2vdWQTnVUPi+G8mKgUVXpdAZ4/7WPiPVj7SV1h3pfmI1qLZDnaWXKct2Z5/NPx++Kn
4yu62HeywmjpqaSeel4DrKNuz8w+//2JdvW/nGhLFXzPbcNRsXwZxq8nWjqZQ4fVz96YEengxXD+
5jPspy4n1QRlgbEPWt58jj82dzlY1DrLDu/tglriFIYjegiMsToxrYMfNuYLl1qDJDRzWtk6k354
fup5xvTU1r63KkzrrS3pd5V+4e5hVunr1mnGl6ZZDDXz4SMBMRuRanIvU8O5Nz31et6eMsphxlwr
cHJ61qUCb7ysW2d88er4vmeO+Z5rwG8HTJAf3ApXR2i47BO4paPZX7e2HZxkV5znJSCBw/X39e01
Oc8Q+Noi8xatDvkRmYu+8oyPJuzaGNn7rppiVKuR/skuj1B5BKBDQNiH/a3wyvuhV1UC3lrmkpxm
+iy+8sm214M0xWcB/X+HWMh6X7SG8JLhYb3THUKCwtxMCUxl73931Gn3SoeFMH81/uuXy189Xw5f
82KoQj9oflv8n/s85e+/p31+tPl1j/85h69VXiMS+NtW27f88pK+1b83+uXIvPr3d7d6aV5+WVhn
TdgMN/KtGm7fapk0/7qMTy3/bzf+420+yv1QvP35xwv8LKZZCWcNX5s/vm+aLvum6XI1+nGfmF7g
+9bpE/z5x/IlCb/lVRa+/HWvt5e6+fMPslONf6rw0mxG6YZumob9xz+6t/dNmvFPrjREHaAfMDTT
5sqWQUAL/vzD0P4pVEdzXVVotqNrgt9qjVmHTbr2T1PX8eg5zNDrtuOqf/zrBHy/j73/5/79fU37
9epqMslkqZpqEcqgC90ggPnXH30DNgWloewvGOLdtZqLTdH0xmlSfmx9krAecqPPgEaF8P1CHIoY
sSgtNmGxDT2JbZlvTSqSVz/NT23vBhtPzy6hFaxKuPMMRK5S4SoHbhTPoeIUU2xKuyfAaFe7xUOH
zOqKzmh/5TaO9Z9uG79ezeYPZghXm+7cJGUwgPz1gxkZujKXgfPFJ3pri/JvSajU62hUxJc3fobz
1Q5WaiqjbUaJZikBfZDj2quXIjDemmBEedi3V+Qr92dqNNmOYSYiSa21zhUIGtFV8tqezAhAPOId
kG5SQJAFnz3H+9rGXbgTfXab21KFWJBXSwYmLcmLRXvEhdhsLZF9a/KgO1YTC2aai1Yysp8V12ly
7BHIV3uAD9hhY0gXvYqkJuiuPaLMVjUc0QeyY5wF13EIhmsT7ew+GxzlDqmQTrgKFlTfr8L/cD6t
f/NFMSzbwofjmrZwNPHb+QztwLHcAV/zSJWesBrQGK1BaEtj+/etL5ZmwTzIPBmph0qIlDd6xkzy
1TEIQQ7dUjsiV0aKFourFrzHroHbuc6sVmMCf1tNNZ8IXtEt2HK4TpVnfsKn0B7aBCNyW7TZ0e/F
2o0956BMDx2a1CwU3X2cgygIrOgun75I5OX0V0nshziACxwFUwfB6BHvlCYVJH5wsMlyJ7lqETco
Rh8Q65MHJ3d6VsJ6R3XTqfe6zUl1x+sJH/c4+OaqxSS4akw0OzGFxqGVB7vAcxzCjUNeYN4yjzTu
CORMH7XmwtxRedL15I4AS0Ltfjwwldqj8EUE8tMV59/0TNW//mO4ywibr7rFD1nXfrtt26gDOqVI
4I2YX2LyR49OXOkL4p0VOF/owSJPC4+tYVrnvjXgAnDfsihMQAU5NkSMH7TMvMjGEKewydZ6oGzd
ZuWWpXj8+/dp8f346ECbwlZtW3VsHf+GmB64Dv7cgTYFQ4wCSexFaEp9QON4zqyUdIugC1dysNz/
8HLa1C38/fVcodGhcSzVtZ3ffv8FP4SxrIL8Qp1UDa4U9a1sYqCCioYkqlKNy9Bg60Qq496V/LIW
wiC00pX50RUNkidD3Nq3+uD6j40u0j0KAa5p9hdI/VQ8Q+UxD5J24QGZ2+aewFcMpvOcj5RmC81G
jiQ86/wfzt+vI5DpBPKj00wNYTMWXm4pv55A29ZDOmcpkhJDJzM7CI7kTE/0ArxJBb2LpW/FAusu
CUnk0SonugvJsZowbkjxb8NQ81cQatG6s5M+cEmsC/V6fogN903NmCLXQ36LgzrGq46oyWM/woyt
QclqsuLyrvLp7GzsNh1pVRFkvkPp4CBNekY2CxHijqgrO7kAQIKlNEb2k5uipwuCA9zh4EJ/Rr4/
YMigDw6NdpZZtUW98QvYwR7V27MCmFBtyADLVK0/YAjXl0otvzW1CC5KJTDtIGVYyTCEq+bg6Sog
au18K6mPHkP9BbLh7PL359386xfXsad7pG65mjGNA38978KSZmaaiEcHZ9l4Pbl1itndOGb1ifgi
rsBthFu3cjpmGYevsepEb3pKRHyUdy9lbCNBjg3rKlAisUcxQXSiZnu30QBwMJzaUqFmkDB8lTK+
GLG+7zUreo5yh1quMwRXcTAM1F1SxJcmYMg2s4wXQ/WmIe8ttgNzBaGAIKl2tJdaOVxHRdqdkPpJ
bKWusvcz9a7TmBkd0OPugtGBvVGKbEcVpNwgjeFK28OvwwaSJRcfh07rVZ/buC+uiH+oHg37Zi5l
OLXZnIW6/vsTq7m29vtvVDfIeMMiRkfH4LYy3cN/GlRbFQ58kBr6+f/nx/w/nB8Tl5eAm/xWbdVx
7dX+SdE9MkM1dweyOK/luVW55LVur68jpZi0IVIuOzqxj605fhvx1WyG5mFQum9tjhFNxvopMsZv
pNpaq3YI75s4eEn6ZlwFcf+lSAUIfInlpbOdeEmojHRF8eBJ+xLVWrxIagvqAAJmLaSvmpvjOZNi
HVaqv5VZihiWqq9Uk3bDzNqayBH49x6jr6Ih4NEv6StQ7bhQV8oZRN0QNoU8E5dVmEDk67B9d14Y
LkE8E/eKhYHE1wQ9T5UDkOjvuozLp6QsgcLIzpcieqN7hgVUGfV1Gh6MzF7WnWY91Y52scKvZQTZ
ILaJhZ90G77TbGKrulZb7Ur6LuXFCFSaaLJimVrQgW2pbFN+BqvMdQAa6fktOiRuRFa74Wf7bCTP
DirLlTlQqQ5bZ0n8rLGFUUzF0qCKOyHIQocZ5dRCJazAs4jjAtZhaa3hUrqgndRPI7Od5FMcAGxc
fL8OjkoDJnrS+DumK3eVVa1rBponE2YHq+NPMcqNoGZSU036r9A47qhpylVuabeRX50xljkUOdLb
0Tc4wXWxJbE+2CbtQcm8e4868Yr0nmUuunUm21e771cI2uJtoybkg+alfqUTetUUSy8vdCxumDoD
RGyoL5bAiLOt41vqMRdcEVU8sUMIjWSnlEAUAguXkyuPsQSRKwOm6iOnWpkx7prW5r8X9a9hmdym
dqacNYerI0LoXWH3GwIqxH6wQdYpPV+wzGFWxWtOqcxx37Tmvse0tTBGiIl+s1Mjk9t6UJ5Kc9ha
2EKhUUTM2McZZ7pBncMstLZAKk1WiIzo1WDV0mL7AfQlXAEM71iOFil2tKWi1XJtjxRYmXWBUdVq
+8pWtEXakQcK4fOb3cWHpH80zOirlctN3lftGsLCLQ7F6uSY9iEX8bDMqeZs0J+tI639ojPTkBAS
tFTC24b7+wTwPWUlUmYiSKKiRoCWAY7vBnycyY7o3SNi9MeeMPmrroCFQlQj/7L2GhMBqAiGeaPI
7wK90DCRWdYazj8RnZpcw6aCA1er3dn23U1bGv7B9WBzRdk9dcqtcELqJvlk1hcG3p2QMNShz/Ap
gvGiVJN8HQ34jhoitTUh1mMhfBJwbHNVqsDLU7R7Rkf+K+iJolKSrRisi6kRpWnhcUV9pZHKAkmo
UwcCu+0vreJfEXgFkLCOHwepxAzrimEHuuIwoI9dm7E4pD5BH8YEccL0fGPkHgItGa0D7yW1mIvT
6WRswBNtGKo3B8EUtGP5w6W9t6PkijzCtTAqBxYCUIxxJN4EL1q3NvvoImsDWI80qkVk1veoTpuN
OqonxYbr0Nv8lHtCckb6lQvsMA90shDlug+d5ZM1nuQnVdTpvtHKz3yHiC7MHGenxykBBGmBAa0b
IbWX5mfF4fz1ZhuvC5CDGyPHAJnKRACLQaaYV2s7gVqES+5Oo2e64Lad7XCUhEtNKRVy4Z23ri4h
ZJh1tlJC+9gnwRczSZf5dKYBOIxrw1EelVDn6mf5T62Nur0FflWMjbs0xq0ZRue+dDrQCSBrBvzx
UR541EEH42hSlid1yFyNEVnniYMxWxvq65rs8agy9hL9J/8AnIyWRf0aV0W88BrX3YwtxJwG6gaI
6Oe4bbsFJ7LGdErEwVNQx/s+lg50IWPEwQ+3xJXNhcILklFt33s1WuoCz1o39uoqsG4ahLJrfWDU
2KTusRoAO7suxkyRUCBNBOQWVaLBKZVje9W1jnYkNsJ2G/MuFAm8xJiQWkp9EFdRJGtVepd5cJw8
BAhLxkM7jAvZVjWRErUnTYJ7gO94j8b5ZHv8h8cm2Dtt4CwHz41XdTjeaSX+tR7PDH4Ptd+0+gs/
sHabyPAh5sJJ3kVN8pdWbkmmOI5xmC2LzlBXfexvU9zYvQsieyD9d1FFLFZ28Yg69HaBYfAz+okF
ASUhOKWI/Bbd+lSV/YW0tTVY0630NLmx7WJT5hBGZAo5PgySeNPF1H6MUNn2EbZzT+kHCh5gj0To
7js8LSup63eqAjAVxSZXAMRBqyFv7iVFb4z/lPmhvNkbt3GPjYdrgVmJawysd1E77vI8OIvWe5NZ
/KZKUKFq22OCG1Mqx/0n8oTwfQaC353RAZ0qAOREPcrkBriv0Ulw/HIEBpo9WRDGliNf8kWLohmN
z6IOzHIfpKfarTZcYMJCN1670N0Ng6d+0kylXbvC6I6t7yqXrM6hgU0t5od5MabqeiWsoD965tiC
EGW3aX+VE/Pq+Lx2O47KLVEE/a5okWf6sR/dh434Nh+jxpqi5K18QnoZbIxUaIeOQLgrxN3ZcpyO
kTk3LeLGL0AFQthoanCBFlWfEql7Kx3i+Oc2rdbzsewR/o7NPfxGU/p8zxAs3coUNFEUZGIxYtu3
laL6qqXq0WJC8pMCqXvtaMRAMO/SnRUR9CtXyPRZIQZqbsqpJ+wj9pkfCdqBUVsX74NxrG4qg6/u
+9Hac8Tk+KtmKx1Yd6xtgqn8A0Fj7UZlruXBK9xP5vS6Qsbn1gO1OkhRr3vhB6cOSOQZoxWpJ4Y7
PIM4WndQBb4SsYo3U5byji7PsWe0TPGhdXdtq6o3QgKKmJsJ40k3CuMLsJiJMpNVV4PfqwcT3umm
E1X4iOXqcW5pjgYZwIH2JH3slUR+IkRXav8SgAcxMlITWuWZgLtVXprVV5JcKwhEenTnVpUC4HHQ
dnZjKTdGqVGLmD6LQVBBJbL6S5+Trl6NTnAl7dw9EOcbb1pRNYzcnfv5BKlJec3tqnxKzFpf8zvo
jmVckg9td9Eqh7T3kgP+mpsijaXckwNNLGISn63caHeZDLE/60QSzE1certO4HgvignT1lGhpLi6
hfJeSbAsO7n56LnB3dzUl/5tF03TBaVw1hBg8mPK9+5S6RCzUosw5QY2zfuJdBQIQejrb1VvrHcO
qOmd2jXi1ssJUJmP1rUpFlrHXUifY5g1PDCpDqhHREnJb4BwF4g0f+2MJ2VMtBe0anBA2kqc8iRv
LpjucI1ODTJgUzjCv0Rhg8FYqbxTqygBhglq1N6gZwh4GVd26pfUgiBAnnd+HoyOzJRcDVbzEdIl
vqrkVViUGhLKM2fPsmvK99DAsdnbX3Dqvr+VSjK1CrHi7DD5flYLCUc1d7gnk6tHJupubkWXD/oF
r0UWiKKf5gbCjZyXQbmd34/lgQDMhlBc4sRoTm5tUvEbx/qlxdn2/oYwPE5SDu8yFGoE49J2yYYx
nWebf9bcgjmICtJwWl5x8TSPwaARpYrh6Lnu6/dPbbodNNsphCVhGH1sXLsg9bKFGMK3cj5GXfnh
khMUXPuOmR7T6dI0Deo/W2FOU04t6ioK7K5XX8e+7hzGBN7GFNj3ORvkZv4sno7TQ8utXRgRdRvq
5QgpMXOJTA+HT1GPdX06TgNPY1HaVnxjDlV58LnnAmpQok+ApvC58D8KKGCix6j6m5o8oMMAVWiD
6017onuAW4gW6OolQHccR2NZGHstJVuIStRSajaxmaq/NPuxfwkdiPmmGMJjCdrt1izFK0iZ/oUf
DzExE4jLIV3pLKYYMXvaQWjJiflI8yHRdG8nLAY2XqB1zypUtGlHzYx6RH8SYGsfJ2tdBDXwr+xh
3ljkTsDEaWFdOtNpLn1BNWs+Kvbh264T8j6qamtvYhxc53E4vFhASLgWkiNTEVVButPeJfr3QWNi
b377+He6JdNZk27E66/UBDDYfEAwUs+Nacd3stb1Q5g70Xpen0E8T+qm+1wMuBbHLGp2XW9qj6Nt
7Oa3mOuDT3zkoJ6iJtSvTWpl70e0YriU8EGxM0fI+9uBa/V8SAvqAEKG4JPTN0QpKGAZ0BDEnwRG
5vmQbQ/n0xlD9Uj0H0TjgUgqSNWEwjm1S6ShisSrLlWMF6F+GpsOms302fsi2DO9Mz7mqIZ2ldrb
m6h3x88F4At8k+M1NQ6Jo5bsyR5sxCGMgItKR/n8/q4mS5EX5nC4Q9MAnEphYN5QByOB8Xb20I4W
6hk3Zozby/ilQaU2/QPllNOBLNkk3JWQAxJamRvW8tv3s4OHZonDqeZa7tkXM6iD96NWqnzomBC9
s9UuOfR6gtpv+hCJctS40T87fik3up7xlelz68GpQoanbFdUBQL49BWTfuddzV+7wWFoqEVbvOev
fcut24fTdHANkKg693YSmGz850hHGpkU+yqynjEIETavmyUAOLxDaqa3WwtD5hn8lAksYxi5Erbc
VeUt7Ml8H9k6XAJkYgfVULedwPlXuTJBs9E6V1Ez3g6YKs65W68haqFyYwTLLeaLNZD4iq8KTE5n
ocSsO1BCPcA36i/PtlNQn1FR2qWdkz/kjrsPo64HjFzqhx5IXJUxBpwVprbOqNo3pLZ0Q6puI9B+
JTGemcbYJZFjPkpt8hBPmhBpNdomsPmN1mbRr4O2koexIZ7dK8mDnx/8VIOaSx7x9E8jAdIBlsr3
iae9SVqebLVj1aM8dKYAvY/1v7ebG88P+hTG97445eH52Xicd5sPMK8f24rXmJ9+rOQy7uKLMY2F
JIeJsZOBcTVuySozMIK1Ss10gVMPZ46VgztVknUbZ4+ZjaM8DBkBBYS8b3OneQyDTyklLjrEaYJZ
ri0OtTSKQzk9xFLQ1y1Qqg840A6qV3eHrgk5uUJZmc5IDBKnaJNYL3YjBipqaoOoFFHGaJAG28pE
chPoo7XTXtmGtN4btEPcHOK8aQ7p9DA/i4+Cyamd3mt3MeI4E0/0oRFvuTKFrwVhkR/mB4C1BL26
yPL9jjylrlkHqKbQzbWfQkJZjoAFoKcmi5rsgbVhQp6w9ZPtw5WdTw+/snqtxcSh5nHlLSyFAUNU
tg/zh2N2tDjAnklFwZWjy8dDY3zB6ZIfFUYqm8wOH9SWGMG6bu5FFPTLOmaHpqs4V6oQhAMDGQnV
HHjStG7eimMdE75erAIJ4g/cyzKw0dtnmU0+wckvGn05vzEc0e4qLxjF4dHjE49QmfinbemO3dew
9uA0KtdB6rXrXGsvRoS6XTK0tF19rWZpfXAcojiLQa8Puc+NN/8/7J3HktvKlq5fpV8AO+DNlJ4g
Wd6oNEGUpH3gvcfT95dJbVFX93R39LwnGZlwJEggzVq/KdQB75I+8IM0QvTQaK3r83G9utXguCk/
N481b51MaLSgh3zUguSAxm96WLD42oZ0VaRWMIhbSFlvbIuQQxJnCgbvDvrLQ9Kuh655RBGy36vR
mJySHgVXvXXOOGM0SMxA4FiRgiYRUnno/TbjW4wToFPWcKtDz/NZLJqdFfuRmjS+5mHT2gwTQUhk
DNeWOyHPJNJ5VYWwqpboMz60hu0rU/B9bNsfiRPgxdY3+BPVxh32bhX+fPZ9hsrxRp/GN/xpsF0V
b2Qr7FNlrSFjRmhfwY2oi0wYrlA4EFo23pbYsy/4AaBU5zwoqIecUNtlfphUqKJy6qUdhwFJDXRx
wjaFC+jN5jZxhHaeFvf7wGkObW+jIxDo+FgN6by3NJgBxqD1d0q8JMdwGd4ArC+nDvT5qRByI6g+
4UMwh/YFfVdjlxjo1849CHaSj84uKAPDH3rN8IMJ6+AZ/BsEJ5bGDA1rODy4SxllcQ+4aYepQ3AK
AbFPbvVe6gXiqPNLaI7BQ1p6yRZlonJrqdnypBREGvmsCvc+4rYp8FIf3rxDjAU6dTZq2qHKMx0k
kXeZu8pBiiygS3GsiCVRXWb71khPifDxlEU+GQ9eq8LML/WzKzqxSPio3opU0QoE64H7qI7yPUxj
rDfcbs0kLPCVsn9D2GHbphOG9UIRXK1bX1V47Z3hq+Wm2m6e9IfIwBbVaS2W4W5yiAwWO9ua2T/v
9hCjsIzv66BrzR6e7znvZt2/FaUthEAR01spefktiHIPFVw0HiPbvX7/EfVFBorMWPXVABsyTnpf
FoSdej/GhKEcJhgZCGB1XXIfF5m1y/Sp8+Wm4ldt8BKAGI71tgg/3GyaZjweNV5FTJVbX4dHuFWd
6UuYkhgnYgMgMVZ5G8Nqk/VBQki4jTK8AsWzjqJBQ4+ITuPgQ4BZd+ECHM1N55OFhFKalB4mAgET
JIehtM68/lrIpgqIBYVosUclhG6XY3kcxZ3IIjfwug0KRMYw3Qv8RRS4I2fbHPQ1QN3IwJSlvCsH
FUUZenqMW4dr4arOz1rwq8bFDISKuwQniQ5zORtBRFkzp+D3ptyhVs4mT+zqENY2PrCiACDP2FLn
r6GpJ7tIw5RXFnlNXxYIw+bbNrTCyapHoblWIAz6gYEbcZQA/o5cp1rRJbz2IZIUwWLMmChwagrN
1o8MoQ+V19NaMZ3puAh9Fq2qUC+DToqmdJhvyLwRHnXp33V1JBRN+lPf4Rb2Zg4LwRpTfQw6AP55
UJWnEYM7TIToM8IcLXXk/8A8NCJJym8lC5sZ+6pU4/z6k/R5igFL5hGpFE+FvJ0UA9F9wJIdj6zC
cHu8FNJPtbeSE5Ihm3rWxkMv+irZdfW8nZuSuCHJkOCBEFsPGQvB4zAaJ98yzckH6RKQERhh5i2e
6iMXGB7TFkUvaYqbO7xqeoGN5rXtwePDcDY76mMihEtBXpq5gc6hV/mwebaZETAeRzoPe68bEI2d
sNhFQf+ShXrpz+Jdkd2BrP2xLbR5EL0OYLvOc9F3pbetQBpckiVPtlnUROu0TItzZ3RoZoma5pYr
JYL0tqjhtHdytSO7y6JML00cJtN6h4e2e492yg683vJJLgYbM6EF56XoNCLiPh7HWjnX5KQv/QQr
BucMtiMrYDtLejaA8wijbwSFovqrl+uXmFQr5oPNdHIHMOIwGSxvekKay7srwBiUhjL4iRcRsY7I
MZmkxLHa1to9ZjLz/VhXGBh1CgZ7LhBNHHfsetvCy8EMeIiIyerWWbOwLWNB7l63lXrebaI8JLSc
iGWLY92BeEG6hEjvFkUcdYOvz/joWBbLKU0NDhGST/qiAFduCqLFtvEQuHWx1j1SOMiArRyCMF80
z+yQLRA9djKhPZMO8L4Bi620GWMcW8/Ss1OFC1kaV98Meei9ZEPyo1GD6iJbxOSZCiJejryBhzeN
Z5nvE0pgqCZpX3tTsbeGqYG+0OFqT2a9ldudaiCboEdoWhpp89bkzb4sE+vJG8uPZg71jZcaxJbq
zj7oMwAYfbFeKtVq3uE3o78Xa9mmR4/4vdQWBJTDguSQ2Oum6hrdaqSuK6/YgQxL7xdRZFqkHIEl
pSvoFc27Ywc+U3vvW21q/CfGAu+5RK0dgDhhnV2cj9NTd2ea+ojgSFvFgCcm75jUsLCYNGINoDSA
B3LrJeyDngUCE5DWyuaHnrQ7a5C3usMrFsuE+AB14QLGSCX4EE/lAe9kXhirS5nImfNjlDWYk1j2
vJ6XudwA++r4cSF/TVky47OHvxxWO4HvLPQ7GUyxI2Q0/YBL0995AwG6x1b5zRtSshoIlT97GD9u
dAO8meuaw44ZAwbMjJDfhvDZSwdoVYb6Nrmx305ptE7ssH5x9Alz5mnAccl6JpKs3rWtYvElsFxL
NBs8rdkuoP2m7hLhk4gYUxYQ86a5iAKiyGMDF/ukKSOZjYn4kJEiy9y2oIi2Wtsfx6au3hpyHH1Y
ZsgnJdvQnIw72yueSE7pL3FkdC+wXTMnQSZ+7pJjM/XtfcHt2M6cH26vN7Qz4xQXO2cm2zVzDn8W
I13xlBWZUMpoLrKlOYD2FLUmeeOAuceeYI2sX3S/NqPFfHemDNWAMv82eoTagiEJ74Zs+qgnLI/I
jBL+tvA/dVxLf7REsQzLGZNP75TmafQQy8KhC6x5xjwUqB+APq17EBYrrcGXNsba79HA1ug4RCTd
AiPFPhOsSDGT19YDpqDBUBhfdGKWK6SE106lRd/cltkEci6kt/sPYFfIorSt5aOZVr7gNflg2bX7
FaFrpMojtwLAXfdrJ/fsHUJ5KhmQef7uZvbWXaLlw/OAI8cZfr6hi/VnhWf2DsvF7rnLazrReom/
T2G8cSvH/hsDNhwBL4oyTT9EJW6j+UfoGRdlGMM9kzbXL6tuS9cWfYCLDHe5G+U+cHzvsZ8TVkyw
agUJprbUmNQi83pdcPSsoP7ZlHvJfZI+tVALKdugfran4lxNs/kFTzysXfAj3hWiWTfTFwSEweDp
479aS13ukOBahYOX3c/ABE4uaHs6EmLDlo07CfHMfG03IVnUeCaiQuBXtb97OYn9IEuiFzMgRUD+
ZD6EGIU8LRry842QXDSNZXwp9mhYmP9Su+FbSZr5vShmvNmVKb/PQuZOsXCMzkFY73NswklDNDvg
i8mrGU8fWOElK94f91Nv3UfYevXfo12StEE8YrWUB8JCaLe2yCFaFZYtwN0InsLDQYE/bP3Zse2X
YBlhMjBP2CvOom9C7MK2hhABjDPtI4vD5WiiaX8xF2ejYar3BvPXyRPzdbDt8TmnTyjQzbiPlRCp
2xntHp4rk3/DLbcNPNFN3/adP5u2daqG7rlE4kKrjW6bGMvXTC8jTMF1VjxtFz+1CgpYTT8oEOuq
4Z1zvqQNIjNdzfvSkERe1w6etrN0uPEqFm+wT9+XcnJXaHxC2bC/GOT+8+I41aqGFl+7z8JI3eED
0BNKjQ4GQaYDAah4bdmjecD4TRUjbrlVcMDaSlUnKclEvpilpNBcNtOg2yLI4Dw3s4nfaFnYfpYa
ZPus0vE7SKRH4krLHrmQS5Kq0UcEkwb7VOVbpClk75KJVW04K5uZPvp7OyFzPZKdHY3qYihmCRVn
0O7apH+bFPxQ3DK3zknffm0arXnOwqpCh5XIp+02KLZ9TGUV7tvO0l5GzMVPXpdrCKgpKMXEbcZ8
GDmHZXE+k0pD7QltZdu29e0S6OFR020cCJMk2Wcx7gPDMHfHAW4MFqEe67bOzfYkTBjWUNQ8A6Ih
4hCXzp68WAn90kM01lQuCdjtLZnk6qlqDLzgu1JfqzYZGJbAxp3b6dnGCPUXO8d7HdWg9hOthR1A
ZWWPZkd2dEvxy6jGc53GxlFNs+pUBWR5NQ1huMGCwxAWyl2vj3vZsmxkwhl32ktbdABEMOhekfra
WE5s/MDy8kdjaeYu5wnYhshmsMBwPq8k65RJGmpfiMh1HWkOzEVf2wlYhubG5oc3vBa4DZ3t0cV7
MGiVC6yV/DTPLYoLkangN1PuHYxCSW88jEkA0lAxmGfEy4RPAD50kQZFWJlxDQBLB6InQ0CVl3EG
Cq6VLTKn+d+TlWHOAhXlQN4qec7yo6AZ+c1sI2SvKs+tEZoMvRWC2Nh5Ib3CmqydCnQCUbnepT1u
BnqE+qxcWbd5352CTD+OY+s9ZxoeCQP0+aQGUxCIHAy9klO6d9nI+qoSNwQYCpuegFlWPW6T8TVX
5/5CJMO9a/HaYoExoFkTRfvcm5fVFGjVkQxytVmwg97GBed2FnZeXO4V3av3mNXVmz4JFthYbKeg
rj5EGvIzRjd5YyYjjJJ2ZpqWk03gbrKLWY0DVuux5ytol+ytqvhOuPceuRP9EUdmd5cSK9tUbaLu
excvO2uEuN/ZrY+MU/tmqwTWkVZe5+LNwACyXElZu3S2vqlVbou1/PgI2D4/mczxUWTVYriy3T7n
leLOg9dQGBRlgFm/B2JaqUwHGxQsNHFzXbqPhgG3rxmG4ZvLWGL3XrQleJSBFdLiB3QVSeYHCgJz
S/+qBMk2b8uYAS8gvIQ1zRpS2biLijQ5W63xbDqkXOxYWe51weAeQWIfQg8/Syzk1uTz208s0JB+
bfJ/EbAhxaY5+Xl0mUDpdvxUu1W8yTCjO1juMK4Lgz4a3+bsZOYlHshG6BwVFe2s1kXCHgBNfp+L
Am+oBTbYZBzMyNxUTpm9wxMk5kIAvxCO2UR3vW8QeXfwrvLnCtH4xkGnzBxsD6oZekEVWgKnuYxD
RLtCZL9LEqx6T3LLHj7ysg7J5uYZ7H1t33odQ1csfIeckS8dAP9WNtgtthe4ekhdAW7a6onVr/l0
clEaSyLuWvIWw27BpxTqcpWkGLQAwt0SzNKe8jpRn3hdmwlSAllS02QBaDZnCRfP0fTcKnGLvMYy
aPQiERYHlTrsGTGASPV6czLqrjmp1vJqT8t8DEHj75l24DTq6dlWRQRojbhac2pcDKRYM98pNvis
oBtfkT671GlvHJmgFJvC1An5JZFxYr7FeNZ+RF2dPEy9VZ/UVLlkkZ7euZj7MaaZ0YUoWI53kwq6
P8v2Zt61Jy0OjpqaKw9BiMj6NPAmZ0TG3hssrZOif+vCXeHZBsr09QLD0WK6lsU5nvYacFpENfUq
m+8qPX0JY9V5GVQkF2rNex/ixkbA/R1r+onwyVOCoPZKsWt9P0xlu61MfNdKYiWOduiiknelWjaD
gdxrqDCxya29Ttriq4F3yyopra8WLM6nBLL6Ckd3+5taa2ujDMPnFIOitdHBpQnjrwmmHztY2cWh
C7vpvQOflBSTt85zMzsqitk+41pK0tZS+BJ6i8ClhcSqnhs1qJfimV+CwBQkpBOImFU4f+t6sdw1
vuKTgM7uFASHkem5H8fpeR6Y1eCr4KyZuTSfHbDiAc8SoHaOjm/itMAA4ZdI5n56h4GCZAa4ChJN
zvTODAVAZdA89TDkEBZOH1lRFJuxaDAqKu3mYBHEEPGDEP0aCrSUuG6hYX8bdtDiO+dFFikh3llH
6SnOp/cxBxSFEEGyj40IkovtwcNRVD+I+uyCs8+0NRFVBpjXpYesi1Q/RQ1tk+dt9ZVo1UNnBF8U
S8GcvB2YSNELJD3LV7d3s7viqz7T0yU9EnOm7Za7lrQOwJRMAb41ZOh2IR2ukP556RYSNujFvA9I
7DMeaXe4d2AypZis1eP8RfHS8qQStU2QSn/oyuBvL1VmP+5bTGmrpkLYB739OFTBkI94LXWA95Dw
0C5zyxKzzByMpxLU4gDbWnedyypuGrPHHgmbSzJ459BGYEbvcZ5achLP6PoSe0NuBiuA3Ee0DL0p
XrJ0MHwT0uXFcclVEcj0nlykpb0s/Arf33vr8f3zMyYfYEXL4G1BI3j3xiK/gN2SFfcATbYDurLn
aK+pZXgfRnX6akXC10wdL7UusoJoEN83oYlem1t80ZpIuwfPcoJ1Vx+N3i5enULzi6nGuketw208
TxXBiiT+Ns1+l6A/rgcvqFqML/qCUUeT/iCV1V0UK2wfWQHn5Pk8fJQDOPt5Xpawf5L64owkYFWk
tcBo9aQi1A69ohaOeFrOGMIHXXZANw6nFlHYbUqAzJhO0IRylOGa5MBsRztN2ACv8tIiTTyq1kvU
dfdhYeafnu4agMAApjThc2Vgrjb0afkBp5pEjmP9bZBuR++4QgnUYs5ueXvo0okPd127EKpSLzkp
lwuwvM4fG+XcIdeJ0m334QwAbOsuik9lGLx3xIUPGVqLp0QWq5DY80PcqJhHGTl20nr/aCjoVuQF
GXuGyVxt1M9eQdY9U8gf9xraP/jIlEfLdQgb1bnxprpGvItnxdw1qaW/6bDXV9PsZM8jUr1B6bY/
4iV7dSogO0MfL6xj22pHghs3i5Gssh4goDG4z7lTXaI0x5d3sfypJFg2N/OhHOPuXIuCwAeSHWpo
7HSiO/fToIasBNAOdIQleBS17rYoh+pgVSWxQwbNLFaDLaNquu6qkegmkMszHu7fTcJaa0RR3tFM
nfygr8eH2AynB9RQwp0HF5AsTg+giMxyYrnaPpvU7I013h10pXrTxH16IDfjrBBR7A5k4g1iIaF9
TvT63gEO0WHxeRmhbD11RDigNiqvuLLulhYHOXhqyc4QSj52H58AO1dPtsULJfwwOsMTNoNOh84H
QcqC4OrB1SIM6oJS3yD9/YpPHy/gkj/UsFO2pon1XOZqr3Yc1wf0sZkvaFDOgWgfyJABTESWelsG
OPZkpveziL3G89MCfzj6quoTnUz7JAulxVE8hiBIEMZDN6dTiSeU9XOjKNqj05fpQY3xcMA9ws5X
DStPwBB4GC6Ta6LPQQ6h6R4TUdTY3CsmaCSntjcdGdaNpp0woEg/tAKY44wP7dbGf8bvmKwQ8jYS
EJ1KAv6mD1dGnhQH8tLaNnNrPC6mSr+PG/xWoP51h0EhdDiPCkJy8+RsGyKqkHgK1y/GyN1pcf3c
246LUd3snrwwSjZtgkELlgY58tNteY7xxntukxdT9L2hFrv7IR+bF2AiLN3bTl8rXfuDiVNwb87R
sqnGqfIxkktYU7X5AcS671UCEVN8tkEeXuZBAkPn/n6MeTkD9dUY+u4SoPW5TWtkMBFAeJoXxbmb
yt5+mTve+Riy2HUlPUTzsiY7TawaPFzXfPXqYUEdm1WnhcvGTjYBi5ztcgEvTlBgpZZF5OuTZt5X
eO4CNV3wzbOqL0bbGQ/j+GMctf5haUNoDSXIoJ4w7IXVIwB+4HmrMhzT8zhnLEq9eoNF1MEyI2xx
0QHfpaOqIgndP1iDSmpfR1Il6AGQ2k3g7DXxvEYlNhOQJPxxqNttMIiMdhyYp0kW0x3xn9pHTAxT
uwh8zwEArm+nuoCasSTT8+wt11FVAnlsfNj1csgXw36sbZgEZXksS8P+YYYhQOM+mZ4wOz0zTfAO
uGGDvy3T5JX8oHcXC3w5Ki++1TC/dk3PfCoCD+g2ob7UiPycwFSDA1oSNXkABr74Edchq524vcuS
0VzxTAxHjfCJ7/TDyjB17wn8dIJVZGQeZBPQ17Bx4Oc+LK52Rp4e7NrQGOvU5T0xFPUCqrncEim1
GeiSaSZHqNObJwyHmhG2z1P/kSt6/KQ7bftcMitWQv2jsFX1Nba5+1ApftbkNmVw0YzMjb3TKUAo
IVw9G5l3IWAyfCzzlO6qeQDcpOE/EqjQFQpFR3Wa7kIDiwQ7tSeNGM5fCZM+G2MzPcdCu3nIUogA
NsDlfsybe6tFFCrJFmO9tIP1arqANufS7r5wSyTH4kR4ybqvTYgTEK/5PrJEZAsk7NZVWZt3ASZj
VjS53wRTVk8cQNpRmB0zFdgTAnXVET+m4MVsgU/rke07UTbdGSo8syhuBXmgzI4QbRtfV7XAT3eZ
YY7nJBuKDbIDwWdnJcDjK/vLkFjODrX+H3hHhlutR7cd2zxzW2eq8kQsuVqrmIx8gF18D8lNnpD+
ZDbH2vtodyAUSk8JH+k2QdyjrgQGNaYrrYQbkh7nJdNyLB7DxXN8fczrzeJ4+PdVTnyWBRrR7b6O
jE8ZvY2AWWpKGG6qvv9bp1c81uFDR4d1SJWpPyTEXkmnDy4ekWSZDUXZliTZQFdrkB/jOgHMruV7
gFjIUgUYRLZDN5DKSoU3JvbHbufgqpYoBJlMxdrbpL0OFiHfddqQwasjj1UPScmD+21Sa++xI4q1
bjMk+8gAtFt6MWNdWgSTNeNkidBwbY76VWvm/9QW/ge1Bcc24F7+N2oLwFSbzx/l71oL13P+0VpQ
kU0wDZIvFn7GBtrjN60F1ftL5T13QFeS8vNUPukfrQUNrQWCAZypeoLY/pvWgv0XzETdc23yXoaj
qd7/RmuBr/EH39F1XNeB7OgQJrXoHv+QslFz1seBsignMrXgHkO67LHNcIX5Vbtuw2EauybUbrPV
KOvyqP9v3xRAmmOFjLOzuMrterIpi1IDrqC74bgLR++BGCjLgZb1RDQ4HSsbt/DTNhK+ltgIrCGp
xWu5kbRT4cuiAk0PD0Ie1BSgNAXtXZirc2omituhv13udsxtt6xNQB9WTT9+ICAA7OvXx/zxqaME
kN12y9ofx1y/Was4Kj6XUwxy5Z/vVWjtu8piaatk3bFymmHfBgVOEsvY+KoJS3pNyL0DSiS2ysKx
2/+njeL6zz0Lhkcay5KjPFsejHd57msvsn478Hax25HXw8XH/vYB/273H9vCokSkMbUvgk/R22p1
vF1J1gzPuYBPsXcSgzYZab2sb5i05Bc6TW7TCQSSQiaJdoWs9YaKQ7HXOte/8vYv/vGnymYh/383
1JcNIVEcuOyKEQlf2YoUPA9dYiKGWeKeugURwVMrH8Iyx5iy0Sr1eqDcJk+5nicfaXgdxk7rtDv5
nM5ym9ydM19Fbp5woPgQBARxnIs7e/XbubKqj+aD3Tsj4pccd3v4ZfN6UfEFUc2aNOVOYk7MWLd5
pYiSXjEo8agNxz77LATSBstxDM3RaAUAKAqJp5FNUyAXCC2X61gAaAjjRc1BVjvh6R7WBO2jvMBR
FIm81DV4qUTRt2CkVP79jRb08cFxIX2K7fGvI9Q02OtFo+4BBZVYegJEIQ2eZAyb/7SNpjS2mV18
6Eh6MfmkwCj+Z83IwPtpopA7smV+X5ATg8/JEW7IWOgV5mFCnhoylqJS4lA4gOFzDhJ+JnEdodNB
dPutasSPkwVkiEk+RrVlxl4JocplVeKqxnrCjTp/sEPPIhilXuSNFWjs0VeI23OtHtAgGqHjGlA+
XEvd0fN7BbtAJ0lwjDbRRd7evr6DMQSmyUSkbPHsVuL2u4EHVjZlYYodsgZv7uJi0bmzBGincyrW
RfpikkNUxc9DIIzV3tySZedXAAJY822oyU9Te2U+TKazTjRUrmehyZHAHlpFxVxvp9GJc/Rmp9EP
45oqHEGobCl8xizVHR+IPT7lcaWsZpYry/r6vTRWM/xAPKElFPi1/FLyPzGVZt0HrX6Qm+Q/dPuv
gh1pM7rQYKGTT7P8rWqRMb82M/GdkYxXcAcuTRCPcEXjIDxKDJfAdXlTHe5GcwFWUA57ifKS+2TN
ZG2q4/cH6xPskaICZZI1b4L7RICzbfw6wjFRM/ofLsBQrCwjh/ckVWoePFGV7WJJnjU3rXbWAOwW
B1PMvGU1gOPmy5rwEeRhCs8SfaMVBRAqtNf4YQRMj9g54CqAnSt75JG2vPCLRNPNAlIna7emu3jV
1lyif8lNfR9+uMNkb6MSWTe4L4Bn3CwPdka4XHoNrK7cFIWdvo/t8kBG9b0yM/r7XzfrstblZn+1
JyEsqE9KheHeP3d4vU0jannq2rn2q07Tj8SKcK2s/dtdyqa838qsat8cht3kNsGejOu8Vs0hXss7
l7frSKTTFd8kN5R1tbadUT8kArTUT2jM9HqSbn97XuXTUaattzGIL4IZEYP/9Q0Wj60niOGRoe1v
m0wzv2Omau30RqEHFojEW4FMc7x2rBjNVfGRpVuPu1odHiRCchSoKXhjxRVwmKjImEAQpk2CTiyF
h2QLiZsRvxe4L1mo6PDz2NTDjoUcFkaD4W0qvas2jnjmbYGvyxH3XCc5mZGmKiZfbguK+Sv+XwnB
SvBkskDfZ1l1JQDNMcrNjbGgONFrjI4TRGdf1hwXCOCqSJvp2DjP8JehuBWuvS7rBThxnk88DgKX
6YlimIgye+qElbeqMX5LnJ18wK9ts8ZOtvDAAmAFuLEJvv58wMnn1b4sltllYz2jP6Jjtb0OF0db
1roD5twQzzMysXm2Im3vIZr4J+jshkHrGlvbwnTvt64Wg8UnvCKLMNTewYUiu1HysqsCkioLR0Dx
b9tks1wKfCplVR4jd9+acpuBpwRkOPskW9go0DfL465VufW361yrrjYKsNh8gMWu7Jq2PusCoT3N
9Ax6O1lHtX0sdXvY9L1jbkwNa2OY1iHrHEBnY5GnBPB5zjIxlezklEkr6DVMsbGVVbmfTuUeWm2y
Qr8O612Bdh4F2rnBoy5dyarcKAuYLkwiRYFlGnFvOp+fbXmgbA6PRg8Y+3am3Cqbsy3GrFRfBljs
dsXURLRjcZHblRDsrElIWujCMEGBmCp2l3I+I6sEgBiMxcZE1GQzzUf+hFv73+4G3cLnyCPlSeBl
eWNu15Sn35rX3X98WnI7x/KSEi3v6voN5Hm/fcvrgddrODUcgRAbZWQIGPTLSQx6rcD2y3agmwNO
y1173SZ39BL5/6tYXIZMebCs3c6VzX6pIx8zFdkwQ4eBVVZVqOMsg8VVFFMMt7J63Xq7zu2jGBHV
dZhlZMl/fZ485d8d/NsVb7v/+Iry5N+uL64qt00xPYUbH3TxsmritZXF8qv2RxOmmLdmgLcA13Kw
Lsa2Wsw2boVpQeYNrPmH3KSiNUScRkzNbof80ZQ7/stt8KaB1fepupLHGXK+8Me1rp/yb/f3aJWt
a7s2f37jXzcqv7u8C6i3dFKyer0rcYzc3RjJP3tuh8tjLC20jkN98KrRIM4Hg12eJAr5442QcZY1
XK58p6T2c1UV7WrI+mEDtJdJXj4MF1LWzq4VszRLzM0cOeWT7Vtx3dgUWrBCU0xnYBLzwtt+Q5x5
vaS8iGzL3deNsq3OoAe1YlnhMqaAsoblXI0qoZ2RYHqHsf1KVXAGqZsYoZYmCcHiN+Ay68px1ibI
cCa3YtibzGV81qZ248x1exhMlAt6rVHpr3iXCOYDO5ZzyUXOtCNI1mu3aeLVTA5sG/Se6XuLCrdS
1KI6B2UnamY8OHuW+ijBgfJuxezCk7OqhOjc2gNbiAMAaeM19ms6/X8uZ3xAhGs/KjKmXLEYv0NR
yI1QgJT1oLfmivjlkx7Bic/AJEN6j1wfuM8MqtclQSOKHk7TMe6CFVgpzFjFqkXW8qE9JglzBvjR
KqwlitEJFr9FGxTrPeub2au9P4h10K2Q22xmCBtDA7mOjxda+Pj3bsvWUBgolgjbFkhvWp18WVDf
3+ZyOHbFSCyLFlI/oeR3UvLclvwlLDGvkj+MrMlC7siA+q9x+yjWN4W8WM+iQ7ugUS/7xk72zNgt
MniI/jmRVblVLeK72Uy83TxGg4/CpcdaI+Z+QzJWfx6Mr2nBOE43L/fImoWBg8GfgRqnoIf9U5AX
/70pd8htca2RrfYma0NscABeCRfBTsyC/5cciNx22yFrk/ipvAlZHjBCP/9fWbsVg3gG5H8ut8lm
p4mgz619rS39Y7RAIE6vqwVxQblDnizPi0PnrrMRVV8k5U8MrMwNC2gVggEox1k5REZysYfCfAFF
TAy8cp88NIoLkyTK7MEIE6OpPCgz4n0cAzEbWKp6CyCswzT3g0/ykR8e7VImR1rFqhc1gw0LDGH9
jIkz7mD9WRZk99ZO17sHR50gcYeCWSGLPicOtQISBqagr64deD3MDC63PoyU6oStWB+DVnZnPzPq
DfnT0TfEEg2ODtS/X81+MaMcsN4/u2VNHiOPlk1sg7KravL/BWv/h2CtYesq4cv/Olr7/nfb/ccb
UknxH/K4P8/8GbN1nL8cArKaS+jVRgVOBGZ/6uO6+l+2Bb7fI1JqI9T0e8xW/Qs0DmrVhFNtg/As
ynLtT31c5y8oMyLUa6MKoqPa/r+J2eqWJoQpfxOSNF3DdjTXtJCvRKTO+FP5nTw5Nm/Mu4+jYiUo
wJZ/56Tg1voY37cO+KYRsc9tVpWM733/yaOOQ4JyTskF3g27OTJt5LuHBDNsnCwXIiFFGqDOlytM
osJdZTufcRLc9xMikiULJ0x48JlLa+xpwSLTDYfBJbZP1bzYm1n1dSQpoV97+GMAmtgG4/I+ftqm
VW2XvnY2/XJw+2rcOGQxR3VgnojkzU4FKDN0BqjB+gjWqjyaJh4pwwy4Qi/GTydEe8V0R3Qii3Ct
BRNKK9lyHpcZwRKIx6A/7lEvF7YF2FBiqhGBrBgzpOA92N/7IiiQT8EqxkwGe6vpz32Uxxsj7Ycd
q+MLojzLw2SXyjafbRJK7VCu2i5BRHiGkFR1FUZ/aKisLUJoe9MFZo1RoLrN4rRHn2Z6xtiBSE+8
gYkZreaiRuyo/2yw5EHnppvvEw/DrEx3yBclyJVMI8nt6oKQLzJAsaNsbDQYCeBOUCeyrt6ErGP5
n+LdGPfwvKIqEeikHb3rhKCV+5S77bolD3GcrE7YyLQX4l0r7YBR4UvVDeNZjZQXxCK3cwf+MRof
LZPs4Gjvaltb2c28KoAolPH7IqxgUHmrVeU0Vt49SeTL0HuvqlN9mkI+vJr7Fdy7HZqkDdl+9yj2
GpmQDYucFfSUr2PiQRgrWIh1OeY6qobGR9yMqKJ07a7KypMxTbhvaCxvlIjsWGf7Y8gqeDYGnzE+
O7nqcNEH9Qsafel5mXWXvJlW7iKD1RkRAYCJSrDJgOlDYoIEj9BMtSF90m8Cze72GPPtSuyLiYjq
kHx5wFedhcG5WjvWqUfo6ws5zaYrTh0GiDxwYbmpXbXbVNoygqNBdGrWwz3c4fg/2TuT7ka5NUv/
InLBAQ4wBdTZkiX3Dk9Y7oIeDn3z6/OR7838smpQtWpeg+sVX/hGOCTB4W32fnbgzl99GT/h4lFb
g6IDukJ+Ei0LANaqD8oQxzyy70Xhnesc33szvVtxgb7AyN4albTn9krAImd5D3jQ5eGIPj6d3c1Q
tt1G67wttnmJqy0nCcYeYa6lyXaqjF2OMpR3kiZ1VITzTt7OXIYlbHJJ/rCJimEgG6ochldRIPuN
oxr5ZwKsCOCaMGc2nsydWG5Hx6jV7keykUL6r3NiTqcIjL/RjVMIWc5GClVvCtxtGyNNHvPOgpy1
elQ3HQQPxWPZYl7ppHhqiJ57RqOJ6CRtH9xSEHKNYM3X1fqd9WWFG1R8225zF0XLljQF7kWrAx9U
tAVpSJAeFhzLbDv75G2yL1Eh+z17Dy0cV6A2feTsExzBaf6WZQ/4mHhmTgp0sUgB3th3Tps1ZEQy
ll9eK2P+WTTK1mTEBSbnA2Ww2DpGc11tLltWqViO5vFCgAtWqdom4twltr4dYIxNwx4TYbOTUXyP
inDr6dF9N54j6sNN6yX8DcWdU9U2B4A00U0K5TuW0wQjlo8wrs0y8OzBw0Cv7/Xuw1tWCsruY56H
MnR0J1xi/UNfrx9QTL1pCGtL5h4xswlHWdbFe82txsCO269B6AXSPvK5i3Y9NMITx2LCU6mb0cPc
eNFzQmJmUzyWSUMEWVp94GRGvYqb7qarJC+mTn6U0pHyTSYJJl3sF6ZzJu11vJmT6QUfO8Zh6yWS
zBAkU6dxcg9pngCCglGYK0g8gCnwezP+RLIIWgAgr72ZFDhB1/6R2d9Uky/FemUALgCV7Vz8TEPl
T6U++YtcABHb+hM5ud1m6r7i1JzukJWRFA2+yR/LemtCNA89SDpE/gblgg7QQ5QCKzUwr7RDF1mv
29Trbq6RsLCuj+9RBztDe2LQAyUoJeY0adNyRyMbyr6ledM8zbca/Zg7+Mhz83ZWAxgcLw3axHou
Ffm6ZqIaNDuHhREiGfWp79aF2BBhoSjZcLWkhr5NRMx77AD2KuPnRkfxDFFwnHazUm6gZRXeep6S
cEDEfenpQW6pirugnG46pqKhAfDZtsNO8wTJg/MmhtHGezOrDf443HSGDN2lemyLdgkKD6Hnmnvv
0nPGffnXK/q3zL2GgxfNfcfC6GDs5zWqfNzI50K/swopOeE4Xno1hImFR6OFJkK8KsMqPW53plQE
3xErHaYk2UEE1y/F4G0y2+TaSV94FjQBePJ852gxcvbEJLKZxxqKhYuZd+6lNqygxMEhLad6mwX0
dfzi0B+c9DDA8QSZ1KNxkurUYaaV2tnqEdQmciQSdrgCxvRbgPWPaaeZN/Wo5Rdt0PlSTCUaDrlP
VLe3MzJW++FxdZpn9sdPecSFEuevSU3W3exOr57BZWnMoLXUsBzIoJ0ZDZg70iMQVJjeoUnVuqf5
41wF8Kvh+F6bs0uTdJ+7t0CWAxT17Z13xULWq6t81+H/1640UiOUIFNb7pHjtTegs7+HBcVTCg1w
y632rsh4G/pFw33O9Y82KigVFyY1x7RPIwHacTFp9AAbDbi+yvpsT3ZY17kKBwawYT2BLbXUT21b
xGfP9U8D8juQZCGGBnuWli50S1qssa0nF3vjcrUcJ3/w8z+1gwvNy7IeYgqQtMhImfM8xBvR4gPr
dgO91OEh9ceOWDU00tVt2moLLUXO/lGOJwcMh0j3ETq5sGwWX5bx3ia25ay3Lr4ZEb83yGe3qaEh
sBsbVplr8ky2FbF9pXhPonSHGpoHPNnOHipbeWX/i6Z8MnLn1R5mAqjmQN7UE4ZZEz8eQs9K7NHK
DdsVRs6+Ngy2BemHra3TW6vHX8TTVLvWzXdwkW9lM3XcQLxjumYavim85xFjnYNI7SikBU4knphb
o5bB9yleyoK6S8riI+tBlBd9CeiQhB+7wWylaeNDufQvTGhWCGpASes+Cp21OZB60h/j+TrKc8bn
xjNjWB6cXB04n1OdEacFIkudmCWiWMLfpT7JJzHvEDv5tiP7cE7n7Abk/6FMk/vUUPZtruwPhfR9
Y7TrfarBo7VjVj4k4imPE7F5l632hPmeCX8SgSNkDeFHs9btFyc5AfnAKF+s94CaBh/1oX0fucbf
smRKb0nGucbqHlrKp6CdnOygugQpIrLDOnrNrxdqiz0fdk91oFopgDzMlEicdSla823ZoTTuu0lt
XCJggzQfl21DhIzftqc4cortCsA9VwA7p0Lt6D7Z6n1iYcRkJdQEp1X/7GLxbolaHjotPRc8RW8N
TGdhuRKAq50rorCCalrVhii4h6hpzgZxa749ZA/ZetfUyX1koaDtZUpJWVgKeCOKCmOFPaIIynDg
cdQdek2Ep6E+MBhqdJOBvP5QY0m466l9nIQS3YP+rU8ojW1xPdwzq9khvorC4cHWJwO/dHvvmPbR
La9ix5VB0YgwitkMj5eoyUhsx3Pv2asZzjP+PE6kYbN2a/untJpXSl5quw7tmjnWRlCp7jJUC42z
oYEArZODsszmKe97FyRuNpxAKY8+AyCXu5v3m9AMX/FnsM7MO2scnrGejJTluF9TFzfN2pfLLTpR
HAim6eezGR/6dZ7CKBPDTaH95YzJqMkBHDIrchoDesJAyB5G08yhSLUEuU3osC1esz+tNbB11R6W
0RzD2XNmv7MZgLucq47hUZtpDIs6YFGk+Tn5OYt0MNRqaN4bNdt+xQxivwKi900tJvOgbCx0fNOL
lTo7kpdOC5tov+7L6S1S2deIwjrCWHnukvFnMDsTrrJEx1zaF8aP1tEeOFHAqwBqcH0zwkgeX7/F
9VdHVneQU/rZmeOtzibzynnWwqQQn0lx1EqbH6XV6TaZmtfFXn5Ekz9gqIL5cDUCEPp87E5XKVrV
VKfKAIZUd50V2lnLCAYluKMnn3FOHimVyHvZtQdXssFeLy2slG5QH3RR93JcXiYNFxEC21AAPS2a
917DaBVXyODS1Xsox3hnR6z4gJlBt7FCOI9spR6k8h5ssqJdN+YdbtH0tn4hsJy38UeEus9rjcBm
rASLmTpuOokcUnZkDKE3MrfF5auT2J6WCZHDo9whaA1lh88qSj4943le1w3e0u04qz94yAJDes+W
M2Nx3TAZe4oW74vqE4U8Z4gVMSHFrmacPCsH+oT+iUeLqxf0BtVl7Tn+nOiyxuIWTe5LirxW4ZqB
J3VBW42HrXAe7GwNi4SAUt3AKZ9kOWiRLMD6SE/NxIq/KivKe4VPY5TmjVHmS1hG0BOwyJ1tmRzV
1F6yVbwRubbPJpBPIyIQBl6dFm0KyI16Fd/VcKAwmJDIxrkAf4/Zqyub7RyLe/aaL2bT7gvLwFiT
E8aBiLeuT6sGSA/p7JNnmadMQdtwYIhFxaaTfwaFnzWvj7EbBU6nhaq1NqtS6fGtTatsa5j6E9zQ
/ZBxKhsHdOgIdzLrPLfWe1OrJ70Tp7iJ7gYWyppGUehs4jl/tz2beq+xP4fSO1L/iiBHQeob1vA1
oxlaKHHyKAkUIIS8mXkUUAjImfUEZKisunPgPhOn9eXZ830RzUwEACvpwrnYrgxNNT6RJRGQeF3+
fjQVVFvbIzu13XsJzXtJOyqax6wGAGRMLDRnWM4CpjAuGWwF4qb3TLg5KkCo9+quwxRknO0TT6Tr
e65N7hOJdzukwk8RkIhJfTj6Lq0Iao9GeTUzOeG6eJdBTC/xqAJFrA76EtK7q4AxyDNlxQvTi4Iy
iu5ZS0AOQVCPs7TyrdGyHx+UTNrbSjOGDS4hUPFlfsmJUj2YE/UUE5eTluvg7uwOwefakS3JoYGY
aZxW+qi6FPDJtbDQ5QF7uZ9JqOeZpaGrdvG99dXAIL8/Ye45zwMTAB5cGL5VeZKT9pjWYqslabvX
IutCCGEb0gEqHD/9vMkXsr/jmegGh3PXw4RRNz/4aKnkoPaZ3EPr7BTnrrmGakCFY9XsJxJzIbwD
hOCZN/irtqKyxiuuRXsxKNpXPfloKetSkMuYT8uNbrhHM1Y7JleUcbEJvC+DInwn3VPbUBZkiaCZ
B/JrNp/OaH5q06FrKeOyiacFRsUs4Oq5WxZzIDVCIqsq0v2q6k8Fj/5QWgq5useq2SixXXrdRcVN
EvRa/SplhkNRYYHt9M8Wo+mTnp4hpbC7j6oaArv9ZMXuiUffZTQzzZe6syPV5kmO2nkwpxfRMYKp
O6ZVuvK2WirOjg3fe6jXdyNvoGmbibXt3YW7bdhzXSKLQM+rSgjZE0a/VHfduzQ2biH/J1sXX3S7
pgkxQsV2jHKFtGBi3MR1Z8OcwMEo3s26pohWXyTTRWTKSSjYhX0wdQf0uklibF5/1BFj+qkPi9U5
5p6o77Dm9U9Vmh8iCFdJQhJqwcQztPXkJgYHiUECbD9UIAfwqS9JmyVh45a1mLcjF4e+3Zi+y6xT
QeFgJktW8F2KY8Ng1Lkpc+Jkp9HYzNjukM1xk82PwIBDyi2iyKv+Hc8stlwKG5Jtw8nSloNtqDoA
FnK7JAzYkHq/XSH9DQnRaB91zI5dF65sg/ZGO92ROc6qx2Y4ma61oqP4WzK7DwanoZO0xzfZ5/QL
02NRaABS2xbyV51ximP94Cc65q3XrnKLCOB+KAQyuFzkGPRp/Erb2c0mbjwBQ9KXq73nmer4BeSD
YBw7ugSKMy/jYTs5fXHIbXu/zPKmhW3iN6WDxSbSmKMw3iiNZXyYh+/anOZw6mBXk27MtMo8NYPl
HgzsdCG4kU0tBuoC0FS9YlBZgKmcsvbizPXOYBTrT/M4bxptmxvNF6yJkTs4+15n6QQ5DV1AJfrl
RPZP6RjVdioiNOOuk92OSn9svW6va1CS0VFeeoTuZqrdRS5w+8jDqG0hwlV0OdSC84B7HYUlXsiL
KuBUd14Wutl4TOv4tBrRNhft9RY1y7B10KvXCqFXnGuHSuBKrDbr6PAXF+TCLMUdGdaOD6P0vqjN
p0GrGQ4sYJI1YYalw2pvdEhXbSRuSF07EXZhRpraprpsEKdRt+lmvrPLEVjIro36l7rDhqTHcqO8
DANSPgaWMLugKpmMVrFgUbRJ2Kl+a6A45MpESmZxjk91XHcMVPfRWO4jh74DBzX0qnYm8xHslIoz
TIhGieHNofhlM0nirkeywaGJjoXRASdpvlqNHOSIS/naMt17BWQ05/ol7pSA0AbJTBrdxUS3DxgX
4HmeUVvUmPCnBDv+76/auF0304RazyOwCQ0YM/SUXie0XWafv1/KBHvNYgkJ5azhAvz9zd5Lcfyb
3OodZ+YNFk9ApAysDr+iqXgw7hjI2Nv6ivrCcZKEjGbEv4SIv6JDMyZm2f+VIy4AEwsgER6eDrel
2ciMvbWkYLmvuzy1jvupLJfdr3TIvGoLfn81Abux3OVQKB5ghUwOBKiWRpNmwOba22jyaEV+f3py
3Y7h/w1lVWMCYyZP5NB/yyB/f/W/SSN/f48qNJwzBdzH5kMcS8DdAMyjcAKKHbBBBu2ua+KmkuLf
X5KKtpXNyqv536RPGMfeEvwSPZ1/AKK/cM+05/kD5OXYYH6+Yj3t27FOsx13nrrpYQvcJAr+A9xB
Cykcb+Lvl4G7ZjMJ/eOf3xI2VrEGLmIjBkZq/3zjlxP5z39mCwFKS8/R/s83ppoFBn7yGvArx9s/
AM0rZPSXHOm15lVacP3v68ayaeESZh53gYs13icxVNsRsoLoKO7DPhZ5CAv60Smi8lTH1MOjxtN0
YoDdlNEt2SH6wYVjVejEthqDYYT6WJph27ewlEqXqJpDbWSUD0MH25JmJfM0jYMn13Y8Ce7Ligf/
tAz6Q0EIfKqokTKepf4sgLZQ56RHhzx1v4Q2FkiRR+xX5c8q8DOqajzQE9jHYUl3be+WG8VUSpsf
Rdz0QUl1yxRS+jHZp6TXFKGhMVVc0vIZSeq0Iyjad7gobzPL/EqRA/GJMoHIl+yJZFp11K7RDIZD
ClguEDyjhVhZ4NFnTkAXouGCiLK71deEIMiFKLOqwrvWRDxvzGxPajlPVSe+WU0PiPQ81ME6gsXw
BkJNylzfV7Arbupo/NNo5TPbXrHJrqBrZI9TeU+fCH3cVs6hAHslp9YJOCRN9kE7LRv4UlPEifiT
3re4KM1ItzICjR6D5K2sKWwrhR6nPnf6HYS+fWPSqpjLDibcvSztl9zoRz9vzR/8lI8tTXXRqNui
WIoDabWMPq0osIrsZJriOW+8BWGvX+buQVrEoFCT2cCC5qduccilexoFSpPYnM7RYD145IuTHXmn
p0uomvqFYTz9frXMtJLV82Jx4q71ilV4fIfneLn+WOWiFegxEzlS6aC7su+KGIeRCT6LuOUtavRN
GaFKR7TzaFvOq6WxwRkZyhaJ/gb7cGEG1X5PrfnW8wpBeuOkR8tqDgLuwcIMuxaPbX+sh1QCnYVo
Yi3d6/XVBRbjhlMu5cqmvv9wxvjiaRTnNQg8Rrs34OF4m+6yGDYT6zOClp5URP2zcnsUqqh2kdKf
m37ejQIcRJIO393UU17R5zIB51kpDkq3NHIcnwSgABCeJer3wj2IBpEAbGbORp7yTflr1//JLatg
YzLWYbX4kBHaAMgzT0t7xqpN6oNpLE9KeF8yttfbTjGDMoapCnJUlWdtIfbRm/Cy1j1hMlrSMnHY
2QNjevACdmDm7rhvklReKqaYpEARQMcug5jfaoNgYwAdyUvAu729vnUsikyy2PC0m9r7XUlkRijQ
7vjOYL9pcgrjXj4aBIGypbRO1+SebOy1gKxrjVaXgW/UnFpppv7188B6W23bpPV8re5OxuK+AtiH
nlOZYVWbf0ZwCfSyvOamHf1iXL5yQkp8WMexaONdPwFxtSD/SStngLBIChsT/7nCkD017ZZ5DULC
zD4aDOv20qn1m6LPPpfKZRfS3aey++vkDEJXTPNLWY/MBRFDpR5u9ZxFhM6nGJqIYqvEfF+Vy8fj
uUFjecfVax6iwfyeyrHF98LMte4qUrEQdVv84vqtNIV5lufdt+h0v3atF5lyk0bpyO1Yv7SOcUb1
Mm1h/E2b1gJt07zQZHlwVoSL2M+SgTW12cGLYjjEtJQljDs26hYXKcNfD11IuJoa08ZmY2Y55p9u
pHRO07D5oyM8DO0S+FWW8pG47a3toCPS7DsrBQHNGCFL1tdubA7Cms69EW8xhPCThWsFeToctMk2
9qNMnrLEbkj0IZUwblneuZq1i2N4Yz2qYN7Xa+1Ot+WJ3dKBXUjJePHdPdPsNy0x423k8jC/zR3j
2LbyvaEE62x4myhCw0i5D40nP12HzQ2XTWViTqzXe0U+iqhB/DMGhIbLxI9vILVmEdxEb9cLvk3W
zQDkW7Pig2lpN3OHmjgZrPs8d0JtyT5Qu+09MGD80wAlSmZx3qRflohJDMWCIPJrfsb92wZZrj2U
eXFU46cWw3xzx/6w2hBTmszCKQz1xzJYHtoE5BAgu6K02wjlom4GFxOZ2j6Xyx1zqnvpyItZ9PfV
oPlVJQnXMs+/P3fpSaHRc/h+15j51iGDrNNh+qBKMFZKbuvqOE8lEGUKJCqifNkOFmSBZPbYusYd
aoLlR/N6IN4i4clz7RFthmy2aDbZ8NA53EujTnSa25KRXUUP0shDc5naXWl9eMxxfWnbX4pza0I2
1rXNc0YeZdcmhA9pd6Y33qQJp+LsXVymSWbPoCjusaayhf3oCsJnF+e9d92/bvGp18jG2J09VWgf
gGmFegUNFU7EQGbInsN1YijMhHXW9xh03hnj0iy6GW0k8eoctATffGRx+YCY4tyiCy8UhCj0agUU
S2fdUIMc8Wbd6J71ZOvWqyLoUpa8AGrLQwp7IfT4tywxaoaroolkXF+xhvE1xqfU5HAsoXvacsM6
EN4qI+OhUM/ZOBMF8aDb/Rdor4N9BSdMYNG4T3jQ7jAcn8EEEbLDysZaDuoaEmmszCVdZZRBQwIe
SEja+IWdmMrErtVXRsy1OLmkry86nLxVv26vots66sMKdcLgLAVdIrsUHb8utCjgMq9d3uuBSNOz
mbT4vbL0fuqrb6DprN6t4Y2Iqk3Xd5/NYr2XTfUCQLHBoPXcQCSynBwnUTXfU2tUW/pHhwdAOgfF
lH8kvbn12E74jEuRc7WfNp9n5M6CmwEmbW1s3MLI93iw40yDZVDrsP5CoTdNwK7PPBeRUQQ8aWCe
YtQPgJzd1GaYOnyiapjnTTWlXAk2LPMyVW8M9EOESUTSNPAkNIN0gwZFQMSDgrWYuZV9c9JL9sUW
bwxygixhw8v+VsR/Ok1u9aUBZULlg1/b8pGQ3DJ5vdjE8/hOcshm62Mac0JQlyd3MT4YmpFaOo07
zUPTgK7w63p/RxjDgq4HhDfDFS8FhqHZkk+W7gB4HDl9JFu4yVyOtsOmzW3hOkjhLBylwx5Pln3u
hpwGVGhfNSjTwNZeYFmBP4EOK0vqFru1XpEG7K2K4D5dGsuBaCtM4JT7Tv+Nnt/z+1hrfU8zro/m
czVGFCoNRyZiSkw0X5rFv6LTjM+ujQOgT9cwPy6faiMR8gSitT1kHcYh58/tNeSC6XMuqmFLipZN
Y3XR8yy9HdiUmOV1bbaykalZkNbRk5fKNz1hL0Aix2nJo5deH29l5+YboyGodUiAClTqZ2nQFAux
3lfZunPSvAR7lN/WtENMFViF9G7jOybGsMH5MInbAuBmh86cGQySYELA6a5KY2Ox4Q+MGsZRwhiE
yEZz2tWa/Qqucjo0HZDtzGA/6aSvjVjPA0XkDgG97nsiv6cEQqOwOG8Ib/btSnwB5VYbIILkFZns
uAcY7zokl2IgV8YhPqCZOTLk+8y4YrPWnCt8uBb4kOShITVxY0BJ9yeiWoDm1En3JtbM2EyzCUEC
YVLnkcvsXpM0zcrn3R9uoMX0N2xvAtwi3yyDblVHV1F39p0Rjc7OdOdnLoWWh8lF2NN0QPZzrznZ
M8kVFXNrHrVpxYOsAXyYzVMdIg9rQoo1g6qZV84RdajQDkULc5+uIzBDca/4cN4p8hwNwRQ5ilvQ
bM1exYd1nVI/RhWrNybr+Yl1qdFbpBbk8uItCENqOz0VzK127Jx1AEX5g63MT+BOBO7YBy+HNZGr
+8FYb+ckNg+szHp95SPpCQ6eeWDBVch9O3aBVKqVsF4dp4HK0EoxzVNDSR2Z6CBw5+eesdAkqoe+
no7NCMGeHf5L39VlaNpvnvqSvUOGY0c6HuF3D2W6PlQmY7qWneXSxdNDlN+7NYlrzEQITsL+wfRe
DsW0LVbtb0t41mFJJzIrV7hZxBccbHv4KzzilIpo2VmZ/mxp70Uuf3TCIKdKVLdmdUXBjulxNeJ1
48XCpnw3N+lUEatUvFg2lzVsIDYY6AlWMo7cotpqMpHbQcV7NNV3ozHDdbuGDkEcIjDHID/PAlYl
sO76qwlnY4CPlZg8Q/jUqG2yQzcs131ggn6cNMLa28kZmXldOTt3fmE8w4xQag5sx/GzEqxlShU9
TrPzZoj5hXHE81AJHnCN1+60Ut7NFbztbvk2WiayxUBJ07K1ASeTBuUQNRwTB+IZh13uDhPBkbEd
8gzlMi26SyaJR0nqtgqdfNz2lX1oPGb1sZt9rLDLxVC+TQXyp2h47xJvW/Ute3kVNRRU04mF+GmZ
2RyAgZL37GYds/qRFeARctzhmw5gtybaT7g6iL+ds0sgEY3xaBDwATdNruIMb5VCi1GnbW6TLt2N
MIV8NRuf00JAdV4YYRnDmcKztKuNZ0T5ZcCaGPFJUVZbU4NFWZT435KE6my89yrxODrfXVaGnkca
EdX6p+qHN5kFkWrLU2HjVuz534pk6YqvB5EerUQekQlQCrgelbAgj8f7PJWb3luZpXf6nq5PY+63
mWjE2hnGWfmcpoRYlNdsS6s1SXVbwXkkQTRUf5sqrzfegCnNTeWnBRvLzwHSb8bUeEgsvT/ME1z8
bpFvw6dbE0yYN2yTGDEOMAp8vLmMe3parkoBRKelzadnl+ibBFThznUlRMdqCe3mOY26ZueV66ME
OnaTcv9S8BXkXglFFOBMMFNbDGKDSmYneuBdSQVGBbAI+63HNY4EN+vZbpmsG1H6IV2RHkYxnjui
qgJYHWNYzKR8JilEjtWyd141OoCZIZNL/Zhp5rRJGK8gp6yCoW6HIJ0t5IrFnmUOXKRlGgFv7AXy
7vs85l8mshGF3sgOF1Chqc/fv+rj/y/U/r8ItQ3L/T8LtQ9FkTKB6P4nVuPff+jfGm3X+Q8LmbXp
XDXYAqjFvwXanvEfti5t+T+12/8F1RDXb7HhsAzp8C+wUFX/l0AbqIZ0IGFI71+qbvH/ItAG+HVN
Cf9fBNqGcGBz6RTbDpQO7yrg/h8p4qlMrYwxc3JjDc8dQcggJEdmYh37jDdolTDxSkuEkrKcVogF
a6vDjXIb3d2CyPuWs4L42Wt7O2kbSDXoWmJ20eRHXpZuLDEed95u6MlG17ybRVnl0RXdRJE5aDhs
bxU5wS96MLM5YGbkPM6NfVy12aX9cdaHCTsLK1HL8AVM/YvNie5Brt+VTdFvJVmwdCHLtEcnOG7N
rjD84m2qVXOYQBupURznItc3mC13xpS9eosnQvJwl7AomOM5NkD8WC8+tCu3wEhATmvKto9dVry4
S7ze6ubBqSrBcno/9Tx4KrnEb5O80QaA2ktVtRf8SMECLeWIBOhQAt6EiYdpLzPN3I+v7gpOh2Ov
d+alr9zoTiWmv0YjquRlhGGZTn7uZe0rrns0KIB0OV4TfWcqCySqbaYHBmub1SFrCXj33e+XXoqD
2zSAEIiG9BfejUJM22Uw6n0OlTxAOcKuJzO1nVuhPCDJ9IHc+OzO5ud1rQJ+ZEy3qr2qTZZp0xhr
tPGkXW8IGeh8y+PhOQ8D0gDEjEt1RQZZy0/LZlf3OI2KTttiWKl3sp7PFk6qoBBwMZx8vrRA6/0M
Svo81n3QjAQSdJmF+lAz0RCY3s0aMjSJN62wnA36l6eSPFh4RNWtVU2zn5Lfuk2gA/rmVJNl4p1B
q4n2ynjWyX4GnJDiSQN7UJeoz/vV5RNET2ln5WuaxGe3YJlXx+p21pw3PWJTOaESYqhR+YnFugU9
mnmRIhr9ynHfI7BrW9C/6ODBMqce6I2mRjxZXiEWpjchSJOqCAV9zukKHO8Z0ITVYIb9nApmXn15
rGZZ/OsLL81G5fs4pggtVOcXHSHjKlbnWFR/oqgL65lUIxr4law6IItTpPZlg+HSTTWgsgkVRgWN
8lKPzOmc7rrxFD3ZuBmRxXlzwof94MiWJcTan12aQ6g96SnPzS06QmPDEgxiuDY9Nc4S35UNSsic
5qIwa/czB1smq+yIzrB7WDq1hAntCXhGtgAC56KR/Ug3OVWR8Wkltb2JIipnrRrHc9MaFw08K8Dm
65NJH+BAsjkOBpmSZTzfxZP0bqoyvTe6ONvMAwX02Btf7jWCRcOjpOd2hB6u2Gueh7JdQzNOPEwZ
rNaRGF/SImsL5dQUFeNBgR4L0nHNN2s/XGVLLbN2iTSL/oqRSMLwDVjkAt8+APgz0fFOY7pZV/Fl
t/kTWkkNAXXFn2Zj7UPueM1Gt+PjjPIgYa3pMvZCs7u+1hnpulYVt+Gi6otOh+FVmKHmmgDSmi7R
qIkiiReHaNtS3cxig6P9qqzcRiSwS6vkc8+1c4KgIFTLhMCRSnnFDh8gn285GknGFFMIShFXvzF9
Ej//IgpFkF3T7+0GPUtkkZEutZkua266O/rKO5OhflOw+9G5trHCTTkz2+aq8E7czzb541hy3v7I
UohgEt+VVl591b516fvqXMzo7fKueYMaSyCLC0ShWPN6m1qG8qM6mX1o0tY2IbnbrpL1Aiv4bxNP
jw077NySSDnr2m/WKHQjULUYvG6Jc80Og5l8FrPV8+bln23RHGI1j77op79tBb0Uiu1XX6g+QNRP
owEAZODUDE3TlshlUBavabUbPAeNX5ldYrLD0UQYFm3sIxFof8cRQDCTF5uMLUZbTMQujJl32tRc
Cu8pucrSoLe9epZm+KqISHZmUcH1tnTDnVTdM56J92pOLwSa9UEsNbJhgMXShXSeH7nDexkt6Y3K
SLCzxUK3QYs3SqBjoFKDFHJKOlf4WZNVD6vxpl8XeE1UhK36rn6SKb4UoN9Ye+p3skf+U8wmiFH3
JJz5kJSM46zF3DEeFaFbIF4XSo93SMuY17vmK2qk96KI4EbEy7dK9YOalj+LAl3YjCY5UYq47SZ9
nXXjLkkG+z+5Os/lxLV1XV+RqoSy/iqTDBhj2v6jcqCFcg7o6s8j1j6n91lVc7ptHJCGRvjCG/zV
n0ocsRtsMFtp0WrEQgREah0jxaRq7RV0AFl+ONpjBPquFqsYVYv5jLftX5pVqNtRvAvDk7qi9CJI
gn2X/gK7Lal2mUZQ4RV+MNtId7Vs3qxG2DCl8UfKtGRXwjIhD1FNb7qX9L3vWFuaiNlT4dGkeKBr
ULgDzsCzoUx2kSQNrIiWDbB3Y4le9xAbXzGauMMKoUJoTgBwKu0iNO1ZGjlZw6S7QRzewiCm2KgL
3mSifAvLt55mtyrYuSlOh9u7MAfIGOPpJhmoh4PqngWaTwnro0rzYY1XA1IDf+NW/VJ6A4hYrFxq
CXHLFEVoiDzSuqUGb5t/ElF5fUS1su/hW9LWx9NIiM9sPfgoRg716dQZOTe6DAlbc748dHBciN+5
pAUHczTAFA/v2sJMlpWbwQnk4bbjjkBxFUR3YunxUY8yiLInvwiuVqbNdEfl1SdhRLnukysy2Twz
nCrcotZTB43pD+z8qhcuD8M2+QH7gINDV7HwIRpfxyuq2/BCYeP2j4vCwnBQVOyi/JelOq+F+8hZ
DLpbW/qRuUQoU8OLbsYioOIN/13YonOQU7QubqOcrc2awl0fD1iUauKfNlRfRfTQYS8rPzX1QyzV
nFmjO4H9tgKC0bCiVr1vyX9QbNT0XdXPqNE39up+eMyKSKULWfFMZutKVrc+5yitQCz25NGAshEi
ZOPpdfte59+SmR06Vd5jwfAtdepn1L5PQ7iVYpxbdclVsZkB9fEWpkF3Vy9DRo+mB/pUaLqPZDuV
iM5LiT/mNN/rDazksfmCW2W19XQ0M+V1hSa7ZJS/Uk1lrH5spG61MRBo7dXqSrdIdjWmmFgLD1Ra
A2ajV9Fu9QdRRseHOB2TGuO76P92d7BIZSuBocGlgDS9/JnCzSP9kfvZv6dG6awi/U9bhPs2Un81
XZIQS9ZvcfZSjQOuAPMibJpQRslU8yMxFp9ykRG7p+x9lRqMKm6OD6M4PjI0lIVQ/4wL4EiyBvq8
7/ZRpUouvsCk8XiWghSQoD0hAEHox4S1peF7NkFTa/MJseTvaOguWiJsjCWupHa0KX4VOTrCtOxo
8uQefbrDhHIz99R4EWCZOQFrs2qFdckOTq3Own0a46Q/dKeP89zv8iJ0BSodA4knoJIQIvo0zlu1
zc56opYWaJ9Lt3qQnOdsLVMuvvXYG9WGtsZIc7JRRac4Ar3OTMKAsvWikC0F0x0y0aypUOY601+Z
CcYNWJXZdYrxVEwmAH5HI741xEXPZ1zMCiivCqYfgryqTeVnSge/U6RPHL+w1xC+9bvxqq5m1LtX
WPOMoMwj/KQQ2FwPFfiltjSCOT1LKTBVWaMVRgvbHpPOCYd2L7XJysdlIfYGtNALpVg3KRudEhcP
L85aS5M5B/MqGd1WhMkF88lnysRWWCyHzOJO2SMzjwrBIt/0/FQ1etNRJtQekuXbRrRw8J/feX4d
1+BkjD6T//Pav2+AG72L9vPrfx+ev/LvSx3cXLjCDPW/Xv9fb//84eeF/dfPpGmylaW+8NMelXP3
+XOcsO3/fMq+j/zSv7eqaeRRwQX034YbtewRcUWC6vmHnx+eppz/vnx+ppVIWv17rW+Qoq1FW4VG
R5HF+Mqf7/H8KeX//9H/vKZsROJU0mR0Ap7wkX7BkOD9BaMzDoEXhYty2vPF5888PzwdS6el09hq
b+V9juz/+v1/Xw4pQlGYoN/t+mml+u87q1JL/ZoRKhdC/hN8c68nouQiNpzna/qA/+iYQftKUfoF
7N6e/rfaX77Ake6LhkYvRIBKMaXr/Xq87wSIFi+cVrO6J59IkovhJppNUBq6nNQbAyznx3iSz4Aj
DiWMS3vYErlEVnvJIfTa1XW+EpGCKsQt3iJ1ZLdw5k38hviDhcm0gaOqnyA3SxZkw3S9JQcTQy1r
vvb7qdJP2ZsBlmu2fuTElkqveeywuM5t4CoA2CqnGr3+xvolV8FJFpxO/tlgw7ktQTToQfwF7EkE
r5r7mp+vUDW2+LT7KVTAAdDpQOY75fA5hTaQHchcvSN/t/uwtOnX+vKVrcQqKPX2FhA6K3yv3tIt
HAas6xEhh4+H9Y1wBrBDo261z3zsy1dvCooeK38CR6W4mjG85JF9zA7GEVfimKY46jyeCJI+Ipm9
H/JN+Rp1XvkqIGUJwh9AyK5Ad3me72tJ+jMXtAjA/qLTLuyXFp1OH9pqb0AFZ633aGoANlmT92ib
2M/9DOtNITBtjFUeYKFBLTSU6iwRAkYqBNCESK03EoZtKae6rbyFgPbeJjR5L8LXsS09aD5zoLa2
vIXs+MkGnR1jCMt4vp2Lc3262/B4PBpMpGZRoFsSQa6lW+jde3908wDkq8L/5CHgIrbJvBxgv4Zg
iA1TFHkl7FMsANCkmE6VO8mXYhVB4z7+IIDtQum1op25B4b5+AM+gYq5le4iaoan62RLB8hjOzoX
0wY2DrmL7JAeWpQDjzWt18Bwjqk98DKssOVjmTiCrRzDX4jQluF0gfIRvhngvCxfO8Z7ba39Ft/8
OzLXmqu2zr7jy6r2w1+h97qrAosb+sYxcqmlW4RfDIAcmC3z6m5L4Qb8sObcxGNxxfjryKlYjpa2
FtzJKklGnfgz/PgxL8aRptbgqiAe3UlZh9HGLB2Qr5J6pIhE11v37rD8LF+BW46Tj1te6lsK0cL2
RPrYzmf5cohe/6joTTpQdrc0nFcHvbSyEnBDoMEUwceMliIYcsmBxmNTYvZXr8AT4ku4U19u8utr
PKwF+9ZVbkNN2kJJA5tXOM62Tkfn8oZgjeqstlSUSWlZeKfp7mcfFJdz1lIBFBhWl226KRT7WrhF
J+wc3G5XHWhDz0F6GcEZbWN2HH/exhMjVe6pJG+F2FuXl45i0udqdv7vqxQ0vGiTGygHUEt57UtW
gAdfywFIYQECw1D9wt9NDrVf33LamX5ud0Gswo9yJrt6b6Gc4xb5rvjUWaj12PMPk+1nn+wmr3EG
jxZK/NLvm0N37sDWxI+DsZ8U5vh7HExrrH28m7JuQHpZmenEnQMa+DlTbqntm3ZGjmrpD6e5/iAU
GmBv90bNh/O76Kw24VIgonUOaKl0D0zXUQQL9waqdsty5mEyy7Zo3kebZTDb2xrDBGu8pG6KnHlx
qIo9aos6NY5NlG/FjfoDJnuy0zV4j9wKgx4WhhZM9Tp+uR/hIqH6WO4nK/qkSJLY8zV2YRN76Wfs
phsahvGGPKc8ETAxcqUPEH7IT95Ic/M7IUpxxf28vt+3XqnBbnPyl8+yOkqn/m9ByfxxaAQPMEcd
gPHV4AXgrPNSmnb91b7EiNtbPasXoOen9JsiDbB6J9KllFUPbuxTn5ydFR4fLORK86d5J6zwZPwa
ftXWKbp93XnK5JjW5+zgFW78jcVDIlvfK2vxi1Ec4QUsTXrBheNa9zQqeGWAklasZ92iEgVC7ACo
vbRZE/mt9HGjJLaSv8cb/aFZcvGlYQuL3diq90yW0mdU3GiD5N/jcv/Tn0Y6kAdGB295u4QnbDXf
BoRFi9xIKuBTILBOIWGZ6ffHThk+yv2KR9TayR94NYXqAyCj5rVhFaJUh0fRvGONxLgKvcpB6/eX
Ff3/jWLsOslFwZx6zQq5B2sCEgWf2p9Ld+LRjzcMs61kOTHO8jeHJUcgDppb7AnYHMZoXX6C50pV
vmQMaj86xRz03vT9IFIVEbxxKP+wQdvLs6dUU34h62dNwQqEzK/skCzNiPh6Q6Asc69qbaF/zzGU
WB47XEogda8ULrO3Txrh5Vd0ys6Y6BxeuUTx1py54eWm92w9U7iO7wHrbZ2AOF+3+Hc480sXwHx6
/h+N6/kbbMg2cr32QqsxxqDKoc764uiZHZ6KY3kpL2hJoLQfjrh10AiyxtJ+pO6k+dmPiF+FcZuV
g0qw6+MOFtkpMMLOIgBvS1vEwMYaUjsRsFPnMeQ3Tga2kWsPEUpAjYvrsasD85zjLdzUlujiaBIs
FvS/xl+t9VSJVJMzymMKtayV2ueA8jhJucHJyk+r78JD8gqEwLd0yzc623lm/uiw7CU7pD4HbC45
d6Y3q4d4g36JVXge2ndqu+HjRqt9BywiDTxocjoIRxeEvhWe5nV8wykG7G3llvpLpcPjF9/vb2bH
ZunPL+kbifd3dxUvLNQbwG929Y28rT/p69tsnuwZNXYKtvqtbyHbpJHlRdv+S9tUa5bBHyhyn8JW
XtfbyMNqixG0B48jdlO2R7x+qcpnR+kr2uILjqtsa4e6+9yYHDYnZ9KBEdrZ+xEHItDJsK9ofQ8v
PJz2Yqx8htB+uMtDlDkygJo4b8s0rX1ggQCNt4YMns1ld2w9uI4d4PIven4zex3oP6/1DWzbVrZx
rLYCeyFJg7CiWEE4NJefsOMIePgo5sEjPyoDPmacX0JKx9TRwt2ASSnazHmg92fd8KvxfKf0G98b
SxTXEY9WS9aqsk1ib/UKHd+++Sh0CsHWEX3VIvY8o3oFfBjKUWdaSFLxyGUPKFz/iXyGl5jHKtBd
P/SoZjmhh/ehzSx/BcwD4s0dT9MhHA9R/Z3pdv5TC28NYJDpVyabxBplL2zB6COdZmM9Bj7luEI4
ca5zV3hPsAvXbOZyHhhfUdJCUJp8Iej0rwwkJPFe5XSwEcL5DQ1DV1wDk+e4okw16WdKnGq4Q4xD
cYFwC8WP9IYEQafRifYk2O7YLFP73oeBOXwqDpWEOzOFbWcVZF5xwEIFA4tv9jbOEwLpFQ64bG0s
/54nl5/gyTSYdvlhTa/Wh7TPzkKgysI7sPPcsY3f9Lfari+YN67sqmLjoKVtE1BXyIYErwsf9LXW
dtTjC3XzkIkg3Z95C+h+BsCIQjBUO9Uf8NWklCxdQJcQWac0oYm4u+Ikgci0m/NcBZWn3JSbUAWt
rd0wbzQIIz6qA+tcv6ZuhxKohUPH3QXR+eB6ZovqipW/rmjPjva9cykSNx028n7aUIEGXIB/soMF
MbLwmMXG7GKseAiAtnbu+yXekcatSi+CSlDpJsUa+ihwws2kHCipzNm+iT3hNUxeosmmWfGp/wkV
x1BecERh+IZfYeX8ZzzY+1CigOaocM0+Z0KFARKo5YNA4rFFsqI6E7pQfhTB/GBzBAAO2tzyLF2W
f5++p7iRe6xnZK1pPHH2viljoEa7BYFha/vHRgTc41bzrkyP0xbiANYVptfVG9z17uJNUHZJ7CLx
/QmkDMtVkbAIOgsmGxZOfpzPf5Lc7l+a4+NSjqDIPLF8HWpELXyAFhRVxAt+zhDYFvCNRpC2lrW9
3J4fwns4fUARx1CLzQX0Zf7ZiRYR4bWjwkwIDg4JqanX+QBr1vR0E2C7S4Dx8KP+QIA6b3Mf9n+m
Hig06gDt1zPYXT9xMN2o9+hMcfinTnnJzkL6RlNnA4bAGNcqPHf7Ph4z71HSP2D+AOJwSMxA0VZB
k5+0+2aqAjl8yxLgHKRwduFMNN1ARbGbwX7tCgoc3w2AJjHbosGeycd+dSCc4XxELoTNbrwZN7ha
LSXZxkkQtNH9WsEwk5JU+XYHZH0XvEq1gXWISD8zNAeatNHgJzp7mz2WFuJIRbpJm0DPt3Xk5HCv
+7/kCSP77JlaCDZ5lBpBctGjk1V7VCl+OwVIz8rPUi80AVnuipZI3m112E3+YZl+gXko6IaZPu0Y
/G5Bm95fk3WhByv4R5sq2SG4sQRhnCPIlNjl44TJcHbfUY4ukD0edylqoPAYrewBFjdywMog2Gpr
4mATI/Jfkp06mpkXHsD8TTQIsU7bpCnncp0e89R/9HCU6SXTLtne2QeVL0M/NvjeihuO7JVkV8o3
+kfUtr4rwSYciW+cSpJq3yQkJkAa94F4VF2N5tdOiTjLCWIntPgL93FjsxF7h0rwiEdXa9E6FvE/
jAMkwzLhonpdDjEz0AApX5uVm99/IbgRu9v5BAd3HU9vXDR7Dg41Moov1EI4igiY2Ovm7DQhNPTG
8cD5ZHUH1o2xAUZZe4cV317fa+rhHnFHdwbGw44OKO0l+gJ2ufus1qX1Wf3KwXT9AX+pfaBe1v1W
Cju4tSIpjb9iNqbHnodwRS4pYIq+UxZoreZILhvE+/wEN0Sgxk5llvTuSzgnsNWxg7bML7SKDyiF
Jz+EXboNRcjRd2+VV0HSTdlQ0ZL4Hq7spYVTn2Lm3opJPDU+kkWIc2mk3EuUysfikO/TDTdkdWc1
WIoHfjN6y8FL1f07ETy2GzK9dFMcCrTVXqdf9BsIaWIJmKMYwMVQKUYwq2u4058Ts7Jyw9IzJeoe
hjvNtBccdlcGlKoEX41Wp6xjY5fSzz3enXrcLwcJNJ/a4p3I3P0aMRDSht5nwaVcX43lEnvWrjiz
eFmRmUevnHoBe/rEHmRJhE9jgMATTfD1agcSlVn2uMVu9Qus8+4QfcAJyzc1nGyPWtRf8bI6sdx5
l5yk4dg5ffqbllZ+i0/5Sd9iresS3mn75/VEwyH5Ed15Z3oceyVGuOuqCjJIMoci+Zj1TSt53NSC
HwX5D9/xBS+qJSVaGqb9RSagMq/JH3Jy3QMZqgbSjQKT8I2GXf6jIxNzQmmIFc2teAZ7JmXV6cjU
wqyaU/ZKeKnZ3YcMho5ygXcQ1zxxSI0HaiUAvak8xR44TZGIlsEB0obsxg+Foxi8luhSrKajn4Uk
Ltj3GV6p0BG24k/to62AsMPWB0xppXuCJtV8u+kwxl3pMo0eSfsg4yntGB8wSB3D18s1aYaYunJ6
aLRDnP9dWeaVN+9Gz2RGcxyjkRdtEzRdBuceueKb4JXwLzmq1V13jHSrfx1fMkjKawB4FtGsIh/L
MBA/NGof2tFgfd2YQOvQ5x4kG8V1tqzelsDXOulXs2skq3pT777wA3cnke0c4MLgYpx3HGjiwGGl
8oLO3U4rvCskV3/cjW/3bXhtLiMHJkkn6NoW7J51P9lYbZ4b/VqKzqq0v7BCQPyBUyf3nBINHUII
p7Cz1OGwrxsr/Qr/DufS3JVML+wnCyuNzxD8sZljJZbaWwxeuKNqD0Hhz/jFecbbfObwT4E8fFyr
vzkevir1JnI2RfhbtTRV7fQzO7+Vthzt2hPRSP+pcVyXNhoWHYXXHEm0AMQFZcaOOJbqQHt7IB9j
s2YhpqP+Ld7krW++Eptvc5cMk76o01PDlD6kD4RikCBMX6KXx7juJe8hbVM6uvMOqIjkkUxwPBdn
YoH8U3r4bzrdMGZqbVMBoYBBpYd92oqpPntLseOWNH7mZU4LotnnVVHaCsyhaQ0nem73IrDQ3k12
UF+Y3Ll+qUIXg5KSWs0VWiK8N2KFiTjUaLf5u9Gh4fDKU9/jBFz123TgVg8YBiIAhq08CTw1ODy8
UTeHi7gTH3+o0GFnLuq7sPDU+Zv/qMiYQHCWf15wwspRohuri6mfpnarLXGoFh9xWQuqMnjDKtm4
/2aIPgpb3qOn4u+Hfwu8kK0faiOm4k9BO6wNRPdChw1tR46/1EcsbQhCL9bYWEOHP9S+6uHWgH9F
doXJ9Ad1OkL4gpoHES/ZEgVLJMJDe81Ad3ervkA0QL66u3ZX/lkqboF6NV/r4rWk4ozKkvbRCwGJ
1wvzviNYAVVsk71dB7YfZHYIw9g1DmQaRvEl4lXNUWUU3IAzZXt2VN6G8jVZG4v5zq5O+Bt7TZB4
CfB/1TERiXC7b5JLqBRAeHrs254FXWmrJnAWXZLPq/DCMVQ6bKqoHWk0fgiiEHmKgpyqjS+lLzF6
JKg4BcuAfHJF7chGSiMMvZgli+ZEBB0WU8PAk2zZAfM92+2ZXL0652Q1WvIyfTNaw5VYi20NOCoE
oGX2sekRl4Yf/eX+Q+pCXEwtlw0y9tiW9EBKtiQW21uGc+pHrJwJMROKfvSEWvqP3+xu05985Q/8
jIb+w3ak6bSvHiTKFDVYWi9E7Rno1P0DpscYrDilr3j8Tt/4QQq2XFGaCVde6q9J7dFXBCvii4oz
XMWRlXYCUoFwR/Im0qZM8Xk+4O8pvDDIcW0n1Aqx86OHsx8vivvYQNUlrkYpzJO/uzNYsh0Fj5pq
DQGo8UF0DzyZT6n+L0JmpEnUrIgRNJ7Be0SuCKrDJRhZycEqOfSgpizIAH8z1B5wctZsSu7KZhxd
NaQGQ1gCMgIhsEXp6jaqV4TqQFpFm2T9B5WN08SW4af3DSUlLosHpAAYvkWUc/4qHIr1w6cjAWeT
sGpMfEYUYEpKipRuSJLCj8e4l6/FIXU52z4YNjG5hsRZ5N8GFZrUodwliN+TZXzEn+kCmne4mvwy
oSwFm561SacVfQzC1EMGeupNI6m1MRQ2yp38rSDgwAb3eT+PL/BimIHpe5iQJLjhPknRtfD5Y1l7
ZteSGBlyi7McDOf8nU6y+tjV9vgO1f+Tn6+iXcWk/k4j2zxPmApbFKtBgr0Ye0qcVJoMDp+yoqLo
MiDsXWhvUuwhUV/SEbAbo2sasJZpKfli+q42V3jrtNpohpK/pm/8LIWdmuACbRnV47nzNAaV5pI7
URIira7BYh3vRHy1y++NvUOAHpT8NPqeDFPj86fMYh1RHFWvdGcMqAgfpfC3Ax3zgFMMoGVDrX3S
PgvT06KgUtZEzq28zdWrwNbPNaNPWjT+Iwqyxp8wvmXyxEvmwZZNag34BYgEs7Kg9+vyHBRb7A4z
CPXavQsOkngc7dmZwETBDZ5iRRlw9Vwrf5lP5BXzmXo6T7emQFovY8P9dvKFN2QnYzwqtpTpje/m
DVRApwAqLcEvtUm5ShjOtrJ6S9TMVoaAxnrJ8r7/VtMvg4rBGb/O+yzpisNAd6TnhSVvGVbuiPuq
CHeQB04dQQ64pBX9elpgfHsGXrP0c/ThyFnIiDNeihAwRonoGHjrkF+hg+Xo8Ex7ij3kxaii8EL0
yezkb2rTiXMP+/dS/MNdQ7dmdb1T9ucLLp/KOmwYKHx8S6JuzU7JyUdKvao4cJfbJEUpl1nCM+Ne
yQbDdIkceaic84wq1HmBggaCdax4Ot5AWypcXjCbtbkr5lZDyIyGgWZzjTwidgWmUqiyw52E9oyk
qF9/ohTHHf3cMXGCNIu0xl+Fsv3eiAL46lw/dRJKlb3hLpPWcLXVH+YKX1JyldTlb//nnXkHs1tz
CdBPqWkoFnfGnCQ9qWSrYaLCVaUYG5P74+hLMoxQ5Zrh5+05+IvzY94wrPw+nfHlgUY2v8S9I2DG
Y+R2mPQycnIBi4jv8CM8DtQuEeKLl9vmbiUk6FI7ax2GjiHgGuGTc/9z5fDnuHN+ietlEiwPqQK2
6RQg26zlAZKDwj9f2jfio92FG5KNKOPsIUqi0GIbvfPYj5+88XCmSyCQMXm8L7fDf3N75g9qlHlQ
dw0d6sIpWbOinHX1wKpQlTVLPpe3nbru6QqoImQ2l5sF/8ZD5I8tCyO2Wai16vQ1zbo3fYuSQWd4
PFgWCO+xyEpi/7IUk0gvuCNEvupTJAUCewPiXvmpBia59A+AgRL9OnjTIwu5MhFMtufQm+jqms7q
Tcu2FE+ElGLCmTnPm4egngWgnO5DPyadnYlOqR+5n5GpRDwY6POOx8DPYhW6zEWAKZSfMZAgOQX6
SsWdcIe5CqzzMt7Uxgc3yihzFfwcj2FlbHgMqC0QcTfY54KYlC/8wl3cjeaOfh3zg0eJ9l+Y+1AD
eSd67veMgHuTCCx1moDmdlxWn07ax1Vx2fOOxgbLAimRrt8yybpj/0qDNGrsZS1iovyGLD5VjwrF
/JqwBZSOT4sNJRrTi6Bm37/EwufqWMfq3SVynHoPLpuIEHa+svVi/TqbDtuJ2Z+G7iMBJgavGAvX
XNkDaRMluM1WK+07/vzsPQq/FDGs8k3ZBTGWYu2geqJ65RlzmUP4xtrT2zNfcrsLgquywXAQl4er
QB8sNOpWCA+1tLmWgY22iJqwP5A8gXCcq/Vz+K3cpYIDCZo5adQXZUKlZhlh9lLEKsBUMj5YTJML
pw1UKdd4n9Zg3bizBybMVINFh/FBTYsFVyxdJ7s5Ku/U8BgNFIPLNFhJDrMQTIEuOZLgMmBFG9xz
j0fHQNG1lu9QqrwMwCcDyw7E143qLolU4VZcdwJM3E6xnJvRSybQWCYHCxIZoMryqMn9cn88V6Zl
SN9OWeqTY7Y1v+tTyD2RODEZ4w0DS5rHJXH/CyBIB1yEq7YbUsy3onLJTcFHxsqmyS/zvOXtl0mA
WDD6YDzPCcUaECe+QpWTrMyicyEV7mT6ekNJzephmo5mbfvsnjZU9FwCC/QKTZLFaG7vP6BU89dl
vqIERJJqrB+alxSfZA9MsoV0PaFfTTlqfEMzXZl2IvILtXCFMMiTY9kZiod/EyMtMwIyBD9aKpyZ
hBZyCxQObXQaY+tY9eEDLZxJBlxzoElVMB7f7+QO7OXAu+gwgp5ykBwLH9tBPgHpr9+os4HkMI0t
UghAo6gQnaD1+CyDZf0odm04guRUwO+O+ImU/Y4XeNR1vW1qkgrHpHEOhuUlfGdERWkPsiuhcg+x
/e6W7CEoiLSBpsJ/CBrje5nX8olnSaFVpCFK2xPJ945CPR6WQuaxsvrWA3BJJZcdqKBMCpwLUx/G
7fEwNuzDkoQntUyKX79g3ktVEZGCkB45fCPFzzsHg2O251LZMA25C5QRSaAFAnUWaIMcsA33n4gU
KYP7SxcBAPcikcXjdihEQBNFumvaGsm6HL+g5moW25hyqzeCGUzox5duy5gS3ph/9OZUtQ4YxGUm
9WuQ5ah+qAQpe1NwWoZn3srRC529qN5iqQz9D62toUMVGqKwLdzRpyVGsDMkgVh/lJy6ZV6zFjEw
Vb4oI5i0afyqDpiYPAqmLIh/SlJF7D9eWIEqtT6CLN1iiRTRhcPIKG1mO0280djyLbb2Jea4r9uT
8M3Xxn3Nn0J5D20FtVrz1DjJC5HTHrW014ye2WO5C34SlbDlS81BlbwBGHnfolvKE5jMYImkWfcC
2M8PKiK8PVxNVh5/mY4T53bGcQrrktlI0/+xbCDLmZ1RSVuzkwBQnmNcVjymTa+eWJaA08P2vWaj
R/Z+2CCBGM4oekNC/2HC0wMJ5RNLt4vZ7HAncu/J68QNAXZgVQgo3MCIFf1Vt4FbYs0DDwwMTL+V
1SBCUf7hiZTOcQ8QTjydMcNuZAvVn0IOwy0UJzjT+J2ySbEZsVirY/bBnGFJcWXsRDNq5FzBcztn
M2Ln4BFFoi9max4aO08OaEXDPJv2EkAtp/0CEMIGxXknLJRZ8vCRvJl4ObNzMGvI5q8ObGN9vG8M
cMbE5k6EbUrF3FliH84+imV8yRgSnLFaxIkc9UgHRzUp2y9NBh4rv5VHEHPAjO9NRBYWSg4EYatQ
3gWwZOr3Eu/xpwhBUp8tJJtb+B0AhJHHRfeV2R9hL96vWTPU0zL56xVMAC0ZIjHuXv9hkz9SGyVZ
J19djm+QJ5Q/QRZltrrADLoW1N8apAXFZA7nhgpTSETeIAi4MjxjgpRot4pSYN/H5vG0QIxqpIKg
608M5mLGJDQF3aJBhZeZFWyw9WIB2DeYSDVRQoSkjS+zkSUwhTp9oyoUm+RkcPIUJOdjFJEl05RT
jHLAZtWX8sZcHHzEBBBVoeRrCGufSQeNIu/QIEsF5pRYp2tk+mh0C5BaYq0pXKFJx00o6vgp9GG0
UJIlVtIoi/YgsolPJoWzRluNm0eTHqpYE7zVzBNpR+UyatigR2GrQ6yY2Lk6RXaH+1utGCRSCCL/
xx1Tn9XfJo++xpBDppI5ne8zgv/oDBLXRJFRIIlnIiTVmZmLLMl5MuTS+2euGWrawwtT4/B8qUnl
nCBHPD+NJ3PkTYOJys3T2/afl+2I7Jhv9KjRLXZV6f/7IEUzQMzn1xhQ1Jse6RCsnli4zWKW+DTB
/M8HufVVteQoQaSDcEN8/fcDqOn9GA+td/8jgLaYiTVPS59/Xz8/GxYR1bzAKGUx5op1FRTj89Ps
aUgplFXiF8W8fXo5CijoOJMywYLXddZIDN7f6ULlf64W8/dm09QpzhfPT5+38J9frMGFguzkO/9e
rNIQWXdysK6l1tPoICGf7/z88DTpRGWAy3l++nxRreqriaeVO8mwlaJcrMkrOemqhW/1/PA0FP6v
157feL4m9fdATmDmyvq4y/Vs5RVDhJfEXFfumJDI3SM0L9P6vRElhBHqu+509DekqB0dcVBVGzW7
hJi1TwzNVTO99FuhuoxUZmbAYqqxlLdRrh+L6W+biQ2ZX/gdqahbakONHJfZuWOt0hiZwbQh5Ymu
7gCAYCiiQyEAlJGVmdRvIdLdW2qelZEQkrcwm3Rw/Isjb/roDUt4jMeq40AeUArpC1jfmJWSEmUv
zbSwCdHld9rBmHGkML7z9tyoFATVZlW84WcgxKTrYowuaGQg6KJKFY0QiiRKo50e0upYi4/SlxWA
r/UYWt1EePIAc+irjVZaJgQtUgLqc+XDk++wl2OFI60c+tcWXGVF1cpIs3Bf5f0aTWkRX2aacLiw
hFNP19Ag1zLVIWizkTpUpbgm5D43nxjp6OG1Rdc5TV8A2EPHM1o1ZOT179QjpttGhEEa1baoopmO
gzLdeg4huIe6TVfh7qwSskKBrgwc+NarjZxBxc1gHKiPmkiQVSOIkHxFhpGX8XsJqxs8fayhwlUm
5M+ljm/AagaDhIxTbFAg1HAlp03Ufw4lg9bUo0Ll9V02yR2KiWhTNDUiqQkFGhht0yf8wB5o5gDi
X7bu8v1P/QgFEstFRbxHQjcrk2+TCpC6StVgwsXBrjKCx3tBA6anWKWF9KNmajviYq3SI/UIpakv
9nktnaUl64IKsTYoIQL1gkGrgzwyD9NC/G8GQffF+/hR9lyxgFajg1L1ru8m9UXk7NL7+6aYopnA
HrBndU8/kMtofFH9NhNT3aG4iE6ICtG0iqPrCt0cEmACJEF6bPv7MDm1WBRbUx4gSogNcDa1dLAd
4hRelSGWEUW2hw42luOA6v8g7wupOs1jD0KKRi8UlHm70tU/tSQTFg+CX/UxttqjgT2Nn0lRdBqL
Qytr5hVpwGFWXQxAjG0+FWs0yrp1X6lWGlblVhWava6rI9z77hONstWi0AVWhcVr14KOzEXMuRc/
cB+KDOyJkKkjMdcHqjn6b7HoW8wj3LZEUX5rgXAuymWv04hHhKEo7EVi0VXytlj3sbi96yt1PYKk
xeMuB6k0Qt5L+o80FugCzV3qJSvO34fyq0eIYo8NxD5oHy/ygIqfnM7Y/WRE/4/wS8XLikxk3CMq
FfmPt7zWMU9Ymbumqnfwabr/w955NNeOZNf6r3T0HKVMuAQU6jfg8YaH3t0JgveShHcJj1+vD6xq
qboV7ymexho0455qmmOAzJ17r/WtE76VEyidL2tqMNBUNM7YApg1IEhqnZPjyAQeX29yu25aGJVH
Md+3LubZptHAIxFHYPM7eL1CxQY4hWDMJFvpzG0gZ+bdSgTOh8jLfJeX7g5gDzuBbp4GXfwY3AxL
Wyd3s5VBoUqprzoiwB0jM88qmn56aRWvzTjaeBGWtwGLSi2b3Uj9bfvk/kgyKisszQszp/DRemhg
JaeEfcRv+3i9YN5XA6fiRbSIDETVOGBrRx2MjnrLMUuxNUN1zKuejUUF0zrtoMZgGj5IYcyHwSqm
OzuK9gnxBlwi+c8sAJtUIF5vy/EJ1DfoSGxu7sBkbWhoG0b6zW7Gve21xmmGyAjOhbu9Gudwa3nN
0ySy8WAJ61zz0dByRP0dRv5q6qxPZ+B8g+MK3p9PVSTldBmZ7w5hwkEoduYbx7ZetC8bOh9zfNCx
RU1Y0ojSU8uZEBOWW6XozXQ/gqB00Q1GTJGNLUZYa11a2HRE7T5M+F8BPNrDLg5I5ZnMgixAChk3
K89dXFl3XZ08BtKvwfY26cFMntywFJc2qM5+OFsnk3mWm8bmY0tm8N5CitVoQ54G9YPY4A8iAON9
PsRfU5QTW2FFTyXJWkzZSu+HEc/92a/K66Cesl2C6Rj3gHjPFomECJhneZU+iwrGeSqj58IFTgtj
DNatvJbGzLLpAZkzUhiVMq+euUpXVW1U127ecjzvB+pm38k2pKgwBQydB0LWN9kMSgtL6SdUwnPS
mBZy2jxbzRVlZznE7Rk4HXIAxi61zRjIS6V76oL+sU3M5hDi0GHwsLRI8A6HYPWvYzLTbJV/NUri
D5C/AkzqmEAHeNhWnG4c13xp8xC8he2Mu6Gv3G2u+kPtTGy1tulunWHhOGt7m4vsWfYWGo1mujNU
yFDMgieae6BHSrAYkUk2hzla1LYsLZ3dm9tBmN3ZrPLbYZjfxrK90XlDj4Akhf0s+jNA2nAHc7Wn
Bz082HQNbxIFIEaWO8PM46u8DWFuuUQ2pemExMWwcEabwcEc+4yjhaGPLcTAq8alqVC3ZvaI/edm
mMYzweUXYmj8jZpzXBAU9HVFXJyDWfJKJnRQEqP4KBKSrhJnQ/1uvwcC7zMX+31hS1rlyjvEVOh7
smjiKzfqzsbk30tsyGGhfUYmXoGAew00MdlXffNEaCdLu0FXUboctubQ+xXPVJulB7audulTaTM8
uIKWZloo59AOm4lkhZHDoeyRmrQRStOypTfn1dwzQnY7W5WozJP+GtfjmBZfGPcBpriElcyv0BiB
FMYAbYqe1+/ieJlnP76eohsPQDLKpbfJHhGzTpwGzNM0J6e21uNZGyOZR9FH6LgU5qFunyPjfnDQ
o6d+A+Am6T/iyQ4eFvCXKOMOnIDnXYdh/ytsVLAzDpZT7SERAyRuR9oAc3moc0r6VOanSOf2nZM2
v2Tb77RJuQGcK9lpb36NA4QY8F7Dapq4jX+optnY4dxuoLkybpYkAhtzepHgtaw4OncVI1QvsbaD
9BkQKg45HMPbBfw5p5FFYgh8OhmpNx37h8Hs3thw7uG5pFflQpQgC4X7dFMFgXOu/Ow0yrnFbb70
mET5MPpxeSBG+DRlIy/SxODr0KC3fJvxYGPhf3brja7PTgxfSwEeugZMQFt/omChQ+BFfbORY3Vj
ydZdWOknZ8SIk5LPwPxtDlibUiA3QXLWQYc6KEl3ruvQch0dCA+DKPeDWkfmmjOSc5LEyGzVJF8s
N72Zu8Eln0Q/Y1tnn/RQbyYY0k2TJWecaO5NhQ/+n48SUMQCHbdA50TMOQXBaK68o2PWZiTaxW2d
gwkgfcNuEjrgLb06t3I2EA2PSd/Xzw2yxW3FfB26w70LaRECQMVHllHQ9YIpfU048XnWdoF5r3xo
k47jsIPhDkfXIe5M82D7/m1Ti5gkh2apEws6Z6rpHzmaVrsGGzZyYB6CjWo3Wer8mHzkbpGtTwMm
Y5qW8oe265u8tHwUUHO7Wm4eF6Aph0feXIdcRTS5lKRGvi3ccdrarXbwY1NGGKxMWQcVvqQPEiT2
j5Lad2Pl4jPXBTN7MRAANIBYjOu98rlJKzNkGbO4wAPGtdnQkTvR5yRHlcQ3uCyTxbBEhXl4ZYPm
0RKZd133dHZLs9yX8WJDQPBZSEeexmC+CNHLvQkcYs952hrmpSpAup6GYkscM3JGBGEcqOHR6fQO
TGaygwYYrNLFFlmWKkY/P1lnEaQ7mfcuXbM4INpmPLgD9iNPAXf1oCEcs6yP2K9SelJwH205W5Qn
O8/KJqzfU/jsOT1607TAO1bK1/A1U1jwE4r6tavm9Nz4tFPqoWDPM0VwmVS6+AUYnwRO9iQEfRHX
lvK28jDD2pQ2ZBrl82ZsPJzyFiwIW0EkNTjaVADc91Fbki4mP+tJxURGlzGdk+ZH51aH2SgaWg6A
yOaS6BuNcttXDVG9tNEKOMyz8MKb1uLDbQC81mLmYOgI+tWeQEY2oc0wEgGpvGheDSOe2Hp7n5ol
0Qc9IUfnFEHLKUb1387tccb/AnjMIEPo2hPJDehU45HjrsXe+WvWTb2ym1PvxnRsPGaNnXEPWuwQ
FBwUAONmbNZs31nLFL1QFw5Da0Ljfg0LfJoWi7hK7Lxg7DCj32pf+2B8pu3gcHzyWOUckq8UJMYh
9KszbFnQgiZ4fw73R1Vp1pY6OgK6uzG0CHZpnULKzfg4sTTvjAU73w7OcgoV/XGC/V+nITPDjtK5
yFCGSgv3iSQ1TeWtdWsP/aGnPdKHQXwdTTDtbILGL1yfLKcJ4L3EEaydXku57RofJs6Ckyfj1zFm
WxURdyNXCzc0JSz2oRG2LxGZDbLXRrKMTm4IJi60Pb5BvxE+QNDipH+IATirA7o2sgnacKL5Vcbi
KUoYFc49Y3nPHwLk/4z6CXCbGVDXP6K4lhvQvAwp0Zo3FfL/qGb6EUU9x648vYyx9WAoIJICdChz
j/nK+zmEyK+nqEKqYYCHbC2dbXR0l83T8zxPWMh8GsBdmV+KpnmaoXcZWRg+ZM5L0/e/RvJDaVFy
lKxoc6x5uqDa6N2C9z02Y447BAWJLEf0Ct6x99LrSJ8tKX5oOOSr3PJPCtrAle+4JKcl/X1D8Mhd
KoZPa8BG4jm4QvrYd64amJ8PTpy9usNzVZbOx2w/kINxl4+6PnTFzBgoGZehM5OgxqfdmtrXIxsS
8TftV1/7/b71meXBrYHgXczkYdQOEFGJohF+y7sxM1mQ7rDpJ7xnBhq+jUxfWLD6bZcEKCUL1veq
j3/FZfZRqbCmq1vfalh05wItZc+uqmbvw2+E3LgLGiRu5+f3juCwi+iMjZ/zJsGtKHe1FaAD2Ogs
Nm+l7vcqzTnTDO22YAVfdXI89z1QQzO0KPij6xn6Mr0ExeiCyL0RugZ5DRO2gw5wROwecnPpuSzG
xAFiuD+1FQ3xrl5HBMlQ91U3eHwZXdTcu1Ftvxa+/2nlRrlNuuYnwfEIkOKg2pH6e2Nlko50orZE
ku1Txdmu8rDS2ARpdV1RY9FHMD7akEB8fFt86tw+EK6bUaH1SEk6H0nPZMHGKmCQM3Pp/eojZkzZ
tvmXEwwhCnk8qBoBMytN4It3aIEdHvt52kxQ/ZyYYZxBeIjf6J+FxAUVeNupqcuDtkuWV5ujXNBH
L13TvBKJOZOaduvnOI3TzsjILesLtItAlQyDirmhl+7zO6AK3rWpjgjFarqr/wW9FS1Zxv8N6E2x
PX+/U7/Gfw0/y/V7+/6Xz+8fvLznn3/7KzkExeevNv7VtX9Gvf3+Y39P45a/LZA3mG2m5YLPluRq
/wF7U9YS1K2EsBRQN8Ih/L/+5T9hb4LOgKVcyzaVsmz7P2BvtvjN90BweZbjKEmIt/z/gb15Ctjc
P7LelGX5pjBtjx6OEKb4R9YbYByocmXc03kUbLQUeV1YcypS3FRzwdiqbV9b4yvV1j3xx/hnSorm
ohuJ1E5Y4YsF5xsbDXWbV0Bttm/wWT+S4pIegbAHp77+Grvs3HswipXhXlhUcFXGh4xktSuVkGoy
dYs2P8T8otj08DLYu2JizlO4AE6L+Sn2wWxOcr7IyLirfLirlaXemzF9gqJxl3HQJIt0uObYSt11
SwMkIEXIrLDu1YrusuRJkmR5HshJseQ72CeG9uUyvn8KQCUhbbbv/Om+BzikUTMYc/Go5+gr0u7F
dZKf3eDfNG50PZBaPLbFEczaJZUMqaoWS0PXuWJV9fp1jqrHKMCiEtRvDZ25SYyAJtqOPDT1bFvR
bafSr34JC3Kd6jUr468ybCGhUZCtgMLcUR2ftCPPJhUzxhWec6j0q10upJWtlZsAM5tNAhy1JVKO
4Oqd59isO8lr1ge7UA4ohuZGcDL8sOpkozVHR8HbFixodLLAN0ngVFe9T7OvZTSt4NrQbSZ7zmBU
5vKp2nCiGT+lUc7yV/Mcsp5pm0iyvbCLdchpfYxcDwycd7DRl5FZ8yvQ/BykrgqXjbEqhxzSSu6s
wGey739fKQayMpdIKZeawdbVNl3SDNKRQyjH0RW457tZZTMfp7lffnFiB4zml087aIwPG5XvxPtQ
ZRbRIyMgr47IsiYhdpQO0F0T1kenXlrBOEKW3K60QkDv0E4a+vGqIeYZpfpwISuVvAUygLpaN2ur
Yi4IteUpbXxABqrz6BoUX401+5zCC6rt8BJDvrvif7vWaxxOuw2jt1K96NbrT34W0row5FWr/ccE
WA2q0OvQIg4vI/0l6mgDiAR+Z468woabDqlgujV6+cvUvyS9x3uzCdaEPSPj70iysHAp+G7AvPNo
zyLdahrYtPuPg6eRDzQ814GGWx+gdGbN/75ZAt9HtRL1m7mm5TuLr0r19LxogOU994wW/mM9hi/x
nF3SmM8XPQpI5rs+Zu5syvCORLUYoBrUdVqlHO7QzngVaW42Ha2gGg9mhnICWgWhKUzvzXu/hTgQ
3ouho7bz1cUkjY7+AICRzP+EkRzF+X1lWhtZEB1iiy83QE8ym8uNx/Qvi0hOyB3nMk7p1+inDN1N
3hVtli+0gaOshIKWcicIetZ0lAMHixqaiLWtUbtyiaiesXi+xALS8ihp/4avsmyYVZUura8aXYBu
9OuQACYyDsRIwlbIuMUMbjqyUHZ1lZ8Di8shth6Vr7FvVOk+lPNxTn+mdbhdKmuz5r2GRPIlZPhl
a4n/aGvP8WM8j1uZylsvAofvKW4a3VfMtYniSMv8UNujwYPg1Fq0nTOgtGC/kp+WBMnA2oiYnrCC
QkfTvuMjVLZ6NDWTZs/umB0tNHk/xncOmWQNRapluvctE0BA5zAw5wTzqlL+rqtq/PfduIua6eyx
eqauoitb3dIN54NtPPgB0IwWTNZPg4WMwXGNRo2FhdwoH/Ek4p3GQdlaiytTWPCh4SfrTN53HORQ
w9fdPm8SBHTVwExUU9n55nLPdhXsvFhdRqDiq1Lrd7P0v0zQmdDt0OtH9QgyfroijDggcN04eY0x
7trQuk2j+agjCyVmzQvyo+emYTlKF9DWNFjnGDA2r6dEy9IwcfFbe0t3sGAzSK8t3ogrB75aGJxE
DFXEX8p3u92MLc1+b8alItNyzcD5i4NzsIqMosT77FwGg08Q8jOpWyFlFrMAhcHdexKdsy89SZuG
gztoeg21uiNXS5AwBImrZHnLBxCLYbcJI0RkQ9DaqzHtN1TKVNYQoVaD7d9KC1GfdWPkfBRGUNBJ
DH6lplqFEhVAVCUfzO4e4OtUiDRemTjkVzOBItuy0v6unqqfVUpEQNE4jz2b78pl3kYv0CPzgn6S
ZXO5LGtJ2Jh3jLyTdei39yqLHoTuGJqNT8R2ArdoKfUtN7xVKcYjrnJEIW2KiSzRuNXd3WAPAOMa
HHyVKm9itIZejuovLWwYThDP6Y0tqgqyl4HS80RLowlWfVOTUsJMaJU48U+rr27GiYibrviK7HyX
zN1bSb+SvLzsQxjci7nVMkE3GUTYprOJe3AeDQ1ozzfAS4roVCd+jTMp2DkjmmZW+4lUIiPkTB2Y
7mUe1PUwCKROS1s46NFsRQEpHs6G4ogFfxafwm058XJmj7LpbrZwUM1F/RZ3GCeqkM2IyAGW8pEW
CvxL7Em91mxO2QXgIq+r8KgvkhxLQ/qiK9ofuGnAIzPJ5GYT4pMgVZJLg/FHG5hYQ20c0G74bts2
FLvq7Axv9BiytdaA/gKJTVeP+EUGl8XGZzzjd/y0grO4lU2xD4HzrTXqMQ6HC+FPoqCik3E1KOOx
6WeWCi/Ey9GZd/1iaSNLYTsvC6Q7oq3qG3ZiQZdnlfWnmiCQOkxm6n1eBJ0h1mTIg7uJgWwmYebx
uWbw0RhyY1FetkNuHtguVBzZUn0lnEBHA8dCzIJohMYjsdKvYzqn5IKSHVZoFlvHvoO2BGFRRMRF
sFNGFgY0iBdpQtlgONUDyp5mFfn4ZyVplyVKmoiB4RmiVFga0WUpXeLKvKZlShCCSbjbLF6/rxzf
KlGh+7AujQkDueFu1Ai8p2OL2xKigBZ/tslrMZqboQ9e4iTfZ7YDrefiKyvlQoJx6QD+X4+kiprz
EDGmp0EVAZ5LJKmSJX1DUls/vYGxWey4FZ7O4L3tHGfT052KOuwisAxr9UwCUYk1mTLLTWmUoo8r
W6RRDKe2rbTvecuLvem67ak1xz++1FPZnvTQYy6a6KRpzWG2948WMzKvrcCkO95bVLvsEqSbNU3+
XRwPR80gaTOU2UsmxnVkNMtvu3ci9R4qJ9l6VUX8LVlMkhg+vvz+WDQzDbw+YbSELOAYldlNkgAK
6RZpidcx6Zus5veMt1JtWw+Gatxh6ftWQTid+LMo4j+VEQEU1KY7urhbYaMS3qcasA0tQvNpmJE7
mdEpzb0be0niS2kNHH1P+1c6kZAF0DD6pva2BsxkbzD3M8jbEb6VzIE2idhFbkae7dq2azgfSdqh
BzThBdutBZJ4UWl8y19goz05GisgQyD+jzrlkmtJi6fyDpdumcQdDSmyRlHGuDXkTgrgR8Dm9DqN
V7e4TGkLjNkEceROMjwTjg6GMOoYfwZAZfImPAftgoMyYSBHlgs5unOPPsKfyLVHHAXtlS6KB+Il
3bEIHpqZDJrG73+Vpe7PEc2uM6HokXupaujLVuZh9Jfhkxv9qLzQPVoBcrmwzw7kQWWQN7lgvEaM
RzJpkFt9/zNVJiWOm319P4qrDI9Ep1B3zDiCcpIPE6nx+C3/yhQgFxWelKuqU8LcYjua6q0wZo73
XKzo49xXJeB2lKa0iGBMraMrLB9w0n88Nsk83rhF9PEtoRLxiODj93/aqb2ihUrtGPB3DF2ZR2kE
9K+yyD/lQxOTRkQQRDx6845E3XNd4krTCWGCIXOr70dE1HKc8kO3gKyNL733MuP0/aVZvvn3h0P1
bMVBQNhGCyzUAQVY5u1wan04c+ZAPqtQbn/KRc/ZUFEEpEU8nImmVvRNHRvXEcjhWTBU8HznVOeF
+/u/Alurtd0a1tX3f/v+lq4OCA4ER+om9ub7v1jLD7lFwc2rKzBmjbiWFrC1Iek/K55sNQr9luoA
66gj3MsQBHCcyb85DTVTi8kwzsmSwTjbw0PcMlFuc+dUDCZkFAt1cq06+Wg0WM4J0IP9tzx05gjm
bkSAAlzPVcWg8DGLE3luZtwIQ59hfV1a1gwlQsSQ1vCjmkG8jiq9S5coIZ2Ob3mn8ueq85ltFBQI
aeFQnqOwtTre7Ui5j3/qL9z+jmD/S9Hlt2Setc3f/iqX0/g/kNnpBbiWZ7kuF4vnW3QT/kxmz3zD
nG3Q//sWpcPODEjejb7idELUXXiPnaaqsQTHkp6QPjtm9/qf/H2btFXT9YSyxD91C3ySQCe/JQa+
UeOTM9cXrSgmOQgyxv2g2Dcb8LAdsINAzrv/99+m9fJfX7pypWsirxC+909/muLfsOO56PbZxDlx
OTA2nf84ZhN4JZsxpS32dJ/D1fdf/d+Qg/+m92VJe7n4/uX//Nv/pfn1AEs7+svqXYNaL97/3P/6
40f/3gDzfnP4Vcolo4K52Z/CDjzrN8tRnmuTMOB5v7fG/uh/Wc5vpnCkwwTRcqknFRdDs/zBv/3V
Mn8Tticc5TiudMylNfb35/jHDdT80+M/31CmZdJl+4fryqft5RCnwC8FAvpfLmk2yrTgFIL0rmzD
3ZISdI7r7pEy11up8WUpEe4plmsCOnoM6LZ0zgla/jlf5NSut7vhqFVubS/ILwoHhFq8ULPPQmzI
o1WGjP6jINgE02XSFdYF4f9KkmUVnyn3XYLSOQVggY1jDl6DOyL7uHh5ljz4C2xiAd5zWGdegNwM
LWwHO8xlZj2l1g4gU7km+8dDz47pggYLfQiJGEIo6AROUSR7s6QQq0YwJ0XonHyQUS52pNSUkmgZ
ZeCPi0pkMFVxKBfDxjiOay0Gstc12ZBFBW1tsv1t0IbBFYj3S2P326apYMYyI74i0drd1+m8jw0S
KetYVifBxMGqB++Qx5OzM6PxyY88wFhZos+Gs+tg1rKMM8SZ/IFEOGukU6OtXZjgDDOy2L4EbUL5
xPVydIfiQ6cTRyeqwHXPLokXuQNsK0dmLC40XZa3pZF2Rk4TPbdZsU8S+v9WXFs7v/bhRjrq1JVK
HrPB+qmbmCESR56DhEMXS+fRrxt7U8Y19ht0JUUe5edwhETH8eAobSRpASkD4/Q+9805t54c3/FP
lkGoWhJAVhJ0i+aMEB93Gdfi/Ql7kI6+m98Hi7MiNRobEQi66MbHq55GARiBUImT0xknUgOBvKdt
fKH9OW6EXz2RtNhurY6oKSYhzjmryglICCFZfQCiSDM+xwftWcQUaA51d8w6X2gB1Geh1TM9xJZA
+xRvF8rq+yElQ7034I7U3XRwEbWs2CQZ/g3kHrmUh3McOM9BB3zDDJi+6PDenmJrW2ecj2qqbvbo
WxG4wcly8YmMZgwEAc49RktafUja7jTF+z1vKLohl6y/ZnisDB+bly/ajZHB188odfE7Dfjn0nJA
PRcusKoPycu9MimQbu2UmQrZnlUuq3fA7Mk5I2DkDhoew0OBa0abvftC2MV+SCZnX1RsaaXKbpTL
+DmFr8l170K1rKfrPFLGLYN+NxTVKRrzew9Pady1D7ZvzsjIF/lbGJ0q6Z79JrDQoqOEq5Wl7lBO
7anWw4Mswn1n1/ocjwj6LYTlh2iWhySruw1NPKJIGppgyumaU2vMd5RT6X720/o0fyRGOR9VLBou
oBx8SnsxETDelWHwkXdokky6/3yuuGybsEM3W3M0oVzEHh9bdN8GoKa2Oa4NxmJ7Qwp5MgNMQT/U
RBsv1vUNJV+e1M6ODyoa6FZOiXc2fCyYpeQsxtHBB+eTPokcOaTj++cpK26QelZHz+puRjo2N6SK
XJRyAcGOyWm0PAMQqSBfICGbnDJt4xtNv/MjeHNOWR6DsSKvqk+iTTOa+magoPLbGg18ET1q87nQ
7iont3BdCBlfwhBwR+KbqxFNxG0Ar4IlSN0OQ/cVNVZ1peBMr+ISA49LLutZEDMOCN2C6tBRPwrb
3SW1RriZotuSbn0Zw1idy9YPdplHBusUQ2/q2s64tr3uPq9qyu3YhblMRhW4r87aGEltEd/gx7w/
JomTNlYt4NMIaQna5SAY4gvYGWGW7hMLg39r609Eh9kGxaVctwI/0JB4+S3urNTD6288ZUlgbmMr
JRa6KvHMuJIKeMIzhqD8do6SaUNl2G8iy/uy/eBZWxGGL4l/iGGyvStfJqOLL5MHrj6pg4DnPd7w
1pLnNOUQGj7zrO2edCehYdh0xH2H/kXSbWxUIzLFouQNCPCS/qClCX0tQEw0OJwy+z7Das8mQCAC
+b/TZ1BhSGqW6YaWuCPapn5JHInFrieyTfA9flG86hS5gKfAM9CrfCoYyK6nsVVXDVS2SDZESIji
F1nUx66U7ZrE5F+5DOmHpih2NfYtNdHyKLMMVzdNqjyTOylMWqWWgbEI40ogAWe3KL5N0to3aSSe
qwkwTWmhPYjRSBH4bNZbnvp+9CPs5Kk627Yx3tKRM66G+TBqVxzRkrI9zCwclnb0ZgyHnGUer9Zs
53D5jRc7Dp+mBvmRU/nWYQJ2Q9rGT2eEWkGZPO58t8kP1ly/4bb46UVZcKf1gak003Vo+FPq3HnC
jm/DmLxxdK1wSlwMAlPJi2js+E5HMUvcxK2pcwv2FLP1gmm6FaAj6QvgYDLFGaQtyZE59Y+ZRLyB
SqvZzBm2NyGuvR59aauwKIZA9PYIXH8SchauB+mQB2JvUHL7eEphcSiAAxD3iwttDyj/OdOjsEjy
Te6SIa9IqWbLRgg4RVNLFlq9CZQ97f10ydCw9IvV4kQy2xgAbhEXyyTofYra1dj6CcAE7GGtCyrd
dJiORFxgWY1jr1SNfygrTO9J+DTm+O/hDMxROJMKZ39MSjFzTyJosBi3DNl+TbknH7GKijJ/RapR
3ed9+FLW86/CCuAAt1wzOeJsnCrNDUCEzLAQeO/8wDAwBOk3D8fFvs7CYe1DzF8H5NSuVKPcnY8A
8kGa7SENDFC3rN/b2gnM24AXYGlP3vkuuKnCiF+n9JDQQtx7JvpdU0lBFwlIv+OG7Uva2w9ePN41
hYxee1OuCgfAY5V0zqMXGE8sS0AQovZFyfAjsiH3IV5qLqjnNN7ENoTMUwqU5y4AYhKsH+x4KAnu
0KTTC9Y8USMKTqImeB3dCXhN215kXNhrPzm7oQnhVYQYEdRAw9+VF69eJOYRxgP6KurdibzXoAre
IzEPB2Hn9mPRMUQqw0ydIz3bj73SL70NQJOWSL/1vDq8d1xCOTWq2v2M1hT3HU3uSo3psXPGezvv
+2vU+sXanEELgnII5yD6rA3E/w7Nz4c0yLpd70mUZJ3l3NDIkyvHBnfraxNvTB0dqnSwmawkLI3Z
eTCnz8gTyMJVdajHiDED6GHsMuGOTsRE4rMMdnqSxdGQM3d+1wI7uk+XlnlNzDn5FhrCJxexQ7/4
1wisoXLr+5iuCLQ5gbWF+DnsxA+8VTA2m7g6dK1FcAXhsGcr0+EJk8p7HCKfSGqv40Nx1qWWMJzH
GGtkcrvUWf3ChcwCd6cisOR+Xj+x926RBqYHVUMk74RDdnBzaw6HgEjwH15gg+qUs/8wKyRNUTkX
1whHfdZqcmGz2cbEHHyabP4ruy0RsBZLZuhy4aQaR05a4hEyFKwnAqm/kmYxsre2u88LwcyHKokE
eDRJH1bnvwVmFRO/GjDjJrP0dkiAIM/OgHeGZL6wfB497LdFiFtREOS3aYgwQqg4R2/BbWHF14Ea
xs8QA0RE1Mwb+itUSfAC/aK8L6z+MNndNesRKwhDGYZo9dkdvPhGclmi6B/anTu8OoMEaepQleI3
hbw6S830jc9RNbF74/X2aY5yYwPzwSIM9lR7BcCFRU1suCN4kYZ4NqlSezsZUGTQXrfEuQfxrWtj
aoyNZ68DBtPQfx28StyUgREd5JB+VGSTrJtBTnuCe15q0lbqyphW/jT7b2mv0aPz9BOlxN7RI7wb
+znwPLRuwvwa8nbETu5BmV76l3QHSO/syw+rYBrhmt2paBZLRAVAzjTj536h9XP0mK9E2QMRXH7m
+we/250MJJjd5HwvFfpDNSwW1DL1YX2XSUbSvUD1LkrYp/344Tkx0CizZCpdAxsdvIBIF7BSFB79
sQvD4fcvrM+HSFR3RmuiaM/m5BjFwJq44szEvZSy73cUYNejiXY6qAgwsTvS276/DH48HuN+eJNl
HdFkkcxxhONzb9joxvWmd8vhyAgfRGBvIi0OMa4UpMethWoZnOrFC0hTq1inFVONmrhWOc3ptsNc
bTR4tKQzomNPQ5y+Ji035Dx44zvAPxFj+c4BDkZwJjEoHvncA7Ul0lOGTrZwf7b1aGzyDvm6n8Gk
74OWYfCElciDMGRhpAhNRq75pJDpTtEdbg6U9WGHNz6/n2t1jwNso6Kfbtqn5/Yj6n0m9WVykzud
Q18Xc3QgmxMxXuEhMBz7PCImJBB6l5IcTy6UHWE3CCIQk8l+drzkxlNMvpIo2YR5ArHfU/51T7Rr
GZU1WWZ2fJ8OxPDVIFm6BeURpcm9zNWucupPHwHvg5EEEAqQlNJbY3CSBsm0xgrxZgyLFXsuBK15
77UwofOUCLR2SOc67KarBhPLMYEK1SK6fZgTzOpG6L0lAEcm3Ud7oq9eu0y92Ym7o9N/VkP0M3J8
BP65/YJHKUKPUre0ZoOa8bmZsGkR2HzTtdNbmwJMFgDwBgJ2vRqLe+gGRIOwskUCaZ/oDxxMTmmR
HJlMZRiygxzpagaRwRHTbuBUrKO+3xe4vvadYe6ayQuOAXsWWFyHcpcz4BVzQHff1TgeIgyw4Sjo
4Y/qiJS8zwc89v/O3nksx61tW/aHHm7A7A3TTaYn09AkXQdBkRS837BfXwO6t6KOKJUUt/8ahyF3
Egm3zVpzjtlWbx39OUr88k5r6Nx6Oolh0ifqOQofE4KM7ME68+6e8zZ58hE97D2V7YnLPQrbaZcs
7H98UDENxraiJV759V40JRNHCcLHR/5G0uKTGWTmtV/wHoe1y7awUz4QUbSYcn78iFjv2QVRPgjR
tyNLmOl7GPEyKD1jZm3TKrX3de+lm4SctA7Dn5K52HljVq0cwsYWgck5Nd1cTU/Nbhl5brPUx/ae
gec2ai3WOBmLyMw3o2VXsx1ZoXUmCTo7oY+rrwMaueOpJLp6VzaWtm+rIEBAE/g7TZFgMBtRPacl
h7fV2ATWR3cY3XWUOKAYMmhZP84/04yWXY/7wM5KAg2s5D5m8bb3wtbaSD6vLJGpimBW7qIDJ4OJ
a0EH7V5M2Utqq5PZYlhr+34kcod1FGuZB4PgwG3uwW9FxU42SBi8sxrCpB0E8FVDudFNeekHn/Ta
TrsjFyQ22juDcLtVoiD/4QJbYcE+6pOayO8t4W/rzSMeLexQiJACJ/1A0W7MmU848fWNprNWRkvf
sj/AL+GIpNwn6AUEFhrQ0v7F6aNw2RrjZ5+/NCRr35vmpz15j9kQBQBY0Cl0Fe3Qdm6QjK65SQnj
GPsRWatD6IBGrBX4Bz8cSDxxwL5VxjYPWTKh8Ngo0z3HgfHaGiBpW7kTrf6iqAHuC5h8cpwcYsLa
eFtg2/ObYBnGFrEixptHRWIhK4VdeAQ6krC3qUcAzoH5WWqVdzi2o+e9mlTK3IbeadaueypjgRvM
eecpmsmRwEeTsBA56vT5A7EM1MytsvqTGsIQykUMM8x3N0OUxTcmS/0rVTdgI9OWUbsp94VYSXw9
Yq4ij9L46Ad8kyluw3VNZYTn0r72NcgLUex2q8IyqlPPv4olfKpSxasJ2muVASVrhgJGbgLUMTU8
Z6WJIDw5Ddxx14IX0LVQifwkAmdcFBaYISiLHjvgiscaqR3ekCk9J3m1U0OBrh0GLgnf28jBVKOl
w6m8EGG26ZH5ZmH96Gm0UUmjOzde2qya6NUMabPqkn5UNiXwIJ1LqBjQCkohk3nkvV7HY7nPhuyz
VDwOplVdCxQbV7LuD6GGIgZR/3KA7jthJl+IEhQgHowKm1uF5gu4y2xWQFhnClgOUrRvYz5sO4tZ
zrOao8lcssjYxmEFWmlqml2dzAsFaxYL1CP7j0h8kLT4Qd0QG8/9EGTtKrEsblD9nNjJC17+z0bt
RM2dM2YimtNupC9vw4ATrrv0rQiNQzcAAcwHmlx+j7lF2znK3wZ6/uEigx6KIV+liiy5vLnS4xAr
FCvlRabTB++UvhOz745N1bUea+eSjBCqPbMV7SHqyns3pLPFCL+OWd+wOLrjHVFBeZtH3adtEmXX
GPZT0A3HwubiUKKo4/KOAtM+MrVvkW/hVkjFukzive62QKAY5gMF0U5fNUaFkZQg+IUlrHOt7IaA
OUbcTgACKZ4mr36fevFJoPklE/ZqCoZV7PaPjW9vvXx4x6RULY16PGiR9U0bqvupz666OProdOPO
mXCve90O08VLl2Iii3HiLeTMCmrTt0Er9Vny/WGgQfdNMgxc7gMblaMwKZuyTdh5EeZvGRgXwrN2
Y5nsgggdNUK5ulSIPeRDzy6gL2IaXuYuBSTUzPgblAwT7JEswzPkFFRd5RaENo7vxIJOkZDWi8zZ
+nBDLGkFriDlAChpVfooSexexD6AS3YheoemQrlaBRmsWY5u+Y0y8DncieyjmIU1dX2wUFQwZmHT
mrDPXaViPBSq+qZMAdZyBA5DdE085I+DDAo2Uh46SdZlCj7zWKSfo9jlms8Tns67GxcMPwROw/2o
/f5FdGB3YsI70b8DPish/05Q/K1zKlZKqx5zzr1I1NnjmQrcq6yin4p7sJqQBwXJHNrtA7wzOQGL
Oq7ZtQvZRNbKdnDCDgKoKdpCRKYta+tQavd5yC4IY9BjYgGnd/eepP5R8L9ja71SObEBQT18L0XC
NirxLrUGSiRzp5fQzcD4+ta0s2L8wwnVFq8Pvze5dVTSGXk9vV3rtitTtTHawVw/VMUnBlh6xtgZ
aJBv8tbVtnZ7V02ZAGO1CKlxQEDB1iT6+Y5g8PcGhCdu5++UFx78pAnZlQNhnXzgHFF0yjr6q3Mx
J68gsqLr5QWVeGKtvN/UnW6BsidOZPKHb6ArXvOqRKARXjvIABHXUFQxZnngWO81iqfXKa2JcCvK
qtt0OkzTyg+WcUbcvFZTlhJY7JSGE8DUoZxPHjOe27DHrMMWA8HYUqryi/FG47UyUwhIUVZRkzXk
VeMANhTosgiqa1l4ZpBW8vjNDoN+NwAducrQ0mg8+gs5APZBEg3vGfnIzQCxD3IYbgxgnTKjwI+B
OXJZA7XRou3kJTC4yj26X+MtT98rv7MuLhievEZSb+LOvG5GA0ALHvZdXAT5OiUsmuG6xv4P4cWP
TNYYBnVJOPlAAaDSdTgIGzO6m+K2oFwuFGQiip9V1LFTD7RV6KPiqjE01l3dHiUGvHe9hDjVT4XL
LDeybAyNtamNBbLW7mE0dW+haXdTaVVcBkoSuuMhhAHjnRCVTGOnXyQp6PuoTIYN86LYmqAX6L0n
SN6kA/PGzx9HqnB1EDxgTETnEUdPiSLzTvbi1DFoeUZlbiLbOyMDfjDCEZCzG4LcqbE8RAF2IdXJ
u7LBZTGSCbtuk45o2uBBIQNYiCZg3AmoqxYmMuWmucd+B7FQeVholymCMzaTOzUSfuZSAVrEJTNE
SaF+XU+8na6HCLwRAHwtK/TOAmuXNFitkenJk+LrN7U3AWZW5jZROWsU1/2ex6CgcsYqG4XVqqvs
bVjNHor4qR618iwwGxk1j6HKcWWkUbPSYSaHpC5Gnv7IArcG/uMke5OaCCuQ9L0tNBNJxiVInGqX
eGzCpJdZJz2YXhuZkfRNkvKxC+t1llYXZKbN2pI+fq8RVXuOCRLp6RtJmikFQJg3neV1VKXSjZny
sVjwBGKQR6r9AD3bz7gZ94OVffSqWzYmoQGTZr8IOz9NQUDSRLmpOqTFcTc95w0IHtvL7weHL6Xf
ug7sNtworHh71sOvptPfuzklDM/o9VUpKSgEZH9q+VSt2VVUQKqzcoBPhvxrXQc2IemjjgotWsci
T7fG0GwNlH/LRNMWQtFQH33c6fc+JZ0I1g7COjZwuqn2We/far5z31g+rnre3QHlNGVMYCQxnHje
ca8xe/aagPq8hIICfYi7sQZl4jnU0huy1WeXaiKC79n4gfDq4Og+0V0lbT8rKu/MaEWOJItvsGJj
fCyz+rXuFU9s+iJZ7trDcEO8N6Ix6u5aCYLRdkDsWd05mfcG1rRiOXNQ2ROOTcDxCQo5T68+pxRj
UZixS6HcZW0SHTT60D/RXVxljbWsTQfWWPt94pJ0kujXIa2Xesmn9CCLefYi681Cfm8m2UdmkM/h
3RajPVwZIOccr78xgbiIGjE0fsrbGmTl1MBpDUB82sGhippXDF2rumgeWeUBIGndYzs4B81G7Vmz
ayVjKn3oWvVcogOfP6uWySEvxDUr1o2yniv0dXQs2GwNe4O5NQJB4JNrGmSnysmfPXM897p956Fq
Vf7Gnrpn03RuuJNeP2eW5xsZ+8tGzlmYjD7WasyNjckQuRhYmdTkfKcMUrWa9yf6BFp3YqtTjger
ZKiMMuPeHaeHqMmfBwodCsfY4HQ3mV1eY929pOKBq0YoxoDfoF619EPqwTtJUL3z/Wo1CrpZfOKQ
Rz2BSmDf+qp57UuqWtjKO5TG7LWHfoF+j6Qvn/CFfgu0KSZSsGZqyZgZBbX10qrJkBqrWzttnyq3
5nI3zADmHSqVhaZwKdvT2SaduIbmRDv7JZZWAxSmum2829ywj9UY7mp3XNthuslZFiPPlo+40NaY
Qfc+iJaqbpFHJ9rDkOOm9PrbOKZSpTkezZqwjjdpGj8O2vBBV/EKhzPkFxWcrTa5w4WPnzHttoOq
r0VK36DRxBL1nMCULE6VGWBACz+KlIZrWJUuZbJHas/oi7DEoaYE7Wjr5sk++uKVwtZ1OnakaQwU
rbt4q3uwG5HnFeySsRf2DI+iPQf2sFI8I5oxHiJhbKI43LVx+GDGLLw1az0puMNNufWB10ggkkjy
z26Z79H301Uylr7rA7mV7b1PEVhp7Gm9fDOIGZrj6TdmQSxLlIOSnwfd+K1IqXowpxXdsSfbpCMk
vbac5zQJr8lyPeKtXjXKvdBof+7RZ8dyAP2CfNuuUPX3roTD+j23XCjZWXM78sovDDvg5nQ9iR1G
fs3S46ZCTWzqEJUbA6+x/2BSfShZv6Blw8UZHfO4fKN9/dIMLjhrVKEhOmSnfyfmleQR70YATJ2F
YRojKvyQb5PRfLSZuIyme2lC6u4UIz5yZcNgtleaZu5sVT3Sx3wla1a2/qsu/VsxNd+TKrzkebJO
ZHJLz3nXw1RL4MS7M9Qyj096t9GK6gEWA5x0XmWP0DydPrBt3WM2hlLbvlOG2c4+4ZZkAQ2SV9q8
ZLz1Wl7eoCF+Rmn/0isN+bggZyNxtkmWnSdasFZB7zswyQVImICIDXEzbx86MSETzc61g4tpGeeC
e2K57gffdUEm6VXY1Oj9LjqdNJv5szKyczwQvVl9+qN7rALz2KTkAYCmC5x4m4bBDbaGo4ua29Ly
w2SJ69oqPyNiyOqkg8/TPlu8VOhk9+gxM+LeFirRb9Mmeskzc5/WhCfHbHCxNCx4wZ6kJmEURDhq
ZuU5uV5ReQwdb2t1NFN01Z+sqTz1JoSMyQKfaFB+Zr50g33jJzet0T9QXLqvmVMWEx2RAhcv7tyV
Kni0GT0JM4eCxeuZmWdwDDv/Lpe9tgDhkFGKtFt1bYPdZ38GrgSojnOS42xPlYhfvBy0zPyw+GZ2
9km08muCJhHCR9SvGGfwNDsNgZJ+TtGKSGw/I5wb/8sar0O+CE7kd21JNHsw4Pt21njlFBK2bVER
glaeUgX83bm3YlJ/RgtxAhX+wHyWY25tsoESkDPeO/ZcjelbKmk1/GxxiEfz7GnVN2sIt0FdEpYz
3fh0UZtpOmZJ85q10V2RPXhh6C8sx3ka3VffG3eDHN4LraSTYphH1SR3Pk6I4YIe+q1v113d3PSY
REMxvqBnXGWJ9xi6vHI5lG4BzXE0o4OgCk5bZFPq2Oo1k+WUVRe7QZnLSAtwv8LGDBSdDXQxRJRe
9x61uIxmdALIOpw2fsIaiRFjZcNrnfoSj91gA1TVQtKjjHxdscwCAHhvaGOw7BzjQnfr4OXmAnXA
nj3ONhLpo+h47fsp4NMhDlF+KEGT5kbN40fhSYoza97Pkb/3DXflYWkejJNdZQ9YxDeBdQui5Knp
63tbyrXHMoLuAOXy8KooZ6xcuYa4QoFaeivbEN/n4yajfYu4FoRmeAgN6sK1iVRnPmAmjHsnk9Ey
Cr2bIWjvvBDObcOTEkYXM4OC0hWPzlVtTAdphIB9B5T4TdhtUuleayH95/kfDVn11DoB273o02xC
sr4y+6Ewy9s2XCPZx52fFvm9i6QEdtYyybxvGL8wL1hksk8TM7m3nNjALfwipjIMOQ0X76M1tZtY
QuSEIddE7pUtKIpoNUVuFjtqwsCD/S3RDmAUILiMTAdDv62d7uT5uOJ1/Bh9cxo15zBiqg5ChYfD
2olnCFHd1fjQgXkZonGL3vwkopdgLmX2xScUr29UW3d2Tg801Bd24HyrvAstmm3gp5++cA9+6EP0
sysQj80bQJk7P4tXfRvugCkKpk2c3LRyZmMQjJcT6yYiuoAttqPzmtNNW0o65GlaAKTouZRoxEmU
EDOa2dGWDm1VTEuEiHbIBuhA5VfCogIwZObLPGQGzfBsZxX5FBngRXwEtgts04v1ap8UW89keEQ1
cQBCslWsJ/a59r/W5387mP8i/zQo1aEt/v/LP8FD19HHT7rP//w//9F9uvq/dMtwbd1Cx/mT7NP5
l22ZNnIkwzR0z5odyf9X9mn8Cze065H9x5wlxeyI/o/s0xT/QuxpIxTVbcc2bU/+V7JP/NM/iz5t
SwoLraa0PNvSjS866qAf9Mkti3YL1pF6dlZHBN8VbPDLiiplZyztNAw3UaYlNxHLpKvWrOaskWQZ
s6ksp/DabNujxrZ6AXyrv3Jknd9I1nLoH/C1tXmzU0Z3AFnjbms9r1BYATL8x/X+j5T1n9LVL7pV
OVu2Ec1apk4FA5HIrJd+f7uL8mAWjv9PVQWT102DgoxbEKbQ4uvUmJw1HylJbprd1YQ+ovWcD4fu
8l+OPUuB/3n9/n1wz5W6jqqKW/Ll4DVgWMPIpNrUVbh2O2APKaXfekSzOBchgLueSrskAYp317eg
OP33585d84Dv8YgJy/753CcDeuMohNqkw0DHtDfIMWIdnjmBxlJmN3N6oGM2K1cSZfLnQxtfHp0f
p25x4oIn27Sk++XUh061SSq57lIyB2HBuwtqmo0WvYSFLkKXYX5mXLvRO4Ss9KofR7HIMKLhdMnY
lVglub5//kq//0aYBef3iunsy9Wg7eHT5VOKxamg3hEP4So30BH8+SjGF1IAJy5N3hSa4MI2wb18
OUyDPqHpKr8l95h0n9EtMJoPdvxYEpmX2CrY60HuHycwJq4Jo6jttf7s1DWlXKcyb5jiidYebJuU
U+H+d96AH1/NYGhgEWzyNKIJ/+ldkFUHMs9QLaq4D8enZG1r4buA7TSO/kMkdBDbflz+5Un49bJL
E/I5zhZ3FsvbXwwJPg3rHnwws7YOUzb30cCWOh3RP1/23111U5ieR7vcE9Ka//4fr7nuNuzrkoRT
CxB3TS6nURcUNlI6U395juYn9x/mkh9X8Z+H+nKDbRRKFd3OduOOuJNbCJhBG3+UM8HachAfjBjW
o3A8/PkELec3h0VaYUvLtT0e4C9j8Uidxu17XmbUsi2cc5VvvUy/VpFDZkEJz67zTmgv20NZ9g/K
EWiZq27LsACUXnNotaXSQslJyGzPsiWBRMX3NtedzZALl7lfjENyU8kBEUjrdaQiRd/rwJrIjDEP
/ghCIK+D77R8pi0Z1LUL8i5IqJoZrJ5vyJkI1K3Raq+iktH2L2c+X9AvF9zCeQAdREL3+uWxdZvA
NgvFi5uaIEmNIbq1FGrSMOCstLC7VbTiq77TVk7nPTQpgOZYUO3JO2c5DLKj8H+fNvTQdI06ResQ
A+QW/dIakSMFCIwpPwMo6jpkavVEiJ4sjq4zbUvcTVUFNWAyrRtpivgwNO9RlpOU4Pb61n/GZ0oF
JgY4aMZPfz5lw/jNQ2bpTFvzYCX578urGnupjXgqVRt8m9mqhS3bV/HngMyW9d9ligsEj7QxSB+V
wzZnU7XQ5HeEn0ddRWuUONpNUHygMdFudP3FpKW1rEvjJfQngx4IZDAPrqzdSkCKyl4HcDYfvJaQ
Yf0biODwQmkCX+VMOdOqufXAaKa6bLwSPlQnXWXXmdfAjZzbEiLObofOvfWK8qLaGyNBBJSTA+Fa
zsFUurFDpiaG63gKPFDyDtXxvtr3bXcL3vjiIgIZKNwVbOyWhbjXdXlxZXpfx1JuPZs9Eyvulepc
H8jMPk1yUiaF5qwnp4Q5avZMoSJ6BOjgGiX+bwzEbnCx4ujcsuCvaUGnEaYrd+zfx5IyJCXlkaCP
CrlRu0jngrZ7dpajjeizK9sHoUu2zQVCpKQR2XooL1VESWkUuIqLLt0LnXZXDBaXhnhtot/X7ozC
QUHqvYe1fC+c+izFg10AxMgq+Woa9oOYxLOTsUPSvGGXGTa8d4fGqAILBimhBX7qdhSD6ogCBTIn
BisyxWp1SsPxL4/Urw+UKyWrVcZh4dFz+zJ8DHB7W9nzErVCrcsMeHWXaFcG4av+UAMLCWnGpYSW
/flB/u1RJVMu5iFnngV4tf8xLHuYgVxvSphz9cfG6m/bIv3e1vZxmLQL9e6nxLOf/3zE36y5XIlT
yjE8w/NwRX2Zb5rA63KNOuKmFh2dcYKOxiG+rzXVrOo36eD88fRrXWlkI8rp/OeD/7rYdDFjzcty
D9K2ZX95a4NWdnHfFZyuUzyXtYm+wNR2YgKTWypzr6uto31oPY7VPx/XsH4ZIjmwgJxpuhb74693
N9N9DQsq11m0ztHj9ULulhHhEYwD4RbRG/Jp+0p2SAVwnhwbRk56lemb3T3Gkgb4X77Nr1M+3wZZ
rWtKxwDe9OWug3CZDLv0wCgPLIH0ecwIymTlBQ2gWHfktewb49g4OoYgUWDf8Jdpito0Cyl22Vio
Jeb6P3+nr/41Zm0X2S1eONeQlmGIL49FVVE7j8CmofLAsZam2qqErbjuou6xDMbvXdOTcFQhgTBs
M2DSS58yq7gbHfppTWq8JNT1F9tGqH2Iix8pkEHkl10CeqJEpPTgwYiJR4p02C+x0W0o1vvKzw7V
zEgS/rCSCR/951P6sab5eV7klMBesRO0PPZoXxYigdA0lITEIjgQLTckkQTt0XD8bJV3LTMyHJBZ
FVFRjBZzPvRAc6TB2JbK+cXP2KU1uv1mTqxb7A59CM3PviyJovQaj4QtGlV9mq51SXEiCbDWtMJ9
0M3CWQV2OBGMQM+z9m48yARbWXDCgdiRhNEshzTdBlyjAoDbX5ZewvjNc86O2LAsHL4MZ/Pf/2M8
8Y3ay0a3bzZd0lwpwNmhky6cUBu3kH5uOkV7EgEoLiCa7G1Ob6IIv8eRRuQPq/2uJc+OtTlUEZ82
Hxu/nt4jLRXkPRg94uIZ6X9L8DKbWAUCRqXfNLe/1GFKvE9uNCv6gix+bCJ9yhpIj8RMLs3SurK7
BHUjRLvS/5FGgh2uyeB9JKIm/Jfemak3931hf/z5Afix5PvlAfjH1fjyniFW6EVQjM0maPG1jOlY
g7wD4lk4Wb8s4fasGBcIfAJNahuASMHWEKLlyEsXq9Ofv4v83UjP6psZmlHIcL4Ofe7YCXSb7Ry4
5XSwVtzxWpjJU0seul0Z400kOwfufusvaKozIKTGKRsKoie9cueJdDvxxW/8gq42HhbFPnWEAznz
hCaNrs68wIlhDg4i+SZNPiSqijeFnmBH87lEggoskovxwMc+1C7Cj8mh30wHO18YsE0gX0ffyRMY
r3zHPKkUpQpt6ueslDXtdDolFlqNDeAtFu/6LjQZolwLY5rUXW89eC2ULP3JEv6b4RQXu42Z20tv
hVD5qVXNFUaCCDOsdSXq4MM14nT/l2v760Nv69DKBAtglIFf3ezSdIEaxAynrkjeAl+hkZh01EUT
C/o/H+k38xdtNCk8dsl8qj7f5H+8XrRBbAhSsD3KIP8el8jqnHLL0Hl2e/ouIR2SPIOBJXLx8OcD
G78/suuZnkBdiw/65yOjeWlLxyevzczlqu1iNNwuuSGJat5NCwvX5PpLx6Q7aOcJkecBMQHZyDbe
Z1F/hZhjCQf8Q8g22ky08MmWqmNsq2vfJsr7z1/1Nw+6rUNTBwjI4oJd7c/flA5wZcLnaQifCjw6
pNeQxTG+pOdBk6QuRdDbi78VsX4sWr686VT6TA8wIiU5fLs/HxQVLO6uiLfL6NojWJwlY/8SDtpy
sp2bwPXVFXhsSvyetaXEcGf67s5sgJP1wEQWViHOg4WHJwxVt659FppTND5EBswK7W9LoF83axQz
JVOnw30Rv4AS8ZR2MuwYk3q3wPtVOuReJc7sAEZqIcP4+5/vxm+fG/ZHAB4ps1Hh+/nC2F5M4b8d
mo2VH3plHoTgqGZuHxmc8Wzx/F5505Autb89sL9ux10bsAboo/mGCFf8fOC4MYLCEGUz52Q84WG+
NRy2hkA+kqtwqE/sVa6MgM1nMpB5jDMLR6tsluEcAtOT6UTjsiHdWicoHAbkhFz2L1Plb+pQfEGH
naPOy+zKr6NGP7Z4a0gF35iaeGNUIblOqHidlM2BTeNnGLE67gTeIdqBLs24UgRLX5BA7dSI8BjF
vlv45//y8ojf3S9WyNwptrau+Pogq6DzTSuniT22QbzWMxQHGkTCtJmQTKBmOzYKI0KM+3Yd4CZb
snDclSYVRFKIsvOYbXJTRvdY4j/p5ff3LbC+0G+aY0Bwi2ZNeHrC48QYd1N5Vbu0fZlvSGfRjznz
ghcbB+UaEK9Q4x+mkmki71jCRfpow6/xuqemOuQlO4RooLyza5R6Q6rwPLVpsdOs2Hk0q+BjqjD8
d0a46fNwOKQG05pVT+VNUS6bijXAf/18gzG1bQZjh7W08eX5DjUXRkBuV5suIP18iuJVK1B39XlL
Y6+VD1HY3tpa/T1GxfLnIxu/WWt5zDqOp2MhdN2vxWsQL5T5a6dCT5Q621hvBQwD3wenYgEJKGxj
19f1vsMksE99ipvWbA0IR+u/31Oxl5I4c+YuxC8zQ4mDX5WuqDZJNJ5qgfizSrBmRz1MdCc03gYX
2cxY5DexMJu/PK6/20xycEq5bGIcavhf3nJz8rFQtBxcOSO+mSDcmG7xDUFecIPyAwu9hiEmmKZd
3AXrkkbqX97i34wynk69TwB0MYT0vtx+Vko5ClRZbdJ2or/p7Sy8EG6DPxSFARSKv54xW6HfvKKs
KXXPczzHxbb8Za5xExJlgsngmB0t2cL8wVJU9nmgYrOOVH2f5l26NIbKe5hTwHgM/Q/LCdG3Dn61
wXvmnWPtLY/1cNVmI2HnURReJb0VnFtTgUurBClaLX4D9LDL1LG0i4sDvhxJDmCdnNxoyeBARFTo
4Pzy3gzTJ8wMqAuaOn5TUDpIEEpvmxSzm2UVJMbaOtvefIguuSr7VVRmyNHINnlKhPgGMUKuenNA
AMOe6BAY8wcJw39LHG0Tk9Zr6vod1RyNtFGWkU6P3slL4h21L//gR9iXCsiNZ6l34CRMH6BnTzrp
oLBdwld0W2BSIBhc67GdjPizo6hf9yYa5+jBYQdxixqbTnTtAwAMfe+OkLOaXAp+FTveSO9/vA7b
6Dwj1R8x7MLlGC3v2W/ifGM50P4RdYtT7qWPrGbaXR0HE5E9+rUsW2OvlPfKRig5lMYQ3xChqC+Y
JdF9jwS01QFI3Z6YA8/AjoV9lhW0Gt5EQYJNy7Ic8R1hKYmewg8Y2+I+jpx3Myyndz0xbmEVv6gs
ItnHFASVOERCtoP6KMemJ060TwHEZ0W7ysoIb7YA6N2FXvvvHyqd6mVEbt4iNrLBhn8Iaiq1mv0E
6BEgf/qEVqrdGPPvfvyRE04uOmmR4dZzoiMzfHRURaH2I+WSH39kuKXcq9lzM1O04vnHVBUwzX78
3ieWrOlqfwPUC6tBVFTLOLFAz8w/+izoVmVPOc6VZbYeI/LGO4RbwLLG6BAIMCx9MJLZPuj4RAKi
T5hD5gwFp34d7IKNy+SrfRT0LVZzfjVlWbpKUxNoeaU3Nm4aQpB88BNdMJ1o9I0nWAxi607Jtqjt
G5X78vz/flR5S0SKMo9ORoibxL8PwJk9eYNphKVtKS4DXoGtIuGqVy1CBhGZZ0IRzDMeZeTx5IGM
XPh16DjBCoG3fy/cYm0gGnzSwqK4bkK2MRorZL0stTtVGtrdUFS3XeqoQ4Fv/GzU1Iy9SG38AUee
DKT/EIRJtQ8bcFA/fksyojiMyHLbZtjp2ijP3XwOoLz6M6uEH3+iWTlnFUftuSHlGbE3yg6fNG7k
I+BN011XVv4VdkWI8kSD3KKXi2+pMXUko0Skf4825Xe7C68tPequ/dm7BRvWe0zHON2URemsVG5i
Ro0bDb2MgqM5uZvGHqbHUcxmjqCbDjgYpkdkpnsNBNZtptf1Y/aazn8omjDdDW3Ou1A6m4odzCVA
IHRvq5y4WKO6VCMBfU2CKL2crBj5MILzkV3xqYFCxr4ipA8yuQvHbRD9jlZ9U8VhA8iIXznV5Kyd
Knn9gchzXGXvsxD33lTAXFU+euchC65or9UbNDHLjHO5zGXKBf4xUKsSS3ucW8a9nuWIq7ozCSzN
yps4ba/zvUsX5lApBtfZWAkH76KW/G6jLw/aaE7XA0l/jXlt1D0x2lTqb1XXta/BMAtX+msonvnJ
7k3rWDSkJhcm7BE43+rQkGIk7DL8CG1AoSYmPcoQerUuApmtOnCNbKpVdj9l7e3oDvZLFrv5qukg
HGsE3jzL4VFKyG1WJFZWqVE7zuNu42eV+0LSXgUT/ZX+77Ae6kltG9Roz9Kmxz7/uW2x0E0R5Fx1
AyOr5RbNxRbYok0Ch7YtnpiynuLHfIxeGUfSV+AJ/PPkHk9yfcboZz+SnG4FUfaIubu9tdw5ZOOx
FJXxAJ+xOLnZcAna2r9IKBrHWGnvP36Xiig65E2aY90iYqjPNe4G5ddb5pmFaxCOdTUqQfxQOInr
lPYnCdWY6Ky8VcuJ2hKoG2O8IBUSS2IrLHptxYh8V2KudfRvQ4+iuiri5r4dsF55mHPrpmvu1fzD
GCgfDIVLMngAGqXoJFXn3Ov3Pegk8i7qFjl9TgBQr796WY1z2h2cbW97z1YnGwDjJU7q3uaFNBMe
EOFsDdTp35pP7nK/7bS+ZfJxxdm3HfbjcolmUh7pyWW4vxKXUCB+q+YffV2tGPnsG6m5/4er82pu
Gwm37S9CFXJ4ZSbBIMqyZPsF5SAhA40GuhF+/Vnk3Kpz6r6gJI7HwyERvrD32mLrDdi2sDHONzIw
59vzJ51RzLQlgvzFKHbz5LDQm3oy9mqR3fzqPcImuqs1PjapeweIhc3EJugCshkN3z752FdWwKMI
3ZzrIHaYr5UiuwZz0MapVYrYFTUmr75ASD4Xa1V6zY79bH+3c7C2DlqxuLNDEde+yykaLNnt+aBr
sTTgfxxp9BNzuT4PyKPfLbT8e7OX6ZmEFTKcLWKNkuT3kiNtzIZ6W3SfraH/Iv7jWcOc7eFxjXSP
JxMDAh11BBRp2ubukMaWCV/Ta6wCXlZ9suflIGkjVp6bbw0d7R2HhIqyfC1x9bHYnXfpkn8aMzHC
MK2JL3O3Te/yLqj7NGFGbRAeFnth80qIVJ/1H0MHo9eW/wry0niG08CAHnF/6tx/5d5ZbRh/3Snn
ES4jRQlKrA+zhoLSUUMatXsO1fABU+NlgQvCOORWoZ3jictmKXFRkKAmDcqP0E4O7uL9te1s72IS
muxToiPuacZXo8Hq2OG/ZYAY1jhgDVKcmioAmAPNej2Zg1izB8XmQ4rpNlCkIhtzh5E3Kk5Wu7yr
2X/pfL3AXhfHUmKwmqu7foipaZkqgW0IHwTmMmvnNAviO2OLCnuPh3/jVewbQe7Qcd4JJho3cyCJ
2hQuE8h6dvjYKFk9/rdEQ61slrEeNEhMgfGrI+y08F4LVPVrhatlZemEasBjXpvU5gaJ31+u2w7y
W52tlmq4N1Hy6s+EShnTDO0MJgXOuvoxZAzWI9O4rg1vVaHC7bI8AA5RfRxIOqodX7OYNG7Qq37n
C45+6BAbU2KAKBzrF+ysK6MS6rRw35g2Ibn0nlG//MvG3GD5Zx/hnZK3NLBUIQENPoGECzsbZI6V
ZrFBDgJASDgvpgTf2XtAwjSOv8r+YeNjmHsEP9rjVC3rioCVsgARkXXXMTAaYrQJf2VVpVcJUXhA
++2rZ9BHNFLkeCTtKEZUeLLd4NMYAJK2ofNlNCRBh14LSHOJrqVe7mZP1qKCA7hKgMS4NlyzssFr
WYJZWzH4J8g7w8Csc0MRb8TSwseNmml1wgoMFdqB9Dm2Z9vKvw8LEWxe452YBH41jJJTsEu9qj/D
ovhyeuw349JgJKa8WAUa2WXNdwxH5t3Xzq/OEqgLJHLeV/eWG2yiU3Sy/jhOm8mM5ApjKB8wDszM
8Iy1KIY4CndtSfwv5PzqopN0t9j+byQcMGBI49lJHzdjpzTPXMsnmhRWmgwlQZLUKIU5/fAsw0Dh
Pt6k0M4mZ/OJUXaEZ8dDSeiAMJxc7hOky05qLse+U38bnn6FmPM7cUo3XeBKVDnBx1j0prjEUBk/
f+of5Oo0UkeIGxfGOe4eWa6IxeS0cR7Q5jJn9Cwh8O65BjqQLI4azPqdGeBIyCMwbCYz4xB6RWTC
M1ypAmux3aekJ3qM4HWdyvj5Gv6IszONIVh41cXEJDJRFAQ9mw9wmk1/g1l3FPYeLe8lePwHO3cW
/9Fza2vyuEpDMFkP20frhuvne8+IlN05QfGX1QBJpemUxz69O0DiXsEIQITK52xugMn3sdcBaenq
h+ZDTtiC8vDaluXBTqWx7ZP6jwbXtA3SEmOUVm2sHh9CWbBciBoXyGBiqDjDc3loITZkbNrrCe5M
DZmZJdDjD9AEnkLpNyvH741NGKnDLNCMjGNirp3AJqv9cWAvuAt6OzpIw4PCUhM+Ongu+rQa3EuV
sfzvZNjEuWd8SCMZd/3jt+dLtODnvAmwm0tyNdquiZc6a+JwWn6FHpUSnAgXUY4vtsr3u1WbLNh+
i8en3PV9i6FqaWLeXnNcsFcFZH6QNcyTPzOreEhlFWPxrGJrzPaLlw2HslE/8IS2O35LTs9DuwQD
9CXrvanSmtsJkv/n60UVcat8/jgSKcaYLjh04E3AA+IIef4UZcvBQK67JOQt9641HnKy/QLZuS3f
RveRiX7a/fcriuoq5pQi5dHxFmQUdHgheggjL+LnYQaoE0/tB6bG+r+Xw8ENVw1mn824iKrZDa7T
03QkqP8UsAdyy/9YNKZblhkhrAwNgCLVV+hdE3aKHj/WPgSLzg7NHNl48lwDb6Y21eAYB4tvfCXq
nBAxOretPQJ0WSqDa6gkVZo41HJVRCb0KkPYXOAlSo0+kLs0+1xCK4kZ8GFFKKVcS6KP8b+AIcB4
rJzwNBvRsoZ/gfl0bA9GR49alebfUcG5I00dfbUZ/ZuhGkxhNm3LJOdMGvCdR/Dd1r3RoVHH9FDS
iPAj8um2j5/IHP/5apQaIeyIeWlOz1fV4095nVVsnYQxhTFb28U0M4AjvI7uHMbT88+ZPjkQKE0e
Lz8Pz7/++ZM54kItIgARz1//++/8d3z+q8BNSQZUhlz/9+LzT4nn233++N/vMvA39lhU/+e9QQni
zT//8X/vBOvkh2cvwX9v6X//J7DG+ttpcj9aW+cU2w9CUGl4h96beESnYviPQf78qcLW8H9+fcLJ
n6/9f38OGUe1I+Lr+/P152FMpf3Qy/IXPH8P0t7bdVN2e7605NVCJGT7px8aeuUQIE0dBe7m+ev/
HpaCTpo4SL7t54/cz9XJjSYPwphzai0K8azroVqR/YHlrjtr03AviCf9jViQ/JdgT/dTbSXErAYh
Tkv2gFMx4wN2B0JXLUBvKcbnvPb/8hDCuMmNeU/Y19Gpm2VDgoXzgmuz31VJM138kHZcsODGss8i
u4+svSsGQEIoq+xy/ARcb+7BRbE6JRKvIPJIsenNzT8hPcstY7xBo/2tDn5SrWUbyU0c3sVCXHHt
EFbqct/xy+qzh3UpPfuOWAW955RXUEKSD3wyKJD9xdhhyPkVBS+YeHbt1P1JprQ6JTNETQIEMNIn
A7BFejkFYqwgMpF46/wIK83fm5H3rRkQFmFePdBTvSyzg9NKY35IE0yeDEwciwBiWQ1r6AvgqJD5
OX5C1h1eQofc1VveRhupG7kGpyIJUOj+5N/gnNxzF8+xcBxqp/TFaacXu2i/Btfb1rWR4nnMP7UG
gZAN4T4MyevUvQsRpqObKNggTKgr6OgYEjFkYRomqY4AJ0pDb622DYHEip+TuimzeQXjgF0+DQmP
IBzsJdDtH90A1SzD7p9I1ZsxdHiICE2lb5pg2WS/62Jn1BKTbfjQIyoXSE8mt3Wn9kHbRHEq0SXk
1EVWMxoHBcOFcOpDpr9nSLdeU4tSRuTJ2UCbEuOwnnWLEskxzxGs7m0ZkTacK4CWJmzXjcpzi0fz
tRD/WhcARU/vu7Pg3axk0lfrsp38lTZ1sI9SCfixNFfVjF3f6ruV3cuSUZZVXg0s/Ic+WT4RN5bX
wBXtyZWEvuspR0Omx7uD4iyvxYdREVAdAM5iz6GodNyuvVS5OHjaNY9zmR+YPb0bvIXYY+axEglx
RuRATdvlwdhogyI59Lb4TWurN+xv2n0a2PqWQ7dRlHsNYax7ocD7NVMg8R857NXnjm1iHdAItjTt
TL/qrWQswD/I32hm5n3OiggyhdfHicb3V0ZUJdQFyAxiX/rftU2WSDmvcB0jbzE3haqN44KIfp1P
IIxqcAvnJsfK2dSCGrhkXJs4/WphgogiKvsZFED2q8XJN04h5XlgMNSHqLLcmpRB4aXI0scQO62o
TuGfslXy1iX7IpHkqXr2VT3wdT1c6APpnlfTQvmhPWyRfZZN62LWNZ7VPtojeo2wmWIarUhh6V2Y
89jvTAKvuHSAWi5W/uFMqEpz2DyboqVpyloKVJk2ACC6CtNU1TP2yMUmaEfiRGcCSlqhXjyst+z2
ALxAkD4qBTLT7EfOGpIL54ZwD2J/r5XNSrg08XWnvu+tk5Ybc2X+fui/hCEpRPh06OmY5lfLV8Ma
2Wjzn0YrvtQ4uSdlLcaKKt7f1z5SrXohgQqbPZcR/36ENW1rWNnfLE92E5BHCDN5u8nyKLhkI7iE
CsTzqmvQcXqSfTSDvzMap3ADR8Dj0enC6pDTDM27XQhLh16c2OO/PG/nO3dARDBaKcacEzSgsuh2
8/hwPy61fzTo5DD8WXFN3576XRtbmuLLMe13F1v/rsbLcmwt5VH+GNFh1kncqYI07qjIvg2T8y/x
Lq249gU7HEN7zmP6W7yAao4uGQQg+F7UZViaN8+raHS6ERSjdVNoNs7MWZJzpGt2lMHed2ZkmRTK
l+5xGOFSuh6I0CE4DUHk7g18Za3OuC8zkHJ2gxN9gXOr4+eBJQRE6ZHV34p46mAfdNm5bZCpeDk4
TtaBAStAJoOwGLyxVHGPaj6moZw2dsj+ok4TgracBjdpzd3qUU3ae0+mx0gyVbHzGj2CAc54IHqy
CYKDPzcG3CQwRglmx6n57VokhghH5KzJyZh+73Xj7ypEWMy1krXKwmyXtjJF48od2wBOx5xoPLjm
AzG0ZMcg0fxd9dpIgKzybLG3vLoNRS62QpGYFD7CfsxgqGIwve2qIXzaz9P+71jrv7Y5rYlC4Mlh
glOSE5HQjT9/tjbgWN/Zz7gCb0wRVpM0xBmJ815Twb5YxAEVtC3EdnFW2opgLJ5DP3I7dXdkU30s
Q3HJEhYa6VgXe3Y5BqccLo9atYdUsXdGeSXntz7hTltlA2lbbvqTSaO3prhFu4Nn1pgWm21OJOOm
3EPo3DcDbBepuDpJpd473CJvHR8f0emUqeNOKCzLuKCKdV1apJQW35l7YzqKdqpxbtESRihrA1DA
NlHDgRivY9qCzkFksR3rR4/1QANGlbEODDW9ZD1nBmFg9hDeSqrAtDLkXTrib15Cp4hcXV6msv9R
dsBcZ4Yvu1bpHYQFsaVOTjd5izBOziLEmWzBxqMLaUk9GtuxjAOW6duKG/cmTd1lN8rHymSytzPj
+rWH9PkGb2bbO/qVRGD0cwXARPLXmSuJ3NrOP/Fz1K+6bgJ2G42LJbDB6cfIa9eC0tHhsDtPCMSP
Oi3/jRYgXsfy3RXXBMudyvlTwSnau6PkPsus62DJJdkOwUh6Xy+PzGXmo/fImellABJKJEflB2Hc
Pw7h9AdcthN3Q4ELNIrSXYWuEkWWzcJtIr+WkI/hyjjAPJdVt7YIGnrpXPrYZLZvrhLly/NgqLZ4
uRPUQvoga1ZQZ7O8M/Jmo2aZhJn5k33AvSVfnORVS6f+Jqp0UxWp/YJeAX+o5ZS7sBmGjaV+SpWI
N5C56jJl+U8uve5tCCGOozlpVlHyZeui/pEr3cWmMMgYefyKSq7eDL5dnhzdTsesYt7QEZyNMdT6
MvIqDsWwlREEaVCPP+q5Tx+CQCYmAX3r3E430rcZ4M6AnA3GSl5SEBlgd+MmsMbl5vCRr7wChn3V
UFLO/EX7yKh2c5f98iYy0OGj3QXUHcDd4jpMon7LK3VgHAWkOKy+Bm/Q5KBIoglq86scbgVq/nM3
/mE40V/KAr/WUCGzzJqICB0FaUURHFfkLGisXnGlmfg4DKUf5DkwkGW6rxH4sOyiDJ07ExScHtmW
0Mw0JFXDLiQvkfCGPTZwBMn23xxUkjdrYt6q1IJbldDsJsMvG4ALkK/26lmMDonano5evxwBcpIy
jGsJZ+3OEJn/ogtvTwixD90WGN0wvnquN1znQpo8USy9E+2Myxm3OdS44IiOL9sTLhGdq46adgTA
Tf4BFVPOfs+KDrWw/wQDAKWocC6T80hMmSA3jUruzVnpU8XiaeX0hNGo0D3XU/qJvY7haBCMxD0v
PgzMcV9B0DgOWd6ANh8UWn9frYPU5QGczBWzhck9AMAgRjWDejMWN2KKNxZhB/c89wAxJNBua1G4
O7thOmKwE0N0Mm/93HXW5tirw0Lw0hFZz3HJQFZWYYXEirvGKP2dw9gK9LMpjrL05pWfzO9ZZ3mx
g3VhVduPzLCpjnZNiK1+ggD8zarqbe8zXm5RuuyFD1aNjVW+Sh88nehhq7a7ft4ExopIt/7I3WlC
BuKTMAGj8zXEr20ise696NNyExLJHabEvQPoes4pAsdCwEYOedS4cKrSkMeqWbvG1gama5XGvKtV
Bw+N9jleaG+RvhJnNXn5L5tx69ENo1/pmOiL9LZWVmQv6YRrpFIkaLJ0ryk2AqYrgm6PDlceTITb
ztQ153E+IaKmESz6EnGuJ/dOnu8RZLK09adjUpKy2fXBvBubiPDO8qUouuAqQZwiRJm+mz1YMGl8
WBMrmkDei7lLdqRg/J2pHc9NSyPKoO0cFsmyLZHm7PlikoN0P5LWS8BzJcYvf/yXBI3/YRV/xQzB
KvKm+eyGOjzKhs0qcmYe8CWu9wYrjOU23+tm6i/JUFqvenwT5YNMhkThkhVhea2Bf6wZ6+9LxCf3
OlOMiqrcv+jq6oX0dmmIgjqsoXU0IE/uCRXN11zJ4ArNkGm2h5DVd1CQhgbnLyA4RsEJQQn1gq3o
cejddNjJYIEHp/ro+gAXWeW5nk0QCCCb5LK8iWx4QBqX+VW6y9qAgLSC2Fithyb40fVLeH8eGOEd
4KF9ihYuKBAhUL/ykU/cz7iC0vltSYrpwrNBv7raPGV29mtkZMwEW7OtIdN4FRCacCE9BVbUZMgN
yiA+Vqe5Q6sHihCokTGxYte+wLciuN7ZhIIUE6oHwYQukYTTbRTsAXSM0PqdeRv4ZrODdlOcnazf
DmW4xA1D421um4T6msxETUOz2vHYP3detrfmZLyXaEhGtpUdGbZnTKTTKUoRcudi/My7EbLHBDC+
E8108mhgWxJhNhqa1b6rU2JJM0gyFlGJoxWXVSq+NR4cMZRTuJeIfcALQkbDTnpku8M6o55PsmgN
NAvkR9iQy+nk5K2Cx6A0hpwvfrCR5y7ikgY7FUW98UnLvjntDM909osHiFsR8lzIdTazGLK8P+hS
jaMHRAOqXn5CgCDj58GA8bom0yXakphQ3+uZtAdEOG+aK/5UaMBppTIBBefhzyZJPw1cnC8VeK8V
XdQRYRUY18QZKR9h2C3AUDbkhCro4DYrZNL3jvWQTmtZdwRvLao7eALmYUIwyX6eYe0YYA4SWs4M
MsQAa3A/jFSKXR7+WPrlUimiGwiFk/EU5IIFSfMDh+zAKRHl28yw/syuSS0Mu+sERz/fF1aIysKv
7/ai5LXW+XRLkjaeZ8sGG+t4u4a7EECeknhQGFooibKPuTcsbpJgOR0DMV8SFpRFBaQDwYTi5qW/
I/urC7TzEbVkGzR+9bN9hKVM7lT8ZMYu1gmn2OgSb1+aPndvnH8wqggIcByYJfX4VluFvJDkugAt
3St/8Fch91FoqwHTgn056PyAz/6tIad2k0S2sx4DMNreEPrwbgd1LEqg0wMYrKuKzTr4DBXRZVmX
PNIC5jfXhxSoBrUC7oBqwUaQTN/HNzoM9CAhogGF+A3JDZAlQi5SVrfLPx9Y8K5lS043SeiQ3c8d
aUfDml0FIniMIUPail1SVBLzAty3kS6pHGBtDgjymHMt5BA1Dx4G0NUN7PnfXbLtLVjZuD4O7iCi
fSVsEiai9iBc0Hd1SyagQHO6r5LloBshNpNAAF+Kzfgg84Ri77ut+zWaR7wkq5Kpv5fkzothWfqU
dMahNastoNlxZU/Mg/xEXWRt/Jzq6W9qMxupVaoAos9wSRbXOrbGDLMliC7CKOXZaodwg7KqZrnJ
QrWzrF3jwCnjef+4dKFGTzUz4PJHGtmUKcGpG2ru9y6YJL/reNQH6cqNCnFwKKfymeiWEZbq4OCS
9xMb+SUjGmoJtHaC+A9gU7u6LUjOKbIfnTKY3DLvp2lF4CNm2ropvFZymU/CLPdlMgdx6u0siy17
l8/MdiwR8r1Gw8GIchtkDUyaRD6C8nhGnVpv+Mds3NyHTtevcEyPW2uy6Ay636zM/P2cOoy5DGw2
VEHb1IZpnPtmXMMYXU0k2r12DJvmid2twskQG3rIaPmG166EDahI+SGwyHC/Dc3vwHarE5JY4mnr
2doQIuAd1KPPNxi06SF3DjM+X6i4OBg8RuOYbwvG6h2VYx18ZEYUMm4Uzb4zs2nTiQXObTIF5Oe0
MV/WhMdB0qcQ2nDTjXXCilet2LCO1LIIxiWGqRWmKHedZb1zJt1oOdZj/RIFQ3tmqMEkqAcJHQTU
nP4wnbkJL6spKaNblTMXyZm15UXnrYj9eaOCkpysDsqZrD86IcQRF1M/i9AUEKGM9otZo62YIK22
AfS/ThKXurxZbM0eE6rgZNlVDXevnemv+eBGMTMO8I2EEaj1xl5hOHGHO7mzX2LAGX+rR5JDUQAt
7h3GfdnWTQA82h3lW9pafwDzVmw8mn89Dfx+EgCkjfazAeN5RmoX7gKv+DcSnYZSJq0OBd57LyTn
wsZRuCOh7I9tN7ekeM5xGWzPNjuzPsMFrDirI8P0yUICpTNF7GLqtuohAwkj7r2CQhabISx7sNPM
qj/Z+dJw1ZQvyVLw3NYMj0KjYMggposz/EoJCiooRD6C8TgPEiKPNVhryyv4dsCmrwU581uc/Kdo
cX7LoDB3uZkRWit88ERkbNm5VseuKUhAkNxKqCPvTfJlBbK9m643o4wI5bYRRbH3U67MgIRwZpAR
zTViVeDxhM88Hqx1dCyr8edQyTxOh/kuGsBbshPnCpfBuvBbtoULvXHYo8caYTylLfVAXjEcmkv3
b2IxsnHLgW+Z0Kg2GAHWeRNxXjpyTl5o/KlwFJOWwvXLIGD17C+7gL7bnUIfL0k3bGqyLzcp68db
BKPGCdB2MbFNN26XOPuA5UuZ+ae0DgHdz1Z7DA2/gtvj4V53f5qzEZIQTOyylY/5MXCvLQMXkirL
yTDuqQWXfLQjzgCbQKixIiQmSMYTJr92LxbTX7esoybXZ7nvdAJFCej2zB2gIj0O1ej9E8zamAXm
3Y5BRn5kf/SShMIls8T5Q01p/q2ke/cSM7tmcxfuLDCggR4Lnq/6AZsK9a5J6H9wn/EF90lFr+kf
mL3kH0XUEvmsJtjN3qUQj3XZkL4NSFspmKriZDdEqJd9dUrNVB6bybs7TQCnuuOmtZQdq771g/mc
6lWF5uPvQLmmZPiRVJLifCQ7eHoE49SRMVEHON+LoDnUqiemvC/fBOOhPesz1B7a6a61km8UVbC0
AMqVS1O9N9RIczY4Rx3B+sMRTtZOSZsmMhKd89Fda7Dd6znEad8lsOYGOztJ85F5PyX0hp2H07wv
aQUWHBlWWpw6yAZn4mV3D1H7tpnS8N5nLYHMkzB38xz9ClCwrU0/xUE+4UPAxqXWVYtnNpmc2PVC
QoXoxYaCUVwJH4GBw2jtpENPs7TmJVosnoOB2Ncpu5m5fNDLaHQvflTu+zai1cFoznecvF6rpPJ3
RaRIx+u4ynthM63JmuRSm9MBVjwRRtTSRw3xHBN5j/bJrq6ZrozDlBIn7NGXG8Xr3AbQAvWcXSPs
g1mBl8JOrWpfs7dkJTX1x0W4tMrGpSCNeu2RYrVxrEUch2YYdyF2r01IhjPWEM2I0/8BO8t4qS0Y
YDa84QY11a0WxrUmjYGhDCk9UZrCQIDmdRm5LjNnsk5eTbQ08dgQERDFZeU1G1y17isvP5eJ4OvR
g72H3cbdqjGL9fPGH2q6ycAgNKMdbPvIs+Oaz5SKZidA5xU3x2YIvLh6UxmFjvkyA06hgRu5EOZB
lOrClB7+eCf9b4nPsiKT9re2oUZJRoRIumRTpHPrDzTC5iUP+q1uO/dnyKCFXJiet4TXY9t0tfNu
6sOgPwcxuG+dYw4vYTEQrISWin7YXpdOCou5yj5b39efLbhe35tJMyFO7OAZtML5Mp+14TvH3p7K
S2i7e9if4iePwQYxok14jd9mJ+VIpuVgtq7QJtNdkrZQ27TapFZXHQ3W6vCI3/o8eoU1x0lk0p3P
rSPWmKVntIs1VGnJ8yMpBu+mBQHxGUSClrHerXscZrNmGdTL6cWdyAk3R9P9vqAgX2XjO5656NHj
wtcYq5dZONOhn8RXLcqO55HNyU248i403P7amqiM3Hl6GSMrvUrTrNlDEHxAC8wMJ4g9hp+bEIcD
c30Cx2yzybZGqoINPbZ37HqZ4wzA8LYIGgCJuragukUc10JVIDy6t0cDc29a/rI864Zl2djj5cx2
tkT5xn3/V2AtZMwb7XDM2/ER4yvL7WKXPraqrD+4GKC+lfXyJTjRc1IV3txIOYeOhnpVclEvpjZv
48R9qAhKVKwLQelk2bSXWj7ULm6o2LkuSVzLR8rbkp9xOZZX2zqDmn+chU6NqiS6D1Xa3ka/ladS
c/phI+rj0E/Mi4ZxfLX76mh27TfHM5hJY9c5hlJS2QwemlKVCVYlwXDSIXncj/CDmXTBb6iF390x
HFdm2ZVx5yfV3e654lsnyjeBA0F1Zpx3iYqW6Z+NW3cCmXlmaUuTJfShjqx5p4rBvhO99HAIe5tO
VRCyQXNelUnyMjeNTa9am1wnHiNGxRzXT0FxzgidRjZaXrW0DAbV8JoarXmPslPv73FeVX9L5lNr
fzL7l16/tENVnSucBnSepfUDlSJubksiOWfn8EHDqMdLItzwp1MMLesgnopwUTPKw4B1U5qSJpWq
381UoGP0hXuqrf4XLYEZ25KHQgSF3cQbHkAmjQdU5nwb3J3KSmcv4+S8tSHFngvE+vw8hGysgG+o
e8ED/AVPxN1yAJVCCzktXUIno+coWA+duvu9BzamyLCzpQONtrEApq0UmVu6tI5d5BWv4MA3vkmY
CTfEde3oJfY1cRezn47MYurTaOANFJGTvsuceWta98mZb7nBxtjhzXXL5hdpVy3b1SC/140iC4Y1
6TtLbrR6d0Z6vlve7BrVXT2cRBiI91o92mYQA1IfDLxDFzc1vydsNr9ap+PZF3gvvmLEp3uTvzUJ
nSvroXs5UgWFQzJvZzhRm1bV13bROYUTvXlbCvNiMvCHc6++DUiU+Tyb/CPrmOssZn+xEwlt15od
Wlkixqg+NRmOF1GCSK6RZrKMirj7Fl7yImv/N7nq7T7z9TfbSG+S5PR3VTbTPvGJXywT/jPSre7e
HIYxC/uWlfBYMCCpkkNTgf7R7qzvIxaT0WjlD18y8SzL/G5hOWRbYvsrrkFsHskRC+DO723/H/zP
0k8I82Io9TwUnhVc3dQ1L/CYNunGYCn0g0wtGRMdyoO1bMwfg9QKpVoWgjBG46dQyO8rQ9cXkReo
tz1Pfc84qZnylu8oqoo9c0N6qSUNyJpJLbiJkfgzsyeac8s8ZwX8A0F2+YlYDEUH5yPyJGc8dmrn
b4hm6HvP7IYywOvWQRBKxBXj9DrPfhsbQ/I5MQd6zZNi2YkGxUL0HFQ1CE0bkTkscJhb+bKvz+H8
xQzcvIzpuFwi8lgvjoPOE76MtYZzp/bd8DAg5IXz3VtAw+a2duCsaud7Z5n/71df8MSDGTfvZKUV
OX+oxCsSNo4kvuAbqNNfpAnk3yvxGomofdd2kr6OzogKoyjuRBEYNzAIe5Elb8x15nPvRFlck31y
L5ske7ee2wg1iRMZAgS49f5bVi3nAe48A5VyfisfAFIsZ7GskGXQ6DjxGGCQSiPZ/VgSFlr4DMQJ
p6beS8nUIULbBmZARbtS0UR7SLKbh/h88eS07+sxxHZSNVdvxhXZOOx2Z9TnWw1ecMe+F32l17dX
u62/GDaE+8420TTYo3OkJufaeMBDp3qOn4NAEpfbO7NNd20O07JTER0tFfZ88Sn716IdNVWeYR0i
yx1ueqHxFWVqv89sIAYyGV55c1+zlHA9EY1sVZmNhwZh2koOZXJGCD5s2XOyck2kfyvRGIckQWiV
xDql7K179RUYE2PCtO85q5RDnGz5eCBbzgv9rvtCc6nOzezFteEBf57acut+zCQ7vHWpId+o4tKV
Sfbu3hNUSWNDpz0SIXT1JsZlwxx8KMdU3xHd0ugG9XxnwWNdl6TdqDIoLjg6PHaS8y/pD9bleTC0
xcoHVyRTDF5bFnmQXaT3Yb7EfF/VCf2e9Zp4p1yp8i5I1o2TejqTIEqpP7p27CItjv3AeVusbwOp
9R/W36pX5DBF6Xtm2OkN2MjH5EdiU3lBu4uEmaLgC5czxtgkOiWPNJ3nYWGMsGtmKtYFTywbZHK/
egI3nrCD2CwXns0OQG5P5HCC3ep3ESHLnArhfCCjytDgfRs0DUrhW+muJVTxkvXNLXC1caN/QCOU
aUY+SyFjKzVOveAUgKfyQZ6AOriEOu/KQP+k0bCO+MmcmAleepgmq95FE34aWS3NNkIiinC5JKaL
zjULtnaadJsWWx0mNPmeMSRfswf/Xbl29n1RL/6Q1VuYAON26dWnFsPrLP6HvTNrbhtJs/Zf6eh7
VCSARAL4IuaG4E5qtWRbukFYtoR93/Hrvwd0VdvW9JRn7juiiiYpiQRBAJn5vuc8R3fWILiHJUrn
2BemBVQueAzcSpy6rJXkKYG4ZvRwdoMh++9ezP9k3P8GcurqJrCc/5lxuo6ato6+tv8o3v5B2b/L
XqJfgKff//5P3qmt/nCFq1xHOotrX/8p6N62/9B1hF62gJzEFUJgdv2LeOr84bqSKakLK9UBJ8WP
mgJ4MUH3zh+OcMmr53plgZjiR++C7f826P4dR1C6Ykm5N+l7ABFU5vLJfyZgEO6ZMBEaBZVBRHCo
r4M3az6RiLgVuKV0jC/LMi5Gs+brr1YTrpr+Q0clRczfDI1YDuFjHg+Yx8T7YbgdShb6N231WZfV
qo1+44ymIMfW/ISFuGytqZRumuweylPvWBSFpVQJdZ2tHcVRDxFkUQ+8FTYXMF9+ntzy3PQJCWkZ
MqO9lol7GwVsORO+3O8rrX0xMkL7pIG6TGyCgatl6l9FhbMd6OdOUiKvpW9F9jByqZV7Y5uvDWkS
VHJXoX/Dy1Q5CjDf94K8vF1eDpIasHCe4zeSetiiYvu6/E6PQLYt4/XydoXl7gfKMQIZyfJWCN8R
G54dJhvLU8uvLC9Zlfpu2QI6TNvlpQarPDa0qkX5VfLqf21UBdp+2aZlAy8bXA0UPK2NsoEls+HQ
TVcBwB9/UGvyoNdNoVEwZ4UdGd5yn9SIVTOwvOPiYWTJtoGoHjniZvmdMFOb2tpVIX/Kj5f86QBW
a7X8Kp4XPza8qcrXTnsjk/FgdFjDev6vu83y1zJy9yLzn1VTpbg9FAqRfKnwHklNo7dFBxSBfDDt
KLqsmXteLS9nxKeuZ7ll9tvlN5JouKv47aKdEm9526EVbwZzI2ahzGZuUObJAo9IgzKdF+A9LtvF
m+OF2f71UZf3a4gvIKRh1wokYf1++ZFkGb38O+4t8dJQaTFQnV4+AK8jCVUFALlbds/y2Zc3Xz6D
1ChrQf5f7i+70F/u87OGDCuXVIPkQbBp9Ng+SkExtA6pn6dLDzsQO5KjV53k1KBnobjfF7ex8eAz
DxQRhwNGW1LfldVulofLLzc6XXGY4xN4R0Zt0gkyaIM9C7LMQ518Wp73ieLoe38dz88gI9CE8WdJ
T0sn8xJebnkJjKKks9urnEShZasUpeO//tQxWg8LxCqhXBdFckUc1Wr5WbW8LBIlPhmvRghnu4r0
9oNI+23Gny9bsPzZkG6V+6SbGqUGfw9YattjjKANUaBUZQasQAIpqieVy+F/NlinCdigX6gqeDWh
GKPmPyBKpytuls9Jk+HqVSt3Ys2VpR+HkuSTiGJr7li7oLFPzWRfVTW5SnRh2jiBfWBcdSORv8hO
iKKpcA0jXybt5yHJP7NYjle0wisviR00mmJJgQjWmCNi4OWcMEgHb1NCmBrCchOyYM2hvUtF6ZVk
4NIPZA+aN1zEgv+Mof87ULjE6vt3g+ihGH4ZNPXvf/DnqOmKP3BV2Ogq5QUEvuT+/dc/NVf9AeBQ
IaaAdggZ1foxYkrzD0so3bEleDjF30Gu+HPElOIPgNAuaAZ1GUv5q//DiKmjnfx1FGL0XSjhyjAZ
jwy0w+a7MTNrW1LgI+dYmcmnsdVXbQ11oQGH01Vu4Qk//ugYE5RYrTk30dyc6HP1qCyNL1psUrGo
iH6irnAVxHN/Lp3nsJqGg7lGPRI9RoxdXZm+gSmI9hSJv432c1trOiEyttdNvbanKG08mGLejKVj
nkpRn6N+QuE7PJK0mhxwW9dbNMcPkB7Mu8kuz6CUjhMtSZz9FLBVrg07+qzuMRmcD7J0Zq9ubZM4
gh02KIcSlb3y6x75E0uZrdkRn2j5IDSD2iTthWGm1O3okCd2A8NQfcJLSTS0AWE8NdNNuSAbYCTS
LvchApbSvKty9Wqr1PWasH+NKBXgXbLOkYvASjrNYzUSQIyNFZWTj+FRFqZ2kkTck3D9NESmdk1S
+7ofjNCzBh9rmz4+UotGSiqvDMnUDI47QKpoD8Z0uhv9XBz0rj0Qmc2yOkvmNa5ows4n56i3/YLY
IZuvtuyDU5Up9V4fOWx5M1CfjWTsVe5IqqxzgXZHp7rE/+sMBrkr5TSf6sTcy5S2VbAeK4hhI8BW
nEMbMwo3blJGcC6mF6WlxnnqXEH9ZwFRjfm1JGlhNyp6+3X+TEDRI/zgjmqF3DVpmO103/pW5dlS
w1YNWTzEbA7GZKNig4swDYk6FMlt29TGsVMmjdn5vsv06tgUm1hNBil8DilEEaZk2oEG/luEos7G
bnuMC1K+mWZ+Mv2hPeELP8ej5p79AQLSR4LSgqV6fJWOhM7Mafgih6on8kocEX4a9Gita2kV2RY5
ybiPildyHJTXBYIQnDHTdkTzPeU2+nBq0hjr22GtA044GIYOtpeEnMYO0k1skpGJSRynORKtbYQi
vO/tb3mxGMQkLEKWdN90FQ17CADSI7U5ou0/RVQCCdCF4Xxn5Vyt+wEKLbgGfeuo/jmnfL9PZXuV
BHNx8vH7Yr9tDxmZtJYduCf8lJtpWjlFge2EKOCgCe5UTPaMu9bDuiAfwtR2lS7XVul8thaC0gQN
ttcMH/NkeVfXvXnVs64/x/obgvGUXNTO31g5uFi8eCjPmN6VtqRwpA/5iTNuXCP9I0Ck7A6lW1PG
bKNPHQgCjyBHWs12ps6i+KqNZPKg5H4KpnYAt5DOWDlMqqOuZ7i2dS0M/4z+mOyvCC8QVpIncHzO
Lm1B2OMdvRkyibszb1e0tClACkyHYt318kOeyvwq0+m3OUpRXXDVloIo5uMpTzzptPZWD3zPhRTu
tVNj7a222o52+pKrXgLZSYOlWBLswIqhG2VCYPfXwWgxp3mmYeduG9gNyJrv64ELl055ajUjoDOc
6IS3jrmhz1ET589U06P9gPeSSSS0SMNIN6Jo7lJjfgOhvHaS7BRE/aZzYZVHlnh1kPAo3AGQlkt/
jQFoP8bZV7YbMG9CPa1ASZZT5d84cBApBBSnmd4zQtqRSmUT7troaVQmE+cG32aG06efnc0oADlz
0V6pCam4lRIxnLZEug4AD71DXbAkmf0uWSPAxalyH1TtFmlxdDDK9EY2AxMtS33tQ6x1qR6T766q
fGt1pUVvrTOAYxWz16Z42FV8WzeK7Lg0KTdyIIurVdU6sxxvUJqzj+UNmu6WpE499PoiEF7nJ8DJ
tXDrVrPvtdnncq6Tra0o/WVoyVcCMIus5nNj5EtEzDxvNFLwAoSrY+I7TCaBE8jJAdxcP6uR40eO
fMqqhfXWzPan7JXYcPyMOQ72us3WCYF1IcaGM3XwxaGRfy1G9yzoZl4nHZzSVm+1tVjUoH53iGhO
7kndopBWF+4hzwx7VRlWue201xks+zYaSU4tRlGvzeE1sZF1TSMhq01ECZsxd9uOAH1q2guCAv46
nqZzTLg76tbsRSrtURM+htKGhqg1MxMjf6LV+k/4LDaacL1aj316j7q9yV3jhFI5+OBm/X3V59Z2
BuG3AYqawDGtzO0Y9qTFj/aHiezrrVNo8dpuiEhLvLT/OJnkpdO4wI6GVmk9TKCwm1Kfdj5g62s6
v7lnGqW1kU2DNdzOYRnI+RZhZrtxu+qs+w2HD/hVfHr2dJsQpcPBTvRxFFOpZF2+8gPbPToS/0NS
J+1qLC0gp24K1aDS6KS7hGOGpOtSpNwXUXfQpsUd6zoUZ6D14EfoqOE2Me0a+s+qt+ZrU5UVcjGg
VmXRnSJ/YEygLIzcIn10JrQkWl89CoFKxgmacGP3Y7VqoNKvOwH6XhmLVGRmv9UzJiCrL9JrWUxc
fP12O6j6KupK0vgCeTIx7hNh2eBs4DSxxiK+GaCsq8C8nktgHYbWrJswSk54OwLKVPueiutKaa2+
GV2M5Izs1XEc8p0sR5YfZaFtHZ0M8HiAr0wx0aPneBcJm6UmS9NEq6oTvuK9W0UDmXZdvHFq293p
+Mc1nLueSwIFq8GyRTTIAIxxBFmJ5EBwBoLwDOeqK1me1x+0qNT2IXyK1RQFD76Nio0RHjSbX/be
EI7Fvu7omIUJdF+lny0fMW8Yx9aVLHsWMZhxkcOfM7jKq7S3Dl1CoKGiQ7JsZXbTREwD3ASPI9pL
jA8fHOIjD6KFW6OhZlspojrPHZawCbYGsIdJ0HOubC5AenYMYz87OiT/0RmBKGEHJaFIMw1Fr09B
AQC5slh6qyUfnXimmpzbIyKFb0Y7afTcDgTkVsfLs5d79O6qI6BPzxZLdDXVldH256PTITujvDtw
lGnqWBrKWGCSiBs4zI6qNJ/jZMJRlZOaZZa4RriI7UUrWNx20/FyM6dkf4E+/ZJkQ7NBJvdVm/2K
a1gfFEfkSXzbqSDdMcKkR3B5t/fxsCj8Z2sZBhhIIpe6A32aUwy7ZNc2zqJDlq2J0AXD0Cqxehpg
gF9EoAGZb9sXXEhLMDIipctGjvmwsHEUaBg/ksexs0Ia0fgGzeaRphCd6UYcKVM/+ogASUNMq6Nj
OeWRCOdzXEzB7vIoKJ2zMffaNjY5ECmCV8fLPaPW/rx3eXi5yWABYTFy9x1yNuxk3DT/ujcZpkaU
2abu/egUOmNxLNx7k3bdqfL95NBzPSEnmWYWIQJeHqtgU1hIQ1rmr1u4l+TFsbkDcOpdmATkyvrF
MQ2MP29YTdLY/fFYYabYBL76NC7ua5liXu/LIM33/nLajxEZjzVrGcZWtA5xnde7i8da9jXPXe42
kt0LsGxEaMHxJvRPeq8TtqVnvFRPrJp3uZvC1WL1Tg7y5WtNHBNPuNUFKQiw5fbyhC6LWwTsqYd5
+SkAVcU8k5vLvR83tIjLY22wYyRad2XMJG7PAwAjuy9xksjyiDmzPF4e1lPyKsqm2vx4KilrQhrd
jnlWnpff9w38fXbLZV81hnW2DLx7xgO8//mISl4e/VmiW53BRnSREZ4uN81yr3HeKsyfiApQyNGe
LVdJwBqlyKseWd8IVEMpgtVtdJz/usGKNhzRDhTbxJ0fM63UjmUYascUYS4pspyflYYdU+ugsy03
yEJoa6oG5/M8CG8eqnkXNpQNmXdQtBJ/3jg/7uWySyl8GnIzau1TG9rV8XJj6zmXS0fBmRp6rn1d
U3FVd3FRV3xSFXXXtEuD3ShnIBl+U9+7dKa3lx/2y8luYiynv4wGRAZzg6AoHaGaFRkT8uXqoZZL
RL282+WeTkw6Prblcd8GHyNnCLaXL+XyXVy+KFCw+EFz+wO9/4wcw5hLTqXcrR3panc5St8dv81A
x7Vs4tH78QMbuS/TZgp9VT4Ts8qBPHLVwLCKk5b4Ksh+lx3COP7z/kKS0qerjHTTA8uJ77vg8ikv
nxfG23z88cm5bINKwrGeTbByerzTIaHxBUnkq3DM5d5u9TudFbEtFzi1UTP3XrKTxSyfGqpLBAqp
TYvZbpqKR20peMHzAkA2z8TYOe2r4Ftx8G+O6TB9rhNUpakDwzjPU2CAtUvG79QmVz9uiOaAqaRH
aBsnLHBpBxEPvEJd7IVdjPgcrfseq+K6c69QpV7Tz7mtFWs3DT48RrBjQJr8SjPUQTbyvmiLD5VE
w6tR8JWIm+2EybtO0XV286uxv4rz/Ktu6x9FoCNo0zBSDkP0KRMf4xCbceqUn4OeypZNjl9scgro
WXxdhwQzF3K8E7VnFVWMqSs7Q+wDWIJrjqmF+alrWHnWzN5XzHa2nQ0RR8ywZQJcWIM/LRin/iEu
jRL7eHvVmoOzD9KQfvBkr5eJKvZd3QNebB/oECerQLTEy9v5TjdplKPYcTPnITYzAdApOjk45kg6
mFC7Tp0z3Fudw+zL6Y+NlFdp/XU07pz5HuwAaOqQfkGVJefQGl9YkFCw1rRrrQugCsrFBiRZrTtI
7ZH7V4igcawtWJbUqT/EgXWToyhykm8+sl3MgiEX0DT40nRMVrQJh6fokrNjjY432v3eist7pz64
y1LPoOtMWFjB7mpvEztjnjCSSSZBG/pDdtUVEPAJHb4S40ffxlKG//hqYpLR1jivmUIST12vQ+bM
a7ssH52Usc6ELy/iBegxxYhy8EmMHk70L43VPzTKee7ZCXNYQQ0aqL+6yvpQpwDzaUdUaYu+HUAU
MLivicGauo/p/8ZDcyd9m7xiRe47/sVVkEYfu9Fcj73xOOE2wB+FViKzXpEA1WvE94fOCO3V1HS3
WdlvQhgthM5gV9hxwr81Efw/F5DquqS7YIwWWL9005B+U3ShhFYY2RusouxI0dxn5eKu2Rsk1nh5
G70gg7qPqcqS9amu0kliAkjyM5pEqHHTEeH2KZHdNunBzfRy/Jp3+nWY1Y9zbX9IdPcJIY2PQIm6
Lbz2g1jsuGWFuaPE5iDS6yEhxIY56a5W3eeiyO7ZSkxDLnRQPYZFFbLwklAqRpBb6wm5IJWSboXq
75jY8BQ1voZguB1TycQx2Yi93s/Ua3plb6OhXpkSIyOGPBDFmXsbjc3nefKPtuUDwicRtQ7IUYUh
emiRWnkZoZfeXAf2Co1QfzIiNIH5rD3VOdZ/X0dVqx06Fj02OJet7ygWt1X/RRgdFz+4Urh+Rubg
XA5UpzcrO21vu8ZxPF/DgF+nxDUxV9ZSaES5/tA4OfqdCmhxyOESG6BmzLqveXu7Yp4MOCLr4Tjh
TqW/EuxRhdBpky0el0FURNcsNfj8LSVsyutV+Rl+L6Xr3t0Uuv6KjRfQNkHMJVMs5Dk+KWApZhLU
+Oia+2o9yHCi6H0/JeFE37jHbUey8GLmL7OQrg3oq5Vta8d4qIhPMoJziNxuFQwivi2R/Htube5I
Cr93Q1x8NPBBLpj6ilRrG2akemNmEWxA6lQe56iNJJRx4iPKxzvWxfNZl9G5cNEfaap7Mzu38lyA
mbzkl9HCczDX4imP4gJ6mTx1Ns2GuKJJ44QNR/k3ia1sg5R83KCSXydJiUMGNpvpXAE4RZyfcSLP
ytjKuFq5Ma9NPDNaTz9/jKLpFrlNgVfaxHLVSv3IBBYdFba1zqcQiOm0gXR60OzhTGDwvRvPL6RW
5leGZZGXZGsKuqB1A3cEKI8GRC4i4aJu+30P/vSQhZQF2sxc+b7zFpM1smEZYsHkoT+Bwj31MuTA
oVV+bqhYn7msraORb9MK6jfKHihtxnJtyoR2qe9/qLgGHXO3egvh07Ym1N0sq19DqijEfL05MV4X
LT87Im038GfvohBuWtKrdGVl4tzW3Y2s0m8MMWeg4jRsmN7j2/rc9c4rQzpm25HYY9eSRz0Thzj+
llhq2gyLt1ANjI0xc7IOq6fROETFt9u4IVAsZUjjRGrIxU7wv9hAA5OCJpHba8ExQy8GvwQ0f7S2
NK4yzGqjlSnQg0JhipiPai92R+R9OTmLwJleWx3dYxDNrqkE9isdAQkdrQG/HgNiat9Cscy81sHA
o8mBAGy5qburwh+xKsrnerRxg4D9JDLK2ov5tXY45REYbd1iYSLrCCIdNq1ogcEgks08PKvHqgif
cILkHqnbLoa4sB9ygqeb6c63gEIFWTRvzDEQpM6ODs1B/NvEVfeVzQc2iBgXOpo2Q903cWlDl0ni
fWXtMaYN0FScl9C1rhAeMuDKDCGmfMiTOWLVkNgUS7mgBV1/i8jK6+pyPyDjIh54vJ6CXl6ZHNXR
PJBzPyA/NAfMapPRbcNjkqGdGxsIBlwlPE3hUQMD2K/mIvgUwaJpG3mi4O0FtCqlpd8HHPopZMLU
3lpknidm8lB0Vw3ds1VPJ2Gddjj9+s5gzeR2Hu4qKnDKoLvW7nCMRrcToT36LI6UyfJVL9zSI67Q
XUe1whZs3IbZBP5Kfkqob9Pz55i63Ni98ip0XXs9Lx/ggD0M68Emo81u6SzGFId8Qso3rAixzUHb
mqKEwT94A/JQnuB+CVyxBom+nVouhuNeM1N6eqaXhJ17HRFhCU4r/xD3L7Aufewtm5Yp0coufYSP
pvlY03q1SxCbrZ18cZEKQumK6v2U9k9kf74wb9roQfosYK8MSerc+XGxJnXc8OrozkzZnsYevo2h
PFCpPGuZIzeZPTM/ll8sayqPbV4qFsqHGXilF7XpKw6G+4IG8qpt2rVlxi+lIV9mKh7rssWnhHB+
33UcdY6jXaVKxBtmJ2hquwJ/p825hUIxo0DA7F3rSOBMQ7nSYObg6XBWlEzvzaqKEZZnGyszN63u
HlB+DrgsAZAghKWUNGQfa90oNp3dlBQzzQOaoYySR3eaxlwdQyVvbD0Ef+rE6KkzV8GPLEo0UMlW
JGSWsxoghbrHazTWSXVGRLxKRIYjENvSNrK+5H2fk1f1tSpbf+3yPQJENbad0sdNKdwvAzS8OKZ9
T267gRGXUxzK31Iw70CH2BAdZ4oWbl08ZBiXWV9NHUBg8NftlOLELxcc1+Ux3paWUhOrro9po1rq
H0sdIYvi7nh5/OMmKjH1GRZXei23jxAvCUXXB0yHFP7X0/IKmuANosuazWGJEkbxEb8hoK8xv6Mn
Mm6Z8PAOy1M/bvphmMnCcWKvWN40Hq202fey7o4ivornDL1+0m7KFLC3Y4P4JpqB2Og2R5uYO7NF
QEPPuFKQvcEEMRhQ2ReAbpcbNuA860EO0ZDnhXqKDTkdYHINYObGgUoOE8F5svQ1OI76OFZNR8ON
zsjloa3w8WhFqZZiWXWMliJHKKqs3JdMZ4Iqig+0uwDm5DP8haU8Yi03VG5+vklbQTIKUUgrbVnY
y2UlP/rmPQw5ZmpR+mANRr21RnxAl5uLm3iGcBNHStv7y8I5jlvAd8vN5d6P5wox3LYDjL7a1inK
LyvwwJ/6o6t0F0La8vjHk3kdrmGu63uxoM4w6WzqRJV7zWJxNI9lyOju0yyqLSxcRd22x3QpZ1W5
A8izimNKbbFlIL0tNlrM3ynNbo5lNTfHyz25PLzcW36jMpx2b37Hrsl61Ya3jmnHR6vteg78BfMn
DFKiYoV0jwmbccxIS8Ygyb0+roKDTeezbxz96CfofcHeuBr4weTm8lxMVOjxcg9XvoFnT1HgzLtX
lEnjBvoQswkt1I8gCPRDUr1cHlyelphdDgBPV63IxfFyQ9Lzn/fePWTC22ySEg3HZfu0YjQ5ZNd6
wwcWqAq/31yentoWBENx1zUYftGmh8muTONrXYY8TJeNvWxxwiTBw30PAGHZRjnN+hF2rH68PLzc
KOgm66q+T8qhX2UpXxMy9Mv7/7QRy05SxA7iH1+24/ITNBW3kc+UORwSa+M7D8inbwCwlYgvy4A1
16qoxCdIQdSNbGxRUVgr4LksvCYyccQIs8CBUFmX8nrGaMCcnpK2hgthBSTnjHAu9kYn/pKM6Qtz
ILwi+FonIwMOVkSvlpU/4t5Z+cmU4xQh43ZOkIarCan3nLC7xrw4Mc1nLaHRPOwj1CU6hYqtOclT
y4qmhRm1S3perkbe/CbWI+tNyB8yYnISnCj61jxzqCP9sdD7Vxw/FK56BGZBrLEXcFXTKeXI7e1j
0CowD734oGmAlStVR/8RjfzvRCOu4aCl+J+Vl0zEoyb6kv+qHPn+V3/lyyOPRB+CPNBcdJMkoP/z
H3+pR+Qfgmx0/nN1oX8Pn/9Lb2n+IQzHQKhJxrzt0nL9l3rE4AVdsszRmxgukglX/z+pR8SSJvKT
hFHXdWK0kN5jt9WljezyV/FINNUDzD0de6PVN6BXgbY5gKKqmdb6BGlEGUrb5GHigrphwTBmy4TA
gQbQr0VYzVdhgmuAHBjqClQ80KLvcuzkbWfdYeh+1OMUVu2AA0A6Gh3KdpnSw3j2ywpl1UihTU+o
4LW7qisAlhj1Ey6IDLgKjTlaLtW6q6ln1Z8cAgKqBDor0/Uma1dl8TlV0bzNY3MBEerkv5BDRqN4
WGm+fZ6J4NzCqfCcMmvWSUUBBAgjSNXCpcTNRlTZlyqV3V7J+qGuyDoBgxh5hWD0wy5V4sYxwIdb
jAJMLvRc615bzrBDF5T7NKRqb3eEW5UAXOKMGg1FsC9lxgvU5cSIOpF1sQhvprEaTzp6QcbA0nWG
m3pq9uBioJJTCoJhPuxjNX5rnKdQr0sgjFqAwE5hXQIGtoVwSBUtipU36GawDnokoFLhu18Sj/LI
oBSmOfO+w1jiBHazgpz7PCWWuf/piL79fiT8I++y2yLK2+a//vk+5JADREqFGpejhGOOrK1fD5B4
cuq+6EtioEz3gaZqj1aQm9Rpcs8i9AwRZeei2ehuBMwGFgFcASOwJ5ed+ffb8i4Z57IprilMiTaZ
5Ib38XiGposxYNV9GDTyH6Myf2JkkfWekuZtYGSPhAG9RmQZ/v276u/0VcvbAghGGq07Fiw3890e
gF+kzw0uoQPLacxRFEM5sH3KU2FcU+6FTDNpcbTG8kcFo4bVqzU0KJG5MP1y1KEC7f73W2S8i4a6
bJFEqK0rTtgl8/HddyLwUmfELBxkyI6Ic016jctwNA3tbiwKwqi7GqGhTNVGQfoY8hRHMDW/MMb7
MyIl84LBfe3H0vUUFoKdW6S7y0spP9mMhBh72EA//P1Gm+/E0peNtqSuHKk7yC6dd2LpgDMgyrOY
jXZrBI7NtG/RRm7aXrNXNb6HNaFlQNKG6knpAsx7wHkY+ULRxRHFpja+VWD8dqbbavCOijuV+cgK
qsfUNzf0Ksg7ZeFvJC5W8filLcgVS40mweVTgXTTphfaINegb9kRRvRt1MZ261tIMqzQuIcp2G66
1H34zSdeDoxfr618SRaf1DaFK1EP/vo1jQmFbIApyNNaBHUaepa6irJdMDyGzmycTUh46FXB1ZJu
ftTlLECL6D5mcoXBa6DgjGWVCAhgmraiACdqa4vrhtINYiVjdB/6StFi8K8RdJCyXnIRcMuuXOep
/8Ut9W5ldVVytBLgtrnVfakK+ES1RimwEPmm8m0vCuRG9v7vzpd3oVl80ZYQDnFdggQrm1Hv14+d
6rClcAHGB8gTD4XbDezy+ab2iXPtSDKv3nIqSLmha8DGJzLgC6ve1Bu7CeatS8zEelSnlsx5L9Mt
ef2br+TfbRvbZ6DlR3xJgOSv24Y7KDXbWsWHatqLOrGPc1p8LpyaIQEnGCIvNBdQ0C/DAfo1a4V6
aZUHqlmZaUerv4fzuZzmnfHc2MjU5inZUKK/47CkQthXjle0zBz1uX6zpAC+ajzMLh1woOiOdVsF
er3XjEFsihhGgJNmt03cAzkDVVjqZXbE2vcM/1dd/f3H/jeXMKKblA6KUinXJj/z14+dBPEQBcQl
H2aFaIxlza1sZpdaGNxWe6Y0WplrmQMkaM2T6/NgnuoIln94HxMwsM9RTvwu2u3dxENSPRFYSnRg
c0w9xCKQ/dnpISNt0Emugqfsu5yrYr4R1A92dZYf8tQmQ7h1kn3Q46F1SVtp7fo6sgeAI9lv47KX
0/Cn0/SyJZZucDg4tqBW9e54jbOWBD+N07RF+W7Jb004aoeMVcw2iofBQ24AZzcMjjOqz6AU66II
y32blchYB1omZms/Qpv1N2G35FqAdyVD+zd76+J7+W/baCq0xIx8XE2WvflTMmyn0qZWxcilhIQZ
l9oMNZxkLfE/anCAn81qPQciO9nI9fZl+GL3MzrZwRDXVpRdM6H8xhowws1BtdWNP4y68kQ9UJkj
1NHQ4D3iwg+8Amj+xpkzYIaG9th1YeVBD2xQZTLbo7G01uzyt3v/3bCw7H2dAG3JyICE+r8FlvaT
nkQVKTkHIafF3UFMatVPpwhfzZrkELIjWtJUDLT1LY2ixQBFXcucsiO2Sfwq9hLwgwg51n5zzljv
ZhvLhhm2ZIebZA0DwHx3gPaB6gv8nhHQRXdntxOgiriArapND5agPz3GED6jZL53fFNfdmCILSei
+F9vR9woTEJp5dR2bq2b0YdKhiatKE37II1J389ps51z3VOEfN+IPqvgIapgDYJFX4FX2dMv7R7M
UeirbibND3rLwTL7xkun9htUEYR+OP88elFnbIxA063srqPGDDsBoVNbkDBeGXRZwHnV59Bpv/k9
Fdek665zI9FviN1EJZ5QQy7bLwgerkixYVdvijZM925Ky98N3J2WEAqKUxgzU4TmA4aOdvf316VL
luG7w9riYF6yDpFVCfXucsx01R/obWh7yfRjP6AxSaslZ2bmg6foH29NkH++q3zP8ft8W1VOup2z
qtwqnQKjHmBHr1MT7RRZHEjxyRnPYvqyYg1bHAZkkb8Wpqy2SgZQWdxmz/nsLE5esGJMM5FiQqwh
qiHw/MR3t5Uob+j6y6fSf7ABC7ByOlM+Srf17H6OA0w3cW3QWch9H3i5WRznRjLtQFaQUqFl7rRc
H8YTAg+v7Ia3obEp0w5WSy8ZGr8SriCvGK4l5/IXqIA3MzoApGasF4gbXAWNG+zbhLynCGAcRPAa
FE/V7nWH2nupNNKEU/fZCjTjLkdKzBa3q6qm06oVMXbk8eiUlvt96f91/H/Ba/HvZv/vxktOAkdw
/AtWbsxV1fsvSLh5WzQpe4kyBpLdvLlJELWDkurc1YSgMcYwVAwaoh8HthBljweVEp9lO8VdaOFv
SW0DWEuRemaCCpgconbz94fQ5er86yHkCMZx5huQmLiAv5tkRZrBQaQ10fe5cDX0HzI/QC0lGNsd
hz3OaQZqHNqlj68GSVxKHbN4hs9pruwJ83NBtUjOZGrYMwuw32wd9YJ3Y4tDcKxjsHSwsE867w7w
yWmsBogeR1kNICWKEJkG3fCcAurY+kYZeOU4TCdNttMpzyIoNfE+m2Nj9X3QIzRo/fcbZH5f0b/b
YfgqbTqFLKXYtHc7LK1LzejRIexHE3yqZTbJfTYudT5Qkn2ufeZH24XeesaeEe6y8tVNQdubxRN5
EQJ0h1l/7Ygd1bQw2w/0mzHBvTKd6U6+PeTryFfpNowWExVt0iGEyERaC+c1Ujuv12cTWeLHoEOu
1mM37+n63gLJZEnFWX3gq7yKx+ZbURbxlYqLct+06GKNgvOc5OL/z9V5LbetbFv0i1CFRmgArySY
SYnKkl9QCjZyTg18/R2gT9Xed7+obIumKBLoXr3WnGMeHd7JbRSGZFZ6g7mj1fXVJFF0VnZtMBDE
Vu8lVMG2J49m4lzhEw3HyON1Do0PIdL91hnJ0Y61mupomcojEyY89RlPBQqq3doW028czY+enN1D
GbH550w4V0aQx8cqWTJ2y1lho27/8HETdZUM5taY3B+6iGh5MvT8Q840yEXHWETzsNfxWxu5ay8s
auE7kZU8G+4Hb3Z0MYsROAcYeGdErRPCHVwTEwTAQbgCAA+E7iALRzQgRIG0rXXwCpI90ckacFmq
5sSG+osG4PxgKntlObQk7HlizDtGNlo3OhfhBCpSlNmHIzR1AnkcrcZlZMyxiWwWuF05EULUengc
PMevUk1eZuWqU+4iKgNN6aIbk+xYiL9Q3EMlLptAvs/kjVkQjaJhOnS58WeaU+Oxz5JPZ55G+kAT
aUytNa0wmLCHSHcnSWjx31kE73KheRcQHId27IK7bMYJ2xXDvE7UyCcJpcvwEmOP66bymyhg+OF4
44YhdY3RXYuulZHDHrWQLBqW2HG6MXadwV09Fz0gYAvQrol9Bt2B8xoKXfpTVdy1o9LweZhYaXTV
MlCUH243Z+skLMrbHJJsLPc7srJqi3skJcgdQTVcoga9mGqeOTYjW4M9wP8kp0xo2GUD5JoQDwD1
yGb8GZ2h34Ua8DLXrhoq6CnE4lrd07y4WHYLltwhY0mliPCm8cWaFw3Ock/LmSioWnQYJIXYDIZj
+1klT5aHfyAeW5rCrbMzrOaik5B1SUForYwkZRBWaL4QXboObdIyrSpXe7DID4Y5LN4BRZ3aq4kR
ba/5iYpt8Cp5iPqhvs798iPIqncyMDh6LU7RwLGRDIO/RTeIpQXIhWxMYJ1yJf3ltCDdDZPjoUQr
4weNYIxKNlnV2NSIDuyuxjEV89PU3dJzeQtE4WzaNkjXcOfia5aB4pxbti/TfS2HOn5oBBrxPmVG
HJT6cAHtI17Ru0IuM17gsKhXo0VgYLVoKAwKJl+LImOlhtDYlrIFIhkG555AIgzXkPrNmnOtegLo
Jy/UQFWSB3tPs+edVNY9CuXwouffgz7iD7FgiKrUC2EW8KLj1rtnxO8uTXtojI6gBOOUvE3NGXdE
FNa+F4E7rdSuNmGGG9O3zIU/1bW4EPSGbTeBX9VY6C+0pLDPOjmGHAZFCJR3eLZyYx+VSXIelEm+
gcZWDuVv37XuOiukfh6EugRy7DYG/p0HTfW+WH7xssnHnRhgBVpJr17dqks3oFZeUmGcqR8RnudF
c+8avLg0jIM3dNyv2qx7Cy8Y6IVbMwPRYZShB9yROmy+LvoIpnjRcBpMTrnshnGEnI/balu1dnGW
Jl4CuIfWW7E4lk0zwc1rhECFtVb/qLHXrZJUXltvtnYc3XmfXPoTwmr3cYo/VQiDPCjlfpejOfhF
CDZJSzp98do+NqHwnqSGcxcxmnESdvKryrpwR6XWUUreTU68odDg6F/P71bD0lMjnM8yQWsi+J0P
dA04Nf4YZd1ua9vsD2arEaQyI1DKcu9hSJGAuA6IU47ZnHCKcI+JR/jFZNXclnvbiZ7zUTX3OiHG
vhWbkPo7s9ql48UJ7vkoswMK7C9IjDYNSlEdoGmTSaUN5h1tkndBIZPbXXscozi65EV2ymJjN2f1
gx1xD5aNqfkmMGvW+nZYN0nbIudVBBn1O7MZP4vSeu1GvQAbXxk+4ul6S2LqkuCxquiM392eVbUE
euuxCw9Ijc1Gd80IdNEvSzWsVaPNOCnTd8aEtnQo9OoytwYAYsDh3ZJZZIArrgz4eBYXtE4IJqGq
I1Cc6DQnSfNQTyAa3dY8ziLAbd4PTyjbk20WgurNPfjok0iUP5fyEVq8uI9ohztwYRCuAkJdUCxo
mRosi14J/Doc2pWmjxttzCi/JcyATGanKWbAZtN0DUrLI5+sni5j2bxkmH8CpE3vWf/Z5TRvOLFg
AwDfrQC2rZKGDzhGpDnmtlzTg2q2rBcj4kLAtl2R3JeNfS6kTM5A2wgqjEdjG5gWT5NG7GpsgnVe
mk/RH8pIcdK8aQMquDkkWrkZi9wFs7CHQuPsIR5Alp6zA4Pc99lzxDlydMIYoyOmm3qDkWbemh57
NOQggIpm3+29Ij1V7rMXcXrwJkCnWouYLGa71XVpr5KElHGOoCR/VYOBjq9vTjrJOTJGDBpEBukd
kOX2osXmP6YOgNLZfUmV9+PAgCGiNiK2miZXn1T9GiEGhoRgOgFoa3bagLgVpQmncFtyjunXpQzV
PQY6CKEQ3PLhT9uheUtn7TGzmghnGTMURHO1n6GCq5whPTatbcCGnAlNSeaDlXnlzmGGs2KaEm1J
q05XQh8raP7NqxuPv0btTeUSoR3JRFo/rWs3sJ/SZeDBOn7gLnBXsUdlaBPsC+e3EQi9iE9pTR5r
hJY4GzkK5vgJnE7lc8u1bLrxCnMEAQ+dO+/MEcZx2n3qcXlU7MRqyu81+t8rTn60nZot0HTCbNxC
0oVmQNLKV0BRzM5bFDWk2T04NT7gHNmg7EAsBuBuV5B8t31X3ZkOvqeG2mnbCELfLPuJkto3Yjme
e0R2YZwTCDrMPW2Y7GvaBEX/VWEeRp9IX7w1P0KHrGsVZHugZs8NrZEVqsn3fiSzcmAbOIxosVcD
/gpKYsKH2glJphZQthnpqdEx1JIutksh/MHJQN5Hcqm3UilmTKYCSLEMPUaqvdEVYrBBRz3+Ng5V
yn6axn5FKN8qDo3ncSaQtCOHNESqZpkl2rMUqRuwI8hL9fRTjaaifSt/cHi8JmODy1i1wSYgJVhz
KSeCvttOaYkIWf+II5Osk3bcZE27S2Iwq3RYq9UYEaFkqLPuKQ0TgfZuEbkYy+mTs73g5INfpOW4
namDWyB9itKUuPECfDDhUC8RBzjKCrwilO3DAF0sjKovIU0Q+pA80DqToElFMhS07BK5Qwferdsa
TlCTeEgG5akBKBrPiMFw94KQImC7ctbaknbi5BhIHNyaSKPBYebBdQzgMgxdsk66DDXlLCJi6/Vh
xe51TySqwvg9YeJQHJz6yDlnSzPIq4xPzGSXelrw+2mJSzX7NoqJEMvzJBFjwu1cLvqCSqFP70iR
hOVrNfo6Cr7Quz8CJnmqZLOXQ/XS0W/AgkmTA1ReB2DkrkmxMhQ5yL6QhQ9/bL0KMm6XsU6+084A
ME6q0gx4rSvjFb1E4aO95miieQeZgr//BYijeMhdbx+xFPiS2KxVsnQDdVSqu6aKnqoGTcAU2M2F
ESC3RK00f5qbXxRHbNmDnfoy8l5krLN1imJ3SyC8GXBuyYJugXI4zgtKlSVo8PaN20Nuf/37ZTFG
xA7NUziByx8JkNh0rv15e9y/shH/G8c41Xq8rEKn29P8faCAJQRBSj///eu/ftTy1GPqhrhYogD5
nTaw5oxg1+qcj+L/Bz0aXWX8L8vxf087tYZPIx6h3/Jr3F7n7U9//+ffB/3rWULPeCpIat+Wt5DF
28vQ7VinkIeQ8c9//8/r+9dT/ucx/3nj/vvW/H2e5VcMSWH0WppRU3gJbY7rVqfnJLG0wz1T4f2Q
oA4YHfXpYWagVu13SgutdeVG81FrHOJhBjr7s16iAmdFu2lZ19grxqvpUuCT5PpOnsU2SuPPIS0w
KNAGbStbX+ckUlgphpAueh07JbnUib7RO7yeMdo1gOjDWxhBnXHyzK/1McAPTFKCyYQYYXBNJnmK
1F6Yw1WfU6BogZYfmiAC4VMV55LZuwTEIN08v5reQUk3BRTPEYwDCDFWUSBW0tD/EEAQPib6VzPa
nIHT2N0XDcKrwLPU1j3MBfU5mVGfeDseUuKiw3FYCx3IuIxh4tLt802X1RQx8iWzk/GQiRIU/6if
ksZ8aKZlDhGUJG6pc0deWhVnOsZf0H/gKDhKuV2/k06ziyz5HHCtXPRJrQGHlxusaBEY72uPE8jn
t/YLE4fPWAGy9Mx9aGt4qQEHIcwJSwuSkeY4TLt403CIM93scU9a2TXTn2Ja3X4zO9/Aj5AKm96a
ZJtuJceD5NIBOvyTUbMZaMtBoY1bYVf1JnGwqCMauyCcAHxoAOlRRd9caExQ90DCKXOQwar27jX3
UOfjhb7Gpy6GHfGxeMldggtazkHRiKPH6V4SM3DPkZdv44Z3z/Smj0p4V5tp0q5JYO93ubYdxq73
KRWbTdADGC07SHYmqibwAs5eBdPVylhQrSw8RUa5HWRzNxZ2diiCkTmW+WYMsHtw10fH2klLXi3t
dDNpzw0n6nsXfWdY3zl6EEOgJ7dGcNWvVOnWuyC31DFEuavmCXi0g/OKBXQLOj1Ym5P+giwZ099M
AuCcl9uoqJnkSHR1aUbqCr2HQBCrTIr2epZTc3B7Wh4Rk8yJdGYHP+OKHNx4UVAOhDrAir7Vi1KT
S9yagOVhlIFvz2G8r0T8kyp8WTlWrADYwE5No9iLTrp3kZmucVxwNk8WgoETg8zuqyu/WnvJmSYU
zJXvtATqUuz8bjMELuQXcy3H4CgTCJr7Pko2GRlxpPL5gQYJHAnsQcTEUBP45Lt1mDw56sfSWx3e
MS2UTuWpT6baZirlr2Eg67pxvpL5qZnnbF/PGP9js71MRHAOcbOZQ3wvljF/2haVZBGP91kRPKeh
9cMUySJyBh7DdEht7Yg3lxeZgxgdHBe2tEU0XBUi9/ICIvqK2auIbynfFZytnWvGLjWzJHeqq+/N
BLMunSNIB2l6xiayiZpFIWg7bMQNurYJqqhhQavHUODqtM4KsTFzRAyNkRJ/njlvRtvCZM5oJDGm
e27b9GEZD0z9CLTKkfHWjNvntA3Ptv0FP4mYmkm7NjO6ligPo7VjFmiBJ7hLug64Nw6H+yZrJ8LX
8Ta5eiX2dW3/KnqHRcMKQxAhiFadGM2IMeaAj6ruXZDJ3DlC7Xpz/tHB+FMyPxnVuIv/9AFAV6Xk
ceiJ2pOO+MMFSECBWpDaifUqnHEbUOfvwGQBSdVINQJW12OEmfaBSYYdzUVOVHhNTRr8HJOjVT3h
iisIPNhkX9QYqgvjU5lZx1nCxI87D9U755fQwBdZJOWKBeM1szEwpvGrp5srYOWg0IDq7OJEXErA
mMNsHA3Lo4tqDQd7ip+1eEkcJnvUd2qoFBCm813zY8fjRsL6XWRKs18kRrnWctPZ4IB5TmhbmHXy
J9fcB7eDZ9cF8HrxoGzixzav621Wt9wjU/aQp/llsg19w7DAdMQPCSzGpu26cx7Wb96Uk68dogbo
x/y5wnuD/ypxfW2kB+4FHVHFC3PTIR/NAfzo56ieG4tmgug2UvBj0qktryjWwoum38V68lpVLdMJ
c/wMkE0AE0PBOvUTo+s5fE1S67dRTwFUDurbeZbHpKDsaDPDeTS7aOtgtlAjptzaMc8td0DUaKDO
WB9G510jCepgEZV6GTpMaLb96gjUz/WvSddr6AjkLuLtOoStdtVh/+9coR/nlOAmyvAa6TSzsyho
+h0xj6/RErJe6/mHpNCrO93AQeJQwge0y0Yln/EN70VgyhVRTdSZNaoXmD1lXAJE8UbOszlz0jKB
PZ8MviS8ggN98BlZEdxeE4sNIVcQDOxfmNWSrdeljD5gtEbB+yC6+JR6BN0qHgv4GJcZh8Q4AC9U
JYhCF8W6G3Nl4tCYNq5B3gaCvGqfG/hhOW+48aRvx74ttgg5O+ynhFdF8E67bY39ZJUSFHkeg5nI
kLHEiVZ3j4akp1Fb2XPbbzUJd9lk9eSoGoMzHxri7mDeNNFyxGtb49iV3XPlca53+5RsW7hPG1MO
OpFdVPxsVUed6MNVEmOg15o4RkpEPIg+ZHBZwj+BMx8Qqjg7ShGW5ZHJ9tw2HCIWxr1ON3G1dKhG
K4AyWrJx6ti54Kbsy3A4VLgULAz7LJwyA1JfpAjx7DR+CWhkLsZvF/uquqJNfy6g5R5aM17IgXTz
WL5HSSpBjR7cCc2j1kLAHRbCgvQ6nAlg+1ISn4flJtU94hz4iVOQ5DvmrTH9NlDabrgnmCbnjU2K
dS80ahooRxsd6McmJyYE6+S6YQyzKhjTnevwdxFnlo/3zd0kRhVv6Ak9Jj0U015Uk++op5lErx/6
4lkNdweZRUW6OfkRYRq+9VaHrDiBk1eI+qQpxuhERgUz5sa6yXZ24M33GSDeGqH4iZvoxy5Dl7lI
ah6nAjtmbRp32phHmyDEfIG/8j0U8dY9Ao209px2aNS11a+8VUBby2oxpSR3tSMPTQLunVz1cds6
EI4kSBI32XfVkBzBB5XSx9/pnDwjuRC66gHxmx5VsEM9B6EGuyPJ9APHmYhNgrC5MVjlm7iaeHtE
X61KjZFQ5+H3NvtqnVXWa+2N5C20r3XEOBv64FtPRMBWm+97KyC60OguekRJYuXdxbK8kx6aV63F
gdGMuJW66F5y++P5kneJPaBttxeo0NLvbNu3oMfJWGL2tZSFu4EwCr/mPMY1IrCxqnlD7iE4ClEM
RxGeS9U9MydI1q7m5T59/8dZXLsG15MlUDzVnQc5Zgr8IeHl9JWznyFNoQ+0NoPCGeN481KK13eB
XkUXOx8fezHQ+yzpRzJ5F9q96rwnoND4NxZjBq1bmtJFDH4hqeim/P3HfmC83iAOMpySwdIS2ZRr
WsUWW5kvIVlN2z7UtFXbApHMxxHEzQx8srfKkgMsh/m9BMdQzp5OGjtfnJCAECuidFr8DrcvMpgJ
E3YwBtu9jiR++dJCd3Bm3dxDditWZb/4VU2g3oVjHMdMo1jsKuF3YxufRvnSxRFzAi2bP1DnblKz
d/aC2NYj2BQUaGZ5/gcp8I9jnu1KcnSw3PXt3/At2apOjqmRNH/RAvHyJywTDFHFSBpGKeyDtfAA
bvAQbBn8hv/83exzx59CbOZh7pj9ye6TgICozqTz0+EKXKAVRcz5YfUXWNG54ZuRZsGGltCUkIV6
wxkQYQWE4PbH24+P6b61eeDtk8XUQssaer5XzFDmZu3JWjwu7QeD5uYYLd+/PUgpFG/K0FAWmAEL
dNdqLkAk3EOysNfQsbDIOTrJuKJhjF6QZdpYdCOaYYLUGJFsZRIWUICc9IuYi7HQh249FZQVXAHQ
KGA+VETL5NlxvnOXXwryB6CJmYjWuArigxc404520P7vN5fzOx8kg0L1NbtmxQzMTstj3ZG4wabH
b8Kw++Ev4WA5hBLU7fqKttXqRhm5QUdy3Cmofe/IgUODWuGhoIoTK4xxeHqWL6nWIplhXN7tm2T2
824yjjEuotWoucZHas/dwY3TPVpu++ik4Wcta21jFly/XZdv+yntjrcv9LN90TuUyiPEmQlgPx0N
nDK3b97+REQM1ia3YpKCeRo1NkPPSJvYxJfeGqSg1zarGOXUWKqXDo4RQdHpX0ppTrTSug/2uA9W
wO8C86SEdkfQi03haSAXSLHpDvqfsOSf52F8yNxTGuivVmYxzSS2JYv015lz7QrJ6tVQ5pswxCsg
mHZNqMvay+VjEA/baVYRrfP+QE38m1gKP/wV2v17nTMONQlHYowAalsbH1BgvrYDoKBAe1Gg/3nx
n/qAf5IMvQ44z5djWZ+ILx9UgzEeGLhao1mCfVacyAhjTRppmRsGcRpmt5ClYN9zNzDqyykZWZVg
vDjTOY1mDnXLP/3zpaUfxdABSEUxkaG2fDNz6nqnJZzZl+/956Fxtlx8t6e8fVvvO2fTKOvtP48b
vAF9/e0fb4+bWxBZem1dyhTgDnLcYh8uGQGMGv7U9njB6k6r3YvfA4Z4fkO3Ka8m7cWhAiAx0wMY
Ra6sq53yJHBPTa8hO830C8ZnuWYu+KC17n2AzQaRBZFdtdmtxpAPJMc0GQ/BI6h5xji2Rg6dxxl2
CR82+VbrMtoYYjDBqqucJ245of/ph7K7r4jKLtS4scvmIlg8ztI5WmOc+W6K+84bkkeTGDoqeoqb
okyTo1TJSbWYW8mABCS59O7A3DDHqLqvGpnnrkTyWRs59qDS2Gtl/cyx36Gmq3e2bbHcdfrWQKPs
5zjcNrIXTyKp1d7qQ4rugL3YpcaY2K53prwzG28Pjay9qjnb1a2OuTAwDo0dOb7tes0ucdU+4shC
qYjiOkJkvqMTyVm/E38cR3GPWpPfpkySyDp7r1RJi8aaN1jW19P4pguwFVj8PkWcdVu4299t5l4c
2T50dXaVXfhj2YV+0iPND8NzxVb+MqbGTk8JpEnwOY86xe9E1qTtDgeOsy95g61tLhnUiXz6gez7
WhtmuK2XQUBbOnfcHS+xF6E3ECGBU6a7dbvoK2nHd1Z7fsXyYJkGZ4koerY8dXVsRE7M++dMEcOW
cp91Y7UlbGhk5jL3OyRfv7UfzlnjOXHlsyBxZIMI1fHxTjzjOOmONn6wtdbBzJeh84f0gmBHHCYA
a2RrjXlkjgn6Hl1wE2ztdH6yFoumbYidyN9MaX0Dywu5dZl9MFebNosWumMaqxxejxnEi5aKBKae
IVI/BNUubvIrrV6qXA7n4ClHzdj3LXkFai63tgZhQANZb+nxVTPFL8ckmyUcrqRDEiLDgRJoARSG
IGwQjdW0ruH2afpGs5aT5qZO5Wmq5P1sMrxKUZIYds852VDPoWAIjA3xB7SjQXdBO8ERRJhEgHau
Pizcr6vIHK9p6Tw0kl5FZz/q4/AWZcM7WZkXx1b7hJ69nVTeKpnyX66D/mweqpWpcVtYY3kui+KT
Tx92kxU+yCz6ptbCK19EB2NKzyz0OnOlH9mW516Ov5WwfveM5FmgP1WGoG2JkAnj/joXpF0IjMVr
7AFn0he+cqhHFULzCiGB1zQ6d6e4mu0PGpivQchfxnPXtwntHRbKGdL4pEve/ei3clOaZ+QGrEOV
wOIwP9J5aQUYzCxa2HieAT4hThALuCG3aEeHgtRkBO4fXJfxJgHexmVq4k/XX8kHjfwEnTB9eH1b
L8+DXqShqCelbFLpyQTHIvCQM1VdOJYaoMWAwDC0OosM0KHWg0GqF0BTG/wCACDPpmMypOeFp61e
+bo1Pid1V0HaKBj116eoB6WU6QWj/7fYTVPcn3gDRU6zj8z0U7MkYzXVqtPse8At9U4UEFm1mh4F
GnJRjJ4/CnVnDpIuWMZH1qe7oanPUjHY4HB9H4UGbt77arENWfULGFdfhva5m+hdOcuaZdiY/IKI
XDC4esykaK1Z3yPkLSQgtT+5IgIz3lP76v2z2yaPYzuuajqv2FlXSU/eaKHR+sXJw2rFBZgIClh+
sb3WuHvu0kUnfFgAL72pfQae+8g7PFGJsLcP11uUUV7Be5RE+QZHre/u+zQ4liHBggadr9HYADl4
pcFkOvofxM9F7zEhcNLHspyeoAm+VSMkDE9kxyHOz03GAETj4xls9I+CBpaIvxGGpJn5YKZYVJzO
+8JN0K5JUoxwcprbNtZR1NjDuiridleYJSrXFinJZ4iWDt5D8Gse9WEjeB0Zd2WkXYHt4SKfEdQw
r+zNL1oT4DmxKFlB9d116s2ir5NUreSU8RuACORUGTC7cuyd1rWvUSxfmFrQROvpIMfZ+LsrMVsO
wn3Q43DX1x+BDvqBU9adnpMlJ+ZvN/ZeVcgolEkhgrhN0AGTBPZLDg+7belV32GU0AokwU/DELQd
3EBsWxr768njeGq17wyTLPKs3GqPVQGb1zCgazN0qgc1ga0dfoKO80vazwCddHCPUU6cO8YxVxV/
dNqibK7DQ9jAC1aoCSYM+hyTn+f2m2RAarO04WrpupMYAi4iBP3bLH/K4VpSxCJqK6OM+JWBEjgf
PqfQiS+x17yFBdgY2erefUg3dcUs+UswFNjjfoo3kBHzQ8RaYmkMIhAm5L6G082fNd7PJBAzalBa
oLNhnsltan3dmeBJRjqhecjo9So4hq5Nroq0nurpySQVgdAv5BUCNZ4ddAlzCrnht0T3s7SXekd+
BxQ1p3qGMwTnUANRDKWiD+u9yUFsA+wpAvFMzlEA0MEno85e67ouGD+3f1JBDJaH7AkOPeurYVS+
g5aR7DqkVXjhYN13rrVVblWvbeE9B25WPcF0p4VitcOOcjOGw9nTgO5gShX29FAzzzt7VuecZVwb
W7wlOHtruzyLnGyYUBgXz8i+wsGZzwE+ioNiJjZ6Tn3uly9uGXcbJfh48e7Jo7H4TiZF9h1w5J1e
zcUpNjkgpunSWUIteWwy0oQWGyaR2WJP/+xeJqjnbl/cfqaYzf28tr1dajvTMW5NNEG09UMJv2PC
k30RoDmQI7T0x9hK7m5fxIRyT/NQmsMadRncA7snm+2+QfS5Eh0s5ixAKyIVzsIkj/YDql+jLq2z
YjNcV0FPqAI5bPAkWv2JWnV4cg5VpM9PRP8WGDhsknT6Ek90x/RryMfmuRMq3+KKoEpMEmPnJlxy
YWdrD2b5Evalc739hWzUaSuWGX6pEW5m2SMBD9xevmWg6E7bdr6L5oh9VVLNVBCcQEnx9kijIAN0
KH63VhfvTKOR52zGWSWaeC+Z0K0loexrPUL84wTmnecoZHN9oG0k8fJ3GZ3gtUUq2mYejW4HKZqe
azLL1Tg0FqWlxnA973i2gcHwXDLln3R6Lp13pwi3MavpiWfxjaTbT2zq92lSC98aRIkMDx6gHCXP
uQviWJzDiS2uNVLEjIZW8SErDWce+QkgbQ4zhvE9ZBbylbEYRZQTWSJIoVADG5bcgxB67Gby1Iif
3kaLzxITHUOMWbuoxu4BjlK7yx7lHfKYzuc2A0jSBcSRkNRlu/WEYHTT1exMcct/NvVwK3nLdpWk
EU8420iPgtzocUB9gXgAEyUQxBhBZWu21Ip4yzPrWg7JQdD4o4LSWtxLr5j6WeUWQ29f4VfXw3Y9
zpz8RrPHn8cGurHcBLt7OB2wH1xCUKWXKFHZbu4aYkus89zmBdTn5iMdtB/PGi20pLA9w0XeUgKK
a3PeCPQ6HF2D9JTBv2IwHYD6UKwwc/9lTdPdPBSkXg4pM08VkFMRun5EDWeWbJsFppbY0TZ2E8Yb
N59CoKvWnzQYm31HNw+Jk7pzkoAE9ICdgt03ccZ1UHv1G7kqkrFm1IzZyQ2M52qKp3t31Dh9sv6b
lbsCXvShZeVj2WortbCslZmi8JpgW8aUKRazM59YLxbK0jJ8BFBrbYJXaHW95Q9u+JUlpGB7JmyT
eCrnSxJ/Z4XtLam2NFAlcMC5maodVFgD8yOWYk3al7SoORE3WLJDjyZYkxJUzPE4NgkqptdMzGGg
MyOTb7hkkmsXju9LIqyI+n5fhBzY5jE5ewkIgiG3ILX0i2XaUxiOCfcWXbkPUzOkmiEs2VScrJNc
xw6Zh1ujHoOjKTPuSmBPj6YwoEn/EEFNBliO4hoEAT3NJLr29qAdAmbSHbGea2b6+JQicWoT5YJm
AjFD1mG+yekRLte4vulNWsOgDOvT1IltXbBhTMo9RH3VHHTMVwmop40c5odMZNeoziUg8RZYAyzE
c2ETApMq55798EVX1Qe3kH6INLSeYJe8g0OAOeJO7d4wyleDKdRO9t1XkSRQUuz4EVXx4jZR5ymx
LrKPXU7B1BdtMb42abOaJTkBEzMPJZeskhB0NSCntUyYkMzzr3poetqK9rnVsQ+QVoBSv+f+Zooc
YKVMjlxfMb286mo381rVPeYfh7Bz0JSHfkZKEz4UFTwpp7dPbqWtbUTLTCXstwxFhGmDRKYvi6G7
sL7ELLRtkbr00JlIkGoEJsfrvm7W+Ns7Bn592KTxfYQxKWixhc4vFUCqhTZUuQ55JR26yKZs/RKa
+CoTVQi1VLNRmOP+RCFCH5gmhWsl59azHwbCHNY3D/DN7KePnX2Cvoszxlb9yrHteW+j6L+rrMfb
o2DGoND08LSCKUDsXVCDDFGLAiqqPT70IOYwjRDBcHcOoXI7bBhUBYl7B4+nBIEFdtkqkotDCGRf
S4QjKbBbD3HcpfRaIOusZhFs+Js1E6TvVzjlz5z1mZnNEUkHwSkVKcUmbpoy/YpGMpiEpBnczmKT
2vFXYSFiRdIC43fx2ovB2o4jA9wiR8JExOO6ilFXybkrdtGG1SECfQ5KAAM4Jk1kepoF2i77ZVYj
Nm9ko5tyArIYMOCE6Ml00PnIaMatOWE+JxZPSYTMsA7r4JCZvOPooo45RitYjd5zL9HMAr2xasWP
TrEa0zPZW9Vw7U0qLuJ4ydALUEsGTbVpvQCe1vJIUiSJMV6W1NQGeBRawUcyBM8EhLPSMUNCvsZp
t58yH1LMH3MYPIJu4DsNMxOaFAN1gzUEndV6RmKk1cYP6+liYUuvoqIXZ4yg7AFRIsqqwZxGSCFG
oyRSfjiTevPpwJClqm7uyoiKGrauHxqs8xHzY+SM3Av2vTZafEiG/VhzkUy8KrfVnlWGp7xKpo+u
5ywmK6Y+WsyHbVX6JgJPubTWIr0F8s07wzAyAQlMcdcqYNwKhQcY5Z2DuNDMs4XqFH3d9pO5dg5Z
WBym5DoY9ndUcXSoPP7LrX3XmDMHwuhLUUuqYniPoP+vRalpODUL7NCIUMDPE3ib3FvCLHayUvkp
8RKxbzAQtH2ntnnEIdc1KOfdbNReZNSp4yisff1/7J1JU+TIuqb/StvZ65jkklzS4m5iHiCAACLJ
3MggM9E8z/r1/biyum/dPGVV1vteVBhFAqGQ3D//hnfQ9cvcyOa+rrr2vmDmnjEzPTrYhR5VDizT
oXpMTYJmNFlfu2CwHnvSSH0UNYS/dKuZon9MWjXhmTfM2vCaGsb4kHfyaxPU6Xl50fruG8rAwWnS
0IRPi+gOa2EdW68JeLVBEXLOZ+dLOGjAZ+1J3E+jHh38GSY4cfTKsL3fz0K/lnYrd8QS+2xi2QgY
hXxobDYlJT5WwdU3L8Wzu2qMp7BjibaThtkjh6RaVLpSdAg7601zGCbGrbp/tNdOKAOajuWfZosm
KJ/ybvSODHs8dM+pZscWxc+ecrJ1DyjseHua/HIFFoHBXYVn/aDXxymB8bTAbo0OATpDoI7Q8fRI
DPqVR5owqEpN1CLYon0Ec5HRHxsxOBZ69Bb3IEETBzYD+eMTIlwXZwyglM2bGnZPkzmgTeuItTRo
l4JMBogDSVMqk2ertXNgOD9h2LkbaQLANqjWVw7YIa6tnNZFXW2rQd7a0q0pg0iXAtA9eVPdajLj
dTUSg5ZARHulQFzB9FZlw3Hsp7hEpObHnKtqtHOo/SPlMMfud5hLMLsnua1W1Yi3MciIY+Yw9aez
1m+d7CHTkSxB87Y66KhEkCmCFxEWiI4Iw+TCIxp3Tf/F0CBc+6RlFrowpPqMjNsSq4f6BOsFtG3P
obrcJynftAFsmmXAmRcwhpYLLudxXgVkW/oQvM4kghtSV856NFAMxJcjhui7kCUAMMX4OU3huGFP
brTCgo3VAZZwB5+kdaSRCauOjgJ7NdJt6Il5TM+AgCWQRyVoQJdu+46sh6FDWDIzdbCGYYyHYtqp
dsIPRf5vm/Qjw7NFAWkBexvaRkyKdu72z4HR3iaWFRwllFT+WIJ6zdA7hvMdWN2LgZc5ESuZiI/5
rs6rS+JNnI/uMTLCN1j0zSYfIKKhCkFawg8VrbOfMpvS1689/E70nzoEdrpl7kavCfn+JZsnYrIc
7mldT2sHOZh1BPLTDgCZgA9oVqrtvXahuhjZlTr+ogUQBB0DwJyKV32z6wFFgNknPjcTBV/Cj2NU
4TKyJIo5Iv7wmul+aalDI8EUmSoemARCtzKeUJOUqNSpkKu0a/xSqVwk2WPpdPcRQWalZR+t0VXQ
iPk0pZ5t59xi1j8fMr8JNzbt85WmnuOvmNgNJ81Ihp03xB8ouofryoQskxobZap7TmMAFIiIrdOR
3e5OD9Qk4aViCoWoXjd96fuwgi1SBLvUCaYvGZxDfXBVO6P7GdHQOVQYUDy6hf5zHJ8DrxDfaFSA
eM7n+S6ysLCxTdwGAsjqG40GVaHr6amoimNki+7eHPtj1lP8YTMp7ntynCydwVkXk7/HnJJ94qOQ
kgPfBNvPci6RPFhVDv4VAZK0Ud1UzHfzDzs3EPBQPg1qhdRG9731plch8ns0BS5DgRyIX/cxkEj/
qNfWkd43RU5nMNajzzyo1WPrFUGKLFFXkWD0Eo5ZgoqZaiZbih1nBe63GY8CJ4XnjJn1FxUP2Seg
DpwtYnofoeO/FEn1lM/WWzuFP3CZOoS4yq/hsnUruhprQDM9j9R5rkivzYEOoRmpzn5KumupTVSN
vFFT0NibbUWFzMqHAEceqL4s75K0A95tiygffX+diIyPR7RJncNyYPvUtro4Q5pDkjqw003MwKOL
z/1Z1O5HqbvHxPJgB4pjiE3RqmzL77iHsGZZXHpnv4wuc3IL2Ud/k3sZinkVIXqCzDLnHL5uz9K2
GKRw+MUfEjL1Kpi9g9q7Im7mXcbljJr7MraEu1qPEwwpWqzXyRU7lU6gorazKtjKbvHgl2wGPYct
3dDqtgPrUoDDw96Rn6t7WNqxnB4qV3vuektjHA/9jSyinL2LUNxgZOFAQDrQN1uPIBfCtRqdS5Ww
/BchqmW7BLG3Ug5DGthpeos83wASQtfFGHSXhCUfcDyEjZtU32Y/jKu+NjcQS4gO8Gs3GcIfhYFn
zGRdtCrlLlgOVoOB7n9G1pzv1ff1CagVqau7SXugQkCGar/iSVpMTKd7a/A7zJp4L/WzDQEOeaRV
gevGeil3SkfHSNJkJ3XRPYwo1aXn0AlzjBFcE/FzQTsk15iWSIJt2bEoXDhNqax5eBlnWJelHyIz
T3XiQh9TOll48hxSh46iHyiAneRjz16MU3p2tl30qUJV22fafI+ryHe7pFLxM87nkBY0RiUeruG6
3JL53HrP32o1xR2rH01mKAMLNRfbdQboysbFQz7TR0i7aijFs5QUwXG9jYP4EcMdCBnaYD5XAgVi
4G2SU7xW7YoQgBulgDo2WRwFnPR5D0VD284V7LME1kZefSt4cts48V4biDUI7j5FDQJKUYYtu2vh
Ngbubu3XCLIaaExuEMd+tobu1qoqC83lc9ubEwwKjmlXZ1weDo9YwJJizNHHINj0tSX3nYfMvkxI
aytYHBCQ6kMAxB+M5QykZPZoGav1OCz6SEVvcbWfS+yGS0ejwQDBPhaHvs0n8kYe2Wiaz/iyxRdn
sn6m2QcyZuMbY1B9cu5g0QHExw1+A5P5aGITdqqMOoH9bHkb24nLNbCG5CGm97BO45ImjHSQLso8
ZuCF+8w4Z50PodjwJ3YQhYEHwb4z2EFHC2X0wRtfk24KN3hIAMKZMJ5q9RapbUcOGyA9W30w/Htt
JmIJZ3pxTTBRbH7YGj2jlcqbD33TPBpc4zl2ALJNdn20oqHa1dNDQ8drBrfkxv4N95v6WELLAYcj
930Aa3Au0dNAM8KIogSqqVfvWrPjjA1IgCA3FGs3zOfdWLWPyB5BapmS9GqYIG8KwjdEmh5Qn+ji
+4YKfm3SxMs1PX8cqRavMwDODjzJL0mf/28L/Q+20ELnwP8T+X/z3r7/r1+6hpf37Od//ev+vWne
v4dd87Ntm3/98U/HH//1rz9+8w+FQun9G98s95ev8y8Vwj8ECp3Fw1JaoElBFTKoRiHlD4FCS/zb
RdbKceFq2sgHmogI/B97S+PfhDfP0x3X/MNG+v/B3vI3CS3LdQ2UChzTNmwLiOfvujc0yqSWlBrQ
mSj9JECoiGZChoLmF7n68A8yO7+rXah3E7puIY8gUXwzf1PZSXMrR0jDQCQbsoDJWNMtX4UE4ggo
ZPDD7h/UIf7qw/FGSNpZjkB96DcZt6DV/LkuUV1H3NtKi3wNfPlWzsm7rP5JMu4v3so1oXGC+5Z8
ut9lHnsnhdRZo+E8NclnkiafaG5/RubWTYKPPy2yv5AM+V3Ph3vIO9movFHtwQ/67R62MkQszx7L
g68N3tZzK4zCEM9bJygK/8P9M1jv/0NdQ72XNJDDxMrJcY3flZsCcmSrCPlUDBPFujf1m1vVGxji
55EqlJkyQ9fCPRp1C3kX9VWndy5mUG1nUsi//9S/iwUtV4Iip+BpGtJyfxMLcnq4mS1Y4oOHbK+e
+LQWp+sEudvQpttYjtfGcn4CSvinO/BXz5W9KdHTE9IDQfk/daE0wy7oiiKUAXX5GOONAiANgNZw
rVpaA4ownwd3cT7fYpccptCi9xp9onIC8RlZtYmzgXyJZfLy93fD+KtFIC0TogoCcEiO/bYIZF10
Ig3z8tBaDbiv1D7A5TFXrTnQRUOOqNPvu5rUpo39VKmQgdxIn6YEvl3JXMmFHKPF/PPfX9VfPiMb
mRhiGaNA5zctlrmLO1Rf0LLWuqo+lD3tLsrCzTRhATJYbAenZWTefi1hn//DWxu/KTaqOEak/O/3
Vv/+J/0uFwmuXuvS8jDa5gNOFuTwdN2p05GwqsfbqGOQAfPhMEj5EUWvee23/7BU/nKl/OkKfnsk
Q5KFRZ9zBXOITCe2hDfAUu8zjNx1TDz4+1stuJ3/sTc9l4/NosSxWIjfVQALHwfKrCiBg+vlzqmc
syySzwE6Gm7YvUHVkO1pzPVp9Nq12KZOIQr2qbLsqc0D2ONkRZVxdvmdKZ3QKWHhqCOgbPRbCafO
SzAG1TsgZd21iHejXXwZiWxeFL9Lg95NA+xwTndeXtyVDPFlRh+04G+on+8kvVyaUWIo9sVkPk+T
vy4LMa8b7Ibz+QwU0oSUzSUgoYVXF6JZc13RA4eQNaAb4IPyUztp7Icr2qnHXkhk5sNDaiAfElLO
8TTzeyfEREKzjGJTTe9DMz7SBl3TTzj5xXhcOjW5LpGNzh+ZGWA+G+LXnCGbuEJM+5hVmK74oCHi
+dZWdIubH0kXv6eOfmZWg4aOt4ssyIAlgoTopnziLPiJs/CnWkvCY/kaKPqh0v5k2s13TIyoJLgz
jAbAoYlmB0hj5YziuwamBW5q+CnDaC8c575BwYMR6HA1RnkYxv4lbXGWsRuEpsfbEjVaOZ7DGsaG
VjO/gOD9Dmb2ZtXcIEGoG7yaPzBNVyNyedDd+6Dx4Vz0TpiVrroeJDy0ggRQuIcRn8GsOUN5BUPP
nHKmODHkvy6337fjzwH0jSi0F7gI3Mki+6yzZufV4WfrBPfCBK1hTRnQjlA/+3353YOCYI18VG0g
5oB7uvVRf4k9AEl0Ymx3uIUDB4Rg6tl6BMTSO1Wh8YDfJSMfiyvx3flpBPbmcPp6bn/1SKTBiJ7D
pOf3vcbbPiUNIHBZBu8QhsF1+RWA4B9VP54tPX1Xb4Eu/hXdIBZaBK+T94um6luDZwFGmu/mrJ9t
dadU+2Is5cVJ9BvyCjSGtM9EQf3i7H3KEBqvsOBeURa4RUA/EblP5BqusQsvUifNrwK7XftB95Rk
jCo8E/rW5LE4rcZHZtzkhntKlkmmFc4K023mWtZ5CKekjBBQrOL3OAm1NQfigwz6n3QfQXmp36ql
N+2r5FL8zIyt8WgzSlZEsxM76m65bifhk41Gf1VHbVw1DDHfBUNRhG3eB8xPhsm681qoN6OR5mtL
ULyF+k0t4kGdx6YOwq0zmLL52SE2eCrI3bl7iwECfJ+bWcflrmFihWD99GogwXBnwfXDfw6RBNgX
Km2RDEnQafMVGwLUaGDGD8tCrOzgEwtKCnrYUitI4W+mCJ4wWhVwhXjr/xtABjnevJRdUsBm9RFd
G26mEtE1NCIw/sEAHB2+kl74Djed54hDM4VxQmvgGSIFuG8VqFSCxnxVQERj4ZRwfkfQdKu4nW6G
ekJrfHa/+zOoVudJn0fmY053XXdJ+OkUZQVYgr/R1uhIlwng2uRdq5g1RO03O4INzcoHMrYyguTd
Bbi6glfHDJNDyhvIeEeMFiGka+Z++QEPAaJqYGs5/Y2uGqJKGpc1Si4du1L+Cu8CszFFZ968NG6F
ujQsnam9K+dVgeVWDaZ5N9fjWa8jDS0o/17vuC8enoT7Af9Or9+OtSMg2UbjDiUQDGLg2ezserzH
0rFgbituEuDFqpVFyR/CKq0FUGrDOlqPdYhYjkF7oWwNbxth6lFUfrrx75epe6JxY0rXhZ8OCbSw
MK8QiErrIVYVZnV0WmJnU6qDsWDEr+m8rdS1F3YUbi5S200aKH7RNkoMgC5KyPArKK3nsEc+VxtL
b5uW8esYKMJJDgWL+QfeBIa+jekdszC5V3KYbktjcFmMS65Cd+VTHQI6vmV2IA+azq0hsLUt3K2p
1X9Uvv4ch/m6140nFAzOUwdoZugLXIfcdv3rEU3tl87L9iPqS8vC72i0blwMODSXeQELKo/zd8NI
MG9LYUw0U4Ji+ICeNks6HPuCaWP3s6MZDfJZPle5Nx0HPz76MNp28dSjNwjaFGai3+zMoH6tOu5I
0EAbqrK71tOcTV0ZH7JrcH7Fl2BleEm7aVpRMceuxEYfWO9moO2x3oSCq/AAttCQ1cE/KipngfqR
hPxgBidnYOvYGnvQ8ttNH9DE62KYKWVRqk7+IcbmhuWJS1gFCJOWoneMchowTG7HTeaEazYxbjey
uMfKJly7PVm6O/2s3PYiOgIWkyyPnvtPqWf5Nqu4SUzPVmUK3mhxHzZt3qwnhFcxMFoXy26b+emv
Z1ek7KF+bj9z64ZswcM4slzarHZQ6BHvWItB9dMjbdXP1YZWaQoLlMfuOMY7v3gRVoO7mjMABQhA
d6gsyBLjdy+2qYmw7oKZDDwqMTF+T2fGVXYI1hj6KMxtlHKzVsMAjdTVh0C87n6OejauB7R/cz5U
bBVXrMZu+cgWCP3uec6HJyTsQJfLy4xuwdpu2KLBYL45eduulvBjdxnsOwOiIKDBzoFDyImGWNNt
dNyf6K9qa9PVX53BAc2Rx/AW5hJcb+QxeR74iqeSblqo9EBpya1QEqaubNFLC4CrBsOu7TrUzQQ6
ukH+0mKPtXV8WOUyhj1icRpu5kkWhzm4a7A8Y4eTDnTsZWanmPV1Odi5/Fm0jG1oH3OjiuZezO73
KRuekE0fPmLGwmEiT5gNy2/BttOdXdNqIGtBj/U9fEdqbSWQHr25DdMdun74ViGLhxeMvzeL+Cyq
fl/5ZXQfVCPDKonIUIvgzMZKAaeaYfE98iZsa6o42efaVo+MmwcAWOIltRZj+hpxgG70aAf0uzpC
eMZNWWcAVs0VrDZ8tHDbQNsiQxypqjV9A4Zv2kxi2haJPNYh2gINAhOD1FcOonqU4BbLfshRdu4c
9OwAbwYoJDL2u4MJRsi0xaM91jlOIMVDIkGf2ZqL6i4S/lOfb0NEv7fR5N4MED5HQOibKmnndZB1
j7rRcx1EZfRNg7MF3BibzgpdN6DCsp1oDHuQQsEj/wDOcgFTgVq7aHeRGXn7saTd6yFmatrJ1UtZ
RdnNHeBSlypXwMAN/3m90QDqwfcPC7mlB8zIj+TOdr63I8eHjh4ifVwFcyweatO48x0rx/WyLphl
bHSXLKsfrTdL00BzBkTyImnecf66xQHVCGwOdr8kBEyedeizBCxUEe4dBLqw0LO91VzaKGElnAK9
gEk/RG6+jh2W5rS1PSBo8+SBBUE/agVZdQOKSYfniv7AIO0MAXjdPoRjDTl5whjKaE6oCnUcSiNc
JAbc8CkekgFKqF1Aycxba4MMnoOB1mSTwPZfm4jNBs8X59KeIYbpppscftPeE4gDu3AKHWcRmAV2
ridMwWH9ekEd7YcOZLPm++uaQwY1CX/ayFLHF0tDNBRF1i3CLB99g2skxD1ihHp32bawKqpoa8vw
06ydE9sw3S+HHXhlKktAca1sGCkqC5cZ3BaS7+WBiObt/Ty/igog5pyFp8gNTPTLzE3IwbBHOmTD
3DW8x7JyZfoByvZYYUx985FWmr9DZCncACr5VqSttzXTtwo1QKiX/S4xlMF4C1gZCZJVbrgvLvDY
nW54uFpH/T24yVdG7egtZT3DxQiCMfaZQDfUQuzcgzsG5Ic5+bnRITZgsA7olpO1G4jWwLs/29QN
K9czbogH+xhuUVpo5Md2ZBLCy/RdnZm/+kkwjRXaS/WiY0bsjDZ6dAGgJdkYvxUCK3OVFyTOjPLR
rJ2HiKGBNfBQBOmW1CnLGJzoA0PlOAq9/ZK5JqG5DUpoUUbzJW2RjvcpZeK+LXfo5j2OACfXuoNa
sTFytajsr4HrJaR56+W+zKb7UuTFI6HpC1C0y5Lttqq4cwWQ2SaKb8Ilh0uC9mpgrSvwr+Sz13qF
hv5eJcuFL245rhaWQP9Fwv3bRzpeZpH21SaEEAt9sN9Bvp1N+6D+8wQfHHD751xDAunDON8Gqf+g
paHLmIVvlQMD46zqdoIMr87JNzJ0f4zKjQ7Iy7m1UmzegnFErQ/7ttjCjbm3Ov4+SYbbUdxloFiB
hLN/AUdrRsU8h0cZq0qrUx0WoP0cd2o01EXOq9/EH3Oh3+wYwFJgJu9oFbQgNlEYyyjSNOkh78FT
a+MUHXbKkb3IubkF5pn9eJkd+zlz5QW0zWdpgSGLwQm41aXw1Taz55vNcQ2aqtoUYOwRB6iebVWG
DGPygvslvIMKSpnhNvMGDsrZ7PM7zbEyVEfccetH+VemaLaguHSYYSQ+hR4BOHCpSwFSkfUlvPzK
rNr8yYHqWeZUXiC7JgAZGHfOnKuqJoV7+E20B80CPhpZiGirVRpgPryqvfmMC+3GLX3cFDKetbrs
zpUQncG39egeKHzjQZg6Q3Kz2Egs19B3o/QXDHWj1DskJQe2kfXQzTy4vqFxCMzhag7IlNfkyB1A
SpXgU6Dtsij61Dxv3MZdf00q0h+U5E9BVtzLgtG+3fTnWYjb8gy6KPPhXM6HsFPXoGJrXtBlnlRx
DJv+i4VuV4fcCKqbMJxcBfV0zKmGTM6HM9P5MDraRbfJuKROi3pmLxo9wKnlIoTC2am6NpfZvcqp
uE/k46pSLeP53NmvTuzVK62YTnBY7iSE+xVG008V5p6OM53TpH0Q9CAA9p80SOTrBLgtjjQRlqHR
ux30H0Pxasla0cAYS7NGYOo+ejTyTCEPRed+K3tGhaUx3hnwedBMiN5NVZ8PAZmZ/2Xpuy0Xb6ij
p7RYr3Dv3vFqQ+8gEp8tJme/pnVJRnfX6470m1W9i6OXOkSTSF78jGaPMZ7dzHiCXCLpv4z3ZszB
CUFH67MNd/5VBYwuL99SfZ3oFdFvNJBJMmsWKbdHq6h33LS5I98gF6bk6zCtNKvnpYdcBdzqpToW
8KlWUPbO6mwWbQDzK/9Z92xoVc7jkYMvosGAwim8O8uyOQLaEB4qokdYmWxJM7wtCPMby5ffCMxo
mwV7AwrpsmVn1ROrdHxTW/xDlwXvmtW5/LXLdu54yrvmGzo4KJKpnfglj/ofddVfVRxRjzSccTMq
bEhd4XtsfI9z0O6NTNZpmhNjtIfJFKAmsK/HYJQanuZD37B1gnG82s5L0oXfKwMxXfoptRQBx/oR
wD8KcuqG9P7TOI9v6mNKTbWRiYhlKy+2SwtTOdMu7coOyHhB5spJ8irYGpWkSzFYFppLGUfXMg4w
W+AYfgv+0PfRpNSM+VZpzedYplcck3bzACo5ZO+PJOsrBK6OY1VosMWTz9gAxl0jaRHrtLswIp9k
DKwapRlkgghuQfg5WXQ15MBVh412ZLqzN0gUHbWul5eoVm0p9LEgJVV61Kz0KTzIVF5G2Ab0RZgp
MaPYygFyo8RYe2kshC8pXpwrX7joPQ+suiCiCG+9rFmXrG6oC4UADq9Sga4zMEC1aa0ndD3wT/3V
8WDs+57X3aVPxa6ndyJRV1zacWLM9o0m91FDWw6vdxpniMp4EBxC178fAH1NjerlcHNiwcfkI471
8EHbcFvV6P51QOI7g+QPetpb2xv3y2ZAOYZHWFPdIxS3nTTwb5n8Ad+begixFoqadheMm8B2v8D0
OyCIjE7nsvca50Wx4zdLue1HGEGb6cmgu9gX1G0QVtI11Hlflfgc+H0VfAKzsaFHzsjNUBohI3bE
TeyaDuN+KoWJVYpKECACrMMe116VVQs5XGVEfA1UkywFkzflaO7BOVcgafYSM5ZfwLtM48iNlOaC
fbf4PcWh6sQEpG+5Z637Eux9G/JA7JQlWc1I7xJxvSxEUTjCr7KgPYkGFTi3McReDNZ/7YEsqabo
uZGVt4+Pg4lkGowtNJUpknUTyXpJOgmsWlv5DXBR/nZFbO3j1zYo0GNtiC+gJn7kdW9clvozh7UU
xXhuI+nPvXGy17pFsQXnakT+Om2dtpmBapkDnjYjXbgEpnVBFuVz6dRoGh+6TqNNVSKXLXUXniei
dnbIuZbTlFxOOnLFZFtVLFub8tizBTCKmPx0cn44ocIgqpZc5sPPDmP3pwtUZlNnGsdkiI2taoiV
JX3o2uTeJV5K64kkeZV7j0Wc4SJOKJlU7Vt6jI1CI/9ijfKzGy0aiIgXFHQSIjP8jMvHbOL8iGe6
SnPx1sztQwnWA3fdhEIqtYmmnG1mgOQWhd55qZtzk1W9HGxoBhP6HPmzalCpUG3qWbWnhM3GXJpt
tBlWUlAFSMjyXU+tjvsiJ1WXvdc9eLxpF2owZpdN3GiCArWcH5YcbvmEJFzTpsQriAoVqgIa5p56
2mbLH7Q0cA0iegqM6or43Qc2FO4+re6NSf/q2yTaSBPSSk2/OREwfTM0lXSI8ashIC3y6qE6FnkA
Q57lPibXKoHrpLkp27HK902OdAFdGRypo8vsPeHZZHDn/fZsIgbPeSvyEybInKDE0FocINyfYj7a
yQI+7ALN8evph286XzQrL3fU5ns76Ihq3tStKy97K6v2FJQZrgV8LOBAkw28KsO6Pay+l6kmd6H9
gO3wUdPLrzNYvPXkUOj6bXPXWEF5RD9BWxEn+409pedBROJ+1PvuedKz10xJ+gCWPCAMDaPC2832
eC29EMgPvbt1pGsl4HIoi12h1TegYPNonwqgZZtiNqs7w0xjGBjWOaPx0I1YRut9dUFsYFhpaV/u
EtG7O9m55rYMOntdVfidpAbJQtyND01k6nciz5F6COed7jKIK32/P+BS9FJ3pjxmKDiAHs4pjNBX
REHed19tK9nZGWjMptS+tYWnGqRBfJhL18McOPmSARXbD52d3Bn+IPaQ4x9DL0S5sLOw1XVt/SrB
cO+QHmpPWSNbBDt4sWe7Osbg3wIxQndSL77BS/cVcpFxYkFgJbC82AUKTfFE5q8jMH4KctPZ4Tb6
hDOnPC0vSujoZLNvhiAojk1Q8kZR+aA3erCdem2buCafyBjoIIR0jGFisV2UEzFUfR0rUTToZKE3
uyZNvze6Jk5dhhl9ySABlWRjmyl+E1TI7LS8RIn/1asnbyvMyj6Nbvjnl+V74I7cLbaJHxGs4Ckt
JkCSuXVqs8E6LV/99r/ASs19YNenqKjys4WUylZ6OKlreayf/vsFSgTqL14Zb/vKp4kD1rk5xjl6
Un65tQGzH0wtKdj71QD/wyEGmNFdEpjPyA25u8HDmdEcR3gi0d2iSrK8dEoQqW7U5qLdj704ciXL
S+zzRmlCT8OAl39aXmj2i19fdUliwiRS/4KRDv0JXUD0QC/s0QMtzxmgX5vE0K9FFQe7BDG4TejL
Y5jnzl0ioldTQs222ramZoyyg5bqwYmndC3aYJ2Nevmsy/qOfx4v0oCfbCZpfPRSUM8uFKe1dBWS
Na/NJ9vAlCUKUZCRcQh31MtzzACCdofUnk3kmTwghZ3bsqDU/9Jqrx4H3mP5vxEI/JYeP3INntKc
6ricYJjK62xm5XWyLIfmOG2K5XsOFViLM8OjhVRRohdPvn5Jgmra4eL11dKL9CFCvy5fScQSQuio
ABwTi2OI29l0GgT95UvUAX4YYyC20kEsHKUl87R81aun8Kfv6RLEc2C9uQPq+IlCPg7C+arpTrsD
SludrdwJzpm9Gr1oPAGdHk/LV2MfPtM6m1eN0kxyGh0hSZl+xgzXtwnjwtPyreVFV5pEy1dlDU7U
Sct0S+RLj4JJg6ArebLDb1zgU9KzykXRIvqeWpfpyUPhhVkTL+40fecwAr7ozP7zJPZwC55tDdZ0
XUyoPZtboTawo3ZnO3n6voPyVGUIGmYtVCstb3f03O/sCXmpTARKpcHWty0Uwa5OzsCcwfPWXr2O
iDfKm4ossd5CrgowR2aLN9Aiad6V8Lkj3QBn97T4iPeJBJueqWizuIkXfrGPks7b40cUG2tkwHFt
FyFOxJST+3QUlxA2BCNEcfDbXelgq4Ai85mfRVpF9hilqz8lddvexZn70MVteHYmXMQRTizog2uQ
sGT+vari7jTtLSUY1avAt/iLByIhw1i+xOcKC1U3gHlRuKim+JGlVKWs0/LV8uJb9R//G9ml2GWe
y/HZHSennPapMthedD4nFEd+fbV8zw5eh8Cfj/SPAXr7Iw3yMEKZsymjAkC+i+kBttsYXjTfcPw6
25HDOY3kABDrtxQRlbU51huIPdMB9ZFXkcCTBskfTpO+TVjM9ByG4M6P3JOA9LKWrV/eubkNdDcK
wUwa3/M0Bn5Z6h++a8Hth3uoI/MwfvOq8jbb7ReMZnxILeZhICul6BXxaVJIVrD6r6jTckxEAFpx
GnnQc9oXjabR8rC+6QKrhL5vfiCVft/Cy96ngSi3nyYkxMiw2bODax/DScit4ZSH3I4xm8SooVBS
hZ7TvMV29tFI94OyZGUbypymCz7Gyn+frBrh7+aaB+DRi9lmIjLuAi08qg+gi2FPVuYqiHVo7ueE
TC8I6V/wGzE5svOCIu2G/sq67INdRECukbUL4bCuDdO5pCHRrpbfotT8Ws8Kfz2Hn5AW4tXQResI
rtHGsLMvQRkUTDXcF+EFH6bTfpjK86N6wuVhxMWb/M22qbznrH7D4uluNk9zJRjHCaa96E7t7Dmn
lJ1acZcV0VsVT/eJHtZH5HtWqBeVe9F1j6IqM2QLugnLM1Rlas3amr0PDBfjptNc4F+pIUNeP425
PWzJZeu7WdIDZxj1GQuo1EuDB9GBTV7oZ/UxQlUGpPFL79RoKTBRtsZ0mdjBjhTruIAsUT8Zyg/D
oXhamnmxF3yqLtC4lFM6zRU3y9etQOCiT7J1bA+3GpEQyAKwT4BZ6Jib46y+Rq/sU2hULVZc0Rtx
6sekGramTN4jT382yRhpG1Ixuxk8XFRL3J6ugL10j5gPd3SE0ojuqMKNzGG4wp3AO/09zsZSuLI/
mzm5nk5dAJwJNydhGtZvuKJmnqHKNHSvzMI+5BPVSmno4daYa6ga5HJl9kHK51PIoFucoZC6dLs8
xmqdQKcjjO1tQ+pNiyJC5kTVBsvtDOgyWgDgzeEYCApa0h7VGW4uYyyZNUNuXXU+FXdpgxaZPtGk
ZGoVkxzqziEqcOYYaPYUsUT2AjtXV7xPHj32SjVLChzcCNn0iWOUdLU7CYTl72+KoYBc/3FTAI0a
jmUr0OPvYDyoipNLU+RQZ8atA0YEs5e2E5cUje694eC/cMAEbjOOkGn+/r3FX7w39kKCNzUAPnm/
25E1Vm9ndPtTdIuZe2c+FRhvZIQ3m0YDXmWXQkxXCVJkGo2b64ijNwwnVYcxHL36XoAur6VjVq8z
WG7v6xR5boumz99fpfwPMJinG7pje4DkPdNkdMgd/BMcLa9HVP5kwrJR4P+wpUR0m2ZYEYopJyfV
XYN7sy5lB2LdA1MFVKwakk8F54ig26yynAFJl7q7gpoYxMG7qao55Yy5pbXnFPl7XGfvKc1ClsXO
EuRmwMu/FU1Ejvu4QA8DXRXvqiHYVtaleosXV/uAynABa1AyfDIRlhsnDVf/m70zWW4b6bb1q5w4
c9RN9MDgTkiCrTqrs+wJQrZVQKLvu6e/X0Iuq8J/xam48zNBgJREkQSQyNx7rW8ZA6t5I82qQ8J9
N1qmS6reKNkp2C4GenJTk8Hgto7jjKsht4f7OY/fZDHefvGd7F4t3ij2vDrNeL+GIxqqxiid+kSY
kZJ6lAsNyMacH7IpPv7P37Vu/tOXbeuGaRObJKCDqp//7cuuJllqmBzSo3RSKJjCChCmsv5VipNG
jWZksdJvVBGPC0qItACAkmSOcaNcy4CDSm4JFJRBPzE7zqr2UnRyPLaDdsjU3XvG6EQoYubm5xjA
BfXu4d4KaQNXeglqAbj4IJY/8wVEv402Ze8wW1xrzVFMzcIE4ZzHrxFUciJoKVfDyXpVbcVCUiZL
Rsb/hnWKQKmyIYbmZjZU6TkxjoQMQe/K4VRQcHO4jQZJdzfG9KbAr8hNXmYv7sLSmM72a25USIUg
J1YzI08Tul9DBdwCo7n+SpypSr9qvPbaW5aAEaPwoOF6DJKi+45pQhXs89xgwkCi4CgPsShee4Om
ZG6S6h53B0vDLVeQFot5FMtSSEb7fizEE/M9igmUfSzqc6nRXGlUuhAz8MFtv7tfq+2VVt5YbnqK
K+2tNDh94IoRWB/aX/SBWR9INlojKessgaysxQTd0PclynA8aLmBbS0hjpKGCcbWhJD0V8NM5vOI
dgrogf1s80N6BOeoHL9ZIxQTp9iT2nltVsBTlFpgLYY1vnM0G+1rlHOpq7fKiaklbxEFrT4th9sZ
ENRGx4cBJmkiNctGtVGDBx675pyV7dO/nLH/cFMhItnRhXAcmwTI3xICIeOGiaW16dFUH1ndEFxF
y0WL80PrLgXEISeOKTHRhd6EmP52VDgo7Cgh3coGqLvs9V/e0n8ovXHYcp+wGbcMypK/hxZ2M/bF
SurymNnRl4qQT2bRJ1X/zsCras18CpXsrByHZ6XByr3sNRT1Z3Tq//Ld/MP4bvrorA0H4zOKyN8v
5l4Ck3OKUh67GOj11HNh9RuRtBh6KnTMKMS/N6zYhsX+7jR0YCKk5q2qdRAGYnLDlRhHl2KXh96j
6OUj9t85SLUyJExe/IsI1//PL80SDDso431dN63fJbjMsy2a4WN8nNIEsBK9dCQWOzEAPwNuolra
rO4XQM6BjQTuAk0wNsLx7AqrCQz+kCr11ZxiYAaTkQcIKdytoSpTEn8kpiPsdPEM/bdFnVf2/jMY
CpQPYsS8xjekbarBb09jOj3lc1LuxIIo1sibiEqHtfM1238mrUhiXDeaBy3NmmAtjEeQNJluLEcD
MhpVPz8YRops2Wfs7ekxq4s+qHoZ77kswLgm0ZOjWNq5fwPGbLn2ByKsZpoXmjnuIqsCSd5w2Zh1
VWwNXSd23tc+N1WLyRT1LmeweJkztLqaeVS1x1UpCo966/naY0wLV3CbiI34DpwbxLWieCBMkjuZ
mc+73NROvrDvij760ybd4eCYR6ivzbGEZ7mZyynZ187KmKivar+q7ldGvpMyWuVzN8EekG/dKMv3
Ccj/2qH+xQ6l5r6MU//nL6/Rf9ihHsq+i/9r95qWHYPPu1FKuaF+/uFPN5Tv/IERR3cAdJq2bTlq
7PtphyL84A/hWMpN5+PXcZTX4i87lP2HbxHn7vqeobuuazKi/mWHMv7A2EOjGJ+P7ghidP/7r7d4
9z5nbX97/F8QyO5KWXTt//1vFmu/TTAJCWZsFoJphO7j5Fp193+bTfiiLbowBCSZaDLcUWyugsIj
w603EEKggafwiO9Ya9sXz4bfKubwTKTqy5Jrd9kcutukFvOWbKmNNTju3hjIq9KPpNjPGTZ1Lxrv
oh7zsVx2oVWdw8brESuxAKBNjUyZVn4ZR0GsJ+hVfGwaPWCIqszvW6d/MZf2EAmWEE1f3MRTcSCu
+U430c4I1rcns0ER4/TEyOn+F9G4D75fPiXLcjNa03dyaaA0Wf2+z2fKSvPZC6ejnxZXdoq5MI/d
a8z/5AkYkAY7+c1McI8ux6JCpVeL9j61qTYZUG0YHGJr20FfbzBSZgbyNYydVSslQHTSmwat+BN0
7kFYhKKWe2A8MO37u37KXNIN2hNl9gbS3p8jFm9ggIiVOst66kdrhxTyWQNIvylMPrMdQr+HoriU
LKFTCDbIiYzvi25RGaL5k9bGPfbiM56QBwjK08asUC0kvb/zuM139vBY1cUrksqhy7l7AthKmgbb
cEiHuVwCbWqeWGWAVxl33ULP0u4Hbrpy3PaRcw11CTHM9ExawTW8VQiLYw7LnI+LsGbTahV5KAWV
lUwrt5URUiOQ8TEFxJ9U910xQaE2vK3es6BP7EnxHjIoE/K1nmNaAmR8YXtLfyD/SCP7ln4ETG2w
YbzGPu2ZsfdSNpQBgZ+ZzHmiIUpRnmg3YcpKWtrTtyZPr7QYQjm6D0kaHmvg+8r5LibnmmXReIbd
RjhrOd3PE9yGWZEAv0EMvUBKpGLbh4/2tNxxX0ESLsvDKInUECRKe1DETrqV6lstTYJGhzSB0O6J
5rl3xI9wnVZGdanc4bH0YEcBODzqi53uBxfLNTQ4uJJMVhBycSon+ueczuPOMZndRF565VAe3usI
GazpUxsXpB+0MQhPHcqqG+LtoNuce9VLGpOaUohnJoufce1haRuopRmu/pwWxfd5oL+u7nDp3iMo
B7wRLnjdcXtUrvuqKx/K0blfcpUrjEZlxmfbRGLXOpAnzSi8A1l3YxQ3rhZJ/NH2/eKW07YujzaY
rI1tNn0gEFeZZXpBy6dvEeOl1x+b1pHWriz4iLkX4dSlS8UFPc4vPsu6DRmzFODe+tScwO0QBUKi
pdzOdf5Ec3APd8QJuigigM/6Ups+3AgSjjeFSwJOlcETHcxPWTdYx0iwhJCk8NRDkxC5OeBPplxl
d3RRRSHOpjSW8+iGy/vex3NarW9gFWVQKs7rpkdV/77Xqj01GAeT5b38/GGi8sSznKoWpdpf+xoC
QyoGVH3ef/a3l1PNLAhDHRVVEoimsUOgM0Tvj1IagWagS/gbJvVj0IIkVJO147p0lnGdWy11TK+X
31m7TQwfAm9YGy3kOmfxcUW1g1g7xonKi/VLWkYV0ZFqCfpzDxjg3TynaER/PbX+BlHxN3KS7v7j
96X6jfXXZu4lu8XOcyqRTnk2PFmdK3M55ItrHBow95Dl1XNCbdZfWTdFFNqnSBw+nvn4Lemm/JVU
UAxh6e9/+f5K3fp660sNMrmP/AHCfMPZbQ/lQ9vbIZ0RaT2OuXaZ50M1pskrlS03M1qGG8/8gswH
2hABMsRCH+rSre/0NqSe0k20/4YBRGqXXFDAP+L7aa57IzZghhY3K96/72pkG7BcT0m7LQYDS1W0
vE7xcI+/3DcWlH64e/cmzj9KAcnNQiv7apqHx1yS7VkMpaP8QnBjlswDK2PURyMqn8ATjFuXJqJW
VT2qGhILM4jCXdxd+gXIrE8tbm7Dc7i8NCZdIVv7gg5QUN6FTTBNSXeDtPWUGqI8V0v7ChTJPWqF
2R7zufxmTSaKYbuOj3E7eCCxw23uuOmxk5oTVJqXnzQv+lKj0C8wX987IizvjMFFoA3kR+v6RyKp
JaXN4q6nDL5xpq78DFQzyOf4Pk/I4NVapwEt4iB7dMULlqjlQAvHO6c+N9xW73fxD+I1mhsj/tRw
du3H3EfNMcON1osZ7H9B7hl5ZilQ0w2XcYVTKMqjkzXV8cExwoulrrM1UiBu2rog7JHH3spVopoE
Moc8dBh953WzyPB2GEhRYjaRnycpXCwkXTsuASULqomDHXKJtFyFrjvo5MucncnPl61qZp6XXjo7
e/IpPxtTeV43YcUJnfjqZPx4PFfCOKATO8STMtoZEwHs66ZjAAZvzxnanB0VJDG1hH9qWnFCbPgz
VqL5tbc+9/HQXapnrZgQhKsABrOAmv+eyjAXYyCZK2CsdjG6aoCv1p9a5MpvJWouAvYk1DCMTags
ZkkMcFaf140N83bZrruYnKuzZ9qfwYd4wRq7YDMrMKyhOK1920U1b6VucmDU3vpQj8ccQQHpW6gm
yaWbtL49v+/G4BTO62PQaQM0jOq7FS1kW5BGtEn4Pjkj+RqyELXpNiNM/TguJH3Fbo0YekQ8msDp
XI/rkqvBkWAKxs4qdzBy+BjIOcoxuCe+4er4EXi4HuU10fC31MNsTt/sWZSBn08/e8prY3k9ET76
zOveUuPp6SqUqOtx13CSMiyxkeo0WJ+rcjJk6bk50T536qf12Fugg3+eBqCr2I209gXAux1QKatO
Qn5bu+QAli2irQt0fev3qL4y/EctNEUTAHdBwMP6cN2s33eUtPrBnjpM5oJAkl8bTfAVfzxc99bn
FudLXSYQXDqVXbJ+p+vptu6leeNs0tCDTku67nuWybr3cQ6uD9czz80ADXFhHQZqTnyizCPnlFjh
Ndtj3dAh4rjQWmCVrNJARlkRLSLrt1Glnrwfu/drVEBi3qy7LAcY2lDTfBw4YmE8tHe/rtSPY2jC
e0lGMjnWYwOSimv2/cp93wcv8t1NjHZVHPztEK1HbD1YH4fNLfCQ1DBWIY9zCa9XL/YL0lnWY7c+
Xn9iaHEYkH/0rGfir4u3IfMEzDmPW4IRufsMbn5i2ofzFEUEebH9z6sqNo2fex/P6ZF+cFvCXde8
EngLzKOxQLntdGj1sTlbsADfs0zef0E9V0aIegYEtzvyn9uz0OKWcsVfe789pzV1tNOYu9PK8BZ1
b+ywiGQyoqe2NBdfLnhe1cAxsNJZ94hJ0IPFb76uh1BXA8rHEX0PdVkfV7Jwjm2ivV+C6yVZtnEs
AkBijJR26gV9OkTHRkeJ/34IlxufFNn3MRd/urkZlyTcrpek08IP1MFFkV9XF2eHVKeff1SZ+qcC
j85+PdB4bxyK4+pqXTfgYXn1RmX2pH3KCkRdkL5t8dfrkf7b45bIdcw0golngbaSqqM6wmpTqaMu
1ifzodMOQLP24tfwbPtqEqIernvrZh231+fC0t6ERe0fP4bLLESEvFlHzvddXv9L4cNDh7dv7X11
k8mVhsUhxzg/Eiatzl1zUh9s/ZkRNUuw/sZEizI/rrvrj0h3/Pm368PIEC6p1I72bagI8PkWdinB
RuojDTofad372PzTc4WmMYp+/E6Uq6/mn14CMiX+NJqP68tk69+FEWZe28R49/Fn//S3vz1H+ouz
W1rkGVK91/WnhDC+uiP9z/UREVdbpPLVTm+6H/qobkeFzuVjRVxN62ZouVt9PDcm6mIzBOCJxnAP
E+ziXOvzg+moY7H+RYTthhwr9TLrH//Ty6w/+Nvf+DN1wQTPk/rw1Ac/67HhBetvvb/c++8OBJdw
xPk2dLDuh/Xn68ZR7/f9p8OCCyTnRNGsimGiHTmh6FOCcupQCZ1ap5qBD5ZFcxx0gocczW3PMvaY
FhTFYVHXqK420xq5VJmo+SFFwoZbHko1NyAlpz7X6ywhdngzUZi/NMKyg1BdEXPchXuvIuiNdCQG
OPqeTS7D4mrW6NEzyBTn7tdmfeitI+/6ZOLnOsNFIndS3W3fN+uwve5Wa2aTN3efLE90e3CtP3Kr
onqqhg6hNmhSmN+rPWu9IyTFE8y8HNyZW0IMZ+QZBLq/gdnq+lnWp9YPtG4i9B+HIc8OnW/DVGnV
ZCBWswSpbo2eT+gDSqfmHKm5hcaNgaWeugcKmA7bfoJSFXuSsQ9ibAtflHvqutd22I+I5UPv0J7t
THyxR7Im+xrxV6s2655uDzsLcPixU0PvpH513WscFMZ6uBx7FTQl1dCOQYhTUFcj9vp4tDKKSgYU
7M4W5VGq6ZWrplO5YVuMkiF65QXxiqYmi4saX973hB2dIb9RQobjm6jP6dUkea17GG/9fbL010lt
x0ZgXIfqPrt+8HXj9DEqgdBG06l0OXkh+NxCTShK1vIEQ8b42jxE04SesIwjOgL5JNwwGKGRCGx1
Nc5adAfVnzr5OpTqeYFAsGA89dVu2BnckK2Qcm4Euh1txFlQz5q3626vbtSFIeZD0SdHwLQEZFPp
P697HCPuCx9PwlzQdhBQ4P+pD/Gxyb3EPSytu/94ylZnENrQiHp3SInEAtg1aUD01b8Y1JRi3fvY
ROpM7fT2Mwxvj6x5/kG2BpKtu86U88VbpDCazWAfO+TRA/yEqD/GZr2z1Rx83dTrqWbHO5MEZzhu
+HgopPBTrTRZHHT1a6gOzXq2wRjEn78+xmrNbtyZODAq89UYjEuRw8DfrCffupHUCJFGFdGfFPvq
gJaJ4KXRfS8qRJhS/XT2o3E6A2pKWez/ekzC6YgVx9uFTUqwmwrLK72BRpRew9pg6smzUkrenF18
L5RQKcSQeY5CNuvD/3guabaaP2KEGq8Goyhva2ILbnqFmWoNrNmCQhER8X5qhTRYR+Xq0x4Gb0nO
UoQugR2OQ6egLA5ugZGnAj2wnwVhGY3wljsIorMo3KNFQERW1Q9Vu3iXZCofF4twiFbaCPlM54uh
z/HVWMfbplzEHRaC8iqLjlXoXTPdTq5JqzYvk47YNXG5IKI4GPUZCKCOqM8z73yquc8EjKandKiK
XTu498lUqyoMIqdBuGS0U6icYFpCuFs+gdeWx7p1u0s1DleD6ZBSgbJFK0cbEZGYdoujXROdKnAe
JDXMnjhSzD+x8afWJOgvuylCOKea3xYHks8UYcnpT5iLjzABcN/Xtn0TkYGRkCFAKXj+PIJL2o7u
OG/xWivIwlTuDRuZXGeMt1S26kuDs/uy7vVp/daa+bC367a6QoyqJrnk7oAJiHcIUnrgdPq8rfsG
Hqxd6+cC9wFkWfwOSALlTZaRDqSzGt/npBJllo+k3yqPCWIoUA8NiQHuLcPZ+GjSztrPBABvdddP
NlYhxkOUjfktqFnwKI0qg0SklSai3jbEFs9m1F8ZXiEwHcALMi3iJyvSY2lPeddm0RQQQ0ALxNRm
rAS6p1d9sivtMfPN7kDTPtA7Cqm52X+3JQY43xgDSq2HPlvajdWzITAj35mTH1jh8KPU8YDNOsna
I8bh0Hy0i3y6plGXHC17fpqEEQc1bXFaj559ruKFzNK+/1paUwOEXUdRQGV9TsQ3p6WIWww/8Emg
SV8EFX7/uEyScCynvy5a+Og+Ev19YwoqwVkCd0VvDiYwzz00+Yri2CQ+tRY3y7HISBsqiAue23qP
FtQC/wtZs0Mrmfl2MFAE3071bOODNgKLpL2da0POL8Vs7kGULGRgRCj8mfrvTTzjp2oxCJYjm20Z
5Q/CZgFtbEymsFcLTW+c0fEGYIK+FXrhwg6rUF5hnzNNLaHUxD+ubFODgKDHN5NWzaqDblOMxlPZ
9TQzpFe/dbaab5oAYcitrhCTIXdKW272Bvr8qRP0afHeSLPrjqTeHELb93dmmZEBjs7arFt/N3GC
bgsVZyfyC3rv9ApowVFkVX5K0/pbNSmmr252/9u9e++0/Uv3ztARyPxP3TsAyDTUGvn3zt3PP/rZ
ufP8PxDB/ezMGQDJfrbtfPsP1/UN1AMuT/7VsBN/IMShH2dAKTSEqf75z4ad6fzBjYXFA78gPBOI
1f9Pw84wflcM4IpD8wp4Dx2FCcjwd0VYQy4BgI4oPhtdD+w0+oTMpqPip27LsdGdQWhy5aThYX20
bhyWoY0QyVHMaXUadLLDmZ2sG6+cibVZdwWhm1u6AjepzOnWxbS+O+DEiVd+7UQY05GCoEMXZBeb
+Rsrim0EUuea1TLrdHKD59yHty8I1pF5coVXXbnPdwOhh7dhTn9gAqJ7JZDpFA1u+cLvk2DWKfEQ
QPQwoC04VAsu0n5kNZk6/olaCzJCmmxgEXZ1G6OVcXR71/gZQ4gxpbfQnJzRPdcoMT+jCC/AFmx7
P7sqU/64CL+1leMwzodXkKKJg+73jGD+xlnqfFfKlH6QNxc7POnOxlQhr4aNHDYMaeBNmgmwN/LJ
dTsNTEyh40huzPW4NzSJeAjHmGwRVWd+WlEqnQ66Ed5OUUyyIr3JviEkeqrEm2k8+i1+vmQuSFTX
aIm2DoIdQ402i4cKtARUFGTETS/V8FSJXLk77SbwjHnfl5fKrNIDROs/ncTF+GsYoB+inRzwP3am
e8dd6M6r5lOnI9QVTkWVqS63Vt1edKOHb7AErbfEt1FG1hb1zFKNtuWlLmS1c6D1XY8h7d3YiMIg
qd07V3O5T+CaY3LS3jaMTzup044bUt6xu/B9pGFKITrpUSmPwxl07jkv7xO9X15bA37r+IZSPzzl
oShpUnW7cW4yiNVC5Q9kD3DDoSjWEEa4T+zqjuAMlvCkofvlFBB10m28Jgn3edfQENLG6RRrZN9O
n2Yw5Eck/Iy7rvXo5w3zw047WYN3nTeVRgfSvbgAmC+Rbb4NTKlQkZJSMuocXs3W7iQJKrmt41bR
D5Pg0zVZNhzdpnX2PoAjci2G5BhabrGLKkLjlqgAjFMSGpg2+qdlId+sTIz40dPcAC1su0WrRsJ2
JhAed512C/Fg56RpREdx+DL1Nh0h4ZBI6k0sjZ0iGOedMbbDzrMIgohI+TkM9RSfi7b4IcETxhli
yFTMt8sIsjjW7Keh9Hn3hs1yi6pvaYpoN0zdCYvalvDX5t6JEpODVm/jjuvMa0a+cdue6Yd2AG6s
H1mo51/j9sSa69Jb2MJm2u36kF5RODU2rvcYLcUXveh1bkzSOsYyXPZteR9Vs9yT6nL0zUJsVIDn
yXAIYjHnA/aTfG9j4yCMYUdYFEcv1qZNx4IDZy0OV2029pCrLoMkIkhm1U2ZK9p1gzt8brXDiJeg
gf0S3VGTYarm7B3mKNuchJRNV8AZro1YHLo8Qf9nqAYl3rxKkJwAeHk7NtG+Ylo19GjmDNM/2Vmc
Xhu6vDWmqgysrYQYcZPPT12rLQe7anD7e0cj16IHxM3+deIlN8idv7iDd2pHuhy65l6VuXU35ZzI
Oba+S2XY3/BfEXZTEv7QcoyvJJnnW8k+ZSfhnyL5JEclSUqbGG5L+ymko9IRiRlFMeLtpcRaXwwF
JX4tO4Q5EL3cvpuHZbkFmvyiDfHnxKJL3FrljDQAon0TonLlNSq7/NYkDlNMBwlz5gVGtMxBVGAi
1HzxGiGBIwcyzCW+1XCMAtbYSA2Gc+9XZCbN4Y1B7RC5NPlSdormv5lcRwkiyXMUcKHCmaTSusHH
AlZt6It6a1mEcXQVARWZO153mqQZnLgU+vXLsji3piTVtHSoLad9+83KtXJf+v4bmMGXvk6ak6Gw
PdKobnE9yG0MGmdHxGB1MEesiZZFB5ehbTdL/FBJD01rnvEk0HcnhZJIMrc9irwcYO3E1xAH6e9F
Jnei6aqUsBDqYuxoc+dk2Q3HNpPGXWMEjRkeE1eUh6pj0tXO0R5ixnyD7qFbnt3Jwi/aCj3wFu/H
CEC+NLhF6GF/FY/1Xe2S7EciIL1liXndS1iSQn0rtWIg+Oyz21FSbWYv2dlgI5oZ0bJlL6+NJI5J
b1iVtzoZQ5Um0HoYqb0hU5ylohj/nKeyDNDBXY+tP5O8CzOcBdJ2KBYtKKYGc6dMPwlCCcvS/uGO
z47MXjo3TR9G6RN7anPXtLDzbTNBLqSfD5Rjh3uMo7iV/Qk1gOlfoN1rW0sXX2VzNXrpdVKEZyzU
TCFLjjG5L32Ib81h+V5l1SYLI4jqulpTUabYdMPwPbc/07+LHkBAIh5rGVXyG1JSzYMgrgJjuHg2
VVxnkwUOJdCN9PsqmKJ52fjfdG/Bije7BDGMw2GW5oMo85TOIVIOWdOzrCZ37+pUASeEqyi3ibYo
66/aPC8gZOBW+v4YYt2sAAWEJFnGzvQEwPdFWlWF3gQpwmg3OItZYJCOE5SCcFQ0U4S+Rg5BUsSm
kTi2b1XunTkVXPwOBhcdbY4et9S4ZAsRTZcvpmskF9vRfthel5LPJNqAdd+yszz6ZLZf1zdypgeG
gUhej8Tm2ONwwlRh3pX6mJ8imCs4+I1tXzgEhSVuCqMH71raDmfbWpLAHZKCIAXbOeRMNrIaNUDU
ivDAvfaWPu7Zw1sGc6+Mz8LIThqakd0U+dVV5WILkHZ7rJuo2KZ95uxdQCm9GF5MKbiFtEUgTNAv
U4pRq0zN7zGiB6exb7S2sgDIQKOqWHJRB4ATVrgnomruHW+4GzmNtnYLvogkC9acGmCxrWmN2qMv
ktuIfJvrpe1uECxk3dKdfQndI5Yeo868vKQVF69lDP4RfyuUk6J94a5j74u5CVEocjNzbRAEjVg0
EBSK9gJRkWEzui0j4CdVT8e8pT3XTKCRSpbJXTbuhVZg5XOqUzO1X0Plu2ngcZwbW38D1nOpwwUx
jlYnB9slEtosdSoAnjjZUb4Edk4XvvbIwXEtXb/TVV1Ns7OnSc8h/rlIclxDhDesE5egA2C1dSF8
XqUoN3b0BGGgvWi6+cK7JGfaJ65Z6lr03NrNHIDtsSLXPPQ0SmEGo1RyMa+kuZ2cubwokSMm3djl
chJZEULHE86uzSlsj555ZeVEjCEc4i5YRbjNZMqMdDTST1D+zyqR0hd0RdNc3+cLATlIrJ1DQbxC
q9vHdjD1I0sS6KDSuIgJJuFoWz8aijlHp+1QZjBjITyD85PAW3C9uKhFurPKHMdQTgTW2NMKD/E5
TSwBayMiFsz3CqZmR3MQ8cU3l3yT99hfG814A/TbBjmJyVZn1bsJFBbui/FUKwpDMdiI7K15X6Xl
nntOrOxjdkCJm8wwvs8Z7kAfqaEzc/2NJtpbs7K+TgbnCiYKCic5LprU/lp4WRfMbjs8diJGm9Vz
e1wf1gN6n4HwP27yxEax0r1Leians22flMhhBxUZTldWPpCgUhD4IZerUajxO/M9io3VcHAdPHBE
Td/XJulxuDD26TDUz3nUnieHxCq77mYmx21yEaK4TojO2NlADBAYEYvzSRMUMjLURHtCvAEMskyB
v5BcnMK9gzJLdpjWSGyyzPwSRu68kiEnYfk8EPt3vYTy1sxJFdaslpuwZl10dL3Grvba8ohXcgxc
x8ZFABeuDXtmw2WYXC1G+o3cI4SGcUKJahrzXeYbF0vvnCsmIrcQRtpA93NnB++UvJhs79GovHaQ
L922NdlHTh2kLWHtPjUkxx32rDnaz0s2MavOs8vsSyYFAkEX6SeBHpvdphuLC7RK52pMlylo0+Zg
uby4jcnDM+5xxys+2cmI3S8zFpmtAGmFr94mYoqsdzq5I8BUf4vRxtwPVbxbTBnzTq8bbUlvhM4H
8RaCraOF06xtgyX6GlfzfG66bULgCW5OZC6elRxag9uq0Q0Hhsbv+Dgs8hPzSwNuD/MFMRUdaXBo
cZyzZVdHCu2tGx7iaPiOghxbFDf2bUiYYDJb4YOWDD8yn3LPZMtuJ7X7IWq659h2KJvEP1ptEnsg
2tPVsiSXTDMuxnxeEKDQiPzi2/lwy1IGwbeE2UDc8AD2gblrsWkaEmDr5WXgqL3OCUkdU1r8GQUi
Ga455vMWAS3J8fVyW3WucpDCPKCCTKrRtMjd4u97sCeFa59cAdgjo5xzahx5rLw+CjjgmGkj7zst
QaZZmmHBjWJkrIf2KapaAotUUC8XaVw0PvRKzqPFv3djEuDRnG8SkoaPtYs8z9Lxz3rtvSZApvmT
b73muOSIHoT0oRU/jATn90C9r6lqbBpwbjk4XMmsgYNoTG/oFV5FkbxtOiN77BzJAG3z+Stda87k
ImVbzSAlUDPtoCkEc2W+F6SOGXIwsarx9ZLA2q1NCs1t5YwPaN25RUog1kIMV2E6mceWmJjtXHa3
07h8Mav8jqJgf4UW0dhLA6Bk3lIcLgs1sQKnSh4xl6O+BJGQGGrb+RPxUNS2RPacuw0GIxb3k2U4
+8amsFy4w2kaKge8tD0daCCMgeMYnztTpkEcjuNJUxRNX//eel7GdYpLM633cZPIa30Ybg0W28wy
Uw03oIGaNhwe/VR3Lo3VLbs45R4/me4uYl5wVRgjk7G8zramGTK1LKPrqmrfKgeVVRl3gZ25D7Ln
y06gmaFk0AWyUSoAflHV1zVRJdPYPDcuCa8+48B+shxzj+1Tv/ao83WCYi1EIfDFQKoz1wp85apr
5WfQOHK7aBZ2HWE8xB2NZ6rmdH7ccbegCYwTPE2Ex+K35b1x2Ia3VupP7QTKzyWCtIkuqFVoBVQs
YWj4o7eF/jIwmFR+bx96I723ZutiWMQNjJLMVWoQ9HPDmRb/VJQXMqrOLpGlG5EKFuclealaOnPn
64yNYxdPRinfFoOXy03IPr3JxT9l35j5vhqGnVBx6K4w5pJxW3K1iRwimNVUFjHbvDzzb2d2nU3B
5K12ey4HYvkIACCErKrFZ4f6QFxFTO7namvXzS3BTnJM7SAJ0Y/Pen9X4Lw51wo9wTjl4gFTj5e+
hBGg9tYN8e5hX0DUcFoyALVP0DYT7Byxfl43tarMl2qzPmTwppBrjLiq8sw4V2oTZyNl5a6JbxyH
5E8sMKBfMv/OCdPwtP63lX6xbiqqsWfEdR9vQnQwwGzEicGkpKaD2qx7//SQTvOmLLT25Ko3KHJb
nFv3tRSFflofrE9PBjiKdGjeRKMjeXUFS2/SqM7rO173zEHeZkzz9/0U0rtdn9OopHPaRyecesY5
j/qf34+ZENqmG7gnrT7xztCQiaX0TTc59/Fd11nUZzqDiGlNdMe+IYqVgYfkNDbr3qphWfcaDtP6
Gx0TAPqdTYh3crSMDbNZ2peqUW621NUHUY7IXAYy7JZk7JGz8HfT1LIA5TBZoU+6EWLYUjXEFmXa
XzdTBw6I7+avJwfuKJwlpPGx1r0jyB5XKrI6ppHskUNE2Nyv5wpm68eCXoczYRfqHP3nJtNQlqae
fJwcVW5z9fsIxPC7LHCIR9oQ/SB3H+K/dW+VDzHJrs613407T0Qqo8mRJx3Ei9+R/nL80Ay5zNE5
oQHUrOqgIi8KIrGL/v0hWfT6zqdHQF+FCmGSO+M55Uo86Q7ZnNF4preAKyGWV5NZjudBbdbniRnA
8UiAMxnk3gLivyvUDHjuh//H3nksSap0W/qJuIZwwJlGEDoiM1KLCVbqoHG0evr7Qf1tp++gra3n
PTicyKysyhCAb997rW+dPZctPOGWHedzCr5izr+M5DYsaIV0tLPmyGSmO2uuTLbDwGB1FbT9e8CB
AGnGQQIO4v5p/T6/Pzl7DLfWMWi4DOZXYVtZ6BFdPMZk02SUpNC70ELScpuUIAFXYs2/h2L5pYxw
kJGs37xby2h/VSGu+rhqmYB3U8Zgdf261vBtFZlbE7KlXpXNeZcID/XxGPuhy23SxbJp6WyTCvBi
qDmY00XtO4EmlOteyj3dEN89sU+kGQ70RWbnl1nRnXUTC4eXdiMS4SRriPxaMI2bOW0x02vpvB0U
ZAckpF+MYJ7wmx56vbf3XWK8IDT/mHJ0mkGO9DSJDmjw7+Rgjmylq/YWtYIRseP8TrQX4ZkVDLnI
22LbeZ/s8GolItt3C6LKiwZvn0+/83jMDpLrOO/p0iVm9pAR4bsHvK8fB7iF8MsxCiQigLEjzxqc
wZ2yMkCTY7FZJmFplgNJ9jr2FyFa8jp7UaW0oAe2/1DSdSdU0ky30vc4FeDPEu6X+qHPJtuHM1Rs
naVdzmQAblTQ7z3pdo+gj+mSElREl5Lh1agVWwDX6T6pCyBiQ7/R24Xgbf1eGGkQXdlPQJnnmWtg
XBiPq8lxubSKrRWMMKkGXLeO5/zQsvcmJwDVrh1t40FeQ5MAqMlJNTRi7qkBYH2WSW0Ay6+dm1vU
pzTpCfrqbz00lHMFAnUreGWbrKm6ewPUptGstyonEbWjWM4H7UNZxavWqfmAVpJdZtEfYODa2IU2
wYxdWn31Xs68znX3GSKL+iO2s+5M757ehmYSv218gXBCLuyY7k4Vo3kKh/cE2eUrnSwwX8Mh9XAC
e9mwbDuzpzG0Xb8pkr3tsr5VnjHuXKP77G1JuVfRgGqdHwxssp9O330V7gjO3CVddEb8XM6at0EZ
i9QghDisDcVP3vAPM0t2MnP38CCIubDUIezN333ev8QDwc6k9aE/uc8kI4B7pO/pGTbqGhogtCU2
o0N+d41oOM2F5A6OpbVLlLej/f5YDMcAG4tv94EOtdqFLgy7dluHdQTAJfxjpQ7cSApyZgtLd61/
mittPhpmukU/y85OL92NobLrBE/CtxrvjR3CiD2ELWZLjRA33/QKvgkIFn5oj2o70GFkFMJSEsXq
PmH7psvR6Jj2mYZM0VtfF+aCpaBRRX912xTRJTfuJK2ZvPBUDjdK8EX43mLfmcA7MLxuncp3RjUw
TsVGY5t9t61vXFqcXQDUkikn0tK2v0QODqkgWiVfvPUWXiMjF/uwbzFukyWg2XrG3p7TrEkiOhcJ
hY9CThMVXyEfDPtw21dhJPZJSxpix46xkdh1kXdsimnOtkAoGELlwes88UwDW6q94ZKJY9jRjYtr
s4wyMrdrd0JOoNdy92RZWbnP4hz+V94lz+Je5nHmW26IIIe3m16MddYr+SMksfS6qHfYnhMuufjO
7SQgrZJWH1FiIUCd70lIDR0YlAoD2gIAGYgomfFkBPqnk6TfNLaLTRBiWBnwc0tA3dxbd4VqDxRx
COFaB38WW7vIKQ2INeOmY+092C3AxMmsXyMGK2xNfmsa/w8icgv7UbNhJVR+o1vOXmbaL1vk88bt
9X9qxCfDDAlCxcOMoMRLfWqjV2cYUMGnPZ2CIO12roDknAcjsoye/rPHbZh6eoFIDg1xMcSJ4jPI
MM2VkfMGDcC868em2jWKMy8oK/ukVBOio3B+FI16K8bMT922BQdpweGV1bGy4YAXKXKvmCzdbubG
bmYQggrkQ8Rl0SMbuIN3Ub+X7XTFcfzADcvcJGQEMnTo+N20JtlcPkTZu93H9has1ruJvhVFWr9H
LdXSn40JAekliP7ApLOGH7A2nQfid2jRmvvSAvxDfs5VxN47oer1tpVAsg0m+PRDcsI34lufMryv
KT9FVu7caPqJmHw+JAE406x3Xik8P/TI0mhjjQfXY/1XUb3r2xYkeB7ecK01O937QK9FVmibYWcZ
SYTBPUkj7KwjckGl46FIntyXQaACnvSDMLE3J8xj2PDZJVtl9UNl/UfF5IA8aZANbv8jVoPJvtZ4
bkZoR62pbfIqqLcEs6Ap0rtHFNJ/aAaKHh/ZIgfrV0dTQB+3UQGumOV76x+sh3gRIhJ9jn8jzN7p
aybEQ1KlrIeqojjtuOnKHNGTPRUhRAnxMEyQTL36Oc9BEoT2tq6GMxB0DMmLW2k9BDrlyvpoClo0
ZETFBnu49n4JVoJU37g0Ga10Wn+ZAhEiWmF8asynLoZcF9OTZEwnAp/xJ9xWRn6hUPPZFc14zIL0
lmcsPJ5XPkYjyzix6tIg3BLKV4lSPtURxJliJYPhi6RfZBLcSv3KItlQoSxqTxfxatKo0/r9as7M
Qz7UbOrlU0X7fjd3jCfj9HkIyDfXITCfyZ2jsCZniaByBMyYN0HXsCtllHVyJYWQ0+A6yloUtYUG
+w47bbmb9Cy/WLPMLrPR5RcRDnRE2F791bIOzsIGDRV8DofZjGM2yW4Vya4q1vXRevirtV0fYvxW
Z7XvIz29FFjiL2NqGcyHjT9lh6xzklzbmaCAmwyosnTLfoc6gsZWc1DYKaRz65ds9cqNo7XHekIl
tX5GbhD/59MiTnM4iKS+VqNb+dL0APLWcK4kfGYa9nG69dj8bePlV4mxoHceFpslbiYJhycdCxW0
MYeoncDGfUSd+e/Bgk53bsxFGro+XP9kcqp9YLJfSNMov0RtODMoiR+KqPxKl3Ny0tGWQXevb1ox
IFH893ut09x6Y064UNn5OXMb7sk8ZqDK2W0sP7Y+Yh7dnrrifUgc68yd0zrnPVrdDQq0Rd8gFrH5
ejBGFKHzLHBQANP0PSunN7MI1b1FL7o+Wg92MuKxHNBKN0MTX0yQKMmS1x4nNZCSxY6oNYciaEIQ
/TW9PGuEYFBWkm7zUtaLNgjxb9acY0upvx7cuPMAs7sP+bKta2P5B+cVIshUnZByxZ0VQY+khCti
zp2VqOaGjcu2ZaRtsGg6GNhhdBkXXWZXuu7WcCZnswqA/z14EjiREbKFXRXNvK9kfcfE0S564H/F
v96ia16/tCrPJhyZc9RugSiCKX5IrQC03CIgcToI8KlTHv0pml19S5CFeWwR6a5i6nzZLUKPYj8T
0sddP4hVIZrNE2qOpnYdXzK+pvPRDgzxKclx57Ki1gVsR8u4tIyAaFDmo3ZYha4hHqOM6/0YuS2T
t7BUWAAncVwFsHkZQDHyiv36e4bVpzTYi4mTZDEB0m54aiX0f9eFLkk6Oo1f0fJke3GUZgeGkau3
1Gx316dwZhfBNpgtDArIJcGiumT/LoajVZ67yrnXL0VRtwfLa0+4WNnW8RN+YOk6FgvBjdJa9oJe
BLWCbSE7kGZmMhQxeJJoU4XV/XTM6TmZwRSZyy50lSlnaYiOfP16CRA6kObLe9Gr7uJinT2VtBVW
Cc64GifWh2p1wDVWfWR6gBKTpx5VUKqz+rQ+U5XRHN5aZnsjT1nue7xejFHW8znzGc56e/IoLotm
7hQ5x/WfnFbP1PpwPehp/Pd3M6pCc70czGZR3//7NWkr+CzF/AS27DsKrYMDdPPQ9BOye3M5uzhD
DFSOs3YMxuXmsnyvFg7xdkwh/PUVC7crMoZMyLUT/Foz4AU/GQn6Wd6eiAwUIJF/aYpNsyVUz/p7
ba5PsZ/wozt4FX20INSWufwZTOotW9ojTTWFB2dppSxfIUX93Y85nslF3xwwPtyKKGjQZPa4cZan
tV4v65frYfUBDIvIu0dZyX6EHxknjUAUy7x6DcpTkaEu4dNNXDtCUTxFW7Ji05hNYD90pz7P07ND
sAaFMPPwcvpkBdM2iYO6vkzrJy3bZ1X5YnXSgjzQPRgFFlk3DHBCG4Y/0muBvFnfsFjdqSBoRnLn
MrOWZC3I3kxbQXdZYEIPlRFxDWrAKnlXzbL/VdLXhGmdP8vS/Exa5wuaz0NVGp7PjlIcvLKAGm/b
1wwYwqFMEpZzvcXYpy6NW37ZncW8w9afwSc2pOWhypkiNAZN/h1ioN12vZmTdBWT8Ia3Paaz2Fsy
PVQx2ILpYlXBTaHnBWw0+LHZPYA6hMKVcZ8Vt25AMeum6hft+Oa5p1fZZ0QkjNH0nAU6sv/4KsMK
tt1UnNxKa31X6oFfZ86NNv2dBGno7wQAEcZWCqzxoxM/jhmVcVy2xU5OkP5AMmwpUilUWmSftfrF
FTlDsKcoM+NAsjI3ZHAkZg1+DPkD04LiMlW2sxlwQ05F1f1U+t12A/ErApXMaGIZ8Shq1D4PfTno
7yEcVI/GxS4x0vTkDO0/kGkXQXj/NFaNtW0UaOP1YqTp3B2TBD5jUeuHwZGHvyL/2oRjtT4EEWme
qumEDIH7GoTPRyObtb0XFd55zF39tAoY/z+p5f+m9eQqAFP4fya1PKgaUsv2R62yuPgfrBbQT8tf
/Y/i07X/i2xqxxVQNFzTXIEs/xF9SvFf5Dc7Ak6KANkilnzq/0g/0XeixMTFa0vdMvlrYFz+l/TT
+i9+1JBoKzxE6CyK/y/ST0SkS6bq/w4i9AxhWmTg2o7JfAL15/8kv7npWOV1xuwp1m1xcMbyzZZT
cGDctSuoW58SQiyfoF7TajZgkrRwx6xSt54hxLCBhyx1tvMS8G7hPJda5aFHMot9PBPQAR84WtY3
+w7cUYZlf3egdIRhkbzA65abLB7ya9OV5YdV3zw6CCmui28a94VfYEQElV6Ul3QuWL+TZtq0seE+
ERzvbSc7yF/ctMOPy2wWwaf1LE1t2remYV5sFXsXp2+7vVE5gW9Glb0vEWfhTm/GXyTP3SJpkL6T
OxkQFydDbx7kh56Mgk+9hqvSxONXTL9Kq1p7V9ZZe6BHq0gCMZHpsSSfrExxqYXd2zg54SbSpvLW
oZB4I7sLMVDZ2n4pS2fDmDB6g8ruk3t6yPI5v7AMPkzz0xRE4tTL6gdsxsJPkAQY1QgyPbblNXHm
6EAk8n5YKpzWeLCs+AMDFf0mJ/KrOYcnnF97EPqXhjZhwJv1rrc120LHOiXe/KqcnEwDu699xxF/
tEHuGOZiBm7mxk9ngi3SDOJo1fsUzNFxSQLFBOrtXPNlIBYjDkm9KXSj2TPLViAcrkkDNEu/JE/o
mguwO+NnMOTDPh+znjDUZNhOdaeO3iEdwn5PgcsYwSjo7PfGXYz985pCQDNk3LCCsfHiJZBVDpve
3pRptWvRTpExidl/aiWLr4sUthN18h4AvRTxXNw1SfdL0PI/luI311F1TJNcHF20Do9QD8hpVNZr
k+KS27mUqjJqHqUJD9C1g/LklTCJa5J7DqXZjnubD2ffetFB6FO/J6elPq2pdWHCLLDICYjRUEEf
21TRIy7tiDm+9o9q9J9otqbjRMjKk66dw55JoGEW3tVGNXca+UeXbY61a3UnPFtmh+IjrjK/t2Jt
rwWJd0CNhHqBguBulQUW+Z5cjsDKvmsGkddyObhzewnSPj5GRVcyfss47xnBew27D6bnZ9d7njPX
vMl4NOmK2fB42LX5sUhe0hh4H2cWMCJiFQa4fhIf1T22AB5W0nkaLWYmxhLcy4YTRU2OGo2nke08
PQ52YQVQsxTTeE/CPPdzsD2oR3Q+fpAvmooB2ND391s1vReTqVHVECiI/KJaehp8pgP4xSCZD2ZO
4I01Of3eRfhFa6zbvA5j0V1IHPvJJiCDgzfT5kKDhG4u8xW6cNTPVOtuXR+n+XmI20tVlaiGiVnc
5sby8icTXfcSVjZq1ey3QhJptpysZdDGjIoc4TdGiWWkT+WFGSGdFVHfPWW+OGF6jgPLupmhfI+0
QF2yIfKbhWDZO6H6zBU9lJq5c8Ed+Ma180F8b8ydy3D3LKdP82hOJ9CknNxxcimCMtpbmkVfrVCZ
b3eBc+iWyLwkidwNQqwZvjCBRkGWcqEJbhO1Kh1/WHjZFnK2W2JFB1rq30LQHVFSJXQBt834Bltz
15J7ewP0bMCTq+VpEbBrutWecUROvk0EcDEW5aOLkwOEtr5thrE/0zH9lB6RfnPB/BN485cRkFrq
4ACrpKa+YkQLE/GGXWWVN6YDYE48InRAE+aoNMvo6k7zIpaK2i2YMZe8MJvARC3vHlu3Np9Eqj+a
VVs8ysFFsJyStqNmaMeh0z9UHlhVWbk/kYjuKgXopUzewyHEz5aXclf4inbQCawJzUQjjU+96zaM
K1xyTmHJIcuI8N2bWnJMSu2nnajhJQnMR5XZexFZ3c1BDoXOh80u65C6OmDri6n70Cfu/MYf3Y3M
x5Kzfxfpsf7QeHayKSTxEeHYkzALhXkbMq1c9OwBnH4T5br7I4SMA40SaauojXOdLrq6MhiOXQJ9
fUjy8erkmoknzvb2zpwgLtLH+xzhTwC5LB5dS3tb7G3QF7o3RZifGQg8Yi4xUEbS7/W2+ydB7Lhn
UN9h5FHR1S4qFg8sdsc8FSQMyfQzi42XMB61iwSoDnIhfa2nX2UfPHa4ld8gU33mbncpoZX6c+pE
zAPpmZoRGlYTQc0uz11W2rlaaCv5OZzAr87D9I3d6Xty+Ek2DdGe5jG6YrtAohNObHniNj56nPH0
Mr36ydNOlrB+hyry3umQ2cdZD++xzEoa3zJ6SaaUmOApfh71tDoUNf8ViUbP3fJzJva+USJrFgTg
HeOq+Awiu9qS1Y4xP0X4gdmQGNkZ51MflDgi6sQ8OPB1mtlWr13WAWVuctKBDeU9Sqs/EtOO3rMG
Pmr3tn4Fft6ioW0l/gIHrRRq1EVNyZQ1IiKtpoP4MGhsBFLlfJsILIzeMd8GQ43nODHuc5yHW/aG
9jOTNPplw95RRn9uAxRJnW3aS74tObCZ5vlDZf5jIiDOu9R4n4yL3hfe+5QNzxRGP+YiKrbVRAiM
SNHi9B6WrlbvmivjkV2Zyh+RmOjWasNn2ZyRCnq+Uy3jDK9EPC6My9+FxIWSFknJqpi4xk5UBK/V
DWti17UmNQA2grSuyl0kmvzuZSSmzOYPs9Ltp3TAb5jplXUFKRnvk4qVOqKXCXa3kMe6ZcdUGxFT
0TiZd0jmYTeYtI9yNdXHzCKzrjat5KRyus9dOp31IJNHLnfSv4dfsIXBHARkYAQJclMJab1Kjec0
C3237T22X3gIhto7N/ZQn13rMeyE/ty2D2NTEgBqoMBEaXEiqxVKkdIu/YjC34gWFW1TNk+NF1w8
bkBXFeCnjdIcmVvdONe+iM5OhY0tgboCqSn7Q9QpVQFQ3W03PFU5Z3YZNuNzqHcvbaPZr6Qw0xB1
dFAClU4bPzxormqvefKdWXoBFmX6Xes2xCUvaHdRazBxkskN1VW3aRuAmUjWGZ1Di0FvIAlt5XPG
bBLm34Nw5N7EyU8siNw6MJUe4oxzX5V1cYwI+N3zSZOpG35JL2y4NSqGKVarhScAGCgWpOf3SnaP
+I4oHsmFDeggHoOBbXpT2yTAykpu6t6Mro6t/nT1GDBJN/ZO1MIREKLAKCBrxt/ax0C//yKqF5Rj
6iXB5EMZkerK2c7Gc5IXxl6vKsYrQEY++2rHvDAcNWy6dvrLZSeL4rbxK1G6N0ld6KPNrg/RXEUb
1/sq7GctEsOjCMQPW0QdmK6jjjF9qxtJ84Q6EE9h614kdMSKHcwVgUorsuKSgUa3bCu60meENoZ+
byvc2Np6MZz4pMhhuRklGY3BtKPXgJ2oTto7ws9xRHO+C5PuTs2aX3Pexa1Dti2q/TDDpp2mW8gn
DJas0EBm4bznJpQ35u36MVc21gsXIeXY6+0lBWeMzIGQzUyFx0lOb6Lp4oNlBq+uVsfHRRN6IP7g
MaJ2w+g1nwoQfNu55ZpveUaOqb2iNCC/of6E6M+/4OO2qB5LUTAZGp48M65OKXgGhqR4xBkSeCQr
nW3zrJYKu0ocw6eQmf0a3SF6vH58ho/wHiGsTDu7PMk+Z+0s5+cU0w9Wg+mmYsj14TjeFZJskmOM
UzMK66Rhj8Xih/tWowivB9VAokj1fZQVvwtSuOgpLCkzBUbzeGLoF7WueCCwmDi30WGUPdGskZpV
sc3QCCeWs9oycoiuTdp/5HUiTmsxxPOFZjlCuWjLlybuymUXYD7OYbkNhtm7uik82I5my6E2yxeX
2E/EzDGg1yh7YmCc3Pjzc+ZIA5uRQumXmgsTca53eLAAR6IJ265FGYrP8ZowT+ItwQVRtol30Yf8
O1HtIhkusmvVJdWpL/TCdwHiXuFOYVeYnJ3nTuVOgvDeYXm0jt3I1NSBoZhUIb9qzOyX2pKMeBXB
QKRvEsgzBTuyK9XwbHmT8UC3d7P+YdxLYgKGcjPnJcgCEkXheebA4TSuXW7HkaO3JxUioZtwPW8q
iu19Zxd4DCE9UFV6IHYpfLuYmlqrra0kVu+ISIO0QzI4D5FlHmkP3wpv6R3jo/DR5tETQn+puu/e
XEOTS5upM3nsYvyHjF7pow5PUcSnv7BnckFaJX3iksCbJCXYrxAY4MIG18AwE9zreYA6We6BF2n5
OfP6E9B/xCpNaz6o0kggplVRQBSRySmABctnoPmZpDLckWFFRuxyG+Cj2zXZe+IgOMXFYcPalPWp
rZjXR4w/WzUMR6c2hG+aIfieong1yuITMRQJSYs8n4IRNRP3ekQv0UWM40uuO/1BtToZY4GFjoRy
pR3ZsGAcdo+0HV/nJp0ISa4Vcgfag503St99KZ2mYzAxcxdNu5wF3CHwywnqg6tp/SFLpg+M/sbD
yriGlT743nJa1iCckQv15zxNb+VUfhCZSxSVU5BPVBDDBtnsq8l7hjgCK2GiAobPDSLmYQ74QOP0
s8P8uulJ2/bTbsYeIJ2bbWowL5Dt8IkrFB5OEp7FyIDLFBXQM/u3IWscl/g1typ0gEPGmXYkWmVg
XW1wE/VqyZ301w13LCfmz23+Ah6Rd7w3/lHUL7s+iZLdIjue7JKPG7mOXQl5bdl8bqNG8OLySh47
J/auSMcpbHOEkgNojn1dubpfpgU67JRsaxXlpJMuwYxRLY9NUxZHYXhoqFxSKBYe6Abp6S01YnXT
BExql2pFxIG+NyCaRpvG/hVDgoMTrnbmEJoHZqP10Tl4RhMeomXY3HLfhtZeEeEx/WrmU8u+8zg3
o3cr+zTGHFl4tyrQTuWYNsd6TCy/wwbzbJhY51zmeZepxEpOr4MoFzBvhTkHtzHov9m58gNZH5xn
2X5It3dO+Nrae63uRQxWvojax4D1CKw9mahLgEpE0+rQWb41Z951HhBEIg2aNzaD7L1ep4avh6Pn
x838RyYzzepqpM8J87pIJnnNTM14xbBjXWMwWIfYLStgTAN5fUbxTF/1ZNlm+whOE99ZG8IQlKAZ
Zd4g2HgYlSmu5uBmp5g5WrV1i2X27TZysaosKnoWP9Xk8SEPkvgAIBjCaIOvc7ILA38LJH+PWO08
Ct7J9D50epnuwwSZlWFR7eAuZd46Y/hlwpKW6QM7gvaAJxiNYwaTBXINOfATBjgHEzeTAZbAsTYR
eHjJm1O347XEzt9P6XGe6vtEXtiFYTQqyKB5dSaUcVa7dSPPvrHvOCRtIe/tqD/DxV36Oe/pSNGl
O9I5dShkqYlybqqRkfkekuYPrJKlgXCE5XImmt7udqpB7BPXJoZUtpmQQRFDz/LJyBvjruR3v3gO
kaXfSyPfGw05CGrObV9jOTgtYTJ1Jy5iLrTjVGB8Jjlg3KclTSpXIGIiMeE0GbeO7fAtTofPrNWa
90oyv+yLn62mxS8iiz+DpM8vYRB9rytWgtcpaAp3ZxhVsVez9tbTiJkNp36JMJPYVm3dUnPWN1GH
JYCbnHnitkLJ/mSFbfYeWVbkQ9EF0cFrw1JXong+5HFvPg66QLXfBOEByAHxWIPOHNJRzZEMcAPN
DqYK8tqPnsZJzVr9YC6vFhe2zq5ZxCcvGRjHgY85xdPBHan3wsEAZhi0qMgAXW6qBI5napAfOrvT
PcOzrlta8zxSAjKKy+2u/Eo0sq7bhN6RlYZ7OWb0poS62KRlJ6LWb3Zk40uKUHrS4j0lBiMUbzRp
YjQ6suKd8Dp5qjDoNU6yBVZ6yKNBOzXxnF7i0Srg/HlLCmrl3gqltGMluxflDTz/Gk5yn9dH27SA
MkVeQBMReL1g5HLLBts8lBlD6XAaJ6wBQvxE+rOpxKm0h+bTaMiZMOhqIkybHwVYsGOWBJT4y3yY
OcRNV7/l2AIgraZt3RDIGuneV6Txbkn6M1uKvXATsrrdm9x41hc2qtWxm6GyGe7VtxSzgjBVV37N
CBSIjLrmuWY/R1EE0Uj/iPrW+g61zwCJ1iW27DM88uCECi+8JDI782KGR6cRJxq5+FMSqR8zgv4Y
/2uar2kazZhcf9IS1A9l7PYPg9Gfkmygm8s46QXm6MGbITQ2NpqRPuCcRT/JdHZonu24ppkp8XAl
ReTu5sQstkpgYHX14r1Jn0YHBUliIxm1Isazmls8CqHoRg6vcZi6j4KQIXroV28J/jSGAPwyRpUG
KTvFt0DQ4CDJ7/Mx2eVSBvQbMSzlhcsvSVAejgQLk5eXjogAQ+0Ya9TWRYf5tIDouC170ovMtgn3
dtkbwN3oWPRzV6B0dPODFitBIBG+hz7U8n1V1+mevDLv4HKpQ3D1aQJFd6VNz8piN56htunGrn+f
PCpl1mfQ5fJXbyvvJU0M76UUdAhGehNS3AdHm7aGoXlLyxmLZO5gPNTB6cigeonsllRFzFJDmH40
RLqcuV3G25w+wxP9ka0aVbpDF5afRmo92voh6RqTdcQ25msMCM7TkoasWTkG3yo/YIT6MumaAxh3
dl3Wxh8OWWQyrd8r+1ePhmTpcEi/1/V/nBQzEP5vE9Q7lTNitZPrpABGywo1/kBh2xTZE5iiF0Qc
7oHqazxlEyKjsQ8hD6fR0YvwCEW9aq4BIDyMJmCCg8p0Tr1melsARmcbLBi94BoDTp/UR414L+kS
KDmyViSLMB7b9s++hNEwkL2ygSVxH3OkaFIrfkjN3ERzGhIMoYikYzRRa9ySzUVD0o4gUTH9EKzC
euSgja1Cd4C54D6sDEjSWsZOt5gn0jZOs2cNu5m15Asay0H/Pca0BvN0OprLiLmN7RedFsq+DYJv
rYIiKxAyJACYwFWUsGFrOq4aP7QmX6J+O0651Bd1VYJjRH+kArH2qw7cbUS1lZ1Wb5tGg9iNHMNp
Wb5c5LULnY3hcOJR+TvdYxdSVY+M/+3Em2gbxbtVib6K0EfknZK3jd4tydFuHd3ZVvh1ZaPiIXhH
Dz17ryfOQ4Pa9zDM1RNiZja88BoIcg3Vbn2eKWFIvF6bPTaj6a2OHEEDs+926pYIHAJj5eBWkcS+
Rho3V8bCW2jjxJToVrT99S8XFV3aQE5FelqtCOshpFxPFWNQBrQUkUOKqTHc9SV0PbKfPlRNeLlS
MfcichQXwtoqUrds0mNUN++6sGvYFsO9Tuui9aM2xS02uYdhrH7hVGUVRXxPylxSe19z8Bkl0B7N
2RVHJQgRWoiA7nII0wkBL4F7/kr0xTnfMAofO+iWnCLrgZYvim7mL7628L+ErdJD0PUkfiK/Qm04
4C8afraRV+8JRnxxqYO2lHsNuvtlLiHUSeigYAtQJlmI4LI0DD7pIn1eHLjghgrbbxjAO+RJ0h1E
AbZg8MC6Xic5WgdKXQtg6bkg14VN1mY0U2DEaBz2WuH9DKvstxLzoS3d1znJ/gQLtVFhz6hmBhms
kg7nymlaWHsG0Ux7aAvvqw/DFLj2p376tvEgE1ziUwVmBwQM92aUxmmhQM+EU9C4ybVFqIULOByJ
LJ/4IKriTbdm4Xe6juwWoMNZjnccDCyByr79hY6KJN+LJrgoFBZbIynnA/0JTp4wfO9Fb76puTU2
UeoeofFHqAHcbo/yBy5aOb15mWX564xkblR9ISqC3/VwNeJJfyDCJf2SqvUTjerDdhvtXBr2K1AK
E1Oyi2q3mN7NYXQgDbTaZpS2YIwRHlJt4J6N8wUJjRmxe4T0ByXYSuly07GaAOExPmEvA8BDRB4K
07wMd4aNkqpTIc5C+vQLfnZYDgSa1Xu2ms9/z8vFkzHRZ9xownkTcX9DAvqae7/t9r2Oo2dtQkkx
d9UP18NtWtdehyvCeZS5buNDSv8Z9ckXXjv5DiDQhf2AvktgHFyef9O00OVTRGutEtYRU7h51vjL
kUm+hWj4jJ2idZfFeGvBaj8OqwxI0EMkLZl9+y/KFM+xdl7TGNguxXXIxDMdx79Eak14P6RZfuuL
U6UoLn1KAey8jM19Dsdv4WH019ySDc7Qf2pF+dH8ktEDzuNupwVXnbQcwBLLptp8q/XmhcCgM5p5
yBP9MxZKn7BSn4xhtkT0gpyu81F54J/Mvbe0jnaBJt+iBaXnAicarCQ92otebwzKAU61Bs/rAamw
dWK60Z3zFWzkFIImXcdEqKPinemQVdUhKuhoM2TeOm3cbOR1aNkOVsYEAH5STzIdja3JJAkPsZkT
l9Eg+CdSIZoJXx1IYKD7Hj6nJnKprjAWX0z6IDSSYlnCp/glpP1E+UK6sseyE1oDrkOrZ3Q8e/rS
0tD/m70z2Y4b2bLsv+Qcb6ExgwGDnHjf0OlOJ8VugiWJEvq+x9fXBhWZITFeSVU5zgmXGCGK7nDA
7Nq95+yDvCtbFKOdrut2eItmUmK2K4KGXA4yDRmZ8u4DkgNGK91XE8iVSrpbMiJWQHL6nYUavQ18
sXtHA79DgvVIQMssBrpoprYjSGjpm8nGjtxs1wGOwFJVckyy3Lc00OoZGULNnJo9h3xaX/QHlpod
cah03VNoq2cKYh/Nd3l+xwy3P6SEkjQDsiK24WwVSrzxhckER4zICZdy9Hk2PD06MkMBOZLrJZVS
LxBKlukGDfNN5wnEiKlBD6/Vt74FblMG3oG0bH8zKOHjjx6eUsPtNpYzPhbzj3nAE+Bu8unU2h0V
QkuH2TvrrD/v2937l3fXkwgjfETSuZR43gcz4P15+NXfMdkQbu9LCarS9xBrFXlgrDqB0zfvSs4q
JudCBJg4/t/TqEuP604wAI92lp5RLZTL1KPoy1sfIAz/hOsfCtGeC3gHmJt50ON8/Oz0BcRc5mhN
VnFojnjR8yt//1OffMZZi5GvHszlkGvPDDDzpZ6lj8OdlSWYLfB2Fvib4U4cC8oZ2rOOtzSzmnT4
OQmkW0SpurJf9euqKa9uHgnwFv50kHrLEMAglGVK1ckdjGHZRd2TqdLPhLMMiKVwgWlk4nLGMwUn
ZOvLu6dPrl2L5dnKGKo5wl1plKeHODecg6ewK1Q9njaCmLet0T9KyZ7Bcg4Q3cN0FrgxntZEwBQo
SrFOHMxmMol8ZJgeW1eC6zvQOveQGOb3UkAhlPQxh8na/vAR0u7Ya/VnS9ceEGKfg/lOcSzv6Pv2
rjTEtUaHs1WYwTGhxhPdMqYIqhvPbZ0MWy/aDISskmBlb4VVPo4dSdp2VN3GzXC06AgdBciG0arE
1arSkokEFIvUHm74JPGduP2D3/VnKts7TmtQU2RVrVPXhpgSZt+lwQLBWRmat5BkASZPDk9S2UL1
w6SKy67Ykdyrt+Z+qoGcEAXPJ+d32Vro32ooX+shJymelc7bhkRb4NLx7iuOgJhf6upMRxTPJEeW
2tl5ZoZ0LCmGQ98O2yQpWQXnxpylcqJyH8pIwx8XBHesEx5tRdoYksk2CkijAP2TotXdt+Cb8PYL
cDbKWdC8JcUpxWes2dq2QmcHw61Odr5BShodO7E0NfyiqdT3ulNvMr+mXZA6LyHasr1uUMSo8dwx
EjlWhBqnGYqbNuzPjY8IgMIkqdrPXpR90fmIFzZ5qUtptPUK/Qbk8K58xYr7qgGbtBp51AsIZXr0
JTOQsOQj2BnL0fo9HpVZMWKgB+VkjfsvWGrdNTf7PSceg11yEbl6txEAe9fsjzirY+SQ3qi6FZUz
3j9BFnP7phvaroaYtrcKtDDYtTMMU5co4uIByqm2RqqIASqjB8XAdleP7S7uAN708puXexDSBbgt
zpLLyk6AweTfq9xLnl3yYos63Zt1EL+629IlnTaigtz1IhObyZLf3KK211FdqwVwCbr33jGEwgwO
bnDwzBd7C+jMmjfgb3SbBplAdkhz2VwxAI2Xjauw9Q3kLnnCfuQmWIqJhlBQg41pZ2GAD0honsx7
bnoOe4CrZnPVO6Q7WpUtxzikwBM+D9Uy0/3PFgXrPE75ikHPXel800dqMYU+cdgNhILOa2k16pW9
0fyeBzzdu9LumRCBovPG3qfTdF9Vkb9HgoVsPxb1bRt1F1/VUD/MBR7uN9r38uK0iuiI8tRMBslQ
fgGNK6Rd19Y03ZPkbHDAllgiV7Xvb1mgop2TFxJKFKKLdl8k+ptXAePzrSHahq6LJkkHAuLJbOvR
GGK1okrRo1UynRwjWHiumqW343EgOnUh1JyiWBEgJlBtWQLZmCnyVV55wAMc4FmNVM3OtNS37jSt
h5D+X5V6+L+FMJa5jafKJnhirTNA23iReDWrB0tZ1b7t0SiEGNrm+RXKH9Qfa53Mo4VBkysHzgY2
7A5xhbNRGBYZKCNhSJ1dLDS2o3hN85ETlJyDQ/OBYzwhNF0zwvWDf6PFmTgSjjrDBfFhhKh+E/9o
6/mzwqOX2iTXsgqqktBrauqAU4cJb8Ni0dAEw6Y6Tr+4PZpSfX5hssAMW46YmzJP7MK6LPGEmW8O
/eBSP2oSArofxA9wfI3jiEnEKjXOd11cL0qNIpltTiGZQQ5WQYoJlhGpg6vML6+c8tik9aQkg2ta
GyiskxBam0jQAVW1sZYzGYNcsmU4pXekIUcrK+y+4Oi7n2DrLWnzr4oi2ntn27FSmqaMjeg7LrEj
73XwZg7U10MOq9gedWBPbeailDE3kQdKPsLflgir3gwx1w462VWrfBcOWITaGWJdbifLEoJYJDQI
qEa2h/daQPIxYxzBJvnMtfGV0a+1tAtlreoIqfBkDhc9itLVcOWEUwGkRI/vmeFGONNrGXbdIvfK
hqbX8GznJ9+FuKoK8SXpAUs7vQIZEs4p1Hn3gvgHw0GDzzJK3CODYLJsq3Tt8CMbcHzXKhtaKr0B
GdL8r+BoEJsyL2i1oXJq8kTRCtoDhiju7DS7RNjRDsxv7JXwxu+5Hgw7K7NPlkMOEEeImsKxXllm
wMYb5wJ3R3COMSN5XoNrAXlemnQ3fuYYC0t0BB9ztxZl0a90LWfQzNwCUgj7L42URdGna1/zXyrz
Lmuy6VORbifuKGyg/qI3TWMTRnmxrBV7kUx1er2qhxGkuzfoxqwVM3FMD5D9usx+zhIs2U7dInQZ
7n0QIxtdmlAtalw9ejrfDbViCp+QVOuhtOubaQ0R9KG1jSeH8VEKTGjhIRN1jDzgmfuUoEPcINHg
mM79gYjMqu+swAmOjKlOZOEagBDtOe3LODq29xSAylm1jcIiPYRHW1QHsEsBCZYhPVQbYUzrW8uI
+n/SqtUEpm2RjsABBxGQyKJ3l7JIzp4a6g0U1QKsaeUh7iu1TZmGh7Tqg9uqGF+i26EVXzH3MxAo
sk9FUzLl7dzXEEv3JsDfnwbJiAwOvjXL5jGZOFpkHbbjWQ1GDhmHt4NvReuiPDaM4kOTfdllFEY9
Hz5CYYNIakHQSXz6nLoEipDNT+JADc3ahwXg3ZBT6m3XHAsb7r5q9n9D+d99Bz++nQlpNvy91buH
QRvLmCZHAoZ+jtmx5sbC+5d3J9Pf3/4//LeULsYCBP51chOxCpz/8q50ka6W+jAr9uGtksblQH9z
l3HujaiNcJrOrIV3wvn7n96tOe9/+vvLh//2/u3fP/HvfkwIQNp0ezC5CyNmpSnxcNZVcA7cyFn7
xjQs9bxBmTd6ZD3WtGcC4GpZUH0SvXjzW786hxFpsJ4dq4UonWPmgEUrbD3bCOTIS5u/JTpkptBi
FtRKaIiKg2MCaYP/vPbahm5h30U33HlbllgwpESsLUmQHM69Rgp4kIpVRiIRCD/ggjVtDsmodiHa
8Ojz/8lxaDfoWJYtyQNa5b2+GrHhnkTynTVzWOY6y1xbj3Jtl81WCrdfmMZnAJztasQBtsp6ukhG
xCppKUqodkHzHVKJZ744LB17z15lg/VKXuJl9D21BVzG0dHckR/zxSxs4+jBQTIahqA2pJgEsx6X
51y5kUXP0EL8SMb4wrSxNMwVpe1pj236XSd9+743Xhpj/EZzFbKT7n3CUUFgC6xOq26KQx7H0aId
0NVMlUmugrONsQ9uvJ6TfT/kb9MYnahd2Ab1+hE9NH3piaVgdJJbyoW1MxPgAkPFIOHba+phatKu
qIisFW/qU1/ZW07pIX9DJ17SDL/WNCiwUYTDZnC7dGdWzkOmBRaPGvBTowVVw3n5bEG5cNr+fkgp
HHRJ7nifusQrF7Mn3vePTtBa23Ca5MGySnnoZhS5yJ2HRDPmBE/On9jFmrldNKzUMGJYg7+etK12
KF0FZaq1ewbDb6XkwSUgzj/mtaUdiMylkXXn04EtVVMd8+FsMqvGkLJuq3XCRrMK0zhYjLkLxWlI
7zDs3QckHDJeNztsOKRfasagDnZa5gtnTLFAE0ewjxi3xCHtVNCC25hVkFdHLz1Nx61bwWF0XXPv
BO5M9srXTZz2OzGf8bocKmLRNVhEK7QSpP4NC8MnhVyo6YmD4mJqSNvw3T4A118diiJG8z0Yu/f3
b1Rni+zHlT7ot0zL6WSONifv9Am25EUO1iXq0b0FjwIC6dHRCx1ZAo1lmtLXloyLpUn76f0fcuWN
ZfOetJ6Wc2Brm4aeQRdU9g7dxrhIJnqxrjII2RsdD3Mp5tnB7XcYYLpdB5LdgiTF0Mpkqp4f4xBA
QXIbZdEhT1t+b0dPf8TkhOFXk94Bkw83DvUwGldO/zFoDa97qQLOgkJhPgIySd4c5VsCtwDkkyON
p2aQQCpc73NdGIA57G2TqJcpS56HqkPTOOQ7hXvc8gIiro2ove+sYKFPOvEjAdQJychMWALJcwIN
tPWejbLVgUnCZC7D8SUuipGJP/2oDg/h2otAGTkA7u4hDH3TU7Wtgji6tggZFjoZrJibtn0swmsW
MNlqJyzUZPaetIR6nePDnDoGW1g60TmNgWtrXrDRchHArANgPWShvnVTXJu9uMkHV9u1YcXEsXJp
CZWY2uvgbLQGx5nPtpnEN9n0OUNfNJbqOtDK8Zk4Fog6NvUY3JHe1q16RU68OaFbcJg8MHeMVgzU
HpyEPkfSRmpZz1OHvHC/AB9jwmW12dpwkvFgzrdfI2nVuzWX3c8mICp1Szo3IT5+THdLpyKFpgpq
gTS128C3mVsV0VNUFGSM91G2ek/vmFTDLpaO/sTqB7ZLGna6jHx0wK2NqRzwRIJ5ZTmNrsuRBoel
jmaG2U4P4gPHtjUbJ9+/uMVEx9+kb4A1/5QZhD4aTCIcC1FQUu6zhEgM0lF0xgjFXWdAFpyNmO9f
2gKBitQ1bGmO9zjEg73Ad4CxTmKKtrrhLdVzRYoGUueynY6UTPDA2UHiZiVM/yEDRIHfHEVBR8P6
YLc6SKP5y5R3tAib2Zs+B68YZvg4FfzdtCZkMrLN9mhm86GnejPDOKO5ys+gAOBgNa9pOGS/u47T
LPtQPIpqWITcGjsXi+c+6qqTg77ppSiY4BUIzTJveKrmCXbuQMLR+/gNuRSocafQz12N+l214pD4
ofaIXjEFWXhBZNwsB030nC5iselru2bXHOZQQphyhZO1K9pxwXHSvo/06zlJiKNdh/bZJQ9pkU1G
9c0h1hkkSTeTFw12Feu5bxkU42RvF7J3wjMgmhv658kWRQYAc9GeUl595Wb51VPyC4Ed9z5muxct
z4+u6odvqRWe3Esvp+ClSplpT5oMmeAUqJOdiLgLP380g3EZTbLfdBEd/BHLwBQwRHXNInw2W/fF
6mX1NtZPKsiXSaZf/EbYnJZ6MDiZ9d1TiFGj3MdTWTnR2uvAYOcZgi0LL8rKCPyAnrf3LZ4EOuoG
E+qIDNDPp+wEqRJRnzG591j9uIPzynk1+n1T1JdGl1fwOi3EG59sa8fZOGn5iR4Vg6tkdguk0wZl
3GcZXcQQBg9ZZdBGD+UqZKjPk8HKpkrgaQngNumhpmwaq91QZRfATRGVxDkgRzRyhafX6ItrrJJ2
eQVAhd3Y6r46jdOzlbjVQxFgh6WyXcjsao9tc+PB1CtHA1RDaHhoBRB2jSWcPqEbmKL4HO1AFXvf
oQdrjt9cKwE0GG3zuBffzTIAl4Tkm8M7qL2eC+W2ljy3jmHsWQrbrUBhcY/ni3MunqZv0ifOWCt2
ExXuSvlTe/QDiWOmBfcikWoPFWNFZcO3bPPtmPflqQus6dKSibSNzYAWMO22k2Prdw1yaeTLdXby
SzybVUQztat0hzW9NV5qcwo3YWyqg5rHFO9fUs6Eh/ipD5rilMVRAco9tNdOQXf1x7c08rd1I0Bp
UquMYuovThM8ByMer5SsKxZU8xo5nlyRLYyeqgxJQyQSeKsqeAZxANsUwzfrHRmpRDpWy9izsXKr
+vmdI+vL+ZoXdG4IfxY3Zax9kq3prukDZCS+fjcwr7JFjo+MgyCtTRN6SIFaWjIObj3GTZSs0EyL
GJFrMh3qQHq3HXoAiyzqMBjji3PfA4XHtQ3IyclbBBLuQIxKZqzrHjkm5g1KYlPQSyowzeQsxjst
zZy142nJ8ief419x7z/Hu8sP4e5MaITEz2hiGyQ3WpjYFoufwt3bwCNyvCHrBQAFJp6pNk9do5OD
1rh3XK4NwIzwEAtrzn8ZqrUtxppdnMn/lGFKoZRCzJ6MYYKiJXrsaocCdybuhXGo7ZCvpOnSsVPA
JYX1lxXKgiCwzCuVQNSvd8CPosNICY9iILEfGgigeD9a42jF6PBzA8KVD/53TT8p2JmF95KA1TrV
bhntzdY6F94ExPG/vzhpVu/wej/4RslcS1AndSjgdBCFZIy3dbEudOPaKgJ2f38ZBcEeH32XjmXM
V1M5kONN8etl7AMMEZPZ+LumV28FZLyXtoo6EmFgC2G6IWZCdeHz9FyMNZoflVgr2vjWFbWjRA6S
5PtWJNaV+WuNPYgoaAQEG1uk2F9odt/z4GLGadWDDjF/H7vVAn2JfxniyAanntTr3La/JkZVkw0b
BncmNkQkF8FrUiVoioYpfTTCIVuJHAglS7RaIv/0boFe7Z1hLI9IQi+NiU9P1OUesixaAHoxj8Tx
1ovfXycL7+zH6+QCi5K6aWOTVWr2r/50u2VW6+UBuoBda4KWzjDj214NvSnn7UbmSCkJkgvFUXPs
dKSsAIAi7oFtb7XhnvbwrZe5+k3AhEKNCdl9s4EtkgSZSl+665R54/JNFql/dtblMI2f0iG8HXRg
qUCNrJXmpS9aFHX3Wi+OaHh+/974vf/2zdm8QRu5MAksH97ciIs16yZk73aSEMYBbkFu+twKoefW
WCD9HIaC4INgeiU2cCZJFtJC7YsDJN3rcorgKil2IpLJOnMYtjI/7cBXtfqnysVMr6qUVje31aKe
csQrTGwheytgwv/9Jyj/t8q0mtuxBVCumXHztWOJtPUxe7IbjxTuLeKf4YAr17id8ppYC19XLx4h
Q9DHsAUO+qPeRC+h2YWfqG5aImIcZydUa14ThODw4zqEmP1oI1HXnuj62PdYJSDORqFYV5w5ljkJ
FcuSucluTOy9ba0MbGlHM7hUjjkBvDGcezY9OApMCPoyCW4K1w5uOcyyIHh4Kato8I6ESD91td19
6xh2eaJ5zdtxROOOFNSU16ZDxxArSUaZbMR9QS9/W6QDkdMcqFeagZE0LZHzqbazn8shPxvVJL+x
tO7ofnpH2x4w1Iaet2hax3+IPJGsW0Pat9jscFxohIQKGvgxJsMo2LBvVxvY/UHTb+qpqF+wvSEc
r/c8u/h3e7e5MSNcLqJjO+qr4jlTtgtqf/yEFkscIlCjuwbYFLwupJhdZCqUVeTDk3yCFDY3Xn5/
F1r/XImkUoZUxHrpujI+PmEMeELNwpNLQBpmSx3pskVr86S6p6QzL+EcmSz8yl7TTDSPiRHntPxi
f4eEnhO/0zfrap45kmX9JZX0eQWzuy0RC3eOPkomveMIFRl7h1njFGhnVf3UEN3e1OkyHelB1pWz
tnKX/r0XvCBsQ7RBd3QJfuykN/zNxOnlLmVW+Ye3Pe9TTI38PNu//ed/0FwxUFPgerMtoSxDn+OV
fl5YNAn4rjVVsCPl8hzGo3k2x9Bf2okW3vqyPaaZCV/Ozx5y00UmDyjrgRPNWetbDphV3V5qgcey
UybTH+mfNC+x52alhUwGz3LRof72oUyLfhZCTsNnA/ffwoLE2/lR9ImHqABJu9Djqr61IfaYudzR
jo7hSHvMp1UpV4mZyk0ptzXzr9XEOOsPl4A3/G+ugS0kXHnHoPtowBn4+RqAdyPgpCJGvgMCch4T
H6R8ZTEvM59t1TR3k28Hh9IPvyqBdkOExVMfQtdQ/rCxlU5DLnWLlyQ+N51xT1Y3KubUtB5S5YtF
CZ/FYRM5yrLqntzwxUOmcOn67ks56PrOLMmHiTRBcEQEW7GxedLqCL/KmJ8bmOWYzA4yyJNHsnuT
8xRWT5rfAOrw4uhQa1V776qD52XFQ0tHaFWmBI+2bX5JCr0/V4yQbwZ/fHX0ukNmmm7qYkQdLu3H
eozkGbatOLNePhPJp69s0+A2bcLmin7IuoE1cGuWreRomGIP6eewQdoZky/kGgBeca4Z1aya0Ty9
a0tYs/c1uRQgbgcHeUg5XQtpXJ0WNEpbVlfLapybAUHUNeUwWLgTimP0kltmrUctL/CcNFm4dVqJ
m2JySLVxj41eMiro9ZAlz7mTRhtvNbuBiNb4Yk0+Q+hjU/SLmbKrCufGlLWGaAn5y4C0jOy77k2N
rr7GTR0vsICRedMm3iVJjTMdh2QbdUm1LgCTbOvMr2CnYZzXjbQkt0EhviMcGkR3nF30sN0hOUW+
F3Iu9yaa3dKAZTgFfXRE0w3WD27+QgYOhPnSMLeC3IwqeaS4ov5L6OhpAcbn+os0Cjpf04iUa+pe
dGXV2ylAhIIzktqvxeAI7x3ZT8S5oSLAuEzMC7rNk4Fk60y6Iro5HKYOwpwFuOzqUiWtu7aVtNag
dWgqzjlfYZehBVSoLcZQf8Bnnt8lwRAue2DwTuDZ1OqT84hSbGEpzn0oTO2btB0Z8BSe9un3K4th
uv98rJSphG04whC2Kz6UyIGh0RjqlLZlmjoAT4yMc6I8b4mi2yRVV7x1HKKvWRF5q9Gok3WhBPix
wHjtMuVDT6Bxp0VwJcjKGS61ZgZ7QnOHJQzMB+k64a4CWbDpVG/sLMt+akh9HIoxPclc1udmBPrd
lF29sIKkuXU9bekCr+SAdxmCOLjM4747ClK8FQb00zBD9esxnHd0M9o63cxmbzp+zqedMqgMgDqN
jpOdI37oZN+SwqXLE3BIxua5AbDTzT8zNqdT7eSnNghI2zC4H0NpqFszaUqSHMN6E/QV+RQG1u10
bJ7S3lSXPiZRAbfZ7NPbkPRLHHT9VY31HpbvEqHlxTS/0L7odhoUU2TUm4ki4lZR4bKT9P0OeAj6
Ezta9SzI677jt/imLZlLkfpr2f6lySIkNxzBGM2Ne7gXcvXug5fqaNm09RKPEKGUjs0isXv3ERvt
KR5L6BTiLpvQXFF4Q4CTLnbARpUwlJlIpyS4rQU27MVUZtY5zijNESbdoMNcGlpBsYHRq0pQxvRY
k8iP8PUNMvZZ1DYrIRBXo3eRDxHOm8OknHTVeWgxozifdq4TEzGDHmQCWwHXDzMeKknC2tKvLnDm
hRuBkas8YgwUXsX3O/Z/MT9/wPxY7Hucu/7vmJ+nsP6KwyfMfs50/Oun/ivT0f6Xo9umNKQpHeWg
pPw71tH8FxQf23Rd4D4oFSX/6y/Cj1D/0jn2Ucjyf0ylLF7GX4QfYf6Lto0CqGILU3f+P8MdDeuX
tUg4rguU2NJNCh20Wbb1YYvHMh9gYw3s43t1x8hoOIvmSoAdBhLcJxsn74JbPCtIiCdrD7d8QFAy
rkOFVaYV/emny3f5UV793D0wfj3x/Hg5yrR1VxhSd2zjw7E35qLgekvlEUOXA6CMBSMyOXKo4qxn
n93CA/tPrBIM5OLcu31y+P3v/3Vl/uvXC2oTJiaW47wfyH46TbLsT7XL0n3EpP1CMnN7LwcSCZo6
O/a45te93fBQFs1NDSR2+/vf/V5N/V1xvv9ybhXuFSltXeniw3uvgj7wMaWLI/Mb+Zk5KkJB6K3p
CO0mqkLzQYv8I112FOy4qqLoDWgO8rsoPUZw1JnF4Tsm4jAg26eedn94cb+Wgj9eHAUi95ujG0xj
PtwnZCx3Iy5ZcUy8GlRZXb5IUHObsvRIJ6pD0jLqAOuP8CErZ85KC9Nt0oI3ijvzPsF+smfTKvvB
2fz+dYn59364aDwNmPQk2ym5XR8uGuhA+CFDKI4BMtGtX3oD1WKhk6LufldFpSOCnDBk1kknD0mZ
ykNeccSId3UkzJ1VA/pJypG0ZGQEmu5xglR+dNaJfnBJjgeufW/lzJhHRfaG7YfGsbeHN5vZ1V2b
v9jkUMPZQ20zERQUhH7+ajfuJy0yxRXo/4WHK4Zcla04ARt3th5t0NsWh9Yd7/Drfa8zUd15Of4R
xEgWEXbqRbPNJ312/f/+Khm/dknmTw9hsGPbCLaUrf7RlIuMwGuRGIhjmOezGJVITFsi0cLizZAM
PhHI1RJrYE6h5WTV15xxEZkX/7MXYhisOAZPOA/Sh44Gs2w9CUbSRaTTkFygB6dUh881oWhkZH4/
Io6V7KxHOAV7skH3jaMND7+/GL8e7H5cC1oEQkqlA1CTHw52YVNUmk2T9Nh5wXfNpBeRTbhukDQR
LIUemDqh+NOy9s9VFp4XJ4X5czDYCj7cpTrDCCIzEnG0dLkbqhxTZW3e575zyb1U2yACnI5EhsE0
Q8YRT+oELX5RlYb1WFXyD4+M+c9HxgYbpwyToy0fhPOh/HQ8y+gmICXHPG6Iru2tG8CjJ2Z6Sx0p
01V3RuKUtHCFQS1cQmHrNlOXnYyBELN6ysKVFRT4PIG4LpAqyEMP4BywQXLF0wCnewTuhPvHA8iB
u6+qx02MnkgaXbrkcWv/0P/7UEv/+DQF+xfhxCiozI/tZg8roIeaQxxp5uXHbCq8c1VhnpBDgEg/
IlvUc52bQqu1ZUnG+j6p8cF6o/1q4Re71vTae86Ei6JlwuZMyppbLjEyp6BD+WcdO9zkt0mN9gNx
y8pOjXStg1BZa6OPtRzfzaKxmUHIoka9h87rD8uu+sfqxpsSlgvKkttV6R8elzhx7SGNC+6bWJaA
rpCJ6jovt8+I6y2759aHLv37x+PfrhW2DdrKUJQf5sfnYyjQZlWqtI7he3ELL+jCyPRiFGWMkJEO
vps6wZaIeBRlDhQl+y0us/QPG7Hx637D5i6E7uqYI6lKYHJ+fBX4GfIER6kGq4dgiNDQsQ+jfVDA
uxAAhsPW7CN9A2HbpurWYHnVNbsfYj8gvDUBXCANfCwH90x6qz9s1PLX1XR+bfTkFaR74ip0Yc11
289tkYLxn2kbykUKggdEQ8pH25C09i6FBuG746prAQHw2k66Muuj0SCBTD3nPO8pfp8QhAMFYEEJ
rx17GSKOHki1I5x0Axf/GBPlvq1m/0+WSbUbgPm4VGIIwTjWDyY/GI2SpNzROw5GK2+QgPsnBGXG
rRPCv4OUR/S78O7IEVsUvuOucagfmqrwNzWG2e0QQBV25k5eHMye93jAM5qna0qieDVOoQm3LF8b
aPF3wi/0Cycpg/Hr7++x+SP85c6WlLuKfZuH1tU5hFLx/XoNMwdFLRoWcfB94idraX/Sp2Da5CH6
EBsHhTXn8iQoKXBdNQhVeO2MNbFCU5VxvnoXh71rxUodZWvo4Pll9D8eyJyK9xi1Fgk9mEPY9NGG
Uus1Fel+IviFe0eAVpnB3eOM8HYVDDx6KdskxqsstLxbGQPWy3l+mDl1tO3t/rb0GQMQqmLyYePf
Qw+O+dn1Zh3TzPd+R30jLh0nBq74id6/HyJGMvUs4tYr3GTEQjL39aZqaU1FQARZx6G0sHIk4SjN
nBC+Uj/svJYzbEaMAvPT9AjRAXOJaTcbSgNuoR7YTjlYiB1ooFtueGc3lrYtUTAswuwpKeJuPwXZ
NXfklTUNISSlUJV0r0il1sjU6nsYIqSHB7q5dkttYGZje+dYglPRU3Fh+pkjYmvyVVdOwdrWC3C3
BuCAKKgxQzJdLaSv1rGVoLaBhHXT+GggsJyHfHrmcBAZ1B3Q92KpwDas9BQKBwr3ZVSaz0pH9Rj6
Lb7CbkBlU2n3SfKKhufZkrtkMsK10UIhZqI13IDPIHCm15+wFPp72uif2wbBewFiFyEnpoPc8PJt
rZJsNSid/NC0sw4bUqCshShCsZfdLYhzm5FetJ2GvDtmaMJR15KJ4E9Yvu0Zg9c0WME9+zAy0okA
VtxAvtiZUg/I1LK/ZYMDrRJx57o3APH0eo4+GD7QStFju3QdPku9DXdWUgev8HrOwsl2RHl2VyYl
q7q3KN6b9kr4RYzBGNC6Lz1CsqIEvGYePIi4VHeBQcKC41N0pGm1xTvY0PdjYhFmyXekFv5V67zv
nm56617G6bojuHsLoYlCVqJ+zxDkFy66adaasM2C28ZLR3Q6jvPcF9UMZiJerldHUKLFliK1ZSCt
+rWRdOQBjWP10KL6gbu/bTVvaaFTvJLHsJV5MNxqWAos2CfrqdCJGue2JsUqJsxCaeQeF/Q+JxJl
EzntuNfQA1cttYzBZ2PRoVjgEYQbEyf9ijlu8eMOJyNw3eCFwiLBn4zS++4SZHHMpxzhzCg/905+
yyJmrnBDYlTDlreUtT4eXHTCjEW+aDwVnzzrJcr6qxuHJvAQCgqLg/O2CER0JBvpRKLLpi/H8r62
/K0veu/SkAgfMdxk5UhJ1LK/hShnUDRX1Ya4O8QKcZfvgYwda5KpFwJY48z38+/GqPwsrAEYCvC2
Xe0nn72a3lRku7edEOWF94bRygzVPiiDL8L1xmOT5t810fUnvwVAB3HUQRdrg/euoOX4kpsrCw+k
h4xI5Zi8htwQbavemhs5dQFuFsw+hUO9zRyiOtdZvJrsFB6QniFcL7+7vaGdEll/rmmXnYXqFmk7
ffH1DORuO9ZrGVvELYbVc6jvMQWpJ/yrr8g5VnUug7PN8Hzhez5pbY4bnzzcHX2PoEHW/MKBgLxl
U7L60a5iQ2gRZAoGSyTt6muC+QgvQ6i2xO71f9g7jyVLlS3b/svrU4aDoxqvs7UKlRGReSI7WEq0
csARX/8GxL0nso7d16h+dTC2VmzHfa05x0xvVWN8Vqx+j87gNVuIwKTrBtUPzBw2uBRil4SoH+sM
k5H2s1tRJeGdFZOhZM3l86ISPtDlxF8/f42dyYb1BBlBGHjgGy13YaO/0hNJ+6I9BiWacZZEPYM+
ziS+UhfmizgBjbxLgxFBeHAoQ986uJ0mM81RKf84FE4rjMKoLPFSeqeo8yIq/+CLnLx4VTIdb4bI
ws+NlL8iE6aGDwGEVTPvRJe9/ZTXtb8hai343AdZdb8QSXd4MRYMrknx3zbKU+KhQFE5WdVh82Vk
YrYRdL1Oqu/HW6GDl3hqEv5q+miPQj4YsUu5vYB8M9KTtZEEv0S30SQ6rpDIEr0IxFwVZF91BCpR
YEcTkiU0vepz2zbGWXfisQnxmjWyv4WYv+6M+U5pnxDkZU1WshA+WF3HV6YUJELhJxWMhtLbDtac
M018RnVBhtMI8ChgYHoiDL6rynEvCt+5Ttn8WHZEySiLZPKiSNTeTKHNuL53jQq/2jdZ8DUEavyp
mAPItF1KgOYANay0RvuLlkIf6nQElsK4ZM9Ze+t6/csU5aJPRr5VhvSxDBZBm8FpekKHjthj4YRA
SERVkI0cJNYTuTckhdAb2AQWCkaqC87eczu5Bz374hljfrPb26SVcQqqpt+hfYmmaz/XLBJrSt5E
BytZ426CJHqrLeM1UAIrgaHHDYo9qI5YhHcyg9sVK8/Yo1Qk/wak7GhQfx1pMaDKzQByYl+ykNT+
1bTTXzpPFPQv2R+toHkzGmbXEUqgbSgKjN1RVuzKxgxP2RxSC1vWFGKI/9JFrZ/95c+QIuLvvMS8
UqxFt0ke876R5W8APvHONxz7hpzxqXOb4sGnek0qYD0eit6/ad2pJ6bhQHKDINoHoXPIaxVfc4gM
hL2q6mIAqPboRRsxyxd72jvmbIOxjKkml3bcHnzb3A9x5p6HaWRxSZqzxDmMtlmYGGdw546INKxu
HG9apSDBcPbwe/YOUyGcrq2kbCMan4AWIqWccayv8HMQD82aKI3gaIJAOIBs81iO6wEqG4HfInAf
VIXBSFf42VIZdwRTCZPwkvw+6NXPxrKnr0m0zMEs5K2TcTe2Eu1T2t+3IaiuEDHKXungPgVBe0jn
ujqOJRZbn/b5jvAWeIeDlR46MPe7DH0LU+UM/2NVgG0pqoEEYUsBRqDDldpFeEAViGgrp96waRqD
UNrlFdMm7o81+e+bzHnL8Q7dUmIkafh0El156tziWScbTr7WTeYXu+gkQauTcyYAzEfo72Z3Iyfx
o+1CxBmVD2Azh9dMEQqoSfALLtzvuNIDaj5CBUv3J9JVVruSxPUwRWQfmN+BTiesSop4Nxj6Ecmm
cwgU7vTYCg61stU+VPPNtPV9SUN8Rz72m2UEZxypxsRxXoj6l3TEV5ry/MtoXGxCXE9iTDiHyB9V
PcR7qYu/+gqcCSAvhusK2qRw0fGO4yH0MRI1ZfzVda9ZFr2OMYxhrxonFiq/xxLUMokL38n4++K0
2dkz3YObAN+qIYQyj3MO85AgHZnb55G/7r71Sjpl9dfWrzP0NGgGpwJnejN25zyIwgOh2zs19Rj/
YnEH1TTETdzeGRaIDnwVZS+wQrzogf6IGu3Pi3NvEvxsQwcJYswQD8bj2XeWuCMHo2Skq29mMX3r
MTr0k/jh7DVwKBpI+bPGiQg9PZVbWctToT4bfWJti4wkysQhKUE5P60cKTfp1TlpCg3C2jzbjPwY
RHszyw6sZlPVRKPVo3M/aRSgQ9PREswz7HB1W+ObMvhZCAgapkri5i6fEA1tE8Ju8b93e/pgYudD
szenhK8HhoxaMoW9hnAjf9whnoKrMkRqV5KUxkRyV0EO2OWmxL6VVPf4r7t9pw+ehRpWjd1zX+N8
yBtLn3dBQOPcRJRAb4uUDjnkKFN1ftDzeBLuxNRXo3J1yVWPnZr1TteeJitb4olR5Wgn29cGVAmy
jsE+1K3ciBQVIkhXzDLC2LPuqzpsL0BncPbB7sSE+tBk94advfWZ+ZUwLv8gwUxuu97Y2g4yBk8d
+xA8qw4wnrBY2zFN9A8BRMkdXc1N3yS/WPSeJKC3vZJ4LLWSnzlBPDId/YlVtWJMwqYRIWNg6jns
pOE9+QaQZ6tFqaSc5lDOzae8FFA4y5K0cj8+MEnfjF12LioSavuRUQ5FMwrSX5PDKsOGgcKw+UWF
A6QsKkmOXTCzjAyxqSIL8xGjRVHgmUSwcYUF0m4LO3tmYUGzvK32Xl3CLg3LYxnZcC8q9xT09YJ6
sdHTt1GAeNQrjmH204+R9owO5w4bQSKKgOM0ei9JCLAya2JOCGm4B5pi79woupnCJr0F3fhG+xqL
ZBE+FVDgiLMC0pbljB943KQR/KDBl2xQqeJLp2p0CBBw+8aPhWVja+fZHiSY8CHE7mL/JA+7uoLN
2jQFokaFK3G3OI0CzAPChTdbVcwgSYnfIIvAhtp/t8vHmXb2ZggMh1w87H1wiWYINZljV7uCviwK
oe+5AVm0w8V9yqyfmR5a/CDawX4Bst1o9mIq2xvZmpuhE2/aciDWdfmtdkDXaX7o0guqjXRqj5F2
jL8sPeT2HkWsBisa4F+T7ZMFlxpKx5LqAFAaPgbpLyaARU2+A2Qhd9aHTNaKWKqcBbv3VOq43bkA
uzemyC+O++YoYW4ciWlm0tj4LNyMqYPcX2N7HDy+Yw5dn+8/u7d0VKC2ZkUuqVXtZSEvPgsKhorv
yVeMD+0GlOW3nFzE0UCdU/gWZ5ceXIqzLTu4gdIp0q2pJJjJxmPRFX1ClqQIHbCBzkwxbvLIBePD
2bUgWhNY0xdbgGZqjmTIi9NixPdc/U05f+VW99MIMqYpwII4hVnj1O+iVl5bm8g8Fjr2sZoFkrSl
ONBy8iTU6CLx23hF9Lk0698iYnjux3qTDgErYsffdviiIs5yoVXESALcR5rUNVpfkJ5Up08oT6Ot
ZQYw8etd3pb6RgV0ABtSiT1rjHlvBRSK7LlRe8cvK84+pGQKwrpAN2T02ye8IIH8SsHTvKiQcEO6
BeEu1v0S5+V7VLEAHvdGaeAQC7Nt03jTgWhd6zhWzS/kBeLOdZELMAxfRMKEexd4B1MrADJmhaZa
juk9z5Per3v5WKYo2ItHm1yv88f1aK2Rhc+TYNSpElZWJomZFv+L9eK6YXFSm3zNnHFru023vUT9
OLa6I7S2ie9r0j9NZrWaRNgQnf1ynVqvm7r4J4SW+FSNCjg4SJPIhKnhNXF0v26cv/eIUkIbEU0L
r9d/tQf3L0Sz+jQXWXgnlk0Su8Fd3g7BOY6MG70f6lGyaJlJCY4lvFWBoF/QJBaukrz+mh/qgZ/S
bsP8VCYay2g6+YQvaX/bA8vYWoX5lRUyjjIxDwdSk7aZy28pon1S1D9JkIXwm6UduD/95A+noGRB
5FUSZwykK2SQTGZiE/t2y4ncdL0Ln02X7aF3EO5T4r5T+B5g6OGQp3nICIob0XONnzBMbrOM200W
USsjMfWcOf1zmkYPfR6TEYn7lqd9oEADDHhmeReIIN9s6NKi9UktrLt6emkb+9uUtO6O9crvfraw
m0q0/XKpN8ZobQwi5grYReS00HDb1MpT51bO8Sdf6FsLN++xB3qKmvgOQMJxTKiO2ggyb8uQOUyT
zSmcfHq7TO0rDAKH4khrnp2M5WE1owWkAOJfxxrTgt82pBT3JbzbZL6vo5wkEk+NR0ioBLGmifHJ
6cVJWoMFIx5iZGuOzpWElZ+TXcXPdDHuPKuLbwiGjJOqiXUbpzB4cCEkoTV8MjMvOOH9kBhvhPcs
ME/twkiAVYgzMlqc4qF1ADXkUT6c0mIqCBqcAobuDiRHFmIPiZuIrDeREv2Rbg0DPG3bzZi/2hgy
naWrR5OSGdIZIhuKAAIdxHbPGr7A1ol2tDicW1uWz27TPDhJmt0qOGpt47l3YGQxy1u83TKy/CMn
z+HoNo+l2Xp7DC7iyYlhtvuUrMIkQupa3Pu1iL9X9aHzCT5LXMI66sZBzWp1es9f5q0y8vxU5N28
Wen0q/658l5Tr2OMH8b5jtfKM1Ed1MjJIMJJ9pyn5xyowhXl3Q/VqPYBdBvkH3Q4lAQ5xVrO+DXQ
3mfSe0nDUaK48tFjpLQEKY5jdKkG+8JsNTsqH6cyTQ/3OpblwWOlm8kguhumR2u2Pf6SwMNpSy6y
V1S9SQuun67gALpRTZ9q5vhd1DfXKqq+WABMVmr0CWqGcUPP9hxM2SEwquaAUaDddl1e3KqCYkqk
Wf2MQfRF1eE3w7cSgKD+pwkY0A2xxavIHXEVI5pil1rdpYZGak5x9UnY9pm1N7BeSDPbdSVqVU0E
Ste9o2wUPfYtKN6i5MfPiJo9FtQR72pTm3e5TMVda+YVWY2SDK8WeAZAA65cb2ZsHO7855LQVShe
7VO8KPMXKN0hoQ+8Ww/X9+tipiiwaJ50ILsz58Qc0r50bpoyw02PNAHWi1U42vvCtaGqLze832W5
1e4Haiclslsf/LOhLjKlyDFXaKvLato3LIpOw+C+BKEdnBpVTDuvIueaeilC+iagy0NjnLdNs8sa
zHOdsrjGy7qNncxbDuxP2N//Mse/0gHYg53Ds5F2dmtNE84sPiuM86MB2pJ0C2INBWmsgNJmsVeK
gEv+mrxjRjyr2EUpkW0Ao06ka2ZAFuKfiV1xqiXUTy5mHzhQTeIgB4M91KsH0BKkrOHAhnuRxT9s
F+v9bBgTdhkXxpUbnHzEcRdp9e7ZjD7XuideeNnwx/o0y/SHNHyGVX9sGIMpxMw+xft+UOR2LnvV
uBT369TCPkdVAWZOVF1NSgKEeZJug1dpYraO5hEJMrXONd9W58aWOdoFkVty1Xrp1FENGDoYDvjH
NHwGZ4Dh6UYgwUh4xplQU13x7ZsL+eZqMk6bkTGS1ybOBfhZYr77/Mwivqbf4z5Pg/ujjQiegYS7
DLbiZWhG56hF/QQGhDBZxu796Ix43CMqVprkUQAdyoYfUvUJ0nxSJnetPVAT6NNLbLfM/Oyu3cf9
r6KR45k83KsxDzSxmMDv3MI5ZxllajJlfzsqM66cCrAGs06yezmdMv+Y1CwEJ9cejmWv8otfB681
4dlPiMI3vhP96mXjXqqJdzw6RrrXHUMlCzViGFV0JxbKd41CeJsaKXOvMq1IrAjtE2vbKCcbvWEo
hYQWTqRQjpLFVn5HGSojTr1gykiBAnU04S3asK5DbjyPylzqIhvPiBbIPFV/P8I/Mw7BgwnUHnSS
+spMlnC8hIq7yOtN0bFaaFNKqr3c9yPy/7k1s0Ofw6RYJPjTkDUoXCiSTdZE0q/YyCmdH21xNoYR
ylYbHyNXfqrpdW0hvDR7spBwPhNk1CXBvk9NQEvSpVdq0OBwarmDanI2JzxXwoMvCO//LVnMKEau
7jqpinM+AuoYYQvEdX6k1+CDQqzdvTX+oHBnsIaj4OcyOaX66EWsgvy5+WlSOipyjwJvsxSC8Lvv
4/qbh2XuPh5BsRJrOmfmo4jq7oiMpqV37N8nBYEElRXDzzD6jQExEZsF9BJTQKqwVLSnRIJTJCkg
W5jVVbvg93o/Zq6Hl6es3V8NCVAHL8iebFbfLIdQLxrVF5czxSHC6OoLeQqd8K0IzAEyXkDkCTm5
UPBm3Emy1Nu5HkFfeTvcQvOWJwP4BBFv59TVk87C8CDq7y2l8pOLEZxUGmKF3E+R1ACbrPCncg3s
hHYOxBe4AtPBr+SeSDCGS0p1To+t8VgdJTGh2E0tDwwQr7Eonk0LdH7khm8DkfC7VPslpn5qB0OL
2CHjPHBUJQ2crvBOuQm/sLQ/h1H0Fih72Nb2VG9L149205SIXRUkjAqsYUm15yQZ0mUlB6czYHJh
GclJwqX+3trWPZEvn7vYphWSqU+p6n/MI2yQ4PeQMHVo6EdZWPuuCNU9RoqDn1IqwVQ8m38REECB
P0HUTJArw5A/HeZAJ3ujcnFP4rhnWY8d90dQL4UPWtW7QWbbVMHSNfCvAunZuql5pFXMKTAfUWqJ
6SYoXBzQlL3iVMh3Q0vWuavqXcI0a1M4TKVh7i34IrfZYZ57mg35dTLBh7r4/eATlfvJlRWxDbbC
ud0OUCkkg4W9HN7GbyedTFCTDUHqk3SOlK4phIhrI0P7SFeWMX5qfqIX4+/htz/NsLV2Y0faXJfG
RPCAEMkEpaGBVXrgMS2fQRPBHTs0w/xqFNVTgPwdEm13arvBvDQ1ASj1kkymiZ9bZpWNA2Gublmt
QMTCImGOCj2YSJ9HFvbXodrZCOl2E/Pwiw3eG+gHQmLkNumOYdUBgdZIaECKI6iZ37yo617TJHYe
3Fg/9Hhgnqw2PGGagqC09em4qlC5kC0ZE0KjTo+WQaN5MJnRF3LS14HJnuVFFSQJYNVufWvJTAqc
19L3v7l5Bdl48k5N1nkPNdiMgCr+AQ9DejBzVhlA93YQ/POHZNbXorfH54Je4iYvuxc8UuE1lqV/
k33MhEsu7PPwOPcyONYeM6cayxqFKJvVscWaqcBzOicN4HdY7c1UJhu6Chx/vXjNw2Hct8TElRmB
zYANn505+dUb6OlZSpd3RTXeO70/HCfLbvZmXfwoZ734jdqWSAr/Gzoui+Rk2/wMETLcdom9sUpC
BOokWVKjGjrx42PJDOwCCecqZfClWlohoRV9tccKkbcSG1pv0Ylp6g+r4tNUGuuMXxQ0lOa5PXap
R9IGXmd6tuLRjGrzCMt63DEl7E5JbRyE3udxlhzKhbDtgxQoyjrAhQz7D2Ye/gV+xQUlqV4cQNGV
1/+QjZkdCX9CCu/6N5grpwyZyVn5NYkhgPnyuLKPlsiHve1whqbDhDErrj1mE3V0Knk4fmEQ3+Sm
29thgeLZqscF3NjfaVR3dAGaJ5+x+Gj7ebqdXIwhZqsQI5ZdiqN/ui9ImgLkEfLzUNNMnJr+1yjh
hRRHTD7RPUxLmDkKiA+jWy+Z/MCNY7YlGwtMBzm29QSJNAk+9coxL2EEiCKCr43pONy2TXFXOkN0
JKvigoAHU7RBAFxV9jQtaZSLuLA2pKtT4Ygn70C2+FuImXUbo5rIrbFGgADWj5FzCUIRO8q8GdkM
51lztIdA8Ebg0IJJNXVCfGztKWyM+GLvYTebOd3OdGziz3UPBMdkKlLR19maiFT3eibrp/H0xKmG
FEqnJPDHMlW/1TOaqWB262sQp9cMsFGp1V/KKxZqPZ1DaQ4+4Kj095RAVq0H+zs4QPPUEykgc+C5
I9SVXddORxLL8pvKAIH6owS4nsTR2TAy4xlovp9hGkk8EGsSUYnreWpb/vKIlYzGGkRGB2cNx5vc
lAaiUNexTnV1KPmVHgxiRoWtFqETs0kZg0jrvYTe2kAJdgj2U0wuSkucROwCrKjijmlhm6Qb0+gQ
XggEaA1r7dYlv4VsqHNKTp5nsE6KLHrlBgKmLRVzVgxejFu9YCUaeXJvqSy4+JSRH+PcfjGRqm2q
xLrPB2ByfscMLrWANOKm2bt/WWMh9lRtipuk8W6M6RtLbp+za2Ae8FL9bnzs36m/0CnJmkvgXCt8
eZw2yLWugwGikX2viS+VrFMfnBY7miHam6WUAhIfoaft65t21Z1uwu5gV9NVYii9b2bBgnQWHmUE
g64iwnKwLYTIuHokgDtqY05eGCtD3bx6EH62vpG/1mZfH+JwoIputte5jS04cyVne+3M94SjgshN
u4v0eOm61fC6An8mkAaAbpn0ZwQzp8jqTnbQkBzXGGJLdULRkGAxm6qs23gSaEYQocdaJPSEwNNX
mciJT0VR7YlamyBGmEw6Sc3Z+31zQ87Q7QkYfzTcEsg4yzK4QjWKB68rt0ErC8BfYjrqya0h88H/
6dKONakNnCbTn9Ot25rWg1dBuhshLhyAdT0PsSbrsW/sgwXGcT+N9HdqTSfFL/SnCP3gcxFY10zx
vTUiDS+hGWzrsd+3hv6S8PVtzcgBzTarXRoF12EMXp05/S4gtjMv7Dn1pn9u1utWmMjHDet1Bhlx
nBHsEbtOBg2+plXddtVlhYi9R4qvu+uV66bxALG2LTAjohEVaIfwHDatuqQWoHEDimPOGYPLH1d6
hqkuxJBxy7q73rPF8goMjzyIwvNYkA+MFpswUxO9fR5dlPM1rDhNvjPN1leOvSXhfN0l07M4Y0Tg
BFL+KzN93Wv0tGS+/32lh8V3n7jpDyMlzaPh411mwGRqmJoDiHTnaBA4s972cQezCV2WrbW/bWnU
vH8usSKM1ze+buLlw3rg1XWTpEzr4Y0DkmazfO0Df/98Qe6vsDWarc9NhmXQWSLfgwxRn+tSIF0u
rVcNvl0d2kg+yyItGEFxxEVZVpEjEtAf3kdY1Sp7Sk56wQyTcvfNnZ2f68OziLwA8FTwSMuXVtqU
U0YmxwYAnXdj5//6eV6m+tf//T/ffhYMhUnbqeRH96czx7LNxd38//fz3P/S335++w8P+ZeZRwj5
X4tc0XOFxL+HS+VvM89q3v+3e8f6L9P0bZx9EoG5iYz2b/eO7XCT43Itvh4Lja37P8nnFo787wph
x3ShwXquRVKaHbiW908tatzJUZeqtu+Io9oA/kFHoWygDPR2MIOguEvgo2/TAo1R/K3v53TbZbFz
IwMC/qulXsOKiYh2FseuER7LzlJ75AIUiapD5wpc14pFeGUpLIcCkzL8BAbydt/3SPuWptVsttWi
6znBXiHCZ/ReoapO+4BSDmXk8jFEhnQUPtGqUXvHkLrByOztZtCK23JOKLOa8wWNhH9Safds92Nz
U4588Qk0ODY9Zx6hSBwxB+3tU+rWZmeY8Iyd6iD6sf2MBPHFsfvPKjerL3YwHHCm3wd+2JKUOyg6
awM8QCOtLr5sHmLPglXo0Bp2IvHDM1Bb4BAOt8nggcaz4B+ZPUk1CB09ERPhZfX+tUewsUEV/2TI
bANXjRWNZX7pSShNxXwNnPxUhVH9VlXtY2JOd0g7affrRjBoDRefcWWTqIg0RHMmw/PNCcmi5JBo
9w0tSRZ84lMQ0SVYH+FSrNj4LkZ3y0dk7zk9evM4L7Zem/LaI6xTlWrabdkjE/X62FXELCIZJvBE
AEg5VI3ky65/98SXqMoka7OjUhMlJSziMjwE8qdr1Gg1QYTnse1ehywIESFt4QLOU+s8DJRV9mX2
IJsOAX85jdRnh99eO7yNTtGcjJC1c0oROSgHNIcs3VPWRzuV5jHq07w9z6E8MD+DgV8CIKYYS7ZX
BdV7AAmYyz6Abth5tAsOZZvtLXINL7ovwPx6EeTMziQAaGbpoQ3xWKshu7Mnle59Fdy5zPWIBMgA
HBAfstX6Ej5GqUGWUUaM+fLdVHNqvHThrs6Zds1VUR9gNPI/8Kf+iN2fKGbPyvPHujGvoUNiqPfs
WwAKorZCvd1T2tLhHRHi38tEEk5qIoqy0gDxih8Pl7A2v0QSDUjkD5KvJ7zOZkDaKQKBjRERPae1
fc8UYjsUkbraUGKrebC/ZLV/SCLvlCgnQ6bNIh419DW1kYVD551BWJTTRibRa+DCowsam8O2Q28Z
FiYpvtSW4hbdRyhGgh34FYGIBsc4sWjFGtm4cxtgGKZNgAwTGwK0lP/Iuz4BEeE/P+QOmdecdvKs
/ML8oL35TLa2rf0CKKd/a/ryOY/KV9M09K7SuXOCk9bu5vE66iG6Kmyq5wnV1AEnv7+dxDB/RkRD
7EWkjG/EON2JgYV/Tvj4vhaMIX6oT8KAIYNJ414l/XAMZ+IpWUJ8gSdf3RWWXyEsAazrealDpmBs
3/uFf4sl+IRluFoo88yWomg23sxc3HWm3/+Cn17dPDO8zX5F1zglEB7FbEw/me9gsuIKsm1X3SUG
ygaYF2+WUwODbxA6U5iL0I+SBxT6LB1dKha7GUHZQxiwOHW9JDwntczv6KeSg1nSmYtUq8GwGRrW
BDUJQPr9viFvcRcqksnQlFFnFI44IlgiSqsYoi1e7c9dJyHZFqSLNb671VYit1nh+pfKNI5t1M6P
fM5usvkmCBXeIKkimiEtbnHuuO+bPE1ZroXn1ltgCPzkhouuWAxd9xDY4y9Mp85zFiXg2NIOOz9F
hb4cd44DcLMx3a+TUcujHxVXxn6CQCV1WkMEMMroGV7WDTjaFkJhC1D74/K6V9ouIO7Q7/99+wQd
jO+Ly+vtHxff77leCbuJZ1pv+mN3vWl0mAK1o3hcn2K9y3r9P54RxihpW5n16n+z1lI7lqJLMM/k
GMS1++9dClzVZb287vXLndbNx2MybyHhrDf7bcLDP276eMzHdeuj1xuIGUYm2DvhdvLynrnV8lr/
+R0Y6/ta7/D+cuuz/LH7/rD1Vd53qSpd+btTuF0+zD+fer28Psd//KzvT/GPz7k+ZlQhzOJlbfTx
vB/3a5V+Bi9SHv74FOvD3j/gesePl/74Tv559/WOf3y69TF/vNOPV3x/5B9Pvz4pK78Fh/f3J69r
be2cltaXsgy+6fXx60bimjSXMuZ/++bXmz7eaB1IcPCOguo9vkWOtt4f8H6vUQKfhdxeQB7YuRnc
GV4kdO7SqoTWF1EI8uOkPzRj/VQYorp4E5PztM5bbH6lz+GyXvtxU6es/Aju9vKP69eLhM/+6xk+
bn1/ljZSPNcfz4hncpOiVbiMTdbgF96nJuuKhO4osXLLroFC/V+XpwT5ZlwmrLo/rixDLBxZ9eX9
IesN6+Oo1wgiLIaHMEsCxgFqlRfQKgg+8Jww9MdkkPrBtcnM+jK1OUujZU9Jsh/s3qYb11HltAq8
wvN9EoQjFSL+7+tftF6HgtrCeWhZ/M+ICodBwrmD34w5MLHabcD6UP/y2l+M5BRKyulrbtRAf4QH
CnpeNhOtrPcNUsbqP178uN/6MH4N8gZ0iS3G6yFa1NeRnISzJGE5Mcfv5RJsBcsf7XowxzbtxOEN
RfJzFXKaT1ycXvVCzHeTurp0ZFdd1osIErfS7crTNJDdaLsXPyffygwMF5tPSsTb2PfbNads3QA8
Y45WkQCODFRHJ1ktpbNec2dyXcxlb71IYos4ar8iwNmNr+tmAPC5Jau32FZaIFbnDFxiJKD5xNQN
LtffOV4e+W3WEHpwbOcSXsu/N31i/K6FM+zrisCxDY3X5Ij87lEN9A0ne7a2k0FbEi/ezs1DwHcj
JR5nLs/UUb15WyIo3gBAzXZ6ZrLZ2ZQMG5JXLh4UyosBlYVwwNRc6M8seRURzuYg6Ojq5k3U7p1i
RsLpjO8thV4B0v8c1zG2NBB5lPMbcMHg58IzPRBnmrFC45e4YEv3JBRCTxB/toYOpct6dd2jfr5D
e1OdaAhXl9HS8SYXJknsrFsuhPpZnLFoxK57sLmYZJHZpReq6vobcGSD3KehT9hbLkilXL5/b9kM
nS/OTf5pjRIyl8g7z9A0ZcPcPplNuwTn8R6mpcQBvYtywrDsrpdzcIJLBC6c7QZ28fKLOE3oFydB
8OE2SWzk2gt1NSjG4o9NNMU+2C3C6gaDvHXPkQHf/HJ8OxNZrlvTQpqWwjkHdvTnAbgeiv+4bsK3
tIvHaN7AKVl0UlXKnPHQMgsEya4lpY7lI/1x2aUaCL4ZJWeZLIOLu5QV3j/O8kFxj/ONL5ughrRc
zAPIu+WYWj/eetQVM6KtzfvvsNzih2fwfAS4OE5xWT/wuvexWa/rMsPaU7n4C7F7eVlz61g/Ijnv
LGqL/t9XjoroLd21zW79162H0Lr3sVm/g/UiZxOmq6l8D9nCr1ZfooZRf918XJxy842UKYrqk/mI
SJXwd99h5HrfteUY0E4kUW1aUtAsZXBAr0f1svnHxQppaWFHIdpERzGYDX9u1kC69Tr0Mw3Op+bi
D/aI3XqwflGzVksLbxHxsYmJWQExxe/V0rA6SQRLUdv/rpNMUrLjeFq/P70cP+veet3HxS4vL62l
xDl0JHhXxz3ojL4pkTSoOgZPXd3etTZjnda7dLDgG0cOycIT57z1A0n+0k4lEA2bYHrKlkUg1G6L
CEkDITBUxhHhlzykUpGHaT34IW0gS5OElkxI4ufJ6nfIxPLraKe3KElfhqFL9lFb53uhpNqsb5YO
TYSUdRnQfYvw2uXweP8rGOZOl5rgjZlQo2Ehm/feuFHRZJzWo6OzyTIb4/wFVgeBlssosu59HAy0
Q9KLfC6R9pBeFJm7cVkbyfzbKCr7EqjSuXrLxmAxaDQddq+KGmG3ntXQRl1yOq1REKDOIUQ7MeOD
jvvPfR0YhwiU3K7J7XDT6FiRBiOcW9IT8bRCpzosiEevrZ8ArCricjyD/3kO/ApJKd3xvt8p0yTS
3mcE0V5FdX62slNsJidRt8hqLNKPSzKskFHxwSRDmQxNRFDrZUyHziYgvQ0vWR9eytLUWyl8tHI+
02ZSuTjtL2dVLICsVHsDbllCsUDf54UkpaYNHn2K1RtfqZfBPdosexEjL8+OgHVZq4VIoJbXHebK
3jbmDfM9iE9FvsRImGHXMdNx0fK2JsL85ezeLjqVWFR4ozv0pcI05+163XrrnILIwxL1EveMNfMc
vYZhHh5WCUsrv88SlYzVRuJapPRLeLqRXNZL0uhXMGu09VAzoZ2naWVmRGSvb6z00/bYZ9atCqoH
RV1gb4Id3Ri/4xZdTIxdBuH6tF+Af7jMrIP23RjtfUMJgpFy3RDTSyu7NX/JNm4vPukw6C2eSZMF
WXVJafVd8mWz7oGJ7S5hILoLYY/u2dMPHir0fRrH5EAxluxLRUrx+x34954z95unVX/ArYRjiwQs
kG3+iZr/8P7Z4prEcRM39aZxl0F32WgahhdNkWWX9wwz0/ylmtTnyOhmFtszSmtP8PW4GR18JMtT
FkKJ95IJ1jqEE5u24P9j7zyWW8eyLPor/QPIgDdTGHojSqIkaoKQ9CR47/H1vcCXXSaroyp63hOl
npIWBHHvOWfvtc2W1eF+dMAYLhzEiHHILBQWCBYp21FsZrv7b6YZQVv7+x9R+2c7PFD7TBAZMS03
lper7P23v/+430z/+33v/74/ahLl6OokPsDlvv9wu/uvoqwDItb1n9/3vf8tiwcC0MXEybWvRMwI
zMYt6A5FG7jqpAoYS+Mn8jLno8WI55GY0HkTD0gWLAH/SS7bTBRpoQnTSvEVgO4EU2kTYaBDBrR8
YsqcDqbbjUvWKGNiTjlY9qNevgZdzghN8mhZwPMMu8SuETDaldL7blCP+yFL6y9/JCBqKK33Apu8
XWBWJjytMlBMdwNJc/QkBTEh9wxsxeMsh19SvB5NRX1vFIw5LaaHsxEG9dGXGA7lSTR9GHV0wPyr
X2V6XxtaTB3TYq1/R8R0//8D6GRPl+AH9X7tP1VSd9VHIIyIZEMnynwDz3fZnPKGnOal5fIRysVj
LvviAbkpoqQmAhCPUooRK/8Th5I0dslHYyXpqmOiucX3kF/rcD7dH5WjxqkeaerRiorhDGCAbdby
dNBNbsBrCdgoa3mnqX4CAA06OvD8+aEQExtXznyrCIRYAQPoNlVjzS8D/vH7m5jaQXCKJlIOZVNJ
D1Q/fCHYrz+YOtK65j7tF2v/Ysxwa7oxhEuwvNqZnsJs6clbJtTz2hhbaS2lXfhGRo97f1XdFOJT
AkC/H4wUwmBiElp2PzoBlo6ISf9DH0zSIVem4PdDgsfZ9KMmv0x53G6KCfhugkzjljEkvd8zLKDq
tY2i7BrNSJ66fny//11MiXPIAp+YjClTSAlpB0ddnkoKi5PJNOtKZ7DYNmNNWqSgBx/YMu7vXa04
nbAR69t+ELvnKJkf7w/IVDDDr2C2p3Aq9VNRmOHvDxAt/FUWEfRXmDdJzkSGL2nYGO+HhKmkFcrD
O0ms7SqRFX8ji4Z2ReR8uD/qHII+vJ9inY9n/n7a3e+IIuCLbrT8qKKs2Ycm4Wr3l59LbC+JUXmB
qONImTiuJpRI29AorEsc0GC1JiX/yoHuq3Eov44IuVYUysEuiOvxEowCIUHLLbqAUCtdiN+ESI1X
6lRXO9RmyaURNJLAxaz4ImCKgLRoekPgZ3mhUs3s3+iOSovBBcjH78dB+rIa1TS8sduSvThQzJ1k
+c3DQov4/ThaRBYdTrVbqtEJEwwtY/+QA9mtg8i5P1OQLRnLvX+DalB6SZlBqAwl6UybOHPur7Ym
rbchve89mGQ+bl9moQd1fxb9EAHx8mp18k2yVjPf58oAU1FK8SEv6EOnuPF+36JDJtYj//gwm2W+
m6rtIYPZeNJ8xrT3Zxm5BpD285Gi3HTzUVAOjR6WJ6Optd8PYfUbvYFVf7+BWHaNSxRLdGxbwzqy
RBCGsrwUXN9lPBmffadnrOlGc0xIouEUlGAG9k36lf75ggopBKgxKEcFMsEx5bkIYhukT/qav19P
RdRyJwjhySfS5xBF4D4qRU0/M2F/fyZpLhWyC4v2VGIAOnR+iEt8TuWPXn2936CZRoASYqWeWmkq
D2qDdawNWvFUdHw8PeQcWvf1L7bktCKHVnw0grBkbZubTTbn/eNsksHWS3r1a1EGpnqnflRKRlRR
xGNUnJ97rKum16ONfyFb/vH3o1nhU2kW2gsMeBxiip7sDUlQT5xMFue66X+YfFj3myYKvrysi6pH
rVD7DUNi3CRFoT0WOgON+03yYuHCyfWHSu48cSdVfZIlddgT4614cs8gmgS5h/tN+fY8d2LdvtBa
SVYtX4kdydHhGWS3ys6HYHWFeHZ1eccKRa2tt7pwkaZJ3rB5EtazrsRPRkBLOmeX/yvjrBStXniP
BWyI5IkKTXAKjVHdI58c8VXw9VJn9XQ/PLpsvvRijYmyaavVGIxkykZ5fR4bAQ0ApkJ2Rq/3W84d
YuOul6TL6INCGSbgpW1f78eu6p4Gg3Ce+82mIPVQXEwEWZaN23etdhzEIDzgE2FG5hvh29wlx/t7
sUrrTew75WoQdLqaoRHsElg+Z8kAHB7RtvmS+uP9AFVUcnYwz/Wlb4ZkG4X9tG6TQHuK+pmacDkw
vh6sTMZV72CJRteUrQFTg1AcfBU/nRY17ZuUSfv7TenUfURhzjqZDcXe8NNsLQljsdVzy7zoM9yI
sFTUry6rPdmqhRtcc98d2qI55JoE+i8mSpJNZPuZmRckK9rXuIR19JYhnPHfybuyUglvQ7tFwMh0
vD9W2Io/sOriZ+YLxrrB3rTpZpZuI0Aby6vWvuDzb7BdSG8kI/berIfjPp7z4Jw1BSDb5fXcf9z/
2QWWcDJFTiZpuTTd77bc/34LJfgNHvr/2fh/no1bzJb/3Wx8+K/NR1biU6m//zIiX+7554jcEP/Q
JQmspbpQL/82HjfkPzRSNhVLgzqm0ySCB/Q/03LtD4UxtmZZcLaZmC+I/7+zLnX4lCbDbQjk4BiV
/8u0XPtnCpummgZTNgWm5zJ+B7X4F/CZKuhjUHFVg2TegMzQj0oWeiaa2mt1SDHWOYQ6V3CjZa+o
3O65/VC/guf2BWAQYrDJWpNsN87IuF7bct+hw9IZrKyRHGp1ZBO9E7uZgJrSDq+Ikqp8W/qP6Tpz
5VX+wUSespBqIsNqd5V+EZHgGlvLJfnqHz6T/wzQ/PM9WsyJNU0x+M9f6HYQYCdJzsx5Q3X20knS
Y9jB8DEV0rr4ktfdjyCwWJRJdNMi6fHfP7lq/ZXqtBxhyJ0mfTEIlpryl2dn+z5W7C7mjXm1hr34
UzzWZzV0xPd2lf0QFbiUlT/Gk/pIciMSM2rtJ5RtR+sJ4yGO5NJTL1J9lA60dj6y07xNLoQKNycu
9sOlI5XSi06EZqs2jj3tyQDwE7vFZvwqXsKD8iCuS/M7oOzxBLbJyTeYXf1BvdFHwYJCDjX3OZKG
Mhs2bTi7e6+u2bUnexlRIi1gw2NHosD3KB1apXPlBHR/DtlhWIm/RhggG6bXZuVSllO0m279VJ2k
xJH2zdrcKW72Xlwl0Q6/4mfezmp8zX/mNRsVxH1HAKKwJojM/AjMzXDozrGHrjn+njaZ27kzMFXf
Tkr7R95XaLUtnCYCfhW7+ZyZUBq24GafDcZo1RW2OBiQWMlefUWmwCxLlj0CXYLnpYd8JfcijS/T
w2w4wTHQHYLxikvyzZR6zGzhWDxr6/nRzO0c8e0z1pQCTjnJVIfpLf/QV0OCatbWfsDIG1g8t720
SwIPi0oQbHpzNQwcEHdcANk2AdI6wIyMc/o4AyxMGUSIF1VcTeSsX+r3Ya9/Fg/+uS1O8tOg2KZi
98UGeD5BOdZjtBZO2W44Bbt+3gQP+r4vHAzZQMAUp/xId5Vpd0R4XVBs/8ResJK7VVbbYmYPny1o
bgQoCVpaV3P8N6w5ZfEQPbfh0dyTTGtQHRCh5iHv289rdQUkoXGs2CP9T7tJv/xjKdv6cX7DYW+5
2RklxHt4lI8K0NJtU7rIQmeQ1bAWZjteG4dRsnPc33vz1YrtHIcFZv7v+gLLajzJ0MLO4g1jm/YY
bI3axq2jRE5BFBVwoeeeI4HdsUUIcaiwBW/ij25bO9lZfpQIPL0Gn/qpa/YtKOxX/2peyFPj1CYW
r3U7Au62+ik74xVpvUw5GBfoGQIIrE3+Oaxy/DKbakMAtcv1hGWwc2JCsawXxjYF/a/SGb3Wyfh2
2Ol3f1I5mns5fia0qzqz6p+bdIUJQyQMNbKNZDe80fYyLiAKut6Wybx0CZf+0DcRQdm25FmhM9Py
dIqVddF2AZGTx6Z0sJ1rw1byVArDLwbyyxvUV7lnbLEaEdUm5Ayy10A5Nj7xI4ZdO7i+M6fbhsck
Zq7ENRBMCRpeKGjohDrd7VGXUEX/Sq+hx+byhpY/XcNd3YyIl219PYWOto2v7fvkbqZNeFUJLYfX
EDjB2WhddN7aM/F9PwIT7dqWj32/nV7pannEc1mXzoeFYwvrqd6KWC/XY+DQ5DLPSne1Lv2xvYW7
JWf5Nj2Kr6KL5wVV0qN0JrTp318f/8I0VKE9y1yhoeeCv1EIAPln5p2czqY26HK1aYLWzS2QL5nx
akaN+++f5l8uwsvTaGCKQevpdG//gtZjk0zCiy+RYSMNz8tTWNO4nYLxG8E1gvKsdcS5Yon/217g
f1l3ZPlfV1dMPbJIK14Hj4jKeKEm/gM7GesjynALd4AkZK9IHH1U6Xm8KceArTomkXdJa2wYjiu/
fEHlqrqS+VEoQ+76OtmAhqAz/pueCx9ByWzKfNXSYsbanJMoqYiHpBvPI4MtpzLrZiUpk+ZEIhEx
5iiblM4SYPm5IPMJKkE7cskAa+BahbpHJhOf81mpDuow0bWLjR3IEVSpzYtcAsFBEUL8uYg+Kc0L
Wl3m/Ii9zCcSgoU+mDYyEKnJLK6tZnRPgdbIRyvN91UMYChLDAFdeVBurbY5AMOP1tPioPfF8mZB
Fwu0cxpkYEI16vjBqXIgZbVODOy4WK4yFFvtTswSaa2I89bo8nmlk01mY9JDC7KgiJn50/WGvTKk
fDfy/iHKeQt87C2XA3zlFt0MBDtoTrKKmbf1Kpe14DLALV2pjn66uoWUMCDdww3xlOi+eoz6io7/
rCPQR/JsF5pA837aaFV90dMltXnKVmNUhbaq5Qov0vyRnxHecE3NqTM45Xw7SEEEoqBjsCnM6lqt
QIeMcF7IBiK/hFDgY9sYx1idc9cQhwWypJ6nmqxYXVA/B2tUUTp5KtklCDGMdNP3MiknrdZsE7yK
4xA/KIXwBe5Z2OXa/KzJH2RH6rg0s191ofobrdRZz2b5HPftMRTo9rSFrq2gqr10kTaDgmChAOFA
GcwmoW/Yo9WLTFHX8bcET2JZw9OXTqIZboRJe5DGX1goH+dSUNZgHV9pWb6UY/oRnjsxzLxmbB7H
MH+K/eBZjppfMWZRe+YEntVuwdS9Lr+rkPWGyMRoI8QrLQOxN86Sq4kCbxE4NJCKIbc6T6NypciU
XZRPnZfFMb6tmFq11K6RjNtaQLOnWnzSJl6ruBCwBar4Agpo28A6HHAH5L50w0u+QGDNJcgavOdK
GL8nTnVRSJ/HUv7lG9NumHJEnFaCcpFokKSb8Jt2NQuF/oBWlWBUVob2BAEIcwnmVY4OSEEaD24J
JJTI3FItnRaKByo5t2SEqU7hOhe7JW8GEb2wGtNv8KorQ+1wu2vugEqqBiLSmtVGfdAZ4WdEopJk
6+QFRJSE4PSMLDvJx6tLuGK97eqI/ngEWetd67FF1CJZwjP2++84/JjHp7knZ2/sr2YzHCwl3JrE
roN2dBZJYTNPYI5YJ8dI32dGre8VBB/rKMvOU6jhICX4WPZMY1k06k45+NgWOzswTjPNpGIatlqr
+tjptN6dcqnayno+4ePvNk3iqyXizLGjWVI/4qHzASPgMCETrXZA6Uk7VF0SAm0LKS0wHNfsZYK5
0CNKHcCdxMeCU4LmMSWSWSaIkcZiPr7/gN8j78CLsWeTSfZYV6354LeoH5jjN24soWdQp8UjGIqo
BdUh2Rn6R5z4bFrvf4rM15xZBTaALMVaxo200Ep+/9bLX3wj4j3Zf5pjEG3nYOXtvaBWFkE+NCRm
MKm/Czv5uwpkYSUTxOU9wHWebPE8PzYDUw6HLQCWNLc5YrPL7GjNqIQto3+Tr/NGvsWl17j1MT2O
R+kDoFKzb8CpWa71MAs21+7kNj3x3a8OTKrGH+TrXs8O4YDO72YXFxhv4o1+pnoOP5qDuhqPHZrF
U/GZ7dmyw3tBvvXGZ6S/mXsQpRuVhDq0glznz0bJOA/JroMdCZRFLDkiI0nVxdprnMQHZi8S29PE
rVF50AALbBQAprGVLqhqAhv3bX2TQLMZB4lrAigMNoiYIm3t03wwf5nb6jvqb+GMXc5VUY503LH/
qRA9vAyEUDKPxlFKt5ldj0OUK2iztfFSPLORDx5Me3whYHstnqM1liKDRSxno6H8pO9zvCaE8XN+
j2fbgAjoFTI7bZuckYQlj8bevt0gv0Ag2u/lcVcEu7TnAmrhKjwZhVtraxS5uJwDeTUNG4D5C1UG
QxocYeCmuMr4trV7AgdFiIBw5ODB2YxxGyxSlRcRAGcu+3PBG/QHjbwe3t6l4tq0zzyyW80VKB06
n2DeJYazuTNWSGidoPSCV7xApauxOT2ZvHKFTWgZ2/WbXK4VaZUPDrgAxAApVsnQ1s7yzoy2/Dgy
GsLJgBdII1yIxFB3eOMYJ3y/6FqBTVPA5RDZSEtsJQ9ODCmh9yawrUwSvOhScLTYXX4jyVPqff1J
5jEfDznKo8f4Y+QyjsFilzBFDDZ6/jj029G6CScuYdYJ9rh+E0qv33BaZMKWQ2zgMQ6ejBMROi1X
P/xGNnpJUpztlnEee0bz2TjlDEfg00R7/ZfmCZf5xT9TPzVEylK1P7bPhLnx3ME7W9+3/FBu+1/U
ZDkyqm9lFZ30Y/bRFQ6GovZ1uOLjwh9infja0CAsNubg6LlTXMtV/QS1gZBL88Y3QPnMKNZit5cc
HHIWITqc4FcseqqrnZKrxlZ1dmU6drFnlR4RWq/4iYJhAwEHSQLVT3dES853ki2U4I14nkT7uV7o
PLZRravrwlQLtrxNHrrvHwrprSic3LRN8xCQI5t4ABA5iAaF5AmYq3aQKg887I6IGSyOU8EnteIx
qsTlAwLe6790yQv4h0x39IQgh73wqUIdewzIBp9JvF5XbMRO1nnCMk5HfzyO2/6QNIC4Vpy5C4rR
RmG071AK7OhzHuPAZWeT/sIEE7+J1iE9+PmG2lb3ybmzxXxbfDLqJsIWNjN7k8A23jivYCaNkQ3m
s0ZsvZG5ZnSfsaduiJJoDuGGcGSDqflbum4Blx2XAmzwxpcIZdm5XfuZIwxuothNT9IUDi9Cmx3G
vwze4QMMh4qCPHcZd3LWUKLSF/DS9xqb5ACswAkvVOT5Lkme+zW7POvZJHH6tWCHM65NR9k2jvSG
j3GtX9M1zZwb/oqZ5WObHqOVcs3pK3jGgbhRb34aMm98qADRP6QX6plbu4q3eGTVY8JlDJ6di6rd
+IXmJ9hkJ5XH7d9Q9r7zHi5UuqCFw12/7me8trzrNHNnz9oWhTueA4mgOQdGWV6sxJP/2OK9dDqq
utIZXMry9rE5C7dqrz11/OPNvFiF/R5umz1eUY9twsUfPQvNA1ft/ikm6oWwItvfAnj/lL3shSW0
fchDWzqMq+IUnOovxGxgW+VjEjnWmYQule3Wtfwk2Bhakq0+K6fomuxR0sm7QNnB+/SBEk8EsW/I
Gi/bbSk+6Bf1aDwVLxnCFgXjgAs21Oes0zbMN9IVUod9vZXeoGzPZ0q6EysMrRBqxOizJVN7MbB6
EEUawzU6bAVORmiav+O4Z676Vu0xOJeMmd8kxVOwEZ/NE67cGh2XsO79TShsRmnF5wRylPdSJBdx
PBSobmLYu5hgHL9b5VBbbNzi4BypKqVfTfXJrsJC198e1Ev4LNgKqKqVeZHX1hOTIdQ7C46N8cEy
/ncir+7seot6HJLYeIg2mOZN61Sd4NuK6omhOOw/8wfngrLltAte56/sdL/MqV6wy97prqDskt6z
YMO2CJvpA36xXXIJop0ifYaCE5uXYDhG7wRWD+l+RjcDBbbdm0yNU/3IxR++SZDs/QH+LWe68GP3
uGANr4gfuP5YaNFT6znZoRr2mKO/CpZLRTAc0xsdCOVNOtMA6RVbOmP8XVUXJsrEfmaX4J11iYuB
onxY/ao79ufiMWps7YvQNjh7r5B6wUDpTOg4AIMds5RxfSTxmXUYgFd6HcsrPPpZdxJtbbG2FCsW
FWAT1i1+x1yZnGX2pZfxzfefBChXbEC3CmdsjIi4dgEiYFp+h8FCDC2u1vKzuhbvhX9QX8roMX4w
sRBrG20T35aNJ4qYjxFWHSKfyMVkjqP6PCubmYXiVdqUK3XdQaMgnsypNuK63VKedscoccN6DWav
+zY1t82RZLkYU8TY7m7mkzif/Kd8Y3j+rftuS7tkF/DcgytBxweiFAHXSfSyqyE6/kNxIRv8sTxk
s5N8YGOufpRV905EdfADnf5DVi4ZLhyKOhQPR0gBuPHZhD+x5kUXy5ngGay1aNvuIm96V5kkXrmq
K9hGeFR6Y6dkXz8hXWEVIengRadNiff1TEPpQ1mJ3/wDXt0QbCE/AvdQxzUgjLjyUsnxn+Fr5Hvt
saRZAvArvWTfBJubvZd9awa+9gvZgom0YhaYrxTjhMoBbKm+9VkWJ/GdGRalwmc/ixQnIomfbzNz
U8RGNtTeogHATgeLwnYgKKcaZCeB/pCyBaqimkId+iLwptinrSbJtnpkHJ2+IQ/zj7Xy09RfNU6i
B94TRm8Di9M2+GYPk59rNgkX+Iw+gEF2CTsD1mTtwW0ob3HHHtdWvxHHo8cDxUYUaHcdyB+M7PC5
P5By+DW84/1MAmf+rL6pGq3GLQBXwFdfjQvWnZoZY5itvQYjwUWsQg5W/t18nNzskK0zdpfuAGDo
lLDNqBEcqWvUVpDAyn3b24Sx4XSGZLpSf4lbtojQvTIn2KvHakPDj8tL5QWn9JZv4zVarOYTRJBB
W/MZbBU8+sFmpTib6+pkmntSGb77b/PEWSkQNPA8H8Nj/mU9B+f2iEBL/bS20Ut9YA5M/7x6IZVr
yn+k+YH81Dx1KL2meJuTIlSvxi/DXJeMKeDsIBDAwJPh9x6jTHF6M4CWOE7ifpZVjvNYacGO6aQT
aoa4H4JU2o/3/yGJ7RFcrbAWG0SRaBkbmyAnFCTLj/vt7r/d7wa/gQt5ksAQKsjYtsYIr9P9f5NR
Ve786SENYEtlcXhpRNg2GnG6i2YnghhlQ5BUXVOsZZyuHK9SCcY1uBvJjREM2qHpGFp8DkKgxsA8
eycrpchFPXKJrHCvw6X0WgvxkqBm4gqdqbaZybCw/bxS3TYpIY/3SUb/CGkSSmkyK2N2VILRrvxJ
BGlr1nZSizSjCNeA6R0GgJHbm5TooVd1zfAkZfjasjxdVTIddvLCQFww2HIrPx6phOsn8C4gwXy8
LKHKwiWUkPUV14BshK4plV0ZBJE3pPDJR9nPVko0hi9RtNIqVXWE2JDwh4Fo7RUylCsNrW+VsxQW
VdE+QjPwTbDRFioHux7RX6SjSrlGJKjasa6TP0IjxRz24WJM9PEI96LkH8NGuQFu6hdU7C7uElRC
E51MVYgfywKle2kgu1zgD9W+V0T4DmnL/pEd8lD4lzTy34F2NbsWPG5fIIvVY65/zQyOOlkNQVEj
Vi62SbCnvn5oSxE1KmN1d5Iz7O4RGChrYlMBRnkbDNY1zAxAs5gwwt7cNUZw8MvxTU9yGbkOvvms
1R/8+CPtamxHlvStlillWc+8nnDpeC36cFlpgMSdmt5Uk2IFY4QFn6uEkT63qMH88XEOLhmiqLes
e2sEpsaj2N7yxd8q4U+M/edK+8HLBmIsSF/6kOwFIOOEbdbWT5UbewlJkS0QyuuKOa8hm1CojcSn
yqZA6Tu/ChgUN+1INgfR2j+zr9FGohoySTQLh55sDXp5VTdfK0M1N10sNE4lmPS+9YEJQzC8TsuT
yTLVKYJ22fIzOtCY2OqZaNKwJU3CQpwagzQFhrARy4XQp1jrOVELJwGpi6Fl382vQyW89sQ7LBDM
3lLoNvbFa9tSjN3vm8Xaj2huE6nkYo38jlAMOPUjJX9qnlMdL2Y9ic+tqL7lY7KBTwVLb1FJiBWr
zjRbL1yVQ7szA16B8SX5zWuhDbswoyAuc7aoStFe8wpcVa6CFDAG6xOAtRT5n6rO1jjquz0UBAZm
GRMEFT6lerNS6a3u6DguNI4GCbeTDNMBccAqKCkZ5JARSlxF5Iqm6Vqqs2D7GGoMlYqJii4Jq3Uh
RRQzCOqIyLlYk/EixOhJeqNmPy3eknL4jEdWGjP30UvTD8rarRa1u1pGqGfF4GzV+IrIHMONwiUl
FamWQ1xIhLPNXguFyKsmUBJmVOm2lUf6rpdYAAzCAkYVQray7qlL47YXHUkQL7BcV01jtY4QPfth
/KGhrqD7ZCSe2bZbOVWStdLAZktBt5NsQt9CCJR821R09CImiFwiPWUCoFfDxRMV5m1BV55NK79E
Q32VKmhoPZAM8MMS9sb20RoamADicM1UpLeRDH8igXlgkxABuKd14qFgnCwaMHMmWrAk5ZRScVE4
tJydcr6pVba0Wq02dp90r3GRsh9JmcVwDc8OVvWimJRoUh7fjNZifBX70wkqihMHJnju+DDrjYsP
OlmZWCeKglp67EHhaiD13HgJwC6ZAwoihkzdivDHEpaVWDOw6mR8ik1s4lJqfVQplWsRZkBtWZF6
PivFUmp7GrGHkXxyKmkztK3/HeLLVBCNlEUMgGLCc67jiPSQkjJLV8dd0+/MRn4PRzayZXsT9X0g
lSfmGpvSgFFlts23NTK4zxpXbCo2+PmxmJRFuhwcnUcycLZZVT2Jlnkay3rdDzqTtlYctgSA/CrT
nTWJH0GQsZzmHeG2ETBvoSELD7XMjbypJmH6W2vhMS16JPfIbtSAEme6feiTNTkaiuWoCSsHoTy7
M0EmA4GuSC0stSro58gk9SWJo4sIhkRLCWxXKsa+Y9FBb7aegjrOVinhHXaXkDHSzNtWx9Yc1+K+
qAXcnGL6OPbtrS9jMo2zme2JHFAssyfK8v5SCMLH2HfeFCrnoM+RbeHehmvJp9EtSUmUkjhJTcEY
VyDqgNfgLrD1TK43foInBis1gzNc6ahVDUhm2bUYB/5U0larh36fhsFVhHrS4N5O4BuuqyElm2cY
6P728rrhaga7Oln0UMpJmuWXFFv/Gu90Z89gnLV8/pi1aA9kQ9jGonTJTPagaVtehzGliNbbp1Gh
g+sPxqXjPHUmlQu8bK0VtUlcs0upm5i1BiplVW+Qbu6Xq6RSXD8qNwp5R1FJo09JIaVHUr5V0nLf
m9GTwPt/iWieJ0XyhvMkZCVeyOQsZFKOTTC3AFeqsMKwgxW2rGS0kGN0zEmtRquwpLBHP0iB6SNa
j4Su2C4Upm6OckfE9b7y874/J1jO+hj7kz7AWghkuLfzIMEcgLIw0QBC/U1pqE8fKvnRzjBmqVOU
yXYWpU1WmFs1bjvPFAh/QAWNDBuQmz6P7oBiwx3CCWyujHxS5PPX/XmlhNRlEiIWeNfCw6SShaiV
auzWJgAnfMerqjDyNfaRn6HqaeOSQTE894KoeaauO9UUUzo03bGRQ+RbPVQeFV+c2T41mUlfs623
fmduoCzSg6i1y0BKiFvO3RbB8SnhEJGkbhxKTJEuMRtRzNAqTaOnihQWu2q0V3BRRCkn2S3xxetQ
h9Na0zUGddarIQY0+vpxpSkDbAWrybZ9AFcZC5fTxIKrSUrCkCYn/kXFHN2lw6qQ5Dd8JGiidXoC
5tKz1uT0EZTnPiznJ+L4VHa6qqZ6mNfYAajDM2BrxJ6m9KvLuvqo4kygj1/axB1Vq95vH4mhKVLj
U5cJcG9yHbfk9BMXAQRdvTdtnyNUqAvykf6aJLBji9QQuj6ZJNXIt9qovoyqYmXTOSXIGMncdgR8
nKxgQsMK7bGZ5rJ09cUuOAAxoPBHHVH40MvSOHpKsrhbMaBB5GuiCqoYZSc9Eoh5FUG0dUcmGtNA
XyOAs4vUGAWGVB6NJZWmsy4+vAynneZ5HeX9uVdWcGqZy4edsp7rXN012aDu7r/95Z9jWmDjKyhc
q+QzYjLkSUqlEc4Y/uOP+9/MerK8SAze4a1mKI75UfV8A7hgSV5WsmvzJfkmdph1Gj3/0gogR1Zi
ybiNBNEWq6DdaWFPhy/EahtACLBjrEDu2Aseoip6mimVG7jJHQFeBamaAP8WI2ZSpX/+6KbyImR4
4+fFm9nEU53bslbAsw5xbd5/5Dn6k/ZGrLmxAzzy548IeYE6a9U2Xhg9fwf1EDTT4tUTH7PBpCtG
gMGD6A/yuoeMfUirRP2dAPj/IsH/IBJUNEUHefM3YYD70X7813feRu10+shA77yAM4ny6J8QOn/e
6X/0gdofsqrzOIsSwpSRKvxNI2gqfwBgA6xjkQtoaqjT/6YRVKw/VGxauJiQNOiyJBLc/KdGUNH/
4NEoGqGsmrIs6/8nog7cnH+RT/D8imHwmLwMEU7PP+sYzF4vimKi093O1UW3KGjVJI9p50J1bWhq
xew0MbVwhVins7HHsZCovbQGl0vLKVvsg1M8dLtBmpStbJyIsXMleRw291jAoqwTAltkj+zLfpeV
wrWp6fT0wnWWUK5omNQsi6mHko5OJ05uqvfE5YyPRsRoszMx0jZPOmM5k652k1MmG0jSJbBYRnhK
ftAMv5Y+XTSjFFeKRa2I7ON9AE7zUmtsMuthP0d8cw25fI+b4HNcPJUZMryg1B/Zb8JWb0g40YnF
YpzyEzW1qxoE5gWkkoH7MnooWDTCoyUdEZ1z4QRyTnGW6+ciN2TwaypNKaIKE83X2TKFI9dQ9b9p
Oo/lyJVsCX4RzKASYltasljU5AZGdveFVgkkRH79c3Dsbcqmb4thQR4R4REctYtjH6EFSrVGzwwh
F4VQ9R+gMFZ7/OVWMobmSAMUVe13NhURBWz2JM23IvzriPDFSYdrloavcPXC1S+a6/fe5/Q9pdEA
cnYxg6bLB+Kt0siAvUGi38qSsVutUC25PcP/OuGpa5v4TBnWUiSR9+xuJnyGrs/4iafrR2aM8U5n
6b6HZgOnkZ8fO5+3lVz2rzTOHwT30pNW59nv/puwQVwa1tBFy9culTJOth5XSOTTR1t1bFkiwJeD
ALALNikGUxkfcMykt9Ls/zbjoJgLZZrOJArfZne23vBaH+E7bmxaTlZ+JaFnY4TiTQPCc3PPOgQZ
uF3fXpWQjtogcW8DNq0jRAPUAZInYB4+zpDoTkA8qQMd2vOmem1mHpVhjDXDSyx+FDc+E7NoW+uW
zYecMFjLiQJjHIp9jXslmdG7xNaXiqjff1M2y85+E9jNdjSU3SmdZHic0IdBN13j0Ik3ZYBvPiv+
iTF8GROL6WP9F0fCT4J5eTfaqDDNiCZHutuswAmIsGauhLOvguoiF4uubbG/SBNmcbTDqe7EpuRr
sZzJn2rLcnZ5jKnMKMtx42C0MEe3Pk5zAkxv6XMkk83aK58bnTGDtOafaWJZ+kt1CwG6xd6Q7/3l
VhPs1fFjZj21IzbL3w9ZTugvjaD7H2MOuY/N0NdatP2YD/vlw6U7wEoPJWex503FZyrDT9csLyAW
WWKGK7fs/+RBsI979muZJHSlQ4e8KfHCrCppEschiv9+QXK/l2zaxRceLykHuv5b+OW7JP+auM8t
9nc4US2C4KzGrz0ycfAM1iC/H1g0AMjpcS9g6J5+QXa/dmI2N2VUb9BOwQRPDGMpNKZD2PgbZzkw
Rtles1K+EilxwFeEvR47BmoST5+iKoMfWsbE9GCkhDIZk8hodndJ8hWqWu8h8DJv1+fioW0hT3th
sQFz++iT7AyEP6HY7NMla208jQ7DJdtNt0Vf0Mhg/epjcwkEU7ckCxGAIHlZDQ07jnkkr6cY5VYy
sDn4CjGXR8rZ+pdkCI7Z2cnBvLUtCxDKCAxX4A//93OmeB/iZNyB5kFVYiLIduphH7WTAYsz+Q6S
jkadP2T5jL7kAusbU3juf+GD45VePiKmATRmOXid9ahY3lr9ump1d0JETYaEz6Flb5uD6DlOhbPu
Jn8+WMuF0hpWsYEnTHWmmlM4Sij6hr2i3/weSziAUMEf45GdI2FCSG5xr8y+ne6aGrVBp2y8qFZ7
R/yCetfnLLVp7p98QDgMh7L5qWBB6ymdbERpEKlzrGNPPhLIgnYCwWtR+PrMksTj4t0Fk2Q43cQv
MpmqfbHw3SKiHHkiBJtsnC14iO7eA/dzskX+1yYqa+t5cbURoKrOfVekm9YzdwnpuL8vIujI1y7G
gT7HFQmVU/4M3CraRx2S61rKhwmAwxN0bBDKUr7Nsua51Xafv7+Kk45UXSfVG4cdOKXw1bY694Gu
j61wYcRMcXIWxVA2GFjHHHW6qk0cmsbGzi2X3TOG+yE5lWib7nlwGV0WZwPmK0ap9UMi2bwCAWb7
hXQNfmTovHNoie+Z+/PMqOxCEsJ6svP+qpLUIUYK9YoMm2UOw5CVlTJeeSpydMyYyDfBjIAhyAYU
OrB+D/4UkVPoGqi6CyM6dA5LLV0TpcKFT5XbsfDpdB0/xsmPG2lxhqpW7GZ4oNtkUo9Sa7LE0zbl
smOTJrinrvUU/zRRFjBbz8dDbgVH8VvKLqWtl6QXiYoejQgrRYZw713vmheBl3wHfNQBQAtmXeml
8Q3cdGPUhrvFqO2tUIh2W7vL3ry5QBDudDSKIlIn3untpkyK4BS2ybsnyuoSK6NfMPk9nrzRw1aD
fqyvWYdMQ9g/i3mD4Km7gRi/JWFdHxVxb/u8t2nuGcIjwoLLUBZ/K9JsEZ9zTts8OI/pIocpw5d0
tMwDmlWL5wSR4zqwCOw1WH2R91gQb22i91h+g0OI/LdRe+1wR67S/BFc2SMw/OG5cipvXxNpq4yI
fU5GLemFVXVtlu1OamZPhTLpsE32HbEDuBfqep9HX51ALpIOeXOVFjrhLH8eHH2yfJfB0KTVxprw
hgd+2n+TWFqYo3FKdEdWHrEh+wwkLhqzQu3hy0c7U2asbFwWi0PjTU+j0x1938ARgRvTHWnN+qGV
ZzygTgwze0AdPvlOh4+Vs6qVpIyzsIAF/UsdqHI7lHgSyLz/NlT45Bheecs9uVZiaC+oP+dL1VxU
iDwyFZF9Uv509UkKYbsYurs6dm8a6/wuzW9qcuJj4CJ8lgN/CE2mQa7k+Kl0ED9aPTlldhtuRR+s
q4ZLNhqcZ07RSZPsQXXaPxlzg2DUMj4GxG8bi6yg1zJ2rwzR9jGStUs05smat5A+m0hRtDTWOFyL
B3dxH84loB+7c5+FyewlLaVxS8g6uRrg3VfB18x46JEiwiQHO8K7xWg0y7KZxUNcg4b01evgpsi5
JWRFgi7UqwKzzDOTtR++b71yudvQzLavpYX/zZKHeOT0IFIqE+njTBUCLcbM6bB9l2WKk3mHTOjn
Pk2tS7/Ew/Rmbb8TORU4yjuHvWYz508kffbp2SAQ8RKpvrxkmb4ylzFOTWczzUlC1MI6l9wY/AiO
kTT7xsUbzbReQGQOL+ZkMnIUvfMKcyJah6FgBY6lWNKM3NJsrLahbNg1xcQsdOiS92Od1seCFNf7
NJA2ks33QYfyRSf2tG19R13R/8anZJdJozjjJc12dpP5r9Kxv3j0rZwm7dEHAU+OWeyVeOcfqcLK
rcaExC/T4uK35R/S1kncM1jc60yJjxyGYvxl5zT/7BmY8XUkxpXSJVOSN+RtVs5TOIdiywMfNl0N
7L0RibcTKekO1M0ohzufNaqOCVaf0D4Ybi8PZIwRKpw79truZuu5bvjn8qqL7kRcvvcdegoz9ptX
E94s6iw3+SuGhluvCV6lJh2cSCcDANlrlZGBRrwkT/VWN59dhtSzYsN/LkVhrysopWCf6x+/lMOJ
Xdiw8moIyFXXvlb5OgDz/pON8iaYYafk6jy4te1BeW4KVgrMLVXgoYkqGr2aehqdzFNvbCLMY+QQ
VSBEUxO9au5Rsho8pqSNJqTT11T9wyy7JHX4FE9AJRziA4N08Lg6OK6YckkLLimSI/mO3VBe3Dim
lVM4MIdfGnlJPAb5ahs7S7wFfZVvYF8Q3Kb84CMpo3NaeOI+z6xeHSJS87oLVllYFvvcb6eHOsy+
+VciFKMe20q/Ft8kBdg3J0H+k4ag2On7thoc+EdPb9jq+CmeYiZBQ1Ud6jLp+BJmd7QsjnsWE37b
w6ouqopotAqKIeircmOCSdoViW/tRdH/Ny0RVnk+uYAoxvdKkshaOhSHZuRsXG7/o9bOlYRN7Fat
y2WMHoIsz+hxKKK7SoTgzjH+qxonO3rGUTVo1DNFdkWZywPkJL3jQhvWaW+QqhmP7iGYm0MTdcYV
8swl4/XZ8bC/+VlEXF0ATwDFfHFO0hIRIUc0NT3jSvV1i/OEzshmXC2D7shLoj0xUk2PlRA/CdTT
XZd5PjtVuGgq7vw9SWkpkTTQIidSJ1LVv4xhkx8of4PtNDQhXXB8aVpgWEDKav5lzS0Rh4dO8y/7
rfOfiHyFeMOUG6IA2BmPI/VGY3VPMpua1ZygKYOiGG55SvbMeAFwVw7BlORoDGsWqChXovhhKgP1
EH0ygkCqGXbyUDLEQIjIGq1a4lL62b+nHXj3aWJ6GQ+YinyvMdYuRKqLXVyZS2Eu0Yp8FlUnxyjx
P2ZiV0vpF69VZN4Md+BaTGBAanAUkP737hIhGnLWsibjuwkw6vVIFqbIYYkgi7ZPVVuThgb81hh5
5Y9lfgkJckNXpznIEd6wLFd3w+fCzCxcTnj7nab/p8ndOQ82SlVmn9+S7OL16A7txq96E6g38sEx
INLOGlB+ZghXwSioez41n1Ziz+uiSclQJ5J4ZdVuAU87HlnLsvMsWWBmZEsc5ghrPkyr6SDMgA3p
XD5iUg5Q79X2zoKhQHhW8IewH5LCZgPmWmVDXsWt1Lf5ePGj8eZW/Xb0dXgPiww1UZ2/GOUTJN/k
mYiV9Nq6BD4YsT41Q/0EipgIKiybHgsW9zqVw6XMKPQS17/UiRfeEoEdG2prWLY4MHrXPRv+X7Pu
5zOYV6SSWcu5hIpn1s+jgo+Wk0ME8DfeKq+Ij6VRpMfAHmm77fjcxYa3mzsnenHRJCd+WG8n3Xz1
S5poZj1W0k8Ix1wxxcE/ntgP3UAUlFXL6sGuTeKcTEAVocjlJljeuD6BnTwxy+nQz2a9LmJ1n3ww
hAuc7RAH6b4j94sEASTEjUQOWbk2brigP2eps7FqiwIx6F7YOCHo7pHYegUaFnNZytmmSLdVDuu2
hwXb+SFbS5F98apGumdV88lT48ZMYixXiCwyusCj5XqvcQIiKZ/Z2nqEWMJDQqKOhJGd91RTubRF
gXTEqVd5hxsW2tGbJwvKmoL7yeZ473gFrJqfkRzB+6TxXuhh+Auk9gX1h7vPcnFwxlagB3D/tWb4
TxSTTZJx+Ud4OZo43e/CJvOuaaYqKDwVH9Kz3xy4GFYYvtph9Z2PUXDQRL2sJpbarAcYqXjtta9Y
IbplV52BTDe4OlTznVjdM0fiw2UkfqzTM6Vgcq/0AZYUFaJtFh9J/9Da1fwexVocueccIFBu+VQ6
wTGs4/lo+Bnx2+rNYvaxtdwQH2hSE4Vg9Gc8shBvJGZ63QcBG7dk1YU2jp6u/8PHRjeLnrbxn5Ns
0XwMO2NMqH99yRW/mDWkDTOCcumWpiBl3YHYnZixk2fgO3Y5ovPI2DDy5Kfnl0jR2JaD7nDxKWT6
iSiK54k9E+JOiNzqY+4ykHOgjUhMaTb8t2zLoA3fatXsTGNXeOm4i3PBfLBH2tX3bLqNHBafPWAD
ZLgCVFgvsG0EApymEioPA7/B+m418QiP5Bu8D/AMV/5U8ypUbAkVQmlO+fygxsB95NEvHovSG1jv
8qL0VHNnRxGcPRMFpm0EVGRi2rSyST/tZDjSUBVf5cwWwCeYF2ZEci1DJ6VSxzTQkdmx1m3icGyZ
xEAG6G6Wyfwl4GtBu47+AhBE0SS9cu3KmUmqUWZ4Cvt7FWjnsTMc2FiBUbJEYewBg1gddMaX9lKo
ZZOYO8oaKzlILrmWBDsTVcLoNP/KmK7filuwy6B+Wwasj24MqRh1Ts/b3xl5F6XiGnoWGq1Z+ds+
sL8Lzd6+ja9FBV9s5oUONnaR47KotkuMrTmoD7Dj5yyo9p2jyhdIBtz/XrpTyn1Ox6Betb19BomM
dEO81K2ONoTP5xz/Nnkalo/Eq75avy/vgqg1TdfnxQu7GoxlMIS8GzvrBtHXV6xIctLdWuS0cQJU
b44JFicSawZhDKQdEUntVGuDpaftheVaStBUtcEVVjfpjzGMCLbbd0u5D62av6fU/pKx2stIdKtJ
sqoZ4W43KAF12G+SYnBeOcoDARsKUlHzOUXuIZ+YdZfpXfMepM5hqV8FzlXgxWGU8YN6kHfnqxTh
YxMkL57NNnkhcyGL9Lr/XKIniR9OCKFGwVxQ8awqtASTh0bQFns1qjNja4nbCMxchZKf+/g1Hucr
IdqvRN4jikqN16pAAFS1aJXtvJlWpEpyy6lPZ8a7O4irn1I01SnBmoWDG2wIU8wDWfk+2hTWcVO/
C2YjBvWGGMt9Ow8XQoLY1U78rabWn3b6mCRUCk3xwTX5haIMx3dFHG3jdZ994qaEAkVvYZT9ySeW
SblhnptZjQfe8euRF4BNIrbR5RTZ9rzo/K0nMY9kSMAB8AjpQiHqMzHisLoJ4xVAGFaLWHx0/DPD
t7d4BhxaJFXDhADFpyztvUtEC/K97NWtO4QmCBMYaNNk1obeuBzIDQiPrYLkhyuDMBXJ6TPRdSjm
g0hvPELAB2fdj3zZvtT/FUZwybHlwkylYJ+2QXPx2A/mghPjNurgd4WEbt/+qGD68VGyEZWNi6Th
UTsj3palIc6Wte2smOyxHiBsyzRZTogqUY2hGtEbOeWcp+JBsR7fxpN7pmaAJnLyw/ZgueJsuyTE
uTq/qBidtJgrbEqW/1jnTGkG6bJv6Ee8EyLZ6Lr7ivLg7ls5sBtN926F3ZnMaVrA/ODCihmHfFsz
ZqGZRoee4biGmSqb5g8JMGzU0djJdqiuln8OR/1jFkAZmKaEOzNTZ3LEf2J3xGyIUYP53WNGWM3R
AgqBUBUbEHLILvCdi8dvOZ6FNp1EqHXedP+iVow3jQastOI/o+0OH1Qq8PH86ipSfz9G45tPzb12
jThh4E1lVzscWtlMArKZar/YlJNHD8j+1s+MHFpD45fhu2HZIFdTMPGeQ+4ATtywwcd5nDTGIZG5
xEfGgbM2XfshRthwISRpR0jXW9BaJ284+i0UGNNZRHUG0BVbnZTmiiuW6YJAA4/cLt2YfTnzoJoi
uDPsWmffGpDbqdcknKZ923SPITmdqxTcVe8YAThRQEP1QGVWEOmyYr3RvghK2snCEDVUdLM1f4c8
IAuBCJKXNKH7JB3rnZZMfmZeQ9/KNpgEQFx3AAW79RS1HDlGXoiKJ3UwiAhehWV/DRxxCavmTnWH
M+bR0CzIiVJr95bPFKYzEWG2IYIFL2mPXULjSdjFQ9XMT97Usxmw2/VM77mpOveOKIPHTPliagTL
ZRhArSpw9CVjYGxthH7btjbwlj5YS16pjf5XqfqmR3QGZt+AvkKSkT2UssSAZDs41L0gOXdZcovb
2Dt2g/6KbPNH2c3IlU+TRB/zw+PG6iPih030vE4HDM8qgFXislXLS30gFyYWNfjksdkWHW6fNnLk
DgKuv++4/jJChC+VWVQINVNqnS7cueN7Mkecvo70LsSMR2ec03VfSS73Ch2AjP6LUv3fnLvuXZis
c8JsApFBJ5nmvBSWqZXrYRv0U54BpkZHI6Tx4rdfU8OLAQPsRyJipu4N8t/pbs3kBXe2/e3JWJzL
1HgkwO3YT3VGFobVb9yK/V3UOg+h3fxwRZToiIaoaQAa4RQJTCu/YmyFTpUQglrp/nUcELLOSvcX
dDnHsQ8BCSGoZGKqN2Ut37Kwf/JakGioxQAQ9CWmT+xtvld8VwUWQibzb3PtMQLQrbVR6QxGUs7e
xW/6je7916410fNHdb/1zLo7yNQ+O2aGLJtxmWOEP2Fdjh+F+VUnw7BzmAccZvRdBN8Z1kFrVDAM
YKJDe1TkHRXNuLNz/91pyxefmfM2CrvpfRwzPHOsOKMUN4z9hTZWrBsNs2XAFZ1ZRn6QQJZ3aUqO
nSWDrTdhPSXM/cBaEitNh5tKYk1KPwbKSlJ3MewZzGC1VwCIZmgWMUbQpXkEfRaswwauVuSQN+Cw
JRwD9PGW/WTwjKQ/tF6yKOJ91FSnOPJOc9KiNQonucOfzD3J/1OjZm/dTPW/SrhqV3t/x4bk0rJx
k02dGzUjUkr/trwpVMVbEF5ObLO/mykL2SUdVG0jTpvU2hxQmJVRY7C9UU+9bX7N/HC7aADv6frj
39JLYJeX5nz3eh8m1eLzm0hckpgFhaeWZcgoHwoLHuZ8NhNb3We7ZlSFrpZQuJ3Mjx6r1wOphUdG
6hr5lL2P2b2tR2Q5R9E1OxKFy5M1qvdQInl27TeI4zOZJ/7LoOtXu1fPXoZmtOkOce4d4nIsj/Fg
5o8NEL7HjLLwJExkdc1gngOXuVziDRh/eB44nnFj9+U111L2pNb3vGRNPz3C4GJKZtNKo0eoPipE
kg3hzm7eBY9T2T5SasPGTJxjYMTWg5FjpE4R463L9C0Xjn0pmZpIEZmP3MMUwKTxal40685tqC5Q
nzretDT0M65I2fM4LxUwX2blonkIqvE2arpuXqwEIx+9or2jx6YudNsP9SctSU3G8f4lQpFiuy7n
tamK59kWHLcU4wV9+tYYwMAoxpBBzYgCFtNmIq1vRCuAppTuR5eYdgiwjcRs36WV7rIqjTfhkLOl
KId9YHB6CMOIcAK5k4JogG1SKnM3RhFzh6I5BblhbRXpgmkWJgi4Wftn7aZoWI+0ifsah/hXoCec
y5xUE5/Sy5wv2mAj2maYQankSGn08eVZPOoSsTQdhK5d513JY/3e98uzHQvA3pzaqw5tubFmm6cT
WwDWB9TwXJhJ/5PBN934yZIqNGKvs3hCQ0UeH9AhDw36xUzPL17NhRI76JkHmko3t/8VM2VsrllP
Job3Jsiqz5x/o5aXxvfc7VSAjg1ipPZFw1AvSDFt6GzCsmL5dz/24WQg4tBMaNHLMl8Dmu306KSt
4TQJcUt/pdbYKW5hqbco3P7mvt2DbBDGsTV8ZzON+TeKsHrbiifL4jnajeBddPA0RRInXGzalyaY
sJ2PLp0xebaWrP9oldE6aGDlA1lSaMtw4o4OZ4NytwvNZEvezveAd9gaGvxu/vfkK+btxXdoYSgM
EBiPiSYoqDYnGHROiwkQk5uvLAfDVio2RNU9DIQNhnan2TbcAjO6cwR3XhQ9isRu90PeHwaF7XTU
IERjrMFcv4QKzP2jES+bK0H87EBSswpzbMkS9ot2Hua5xgNNWouRv7fIBCs/wPbqOQ86J9xX6XqD
5oOdi3Nn9vthtYR8+zSXAAGDKTU2IamRh0E8QsJLPiYtoTUNuNj6ggxWk65+jwwZN4yYdn3aPGST
/mvUmNHMefzLFwJh4yhjn8in2qyewjuM4/GVhdeO8K3m6vXiQbBCnHNBpKhLQyui6Ckv/YBhZ71d
VnvkBLYMffJ2z+Vz9Vp5Y1vbbqI+ebLS+Bq0BlppZ2pQk/mnPkEJA7Jha6dhcVRp9x4FwZY9x7hP
AUVsNTUJm9Zw3w8MsJOqPbFcI/ElWiy0PoOMYjFI4IOYx8lbZSAzorrotiAbgy0zoFXmewHTMTke
DOR0sA7bG4q8D1Z+3jZNv4gbMJDZ+LciEvfWsi+G6TypNqfIdIuriJExAP1qdqqMX0LCoks8Iyip
0WVEZE0XdICeCVmIBLFq01jcbxWvI2Neq95pPvJkFudF20TtSl6H6sZhWw9odo1ZgoPQ/V6a0B9Q
MDebxB8t0LuQlz0SAja+Pw4r4MiYSoZ6x9AkIJ0hzS8EVnx0QX+tq7E4t6U6TXEPJqpHiJlah8yi
7XKnCQlKUZ8tr+92KsU1SPragypD9gbsn9ZTFtbrpOq+FMZeP0FfKwuWK5GHtw1dUk7mnwwUb028
TmZTfS+/m47T1ZX+rTXCM40XlBRctdZbxk/u4WBoPCYSo7dzXcQ5yXif+u7NZLWpE+Ol7ofxUjT2
iwkKouRNDoaM8PlNl4fVUZEegeTwKUzL6QVJ/dZK8EggfsqIB092cYD/Ba1ji1gWhaI3INY2egsY
XMYP6M/NVSsWAUsJbOP4ZZeXbmjN5xvsaZZiMaJ5PIHODPbKg7ukcNL3WHIniyIJUI65dYFnrizT
KwgnFHJt5Vm4bVwkTejU0daDSeS0mehjxxR3uCJ9KI/V1R8ZikYpAmDbfhbIPogR4rVWR9U1gnPM
vsi2jillV4kn1UaqUcFXXo15fTN9QLYT7T12L32xo+mcc07WIhh3QcwE26nG73Fm7SxchjFdAE5y
Cchg9o3hOtgSVYfN0mjttWNVh46kpQ1jJbjr/iYFTrONP6N8eldRkW+dzDWoifpw7ckT+VRoosdz
XAXXZA4nuqsk2i93Lf7cHkkQnJltlgEWq8S32XEaRLqgpmka5pZhthS7euhgLZj4FuU2z6V68KxL
Is3ymAYS/jx2Rfr1Ypu7uTzbZnxTWMvWQVT8c2cNYNec/iYN9zWtmpMN4b6I6ZGdZlB3zzg0iKQO
tT1H28wqDhlLmKEmx7YnXSv1i2idG/jPfQ9GtDev2Uz6T6Yr9ikV1yZRacafBhpkBla61qIHZ24D
UIhSiu9g3vTyVpFZQk3SPtvOMrpJqoPT92flBPuuYKkwTMCL6T/cTV0VgNBrfjKYnzkqHv2cRQRM
e+2r0tW8wfQC7iAhbXPurpj4XsNSvGY248I56/cICvDTMDRCto/By/8OyYE/DD/97H3MbB9WqYt8
ZwQOWJSZRwIIcxHsHj9JUFibNG3rrarb/xATTcayvK1w9JFphdGTbsSvy1fIDVORXe1g2wYWu7q4
I7M31Mci9bBQMoBYNZUW33k2zVuSgQi0YOO1TfoJqFxM7HSV0F5yP0VOUX3kOIGbKvtbEU8gx9g/
Ox5bp5AicOJ11TEH3dITH2vKxbe5vXZyHr5EAiTazE1klkdqsZD/PQASEPWV9OeLy0yeCfNzFeKc
UXZ3sUkMIcubrXVc5+swdmg+w2lxgvjBoVZcTpRd2Mjmpv6WBrCoGsOi4Ol1NNJwr2DUBRmYqT/k
NMQbUxkCnT7CTa+0F5J4oXgIoOXKbb2LEyEvSYtF1bL+SycU9yw+XywzYnzg+R/KVXBsPOvRMhRR
WgK95hAzGHZYC7PaI62Bldye+boEk4R3bxrEh5kOGAFWJqJ77CAVL6lRfJZWOt4K+46UP+0r+533
BN878yY8ZrishQaGHgYESvuoqXKI5FsXdABeqX2O8Q9iD7NYq1N0SyEPMnRnAIIy560fviJWhgTg
yWI/T+rOVVRimCKrsIsuhSEpThcAXM+iqWsegdV6BPgtVln6u1Uu03fABJbRl69yKm89c2KoItGu
4jWzTVjngWXot+mcXTkF7TPKqMc5mslXwI+C0fpp9gKyiKvP3idV2AslTnL8En1OyrIHONKwPdZR
M4rYvoFtA2p8EzUIrmC55xtf/umygu30TGq3eRKdEDwYIIPP2rgPU04J2YQsu0l3mGpnJ0DlkiRU
pGu7XjoDtyv2FYk/XN5EpkeA6dGEISuX9HrkRTQR2OgSuaYJYZs7r+XCNnnuzeIw+6U+lklEsWoL
hsuKZ+qA4HAN9vhn4IV/0kGwIhQ8XSnsWLQ+1Tt05ZzZdnRDjYJL2UzmA1ODTpaHImmrw28mTE4e
QeuFUCSr7GjVaF/C/mZ23BOOxh8yt4LVGq5TlFc/ZQIBAKg5GL5y4LnM4XYk4yabRh34D/7gJsH1
6ieZ/xBSQAUalkyOnmozBw0DloRbkGySa5U1x9oP8cUPeHRTYVxJHP8XZdmwo5OezE9492znsLRI
+STUPJylL/ujUVhArIBgiRL7P8+2LdnmGm1W4B4KhDELQz4b6k0tBqBZFWZWLxMPST8gYmSOxiuV
Bo584InLblVMXJZlX2xZAdGN9VQumr3ZPGVPDbHdDGGiV7v7tpaYmF89cFFgC9EpvIgO9hlkP4qV
uRHRChcZ2olF84fT8Zi6hdqamfVPz/hZY2eRKi++iJk5VTt749FoehxlMnlA37bEudgE0ElTvhSh
XewKw7Lhd3O9/C7UBgSE8RTlJ7OdNvkQYdVHubIjbiE5CtyErdsQXKzAXhotwzl8wW767FuWZiMf
PTmqaHe/Es+qbdZF1NkHEUxkQRGDsP4VW/ImuLkaCVkYYE13bOggYTqduMOAxLBwDPrmpVtyWYa5
t8g36ZBPjDefeMF9FDEAX3X9aJ6kmBmjR/Hx98eJPJ+ZJL+EhvQ8ShJB2OGQPejP/ep/6m89yYbw
sv6JYXe7M36T3mzZ4AmLSIwZ9KjXDjM9xAgaoIchFNjFBl8QRQAZ3DiNA6A54XJrlpxVb05SokdD
RuK/wUCVTVa20d5cBAG72kz/gCY/jCM3h2cIDNBJ2i8O43Ybhn+Hbmh3M4RNz/IOIymkxwmGkc65
ELuyfFK8h0GXuP+fm2341TeEPHsb4YUBCuGGGx0MkEWj+XNRYrCm8V+0qQJUh6g5ob/G7t4X9UEl
JQQ4DbiQCQTrlereWxHYDQXwjNv2ak99xlrU/qp0aJ7YF/HRjkQ9tyyIk7rbuDE1TGhjdY+wPnKF
k+ZlP5HeEmwJ72ElRsTV70ebJyduOHJsggIwS55+eKQ/ppb54PVwvmbm2iqeTvhzdpOAMOyjOYn5
T1sEjzcZJK/a/3aCeEDVgWS4CN29IyBaNq7AHGz/FxtDyGuWEAoyX621W4DjQbOcMQNr3S1JCniQ
6M/BweX9Fvkg8AyBbLu3xjfHthwMgCGhXAMoA+bup4ismhMmjo1dQcYJHMtaM5NatLTJ7P0Utr1I
GEn1THA58fr38EH3zTct7nswWcTelz7QWAv/qanmU12w5Q/qzN21ffuEdBpIVek/hbQDYMxZlPf7
Ml4iayummvNcnJk8t8iduPvwJVvP3VS/6QTX9FgbH1432fS+EXrj4vtXOUwsITLnRes8M0Tdu1l4
p3GgeJq/Rb6YA3qd72tX3YwwhIZg7ioVP6DWrhBl9i2kwPpGMClQmaiC4bB4rxZoRch5Q3a6MwV3
guIVzXrL2hgho8xGCJLrnOL5964iNIiYX/v/2DuT5saRNNv+lbbaI83hcExtr3rBmRQ1K8YNLBWh
wDzP+PXvAMpMKpVZFd372sAAgqQoEoP79917bgCmVgTkHXl3Bu+9JZW1PS2q52UxgTci5e3WH7BB
NNo9/la6AvMnz4sy3Uln/JjoYFcYdHzqbYzV3Hr83WgG3kkjC0z3WrHv61Q/zcx6GjZnLtsIk+dP
W+WoV8r5SBGeiEDk+sFGRNTGB6uf7w7jl0AnsFArfd7CxPJSzPmISxx575W35sR0pcy9z5mhXXtW
FOJjhf7apQ8J/oTda456Emj8f53/QjIw9zmYhqsRgTOq0XTXWRTVIqkdmnI+uiN1WlLOxRzp3mAf
O8iRyb5F86dXCQUzoHvlpFBeGunRZTxFYY4EZ6+diMhrNu4hnAPmqnb4ToGc+z5OQd/ihr6cgL7B
JUGTPZ1MjWJ1OJvTuvkiJwkc0dst9vmkjm9a3WwxHA8Iw0L/oSPRae12xEpJTMSIfVZuUXO6KSzM
GztmjvrGDvU3nNTZ3lTkyUjO8PH7P/9hQgc0TAfrjUFVTsf3MruP3lBSfbdvmZgPFQr16GUi8gX2
EVi1zKKZNAamWkUdxy8JMQokWCEpodA1G61fXcp4ry62b8N/+y/533wWXvSXD6MM3TGlMmymItJ8
h+tOSBawTFHnByGQTwP1rnbJmCI5isW1LMpHZiRgZKpppaG+ohQUVDQ8sPrVujOhW879j3n+GHNq
ne0wzs6zEppS80MRxPGNBZQg68Abgo+k+jR44A0dmKAy0G4Vw8nIjimLE8R3apK02WAsqIkvsBFR
NnQ69RA4RuNE48nJGDj1cboPdRU/NA1x0u50U3he+IPO/bPohHPQZRGgy0VqxC2n5YSnHyvIsFo3
Wqs+jOYOS4APvS4U92Rgc3XvO5BRJIfuMTeiLDEZ/8A1LZ58VTkAmPQdh6P2BQO7aZTHfK6igGK4
kQPNwjQYQsRPIvw0uQwtrSTbIh3BoRL4x8hyumOrmiMIWOuWKLzPsurTsx9o+VVoMLEZvewBKIVz
ogyBraDq9JvM4TgvKkBy0hzqbWfMd8zJMW7F3F/MBu/sRpr/kSJK4tMzZ9Zt7BwzuultmypMTVcC
ya2xTxIPQVseOUT95RNd7cTdSy6lWwo/zR7xg77LNfE5Maf0QTOdBwJ0puucYvSmKZTcltiq77gu
1XvkWXMtunom7sq/GlD74pHI0pUuE+1M5fA7twrQ4CMfE1qtv+v1FPa2Z5Dk3Q9nO+MiSATMcI1S
UFunyrwVfZk/D0Qxrpx77hLZrwgNAI0HwYGupfmri+iRBIviY+gN8VmjS4mqTXHcezEh0RM3ekqL
eSrlk4SywdAx+oLt5GAXibNF1dagEFTTJ9JQ4QwVyQ+jkHIPVbc+40cZ0U/H1UfXbr7qid5T+6QU
1o+JuFZWlR6Vl96181ZkdT3FjnmVXDdxbcgm2TlFDqjSKZOS48WeqAjS7RdDiyHPt+WwWV65vCbM
6GS1YwZBYn6isDU84t0I/dqiKoH8LD6ppmCIj5cNDL1kSGqGLV0d0zgGpjs8ACOpDkpH5jbUlHyc
jypCP5DRiA4cW8HDsyc0s8kjyUrlde5aAkBhRCp6QS11YiSFCiTOVpyT2SOQGLRD6Z1IZ0wExFla
8uPZdfs5GAbxWNBYR0svq53UqpdSw/bs2jV3gDkjvIp7jLh5pR4Yb6Kq9m6TkkO/bQmXJkdF7fwc
sB9ZIMlt00NRdfvYuRYVjHi4LzbmxX56QH8OF8txo6OnCPVqPVx7XSbXehEVt7H5o/S7/oODksbU
G39bx1TpUGaaV2EkdgnYm5vYach8SVD42lZELXC0nx3wMwd80Ors+e1jrfnF9dBZ9DH1YRcWRr9r
igrbYjtRysurZMN3Vu2IWaeVSyFHQ1OBlWjaegPQj4RxcZAZN5El+hMhNtskzluS2aulxtQwRwRN
5+eBWjdD318BW642NKerHYJRWJ/W9EyJFyCsiJK9GAE+Jk64MX3KMj+5URCh8e5GYZuWUo7DpV5g
i313o4grXQLGFvkBRQHBR/gJoY9EJyHT6Gz2EhBzFL9UHMc4ZhIkA06Yo38fyCc0RXiWnXarl0yU
sgwTCb2WH1QTf/IR5eyE/fO9jI/oWgoXr3IM+f5e5lQWRT40UIdBj4xt7WPU6B0aeGi95JVIao74
NI1ePC7lKgZR3SSS0alpaHdd1G90cZ9klN4DyofrbnKafVcNRA8gVgvhd8CiMHQK3fSrqBnCPmRA
T6kzlz+5C+pYh9/9F44wHNclF0S4BJS8o7IXGlJ6MQ45srGsvFa+eYcBb2Ux+QBWYGbXdXoiv/7s
cw2khlXuQ/AUdDQR5HH1gcdfFx9UFYYbd/iVdhKqubzU0OumeML+/SGh3ueXuMJB5iEcV+q24f7l
+8aGqHm5V6GEjyyEUBjxN3UhrIN0ejiKJQ6Zuv8Gbv2+bJzqc2N9Ixy2OdtWXe0b+GCO46VXlkGW
CZlG2j5P3U9ZaV+l2TicHUTc2yrmVm9WpcsAWxJQ6qVMWLLCZKyKh8ycaSRFOkNy+oo42zTdS+YU
nzwLetl0q43OcF8UPhroRB380LVwyyL1F/CagthGGEFlP6SadKgEnbzlq/mPIf8nhnxpoMN+cxT9
xZB/89L/1/XLEH7L/xzZs7zsN0u+LoxfhJhN+S76REsJzoD+pW7++Q8No/0vxLgwm8MHr2yJuf73
2B7Dnl8kFEeiYbuzlf9iydd/MaSL0NvQXZsGCteu//l/fxqW1u+2/ytrU4YXWVP/8x+cin8+Q4Gr
CUWojKlMU7dcLofsfzNmLiOVTL2fRee6RNVTWh7+z4JYmzgZzhFED+5EmqhOAT0MNLZubSDcxv2q
gfcJQmoGZWB+U2kA3d885z3xuVBx+teFoaiceNJRWy0dv6Y6FnKjoHjkZmVNOWlezRy309HVs9p6
wMKWtWUR215JXQAezlJuyedM8sIo7+h49buZiXFaFnpdExmzrBYukeph+t2Z05UXS/GyoJD6drNN
DX876oiOvTkndJrDeTPGWSem38SILqvNhLgpoz6zaeZAYgIjWcyBxJfNZQ1X/TrwOOuWqZM/z58W
7/NlYc7+rhaR3jI1G/CBnJZFOAdN9zT1d9TPzstDhWcygUe4vi67MaGWkgUsrSWTu8vzhwSUOboR
HDsreqPw/5ZVu5X9MR4ezKJCgWnMFuZldrwsls1onhXrZKJXmtPS/+FAWU21DUPa1KKBEEHSIAKS
QWniIr3uviNnu9Nao0fuR/2mdtPrJmhvq0gwLa7RNzC9RJTCkKhqw2afIFAH37XXvUocdCd9agNY
x0VQ3fRoIPejXW5FEfl3wdoqm+pqyugNqXmNdmq+JwPuVw/akW1oIWxTTBxGHGsrJGzpNu+nhDLj
Kkrq2UrDb7X8NhGdmIT6AXXhTKqPy+9HnltIKKaiIn6n8p5evtUw7+sp+1IdGhnkCeuFVlK9tTzG
hhzP7WlZYwDy29rlMaNgfgK/4Pc9y3Mum5fXLY9RS6YgBphrW41tcbg87ydv83738ra+nItoy+rr
foCkU1S9+azm8uHefYZl8//+WFUAR46zCevD/K0si7QSv629e6yDN7rXTHeX20gbePrla3n9Ci7b
73Yvm4SVIARvSb1eNoNeL/ZV7Z2S2QbOfeu3RfbHZlwHjGMv28tzGA3H03p5zbLn9UnLrmVbhRMe
FeiIgaTp8ndv++6xy58vlozhd7uXzctzLp8ma8CQatQomTnw2Zcdf/e8y/tpfuui1nLPl4cuL708
dvnfLo/FtbytLGvkCJ+/E2nZH/DE+JC1CHzXchZFnVdi2+pcIitJ32/9fpUBbHHSRv82anXI2lZZ
i63QwQBYGmqA5T0u7/Zuc3kvGoEU5Zc9Licb8QfzHx+9SB2aeRYz/+m/e93y2OuLl+csH+T1HS7b
l1e/e4yWkDxCEs2PmM66UwFGc9vPudIg3aiXu8kgXrdxEhIet+x6s4pELOcImy+j73ehHk4NUCTz
RT2054vFOKeThyHEdJTf2WkJnK+WW8KbJ/nLUy9h9Jenivk+0lKW2iGLuYnoM5ySeeGYDoqveVFj
BgeYpjG2ncb6fnlsed6yZlJsBaz4x0uWF182L2/Tz1iZZTMQzHhdivvraf520qzsTsvasjBzt8PP
gb33zY4GAEiIRWnVzvwNrtBvF3/3GGZemsMEus3fCSNe7oPzmpzP02UtnuZs7mWPrw+HQkHrGZrY
TcBMqPY0MgXb6Vl48/7Jr69bHtWWw7pBsh3JJIBHy/hhWbQdoeBgZrp1E9jlCYTYbwt4s1wU581l
hx4zU6Iq80lUQ3cUGlbVZSHJyElWWUS73HT9z8P8VRn1FDD9NrSTD6lzOzhMpJRuYLbouTiZLZe/
fu5uXBbLY0FuPotsmFO55HQabG86dfMio7G2pxJ3rGcmVzyTs5a1aFZUqLw4jq1jnvp5oQ8NOT2w
ugKR9sgHOwlbR00PlYd5e5wdtctvvvy+4/wjJ97EAbM82C7HjjnfBOGSJ37I6w1aVnFmAftrerp3
yzexfDEe1FSms/bem4Q6ua2rIHSwRof8tzX4Ifk2xjVKVyYjCMCY20RyUjNsG8DnScztKHgRCDqU
iPDjl/VBDrS6BjX1j3xR+YmJJsTVgiwRivIG2HxK03QX6OjGARFKA55UYA+he0rSViMbgxzWwaGl
IbOJQow2l4soFqhl9BbPo7llu7k8uGwve5YFVWjGeYXEDG3kA2GHy/Zl/5snLW+ybCdzP1HK5vr1
70yMDDcYTeD3aMajo1NlH8ijn8D8czlh7vbbgpAmap29cdDTAz4FE9IU+5eFMY+8lrXaiOae6Ly9
vPLynIZ5Nbkry3v+8fTLcyoL+KCchLe2QpA9y2JqQ66pyypHGUkrxTzc/dv9o+WTSULk9+bdc5Zn
/y8eW57y+leWl3hhT9nRr7aXP7esXf7VbuhBBI6pu17+qeXbuvy77zaXfzTW9uZER49/4rLQ55vQ
ZRMsFuKQ+faFzn9nVIPFATvfWvLlbnZ54rI22An3tctrLrtf3zZMjOzw7kG7nr/Vd392ec6/fMxi
DE8d1NhZELiwBHCkL4vGr3ir96vLdqbpvz3p/W6UEPyU/3r/mzd9/9Q326+rb957kANnndZar2/9
l/3LU6cQHEmtf3/zN/5+9e//0uVDx6OOSbagdTB/GW/e4/KUN2+xPOn99vLgm5e/7n/zVkayVzVT
sEiL5ZtF8sdmmhNNUmqkSc0PXR6/vMBWgoSTKfl6echTjYTXk8BnX1aXPW3i6K9/Ih+ZF6aYmhm5
npbFMOKqmuZFHCliPZbV5cFlNz0MZsOXZy5rQUJ3cqQlu4ouu612niwv+9+8Habg+iT7ogCRNq8u
+1//0rIdVdPTVBDUUbcwTraXly9rb97z8pGWd19283M/aHrWgNEE3NRV8uNyrlzOiGVT+Raiwdfz
gvJ5IVAtcgIuzxIpaCsvZBTC7TQ79V3FdDhYRkD9PLi5LJysQe+ctWJtDyVhkdgRm1OUN78ttG6S
DGXm7XSKTbFeVt2XqjXD04BQnpvafM6oeXg2zMO5y2Y67KLoZDr4PjG316faCb4y2KGCMBqEJ9Tt
y9iq7x438iQv90Oc+9QRH338L6e87T5jtEqvQjgcu0ZXX4NRudtlbh3zNrkL7cQAXDf/d8v0/bJY
ZvhTWAVb5XOb0dosuhIILquYNmoTxAZSEG7mVkOaRhkBNxftvleYu/lfTHO4qlWzE4JBGMcO5O0E
Tiw0Ys3cRBXEhj/mrkspYpnFpoOJZtWi3+z2wDj/U7BbOJg/L9jpVPr/NUFzLtidXqr6ZXxXsJtf
9jtD0/jFFcyhXKUMWkZwKv8o2NkmOds87kBV47hnx+8p29TkLB3NopyTQW1DUcz/naDp/EIx2RaM
xSWFNqH/nwiaOpCeP9frKBaawjYxL1IVtBWQ4j/X62RZZSmqRZgiw7AGDqxdT01Nq94lIC6qqn5d
+7DSswotWJkSqVMhJdegGJ1qGsFt7JVPPkax1i/FJmrQLmYY6NZhD5o9rrDCMiAmRirJox3mKB0w
mIVjd/CuvFDcVPlg7vRxMk6eaR11UcfH0rWIMPsc9Wl15db5iLpUeSxa9JdNl+5U66YbQ86RYqEx
Ppa/enr0XKFJua+VhFVMZFaWTv05r+KPMi+RmmD4uUogPyBAxRORRJq2C3qNXJmkuOPC09w4XfLk
FCSJmF29J8GhPvoJ+VNCfCQfHWZdjH8mGABsotjsfCLBWgjYBWAdS1OnRqG/K1vSnH10kiTde09t
pr5pffS1NNx8nwunuysjshnLJj82CUBjnPZTOxIbGANQFhKtMRyWfJVLI7qGThRuagFKzalpDAOx
Tndj7pMlrbKnaNLtXUlzZmtCWPAUPj3Xj9J9hZkCA1d6yPq948FCkj3vXFj4HP2U1KYxREyU5+LU
af5noJ5oyir3CZqDpPSK1z3C19aHZxA33qkswdkE4d4qql3aKqRgoY5oMp+aLVqHJxOr5wrLJwEr
mFrwv7FVMTwPkGJ1LmlozF+IH+ww+yZ+hsMJKrwKseELPO/tGB2aXrFSQsyvG3RaDhyznEpOYw/p
zi5488SLr7CFf2lmbCsm7LxvclwjId9bik0aXkSz7XwozljcVtb8CuS42jbyNKhzkY78OeKxdEDR
1Zj1XdOMByH5OoDOuet6IKC1w6U+VR+FNvCjBEcEEd3GMHIHuqg6TO30MQtm7/nERTdCZzeNdvXY
oN8GzXOtg1g6O3Fz7ns9R50JiWQ0yeU0dBzvcQzOL8bIQLosEAK+3i79gL0KgVRl7aKxADMWM4N1
52G+3mynnlOj4KALYYdQAwi3hgc3qcQtZp4w4X2UA4daNWNd3HLYMVXx1hhFmdieGgg5W38qjwDc
1tEAtM7H47SbUIBmWPmVTfqKhH9ELxVuY29ot2MYf86m2xzeJQxUBAx2k9wY5jQQjErcxoBbNHYx
PZSzKyHo+mfL+lxEevfYap9Mneh2ftTpBGGTH9Ui7QPv35mYANT5U/AZ4bV2Mnq0x9WIAVeRnrBN
Zb4PIpl/LO0Ya21t7Yewzw5Dzk9glZl5zPXqEZBmc3YQYBAWybweqv69JD8srfQORm9zT+NO7j3p
dSSqI+6202a6TpLYWQW01atKK/YeKXCugeE8jBGHebmxd0sLvxsHT4o3oBvWmtRpY6XFWfMI/u6I
qkmMgfCmFJZvg4ehyN2DQSor6cxf9ca8BwkWb8MKG18/+Wc+ir3278ZZr1I4Wf3oIMu2x8rF4g6J
xGvHfOfwkxJs0L5YOe6GyCEAojd5WiN7cxdrlruH8bvG6f2EiRib3oBj20vgcrqhy2WRFkiudxkE
tALiTJ+D1Kd01KXJc9iRCJCO0fccStxa+eVTXNPK96BLrSfBzxtVmO34FWia1zHz52zQdiZACE1v
D+qH75Bs6vX8zo47HcZBP012pSNncJPz2NQkuNsBARJ295gkmIITo5gY6Sk8ArnzUbN6DlFHn+7j
bAsS7gVf5Qd/ItNY12ZyCJmNQU3Zj7qAX+YvTp5Bn8qgBwjGVQEoC0ZiGI+SA/k+8mjVkFplHj+D
E92GgHtxHxu4OxF/iUbv1mbBCVTJ+DZvaBupwOM8HVKyi1tnB9r3KqnsdGvNTxow8PANZQd/SsGE
lkhnYhNBQYbZwOwjwLWHDprrV2mgOPeD1qCYxASZcOcnpyW2uTdQWBDks8ryrXbMvFnjGyqQt5jz
r2PdvXFS0jF6YL4b6i3eDgEp5IUQq3GS1/WmD/2XSCsOLZrpdR5+94Pu2i9K0FSa6DYMQ7e1MxJp
T4eKQKqwhZuiMJopcOt+y2VLQ+iU5f5NLEjRRThq7qzQ+RGCKT1bOergKbO+zH3ic6nXcpekYDjg
p4gbagh7A6oOnGSD4qKV6GfM5cG6Nbpkl1KevpOYz+ss0Q5+VdwT5Fzc2p0WnrPE3wf1jOiUFKTc
yb4fWtEde3aeHR8Is17F91VdkPbLXQWoZblnzIrnEPSja0QkEiIXQ37nfB+w7vqa9K7HJoBE0Mof
k4yglKX8E5kkFEiGZX1d1rTdpphLU8PpSUuFgACEYxhM2qs6H74I36XyPJnzYXBIg4YwILoqKQTh
tZrvWy2JZm5U36hxaLaax/PGkmsdUHkt4LzPrZvAaqOVMcAm8YJn7vbdOprfDtbU41D92kF1gkhN
1ImDBWk1iTLetRXaQDsPH9ypmSNir9vRr/YMzfiHAZjUZRXsMLi3a19QV1pOxgl/V1c0DNl7bzvk
BGqbjr8tYoU3GhPCCovj2hr0L4n03T2opxvbI+rLrT7KWoMz4pL/PPrpOq+41AjelqN4jjsbbtpM
TAfd8r7Rw53pKvTnjNlMjh4T3ZayDxiA4GLbQKdIqXmAhY0drn20B3uPy0ECCgkbdNjmr5N0nrgN
dZsMaR0Ix57siHbAZqzI2mzirtvEpUawRNaTsVzrP7gxK10fqSWPGs7P9gZG1gF6FpVVhHorPa2+
GAZmIpurbewV51qPxx0tsG49jfpz6sWfcuVK7ILr5VZmBFlzkqC9tIIBktmX9mbgbm7rc/6IkPvM
sLyTjtp31TdgjZjyr5yQuL/oSx2KcptFpDs2bfDkqvqGAPpg17uY3RVf7noJU55yDaJ6oT4VGja9
XsvNVeiY5nFwbitipa5z3dyNgTyJAN8tFznGJoSFcGHYBq5styANdASZioz1gBg17oXhOrKwyBRM
UM/aaPGDtj16VYsQYeW4/ZGbYrVKwEjeVqipyJEZ3QdCOL45k3q0Cq+7081oV9WR85BmjwDLZixX
WJPCF/ZXPckybkvDmntzyr3xgRB7ghPjxkVAkRgApwHuReDQQzu8K1SJniyeuKKic1RVAQmICMgK
Jeo5Lo3vUN6mxzg/j0MtHluU5LXfPS2Lvog+jMM46wnr7kkNGRDj0e8Onl8mUBZm29LkiX0B63Pm
fGzAJE+PjSqye03jRp+TZ07+OoJJI+SLKDPj6GGVWI20M4/K9J64JYJ69Dyx87ug3AbmYD8JX9rH
WNkJmcew6SBH2EeDCfN1U05frMEE1JeNGhi9Xn9grIyrIDWfhDkSCBrHO5Hp9f3rQ26AQrIX8Nhn
SV3QqCfIZIzJyhyjXpCR/dGXklm6Nm4NPHS7FpvZB13j9NUTb85q518IBvXNHHH+BD0/rmygsJbf
avqO4HJkhh6wQGpVWCERvxLTBPpceyLq9hRO6CStAc5sL+JN65sQM/F2ZYK88hwEF7/b6gyl3cEH
PuF3tboPCUBnmATVuDYKlPxS3Y/gYOyWoBRtgmPaV9E683X/UJs4CKe+eUKutHbLuv5oDaGNPu9o
ZW637VHVMeAvPFKnw4+JPyIelEQfploZHLjFhbu+T/RVmOufeoG8NQCoQmQdMOU2J4UNFopmzJkz
nTw0cl+hIFz71UBnh/wt9ypL56qFDh/QzT6Aohz2MZBYvwgOZmthZ+YbwgaRHLJKtjdMOO4zEl+g
+XDTczuxabnZYeJeCUW0ZFS09i4IHbWLFNQKTD1P6UCoXh9W9npqqI+Yqb+rQnc8lVJ/TrhQbFKF
ADA18LQmlrpqOW+aDFGon03FDsqVAptR6uYaW1r0OWyJmKzyFlxT0RC4GAptNcDixJ7WbKJ+jFdi
6L5HX2trSu8Zi5DyysHsxNXZNJ4sE7KQbZsR7ktGKJ1WnCtpP2WpW96WE9rgwHxmcN5sFdYOfur2
FLv9cx0Xxj2Xm6uqRIQVA7taQzwk/Vv3qzOzqUG38FYa0jh0mgS1QRg2OuEfaQAWDvQaIWwItUQk
99Icjw5jE9iGs47dcF5Mi3NDMJtMMTJs6pJMdo3ErbS/H0KRHgbJqUu6WxjQC1KffVNdG35Y7zvL
yjdNDeHPJ1mhYhSHjyp6JLL+M5BGsUnj2EIdbZNcO0czd/51Ng0MF7vk0UPYplXeV8dishIO9WOX
edWmHpvvPvfdqcd521D9Wnc2Ge0lE9S4IOBlGuCW1EEQH8LO/joWpNl2g2yPdDWmran8O0tryLFI
cNE5TWytQ4tZhEgccZYMJPjvfGLOZNSew6nb+L1mH2GKJNCfH0rGJtwGJax4THKuH/4o/HwHtqDb
lyHUUQzjuNW+23Zv7puEjOvEkQN8D9UdbD4xogpu3V4c9MBlMrFaw3JnthMwvc1te9u7fQra1fsQ
A2pedzAJgRjicIx796oaInYFBSNKbQQ74uw9YSAldW39gCZ00xcuKbM+5Cw9bW77XH1xpEE7BAak
IivtQJnvFkmMdqzr5ppkoG5NO9zeKAWbuHHtFOaHdVsOTPpcPf+V4cE3yBFEjDJ/cK0D8L3pQGLm
lbDrJz8mN48hXEXW/Zy6GrfN2jdRB09K+2iCmtj3nFyroeRyEcqAO34KEV1VFqOWUt9Gsc5FsgaL
pPkw97ICoLIep+0WxyNhb3aD/0bKazpf8dmsni27ba5U0F4bpXMKo5Zhg7SCm0y2/ZbRYXl0ofUy
v56cY9u3w4bSUg/YkiE1iATs0IzyQLFbWnkdcD86ckR6HKH6tTfjMGzdOrY6yp0MGs5qxEZA0IH7
QYcotWGA9YKn8HnSBoy6AceJ5IzdBB2jMNIFcPJE1LJTVzyZ5TenIiHOm9rsQKwbsh+TqNSCD4eT
BLa4Ve27tiU3i3nqRH/Pn8QXmekupVyS3QGtyV2MBp8EFUaNylPGVabqO1+2IAiq5Ese7knJwI5X
5fnOwgriPIxtbR2UsNEHQxlALARvVAQxngfPWHVTDWhRMc6e/Oo0dNuiJJ9zrK9wuntrRmG6oEzo
E+JRbcKux9xAEdVOagIeMbUwTiE0Ja/167hM9PsbvCh7Jq4fuXP96LAarNzYvS8NPLORaFdgB3IE
5y0lqp461eBgLM1dY9sQprDWhHqEbuyvbcWQfBKBvpbDpyQQYt82w17XqaBVDcGAYnrBWkrkpBV+
9RiA46vB3D6Nv3YNabSmwY39Psq9ryYkEBiHfkpKBpMJExjaihyRbx3z8DZqcY5aRb0WwbPSUx2X
yqBtWo0hmoNxeGvU4W5qGBoy9dvmqY/9p7017faxAYtpJUN00BkKYQipGxil5h0gWs522JfroESj
XDOXaRkarFqSCEj0JVcrt78S6lp9iW8zRVaMl5MTnFgknUzat6ChLFUDYTJ4A5dx/j6bkUc9ri7X
mO7sDEROR37n1DF7taTF5MCPJtBFwHsjylmIoSAfD6baMaMkzn1i0GTUgtw2TcMMEj1PAVNmKSjF
jHl0lVkwCtKWuC7qa5TRCu8JJ7Vaj2H6aZnFRWXrbDTjxuNmtp/8kVT0ZpMovudlKuHUHu/KiDEo
PzSVGHYDXtptj6svmO57SdlGyzFM1AlxkHDF0prMQT8qszWjCYxrDW6+edxfRBNHUeldMT0zd17D
6VsyKpxraIDPDFAOnDJ2Vhxy7Kgrn1v/toZts7IAeB7rRj1HWsf0Hv+nCpgjZzIH5JUe7eRR083P
FVzuudM8oxZxagL09udS5dhVJI0I3z9MqfXoNrG2iXsouH5S6gdflU+jY/tXoBTuMGzPKEOkDnmd
FpuwwELAxAnC75jtfQ9yXtIGJ69OHhX2iSsZRfeN1Z8JqJPnqiZFmcQR2kpz2ScbKLqAoB0fUMF8
asuO/5KpRlIXV3U4OCQOQMfBD9HvWh3Lj1ck6yBF16eK4TGc8IZwjNSRSz7CiA6Q3IKr/3Qw/pcd
DEv/WQfjC8Xwd/2L+UW/9y/0XxxTl47NldBGd/+2f+H+AiEDCbJysccJUsIuHQzzFzGrgIWwbN1w
LBvh828dDCV+Ua5LK0QnAui1IfJOYPzvBMc6n+xPjgDHtAxlQ0c0aYk4lvWuf6F3VslNiOy6UfjJ
bSeS5sHDFBsxf+/bdNpMujfROlXr1vd+wDbmvEhwC7z50u5ebRRvZc/6+y7K/CkcVxd8TXwXuvPO
ANLVQqNwS8ZllrjlDs/6Y4fQdepG/QauIkX8tLquLMYxwRw5rHPRMpsf0DoCiFvgJ7GLVz8xIMj3
nhQ+EopviSjJVnNy2rsvptIMaReOyI5YmJjRJ1oD8YIQEeY139MmEnf48w9lXjeU2f1nZdr5ujUt
tK6OhPSnPYAwsrdt1rf4k/HgxxBGVjbQ/TXkcnNtUynZo5+e6yp4gxzUxpvcBhzT14ceAOtJ84cP
P/mSZ3PHWwsL/xG9Ko42hwNqtrH8uVVVagJRW11lR+FO4sqwkU85QV5tyVNhkkb1XnoVmO54kAe9
gPyaUn3jdpI3xdkZsqcwt+VtJp1PnhTu9iefjUP9L5+NA91QFmAmx56P97ey96ZuqMU6dnpsyNDx
kAz3hkiOTKzHvS9cMmJcrtajUX4x3ZY0RFOmpIaVx8QKhrXhgYhPtVtfcJf7yef6y4Fp6ZyEfCpl
zW7W94aZiDZHIen3HBTNtSaz14bgUmzC8QCil50bs8HJCm1/wq+0l37/sUhhiOVZCd3UnPTrtAt+
cmCa88/0p5/RNoVBNd3ExkPFyJk/8huHwFjrYvK9oTsYkd7vEKFpVxj8toI4b+h2YfWYeNcgMPx7
smyjp0y3tqNJM3JS4JrTqoM05BXDDXga5ucdFa4OD8sJtvAxyyfxCfLMyu686nrCfrhKSNZdm7F6
sih/n62OW2mrdpkeQYwabqOloDSXlnDv4tpD6YAxBsCtNz7nbQaNTHOHXZ3nZxqLHfK0Gkxr/iWY
62WU7dEdUEIzNApYfaXt8rwab6oMeRvNwqiUW0GlcjPYgITspSY3V+eAoYSbyaXI0Gc9mnmKeP/+
F5eKFvBfvmBd53HOe0Hvee4ev/2CmRPjRk2b9iB7uAszANvwvasyc11u4kZ1jErMqnFJZ3Lwhhsc
UtPVFGfZXRRkKPUJ/6JsQArvnBbidtVLhXFhN5Z8QWP7vQ8g3VJR965ib/KuAs/+VgDGgJw0uny/
kpoT2W205IovJAOtg8Bx15Dla3oz0j7B4r2LHfnkjkEH7N4WN1rFYlmLXd9HiNveda5Vrg34BNta
04PbZZEE7g1TE4S7ue5tWyu/suvsgZ+xvUmaYTjUjak/dSob7wPvlvjz9g6bp74X8aQ/TXUL+rYK
SIUpAPSONCg4eCZAw5SQ8mQNQSbaF2JmdUEMpEwGtCCYPeLAjI4KEPJ1Q8LFtTSfx1bix8Kcd42w
9P+zdx7LkStblv0iPINDOqahNRmUyZzAmAoOreXX1wLyWuV9t7qquuc9gUUEyWAIwMU5e6+t76ap
TY50/Dc6FekdF3e41g0iI9VYWxcQt5voEou8gd/Mq2/KJLyKGZNgBME9jd5HDSI6U1uNKGYagUvP
/mJidrRxvCEAeJR2qW2wL9JwMTLv0quyokhH8GqiDwTy5oU4MrFTD8F1h64S05cgdouWCwaQNqTp
3kzjSVPWcKkTSOVpax7oHn0SjvyKW1aelu/ISRQxYMqE3YgMc2ea+oetPHGioJiskOnZc5II3R7t
hh4VaL6WuBdm1aNXuuEd8fKZsrl5USIO777WkaENgnKV6+XNrKgXaVopnmmg+IzMcuYUWjthEA9i
o46/lTIbb3Ti4Y1R61+1yXgx3AgKPIvUu+eE0ZHqG3ujovkaNkF2qQfw+KPX1usWm60X28NpdCHz
miOzPK7rdCs7i2BggFYX6lcYkEbdPPi9usWT6+/QFKHjzwXDrByeSBDKTpotwoeB4IUdkWM06Ii2
wttfJcdOsSnJs1B/9Il1D8MoPJZj+zlU5fjYUod87Jr0zYtjeDaNeZjEYD5Zeqk9hL3FeoN7pqW/
ULfhQxa59zCyqGUr5p1sQvfawHMfloONBvDoSTqCy93Jy+TvH8Q27wPEndwuj6ko7F1GqGFPT3WC
ys0TmJ6Ok1Vm1tZLQwmqU+/WYDaDezUfknQuAAByXS13x5LBtDLVzNtzkAvwG5aeQWjuxYlQNQBc
nlR7gwCO5zgDAhrEiLAYYLSn5aBH9kkl43TT599QUm8PiUSPbJKEXJvO43JoDD5QkjG/L/fSSk43
3t5mYOF4wuZDDkSokuflMHT+h5zcbDcyaK9qNr8+LnJgwW5jbasEack0lMWjl/Qw6waveQ5guDDB
ThcNvG7Umt6bCHUX0ULdP5tIcAVsA4hC7kHZJAG2doSr3albursFygOv1m5tTeB5Oxn5DLcuPiT9
uhACbxiHr83ISax3ABUT+03Y7O1knrpHYeHUbkvL3ZTG8D3JW+8R2kDiGl9lanaP3cqi9ftGQPrZ
ctq9q1R1cHA0ZBnleEg+6DMoSketl5wpXsNDAgKo1dZsu06OhMyDcu4bG4GzfWkrCsShW1Vz2oSg
0zX161GCGfHKnrC0NKaq38+Me2pFR70IfxkMbTsP4w4jF9vYBNrBpjKksxZ7mibsrIA+pNXg31WS
fm3IadlZDL6HFFBKVrXyBoFZbTS/B9ndpXvcVNZaG43XqHHGFUNX+eiojKJp/+IPmsOu15MA2eCX
UAvLNkniKeA8RC2osP39aSaUcY6wylcCGPeRFlkPifaddNzmUW8coMbAJZbxaUqk+TJyLlf1F6lr
xZ2Z6paaU3+mEU5smByeXbi5e1i1aLvt/ZTwKEt3Ml1he576fvhq1VAGrLC+tUaPFqdnkHCk3FD0
pZNQUDG0oumgpCwPwgQZxhN8QEV8doLAuoRBTREhM/M9eVorfei9LVESGpqXNfkk1dpTIj3z/T2S
atOfm8B9dItpWMUw37blGGtrqdyDnZBVoQkJXRUaTeZjabOk77DQMMfdlMpyM4QofTUFC6XSxDdd
yyrWq+22INdlvcTvRZ0Z8VuNugymODdK9iRdbaEvTjfRducsj7T3iX69l1obeDTjAcxLfDDhqk5z
c5QNWbJ3yyzcWZrCoDHuoJe/hzn9aKDxL7oZr4NYt5/jgDTBloojp6P2FrQBkSJDvidp1UW0EkyP
srxXdiTY4YcB4puh4N8bE/14uiBRN50JsYyPaqQVMMBKf9BT6Zw8QBRhRBSRr7AJlql9KmTKCpwW
OKiu3LuoeR2QaruhsbFUBJZ9muoOFAOO0Py7LnNoaXSxDmZbXMvEyG8kz6je7KgJmF9Y1MBAsquf
4exeKHWHhMHGexCt6Z7scaq2mZPac7kHHrZrDk+ONYlzBmQHgCGledgx7l4HSPJYzaWfLnOsT/p+
xUfoqrcu7u2TWUMO6K2CTilJAyAJTPMIxKrCK3qqnIrsyZrYJBkCI9RL51Z2pCSGkFFmIZpWI7CK
nUcRpUDkvQ0IqBy5GsV18HAIbQjdw0vvV8flxWugFO9F613zoNBOegla16bNtm7aUL96KbGtQSp2
ynvpurJiGOhC+uUDs7+0aN3QJC1nJV4T16sZ9zdqVQOHBXJ8TZbfeVAAqz2qvzs48+uy7cyDZ5YP
SdVVh6He4YEA/tYV3aEbflZ2ll/7HNP55Fe/iHoiZSBgAo/sYp0iIBJRqcEJhdmQ5KZ5YlIDkcKX
t/YIC5whjyVwfBciW81Q2PrDu9EVJrgo3kKMCnADulw7GhFn0/wcjY/DJssEWMYIkUhr2itvikz2
t0GDuolibx/bWwCzzD0Efu76xLlgJ9pSEdIuSdckKLNsGnQ1KJQeoA5RMGHk/Eww4j2qZmuErns0
GuROVYSkwxrlqS1gmtO0ikCa0MuBR8dWC0UfiUqYgSR65Ko89z20FWW+VC0KRCCsRAnn7/7UE8gU
ei8GyAyyjP1NC/xkdjeZK8aNaicdMj3aUf9V2QHU3NGNnipKu209mp9dp8HjE2B8gSSCviW4BcF2
V5wTGj4vic2l27QxU1MT3ZzaZW1qptFBUyAflrtt2w0XZhY+4k6eVcMc1dnx8AyD4Rhr3rYre+cq
M9Wf4SJ2q2R0/CvLVAMkT5x+Ecp/RGLY/TTd+kjt4SqrAiSN5cXriozus0GXCvlkCyavM0ATCS6Q
GdvR985ZwgEg3c6MSXgOi4ozjp8Uy1+1xbnqPAttHZbHJAv7S9UGxabVAXuS49qfHXckgVKxTbIq
g7ua/8MDNUMHkwjz0E6/wg7Uzl0QBpfl1nJw0Vxtep0AIjvItWpV6pZ29qKUrlI3Q6/4ixpd3FA2
2n6YvF9uY4SbTh9vmh2hk9Yc4/chS/j2yq70KdO7E1g1tPMIVaONrefJg5zCDx0p407Tb2LQ8rtV
PhJQ5zxqNrNP7hdPemLYh5IKzkrrxuJpeaydg1qCqgPbWpgaS2lI6nRY4VSTxykbVDXLPV8Y5HfA
oUMNyA+Dg53R0ec0zhDDpeHWkWCPOGXMe+wY5n2E07mOk4r68TSSd0u15ViaNGYGICg3vW8ulM7L
Z5L3aImZBMzI4JSPZXqwLF5OVYnyIr34Vfi9exGNPEqrpzmlw+/RAyWemljoT8qBDVfzAv1mzirt
dXZgpKRRmupXBqlIei+zLf0eog6CHBRQkK2B1NNf0WCNwCmHlgiLq59y5KDLfbdAjoJqqNzIHMY1
GySg01KujTQZ1zVFtBNsE4CHstpPJiVduiz9qWNhh4piApHEIU8kWRp/7qtxVFxv4O6hJTHykoDw
MxT1SHPrQCmc/l1p35Oi7U4uF9GZdXm3mmbEcUqMIH8RnV0VVPuhLm+GPwU7I7S/aDowq8TVM+CZ
/REFRLRFm5Rs2yC9GG3ypcqdb1jHAf0n1UH3AOulaXjpUJDyxQZ3vY9u3hTeSJBfO43xwgoPxHWL
vIqXOgqL506Jg+1N0lWYBaTda6toHL6WCegx2qDvdHFWYtLNdRSFL07G1qsyjyZrtM4Hn4aTDa5k
6n2n2/DpTi5BtN0rgtoWZspHqjuwFDNyJYIXVfjA1pso3yPZYwcoySDt63ENMv8QWc2dxcm7mmeY
xOr3SAxr3QBYXR4MESFPPhqVesSr5+/JR6THUQcrIn5TMqbzjLEiuGjWeEQjQlu6O+m1/pm3T6zz
/a1fjpjVBlY1onLFMULIsba74dBZVrxPkA0e4A4BWRThOdSBNOmy/WlBldo5dvw5xBMESVe+G7nT
HHHtDz4rdBkkzpFSG42HZEMKQHZy5+FyOaTkIFTKOYjI+wmbsaYqW+/plh2FbABlW/bdCSGCN1UM
vBXtLilpEkUM2QYdIr/Y1LRNERm0jLUnzYSonJekK+Jr/QZ8j0X8XN5J5bqM5ZtueNrWdyQBh/UA
Em4kEMyuaFDnIaxEpk4EH2yHSEX55fNRF72fbSaNeVsTLASIU/qMP8yoSB8LHfZNUCJHnivIWTE1
Pxg4HhiGoBAA0nggZMJGx+KWBzPNf/VYGNd+ZBOlOHj2WwBQ3yvRtoaNRwXUEVi5oRPpnjJfHa/4
AuIgOYW05S8WxNe18vroYpT1GfmAi2ZvXn1l1dcwy4t3vpKrlvhvVdmFq7AqP2mlRagsymlf91A2
IWn4iHxifQXC7olNe3xG9jusJOrp7eia6qYl3obWbHVriLTa1Y321jH8ZCG79micEyALpi/pF9UG
bmS19itfHRrwtvQmEcrdyEjP97VbFPcwpGKI5iRtYwdtjOuyKXeMfSdIGc799NKBYmez9KqLRr/o
hLjRNmzQYGYlH6LxF5+hQMi8sZOqBCuM/tCzm68ZhSOCVOoTMA61Y9xj/LL1B5N0kkdFgTrTnEdJ
pJw16p8FZLL1FLjWOUo8fFs6aWyspfZxJ+/65Fwn3wihDAt7T6KqWJFAhvS2RyyevPQUlQ9aGHWQ
4OAk5mX47FpQTydfXvjWaMTb1JN83XO3MqakHEGSB/7rnK2Yq//oDsRHis5tNsu8gQLy1Rtt88hC
4ZLHAYFhNa8+saK7dMiPIPZglxfjm+uBvMgCA0zB2JYUqqt8PYHOoOsZ34XmMW4NOFYFjVtRTGgD
+oTwId9fo8mRKzOYQwXqW6ylxVpF/DweWdOGOrHvU1Ie+ro0wJbTrKc20QNWRrk59eSoDuZJtDnz
ZurmO9+dXhdrt03pelovN3/bxms642FTfJVt4q8G/SXPvJ0W98BF+xpDW5EmxkkV7CkL14Ke/E1O
yTf6cxIUro+qpTNseVruZwbabAXW9Y9dtPp3r6klZhPmf/tjwM9/d6b2rlfvxl49SyPbCwKcys75
cOMSDKSVGM4W08UuHbP40JUp4rr5F2an9ISBldlkROcPU2zxLi+HLsK7Nf5Q7MFJyB5YrF38pA2P
iZay9HpoC7o1bdjdMwSPsRfJE2aYBNRq+jmmQ7DSTDKE07bVTpPxUKdey05Tk1s3RnUuHEWWI23q
J79E6ox7G8hmH9zdGUSRPodu91rpEgDTzATQbRxvQ+AR4lcZ51FMG3NfeL373Fa0VbxOvutowV48
f8xfJhdYTAAAvANlnDvxqTfleFNjWG7smQAd5wX2nAQ5RJecfF2RTorUli+upZIxZsfJ8vFST02K
i2XQ0hM0MLT9gfVMullWFPHJy4nniHuXIRsCOt14KGBGBHuiGL8YBEHdSCgBUogVh43iOgonZuOq
JmmAAOYNkaeUdRMqKy14tgc7qq8SHt25xK/hcSZvwGl7/BbKEnNA46DXW0NO8RcnxdID3ZXhMqyh
UtIvu8RJdjMhYr8VHmkFLmuEY9IE3d3TvGluPzTfhxhOH6kW3dRYz+Se5XsugYwsP5W95Rlhzlmk
fYJSLdaWFB2xwCq5MUWzUUJ6V7AY/wwKajxtuM7dwfroAnUHGOL+ROG16UCdobNwCOowu0tGAx9K
9HggrQkOd2aSbdSg9XJ1Cuk0wp+8gYZO11LkZUPtbnL0OkdD69HNpIiCUflNiLcZOkbUGMwtTU1p
btrkRR/tYUvvKXFgPwTwhrO+dW4klSXUA3NQtE6rXdxKCzZj7VkbNvu/TPzxbCiB/5VmRNBo9hCL
TrxQbIMygGQmSb3xbLODG+eI6arx2+18zy1px7Vp494awxQr8N7aobJaNHFj9qLYI6yjll1wUBFg
Ecku31t6gw5njFBE5tp9CK5jZLuYkLAe6ZrznUBoIp++ZgMuqZb4tGHQgGzqxrkwSRN3PWEd+wjH
QVV07rWv0qskuugiEi+hPTic6U7mR8bMayei9m6kzmeML0hZSbrJqfgS51dra0MxSYmB4DqnfWpr
JuM60PHiyOlHXabdAQEQ4SYUV6G9kC7k6DRwK+TaUYVkxx3C+mpKIiuiHsyMNiFGihFYIs7/UKph
id5X4raUpTzb3NM2cp6E/lmaFupE8o/3XSO/OEVMVkqhzFMSkjQzFkSzGAbn2AB3nSTGt5BcMti3
/TPf1jiLOtkDkVKA5r21Vq4cezSDrbGPA32CsqvuDBFA7yMPyjXVYQRAwUqZ1bvXoKHtaCOVo96e
u6S5UOa0L2jI3TZ9yOy6uqsJHjx02eaqpZiYLKa0qq+HvT1+jF5/8zKPvAqwzzYf72kMsy/JJEFI
Os45MiLnlo39e4Cw5rEt/YurUIeZvRODwaRlE4/OAxneGiJIZ4U6vn6YKG0HLh0bq2/RAuWlOjdh
+zQ5GMyk/aM0B9xcRrTpA43FNmTYbW1m804duHdJSCV2vG1LLObeceyALKXmu96P6oxLFQtbB6IP
WW/VhPs0H9qrKjsDSxiVNG269qW09+ZYYQApYMEulQNg4ATMNxBSvQANFHEoxy6e4wolspUx5uOw
LOsWptL9qF5HBmXbbx5Go8Nq3cXPwWCEN2TpxjluxMYpiWHB1EySgypyxG1r4bGL9AzDOWhWuFMj
G09FQa9voTFPNdt/SsXFO6M9q3A92k1mlH1tpuMYhqcW6tjN0eg1s0gi1lqviAcPiTZDJNYMj6pm
ODSrRrvg3eNJjeCxJ1WYcR4IqUV8RYtUChM1u8SArsTamfj8WNg6Z5XjiGhz77UfvHJfEhe4FlVm
vrrWiHUt44/QZkP0bT0AyWhQz4Mf/ezMxNkVuBhPWfuEsqb90o36l7ZhhnUzZLBK8BVbiSUQgU/q
GLRqXCv683jTx7uIHHOfw5GYgxW6m4PevQCP6UeNdZmCwj16ALotEamLXc9pjZnhoaP3TbxSdcBJ
qMV3yVNsQjlMK+yK/l4HRjYFWHXcQ8j+/1w3Co6nNzrnnDWj31A4ijsDpC1Ok6uNy/kEW3af2bm4
hsp501OrRdVsvtGq0Cie52WN0pqlhaho+Bqypr5kcPYZskALOvbWasD+sGV2IM6mDWIKJ77YL+CU
haNSWHG3t8LxIlhuXMz5EBqMyETonv2eFWGhyxL2DHS40KHZXITipQeRuvcjfJdaeaaSmp4DMxPr
utd+JT52SHIaihcTffSDhsPMlh+Ltr3GB/syUfRv+vgj1Lvm6iYCoXLrH9yevBYcc/6JTwSLJvvE
hhSDW1lO9PPQ2GKKT9NzmljpWaEyW2cw7NelKDMAvqjas3S4ahFLPqXPVizbQcdpBOFPJyoTRPGw
ph3kuUeveYN4RudARJA/3Bj3iMPETrnV4GY1o9pDgiG2PiWLFWzS4cQLHE4knyTpyquRtHcBRT83
AmdmEFt/hDm/qvrSrw5FW5Ot1dnDKkdLgX2H+WUyfNR+VlP0N2VLsYsSGvFd1rwaJj4eskFwkfYZ
LaYFEwpYcgKeDcDGfajKqn5o5sMy7CRcwehQ4oM7PNC0ZK1eNjK7uXOb2sKGeLWHByOw1UFGjPCo
LxP6ZyJ+UPMtN8SHNgfOZE1PnAAhN8Lwuk1XJTxGVJJDpBDpKclesow9V9gTYDjEyVFhk407peiy
uuxAPfOVLF+mSUvXt5DeI2buwLn2DbJHpJrXeGhOXp2lhNLG6ljqCRYLH3McqHASKRib90k+fSrX
DNghp94zOJ1r1lT6h0+iB94EJ9vqk3hsazb+5BRAYeeDJPm2zPZWRQBIoSdfe0Hs+CxmLjI7m7vm
7psHio/1/snVzeClagQFu2E8BzbgAPI+yA815fdRWRVJYeTAaMo4K/pGH4j9NpOD6LBiSXoTReBf
rQGwe2l3W4sCyqljqSfcXHyL+xI+YEr3gEVoJqn+AdOp6G0aVHb2nWlgPCpr7yVCCOmpZt2zdr0M
CfWEDj+FEBVaez2HDDznNRnF59DpP+2g/W7nWX4gknN8KShPU1p4gfQbHvqG4tJyPixnBjbPvcWS
Y1ugBt8YaeofoWRznQchZ3wdQ2aFciEpZ+zrzKruGTtTHD5YXk2cQSWlMvpQXzvVEPvAvLGiGV9d
gki80ADXCTein9Oxd9tR2WLbR7uTeIEaaHxqHUtsxLNWPV51mM7fMs/+qdUTDyWJDlmmMV5RK3sb
cgKm/TII4wdGY49tcm8PzfceWco1rWodW2+Zb8aMzmYFKX9PRLB9BX74pvK8ecl0z7oq03iLy7tD
///ZIbX5BRg8FeosFNhhPWQCMx7EWqgdiDf+IoWYyJp+8zsWAsdyF9oEMqswxDVkk+XekO54NC3P
JQZopnothyzr3/HvJZsBCcYSztHC2sbPkejF6ffNmLb2sR+vFJtzfBsc7BkT5M3bruWWvrCCCFfw
N1zy0W/2pQSOj6Q3Bey9+n07C4kGDyqTMD9DS44L7HJBTywHInyhezjlWTSlfiRi/UfcAKmNFppX
P3O+FjjGckvEucMY7rxH7syz6Wb80++bC1tjQVmWLqORqmHS0lcuTnhtC8yrMzVpvvvnYLsq3JLI
QYlkpmUuT7A84e+n+s/HqjlIxA3yQ8oGDORfnPhbe+jfll+Ll8eWJ4j1nJe0vIR/PGFMrs4WusPb
QsLMnZ4vQovUX3hMornLU6C0iVpzhXamM9FZk5W1XmCj9O7y03Lrz11faSxUZyrwzKj68/iCHv3H
Y3/u/vk9c0Fd/Xlm0s/g5smsZWkP/krNh9/f3HJf0wq+yrAOTpz8Oo3LEHaXBcAr6RXg8cZOEWR4
8b7vpUfp8Hn5Bc365hl1cRzcoajPC/10eV53ItaLoiX/AlPKXzTU5ZZQst7qUfN9+eXloeWwMFSX
W7UnazCe+fHP0y2P/37OfKDwZxXo54jobSDFsbdHVf/XreXu8gMyCEmIiFtrHRbPHs3PY1MoKrgd
WUsLXzYpIeKwLloZgZmQOcM5ppbT7c/XmsS7br6olitpmAlpy6Gbb1kOdqRyCtWWTM3hVBbZcDIo
z1PU4+6fw/JYqiZ2hgAIorjB90JEQr5d3shCalkOQASCbRBXA3IRmb16UYfUCb1AYtNARudSYQH3
txgXzLjauQ4I7TGk3Ofp41am7h5rGYot+QJxtVrRbt5HaTYwRTs7HBY/0lC9iix7MmNKsP2wJTmO
1akKiNsLBLKDcc8CzThLNO6hiMV6ZIe3onX4moTGQ2oQH2yM8Q/psd+hEf7qkBRqpsRmly3XtJbl
73I0jx253evMV8GeuK4rFga2SiVCvQCxN1XQN6O0HxojCi6BBUpymovNoX/xY0edXF7gql+5Y/2N
Why9chqjKwRg6PL5ZnhCNBkrrDjjtvGp/mPXproJVCIhpbdgpX30HfPqW7h1zfY6zL3hFoZ/7URk
H3rkpNT+mmodCV30SFtc4HX7biXVIxWzPf4hoQcCD6j8XtjvDdL6dd544PXi74zWG5qAvJ8g3Eea
RK9Vjt+nie49iJITZJStHD25Cgr71ejdT03f63VK5LSLKbShz0IGPAA6Qb/Ar+GIpiMdHGWwWWAa
J6RqpeyWtME2tlaaD06TGtA18MOvZVgSUdFi+hPGcMT6eI/o3HTEK88Zr6Gkn4gMfq8yyCduATnA
25iJ1a7p5swxX9LY9RRQrUYbZj0K1IdcNEgdJC5+ZyVMPrmanRig5O4IJRTvbD2qXaES+uee+Mid
PehltTJTlvhF5e9go9zD5paR47LNU1zYXotVl3XNpoEkwJ42qYHDsfyiEejQHDTF3kdsg6WpBDJA
LMPKMMKrV5nPY2N4a9+B64E24okS1ZX3Xq+KMURRjN9o5wI7GSpPrCIb2xiBXm9cnb8IL28m6qRR
TYObBf7RCji5hDAO/mTRwzDVfupCvHgtme4M8Vyyhqg2nNvRhvUhJjMKXAP+iuJ9JPCEmnT4LSzI
iEATvUEh6W8xjpHrlYqn0bV/+ABs7P5Ech4hCg2fcVvp5E0Z6UgTJfX31WAdrNlsqs+2U302oDaz
FdWYTan4TcYtq2T8zbNltZrNq9FsY7VmQ+uAsxUWY3bGOoQaYHbCTosBFifsNFtil4ewacA6xi6r
z8ZZe8BCW+OlNWZTbTrba93ZaBvNlttpNt8Gsw1Xa3EjmrM1l74igk7cusNs2/VmA28+W3nxz7gU
D7D3WrPR1+cd1LP115pNwArTUD7bgrURTyU1nGnnzabhcrYPm7TRqExgKR5mc3GHy5iJontZDs1w
GmYjcpRfwtmYHOFQLmerMh72/sWd7cugnJkKp59JCMfXCPvwMTQ1olnSnVn4BmNV4h1cd5ovEy18
CpR7UpZ5yWnMys7uzuVk0yNoWtIq3CezMd2ngRTsMZm6R5hZz2VWfVd66vEjIrqH0cweHKup2KiL
/ihFjL3KrxDb5GLYYGIvtqlX7XOrNm+CnV2XZ80Z4fcn6514F1FGpO5HKEySWf3Fjd7SIpKs/vtq
6xOG6Rv9C0KPZmV0pFQL6bF0KlgWkjVSEklwtY2RbD0DueKArmHn4CPnSo5wO4HboezvrsNAiYsl
rHvZ4WnSnGDYUq6qV7n2bpKDcTUbuCnoroi4L8NNSkDNBqdEsanCZlarp2qLPvznmBjPKCvUc0N5
XvnEMJK0Ok61h1HUYVyJ31Mx9hffG4trpGG8nlU3ZUVVMoTzE0zVoXP49/+zsljMjoF/E25LVFeu
ibPVwBdr/NNqMXVG5IWuWRxiIeMDsTzFtkkJGUEz+CoRLT4PKWG/1TTu7FncMTjETf7PL8H4L24P
+K4MqLqwhU4j0Jylz3/Tjnu+alrwb8Uh1ZA7+a3x4JLlu9H6OTg3kh+JwfocQUCx8/JO3SwPu5mR
wpcnFWJdl2aKMi5Q51lsqncCYpMMXhqay0e2q/ptVoEu1aj/5VXPgut/fHByRnY5Djp8C9X7v79q
3AyJGeUDH5zXONvEFvIYdP5NmGDJES9Ye5tE3s3QiWNH1t6ebVP8MZkHYcXfwn68+LXlfQ7bQkj1
zTH0t5xiDsUf+ycCFdti/GIJTDXmsZ5jZtMwnH7z3/4N8v93d8vs4/kvr3/GjTmSuBrdXgTnf/vU
xzrCMyOcnKEuY+lu4d0Lm5o3QX5ajKD6iCojm9Nju92UuF86J2R4sK5kxTTb3CD3FW3/pZff7Diq
DpMjv3hzBaSMig+uvMdoKIr9UOSgxlKFVTiyblaTtP8/deLn/5UFzDJMLuT/HmL3oMJ/z5v4/Qd/
2b+k/i9bAInTDd21BVVyrsi/8iak9S8pGAo4oW1p6OYcn/YHYOe5tuF4mBmxa/Jn/2n/MuW/TIIm
hLQIoRHubJX6f7B/Wf+MWXE9D0OSbc8uM9TI/zST+D2lKwVG50i6wQYP2/jge0O96mzq52lgfzPb
kQ3RN9mJp8JDgEfeYrzpavml9NBS2vBG1k0f+NvK6o5lQEO74udwb6ZdjD8iyVN7LfrBP2FJnw4Z
8k7bq+4F18Kq6GS2gvlrrOk9xxuT7W4QKu84Rbe8MeL1SMDCytY/4pjMeTeTclW/ZPkeIbU6kF0R
rKnUnYjuNf4Xy4/xf/hIDJ3PnE/FMB1nSbX729XqIdHxRe9Zx0lzvUNghCScJtotIcR8n2va3skM
ChJ1AddmMm9Iig7GFH/VhINguUg31cg7bQq0ZC1p6hMreq9AXc6ya2Wwc9/JjvVtQGLMyD7l+Lcz
7/H3kPj3kUbw9f1zrMHJh7fLsR2kJI5l/sPk5SsjKZw2LI9+4H9JS6rPhZne0wFxX9pA1Bsn8UDV
I4Oyvh6L0iOxuGTJWMl3dLM91ZsA4hOalDVYjRJzmrF1ekThTbx1hoiVpwsrpMYUnJbfugJCqWlo
5SqXxJYFbL9qOzmTZZ2uUuIJhDHdQ1GiZCB+K7URYxZ+c8bHkWyLfDiPXfBuGdOVtnm3QpL5xeiC
V7doiIcIUWpPlKg6pC5xFJ4d+RiA/F7VRdvuQrRdE2pHfzponXFMNaBhoSRvl2hGZiBoch5RtNTP
9cn6Rk4vCkyn+z4CSC+ltU75u3Wv0KGIihgnBHXC6byV0/wwFJL+BPS8JJ0YlVBQb5VBELHlvJc9
tX5Rly0VXTLvabiWDUs+Q/uOSlEDA9jYDyppD67hjmsd6+KKnRhBo61+KXvOFvAjcz6Xexwt5yUz
mmldDQgTGp5Ey4OSTY51t9LsO7JgMFB9t3ejLKFiLz7j8WXo2AHFg/UpFcIfk6CUsnkMbYLo9MIi
Yo0+Ff2dc5zKHdrej4koag88GtndFvB8axxXYVpfS2syd7oyU9B8xt7Nss8pHuXasbHWs5batF31
pSAPaZX3YcHWFa9VmRst6myIIeqcEhKwhjNBqTVyknVINfHB8MklhhJk+gLjcdneYw28G0sbAs22
iAFW6UTpjkL3KXUbVGXYERRmZ9JcwKRkn5qTDjwl2jxf7zK2YdM9kAS+jsX4kdL8J7J9nZTZWzFa
X6um/uYmFMSs9osraXd2TfajjsK7oYjlFWH4UMWgsMK2e3dKpkUbdgoR041L5OakTdtAYlG3/HMx
6Rl6DesLhUGUUAYx6RMBZxBKQuIKQW5qiJtEsHcLkXL+tDHgR4neEz2Yrij+Es8dN90Dgbx7ZTQX
3JP7RosQjvfHOq6+u8bd9LoTkM1XJH/JNtCHT7zm27Kllm9G26nia5E9B7Kxh9kiFOQwUUYXNq6b
bDTVHm0QJPDE1Zr277uM3ZckDpEOTpeoUDoVjiilmB3oh8xy6FWPMDPzp8ipP3Oj/lAJ7Zsg2dlc
Sawq26+NPJh0LFY5voBVJg+1ILh+zsWlPx1tXLZ2bkYfJqe05Sbfail/IdP9WpHLm1nmJ0EABXm2
/8HYmS03jmTZ9lf6B9AXg2Myu9YPJDiLFIOiGAq9wBQKCfM8OfD1d4GRWVkZmbeyyyplVFCiOACO
4+fsvTYLuk3mMLowcs7Nl5jPkxnXY+JHh6SKN21dPWNo21d9cLZN8903eQG5eBPjUG9sjXFN7l+c
mELbVTDczznfinlJRb1qBdoNBhDkT/v0sSfSz7JA+4C41iycEGFbL9LnDooWxTSACFISOYciEjcI
vkMcAXqDyLhFYxcXYIxrLUEPOrVw1CgCs0WZGo9FbnmABhY8MvQh5xzJ5EtszVw2ZVvarqeVDiJY
k8RYO+1Zrl1CbpoTqEdgJ0EhINvru8bvdvG8A0n977qZPaBGfIK0BRZylM9lCjZg8k3sKoN6/vl3
k3byfKtYA4jZBlP8lia2N5/fY1PEC/YyB+QDO5/+qRGrKw0f6SSCb7TFR+gN8gNiHUBUv+dNMtge
aGe/1L7Md8Su/ZIMMO+k+11v/UtApmYzQEGIfJIiHefVkcZD4Bz8ZGc3brD2q/6FCazKnq/SXMLM
/E2RTnIVgfcJqw7up6KifSytTaH7zcLGQooczkTOY4VXfzC1bRx1Ox1BPQNQC3eIFqw1MTyqbr3L
W+2rYa5EjFYIcTt2u+Jr4NaHBIFpm85b90kALnlT7Tzy4II9TDPDNHfpoHQAMOIQvT9Rcouycyi/
SaQGSwrTipB6GtzxbsCnjgICHo+JDIbr142M8i2gDfIhcn1YG8J4TMv65ofybNm4IzA43bRGpX/Y
/GCkU8ESM34YCDGLlpFQzo2ameGiz/r6ftfoVpdSuA851pyxdNpFFhqvOnqlqUxzD2mEF7pTyhIy
pyRkBTAXJh9WMoEsm/pPaXToLmeSYvbdUqW6R2k7bCPLenAH5shMY+p1YZA+r4/mY9BivxlRpRdp
d0VXDVNWHVlfuPaMKDbNRHvPqhreg18QwQvelv3jtwRzrBf7bLoV/2sdgqthir3AeZMjmlbhGDJK
8NVjZkdAIXVTYSoz0tTDJue6bLBLnT706DzFpvQUx37JaMMtuswNvde4jFBmTThATePNpBCJW5SD
it7Cw5UQOiNMikltn4SDwXrqOBTL1jpPDi+QoRqMipKVZcCiGbX1WUTspVVaiXaEG8opjfYx1FUo
HplbHhHqqoe2CX5MjnqtZD8teA3oZjnglQa3kK0t+k4tPKgENF2t4iNSmaelWoHhxmhW2RhvArhc
bUCyT9YaPpqKazsr43sfSWGKbjizz6oY+LDF8GOKjBZB/LjRcWKFdcOgkN4di0uF29G+DjTe4CDt
9RaNkwokrNxbhUlDhR6Ww7rlT+0bYnemVRwSx7WZxsfB775OjsAjXWQE3uoPAwqqVJqe3Sbtt/mt
QzscsIDPYdLmS1B1PxDEjhxK6stgk+it5MOCqeTXQMueMhv5a9dqq6bQXuxaL9e2IMhUpD/6nNlb
SbXdRqjLUTIc3FQ5D13/Suo9FgmBmNrPny1yC+lR0neuquLmBBP++BSSY7VDFH4hCPoxRrCAruZK
+bnHhEwIWGQuTEG/259mvNmi4bdoaJvP91fH5XHJ+JiA05H2Pn/WsMRaT9wnFAofTYySfJT2rcSl
2vMKLdEQSyy2jn+yxooA8ZonjvM0RKnkp7MC2YnW0nXTc9d/n/oMZUyCVLluNi4uJMCjTFDNZtiR
ZWbvWsnApB9glM1hEyz12kgmb14+D+34barsDjW8tpWKwNmfjvoCdlixzAeYcG0d7YFHVUsRKbhB
LCofty7WJZjCNQaGlSgzmlXucKavq6+UAnlsleuNV+qoOmsmXaDgwRb2aBVFesUa0BNxww4mEQYd
6Vg7DJmkK09PmynvM8lN1ApKlHqhcK5xQuconxo+RhBVfqI+aR1WnQhJjxlviIfm9KehRl3SbREa
fURB7a/yaUYUxrzxyQAietQnHblrTa+2jIjS8euTHDv1kufMDbUg+lJlJHUkrgKXLxcVCxZu3VJD
ttzsZACvdsYPIbcxPKSlmich885pbnyIg7qrbOWQCmYUqBIhygTECqd+drSziu4l4c31lLbePMPv
UiavDXPnhYJCjCUNGlTqz6RZ4mpgK0P58YoGLSg5NiXDb76o96iQf317v0NDpVLPdsP7nQOCSGYd
eeXd7/z5C8Y5rSdJZcQ09Y+HuN8a8SGsYaieq47EFvwXrjdWKtd2YxMGk7VTOlublvhdK3S0RQyF
OBh/BmMh6STfY35C9we6f1tK/ZzHcb+uZrGo7OeohPtNzIfsL/xyGTjONzmLSPPQgCBrDuXKZgK9
K3VSrmvSBw3b/i3u1K7x8LCBw1TS5kidSVuKR/8qTFrA94efH+Z+6/4nAm3OKbw/djpHGcCBkR5E
zWpBdAGmlNHCCKZlKp9XNTzQE7Z3vU3YQIaRCkJ0vnNrVT34LqzqNMT2G8NAZK034bgrDd5F6AJ3
9z1uyPBROqG2VkbbZh1octRFKBYDrYlPoR+kKzkA4SrpHXJWTk+IHxQcpq1+oceXMnDHyUoFQzWX
4swLhtH0hFWU8IgxEpi6Fu31LNE87OMkb88qJxsrxwro2iIrMNMVxENTtw/MZMljfoQxtrL64pV6
pGDi4EYPUVjf2tndHfX5CnPietSy6qi2eMEVwIeak8EWZT6/VrQScbnG329MGTzQCP1Gf+F9qqdk
l2VUqU3tk2bF4AQKKRbfciGUUlxCLd67Y9ctTHOKHqyG9SEvuVS0WUkVGJrp68QFyYlRnqZg+g6I
NMq1cHrYucTEZsy/Dsw97JU21E+C0dFxmNhMIcpt1m2XaweLVkdo1cGjJhEN6CC22eOLHfMdwE00
HhcBpwylRv69R3uIy2xfCC5gjZLlh1yjEoML0TwHDB4XoeJSXeLKWfphn77YdvAFlppNAyCW6yLq
g+sw5chUWb+Hplxqsm537uAbiPGGb1WSyc09XJtDxPEcvc3ZjAOksnSM05BdDoOl2AeEkEw1L2Nb
0jxJ8xe6MGz3Snd8FFZ/TpIYsHMXfDdBre7KQnxPpR0CneiTlSRJ3SsRRJxav41OioEwzA9k7XW6
tR+narwqlqJ5Sc441Ez1CyAS5xooTY4atYPJq2OXqRrrLJEgLp2kxFHUx1SseezoD8wD9IdeFecR
HR8ODS1Z3QUi2AvPCQ7jbdTJYwMd7+y6/mmItXTrGG1zCOTwnNppsacuJ3fIPjtenndYBjVmJYTI
bUPcKKQ/jxdwAGIR16a2H0rxElk1osIs6dcww51diKsMpH2gM6zjqqpWLz7ViMdFzNg1JqOvtC9W
gjHHqazIdhRZQL5xKpeRaZwxV6pbqBIhW6S03aYNUs/hqtEWpka3EEeFwSO8ICKzcd5u0H/tI5Hn
6zDzf2B2Ki+aJMMh7+0NIiNgxeQp7xRt+kbSM/DIdqNIgvPgvR2MXiVhmCMXPSR+O+M5i/p9GOKJ
sAf8p3aYY67Ukouddx45ng14XLagahZ5pc0B0U+GQjkXHAK6MjaIRdwLbe4PJ5MByc6x5Jdo1AiG
NKdmWYnE3KoT+3jNLE2vbeA46kqoHHxxaHtnXHU1yI6g6z7itA0fO+l88zPj1rtUMnKqN4wBa9AH
9iKsgmyvMSqA8G/sNMxEZR+izhoniiPh6/QholcjKnqwlsFKARONkzL4gqb05AM7X5FyCryQgTSz
fs/IlUPpQI3TcHWuxHSb1NSFWp3lmyhG1u3otF7INKChQDz5CCNgSLoDXqS8/mJG2TmipNGWviPk
xsJwv3Q6o9yEMlcPoTI+Uk/HaxIZnZ2vbKakcx9VtQT/BtsbOsB4ghYE3Bb5IIeN7m6wGlkn0xpY
Zep83KiqD+PGyp9NZXhpe0091l+rWomuney8hC7HmRnKQpcUjJlqXtTAwBEWpAImiraqdPzuNtU5
FMCaIntIvMxo9JU0/cxrpPMjyLJxMw1ddZDp5NnmtNZnlSq90nUZOLTWLPGMcb3dMthje0QHDhKH
uy1VGJt1mz/UyXOtx0cAPcghyKVH9LR02vKQFehnprQ56EWjfqFnuSBID3R4OQ5MdN3Kdff2/OV+
K4oeyopLslIpNluj+aasH9gC+1wdQ5L4emR8IzO2GHv2ylfpJSk19qxlqiCPGY2Oto2CLRv23Sep
UwibVYWcKPrFC2226kd3r83dRvPzZjTbaiho0j0USweIsf+op7PKH9Q79QfnGt6s9YBBbi9cNvA4
dTPGPPa4DxvhhTZDeHYYBA/M/3T/gtT/RrpDuk7aYkDxMqcA9rbe/3YzwaS0U3u025mJVXP+cr+F
jxJJXd+CBLx/345p5JFuj052TlAUc6TW/VbOPpwKX6CJsmRgsN/JcaTOIYtR4CwLiS+ynguXypo1
VbHleiq6pZ//5t9Llz/utrj2r3A7vLLMW8CUXAAO//rd+wPcv/zyb398q6pzsh28ZH1ZB+xB//iV
yqaeDQCi//qAxNTwK/cf/HlTK2nZmmGQeX/89r/90P0fHQWoKqdTuvz1Fdzv/uMJ3b91Ha1kCwz+
5n5HWPnWop2T0P74A7/8xt89yh8/oknO3KhV1+VcLbIQBguB4HvlF5GBUswyw0VThPHqfnclHN52
GKFsYOtLFNgqIfWonO5f7DkOl+Yp+qf79/hxW2QPsC2hQRcr2Dls3rDT9J7Vd7OdQHlKc+dquVmx
1O+haoP/7tLyAaQLc4AsAsKxGGv8nrbGtJzMCj0FDjntM1/C6WHuPB5SMGFYlJHNB7NeLRbqq8yn
Xd0PP8KsGNY6mctoSzu9xCVlpwsKCy6Qo4m5wIbdyVG0AFTh1Wb/TEhNtKiT8imK7M+wKB9ds/IC
wz0XWvDGIL5YaH1yohP7WXcI4KJzRSjBQnaR7UHv3rHtfumjErCp6Sy1zPhuNYhdaPi0C7XG7wM3
00LNB/efhORKvicZURAAcqQXKkjCbEKvF3U7Ho1C+cSWSyiW9pQP4jlOhmtYjeWq053zfYKAzI0O
bzq8G4PpBQU7I0svv9biA2BcsjBRfcOG2erZrlfnFJt6QAkTth8CPGtoEHYdJodMCTa6FrxizI9o
es1hoEtdcw6wqgkdMkP+2uC11H9xB0i0K8xlEORPBF4fEP5DbMboWiHcMMWjbnaQVUFf0UxPq1s/
mhdgVMgwhdi0kfKjYSLuuU30qFeSuMnpOSnw7moih/PjFg9t3WxLpd6n1G5J4if7svWDLVahSxlY
/an3P+1ipCyqwKCHM+HXb/BJIa2qkMh5kdVSd6YGlhb8ELWYkGxh5iXa5FkaDmriAR7roabYWpaJ
43rYoViXJ2NpsyaBXaH8D5Tq0lbPYzIOnzpbUwZpxGa+jsqwrqS/0zr/VJnD1u3dY4v3c9Eac3l+
Up34KjQX93nhPtnSixGrmmjN2v6IUWRrRaPntq/90AjamwpiXIxjvUbaSyBuZXwr9fir9MOaJmxn
bJwyPhD0lq3cgcgOmggXR9d9z7HK74WR8ZRhwPQsJBsjNjDAdQb89coy1xw9w2LQK42HcUfPZ5g0
j7yWXckQIsNmhSrRlFuDnJQEiQIaGwr5YN7IWEXhe1X2o1aIE5j0vlg2W/RaKNyUnJEDzK3FFPMG
lgMqG3dkL8hOfe/AbR0vrkLyKlCOH3aXPgpbtEtd+skSQyEHo/8FTwiCojyBlkEF6xjWuLJN/xmQ
4SZXmxubsh17CSzu+JgWQnWBJgsT8Q0vuJQoBv16OqBn/QAyn4TJU5G6n85A+EJflJA+YM4aiOMh
FemvDVKLhWikNyUlSTN0VJd6mi8hqhNEqApI0vTv9a9FWtOUzGwaQWnERKKxuoUKrGnBkpJskxJr
AfMnKTpnUU5wN6Bu4OdJXhA97zoZLWkUlYuJt6DMCbOT+WvKRW6tz+daaWVsWvalqZ3m//ATkCFF
6UqD01glLddXxayvHPCsNBYJAG7dQrWEf1QXtOyAM9Ocnrg4gu2iEMI+IlUIQNBDlkQpBbQY0CwM
Zcf0xkIspAenjFEBVzMgl74aPMwRGpabe+qowEQOuHKnWJDy9ltDu4fgkiRcTyB+eLW19IoETNTU
EDrrJC8E1eIMyGqygOvqyU9tZGUifUyaiXaT8pJJmwHVwHll2TTsrFe9cH2eL28kjBTmXyhv2a0w
1YIZKsbXxnTfa/ohfBraK7lOtUSclvmLeJIfLXPIOkkukVuscEg5iO2C53kgzbQLpwoytY1jpRv0
aTApMui+dgIVCLuVXPo+Jb2WTLDxTDSMI+Qkg5geDxy5WLjt/PJbO/Kcikq9BtsiXXuTVj47ZsF+
UOIpt9mfLBtTPbcKcbtgV9/1Kmw2sT4Gq1nzzSANGwaHoC6Y+YnP3mE3XJkHs1ce5dywb+czMu9A
pJKyqHeRNctJF6GrvOshpLy0eIdORZRtD0mnpFV4ODrId8ze9XHeK9HGtraubMudr4/vFWdQTdtZ
0bRbH9G6acfomy8/pTKWpBgbXlPUpwGbpqHQ+k446FRap6r1mdAyWJclowM6Mss2zYGGTfmWnVO9
zNjMoI93CvIcwixZC3qwiy4yv0UaU+M4eTdSPV2Z6URHMEbr5QbDl6l23hPW0FIxn+1EO8DUAUuv
6Y9K1stVp4m3tsE7yfldL9uG50TCiJcrRoR723pE6AcJPW/chUP2O2c77z4QgyUVRFzdPwpxZbBG
JrNbZyxUIweErxLN5ioXh9NykZW4IdoehxhJRhtpuInXKttU+ajTWd2HQGfRmSgBtQzqQSarW5I+
poULynEadOhwS8Mo9WPXVSjaSpsM55OqwuMpu3GVI7ZFf8zCF1MkVRPFgZ4G2/vA///8SVv0k+f7
juu9Rv7W/vLt/1yLjP//3/l3/vUzd0nIH98do/eamN7P9j/+1OajOL1lH82vP/SnR+av//bsvLf2
7U/frO56mi/dRz1ePpoubX8Xpsw/+b+987/+d6oc25pVYP9/Vc4lLH58/NeuSd/yH3+CM//8xT/g
zJquosYzLByMyBHRw/2mzrHhNrvYaVw0Fj+pzb9rc/T/5jc0Ab5Is36jNv+OZtb+WxOmepf5IAL7
/eX/Jtz4T1hmy/4bsaBj4FDjOfC8jF+BuBWeO0AobrFVIHWiwg9fWVMt9To6xJiofnHGTtOuRoN8
IWxkcAdcacGzinfog7V1hzsrBtmcQSnrrw4wmkg3XxzsQgsjenCaOFma2qJJkjeCiY52ATJEEfTO
jlSqu2bWx9KMzm36M4Q+moMEVsHozCW0rMLZs6G9iIDOwmhYfmkHiAITV5SpGFgiKZmCLD1xYUKW
TOQHHV12/VUCsTXt1Fs3HelhCFixnbqsSIBM6PGjfiUGUkWb0GvmJw4YmP2vXDIQaIfqTcGa6+bt
hJ+gxbiWI0JhCFz0lGG5Hn+Cl2H4RHBlCX2djbl2TlJ62cL+0ZNJUbu0uKNmAGzZCDBf2RGUFiZe
wco2bKq6u7aCvx03HrkVH8M4XhR068z5P2hP2gZZJ76JdKNDfh8pTwSk+AuE4cfEh7fT8G7apALk
ef9lUNNj1KbHIhfbDiPmgm6xYFlXhvFM/suJQgUkDOWEq55dX72Fislofjz7aEoGfV1n2q1WmrWZ
MBjEcBBZ6RHz76dGa5Mi56vfoFh0uqsemi9dEqyID/WbFeC0k23AtZTJ0UriN82cDrg8t26SHwet
v4Sqv9ODnZu0MP+6NQmfJHdNZxGPh9gaNm4NG8GN9nXMBHGKj5GjclRExxI0EuYOu+/WrcDzQOKH
ng4bk6aOBnFw0FVoANYLLJy1rYznGR/Sjl/VlCuFK8JPSDnJIgAJAvUQ64F28IEEDTkm2pgOgYKD
DWU5xl7+ctH4QGikhhySPnRrvODAeMOI8xAMKzaY5zI0t2Ub7mOAg0i+9moNR5ZPGLTTrWvYOE3J
d5Gkn2YQflatvMxvY6lMt8rhoBbTFZBanajvGMbDhQaXQpWbMWfr7mgImAE6J0SWGcPFzakm6mI4
4OkmAImOd2O4e6kNZzlZ226M9uyPEs08FZN50kPewVIeyObaBsF4iML00wnIa1UZoEYSkY1IjiRD
3uZjcqpov6nqUhC17Jvy3eFq4TgrmcirBe1/bmCGRgKFUIPAnRzrKn67/42RfAik2mc8jzDf8MN3
VfDpNw7mj1ySlZq+zYSAeSwn+FRCO8cnvMwFx187nnuqkUiNXswu/qyThkWihXAa79UxPSoi2Ruc
59kYbX1ogjCXb5KJWobcWYKhi8D1JkO7rmKOVaUmRwtToNzUVX8RTLBrJTv283LgfJckbLpTdxmI
XwzkRecjqa30rem/IY/Yt8N0s6vpNn+CnTqCk0qOZNO8zW/MfDxqYL7taPDArtwaOoEzDKfnkjq/
JN8A+8yV17DF1tT5aJRqOg8NlZM+sGuh3s12gVHzeLWHHJGkInsVOxg1BvOFOMiVO5lbIgm/0yOc
QtYEX3TEcIbefGwniTzMzy0NWMuGvr1GmmQfjMo+zo9xxFLQhdPBMjtkHZzrXUbcU5N+SiFWUfSC
oXOlRfKqa+16PpgY1ayrSL/5LRVZdmt5p4zefpFlxfGiTjeV8YHiPgVlswYVuVfiWRnQsUyT2VFj
fjfllSaix9C9zCTs6PFmx4TQ5gw26Xu8OYHytXeDL7B7zZOo1XfETsvID7wez+fSUK2TYct3ly0N
A60F04DPNh8P+pz0wsGsBNGqHfdMJk/0n0rlDN7qYea9WgNMF73dVlOyTx3rJMz+OlXqGTUZg3pu
mlvTmA60DeLki1rE+7Y2tpWeHrOK5y45PUYCDGveaStVl/VrY9SPXTcd8FJcmwZDDclfsS8PEyfC
/J8SRaCn9gqDIC4aNup27VCZ3Xvjy7Pk2ISxca10TrFYEEgaTqvaNgn5So5Rw2k1aYxhW2gfmBiv
84IN5I3dXfzocmVr4+kGUfKtrapn3b91mbyiRiMjVEiq4o8mcneBtE7zKTmvCTCKTmHMZ8dJ1Oic
YxrSsWUfOC9dB4FTy7nSuOKl6swt10T0h2p7sQTnPAvVIulhKMZvLX8jzVndXLAM0mZEYFicatlb
7A6cH+FDHWIFTI6Zbp/uZxzQKE2nVPQV8Urtf9JyH9m6EiLdqhETxgNOp9F4nnTU5wG78b1UWrr0
o7FNZeAvVbP96sTV2+i2/Rbe6HscWAHkTHNh45Z7ABIJunCw9iCZgwciRNJVNI4qak28cLa153KH
T20C+USAYRZWzTLtEnZV8uwWyXgYi+zQas2roaCEN3ynxZkMIcXPB9QkcdQqzEpRYglGzbtUvUqU
jKi/sKZHluh+3rr/2zihjh2ydtfZ1pcojPX1BOqA9hg+yfut+xdldkzebwljftrgurAZug7J8vAm
6r1rB1/ZxEmvN9oHuwOai/0IoyIgL/okIUpct540Ut35MoxsYrKYpHd/Mr9qgAmABfp7QNlrEGdf
w4ghQtD6Ay2YMthlNIO7tK/WoxrdkFUTXJwNUKUmlpBO3SLnZECprCbCjPspoZmvrAb2XFwDsJ68
OM0nY6Z1Qj9yzEH6jK0nZ+Gsx+ZihW0LsjLhM1mDGbHqlOZQjkX780vHpACweDVtJ7s52WEt1xRF
9G5yjCljtE6V8JwXolhRf92chZsSTGm625CrwKoKnbc61xzkgz1xVXn3CrFimeOaXWkuip6YZNXO
klyNU3GzsNV5JU0SevNWwnIDRKE1WwaWHNhTrL+nSrLvc/PkCAgaYa8uk9rZsud46UrGoDQV9nHN
4sEpkI/dBb3nJSC8j5NtNaLOWwjQDalKHJga0xuiI1g0K+fOm6j8xZjYL7bCGCUbrno9XhNRnFIL
5ZmPOciM3iJBsAUmJWBM/1bU/53gWf2ro8W1XaJGHc5dFeTdL8EROfMTWYDn2GopdTJAwSWJ3PBI
EeYualswnUqIryS9Y6mFmNgVGW0YuTInVJ5w26UAqfpTzWLUs4B1wjp1wtk37c1EfIOxajsvMH1/
bjJ5CZXgoWG4WTnxN5c0pzIHLRurp5jIntFJ3mKdx0d4QuOPXbqIwMtSnuYm5Gy4vHHFhapnfeE9
y7VkT6bqpfPNE2rxWzX17wUiPAI6Dgw63sGrvWVp9GYbxVHgZS0BtTKkX5U2OVdcAqkxsaddXKe/
aF1H3LVcZ8XrvJTaSbyvSTFk5LomPumAk3yTmf1lrt2sUt6qUD2zDMkBcSMlXR5y9oBZDVhyFoF5
ytt1QMCQqJtL1g/vYyc3+VitzGa+sBovbiwXlsF/Pgi7YrhZJq8YjsjRMfwvJYVk63xPiD7hCGu9
//xB/0XW7lDvufP/mPey//rlYx4CHO3t0NNpcIBfgXQRhC8v7GHYzFcw2L9nYe39MvgZfPSn7fW/
C+p181c3AOHTDuYMYZg4JiG8/RIDUwljNHRBFlsbmresTo/gMY4ODom0Ww0qH0aaHeE4enOVl8DI
8w2xrQ2QziSdzXW4TploNOZMT/dy0rzmqjmh+K5Vol/gWmnW91nHJJC0ws5fO5TztjzP1+A8cV56
aG5DFe/ngmOIjqBXNk1v0c3mpXPWpq659bMR3bh1CnXDmzV8MQq7qkyPCLtvWZHsYw66mLldgB6t
hv8MTK+JsyNJAF6dDJdAEDwtD0U1ves2Odg5n2Y8xy+QZd0mx9zgqgGjTabjIbMp7AWVQWAkb/Nr
Nib1NmnqLZ7w93V8Lsl3xU6PI81bRtPHJMKEjNJRt5qVrNN9YI0HW6IK5LAnxnqYhNdV6amtPcf0
X6haOWN752W+jgZzcFcYYqEVp3LKPueLttPLxxwJ6Y+icjc9lBetnTPQPus0XrdDdiQ4A9TzNL1n
Kk7PGbEBopoQTUKDIVSwghXqeTLRvYPKb4bxMQgZWaEgzBluawtg6euGRTlO0v2oCtz56rFM2S/E
9qmTyVs32qd5b6VRVc410VgFCHHEai4VTcEegxftGv1VT7RzpUR71abmi7uLxpsacW6gcjkF/nie
vy/18UDcXURRU3egT9j09NI6hswqQMdBrkuaZeGDHmpTsa2i5DjXf4U9XAXac1Sw96V27K7OOLxr
Rfw0UUJonfqk7OeCpWMrp/rxEbjaBo7Om4jio5Z3V98J34TgWSnmi5qzR8j6cTkC31wnATQ082Wu
B7OcH+DszVXzBUA0tMjoCB/kUoY4V62HwOSx0vEGIukFvswKMP6Krug7WoCLUZjbPs/25A3vQ5dq
163XujUtyZ6OHDIiqAjbNqUIxuhTbB0K97IcD/cDnq250g2bSBdbOfB+snqhZFugrljN14y0tE8o
Mjwq3aWeDcgPBPr39jJvyfqGBOfgnfwo+pQccPMeIS4Fx3SbLJqKmkJmbJS5CBJBc0sn+hD0s1d9
xeJP0mZfsTdiOZ6r2an0P/7zqqUZf0mRmpcPZO8u7kUWEfUXO046GnGlCzPbNvb4nje8kWB3Df+Z
aozLcifCBaqNC9zfB4ptOgkDPfmcuU+7ng+shrzMhdNy+W1dNjLFkF7SxLwv2/cHsPXvVTy+93X0
Wbjje+zgxTFBJOvRE8GK5KowN0kHEmCpWoZVg54C3KQKY1dGTOxFzzUnrxX8hSlQMtmNW6OCFGV0
3Tmzq3IT6OpCNUuY7M50zIvoRZtrHWviNJFWVq+R176VNbriIC4ZP2nptS6o2NuCClw1ymGBK57u
jhV2C4liZohD9mvdU9yONxTpYd9/qrVRLmEof87rC9TEXQEcfyjxmbGqW6I9rHQWp3nNeQogU6sV
oIc6fFOdhAnQcDNUeZGx2KKBAr2w72fRBdfwNGpZh+HdWsRRDtNhXgLdLj26HJHz+dfY7pNmPPXs
vlM4qfOjtWF0DHS5Qaa5Tx5J1VkV7FznoyKxxWl+EJddac0mCI72BWzhItHlHpzTRuD71hJry7D4
nZgyppXTDYzknH263tZle3GhB6sPUWWrHqbjDRGBLEvlKqiaz7TtroYlz/MJjd5l+IeoqL9xHLu6
jVoeubaF9fhX4ynTG9HFQ1LA+08+q2RHDsE1Zx3xHXki5nBSxkNFl0na1T+Y6P4aK+e4OuxyIrPw
qWjOr15nNNldbo02GMBAO48z73CEc5x6VsbuizZQFJMQjDkbjs1pviT+w3k3O4L/7Bh2Zx+czTNQ
dQrDX67ag21LHL1lsdVbSil2YnOlo3BIuyqrxnCxjOitKZAif4nArmGUeqlo+4XxuPmHJ/KXsC6H
J8IKYNHSmleCXwzXsNBckC4gN+fSeD7VTfo2qXLA7/w4lrRNyNuzUeE4lbnscKTNR9dccs0lYprS
ziOWLSKmprS//udnZv/VlMwzw3qq2rZmavavaXAl6N0pHolYJRIoZyN2MELji9KA15YDZR029pVI
uu/34r9s6F6m4zt9qmvQnAszflNd+W6EbI/uzTPHnM6M8S3la5lOt5aNvRFz4o80aeh8WYie5lpn
btBY7rBJYnMbsj2Ye5hqyz4ilZcsjPdOxhXa4LTjsxjI20gLokXCnsl/vdI4Vx11XdEa8J1uk3fj
pnaaSzUO25S4hQQQhcZENuz99VxHqbj3KsowmQU3JRjfk0n9Sn7SyR2ZuBv12dG6i19mn5Xb8fDx
Ww0Dgh3+UhcQJm2OmkWq+nQM6Y4DYCSsdeivIIjzfzhD/+7wICFXxxOuqaau/3Kc6mmE6kSnBAv1
hpm4eibxZp8B6J77jvKmtfU/OUSNv/vchWbMMw2HqvbXqEV3ICeGO/PtXI41afwUZ2srNm5xMVwa
2gJrrsxvo+SaMymww7r+yjBgX4lsb7AUp7250+BhIAYlGANj1cV1ybHR80fDng8GlXZd2o9nY/Bp
swL91Q8As7Et5QCBOjbWQ4529v+xdx7bcWNbtv2X10cOnAPfeJ0IhGfQiaREdTBISYT3wIH5+pqA
8l7mzbqv6lW/GsJAGCr8MXuvNZfzradQtfy/g1vtkTNaigRiynNLzRQD0dmLUBvKEYCcjhaZLRg1
5xxsmgeJfMq/2y1IAhYMdD8Oy3q8iNU+bt9dwt9p0hLHbYN6GfGeSac6xhPc43Fw2YMJS/PNClHh
Jg8lwpIm6/kWBdcAFMKGTsgPAUVCp84kazgYfXhXpOPL4ARPkDm2igI19UnjmyRpg3IxCjXjtaFY
X7JVW0p6y2yQWNktiuKvTc+0LClWFTENjeixZhIlw6QPT4r3eFlGpXp+jVzzm2TZNKhzbk43o5Z8
aLI6wu/zXYLmpyp7E1lwdkjyMO7HCh3aZB0nRm0EC99sJe6XYjj1nMu0I2rItIgnXKrIpX2U/cyw
G53r4mGUbOl5HdrALGiHt4NRgrNjqS/UZXD1H+gobyGf/3eTz7/ZsZG+tmSGkwkBdPJvX+3Z0cra
1IziuBS3l4L3yMcuXpygAoDP7saujsV/M9r+u1EfABKlCNehKCCX2//i3G7kFDssWhlsU8rVLWV7
9j//9bDJk//PU4tjY5U3l+N/jl/EkZB2GV3eI9LyAnQT8dgym5+aMT3UIcp7GmUPqV4/zgTuTC47
H6Ff2ij9WGqQjcdiBIRFbHg7zxJLH+roafI2pSisJK5UBkKnyM5JxN+QH9Amybtr8zC1YltGvcvE
M7oMxEjEX/pQvqiEobpp0hBTJFvO/NraMLIdFuN8/n2QvklIx12HK6bgabKJdIz5JfLM25Ql8mhQ
sGyLq+U8zsN4tCgDL0+SkFd0jfbtZNhPJS0dm9WyWz1X9F9cctnj8R4r6xU85RNt/W9hPl5cO7mS
3nGN4DCBy7osi7dlQaXP8EstpKXSuszhnRuww2vppsiG7Ri9z82oyq+id+pNEBW7fqQwxdL1w2K6
0CYqtux81JiepfQ2GZ8kaP7jsvRfHk4ngQLVufWtsPsnsCk7RGDsanSIS6y4AMUiTwC2OzwtI/iy
fly/Bv/bd3+aql//9/+8wTwrfMrrTfyj+5f2uSk9KiT/7777XZq9RWX+9m/+6M+eu2f+AeOKrwYM
7WWR5vEr/bPnLnTjD123l6Xq0pVfaRR/dt0NZ7nFAYfhgrzgt8dC6s+uu2H8YQv2p64tzXWZ+z8i
Ykgkyf/6C+cKw2H16gmehjAWwsa/DiMqdQuiZuhYxM4lK7GgDROSVIcdFT6plwEAYjXOGjq+Ufq9
9iV1hbEte2w/UZpTgiTpB8EW8hzNzLbjlHbnmga9npjmiWo2cVYm9W7TPAOubQy0lKdoKOIL4rtK
t4Ahq8DcDk33PtY6jtQWy2gez1h8Z9+cxNEjqWJv2h5RAkbunXH1KT+JEBPK0nbOlW29VHh8tk3r
UU2BQn5W7eic17PPg2YyZccwsJcURMcDc77cU+Ikog+6nNYDQZlpHrKH0tIXDxveuZrCPw9hW8kz
cReopi3H2KwXkZCyWgLJsf2883rDeoiXv1jP1v9lPZsK5JOeVezEGCZghT6idkDo6+aQPfQsv6wH
XfQsz+eA7VUCiWKSErAsW9ffZ9R/8pSsJey5ChuU052CfqabN2cXN/fwhnue9gBx3tmXwY3pzsJX
rc2G2ggL6g7/OCRCEQdip3iB0yAhBQaXu6/gt+I8lNUFbucNhux5197mFDy3dSuTQ5GWMdLj/F4O
7g8I6GA4sQ3uIAvDFEeUHcVkQyyBR97kPARD0viE2brEarsFA/vSgg4d33W1194Fu2iobK9qLYWz
Pc7H0s5vDJdm0ND05BaNtbyGnRTXcZjMCfwAm3YvtHUQ7slRj6b0pLkGS9aWyIOqF9GNNn0YhSiu
ykNNzLO5Dm3BBtC8NInR3wRTv0s6+c7qnxDHkbyvgi3Utda4KEDh+4ZVIsdqrJmcp8FltlFfJlxi
Y+pNN/bYe7vGallBaVZ0BR/Ot7ObSbDKPHKrTePYEiR5a0Zes4nIGj4YQ4hGT6QsmKyGOEazJqTK
hH/hEhu6oZZzQ7qpCWqayEm8L2TmldaNnsX2wXHnl/U2khp59zR9lyO8QOfFHezEdsnw0Q6Cl36d
wCtexfKsuzZ6UZqc9k0cESzGbaRNGFc7zkGdW44f6fOzHSYwG8yupWlRzDfNwMsa7Jj3w8oOHkQP
Z+7C/bw0lwaqZ2C7+6vdL9DTdpGAJ4lBFozd/st1Q/PaROktMasLGjXKL5r0dNZp1L8IujojLu7O
LQ+eLTrjDvwqV34ewH/ttBwzEgNgt7U8nI3C5JEpk1zWS3LEgplCu8OS47i+jRUSQGKwq5uH2Qqf
xxh9Jt8NeQEwAFCiOYOhxVFr2PcZ6EZD7ycyczKNMp+6NVJvPPcWSURe15i+pHuNGBzvysllXo9k
d14MXEz4+fcoCfLzICc49B7K204iTS0HkZ9/n1aO6TewaI/ESWfz9kfmZgrnDKlWcjkM2Ztp8cmx
P0a1QxfsnK8cUmRBbZqNx/UqD8EDPVhTkVDJ5pchoQAvPiCEx12EKxy1sF6STNssay7k0m1zTmWC
RNtOfqSjUjtowfU5WQ7Tgh1dz9brRlcdKOVah1ZosC4DvDWzsI95Z8fHSnnzzqwowDmB92Y0XrZv
Q0Cp61Oa8/BNxI0gZW95J3u8caU7ajSJuYjCwo+NcTiCrqx9ScA3iypIFl6BWHTki40wNZJbvSMW
2QhLuXU0xdjAjqI6Gwt5t9NrG0wlchwMKy3rlXOXGDnhlMNet0J2+vUh671oTw9v2qukezbmidHY
dce9LIsnGi9Ip6hZbnJtaLc6nCKIhHqBr7znY+wMzx8wxC3NY1ai7YyYheBfVUd7C/17YSjvFANk
6gvrqC3YgMXOaucDU8V62i/+1XY5rGcIX1HqxBqwUw1SvZeP+F6XL8C0OmCXM7K9Hzu9r/aByAvK
vBBtbQuC2hZ8HHBbmkQoh0EbeEECUMqBwxwn3XDW6DyczcLsN0aGHjjsjOkslaQD4eg7IPDm3pjb
h9WRVA+tcUQrPrWvVvsrFEZ7xjo7ZexOmUWdrbT4pRaek5JOE5Gs6NofpBk2u/WeWQkCfgRc9fve
qZ0hTQ/KdhMk/c7Jk+roDjJG7YAIYTrVxeTiNx3wZjAcAi+dNFKOzK8yexwQRpz+9trXi4okXQrP
c3id2sj9/Ta0CXUEHTzR+qasB215O6zRvsnk9D4UWMd/d8EVkRAWPX+AMGTKyTxGOVETa6fz7UiX
L2hqYbmbZixDEmdVUM/JJtKUd55vR7qDR5TP+xbL+dmF5T1YJSlk2PuWrjCRbl4i/EBQEl579Q25
7rAxzokAY6/jsxnZfk8eqwBdRV90kqv2fV6FbLEHjMnsIY66pXyo+7zhy2EmkiFDJ0tvxLEyOItL
RgeNVIVRnB8HrfiZ5kkcEIHGXFDBtawWWvYaXPR5WK9r5/5BD5tuvw5v68FYhr3Pi8jEq3Mea3gE
QqfxozJkbu0BAC6//pCgrIz6K6frgQRGDzO9s/AOupskhDxU6YLMaALWsG9x6AQ0AtkGv8egfGZI
jzriyQov3rRS3WmVPYOj0b+vj7uOt+tz+dvFOdC1AyGq1ObxHzneVgTECwZpZfMDqifE6G72tbXw
3a0Ws/XQapnptznvSKmH5o0gZOYgO+sjZ/21GyMtukhT8+eiGo+yeNICO9W3xfLNjAi1LaXit7T+
Nr02gtJj2mBa3C7ukIXgQh+CGgu7tUkUtnA5hK9ZTS4lf0jsx7BvHTam29pIiclo08O4YMTlYmLL
V6z4emoul9dbPm8WdCv63jh93rbedb1DQlbQyVHfjYWQ7gwU8gbKZOslmqcV8dKw1T8v/j4z7PRk
0Gfraxug8nodyV8lI9byJxXxYeqS1OTpFA7BJrziQsKLprCj3yTKmYmF8E6q0hBvO/m0i5viV5wr
cRaaIc51VRIb43kP08KozkJZkpe9ENGXsyJuILKsp+uVn/f5d9c57ThsSy2EPbf8D5+HvHCao6gV
CUP/uP5vf7/eYM/Bn3/Vj7W21TRMC+tPr6ryeLhbT+vGJh3DHemsyHKFIdMExU9WY7NkQ14yLP5z
Cv28uJ6pGQHdZr15vbxOs58Xc6P2c0VmfTc25LALfdytU45cJh9gWlQO1svD8juywHqpvF2kRwLd
zXpwdTi1fLl6l3CwYTsYVX+zHkbHAdrPjLzN7BiahqhGRLAO7CSPIfo8TSRQBkCk2iPJv8FhovTa
10eTlAU0B8RXAhrhlKQ4psJsMdP9/aa/3CumX0H4DBCs3/eiLACN9DQ7jD4UD5cpZ5m01rP10Od6
++ctVWrPzWW9ll0L6IX1dF5+KCKyS5ixy+lkjPxcP/8XiceMmLZRZZewRMZcUvtAGLYyJH7/53+9
5vO/XAn+6/+4Xje20kX8RDoXq6a/3SuaInf6fcvv0/XRfz+R9a7rZTpE3Gu9/PsRP/8rPSnqrfTs
rrg4zsQAsbwR62P/7Vn8ftqfN3/+7/8f1yEFS5xab9SejdBpDqapZT8ahwSc2D6qgcqYj/qAOaUA
vTDHg6TEWt+aiT4D/UD6pObiJYld5Zde9ZJWhmIxO1v7otHNgwic+zYdq29shalxTm+dA5B5jghI
IteFyD/J3UVphtscRsU2bqPn0YIQ3SdpcLaJMzOjHrhOYGFNafFxUTjv9h2hEUYZM9O4bY8Lu8FN
rBAwDsQ19zUF/9IENycQWijnEhY426K42SSy8Lb4VdTehHQ5IfNChcXEhzKxG6Z0V7M+3Y5d0vBb
6Fo/aQuS0JsqOyD4+YUUKl5wb8E20tWr7EacQvY3N+mcjVMlKcmRams2zX4aBZq6DIbLXpU4x2WN
LWW2NePk9DayuLk8pi3KXZAp0F3MC/kXPUNf/Bq5XXEbRT+H6T3zgkNi0GxViab2YRF97bBRQoiK
TmbNhrQox3NoGAejq+5Ehaw9Dmtt04b9TzvI/Er3rIMMqEgkdrEPG3ZufdN91Rz7J1Xwxl4KGPnE
3MqfUpmfHtMx2Bvp3mrAArUVSWJmZgORN96xzT7Q305fVP5OP2DXs+S6m/rsLW9Y69bkNRixfl9P
zoRF35A4ap1mi/2LHYdJeEtof589UOJm4bWnMgXdpGdmSHjq2JIZ3x3GBqdObmt49kB2Y8wnPMXt
3vS5jfyxCV8AzyWXFMPnlsIJGje2j7TH1AEps70ZUbSM+MX2cRUVWyCnbwnf9HPCTL0FTjqDPIyf
5lE8B87i6pPadbZZgOasVgvLFoexC84Qx4kYw6N+HELxxR0a82Bk5SnKa/MRHfEXt8puBwRvTCRp
yvcpvOtbuHf1SCi41HYe5QyIb0GGat87aAOtgzDvb4o4CX5q5Onwr95iO8sJRSLEEoSKvmtN0SJO
ZpiMWVthqvCTEmKmZUI/mPU7L270Uxp2DTKSBNLyNN15xEfBuszgVhDj1PJ9FSIotyYAN1XXvigz
tOADpj8XQMN+lE4H0G64lwQGmqFZo2nr3uWyyHJ1Z4TK/VUzXYZV7JaZQVBMYkJbA4bBmqizru5M
5FmmonojvTS5mFIZB7JjH4stbT19r2UiIIUq/VYb1jvisEfUefq3qi2/VgxRxCKSqurWGDxINW4O
ch7UVddR85rT1hnZRZqS2jaAAaYDLH34qW/LwjftnsScVDzYZd/eT8WHPsdfyqnFPShdxPURY9+T
c1PrXvrYLNnx4WhSwNJ+znjYCtR2WRQdvQqaoJ247TYP7e6QZiilprTFKaLanzCOLD8wvS/g7Ntj
femT1jyYZglUy4a5A5gE9KiWLdiugJ+bdZ6parHMcxFnLpQlFdy0kD8AcvW/WOQmG5MKuk9wIZZO
hOGgBw9xj1sxb71zDsAQBEdyWwei29lhip9FZw4ATUqCVLOgBQEw1ixCO+o+siIvPY2Cr3mgkm2D
FGRrZcdo0L9Ujhacsy7dRw6c+642L6nu1A/aSPU8IQoVxV/7k8zJ9hAwRm31KYe/0LHHNUd20V17
WyTDfagMG67fYSjdp6GHYOrZRQdYRv8Z2/JiIXBDQRy/ISPamm6kbwPsRhtYkbRSPXUNZPNiNAjM
J30q9pPijabxoLKPKoZsROyFcwSRV1gaX9/qjTIFr0lhEDRF+uoF4xG+1JOI6HHjAv3Zl/jOyznK
Dok5okM1DehotrtH+OdDLu9Bd92AcbcPbZk9qkkU8Ihsk25wl+06EnX3NHD9KqlQlom52sXjWx8O
30e3JjNheF5k4tSv4Gq22PNj9QwqKd3kEuZNG10mDQGZtN+BjXagZrYxnghP2fCB8M8ir8IBoX8M
UaX7mGc+XFEc00UnKzxH7QmHuzhx5eAlqmb03LxBhRul+yzMYdd65DjTgd5p+GO2fVoVZCoU0vdY
H/m48t8rpMY0s3dJrw6gTBBNkueF0SQ+ukxV2SFDS54hHtoZHtFfVWzWW70QP6cirBBhfzPNGu5q
aWqbslXvfYtnUfcqfheEfcdEjoAAwH/wXTlLqG2VOkfqUCuw3e7N27CNF4cu6M2J3D88u3aHGN3L
STactejVJIApD27HyqV8PZTxwQz6VxNPSslueN8M1qUHy45oPbo2Ov3v0DPVHhQGmng+tiTvRrZo
GH97ysObeKoesBIfmYXrndeZeyTKxk4m81fQDcSVL70vZUsyvlg0bgZ81Jt4SKEpLmxfauyETr2Z
Epd+wifSttkL+F5MYJr8JUuappShzHIa/NGcGApf7FRe2rcqSp7NWXvrvJgEmqBvtmJW6Ynt6i1I
V8A0YXRnKIFbRBQHq7rLC3Hvzg0SNy+p90obd7O3RIZ0oQDPy2Ac4drtlfFM27bEDcK8TAHhkVbm
sxMwQKZxpT9UYUHnuEgMyjzoXUtAbDmIRqWg6fQd+aBRCdR4RC9LQCcZiV17T3jNRjrQ5MZ+von1
/J78CYrVfGS5Axg4nBgdkNXthONctCKMTmVZYYNosn2QbAH6pnes/DrUdM5zlTaXvojunbhuL6Uy
3xeEgagagFTYGeIOnh5hh+QKJy6pHzkOGEG/Mu6CHyIan/qZ9xEVHnTdAKAg89jCPyAr0KtZwSr5
KCzjbIXJ7ewQU6gZ3U6PnH5XtUnoA371TVW8Z+VQ7q26GaB5kvnutRAsLfctSFRMEZUloOG1d/rU
5Nhigf0ZziFxYY5ZZfiLPQdVfDPsva+NVjwizlcbQeggJeHqXkcRAOR7KJwMrArmJ6Xr3i6Vxr7q
h0d2uUzU/OoaAcCVNjBlT+KmRjPUQUZMT2z2vsDBTW+GWOwG1CC5VqBWNr1rtGxD5vzRYtfpp7ry
hZvOV3RJDyLWxUXDC4+l/tKC3N+Ipuq3uiNBOM119eCphlqzK3YzVjESRSrs73V5oSQO8yRldeuw
U9S+kfIO0oO9F1IUeIVl6u6pNhX3Yew5dwj9x670vjMcEaTCYn6P75hwyH4Ut6pJL42un6EntrtY
hCMzbYH1OYvpwKD1nOBClXICWDqN946hL94R4luogccEtOHZ8ahMHk07SfaiRzpA6avIy8vUph/w
hXAIMCf5el/8KBPzZ6yx1soc4GrwvqgaY2K6G8Zhlw5PBUvCgywrMqKz/lQNerQtCzEfDYYGBkRP
fxi68SZKa3k3o6WAuei7GZlxLJO0raVSPM7BItIgdBtjFnsvFAWlokDpOZgYkbbHB0WgRRKbDTq0
JjkYdpOhcK1wpo+wCg1z28kYDyudG+aO994mXp3cBHLkJOhDqw1uEnAILLSij7i9JoXY58yvLCMD
xFXVo2F/IVJXPAWNIHN1aPeeS/aPkfpWXb+2isJ538kXbEWAtR3jAbj9V+hxPgW8B/RrIA/roqNZ
P5PF2noBPJ/5sZSkZIw5+hSdd3yKFhNBEMKZrYg0Hi+qT4HROTrFZLT8NlIV+K5kn49nrCtQIHJ5
39Ho3Hb6+MMq3MlX7gCUoecqLVi0NQ0mQWfZF6CihdMEeAHgxmbQ2u99SGdOVHPnO5XOEoa+GKCV
vIfLUGAE2gxd9oTYcCTgLv9pFI7wcxij7Mfc1hexpm/KWlK2+yUj9Ha1FYx+l+LZmTwyZeHUNw4l
3zQqq6MI4P0kDkGXGZHq7HJAq/VLgmt+zWweOSstApRasC2DcafjiGHVle6gCSUg1pF5Agn+3jP2
IxqN50OU2q9Nl/QMeC7kHuipounf7LF7AsP1YNZU1euZGoNAfBjg8yJMHd7k+DYVOa9Oel9VDrNT
d3RoNLWNZh4kbBJNBIP3BDZm5sVZ+Oe0mCjpUwDKyVoD2b28Sol9IbkLqoOjALK2uTqXFxXH7xbc
OfC4EMws+TIkqMWhjyfWaO3tUP0yp/k2x6iHyrg68ZmxbTOLbZY3037wymcXeuhmyr2v6UwgrKN+
4S97llF4Ap1yYFn/FuC3OoUei+XCsx91tBSRNj6lSbCxcZycOwuhWmlNJODg7NVBr0Mp3ZSjGfvK
GK9lOJzLIIDx5bzJmSCoagg9VMjw9WJI8C/AwtoNdTJx0+uSEEy7RkFt3tIaCn17TtGtz/mznuJS
nJNiw0dm+FM23bF3oRJkadB3dx2jsEe5Ru/6lxmA8C27FAkEcNPOvGXVBLe3aMz9FJE4l00fUQ/L
r0UeXYYg4yzbfGaU+Em+JdGvuXEQKqz5YUQSOTKjdmC5PvMzSF5NMYmGrp/QWd+EHa0Fj/BMT6tf
7FBXez/RQveRX89gVSm7lKDZTC4NvSz+qc/RvHFy6xVoRDvNYGvIPPW9+N1pLIp+fCdbB3bRSLua
QHeH+shM0qygmNg25Qdwf8LUowk+1/Quik5ua5WcgmB5AjpmERE1/aYB3VVr3/pwhIIHrZo1wldi
kr404BSNQntwRXznJXxKeRJSSs2BGZFbWXfMT2zk68VfF8fRc+iATa9Kb2+EqXuOJkxcthaxQ47C
e0+WxFPmEes+gr4wmvViRwpAwQoczm/LqDYJuR0hjhiZR06WZPXejwVvSMAUiSPaH0qr244hvZto
qvHFTSX+AFCiNykVhtjS0CM6wxvB5q9ur23zGXtfXLU4QIbkhZiASIrXMAf80bXgMgmyhj9Otp8S
7a1wYbtrNEpwGEjDsS5kjC6ImWCDnAJyGEqjNoa6X3sZyEO9vlXZuDX7/jmerODaDItFlHlYyvey
J0Iu7bGFa2zjORsep8rZi44UWJWmH15Df1qr9XPgFOGe3LEQ+0fGWtMYAL9MoLjzTlBJxJafaWW5
763HsdSe++HDi6h62+J5sOoe6bf7faGBODaznKFy1nzOMcjYLdInggTCCOCEPD6+D7Lk9eIUYQ+w
Kr3ezmUobooJAWfPSrVOTFYOUALGsoq3AtwMACxnm7vtfaTRFKxTk+EhuffI9iKp4V2EQXOAWkms
m2Dk4zlHhlvuanrmguVo4+nXZY8KTxmpaSBqfpC8pFEfv/Y9aYq2TqqvJiV4KovlN9HzmwrkfKfH
O23I/N4Lq52Yvee0bT66vPxYNCVWHt+pohQbdioBn3Fbxy/R4Lm+jN1tGmeszrVvwM/x07TWdHXi
H2aW3xOLbJ0AigBWYt0JDnLayNq4Egf/DFScLrFNTIMKMAC+5AHiTLYCDMYk64ou+qGpMN7X6XFk
dw89q3pi0rwa1fzghHw9852xfE6Ebnik1xq8RuIHtqqWYOpDvi16pG80J5a7MKpYmxEqNojXMlno
jchfDPtUJXYC2sv5ElGA3hD5lVpIDLKA5mAY3VOPg4w9pAQF0D5FZlG3w5M9JU+xwmI0xg9hPJ1g
Adx2bb5vmlsrla8lLyFQIWapHxVEiHDQ7lu4ia2h3YwL46yYnf2yMZ37kuQP0gdZyN8ZafgmA+MZ
8qWA0tQf+qT+SDAjgQqszyrv3L2lPbvedKws/ap6MvWaeMHABLxcq7ahb6sHyadlBOYOU5UemV/c
eX6qTSKOxStNBVg2UA46ANiJyvddzjemMYty61oNcXzeLtab77PjfIcjRAlBXHWRf/St993o+/ei
eB/aAGgZDY5cJ2Ix6B5qDRO+XXxInmw2Vx8hwKnMKp+IQp23VCxz3MkOcaJpfGjT/rVggY0WjyEp
qad0Y3TlW5Y0p6ZxvhRIuF0zo1AwnhBD+pmsvlhWcgEY8tUR7ZfByfcRqBu/dIMHosipLKvmI3XT
By98Gcz+TrbaDU7nU69nPyqdrlKzoKW1fo9kxNkSeGPuG1XnEL0hq0pRf9Xi+2qOX9Ou/ZWHt0bb
IGWqKlBgnXstQWKWfXQXkM9ZawboSuvDEnm7Dc2lWCWNW6VkuaWHRhWJlTa8N0BK56D7apgt0Ndv
zRhqp7ybHrSArSCyecBbj3P8Wzr6v4K+/1bQR5XzvxT0Nb/CsvhXOd/6J3/K+YSw/zBt2wNw5tpo
+sy/yPmk+YdlWxZwG2Ez/Flo9v4B0bH/kDa3IQCEmGsR/P1POZ8p/qDYYzqOgW8Fgy7yvP8BSEd4
azrcX7wgumUukXuWtHTJHlT/u8Y+bUlLH3ovvi+C765et+diaWfbhGFQkJ2OU0ZYRtm/REYdnClU
d9Tv02d3jH+GekQKMRjVrbeoGz4Pv9N4E+NmtC1IIqNBHA/aoPXQ0G7t6pL6Fob1bMGS0frqlmly
1K5Z2Et6lBxKB6jpnCcouzEtscesT7YQ5a6LMOYlZBEc7HEmQYe0x32bqoHtd54ee0NdMJj+SDIt
uK8hMO2RfLwULtj22YK8SZMFFGkTAp3p6zp+SN38FLBkFKPr3sg2v1p92pwYUt5jcmWrYNYuoYnc
ptaGYl+LBWS+dpWaRQOynvWrRESOL9VAjakubWopRXWwMus2VXpKRyUpaFBTXB2DH8QL2ecxAytc
ViiH49ymnemOgkpPbG+boMf5TEGpWg6eGg0axW8DkOtLza7Kb0xWaiGvRkt+J2t/hjOvQdsUucoz
Ob0IyamHrqHHpM5rR4xTGwV1+JLObQefmBDRQgn/s+HlUcA6srbcdCkZCNv1xek8GlTbKtupoYsx
JGZPg5HcILzOLtMke38qXaIHmtQ5u31kkd0q79i5LrB00OUoKISGLlQPZebnFHQhF+kKRo2yW3+A
RtcvaqG4s09h4LaUyouGSbWjZmD1NmGrg9NcgtmQRH7U1CdDEoTz0DnoDhGGhvfXt/5vn8Tnp1PG
qbnTmv7DMIuDzkr+SCMXMZU7VjtIwf15PaBJIoW3tH7psCszXCwtLlwEcH1tNWd7+TGsZ5+HUYta
RAJlcDAna2/w8Of1sL6gv12k11OfEWea8AAJmIgWFcXvcPXfp/Mo7weiwrexkK/m0nugKEdfdzn7
vAgVd8kmb9B1IyFdP2nmjD/D1deL62H9Mqxn8zTS77AoOa2/yPXH+JdE7fXK9duBOuGbkVOAXNur
61v3efi8zojAx+KbJ3umOIfLDzlb9RHGIo0Qy2G9JSOT2XerARbxIi1I/3lYw7HX33m+yg3aJU59
DVaXCkRwYyz43jWB/S+X4SvZU/dgtohed+7SM45o5bMlhn+U6v25UyVKL80FUUegEMgeMcPF5rBe
XA/SQ1NlAnbZsH1KEG1QsD9UqkiPiNkMH6UkAljpItpZNcjw/jhF41QcCpgUzRB8dUvqTKXUfSfu
tbNrGNDFZjh5q9RvfVLmrovj7Kwv8qX1CrGMhOvB+OfZetEj2gSilH4QDiKwafkDKJjywIb+ygTh
k+QlTmkXlhc7p5Wm6Vq404xy5nVz0MkFBk49xPvZHL/FeeOdYy2Kzub8zDtL5nZoojQIDA4q8no4
+divA2BYVduFFzgPT3D/8/36FNdUhihn+TnaMockRNN/vYG08rz+5uhefZqG2ha3Ykiepqkjq1Do
rZ/OD61XQ8AcTKxBqr1N5vG9wx67BRU2bHR1Q6ZHs1lmui1M1J+xJ7ITFUKxr/POl0HzBYNafCT5
BO5PffTcAZBt4b3llUB8OOQP3r73sMHHuX4z5HG2L2ruUccd5fpy9ntYaxTBs2uFOevgjuPrOMy+
GNPX0Cy9kzEmtL5zrFRjNbOmW74K43hnNPRF8X6/BhMLrFIQpzj2/W0s4SSVCcZWWfQ0glTcHkJe
HYvjytw1kx36BbqnNCpuMvz1DBEqvjHJ7UNpllthfl04uxQd4MbRLB5TMz5NnbyKGnBuhPlqsAJk
jbnjbYaEBMapZ36z3PEIn/YyJ+BhKndJuxqj9uKl08vY0JydEo2SYVT8TDFKb0a3/6GhiDrPlXB2
hpu5NG1a5ErqIXC1aCc99RyzvT9UyXSnJW53CqcBl9cI/63KpmHL5vvOgEJ7cVorPwFL6DYJYvRs
pkSW5/bOClJSTujbJdLsEKmUF63xYFUVNbqEsa0PbU9L1miDbmfFvfTD4a4M0c1aZt1tDRM9YUP4
FOvjZKss3BK9wcY7S0CHWX1pbBvTMPYG9B3ijtJfk5j1Q+hNTyTj3mXEojxl5HfuZkNDpGA4RM11
gMGmGUgqxWdPSCq1+FP3dcV/OrXZfQeZYMMHP0JgSTViYSL+OPwJzse+deHf+HVQUUwK8mdcMiOm
5ETskUt8L5MqZF2unQtjDTrswvspqy5Gh1dyps+jaY122yMqY+NEV7TPlbVRVjp+QZMObs7sJz+k
Z+W4vbi6FdC6XLRg3FknvWfIcqAv8bxio8/AVwPRc13jKyD2qF9AdlBBC0kAu/J1Pf6Zhti8B5QN
xCFqV/oIWzHVE3BClykaS+lGFdErhbnK12cy/1RVixMZScSMZ95OprZ25cn8dMyJADcptB2eitac
f4rCuHfy4KH4D/bOY7lxbN3S79Jz3IDbwMagJ/QUnbyUOUFkKlXwZgPYcE/fH1j3nHPv6Yju6HlP
GKRUpRRFmN+s9a3av2Q5f1PPrH6y7/yBwm0VjsFlqIoH1+e8zWzc/mTjYXCLJcQ6n6E4pyqejA7o
dMwEMNTntrDE2+yHxm6qmIAIegvM2G/ZRLsjjAeoLNbOcw29yclbt9NUbYYYURhG/ffKC75yO+V2
YiKrlqYw4EpsdVGle3/yOCetYgYMbYI4jUk/15N+DBZ9QB8IcuXBqUTIh1cZqeiHOUdY0x1jz/qA
a2ZvasP9Qdf+MOBLQbb41iWkA4yG+1fW+OKpbF6bKT6TSDNu/ajLjk3mIaR1S/uhrHp+3TQ8tA4I
8VBkxbaWh8awx8clzIlf9DFJIr1ukSVc0gXoO0XHtvC+08n5nOsILKIyz44Zyq1r9g00vHqTxO4V
RHi3Y1MXwOLXBtwQ07gU4UBYU56cTEf9VVfs8ZvejHdV7hmsooFGOUxmGCuqLV3obyIPbqkRqN1o
qguBDemWQGkPI6B17vR4dSaW8oRhPNk+63wzz9Zt3726euO08Y2tfXOKvWLV+AXzRFEhWMh6CwQf
Ui86YLFu5CA2XPqjFak05C7UjNH6sf0Yshm8xi0BbbWMZyCVLZ4Zr833TqaNi1xSz8RPIo7CUxPi
+BUxqUUmZ32nGL8XWfY4+JQypouaxqLyLtvfTPnznc+CcQaNEevyM44SKvGZIW6O4Bh86EcskX/r
BH3p7CIyiQd90LV5MnA8AjyATpcZ6k/JmvHIHwJrWnqrBcAFYOOPsyzYb65jPxUM3PGhzDW3I4xH
cIuAyg7VOJHuEgUPd3CzU8uVzR37NEEB4fKkr9xLo3WtHxv0FiwnEmNjlzZ/2ImQUw8rInOJ6uAn
KW2O2W8zlIZhGpOpxLqB5mSpT+6v78+ijO/cXw5L3uNkUJIt7cv9gdoU7cg/X3JLLHcYS95HWIir
vijTLQ9iZQ4pCXpLEXV/GO5SzP/+stKjgMqG3J56z+FuggJsenGcxkToBCigGdrk5GsWNrViA3iX
ThM7l9MlMfMGmd3sYxfbQ5m/OZU57YygnbZA2Slu2IGCPo2/7uLvZNGK31Xi94d0HKmAJWUQ7JBw
UyjIY74r0iXOluXDYn0onbB7yJcHi4XWPomTc+MSrMFI8VcWGdPWgWSfDH2/v3+5sRLWsXZ/KExv
5VRqevAi9Jf0GBguTNFtBChMDi8EllLafybsUVuJ6J1qMKnFsTcfNFlE/+WhW6pyOyoQojkBthVS
BO4Pd9F0UTOfC+7xAooErLtgunMFqLdoeR3k4bTLCv92l+EWd3nt/eldbnuX5d5fWourAwPCUtkP
WQc/HSONeuDahfDDpDDEVp0Tsnad8PxDb7NehFO9s37uD9xFmFSOZnSJegXZr3BfXQB1qSMfjaLi
4K4s48bG/4+GablfLGRsITVZCTWqtRA44lUuD+SnfM+5l+/uSR7GAK7HauiPkEMFiCF6y9jHofkz
KZccAO8riQgccCfyqFDHi7VYDhEiuRWj2sK7Wf10CEvqhTL2funKFWdFjEkeJ9G1DGpa0wJBWmbk
qME9doJtY/8aabn8oa2eWWYW9YuhKpBpzYfVpdGrJw1/hc5EbOjGDaBnpXjr0WQ/eOwf8Kn8NeFm
uHRWZ68Ip4q22dIvmgCiMF/jccIM3dxiHTW3wRPUn2aFSiAVJ4481pgxl0wvsUrOymr2SAwQ0cY1
4vGCSfdpzNtL7VVXPgiWdLlIH13rm1FadnXVMS1ncgDj2ts4JXCzgVs8NFyE6AXpp7s2mJagxmS6
pXM87CwvXPeZBeakGsenQjtIjUcFtrOg/+eAYQDLKqZW9pKNOG5Nc8awFBXNcSRcKCzdBkhC0l51
RRZRzWAWfQsEIWC3cmcOzbeYGBoEUbgnjw8iL6YrZKHj5MIqlRXhzwOCQ4NOpmj51YUTrV1yjA8s
yR486nviHaDgclUgV4tgSLz96YqMKZv8jvaPsrGSpaRkQ4sLd0Yfk1iggKxP2PuNwJoeB0JQfek+
xizOjxPSEGMQ4ikd43gns/FXE0Q/jRJsajep/lq69br0S+MiTCfcB5rtN1a1PaFdLpowUz85Jpud
SYzsTsN5T/lw7a0yP5Wip54DtIeNBz2nh8nbgfdiZVypUgTra+1Y6laga/STG1L8MxYx95raBkyn
bDq4Y/HVOQDfpyXKJpZperUlW5BS5wQaqag89NykBx7omqezP9oPJhXFFoozksDGso5N/jnJlPak
4nPNMXNtYk0aoB5CexO3oIo73hGw5tbn4Kr7fRzjyy4Uv01CBV9ymdm3M5wLVoO8UyxnrEGIzGPo
cNAq/ag8Gtk5687eqjay8An1xLNiSnPgxxLcFpH6KYlBdYHgsL3M1IrPDcjTmN3shFymJAzPMhwd
Uk3dB+bJmN3H4dyAlTnfn9Gi2OvMSM2N5zXlPqejXpWUqfQ9xGsPrKDp+i5GTCTdhMQrXVQloZme
AJ2a4GDTBVnvWg8VQjO3SmCoY4hZWZ4/7FLCiNKh35qKDbjtBQ9uobyXLNPxM7KJ1YcCjYSUZ3Gi
mfts6XGMKL2R/zR2g8kAvn+Lx9B8NssfuuP8ImR5p/rCvPZeFW65umbrsvltoTtdY7Po0L6ZeEvt
YiajbclWgBC4GSHo3FpEXzdZ4/jL29+DGS1qYac5xp0fvdZz9IDsVx5Vw4/I0+rPYJFVLj34azHL
J1IX0Iw1FUhSsU8RuK3iRnUnsEm//NxyzoFOMU9prHmpJfhU85CtkWg1eCHjj679aaddpGtm6b1n
TQUQ1E1fdBc0VysWpIu56B+Wa2w7t88R0oSjEYnhCiGV9n7CAgK4+6ErGwhmxfTgmjkHArzbTSct
0lyH6KKFvXOqtniMHZOwkeZHG1rY3uT4BOnBuiQVR2AHK0PX5PGIDoTm5DKFIG/RAPAzkmvqB29c
aPIjoZ5HWuCvWsDMmyJ0j53nj7sw7/z9ccYwt0V1IDfVYD/YMta7XBJtUZiSkDyukRwxnxmOXUrM
DuGobd2SLLBw9PXOhqmxh+IS5xOgS1RLMS7D2m5u4zzo52WaOh5y2JhfHZS9rvUI3bZwJniKDKWK
7JekrfZR+dsdTJPToT8g+rdgPf+mxBgOWTlhaBRiVaRxeZw9SdiAbtWuzNjSQ5LbY/Q7BLn/nVK2
v7lU91rRRbJP9LCgElVZqMNUTr9SPxekS3AqeT3JrS6LPW4rdvgGTiYARALf+9pnlXiivCZhosnS
bTJ04XoJUGApEvzVzoTLll7XUeqiOPc92B6REUq4wBTY2ipflRNBuyPiEeoJctHRlmyhkEqOCRk4
rU0BO3tU83eLjRoaZzc09vVelLEFJSBUQOrCF/Tesd/dgLYBqyqcN8V12iUOEbmh9hk1RANE0yhD
GVmd2RxGZzGM5DxPDGMo1ruOubUIZYUeAR0hmBuGPgbKkLnYRzr/Gpsp2BRT/+wjvSEruzs5hnsK
Ut2RD2KrVTE3K598hqMk7OdVm3rRIP5yhzk+DTkCkHqyei5j+Hf7GUA42sNLUEwU9TYJ8AX4ZxP4
HOu1U0n81oVld91XPoVv2O/IHppeIoRnWUt4MaModwUoqt9C8kWdl+TxNRfU3lDCs11A+6oSc9VY
MTHKUIEaExcZ0tbhl2jq5ySri61QGSB5L0TpOYav85Q5jDWNdJUR73AJWFZvYcCdEcGEW9M34uNM
+YNuIKBrtV/opP7qZ3M8+y2CZDpG+H6V/VfQ2YxNbOdIGuSW5JRkE2XEicSywiW1gO41vMpt7Sbj
SSPZChokW/AKyjf0YuNNO+HNIx8jTfUHmC/ubHPerDrZfsksj60VV8mr0cVMokohTmU77cgb6J9U
gw7ZQI/EFcYN9xDnFyZOw5CztZ5LbnSRKoJz1McfUx5QI6rFiW7w4IeVOhVQkdveNXAY5fOyOc24
H47EasXoYlj05QaMQLNfpUHbHAprONQW4vxyOWCdhvBbd9xCfhkvbtCSdFvWn6aSzbkCDXfy+e1H
w6/WKL9s3Em1dcjn8FcR1fXbxImY9OwHYxGMz4Yiobc2opcUsNbQCo6xkv2HlSJImltZ7QU0YAwi
ejMUg7vJaW23hRmJdceNZhsjOGdlQaxVxor7MARlf4obfBLc5o1N2Dn2JVn+FdaYmOOtmRsp4oyN
ZM2eFSlW5U5Yrw7r7I03tsNasqyhfVDIq9LnyiuDbck/upZ9ayNLoULNVHWV0XXMG3FqsiZEcZnn
xy7LnywD328w8AH4ASmAQ4Rwi100NwBa7LWcDH0EibiOozi/MJjYDy6oBpbx7Qk3HYjEtoc7EI8p
qyDfOnZe9YUleWTWILt9aAjCmgNGErmyogNV0Q4zPn+RGT1wMkMwde2+PooKnmpaNQ3xDXO/8QfD
2cSlUe7vf2grhkdhWdPVAPLrOaF58mvqYNozpDi7uUx2bqrkoYNYECZ+8wTpCnpfzeV2EIy6fhpu
oNalrF7NPJ0PInIMfHnIZCe7u1TF8KPPZ4urLJrncHSZKBZ6tnfUygxI2+zTVSOWiGJ2zmFRBHs1
Fb+7ImuQkgQ+KVgkLliqZHPilOfEo7ggYLyBl9Ckp0Wdahk1OW8jG8tjhojuKEyWTmDDuSdHJ9mF
+cUrXDRKWXXtzG7n8M729ZjQGIroOWS2eSmRbiTDZ1Imw1lmEH+90FFbFx7jQ+4HNGmV8SzS1D/d
H2TTQ0Y2mnQNTba4ibqG0zGQKUfqBmKUQjb7ZPD9CxrH8sLbljoxbm7q/RACe2O4vOr89MfI8XCi
qe8Z4HMtGBzvo/CN8oqdokLsaBNGNjYnyNxk9dGzbv1s3MITHZ7L5WEM2m1e6uegp1MlVbq5KUK+
/ECfXIEqjObBPhs+qoVZIbnO8lSd5sRKj1WQDZsytx5tBGwviLI41ic0fsk4I/tyLdwgfHDruK39
o6FTuU5Md1cLFpY9wZ/7RFK7Bly71kqHKeCQ+YZFxTpU1fjb7VVysPlQr2Wk1gbBA5cg0nKNHtvi
p+qvYRTuE2CMDbAv86UnsivOzauB7u1Kz3ucTZ+mDrU6bh6K8/zoVqK9BZbMd02NUrBs9Y0BIWlZ
iEeYb7vZySspGwWD2xzK7UU2G4QH3AxoTUkGhrIJk+hYF1yEC1R6FwChq5SJ06PsOIgc9LiUmWfd
lOriMzpMBEa3vHZeB2Gf6kbJvZFGyTGSCPZs1bE8UUF2IyjqRqRe/5AzDmwzCNluUCXEGZfMabBI
Dy7a1ZT9amvhE2aBGawmLp6oS1nxdEidt1ZVOtvFCsv1I+C87jGyp823mXpqH5Tyd0yw+9D2xbXq
sJUNaasR3Cq9Fc18bZwKmiM6q3XMcHpVsx/eT+PY7d2cW31K27QbCjKTdKnqXWLUe6mQjIJr0u9Q
1c7a8Jyj47Nvnie/3k8FskwzH+KTgE5oSl2v+6rjdx0p02upX+swkGcGuK+Rxb0EcQ+73gQ9s6f9
o7+YFFR99BbdMj03B4eme5uQQhaC2a41KzKVbOxlnZJP+OeqwyDwMRiG4eKvFVQ9momSstpvJxqr
U6n8bWSK6pCk5dZZqCGtbj9Kr/qBRo585Wn4pTWVrRzT7f19aKkwEc/+xxCXHMBAdg+Dpd9i2ett
XJEkOXW3OYSX7kao/9XMJRBMKKDVljVYgYa+c1/r7GS55viJxDzZDI1LspXQD3/v8peJ1n3596+9
3/3Z/Wtk6L3GilBgprkMe4tlllQv21jdVlsd4o2uYnc9S7y0LJ/KjQGWlCsBZpk7KMIqzWKd+4sG
4f46bVsi2IroyPCQHNMA2aNDBM3GGmLKd9cdHxCsA/x3E8goZvQUoTKDm5wmm/vevlvW+NRQwwHB
LRrwBGmCWfwqHKkZyxqHoLmlDVKFaPEADwtPgRxenyzoOli3njU8RHZJYiiJCqs0xTV3f4jz9Bp2
XbI3GNU8tBPwDnfk4C7YYp3CrKFTFvYTJ0uz6j31LmbibbSboBejl6kAClvE8RVRsTEDyRjDs+r6
NHGGkAU5HXNHjwyh52qdLvZ+3zAB+N4FbjM2K+agb1Zq1KsoRRkLbZnwvYUJksR4VGlBwF0s7+T+
ECz/a74M+f71NcOx0102VW//tocOHaqkjG5ELLCA+zu/P6tqbOj/enl/5tdTumkcNkm0h1TBC8ni
/kz+89n9Zbz8wSrbfp07dY1V4ayLeoSfEPUkBgiSDYblIShLWnzCFza92+iH+4Pg7nWccWbIxV09
A8PCKL88rbEJ/f1wfznbFKNpWpHOUIznXpLm0EazSR3AH2P53XDXcvRt7jKM7C5SyLg6M1Vnacy2
goI3hYTpJjLet7UJ3NcxcFUxNCWTun3I7vNSapCWWAbxDk0i3jVslh+KBeZyfwYCl0K+zAUMivR2
/xKLxPEY++/d8naqJP3Ph+7Oc+mx+/XL+XNXykSeBNA3LYEFNVw5T/3uJUOzEmH2KsfDgu3tHw+9
U521bTX7Ps5QjYg+oa9aJsIsB61t4KTZweg9xohMMpPRfXRlZv2NlP3/ArH/i0DMcYg0+z8JxF6/
x1/tf9WH/ef/8Q/cm/MfwpRSmjDaqLUcnx/2T9yb9x+eg/7LlJAUGYEDWvsH7g1RGUoumP8m4si/
pWMwbLr4f/4PW/yHdASAAtdkGiCXzLb/B30YA85/S5CwLFvQLwa+DYjVcwDc/Xfcm9kZRq+qyjy6
acOQu+1fVM8OtIuKGlegd/ECh01hWD8XCIRXwTydSx1sEgI6+on/xM4JYcHPjdkdUalsnh1R/Gra
iNgi04f6Me9wir8GuCGRp8ZPtZAvQ2edmwobRkzXEvbsTcvZfcsMDx2kabdn4TS/SlNvDKZ+alKb
MbFvnuWvnAToRUq4mK7DQ0MB5HMrnClncMeXZy5gRJYq8aSc9ioaokKqEp+6Doj8NJQDJxQOf9nO
+0Hi8mbSb2tii6J5UUR9pUEQ7TDU+VDHkAAg8beBKyNLp2Risbmd/SNQLSDfiVVv8U7ttUXtgOiV
oPqBN1buDTLS28CL14NP2apTWjEFnHJIRvLqooklFfqMsP2pJPF0jXvWUCUoz+Mjoz0Mjc7AFYtZ
U0Vn8ZBw4aaIN/gF7Ij9Vh/Zl6KYaD8oPe+v7li0+zOroXgByHmRvmtd54m/M6jyYA9hhNG/7bZn
U1jjqTUcbzONMOCYHBq3EivaY+jM0WMFkqyshvnMyDRFf9ONcOaV+RjNAmVOoYEXLS91FarHpXQz
EywANvv5RCTuq0+bh5gPyJko+vjSV+FHxD4C10VU73SU9GvfkOHt/tDQ0d1qu3pBf1cEI6L2mbkI
w1YPFwrhySdcMPvaLfia2aitEfIpp4mRIkApam81Z211p7PB0ret+FSXPixjDu81FmJ5xjPnn5tJ
oMMa65PoR/8cDFWD1D7kHoCZ+3Fs/OSaYPItMO9L6gSt140J9Byv/mPgseL1skm/QOiM91ME6UP7
onspG8pziylpcIxdq3kzjYoH8yd36fDl/sIWDZ1O1aPqZlI7pN5bX8hVWhrJp4nP9uSYPbowr03Z
OJv1ZjJBS6et8zlW7fQaOt17j1zrdzoUCsCZ6z71Xsj8V2GCYw80oGcx9WnimPaNyPhWnsEBPNbX
XlkuKRwo9E0zQp1ZavFqew6I27S7eubA5K6xX0ajmv5IRWDYUBOxTMznyjK8+Ec1cIrnAfFwLjRy
iMjPTNHSn+j6DXKbK/kypQIfPxPgXTvAVJVlTwBS2kUHxef8NIcl9LxMip9yjo412JPfvU01isM4
YNr8xlpmPsTxaOxk67Sf2QwtOPTsG04sAMNM4/Yj/fkmmIboPcskvVRRuVs5osAuMkduexGZWJ35
bjDYe0sjR0ldX1Kk6OnDb62PKTOqx9ZlBjg2bXaUoWBu3rb9n+KXYdXhM1pIZ40t+pQXfXBtR7K1
Iws8QT4m8hxbdrJ2y7Z+jT29Fyn/dN4iuSD0rX+VYYM6trffAtslfSaPfhUGa9gmcufHinr/Emcx
OcvFSF4kJ9tJ1Y7/MOKo5UIRjC8VMc4vpW0ftAjyNRtigqyXrxMcBWIp4XZ9/y/8tgkODWQEBhjF
uofr84TWYXyC4DSAc04e/vUlPstsjx8OEqNnrtqxrD/M2in2s6yM7f0lgk3Yh/ESDlGgBhv6/ENY
2Y18u/ZJzDp7m6pp5WXDT0/J+TKouHxty/yalG10u78aowEDdUw8a8Y5MU6jfOUKxJywmKLzlGTm
B+OjjWyEeJ3GgW27CN7JAd34ppc/V5adP3UVsjoitlkdTGJrpqTCuM1I3l5GIJGDo05GNlgZIBPJ
KbRfXduhOkwkZEo/FC81Cwfm56H6joM9O5r+3Cugzx6F0XrOSZEpKXNvfH6AF/s+Rm/C4MsMqvfI
NdoXo7QKsotMc0PcFiP4usb/7zk3rFfJHymtG/sQ42vcaQsCvx9NoB+AG+iA8Lb7yw3KDFh+WtnH
pnX9z5yjigFi9uEi1D75s2DUUBTycwhYjWA+XUzbhEr7XlR96i23/OYTSU94yhM8xVbd/YWp2nu2
PetWD0X/DvTE2JmJVRybPhQ4/VvaHWbZTyXQRgLFwVGHnQ8Os1fuYzO1LG1NTmHF3GilMVFtet2E
B8+N63e/4kMp/C45jUl5Das6uA2zZv4e+RFLXyt9A022zA+mT5vI353lRslLwRb2SfbFKnHN+EUN
LtfqEPq0qKr8bKfdOVOyf3Sz2uA0Z5baCGOXJhUkO0Mnb2OLydn1y/aIGiF5sxsIW4nJO7p/F9EI
fQcVAVuiKDIxVXl+Mz8KTz9Z0axPf39teVn2aUXKn/ke4upEasXD/dlQ8vsMRKpvuzHrTyN6gtP9
GZDEaJ2hjiO1LRy3TsTdF/EbXtSm9TYSS9oqse2aXGXckEVQqMecRg8cxF+WaSLF7GnbEaFVK2TT
3AY9hIdlGO0sVLarmT8Cx488OIv4iwOfbkb9cGj5jlkSHZi/6GNB6vlkpNzYce2hhPbDc82IDpcd
C80HLOiPhdEVTwZX2SUDatnGfFszBZHLTWFfmDMjJLtVp55Y87WXmC9DmKTMaEPrMDuht/FlE+yq
rD46jvoRBcXeinp86302HMTQ/OYijFpOGcEtmtyWlHj9ofwsvfQuiADCW1yNS9sX3B905vnrenpJ
+hzgJvRc3DAd/yx+e99F+uf4Xz4Woxm3fzBl68FgNt424xNpqQwTGvVXmFhrLFzmRnlkk0JXeDS6
EDOR3f9xRnrSBkxQ4VvJrjPIgq0YeR5k6rtr4bafM8YcM9Uokszc3vneqHZDQohoHKebOqi/ImBC
K87Wd6ODqMpZw5KFLAyYlkESvDvK/rIK49L5DLzMcFxr9weLxT2M/iddsbFK8+EbKUy8Uoqk6yTx
3iLdvmc+XEsv9PZK45urp++sbj3W6CwvuvFDhPVXX3k9RIzoRKnh49HamJO5wZyOiCB+olHH3Mky
n7F42Ic/q8AgB+YPieIczJ0mY69GLapDVi+Nte9s/KH47CGSiHbdJ9GXnSE0NwvxRNvGLPuLMdXn
7KJxzXviwnBcDgnzYCuHIow/axbWR9WZLyFCr0oHwa6A4uAD2iA5cZjew4kNh51t6ohgB9t4iPru
hi/hocElyNGE6x4ecP84tnItm2LiYDWee8f4lQ0tDEFy08H9pwb6fh+iElfilbTHV2xFUEaMGvvs
4gSMNU5JtOnklK5ImH1eIlBsdlSbWVrxxkHkx9k/rghS+WJghZbA5pRs0qOyRbtyUpNEDBLkCZE+
q8wBSKLeKp+Ym4B7vQNaVd1UBO2hidsz9VO256rmxyE+PJIf7XKAGu0O7Yag5jgUNmODUO1joAC4
p1ZO4ywahfCEdpEJAWV3YnKBKaJPKJjlNQ/6H36hTpj3vsrOrPetMb2anI+briEM3vWdQ2HP56Fm
PC8UJ2KA4JFGzF+XwfRI2ozJr49AuAO9jmoW3VKsX6asYI2DV7SUhLbfs1nwzO841AFHSi/ezJH5
blbONTOBtoyBk2yVSH/MCm9vS1BQB3N6HSQpll97pJDr39vC+dEuGS+WJX5ETX51dDisycTDuR5/
K5dzxDHUV18nwzK9S9fem18EP31p/U7lH+4Aj2GD+stBd7NC1Vm28i9ZTL9dzz7bXQvrsCwadnb6
MWsXDE2OdsaYfvWOxPrqfvfe8D0l6uzW323rgiCoCqTM8VG0fOSQKr9ikZBSDboJL/svq/Kqsx9P
3L4wipjci3pYzeTRByvuA3smEIcqji8UzJ/W0H9EmFRb+CeyDp5gdyIacAos4eMPxqKXCv+EqxYP
zWwvuUR/mJ4gnuAALEDc4Z1vd71OsU7W3g3N5knPEwwMbMNotiDDVDhRmZ1yUjYlB8kswKE6vDKG
R8NKH9Pa/SnMBO5Jj9gZLWM1ztWub/U5Ii9L9U68bcF9mOkmBUTdMzjf69mHUIGyrymKW+RpLlkM
bZplvKpj7DtDDCrtp5sxX1bz/K0lis4mU6fWuxoFm7E0JG+0T5gDz152cIYErYPd7T2rf5QAW6q8
+RkG+lgZfrpzeyyweUua4ZhctOrHbddZ1t5L0HO4CvyxEtvWqEjG8EhD9HEBlaYhrvT7O+ZPDfUG
fFzXW+iNkr9BMI8x2XpkSUK6fPQbMjcqXIlTi1MaCyQq4V1IVPpX9Jy+SO28eEGZvGaV8xGG3NpB
cMFqZXjXC5yjVFntUWBGWJWBBkBEOgmi7g+yA/IzW3Cc68mU7YBrjKwGaOXIYBgurUrNZyN/TSCt
Iwyu2Rs6zGp1f6Pzczeo0IAf9MgxVZDAJowDhFYyXAznYm+MMuba7b3HXVJthSxvPoriXU+0zsYM
/VPGp3YyeKdtR/Co00fb2sxvhsFmQQl5G5BmHyJzyWEJoHi4TQC9rZs3kks/5oPxp9f4+kifeBRx
HG5nKYtDI7IfSVrZD01BF1+25h/CYgC35ga0jqACJuC4KQXxtMutTn22xHV1jWT0OHYvWcG8GKj6
L9thZRBVXPt+CoNNo4zd+dBJ+maPD3+lHBO2VeI/xRNArBD9oWrkM8BgmonGeTdtsN1tk9sYqbzF
7HlrRfk0hVzg/dy8tBosQJmG8hQYp4HbK0z27kE2Lg16PeFVDtlD90GyaQKyqvOcfY4YLkNp/kUc
LonXXUIyIQz6raVcGuuIfD69+Gk8hKhpHsOz/Nfr+xdJO/rI7Nnf3r8+LAxJD0PF//bf3b+dgpqh
GyMgfPl5BMHwRhlG/NuPvH/ThCcAK3BxbfAj718agIGOit3KLLnRhgtL3vSndpWy21+7w751xBHY
2zWdGCSVw3dcUMx2k/nJwOOSHFtwKKB1umPVdjeXkB9siwDIoNDg1vgUSf87q+dvP52+lYMyUk8h
mZesaIbhe85CrgRVvOR4nYp4zZZ/xMdNrSAAJ61m1/6GJERPGW+a2rpUU1Kt+z/zXPm7POcu0Avr
rBASuklZomt3zLXfBfG6lbXFlbPrHrLloZ9ILbg/m3NEJ/2gAAhomMB6MDf3b94f4q4rdvMg3lQ2
InS3k19FnHsPwIQP/YAHJgOYlY+M9EcbsA6jamw0yM021hL7qwCYLoJcBsz31zU9/gNkFVDfT5Ww
zD0xlQRhtRU6f6ZJU4AfCIIzWyBBdTbbxUfuzvFuXvxGaob3W8bpz1nC7e+dyD6ZvWP9/WD/85nH
/I9SKuIkHovsJHs7wwqEX9BOX/ICEXfrXA1f/LE9ZnDmS2dH7/kQnVpkRl1isVNsvuI2fPOTkdU+
f/CRSIDNkBVwUs2tbZQPrqX3fTpfHGuoAA/Z58hgYwyOwtbmJqn6fYJ3rcddwCYq5NigSVkH/LJh
BTaCkIRt4dLq+8lTXzuQVfUW0dS2C4yf7PC5M/jlNRmDP+TBHlGbr5YSQQjK2SZEQZA/aUuc/LJ5
6NTTGOlLXaqrkUS7IGHoYRo/CUPeMPujxCfSFWSb0vFPfCsXR4FThvrRM6NDvWI2HcMG81GWgdrE
z2VmhwdHD9eAlKeV4VJI5bsZZGW/kx57n8yoz66Z7osRDb5WFvd9+2aH6S2LRkRTKfajphz2PQ01
1PqMt+lzBJcqf600g8sK4iFdlMxxYrk0hnb4YRk98oWU/mJ8COyb6zfQ0fPuN74gPAdpKAjUzCEb
Hh2zs1auU/+V1RO5E4vGTbYnu2NV5zERkCXNzxhU15oLP4YjJiSyOoIWBoFUo33AN7QdZb01On1W
RfgG+8jckIBzSxUqlKq+TW4p9437YwrDFyPHwsSt6aFKH7WIiSRnF866NRbUjdbDrLs9IhTqyzbd
YUn5CLWEJuSIdZ7ETFjj5LV297rw8SkougAKDg59qKV180JAkkRsBL2k8SJnBSbxLUbXx8K7QcKo
fsSMHeS8DemYVkXTfsHDePhffJ3HcuvKFmS/CBHwZkoDkhJJeTtByB14XyiYr+9VPPGeXt+43RMF
RdGJBFG79s5cKewcBV2afWV16W9o3NKZhIxmjic7L94VBu3KwudBNGYHcKVBopEkTKBISSNY9Hue
LTxixDWUVrOacpaxwg9eMubiq2gYHjP0tp5LlIZdja9tka4zUfyMbv9i2DMavOVLBC1ICqQToWN6
nBmi8VAuDwW5PptAx9FkT/Pa0QEsqMwUO6nBpQzmqhucaz3dFfj3S3z8MVyXCl+/xMJ4MASUu36v
iZcB978FBWAc2gOg0PsMSR44LuPMFBd6Uou6zYch0MES0JTlrc1ukN4r59GpiHqCXAnspYdy7gv5
00IliLNb9LovoOCbTdWUpdJOIoZzOaM5DiaXMTkGMorfhqb+MhSoGvrBBAUhioEzpXfoAWAjIMdp
oCWQzxFsYkoRF45CC08B/8C1M1UPMUbDvhhZo/PrBaJS33kPJTwGGy5DrgANukI11AraAIjpLbGD
ZNcs9meU4XLxfNwaJawH0GYPJeyHhBOFuWCygQmhw4Ygig4cinGcFDSirj7JYPqMOClgvPyjZJli
aK5mWBNz1rxDd2OP2W16BaNoanr/0qjxdBqcVnIyUkkhM986hbEI4Fn0vvFQtGsbygXfrqdaH+8U
fqVRGIxeATFGhcYgi+OEIXEfzE+DQmfEM2htVapGTfVHaGKnXzAb8DY6loAB/oatQBw6UgQDMkcN
oWNWqI4MTD5LX0i37a4wUG87XyZLWAPhgyP4zTLOA9WbO1fnmpRUMcV3GVwQ16YoW+gUD7Q94Ia4
8EPsGkNZimRmEhChHYRaSANThRxJLe+hVRASgP4OeE46vj7daeNthFaSMIWOIWltPWpDzNvLalRo
E09BTuoCEoauwCemQqAUQDspeJZ6ulNvMWj8x6AIoDBxRsjdJDQVS0VBVWaFV6n4F5K3jDwIWHjV
RsxgWPoseDIn44QPZ1Y6sm2nkC2ugrc4UFz89EsqqAuj8WDlONprkRZvFtwXtlawMJf8uYvx9Y9P
APEM7pbeXL5IouDQb/5QfDzhh6i38VRsMgWZaf3bVkFnUFjTbVcgGrAM7D9A08wwajwFqzEVtkaD
X0NHimUSBJ5psC9y8yPjMR6LwavFEcOKDhRE4XASuDgRfBwjT27T0fhEm8BJPmhvYwOUjglTh2wY
vpWYstYdvB1fbbeRbqvYDuPoKiiPkQdnPv2DrCp4Hwrco02ICGObtlHOPxj7RNqxdqxdBfyJnCeF
X5kc7Eye8RQpMJAc/1DjPg/FgzPIOkxnbAqjS/az+pwiCwshYyfWldTXNhDSYurImcE8MCI2fX+c
0dW37eiH+TTfxyqqpxhAGDUDAIDRND9LhTfqETco3JEzDE9jMYFwBYS0KCSSUHAkrDCg9BEguGy0
AwiG5TA7tFypS3uaT7pP7iTqU7g/S9rWIdpWRocVEtLUNN4W46NUlCZGMDjMgJgE6gwJyUmb5Idr
YQrxx2TrQrQ/+gV1aOGD5uJQQQ2poFAOdKgpuvjbAEaZJt7ZZcHFIXpvjYpnzdgrdAcUO50DBYxY
cuxwCkJlZH65aURi4GOKb5GkEjunoFW2wlcJzBxj4aHrgGzVKcRVD+uqg3m16PPOGsXX0Ppwhu1l
5jsX33hFcEdQwq0NN0u000tjBWepgFoFZC06tjgHyPhN6mqPLhsWUpKyzrKgpXC5Uvhcysm7Zpv3
ZyE9GFE3e1bmfOtZYb2EAnyNkL7oryOESz9p23t8hRaa6WJdWeYb0Qcs2dDCJqhhdunxwSV5Dilt
LWPDu1+5Par6xKyf8dBva8ELkInugX2jq7wQm2GUdXzUoJUhjwE2qQBmpkKZocrYtbZ0QmCMX5Q3
Tzi3BiohDR4UIDQfItqUiK8SQppIPWrXAKdYZLhsIKOQCG3cOnDVjID909DfkDPNx3vtxfST5nq8
0erE2gySQXA/BKsCqIh3gbZtKJYwjHgK5yYV2K1A6nZMFOwtU9g3XQHgWoWCY8JW0iD/sBFHrGM5
XHmRPFUKH4c0njcuQbm29CGn53njjOzTmUFd+X2wSqHQ6Xlz8mLOeQF4Ok2B6ryg+bBNxkkQ7AQk
O8aWP3izwFazbzIycwVV/mka8zlMW50uPDw8By5epQB5NSLQue5/Kq11Qq23Qps+v9E8G4K5tKsg
eyO0veZ6Uug9HwYfIrPEyW7cMsd/Nfs/Q+/T/2eup+B9Gnkyq7i0GUHDnlSAP+x46IVk6a7ySgEW
kYRW8ADdiXe8i+VHNcyIRMU2QMm0FhZsaSb227737tjQPibR+GHmeAdmuINWhfxV6GRzlt68i8QQ
r+XUvfcF/S2DfIFNohCGJIKwOBk3DoNCJ9IbkmM481laftKaNJRTAl2LYxLpaLM1FSSRkr3Z9wqc
2CiEYlr4+waOzDwoA5HU+tB1v0dbZweDKNEYQEtGYHE2GUYyYscyzE3ltB6r7NEr2DabdALWXQUq
BOtgxzPjtRcbyZgL32//7igQ5KSQkDpsyEBBIo1ueY41NE7lAEByVChJV0ElB+iSg8dVDrxJWCUZ
nvWrmMnLhsYY1073YAiXrZcgM0iAIl7CWRBTRS4yM0NxLRXgEjK64u8v97OCX2Jnj3FfAsQ0FRpz
hJGJqIBi0nmJYGfaE56XKKVL6Bv+JvCqtzpOca08DxnOgYQo8n0hI+Pa6nZAq9rQNgdq20evMfF9
c4IhgKQ4c3oIU8b6LkxCvslMnqx95mnOSottPYwsaYXDxCLTuN3M+mP8pGz+1snEQhs4YVfXnLLx
f2E1yef5mIz9uC+LpdgWtnsYA5a4rOoO1NJ39cCwJxuTk2YxbUiL6YCXhBldoR/iAsApNNMv07UR
TZnLGgFttNMGqKGZlYZVT4lgd1OIeLBmgRHdOoNaypdOe60Bv6aKANs0mx4grB5DhtVjGiqWosXi
YzevpEqKjXKgCrIO+nAW8ycpWssJL+6G6Vmx0cv7VKFpW807RUMO3gwJO0OjbV1n+bGK0odoGCk8
fF6ZQt22KBKRkGr7FApuxnRyJbrhnn1sOChQrnFB5ip4LlS53ZJe9WZ161QMFhr22SvNJ8lIxsEL
qkR6OPCFCYVyh+0i3F1xMeyzzKDMv4kUwldTMF+e7yORDWdNOXCmLhnH200dAgH61GEB1woKvCTg
gQ0FCsbOx/qSnR2s6Syh943nHqSHhtARQ8JqApEkc6k3I9d28TwPNNu8L/Q/JLYqTPGogMX4MJn2
9CbhNxFDBzo+I/PI2DM+Ky3ur4dGu2nhHyee9+QrIHKk0MhatsZnFDYKmRzXwJPZllwTv2gzP6Ad
gjTikENaRnIEchn28gyD2VIwZoY7Kx06c9nljDosxPOmJ1kdWjw3UoByBK/JJ71slzx5sHw8qTj4
ILQpCLSvcNCOZj1hmrmXChQ9KGS0lNZTCkN6UTBpm6HjQRpNve6CcbvQ8w/1HlVxRF5woZ1tTVQ7
jruTBfQBUQHKD7jVpgJYz+zhEO+Aq3Mwn7dQrv1XGvqA2J5Hez5YCoQ9xo67NjG4lfqPNUqUxH3x
nCPHVb0gJg7Dh87mi3xCVCFwtqUCbgc5n+RiTVSuPpgM2yXfi2n0izTJfZsqK5yXpkXcsuwzaN5S
Yb0TBfgGozDhcgb6XaDlJkNWhr0CgpuQwcuu8M5aTsgGBsnQgR4Oa+EtVTjxuQEsrkMYd5yTDm+c
7iA7EYUgd7EJmgOMK+FXMLcSfH25fS7ksB6HNcuFu/dKcCYlw2Vt3boS36MCnrPcXiMiNNYNLHRX
QdEhdlQbS75ybm+YTxrfRg8PPvNAyZYWUPUSEXi58yOJlDfZR1rVs+el/gVluQsUlh1/4wylPVK4
9laB25lZAp43mY0GCutu5JyxHXzbnaTx7biIbNsoms946MnrisvrqTGAog8taFtiZ2yv/xMbGCCN
/I9dY6pt+ER8BZp32/RqUOh5zPNeYn/OxAIFYCdMI9tGClXvp/JJ1NlDpoJ+kzEjV2fE/KIQfeJ9
Tj+EIyD1okPZJmAjEterQruqim096xzqclQfU3YvLAD6JfofBdSPIOtXfGps98sH/Ddi1Sj8vlQg
fgGR31Rofh1GfwSrH9nE28D4fdXnnIiCtv9YsoQoH5i8i7cvYoSXXl3/YVD1vMiQUznPT9cWyfDw
7BnTqZ/9KIxm2nUYXMmpqUsY1cWHqyIGMrIGAjIHIhU+MKkYgok8AunuEhVPUJNTMM/tOQiEu0KB
BHogJvCMjut6hOm988k5yFXgAeNga1XoXkuyp32desQilPDA2ktQgmE+CLGXTFUYFOoYAMhUYDAF
FYCUBb8lbsGuCV7I+6YDBDpvbDoapGCSKO57YouB6gzVf+K8H5Bk5emQXLNdo8IdNFZMR8U9NC48
y7rsfxjF1ew+EF6RLIPU2dtCZi5QG1tX7sRke2TYRUfTXpPf3JPvVnBmUIET3bWr4iewxjxoKpCi
JpkCaRebKBVWYSJP382W1aPmIYLdMbVdTbaFbhjPC1kXnQq96Em/6FQMhn/0Hw0VjNHHoNDrzKXf
GT+41o9bZP0tgSIIwoHZ1OkmmpLpPC1kXKgdVw+s20J1j0VnmdfwOSKC3E+16LudbzX6OvVjfdWq
KI+WTA+Yevqr2zv3HWkfNakfcQloylZBIJzVpHfv0GDdWSooBGlUyySHgpO8aQeDDSdIbJxr2kx4
9TzCRmLHP0zNS94v0yHC736lO+0nqQbtVQkofoiGW9FYghMDJWY90PBpOq3DcgWiNXZ2CR4ncDkY
71tSUCrSUCIViwIEYL4xSEopYiJTorTTDy4pKjQO6GETq9IRr6JiVvSEwBVhE72SpoSwCDr0614F
s8RjT4E99kcUy9F3QnoLvctmm7nkuahgl0hFvOgXtyehLzRHduBNzhpRYRh0OAx8mZ3n2X0w6si6
t8mOwcRj7ybSZFJmUftJBczMJM3UDpEzVVldSQb7V4YfnDQVS6OTT2PQIXRUYE2uomty6HVXpkqz
UbE2swq4mUm6iZ0c6yvZN60KwTFUHA4Ig2qNviu/xsX4bKjQnIj0nF7F6EDfXVcuwTqzitiBu7DL
VeiOoeJ32AjLlaMiedCB6JxK3gskFetyJLaH2Xu3bsC7rbg0s4bpt31b5uy6jfVC7o90CAAySAIa
y89IBQMVJASlJAU5JAaJBm9HUMiarjSp3ECvkvG+4FBAUSs65Xhg94vPjhwi0YkXrSWYCEtUGHkJ
KJTadHYt67LedN9uXFKYBh5+bNHcjMJkpZRXY90AvW1jogrASiSkIo0qHilXQUkliUmT2nF+40iq
zjZ5So0KVippV6d/o5byq5KDem/59pWu4pgsFcwEZmXYdFvPQug2x8u7xWZ4IsnJVZFOeq1iP8Qr
OSjpNsjFW292EVkNTE2okH/GjmioXIVEBYK4qADEPtdTIA8qTMrzQuTt8XZRMVMOQpJCJ3gqhwu2
jlPCqPCoMIbwrnEyrT0VVyVb/UWnut94Uj6qkMRVq9rEWOGbzUDeVXkJvuqJwKpUGJaTDFgnODlJ
FZQ1q8isjOysyiREy1RxWo1JsFanIrb0hDMfWpJ2G1vzR0cOl1CBXGbk3dadbu9I2XJCjE6MAVR+
lwrywpf6PKhoL5s8+U3h1Wept/R4TdiZoPAedSmXPbBxAys/ICxkCD1gI0ZUhwRYkUrYSq4vsaFY
qsmNVQGi9FMQa6pL///rYNKyHv7ecFaP8HuXhlIIdlFCIpqhwtEuN7zcpmldhHaX3+njk6j2+4x/
kxovv6eXSLbLHf7n4u/j//2Lw8nG9A//z1fx90X+fUbWO0Unurzsv9fEdqQyfgC+XLsd7KXLw1ye
/e8LuTybeUmm+31ikAyUEJebtpc8u8vFvw9+ufj7KJdLpDmRjCc5SA+BfI9dmyzQsq8PVTmZB2FM
IDN9eIuXSxHah7+Xfq+Dapyi6vrvbTJEVnTV/nvLy6VYnal/r+uJfCRgxAY0yPV/H+Hy1793/n2u
3/v942EcTcl6jNhYGy599G06GAZ1Q3zz+0JaU2MCcXms/7lY9xyr0Kx53suDVx2ocXNynvK/MbaE
LIX+oN/wLQQ5rX5kCuuYqB//uO7318ulSnhHL68C/HH/uevl0uX+l0uXB/n9daEKZe9TCdot/3me
39v947rLr8Ulw/P3Nr+Pdbnu3+4SiLZdGSqikA7I7vcOf//dy++Xl4VpDnDEPx7m743+7WEv98mX
gDT1odm5OOCuepK/Nga+M3Zf/OpFKWM09eMfv8IIsgrM4P/Xn0fiyBfigALVcdGx/lzu9PvjH9fB
k4xW1mSD8/nvM/zjaX7v+4+n+rfbGQFoSFSd/3m16Ashk0LzVVdf7mA3IzPAfzzo//z9H09y+fWf
f9aCstnPJAf/61vwb6/rXx/mcsPf13q5zeW6BAXZdvSsHyJb7DU6X2SEFyZvNQpGH0ZpdeI2FkAy
/54uRutZc/oiWk6J2TxdzgY1LTwYeHV9IMLJS1jB6T6UWzOHz4HyFVicpalFLAchYXzgd613TH+7
6xkZ0rWjLtGt62y22G6zlYYCqpTN2cxpnel++ahHnb4PkmyXT/KxHVJajuTyrTyiraE3ov4b3Dhs
InnTG/XJWVg4ooGauS/n27mR33YUbUg5I1U6E+w9mMPSA2yVXHfe6D5R4BWxybvS0L+DYno0moDY
sxZRRDkBRhYdlnIIZ1uTlNMwBqQBGwhqu17jnmkSQuG78oT/kuglq2cKUsJGQwvAENvZkHeGIIBS
mCk6MKlcRHdNOxwmfSa2cVz0O9t3zf1C3L3lsl2dvBdKE7Y2AvLo2FPomH4fh6TuUokxA5clW33e
003NXoWd3o1tGu6amY+2jTTBLJd+DKYWhP7Lk2UXh6ppTqh0G2It7bd2xAQKjJdME5luQbusqFCO
ScxEKktou7Fjrzd9dZiT4UhXgj1GRhtQ0+t+E2fGSreYAsB0TsOx5b1zhLWP/CR5jJkhLo1JHjjE
4U3Dxrz355tcTn96jzfGl8EbM3XGoxK4w5xn67TgcapMv8KAOe2YnR1NcH6InjL2LV3y0so/WUQB
qetUBNPi+DvQjp7WiL0wGX9rnb9LbZd32qad3vSjvSUQ8Zlacgr7VidWUPTfXnpbxgzt0QVyX5dW
8s7S5vne1GIFI9aozEko9qL8vZdBQuI2wqYGqgtChKQL/cUYd7YoQh+Nxta0+cdjdI373L+b0qDb
+z0velrQfMZYAa70ig+6Ca2EYGZmkBCSYl9nbMB3SZjs7BPtj4jKZdNNJ3UEmZkrTkWy/DDCpkzu
GQ+09rvQvOhcm8NXi81xbfL1w6jLHHSakcoBkWzWtp7Z7Ke8I2OKkRxN7Jd9P8GLLEOoodpuyXX0
zgJfIw1ZZjimeInSHDG/S15uhfAKezUvmOdyUZJtKrHI9TDJ+aobHHR0WljGfXQ3G2K1tP5nU1T2
Ktbjj1mCEvU1bT0a1GWGdaKfkFwnFVauIPnWlPK1nhL62tPyGrSzjvpkb2g/XlAhPkmt9GAZeIuD
TL9bREQOyVxsokQ+ArrCnxYcB5/qu9bovOaygweef+WtMYRLS2FM47EJNf/5ElbqZGWES6oaNuSA
0QvR6uPCV3o9CoiMqWHcxBPdiZLp66B/OK1N2TODXRm6hz5vnxDTE79Ep9INmjdDyDMzNNIKyF8v
hHyu9ciClZPRGQfAQJNGst8wJn1FxBXYjJlxR+Yle8dWnIzWuHcz+xkES2tjWysK9kh92epADgiS
8414qxvD3rAQXBbF/BIH8iOK246pcf2dLa+LmY/I1JIvPU2Y3ZtPfps8SdwH11UqjHC8DoxQd2Xw
IabBB6lO/xUxHqQMMmYj8w/RDRuhu2/Z6JzRZb7IIjjaJjeDeXKydPR3YrFhIiJpEU1/jNCH0Jqa
d3mSgONdqmQ/f7pyJ6PiMa+Gd4M4t40u5ls70zbjgGfQpZOISYJzt80gjEgwRFIDDdZu3MQcE+uu
HlDHZR9SgTG7BiEMNosDoe4JoYpMeQV7xATssufh9+kBszVhVzrRHWoUsR2jIFurEbI7lSDlCNio
NDoORfEKIqTYGEGhlPG0I/q+fGkcUKyOmAHd54pQA5XYhfMMcI2JGCr7LRHnz25m3slJNadfpMvU
t4WR6fYIIlLzmzDm7zI1v/oWBAEN1/WgY/MfvBLHzEC5VkakDMOvYuDGVCuZ41cDlcJUousc5/pB
z9pz28/rspqPzUCjs6dhZZKStU7MkOQ5mwau2W0nzaWvqTc3zK1Wae3aG8uL2bfG06GGAssnUuVu
E6IXoT0q3HidQVpjqu71HuahoiYIisaW5R3a1v3o02ZLTtNt4hflBk7WPiG4fRXje4fTHKH/8Mcr
0NAr0B72pmXV3Q5Whq59lPkGMDF9HE2QheNU0yaytC8YpcckktPOgkZuzyMaJc+F0NA92say80Rp
g6Uzd3jlTyCZn6pJD22jQIiuIKhzW7ylDoeZVr8Gep1dyXWc+Cunae/RAD+WTvE8L6LY2F3/mHTL
Vz25L2aNrobWcOm2BF1Np8UHNU/D1eiRshque6obZDR1zyS1Zijj2v0hj1CopISEwhClDblL35ja
vwdx8eg2g0o6WGX6iMC12Pd28ZZPHBOZ6ENzoDaw5DFZEBHN+Nz0jqZW3pi3Kbhnq1OIJOS0xZ5d
N+rDgllfOrpI7OuZ7ETnfRbTe9wzEySk6Al2D22ClIlvmX+NXvpktdObbJefjCGtjK3dIlMgZ+Uj
81Umcnp93+AqBZ2Cqio3+GElD2RBClBIKbRTwxqg8y87O4g/er8/xAO2HLqb28ovkX4I76e3e+hn
rLCrQSBhqGzGTzpyC82Ge1Xp1SZSHiFR3eWxzi4JYcQWU9RucoPDW9kTfdAy1qwnxvSY1KAtz3YN
nJK1WTOv22JgvxwhaLc9c6901G0TVavGg8LgfOklxiN9fB14UQe9eUkbSHv6XDwHnXbNme8h7SCh
DIPHWx+fjYYywTF3ApbVVEdhv+9pIfe8LZwkkEqkWK5WI2PC92RmMDh4zTn1lXqBDDC9n0mGC455
XT8Ug4WawQTdmvLtHf3opyimqzofnXU1dS+oQo5mIG4Hn1ybYbxrRPzulCrRKqANlY3FmxdAPoBt
Jdf9QlOLOJAZ6z4oGRsGKiexl7YzyP0DUe1b+pGv5A6q83IgLDeqyzPeANQ2mIHwzPB1GV5cQVtu
KWCg9HENmocGCS4f3k0bPadVxo+1W/wAvEb4JooR6TWxVDTi913CVAVBj4drAY8BuvMqltdIt0iH
G6J3bDAbTrlm6JZt6PXyZHXBifiFHIw2WvoixfPFaN3S0BVgoQanj/UrBl1iLQ5Nfos32eNt9Dwc
BCUqq81gesDZ8bDTZ2GyWj6gp2445hAzoaFeOX2X3gu5FZErHlngqCTvgm99GoajMYs1yANn70fi
UbMhOhrB8I7mdzUD/MIuO7x3fRDG0meqAcDGCJDMFTRpOqYiRa2gPZA62p4irEUT2MaMz5j1IUgl
D6RcpH+A8P/iUdQ3rOCDbNCBUxsDSMfXKVkM4brjxwJud0OONodLm94bnH42kFnRnwJJR7JyjNP6
j9entMcNxuW59RT1/llO1acxoUpZCKudDUxCUUpSr1edhri9dikWY5pscBvPlCCrrHNgG+XP1NrP
vms1ayc20Eeb0xddKYYtvpzOfsBSA7s694ePGJJU5rl3MBppj7st0m2AzA1g947erSNLpk2kT61s
nxrMLUjti9M/Mgxsce3UBgwZZ9JWxjQ+wcvYGibkiLnUWFs99sHucIsNlWGvlt9a9MaZuX7SEqug
QLO1aRemmEsid+hyrZ75tkKqoSD6ZKfcrp2cOO3EYOLvcdBof8zI/IAnfYhcpoNpIq4bGy6RbpNd
jpi4KClEFydGcJf76wBTTrY4p24IHktt+GG0YwX2MZ2iLZL3zYxTeoXVaCtkfJtJ20ZE0r4BrLoa
quV+sWjOyOa9tRW3KkA0RtTeU2MjGZ2a6MkfEdC2ekzdiSkfrSwGcB8thw5CAHEK45VlL915lVbO
RzaUyUqOM9Hfrhna1vxo6piXMr6BCe8wOP9YSc5+HAQlG4iMYLshf7goQab3ZSKIoX8qPL6lZTm2
W4jpkHBHkoSn8jRjZVabJCIA5/7U584LqFb0g5IfUr6CJoPL6OoTYwBHe7BrO5Q22zFOUjXGQAiy
6fzsK+/uCHIzzzmxada1lfRvMrE+TVebw8iUD/ocbWdhZOs5LogP6agInYCjv9bmYEthEvMNySmo
LBYLJH11bv2BiwPjdxp+GGpfzpurtHXM9Wzqdynq+lXSepuc+IWVFnCUeI754fj+T8p8CatgfbDM
cQ+WLGDyYNy3ToB0yggQFVtY5+A0qjts0xQMHAKsPRnmDMbNeW0givQM6VMHZM3aCJDwIO54zYz2
0EXiWkOg2NaI/mAFP2UF6ZC6e0XUD6w16mdSu5nBG2AQ3UJZ/rLNqu6XM62A18b+npEkNSUILgZW
+MT64c6rxjevH7/SUuwXhtquabyj73TImgYAWS0tELUOW98yMhDg4GnsB5l7d0xSaWpn5UniWNKY
Ua7qLHjLHPQn6J/Ahd4Pts4glK07WZA+sQ5etGGodCoc+2gbTD4Jot+6C2i0TvduGnYdErDEJmEq
ENjjkym1Jz0YqjBO5nscbsQbTN5dGak05Cw6sNV69YN7n147IpPSW1XMkddCZBTYFJiuhy8pM0kF
HJ0rZGMr2Q074SXoh3A9F08tDtArHcA9x+S6axJrO2UGOzGJ4A2/QbXVTJfO81UfY7o0enx+cbps
gwHvaeVtx1Z/1Yriyu8GcxdN866eorCWBaaX1huQVImvpO03M6gq6gs84RQYI0EBKs8YesWNnh+o
pJ2DppQnMg1QyEhY/kBFqfc1fB/Ba9VaaPD87Hv2ktdEJFuSrUt8LQRDZIGJ6Gp+IZW52EbmrgBD
sqokjN4eV4ubMdqzh9e8YsIeMe3cRBmfWuB2aGECuIId7EtAd9wsU+IrN3+aJlZvp0bQ2oyUHNIV
60BhUxkCVIiEgiu7/m4iD7Bh0pxFnIRW7qSYXqfrJjc/AUHsoyQb2LShR27FVzrOTzkqtlCrg2DV
8o2HX+exNwz4Ko0j2fFzGEDOnuc0RuspWiZfMaPQOopBj23tQjarDJPdpojohaTpdx0VR91D08QW
zGFb75AQkRLiNtVQM6mzV11tfo8w9PhgIfpWO4Rv7x5qFm+Z6J8E5SG3mm/ImE7o1cV3VmD1HeUY
tmZyXmKEqi0/1kD5IWsvN10S7L3bidWUr+IZp/JHakah6cg/IFnOUYDPK+UcZXjdtpTec2BM13On
oeRo2cXXVncjOxtdGdM/j+lVHpg7TbXCk2Y+Fo4utkVaDWGKgNFl2LxqmvGZ7yhqEGJ51enQ3Xbx
vON+UEyHeJNnycEo9Cc8qNomZfr3TNRwhL44uhPJdzC9tERnoJ959MqBahPqioPOYt1HUbpC1IEi
CS2lx26BgpfvJppdEOdt54bWm+6a+D+s56kcNN7Q7r7mzVuB6rzTinzeCNt6lXA/jHiU5MykSCSL
ID5iIXiMF3dvKN2bHSc9pfCKCsDlyOLjMNGckW1a0ofD9SjN2yCJ75ofTrxRjJivJdwskXeFzU7N
7Ux0O2OLhEB/TbqeTFyzPjvF+DihUwjnJL3NPHmEiaWtfGayNmPYDZvA44jNe5qtB+MDKfWHh3O5
1zkwc+fZS9wH0wUyHaenhLTVXGBBKearvuPbEmOd9qd9b+mvg3A+NQ9JCP/XAVNViBtX5aqz/ntL
aq10Ux7a4Zy37qnnBBDYZB92wniL1ObV1+IjGSiw5OpjbroLjbv+q2knpRV4LgaQvHRIR4Z/FN46
gNMy4mihihmqOtgvOm4qhwlyHYnPCm5qkwwLfACHPc3w4JFFjMiiXzOkoKZSuY9MLHlhGjDVMvuh
ACABVjfFys7qL5Jh95mTX3V4i/Xc+U78jj5V1zUbGxpaOKU7c27OuZuraPHi0MgJP4nebGE0fuRG
f9WZTGIDJ91mOf7bTFifSVTddamz5SVcE67oQUPol/FYadBvchfpRgr+YrTuI6Hhzoj+LJX2aCrP
Go6dRy1/l2gcHDjdWqw31Fwm2s6y2VjC+PIGcTCD9AEiDjnHVf4tIEDzRhXvsyFf8gqrSmXhNO5r
/ud0PM/5eKqzFG5j/EEJ8aErmbNHLInTzO+D4gf7Ogu5VgYk9S418DvTQ948XDqV027ilLmxZlqz
empeoVqnm5C8B1iC1Ez1WBbxNSro+9If7ZWna29LPB71NrhKgupkcgoHirITdY3EgHQaoKgAO9PX
tOjs9Z/Wab4cq/iMmiaigK/vSo38I7KG8bbgjokwf7jgL6txG2F7denoFbnRQLAvHxBDrioPDUmF
+mUesTAlRvSSZahinQHyCwE21+liW4ypEdNrdbxz22pcE/W9TNnK89I8XGLvuqirD9du35GO38iS
jJWU45RvyAtuB29LyExQ1ad08OOdCTbUG4d4C+pzbWXLWSMxtSokOcQQgJ0B0g9LnrZ1CujQfLtQ
UcL+lijMlZ568rHYqX+qsYL7ichdhWliV05Fx1FcnaziGYLMJinq2y4Rr4lE+6oOwWVuSa6mPApj
lwOFXv4Zu9+Ojvhr5IkzndubqI90dgnmyNnJ2DpZc13Y5YNIzLdycm02egll7QhQMli2iS1YGKv0
AfUC67BOU4bmcbNnN/Yg5vK1EdkXu9/H0Rfi4OEHsaol2kAQeHWaY9dEb5QHwyFJKFEiGvVHzSeq
Ch3VGrF9DorJ3BPGRVuP7BpKhjY+lrN2rL1GO7PXfJlKersLQVRdQ1oTSouRPT1CHAw1dMbtIt9X
3amqNQYEPAAMK+2Lfe9qHuSjnUb+flq0c8Ou/BCXOU1MP76S6cimUetCa+61dZMhum9mZzf3pQHj
HS1zu5BCFuceGzU/0XdlZOzmmXQxh7R2pBOBv8YBVt5rc4+mBjLH7vLr3+uicp/xvWR8s/GKNEcL
3JisVcJhG1/WuyLxN3E1vfp2emLwM4TA02fMnvOh9socx4FKljWIpHCBDViDtuf/CReDQnWwIzp9
hoq2cp8hQvc7SYXejaxhsqMBmYqHZqo/BrjftHtYfRZtPNiGDP4Pe2e2HCmWbulXKavrJpt5ONbV
F47j86hZusGkkMQ8zzx9f6CsVGRU1inr+xNhhgEOOI5gs/f617A23E/DGDB7iSkNFeDGY1W00CVh
EVRoU4RmqJEw0bXXO+kDNTAPDT3sxHXflFDFNger8SWuSqqFRN4XoWCVOs2SiSVfN3XZfAHSprkx
XOOHb8mIX4iaH2iE3cbdKmNwEFUQq9qSH63o1EBFQCN8LKavC6YKjKJLuJ76L6QjP5gqjhhmuiE5
Dpr6EB5GUb9J8nMeYsMAs+Y29VC4I2TalrkKpGmc0TAuSsN8L3vN4GWIk5cWX8OpdGAJCbAhlrqq
6HWoIJQpyz0dnEasd00L77HwyOHJBihrEN14rJVt2qofFrGjKxH/FHjiRUSKkKhjiy8ZecWdpWBi
PyC8w0LqXIbtU59UdIf6EFmjknx2wVgd66hee8DbosZIWSEdg2uBCQuqKsfyxadgMHDJ/YQFFe7F
ctIiMODMAzOleQxvk+7BVZCltCZjNN+DHouB86KvM1jCGcwMK2TsbEDLw0NmHQai9BhZtNZRjUld
BMSCG5S2xsVZbUBf9FY9Mca+08XksUrMmFDJKZ9ewoLCE/AKM2UcXGGnhDAy+SN6DNrFjQpyCEgF
TxPYE+EvqUYyf2M5x4BxFPRTr0XRGmYQe8l7hVrYSjT11xFBYtIBVbotxZXWY69q8nire8ZwgoLD
UhqTe63rkuOO7Z0UEyIqKgXKYpx+FgSj4nzxHoXFpbTSbhMPk7ooRjMiq9s6qRuoOxSmqhHwyTCi
1waQj7dNJiA2BTGLM3/rhe3UgZafNR39K2ilt2br8iImcJY6GXrbVHpyXwoQFoRLAn3X+oBwANEg
gkovxk2PzsjVxeYFkznAzkYUrHV7aoXJgiZpcgev9ZI+P2UPve3MbVOA+AVjQwwQNmori+x4PDjK
JeQ5zO/KqLlith4sK63iT9Phn2qFR0/DV6EBt+lj6MgdsCZ9qXwbtkhoGE2t/ULFdqAJxGNN2R1F
KY2YIRtobIJjqopnK1eVtSo2xaodMBItQgQaUYpBu4oln8fLwfPUat+Bt0cmkoYw6h/0FB2oWN9T
NePvn46YzYHIukEV4mcMrM64NUH4qu9LpV2lolLaHXlZh9qgflqUgPa50gt7kkYotViYBeKhbjOA
eLKs1Em1qf+Z1dp+bLdaREsaB9lDqo/KBs0ZhsBqNuzUaqoJlaKwaCQM/jsjIkVbjbUFnpD4y/rc
FkKnynvqjcmUP8EwS9cekhjZmCGlLnnXdirjEqF1ObpZHtEqN6dH8kyUEQD0wCOsxKVm45mrwKIr
DuhrH2uda+tKtY7LXgSHhsd+mfQPpc4vLjS+Uo4QmPWeTrNGSUY320fN0iSo4MnBBJTce9lVBELh
jqLQzV/F8aMKl0csERyX75ZyLPcLmlBp6mUZ1Hoc3YQJHnotKTF4nYhCIjhyQ4ArxWLF19KVBQ3T
J1CvaopXUVfrm0R2nTYcHrFjOOSt0eKaEJJXhPgSqx1KRETenvspdKAVPtVE4Apo3luu6M3SMJud
Rw0V4NCSMUb3BmBzPX+X65hLNISXdlLqmq75EPutuUGn1JIkleeLGg7qUi6KTZPuy5Q7WXNRTfEg
4cySH9WhprnpCf4zZJSddCs07jk1l957T3sVyTnox3d8pq94szqaVlzGShd3VYCwvHJf4e6xtyrr
CLrvXJyllj128Q7u8Cdd6NpTR41ZRz8V+q1T+cKzVaomVIVStGnvoBSoguHEo/nDj1RqOpS9bJix
9DVG+iIDPVbGtWs5o61MyDxd8trehopLLhdSnEXA0EdNGzqzXtavcIdfx3lwWwuxuCrNi6wKdAzF
4aHtMaiqRFDhvryvCS5e6x26Oy+tsAGysNfp45Gz945+VT/HOiUy5VNug4vJaJ9BMG/Ftu0fVZnh
QINebeFbAn32TZlp/tnLUCVkCmUD+ipdBZ83a58xj4DT7R6jhoQJtXnvpii3PASCbz3hrgYUyOTY
WuDFrAN+KORRMTwM4zpx4IK8CgzdS98YcA4L1G0ShldBzTGh0XC3McY8W2QW+LXUMubDNQ7wP08/
RKV7q1uRHouONTRtD0kMGV6f8RuKcpd9EZcIJiNj2Shv+EVENGnoispci9f+FLM6FksSfjaJiLdQ
6SqXorLCXQYv2VYK/JHQAg65tec+Ipu0QGvj1113ypFmqSVElh7rLL95JZLzzBs2pBesLBCVELaW
pfBA8tUQZtUBZRmovxXmF3HM38MKLgjO1reyaLm2XwC9+pmGQ18BcIKArjmnuh0kwg+w9u5F8DZU
X6GxC+qprSizjX36wzDwBzVUhkZldSomZU5I2M/aw9XuHEwTDfQtESxjN69Cp/Kj1UAe8kjn11bm
HcYF/SaBII5/uzzZm0YrU7BwFizbYZkXtMNuLt2FTTDZjouPFUGAS0mWCW5RNqaOZkwdrUcv8DGV
KcG0idkhxM9lIJN0I30h4lKzYlv01V1r5ONaRoDktJgp9RFRFTRyEkKxuFjz8KAiNpEo1SbaX4lK
HF042lgdlj0jryhzlLJqTm1u3sQpFzQd0avmUnmqLTIMogBLSvaHAC/UlDeKDudmdwDkB2ZEUfjW
NRKepAZl+bCRHhS9MGB3vORF6q79HoF1hnVZaZxJmBOXSNihE8Ocd3Nh1VJilWKhWmaYloWItly9
RRqOW3rZ9KskKTAPc0+Ykh09nbEKwzJ4sDl+sQIZIhlu4yg7cjo5/QdNLmZshnmRlPJaNBEwjI4T
x0D9U+W95MU1IwG0mW57CV1U44GmtMs6TbyVEGP/Vkjmp6G1aA/rh76GaaaWdDeMAYZthRRfUcZ3
tSclU8GdNfw0iNRzxiT+UfQ4aYhGTd9PgPWfDt6+U/L7MoJMUXNzydVdH5FnW8LwQafpwDO/lyJ8
DQxL/aG2JTp5hUiDypIV25WNg+xheU79xWk9fWtB+dnlYX8vjZNNeS5Qbc+4AIb6jm/AuiF4BqVI
vOpdM1x2YXyHQwR1UwMlPzRy6HTDuVWoHmiq++xfYKDQqtgu2dGNXC+FtjxiPBavoWVsh9Y95xUF
YgMsIpJ6qDoGx0QG9UhA40c5Er6CvQG91KXv+nsEyQTP6roAIahaRSo6rWjqnVFHOeuhj6Q7qhBs
EpRSaPVWwjGpSfpbYRilYwMXSM5JjMqCDb4UxKtYyoccKdgZ4xUhZPUIzhXxMuC6ETaXFJCeSDPa
19TSwNxeZbWuD/A/ae3NYSXUtbWs8FG2VJ+7JbjGGb58Hm19Vq4rVdrqLXlqEQbJTizlL4RlIq3r
kSvJwoenNa+RGr3VOCpz98vrruDvQqKVjQ6KpO2xwq4WEDIME0cQQipoCno+OcMShPieJQgDFVuN
y9zCWYb4RAuLs354z9//xngrcwyZPPACYFpA/8oS0R0yrNK8j74iJ0Y2PvK4fjSH6pYqBC6koeBx
0UlfsFCXFS7DAVWa2DvUUQU017qKvZHoW+aiScaCIb9I1dlwlX1eSG+S22GzlMITm6pZae1BfIlN
zMLSfNv2+r4td4MyrA2eoBT2XkLD7erCk9IEn6WMEhsv636dYdTcuajny4/UqB6t3AONTrNzoa4k
lzcnbXqMf90mUdtjj6EE2tmO4onTmAGUOlHNVx4d1SI3yLKdZC40Pu+G/EFB03T80Tr2UNKWqaT+
iBPviljY3+EhtOu1cRaUH3MMwui4Jwcdo8AoLZJ1PWiiA21Oo3eBY2Oqr6Wu9w5VnRcrrypu0IE5
hDzw+EfqrmRQ6tWFgFAe64HEKmpaeIRk4YeP4xqihXqrpAK/GztFVQfFoXvLIEwnUHzokED41h5k
w+4rvPVNLZCc3kjv/Ly8KI2y7DF14DSIdUBHuzRBy+0SzE/HMHdRUC63gwEPPUOJDqFeXIlERavb
51SseooYfRICVsXrohYwKMnP9ShKuDa3K1QT2KtFdMoIv8lIbkK74i1JjuGv16eO6Y/HAP9q2/UL
kp4w0ffMcOt6IkR1GEcSBowO/jWPAYPFuEfv0pLuQfEdHzg6/RhAvHsU9IoQYwXLIyZKGORXvS7O
qlhvCAsZnFqivxvXqEPoVwt2GpO66XaX2lPecnXvKbSaPekzlMM+LTgOmarhWNlaH8ZQvwJ+qYX5
QAVl3acetZJorzAo9T26Eb0nn42wP/sdlOquge0hbXMvTlYS8ICe6JdeRgwHPFWu80IkZVvB2qyU
H6sev5sCwFRLsFmp29C2Uv1EiuWtq4Q32PNXK9No1lE5rq1c2rm8yVUztJuMApmOZVIYgkYigQuR
SMhFryyhUbJkenR2cngxFX7GYk0Ya4ZVdSutjLqmVwLYaKU9FAAhPqh9+e6G7XtUUasIx4VU3MRF
0/DQDEhhsid49+9Br300bea4OJ0rYpyvRaGnXjZgZFgwatf9NyBZCvYIyADPhDPBhXe+ZjyERr8R
ie1ClFkshVo+BJ0w2cvC0Wl4IWoVWtvDJ1xqpxBzXhhVabeWutIK3rBi9wZl/RJHb6oyGRxEW0Dd
K5IwInbq7HF0rWWJ9QFSJ+neykrYSNYzwajRVOk8CNgkLCDaNRBn+4OWmLdorQC4E/NeLNtD42bn
2cr/f1IP/lPqAd6S+nypfvT/5X1ky9f69W8fKWmew+k1+fjH3+/rV/9PoQdfO/weeiCJ1m+iJn7H
HqjfoQeS+puoizIDRZF8A1E1/gg9UOXfREnWdVOnyidZkkpSwe+hB4rxm8g/RdQkQ8MXU9b+f0IP
ZM38JfRANEHhFFGBlTMlHugKPzb/8XoTpF71j79L/ysrssDPBnM46hKcGUMzyedsiKdJ0N0TGD0t
d5qCUeW8VjcaRsIqKdrwtJqVR8X4Zp5kxngJ/In2Z2X1OgWQZ0hhPSQJY3APcI9BqnDxDYyJy8Y8
lKXQ7fAaMh1BGj/7TAguBFWXBMUPwbrqo3CVlYJuC9i68Tby8D4sZUQPhndK0E/tkIc/+8L4hM8z
fE+3w+VahVwcdf1aToA7Ejpi9B6kak12YLRMMMddVCSRwTCefg/2g7wC51kBh/fxdp5V8SJo9+aY
dUsGVsCUQk6veP7op5/+02Hmj9qgKXZfV2Xeal4p4g0UVKO0JvygFR1jCssm/U1vn+ZZlPzxSlX9
uzlHaF41T+bgIBEK/e6v1qldjR5n/iRGT/T7rDrHA817zh/Nu38vzuu+v4a8a3acl/9l9r//9vlA
38f1glzbDkHZb+uuzHfirBqa5tppMq/7/qCKxN/XfW/naTnt+LzN9y7fH8+7zIvYO/qUhLAo/6uN
JU2ngDp/8tMRv9bOu2v0L2EyTOcXYL4wFv7Xyf5yTt/fNx/rl6+aF/3ppsAbE0zmj9+TYyCCY960
DPVZttOcQUY+TMPrdJ4Gk9yog8uL39Y0i2I+3cFF28Vema3nVV8bgneiS/pjk69jzFt/bTR9/L34
08fk+fBtVHUYXs2z81a/HG5e/Pcfz1/x01l6tesBVwQAPZT9i0U4yZqIgfv9DAtPwKvI6oR8SYkV
+8B5OZv0fPNG8+bz4ij44a67mdfOK76PNOo1B5mX41k19cdk3pDoRF513/uYArW3JpEZHPu8fyd4
uSZAm5v5exYXxHKXwKPZzZ/3KUrVnDDORTeJzFC0K8u2MdRlJwgtAZTXRNO07ew46U7ek2lQHah6
CPQhhGGDtZqdjyknYQYEpX/NwgBMcSmMOXOUS/+cndf6tbFXQ89fz0vzZN5x3u578adDzivnj+cN
v/eb17nyFBgQpkQTeyNknDbJ3tqhwJTZLfdjkynIHGLG/5pB4SSuX8y5ZZsmStVnaADm4HcqMflO
gqKIS05JmFjTd7vOCvqdarj6Jh3FJZDoaVSLu0yLAfvaP7SWunYok2rYYgWc7JAcIZ2b5r4n8zoc
9PJlhk0FtU+ux1hSyWN8h3uHUCqPaljEvCckfeOXhbL2/K7fuR6TmBrOKhiluyDBURvGZSXuYI4x
1tWuIIR0eUu8R4niU0gYKILlvJiUxQK6JBBc20AI6wl8DeWupr9lSuTltCHmcUGe7XIZraNRFhaI
ToNfU9FtpeYBZOBVMRuJpHQ4izA66I8Rqm5jM8AbgmDwVS+Nty5gLyxncQM3kLgrEV9nTTB+n6vM
UgWqbmxlaqPNAKcKTa+g4AE18UATrQ3YDHFknv1eGbTiWen8cdVPT9A88TUe1+/Fea4cIMwpyYRT
8SDNkwiOxdpIpS1+FAOlNF0Ud4J3LsRaWOulni+FvOMRGJIKNNIjIk7ATiYtm4tstd3XjahMf7nv
22+em9cVcYleuFVxPjFEsEjS33CGqUiJw3xVw6Pkd0fWeXn+5MumdbDKYWMq8RI2Rr/D13X6Cys5
DR6uq04wLxOx1+/6wuWv0sktZGqjVp3KbbDDAoRa4DYtUPAa1X73NVsTTdtU8tYfx5XblerOK01I
9jlMYoafC9NPLfT7kvk1Qa+ldgNvXeIn4d5XcL6UUV1SE0NFPV1YGBZc3RGfIgMgiHI3oQk8zD24
Gh7fG2m4Ys053CIaV/D5ve1fyD0jsMHMFkFqjw/xRvhkNOEp2ILZEAa5HaP3gPHrBTJ87j0Bh+Y9
FLjN0Dw5P5T8VIDWVhsZ3YbvtL1sOwZ6LrlyNM+3B2PDODMYT554kQanUN8b97UlSw9UDe8FiGSp
ExOJ/YAjdyk4ov+aKIQHE6q7Mwn7NText/IJZrWWevaEdVcyfkCNCCnp5T7l1JXmbSmWTkYBGD9E
dmsyBFXvkfyoGnkK+9Z7ND70fDvgpmc5WUMZfVOGxwyDahzP4gPoFQzOZNirmAz5R/wScnFDTmaF
B0Zrq/4ar7sRc4FcWVdcTlmAwaguVE6LajToibUVoImNtvDZ44pt4AvbNU9lv8TkkCO6+RkqcpIi
LLKF5jCYNxDruuYxgUHceJe8fkf5Uu7MvQEfGxtUiLgBMl0qpESQbn1Bg0+3QceMtaMX3RgoxVTb
FU9eu9PNTZXYFOuV184jwzpbiyTiRVs5OiTVti3sTMSZxoa953N9FeyFqIAvsPsBPoCyYoFGLmro
Ybb4VD6Ywq6ngvsZwuijz3aWjkm1FOKNqzk66U4wvYjLGe32Idz3ltOdvWAp3dfHYEk+j4dFBUxC
BSR4O+jbXlnnPuD7Qis/sKwip9TLjuTJS8EGsr4+Hkz5LRzpMNJUTgZzB9G6ZsIy09ekwvrjrjQu
UUOo664deTaURQ/SFUafmfegVkeP+2hPEAzXm3Gs6K0JwqTuIHzCvze0Je2YwG3a+7vcA2l28KNW
W+KR99on9soqbCOYGf0S2b5Z76TPrLym0RZKhAKDvrC5TgLCSwyhuDspIpJcHwoOLqk4nuJzx8Hq
F5KpNADBfpWlWFjZsGg0y05DmCsONgYdxlnmHiBC6pfiIb/RBIwpsKzajZSJ/WW1ha7qgmLiU5ft
49Ehrb2sD3BMUBjhprKIMUk6jNGwcPqX/t4vqZUQJRpr11redj5Wfu0Bpg5u6ogUQ4i2MJdjKCVk
ZpPzupA+whewSx3vIyA5WSQw7KZLDgYFpjuIeKrwDP8lMM44jFMCHLHI20k6vXA7ebaUXcWj4CE4
veRTokVwM6IwG5Fw8NQS/yAGOUobNNErtaF4YiMF6pDueEtUF6DxZbRjXsLFEOMSzLGEQ1i+1ck6
8gDzpbvGPFPpLqmSWAtcVvR3CC/WPZ5rmqOcsHbBBHniIVoLt6QX6eTqqnuGj6IbqLxRUqwmzKm0
syeEHdg7NHCA9aVYLDkKydkQoq14yTU/cTNDFTgpe9RUmwx2Zr2afISaBXYbWJAuQP56w+ZMAsju
xPXW9wyeYAzk++ZJU56KZgPIV2+aG/ndVZyo3HBquHjl4OjYPJX5mnNysd9JDrKy0KEo2N59/gjY
qwZ4vuzjvYhLD04w8i1l2FoE5ykpWh/a7qCLK/+tCU6jtUTiIrzGUwxyLS4GYV0FJ5AsWGQGOtT7
9DE5Fjv/rN4JTj3e+AGe3qA+L4py9mFuZc1Ch3clQfxZtsVaIfa5PwjqsXT3HhHyhINnq8IERt1j
gQ35rKdMfg2oRagbdILINAZ0MBfrEQzM+pE9QMuCwb2BWnRLpkKubr3ruI/UxQhO+GihihrW6H66
yIHWDXiFGWT4JOLpMzoB9lyttakIXM3h3CMAWEYTqXABTuYfcuFOI4BlvFNHcLBrx8C0eiUSvsZX
hOiPcKFo/JHBZ3GmW3kEb8AizW7vGv9uGHemCTJak/WKPRTJFAipiSv+7IbnFrd8xpQIDx6Tqlq0
9VH2ULjhNMeCiA+bLQL7mzcY9cf4rbsHvd+0tCzBLsdwvHjt8oMkYGC+5gphL1eaC/wEAoyXgQv9
BfFbFjpT5qVF+47TW7g4+0+Buufo0Z5Bja+g7YJRuPDvdLtYdzcZronycqwx9sdHlaiOdbyE0Et9
vX7DCTJb++WaRJY7EZaQre9gGC7ClQGvZvlDC+38ERWEfokcnJGvCiS5VbhM98NFLx3lxd3UMPwh
yjjcaYaDPFN8p4gaPngYUtvirXHqQoczl2weBv8RJ2YXWjjagnv1Yr7nG+pKx4/yEY6sdgoRB3gY
0NhUIAXuWBYEh8jhhXZTLXvb3SQ213RBCu/CX2k3PxYfudP8wMNxufXFhXxRTulGvgw0CnQA7hGD
8cSkj+GjSLotAaqP2g2CB3D9RKWA7bhI5NBoOH58ZFOyx6t2S6YwYmdA6otrQJC5j6m7hWvwZc1F
GLyAhuT1tr8kGsXIltiXep2zhZEFU9THsemlWufnwOkJixPXXnXDkGlC4UfbK1eDE+zUZWujR5NB
cVFYpKdxpxgolZZv8LhtnNtk6kIr6XGrIjN4ga6tHEge2RC4WJ2EH+KDhBcV4s5Xj8cAYsdV2yRX
8d7bRUd0oXBoSHBwwxMV0uw+W4ec1Tq4ms9UNfhMQi4FM9Ue3wzO2oGVjXrOz7Z4O3mYaNJ1I32A
a0sR9AobgqoJWTnao8gTBkzECOpeupOx5LyVH2CYL9NVe9HgGi/aC8HdtkIJaLFqyHfiotnaQTlU
p/ZSbt31Cz5142E8FCdlhSGat4GfdkA0fuTxRs0XoSM79KTw3NUu74wFTC3yo9JbtsgWmB+cxoO2
8p/rrdbywwfH3Lm7l+q1PySnfklij7mm93GQd+nBh566ohhgR7bgxEv43YtmER5dGwx9CbPwGK+s
FXZml3qrm3Z+F53yO+EpuOmXzWt4R8zBHcWPz+Khc/KttsgxZ1/Uz94j/GP06XdYVUPe1sIl06Re
lEtpxVvjkZaMW4crjGA4RvAMZwTwfWrDu8t4Ux7IF8m30UnYaEvjoN3lS6jidrq2LqkdrIxngX0J
sT4iHhifG1u2Mde2aaHw/4S//SwoG/hfvFyeE37V2lvTKdnGe26Hh/CuPnSf0clct4fiNabXA/r1
JH4+JafgZnDcT/85fU82IleCNkbbY3t8RPowufjeprfNMZXtVfMi3gdXrLlwUua24qEKFnfiB4nu
gi329nBPVbRf3FlvzQuewKpDaOA12Ziv6n35jLIBawD6LK/lc/hDtbsTjpL9bbSP9vK9breX4ko0
qkPtdiGu5SNTe1wKfMFbjhRgjebbTnFhWWgHY6PbOM0/TTfdRnikrEnz1oBYYKH0glVCc4SUycp+
kVylTXrmlbgrPrhXs3tEDttxH66q+3Hv0cbUj1nkZEfeTtHHfN/Xj+HZR1nN24WnaNnvE/5e4bIm
DUmHSmwTspHDWiUhgHHpB9Et9SOf8TAFzVKX9ibjFC4NlrK8sLhMZKTzzngb38JbwbXDiEruAgdB
SVyow1qj3Ax56V54E4+0y7qtrfotRWOelou+8zb9tucPMpz69/IZZQ8JVSvu9xRara38gLs/2NmD
cCZsZuVtMt5IobSBrSc+dMoTnLyttw22vcO7uMWi0lF2wlGB5Ro4xk3ygTpRq8hCf4/gmnqLROaV
2V+iR5x1dWvlX4cbcW2cx0NDWuOxxFILT7yIZ0V8pmzrtBv38hFcOy41Dtq4PsBxoau8C8/BdXzs
5wZwbiUglNCo4OBW3WcfHkVy4ikW2lvDjjC0MRCn/eA1+NYddRqCh3qbLvutxFDttT4XO+stgaQG
X+8GSrn5ylz57D9pBwr+/XTW48EL7eqmraFZUNlatLfGo3hfnmEZkFubXKf+wYv0VrxwipSZEFAV
H+1wGB95IbZvI39GeCPp1BjTsNFFIBqIZmlw8FFAtLkbnDfoWxBwFv2NcoKlu6AAY/u255Rn2lJe
ky9jcuyGNRq6M01efO6OXNdoI9pkuu4buBxneefzhNIFsqUXcYsmVj9YjrnlwVcx6LRh/i/TTU9z
o6+ts7gWTxlK3qV25z2WKwJUwaxQQPHweps3f5k7GjR63mn9VT+0CyLu7fDMefeFI9FIkl62YjT2
CI/DezPex+caaei79KydTd7d4co6pY/5Xt/We7+yrRs5xILGaUKHV5p8oTsIFsNNe99vFJrnctvZ
eLjtpVtzXazpoXLk9YXg9Bv6FN2HOf16iNN7zGc3zUdLO7FJNlTgbGkTrsLb4BpdtT3q45tViRj9
UeYWiBa9sJTvW57MK8+s+wC+yB9Q/VAoMQeO+DC8Dq/5pbyLbpJTfUhpBfGMPft3xq10LmN73Lo7
3C5P5lV0sBV/fguXwg3O2jzOymb6r/c4aS6C0tYf5Nf4ImhOmC+6SZC+qFtbIKN2owSLiC6UjSD3
yfSPvGnEh8o9mPWKfvFO3xH5uMZSON8yXriS0HSim8ldK98TjgBnA0pbt+3vvJ26tUYktyvZdEbj
Qxwmw/trpA/8FXF3Nu7qO8w4vZ3OfVTyxGY31iMn8QYLddGEYbtqJjSUhDp6vLKhMDZifDRDb8IE
Rs7mPvPkax0JMIop62AFYFDmVG2Y56QJpprnvhApEx+PrAuvjEIAotQJUp4nM2jyvTjPeUNnLuSO
yuSMRM3nY4rxrvGtfNkZ0i3uD/3Wp9BauB3RjYhJJYzot8iYUbYF+0p4aQF0pMkcNG6dAoneBqor
VWWeaqiseHDBODOibENo71kGl1+XsccAeJowdCGEWN96Be5eUHaw+JrmINghscVGSO4pMlThhOyj
tKK2UFZkWc6zEQkIvAU6mst4Mj/DZEMOTFBM894zSxipHsRVjOxushFmJwoWBrxjSE1pUGATq+CD
gQ7iIE2reqJqd74v4Tc7RG/QQ0Ff5Mmchx513nsUqfp+6pQndh/FxyHX6QZN5wmyRVVADEUq3lFA
NKKb4xM5ZidZUWhwC+EMWLsp0cDTcHJOiqfA58ke+5YIlSaCZKxZk1ObMZVI5tmm14E0AhVbxhnW
ncHeGdud54y5KtcVxT5xvWQdKkDg82SYqlNyCVj+vS4XmgDZPHqFdGiBVKRuygnSyl07TebFeSKi
KiZxgRHYjIXOk1wQChnLTbBR3UXP1sB4mLHZL7xWnnj0chEw7Xwdb+qcDFZximXqJ3R4+GNOazwQ
umndPPllcd5u3o1IIYob+H28SGYG2F19RGIF+8TEF8CgAYgwhhNE3jO1lO2lWpZ3VnmK65zf1QNU
7gZLLHco5iC/Z1D63C3KmnApN7iqFirIeD5VbvqKcuc8F5kQRlI/WoZjf4GBkEI/J3Ydo0jY3ntM
JM4NrgYrSN6Q2+W82OFVn4OT6g+GbDbbr6X5AwtdxjLwwO1/Wjnv97U8z7Y9LHEDodEI7oq/Na8V
gOTaK8GQK4iW1Mfm+Xn1PEHWxbM9Tb4Xvz8tKhfUtY3X82bf67+OojRlOdrfH+ldejUbo8YIBVFR
Sy4vCgpROwZQ68i9gyAHykDAQa/qXF6ewdlrT1DJZkVB+ZzFWrnOLAj3f3w2z/3qBAhvEFu/+aN5
UsxufiosfGzHWxlfDZ6YeScQ7Hq0v33/0C/x5/3VlvBred5h3nU+6F/aDX5tOX/+fdDvfb4O//31
X5v3mpcSlNje/rLL/IWdUUJ4L8G1vw/zvd2vZ/bT8nwSv37V93KhQdmTLQxAvz0Yv2Z//XU/mTK6
87bzQX76pq/Zee3XD7Qaxpk6pkg/WTn+22sy/xjsH7gB50P8dF2/f+cvP+avz+D7K8aXsVbvKdU9
V1NhAz/bZDdOHp7z5Jd1vyz+1SbUAcC1fjmMNBeuvjef5763mQ+bzX6g39t8f/xX6379mvkQvxz2
axtDGW9qam6rZvp95lyE9cIhWxeoJurpRY7xCZPp018WkWxQYKR9/v0Tc66kzpt/zc7bZ2BNsqlh
NfcXh5i3mCffh/n6lu+z+bf7/XJi//Yw83bf3zQf73tdP1XC/oduNJOG/hPdSDMnss///r//59/Q
jR5fKx9uTp2lfyIdfe32T9KRpP9mSYqm0wOwFE2bmEXdR1X/4++4v6m/0V9U5Jk59LeUoq//j7+r
kJREWTUNiV6ixNT8g2+kar9pqiYh2SbvQFUnKtI/z+2SxYOXpdUvy39DKX/JgrSe+EMTm+hrs+07
32Nqlm5OhCZRlxCrSypf9DPbaKTX1QhVo18jdNaUKqNhW9XetvZEnBiaJHUSBUAZZSukVClCcJHt
U1HM6LbSalBdJbm7tDZh3IhHJO+fP13J38/257OTlX89O8uSLIOEDFUHM5P/fHae1qux4dfqVQcX
K9AoHzF3oHNhChpxIdI1U90bTcpg42YhbngZqjiDVJdN41XUPhIzcCIP8Zs7Uog0tXAye7OwckKj
qEidf27cAD4z/d+RaoqSuW//4fSni/fLxcV0CXaYaeqGzt//z6dfenWEkbmkXkerz5/LMQtPBWHn
dmRMdPpRlZeEilgXcM1G6Z4HT6wvtSTvE6w3DoqvBhDVieomhOGE6YJNxqJTmxP5MC+hV5ImmyYu
nl1yUW7btrqRDTxeXE8iR3Aiw+aicUiE+PofftN0yf/8mwxZlSXRtEx+G8SdP/8mWQlwegxj5cqN
nq7Lij41Tb1HZjm+3zL6EsOXNBytOmmVR1QL3awQdprkD0T3ud06MIt7sx+KvZEoKyssJBSOJH4H
IGNhpN7ocUmNB5Zub2Ft8t+f+vTQ/Oup8+yoPFE8Vcovd1OakwXn5ZZ8hZJri7oQ3gzSukuKEq+g
wLUNr/X3mLUg0R+iY9vE/QtWbLVJTVcTWpRoFL94fBk5eGO/gqaOCV7UBWsGJXbBT9gLoXwUWvJ2
BoOkJ7lM/bMpKA6yF3FPriDlWlQONoo2i66bEa+4NxhO/j/CznM5UqbNtldEBN78VXkv2+4PoXZA
Jj5xydWfVfTE0Ts937wTHUEXJalUoiDJfJ6913ZTIpSJReeUVCQ1F3a0abKZ+haB8FtWL9nOGGuE
f87NSypzlbsVFpp4Tp9qmK1NjHGkNyLr0OjkmqV+dFk2Erz14Bc7z0/7VSvNi56a7OBlLOQsYBNu
TNF3TCr9LYIoTMpZ9nkwqv4iCGbZMFRMOwXwEaaCJbYomYfb8miUVIJFR8nPMdSzY9vV1WxiGH7R
Lmxgj48jeApfvvqzCyllkhZiQreDcNM2h0mZLTqf+qcmguFQZOqLXbJWnafQfUqteu8Vqt3/++dt
/6dT1XcCz/NtJJ0oKv/7qRqOodNPQWo/GXZ/HgICTfKwbXexyh9kn7uHMLCvLKjBxGn1lmJV2ciC
hOmKmBrcqbF1IVdq11MptVBDn4lvexrJH4Or+OBEGkc7ECpwCNHn/+Nt39/W31cYzpbID0KGZP7/
72+bDHJ03V5rPc10rRi40+dE+jcnIOrW9otw25CJyweP4DoMwvLipoq1u3xR0bsZmRgxzex3mFTt
fgyReip6nIabsqZtyhleaJ/t/v3tWv/hKDtW6IQB2liGhb/H6AEnqSRk2AIsFDaPpr736eS3bMzP
KQ1CBAMlNpIypM7gnq25lGcrEW+ZDLvDv78RB+Xu38fNsSIzcEOTd+Mtl/8/hLOktHTcmviU4EC8
NNJyzy2FQ+ETHeHgkzX6T8XwVVal+5LN8pLYU4RO0bZvy6FEHUR84Zhf27Jz17MGQcRCVtgH7FX1
Q6ssEKrCOPPhjLRayv0wFcHBzobnQbrVtWz0cYwtYHExERZt0ADYM0p9NET+RUgcRP/+p9r/4RRB
I+wypbACz/kfIxmOyCpqzNh8UlP2w+1HcRrvJC3UXsE6Fx5RYfK3X4VPVAfEpo6n/JvwnYulB38D
cXbe1oLoBQ097pAGNsjLAnTLbEy7GSbtujGQL/z7G/b/5408CJhccM/gX+DZ98/uH5+NVRPqbTiD
/dSqLlzbpJzvGKR3c9D/qHUXUH9xHThHeFz6QHobXO3VqSC2ErKMve6l92ildIHdavrhhUN4tggZ
XBMZ/M01QTFxA6YNGDryQI7CbcRmQVjL4BxC97PfJeHeTJ0WpRI4spLfsO+VA6QECmmBGWvbmg6F
aCsozn2hizN2YAem7Smwp2cMTeG5kwMFYIFMx5iCAgfWtpzD4dqEWKaNIbyJifqhWdqPpUq83waa
tzKrrSejD46O6JNjJawXK0qct2Iy6L/blXv0FKA2UgAugOuMY5GSA3z/o+y7hfvfj7t7Hyv+GksC
m0vCtFzPIYzuryFQ5GC3Qx1ZT1FU33nO8/CsYb2cZhbOe9/wp2cDZRqWsio/az1j3x71AUsbLQOj
aLGRgqzolXucQ2vnlsa174mA8Vzio4WZDAeB/BHCsz7VyVs/KLBbYbStm57WGrYntCvMDUvtviQl
TYpBkDxtlP5rGOI0B/s9O719wehOoo2Ox4stXRLL5b4Oq/wFtKhDbIe7LSBobSfugw+jCOpN4Umo
AhVanX8/Upb3H44UTMzQhbsSuJ7515EyJrsffBxYT1NdfnYbUg5J7PsiIZmeVGO5azBpuFPGloi0
rChOnu4e0h5jKblN9UnHaGWcWl9KJ9Drf39n/t/TFh+nOpgHJpIWxgXr73dGwKotTKnV01g71UmM
Uj1GnlcSF/YWNwba/YBYZONOP68zmpbksO/iZobZ6+NlXE7f2pEwaTSY9s42nEsbIqTJ+sE86zi6
3DkMqyT2c/yreEXxvWRbQoAwsfYpUSbOfrETjM7n0ee+aIw4yeYaPZsMunejJFmZ9k8Jn2tX5F6z
qVyYpBOGHd3MEWg/qnEQBDDe3E9+B7WISX76qiAyZYpTpDlZlG6toGrRJEoPZ9MdE16Y0xqLwxrP
pr5K+S6k7s9ImrDyuWvmHniZK/uTBP+5HUIqtUNdF9soGVvyB+9ElMSml09iy8bJqmQdlFn+f42/
kRv9dbqwXDK5oBxGNdsN/PCvAW0OZRQ0mU6eDDkCKDYoqwOHpL5cpviHjTP++p9ZPCH5mYmE7xCQ
RU6ZvnazQaOG6hIZe99DMBNXTwPaxk46z2u3JrubqfchCDBjwu3WHXJCbEvC/56rhLWNGKAvRiNd
J5Vt4eLKR9P62nWN9YxZFEu8b1766lFE8mYO2N44YOYuFe2PrKcPA5ptwnXnpSQN2v5L0RlH6ST9
gy1sYpLdzTQgJAu5pFEjZbSPNX/S4GIBq8QdM4upmDuOONEOoQ2cP5PRl1PYZ5Y0+NHex0IpQroA
dYoW2w91uTNbyvLF5Npw4YLx7ODYOv95ZPdPU+ESZDGBfMji+GxlamPKSd48At+KCt6uY7TBLsjL
dU1QFsVXs9xAHrP2ibSfgbiCYV+BUjiX/njnFInPFqVAxBUUsWFdwIFAJNXOyL8InlS7FLAfCLfs
Bp0ZGYaoh10gVLDjZR0ytwT9hDFmMdbTk5TeJNZmRV9wYtKLG/2Lbi3r0LO8XgEfgA442VTmDX3G
HldsWrVREfOBNh6npzhE6GeJnsipELjFFEc+Qtfix0wPAcZRyt/pudfJ7c8GKvEbCJc+aW9Olt7j
rRVhpM6IwpA86IfC7CpC6oFnecMvRNWIuaD+FUNu7vwwRuzao1ubjf4J3B2++Z6rty6Cn5YwYigm
4HnmEV5qbA5XMUTO49CJb2hy38sQ+TquNv9JlwBtWSsdhtB/dNv4CyRPDEPVuHWrIlu3FieEcA1g
DKra4+DMt16lfrq5bR+mYEb0P4TmK9XxQ6XM+cTHlq2MsIKpqq294znJKlfyStjtTEuPVqQpc/hU
2n+suVT2Ux11F7pWbRXvojI9h1X/C8k4BNtWCTrr6A5s31HbNFaKHLFMXXN8vnPRtwdiTYuTHekN
5QxgLDH3WxLvIR2rsbjEtbr0WQDD2A2np0DB2qhtY0Xi5rjFlKxvYQ7TswjTGnpgSvw5vlbsuAWs
bU2E+RCzCkvmA+nc8jrmv6ucC2zKg2hvkTmNLv0SM+WqEjVdtBMn695z/XVmU9N5aJiBMyCTKGg4
/qnzh343thH6QNm2N7Ij1M3NZ/Rcjs1hTc381OZET1X0GNYp5XxoFNMnl586GyYks3o2ws+Twd9P
iFOtkEnI2TUf864zH/Wsx0dx8Eo0rVnHQVKihlpYQEcqIgLHZJolV1wvxw4r6blI/feeVLSNF8z7
rJv8m5Wj1MsrRT/XQ8+bhCS8+ujFN3Yb/dAQEPLB+YbX3diRiReP66kjXTHgzN/QW0PMNCeMtWn3
K+jEdI3um6BGuN2EFIVY2wWnGPvLbpjyn7pIkse5G7uDYcePFfgNo5ndVwpYl7aNk0vmO9ZDH7XD
3krbT0Uj7Rc/sU8pDvZrhpqB2sPD4NiSln9Yfs/m+aeOjQCA+F3A0EXDea7hWc6MlGTlAtL03tKa
tZCcU2QErgXtag4el7lMIrKbmozsGgctnN04JR6piHd3PhhqAYf53dC4KwYCf5OqoTqOtP0an/St
vpq+kbZ3zCEQvLjS3cT4CzaDM3/xUo2trcEvb/UNYukhqF5HF84VSjtJBhvjVLom+WevbHQ+Qapi
xJ/D2vER8HY+0RQWycf7dDB+YSd1Dn0bPzpVhe4v6t03y7LfjHSeNlMYV0QuEqCKPLuiffbxkNU7
+7vJxk7AaraBiUZrcXG7Lbv2YjpZHoaCpnwo561772J6ZTibm3lirP6zb9KSBSgEI/meGdXcu7vL
Jp0MQH4q2E4Gh7VfmpH/f9PCfr1bzoKSEC1U0bPaBCFCVZMmn+swL/KDGJ2dF+hjdt8EBHgDlgge
DN8e9o2V0e+jX5eOw7Cz7eIgEkNvCj28/3k6zc6pb8td3ZX9kcCXHvsjjeE+I4Ddd9Fo5U2hjoUL
oo0l/T6bJo3twqBtt2xSC8+EYbLpyJHwi7Hd0nGhhxIpvYFCo7cjoNPETd5av2+BbGJTj0rEKyKk
N5rrnBtQmkZrB5jtKSi5WOZ2MB/qWb/YKQM18pucqdCx7CfvMNzdJtnd4rBs/tqdR4EKimxuYBQK
BYeL7QGe7SfbuCeN3qUBy2YOhn+6DPGeuPtBYc4WacMykg334vq47C6PkpGMU3RMfEXQ6miBgCN7
LG/tZL2Ie4wgcTcJMRqBsRsZ7Nd2qnFq2Sh+MdTv6PG9WndW25D0aj1I/WhmAvlI2J3apjI2gfXL
rP3LOArUsSZ4njYAiSZD0H0dbD3o1Q0oYtenkdiMZFmMUHFHUV3z6LXr2mybkByzMez8fYzUDkKo
Bx4DtUc/QGxBngDnMTbguULtSj39oDS9ZAXV9WFsCg4U9Yrj2Jq/AUK/RzYAWyPg8kxZ4couP7QC
OEuH2kpJd50MIwHaAhme1OXBgyQWNtz7c4I29ln5XhoQ/0OQztDskWd7Sb/CF3W2p3xZq+dQyowX
38vwpMTk/bZJ7ZGZh+gN082J0tB+MerlS1doMeUtzjluX4cowQq0PLVY5pbvWx4tz31875+f/V+/
/PEKXkpxsBsM8sQWb+HH7yyWDtbHr6kbE9EL7OB/vPYfLyEg0fwe7I1p6G55/HhxOBmY6dPmV6tq
G730vf9VMTzN2LSIPB5n1nrLb1m+8vFzy1tZdmVS28z5kdUn2lh7rejR2UxbIbhCqtBzuPpYIIVV
91MIcronB6nkTCCJ/SfpawkAu29m2yY8WZhLSAUDvra2tkYRBr4UMERk2asQzvtKeJigTF+GoMGJ
UaFWTjGstn+kIvMPmZl6xxJ5xJF4hLsUDE8hlJL0ZQxDruTly8umZx10DAPUaHaDwhucUeaulq9w
F/SOWohTK4ghXb5veWrZLLuFVyJT97y1ur/I8jzksf96VOfIqMmrIBDg/kLLDzCTR3nEanlV1Drc
ezGZOKHRHcgwmDFwcfOMDVPZq5zQZAB43l58Scb4xSu8cLOY0+LEo9++PCxx5MwrtbjXlieWzeib
NVKqu6gIXJdAk+cgtb4bypZNdNdvfOwuUqTAc2lofjy5mAQ/dj9+bvnuj93l0ZSgqI9UyBgzoqFZ
E2ZPEcG+n57SdcL5Pmd/BXWVbf/hU1zSzpZNufR3P/aX5Mb/dXf5wkci5LKbLFmQ//4jTAcGLI2S
aICeWsefLMeiIOr+z8PZmdD5fvxulQF49LjleHhHnNQGvR2CAP2TS/nxbR+/dFF4fewuj/76vqUb
9vHcP/7w5St//cgYAU6cnUvkIJ6jfNq5f375BK3DqlfL69Qx/LgX896WjwsSyvbLkakljHIAyMGD
KgJvv3xmH5/osht15NgjZb1bYv88Xp7++Nbl0fLxZhWgR4os9x8YBsu4p7EX884R2R5AMvP+cY7q
jeqrdcNCfFGctcDgidK8nwHTbAv1ZXFKRsvQASQw2VhQqwicu7NgSqDhislTaU//tcEaiBLpYz+G
Y7kyFLzD2iLVLpg9Vhj3l74PT4sIzrOthLpEfMoNuCIexNfMDMfVclSXz6Vl4ru1m+q1ZlX3J7eY
qIsOeCS6/g5yDQfwr8O/PPePj6heTtM/R/3j4Z8g0Kzvv4V98iMgMODoeVl10tU84cALUYM2QfnU
T/FpApe3zmdveq6klBh4WHERqBBCJttmog52SLPuEFZ6mK7EvoI6LN3UEG12A3T+VcVU8kHYc3uh
BXGZGrv57D0Sbuycw/IptjAUSuCyJI1heakSmC6p9X22lHttKvPVG8ndsbtrL82WQFf3qQlbe0+h
5Xu2zZSnr24g8w1YI1g5OV0i1bSbym58LGLp69waAVME9xWEuACUHH6vGKwe+lyY2HyHdGNk3OtJ
dPvWtKUFQmUMVpPrxAdTG6c8rimN+ea3KA397WCLed+FiFdlMm9IunnobcidVdLVNzk327aHwhyb
MXTrkQU9cSvv2Tx9K42hOmWCCpRpsniiw0Q+nx/521YhdHYkQOrJqaYDAqcfMw3g7QgG7h76nDya
apOSlVK67ZNI9Ce4ocFBl8HPMi701lR9hF1wHEFTR8+E/mbPgZqbXT2It6Fwuw3NYQhtuk6gBlXh
RhSj924PFMwca052KskOIxcDWECqVVmaw57KKiwY5mdPuxBayziCaTcBlzdbYPwhOT9t+cMgl+gy
1ICmoYvtqYMS10Or05399JBn+VUIfzjkvnxyI7N47YlNYlrkfp9sbX5q873peNUJQFOwjYg6WkO0
2vX+EDJ3GUAShclm1JJboQCyrRxqBnweP+bAIeel9k4ZONMyRvNNd+h3UVGnlCZmEVPhyvHIpnk4
FvSBzkUfEgIjWYs5r5Nqw/c8QSue2L29t6ok3wUNdKOpP0ufQcGzVPOI8KxHe27tcmVF56Yis6Uz
JubZ8YzZZLgNmujuwJr0c5a2e68HwRV4/ZPdweeZHE2PsgjlKekyxakmWOghXDPCAI97nBxKQRNT
lKTNEnzfdwgYhVz3gxueiTD4lAyBdSBf+dBA6Nz2mhqi6dVkvsWSaDrI+qdpNL71+1y6T9jPo3Oe
ggw2i3Q4ZdZ3wzDIXBxoJ2iVkJU9dxERNw02XJ/wzMcB85+N09TO6mtEEZvo2lD9LKIku4rI+kT/
hhksK/StZY2QLb3qOjWcWHrEgVm0oKHa4CWtHftcvM+0nD910Xe71s86K+MnK3O/OY07PSZT7B0r
rS+08IqrFwgGscgcDm01mStdqU8t7OIXu5GXHND4WZnTD5I+gLD1qX/RRjGuCXnW+N7Js6W5/gqi
fDOaYtqAUmj3parwDoSInxu4H6Fh7jJnOg+upn+RDYeavolfle1psOZoY9uCd8cBxnzlGjB65zdR
54i3pwcR23gJHFjjiXoKi4wIO/9oZF5OqZiuqJUHTJFyjDWznnYtWQM7mjYo+geQtSmgejwwfrUj
MBI66x3OF2X+qvScibImYirZQeZHenLqgCxOgw0BSsEIGWyCqwFImnjQZ6xqseucmEdNqxKoxN5q
nNVYB6uYbD1cWeILrHdSSOcQY0PbfTEqwkDsATanEZS/dFd+Setgy7eUWweqPq27vj41pDw9Iz14
sVubegK7RE/dyWTMyujFf4/y2bqWdXjtU6kOOsCRyqr42tUkFOjUXgFrzY4yn6GlFeEP26xeIxCQ
XaLDbVIH+8qbL6Kov8Ahv/peO+3MmF5rNH01O2mtK6Q0GxG1MY4/rGnOL1McRitq3y1yvcv5YqTG
pm0PddADXdDfssBxDtXgfhvt3t/3YnjuPPHbk6LdYzm+Sa+imluk64G17CuJXAR8Bbo9FPo5hPKG
y90HoeqX88sINHpyQG6Wjg+rgFVrTp7Jm2Wb+wDyYS7s19QJ1xPtgLMHQeCBzgMGNQODkw4H86QT
81AR8Tl4+jMYCrWpUYFevaEUGyKvIsJMXszRbc8JALzVhH0ZeHa4M2JWgNoIsEBTj7ojgqDXk3pg
5sbFI5Cy6+sXW4WUtBws6D1BXWFmkaI6f69G3T6FlOvIHXhhKudvRroHUz7qL46SF8fJz6C205co
8UF5pAKNr2prhd4wfTOceHgKMAJmc4T8Z/b7p0H/yGy3/W4o6IV1AwC5k5y0VCNLltEjvtYAWntL
6BY1IFk/6Y57WpirGp03jT4uiHbfz09Dh+Z8eSZ2kvbkTOUvKUhtQ4q+KjTucHMqz6HrGQBpmUPZ
c4afOuaCqSuxy2p+jyuG+pKIqd+OHhL8pocNbwkp3nTnP7RJBYkgLMQNZDJ+g7mg4wGScD1O5W0i
N5BAivyeeu+slG+fesWNIfBr0mM7/dP3OkIhLKJKdfZumG1wSMr7sA3ocaNLXGotk0qmXm1EdOdE
6V4jeuhJJmIO9Rj43e5ICqZ3mEKIvebQAOo1XeMlx0oauu7vUvfjp9oTR2n6GUKRPHtWUFzBNSV4
9MX8mEby3Ul1dVFDCcWJPvWxezICmoA+EEPBQL+j7cJS3g12jS4T6t0F9zCqorZ/GCp/fKO0wulr
AKFsPYe8l8Q9grm8z5XGd4rz5i4XLOHDZowurogQD802Zic5XdvxKam/8ivnw8hR2GoL5JRPipM2
UyxEhIjQuXf0KnYpmRJsDfm7DN66SjK9MOB1Fm0cPFhSfoZTGtPRs+dVOtpq2/qa0pxJb7eO8VGa
Kl3NzFS/uG7+NowuM1hKrFEM7VBnI7zRdHqVXmkjLnPldhyT29RS/RQ+b0IY2D2zMN+PjsaIQ2Lj
gEHgaPrvNO+sqwlajwMJ9W/86pTK2vigKhMwhw+gl92naQKt2HTpOYgep2Tw13aZv1QJp/KQhXCO
LIZ/pjCcFXq+WbMjjhFr5bEL1I2EAbUhUPJTxqqZCvKcvcZ+f0mgY64aT8+7WUcwpd29I6KfWTPl
O3Pgcu0QEG1EgPlUdqAAiF8QysWV5f5mVpfvI3sM1qVXcrr09S+aOc9eb5s/iaqmkBz5n7l71Rup
g7Xloquq8+AtnYv5PU38GN8MVkTlNMwZBxkCtMBcU9uNsYsCwNCGN0YHlRy5hZqfzKb8HtQw2jM1
HuOMdDrtYu8Gsd2f5ySNzrVf3CwfcCfJ9EBNchwTSrLSaJlLkzpCGVkGT4a6z7xiGARxL3fSCp/m
pmz33b1cYs54/GyrrrZ53tTbcfLXaQJsVcESfEiLEQGEwHAYS+F/JVkTAgmmdC/3icq5p/qCxASk
AMpXytHcd7KBrpA4j2FZhI9eOe4I5aBsM2YnWoJ7StnUVdz5axMV1alhMCABpllbPWW4irBfSJFd
fGx655nE3nCVe363bwzFbNmXUDZK4PhyomGXM9lPc0gpZmSfESVQL3Yn7C5vdYDpsDM78ACBiRAp
Ch/rKdJHaZtfpyKv17nFDSWgqVpOw5mpQsc7qJ19HUw/G8+6TXpbjz5jdRHEp0ZGj6hAb7ZFscVq
MHHM5Kt0EDeywgseG1F9rS15yvra2AHJA7k1A1YXdN92auTtMK0SaCK6AXNR8Sy0MRyiOwN5MsLf
THick9Fih2ojdz5M1njwubfdbFI622ZkVjGEJSXc6d1XNGBcnDBvnilvhauO0xQzbfLVvM3aRm4k
WXhhRc6QRlMGNQFmJcBr8gO/EWcT/CpBmLvV18wxJ8KHzRtxml/ha0e3IKo/A42yjp3tEtlbK818
c4zpAnp4Ua3+RNQI/vAMqV9aWsXFb1gBc2NBbjkUV7RYx/T+moXXEaSAjTayXoe83hNQWdBpmwHe
pB6tLzN8Bl69yXXvES7TtSuh0c4hLix2Jq6KnQXXeIPa9je18ec0LTlYVcDHBwfCr33oVon1tRrj
C9MjdQwdf9eKZL6aGWqDdnoc5DlIiq+NO1qPNoYvKJhNjTe6mm9wx/2H2mnjTQiVNgbxW1mds4t1
96g7PDDSi4+V++I3uXuxus5bAS2uLnZKghR4FVn52SWKc024QjlswfeC2LZSuCEgeBZ5ZpLl9sY1
0nzL+LqiXqJocngt3SAyxKp0ADl2n4xLY7p+Hxz6N73A6BlwGy1SnM2mCRxAqx/YhUBqDtggw3Fv
hmo+9D45RRwF7O8ZYSFOmq2XcxyZ7FomRX0Ys/E3MsQdiY/8rHTp9tOseZhs2tXwQRmw3VPT57+a
BFcvMhyTyVElj5iEyIEurGfg85/S0DjTpalISPxm1Ag1Q3JVHhFEg11uuN8vG4nY9dIU+vMog37P
zK84zwXG+7BhfVamBSRilEg5gJDU1cWe5c2rgk3UyS+qdZFKRjjCY7+OgZc0LNLA1z4sbafKHo5i
jJ2LiJtP/1UayA3wi9I4VTw5yTPfN2w1ctPZq6NzyXrkQbBwXktuNnsZhT/p+O8ZDPpTo+RTI6V1
SoTvbgmkO2kn4AM3PePiRuO8ihvbX1uT8QyL6Rfra7U3tPfdnkqspAap1mNakZ5rsHD3vC80+Ign
lWmEINf8Wc24BYO5NLam66lT34PW5brZ1wNm61QBB6KrEq9NG9QXeTIbp3SpC1XU4N02xwc8NvKB
dInmQAnYPjQduykkPnQEGj5WcA9TBIe3USUII0HjY8eKGII8Fxc0/To/lRXJv7qYH/28MEhphrLS
0rsps6Z6sCIQP+gTUF9t1NDvaUQ4n73qpzkzPyJs+NyxGjswD//MOaNOynnuqGo8SRldjZoqTWcS
/96n5vSoIcN3XYpz3UHdQ9SG++RFJPo6TG5cUV7yztmWSYEt1cRnzJIw3c51xBQhvvP2qbwebUFG
0ZAr5vPIuvDrFd1audlnrCjy4rVgVrwEczkFrmyTp0G0S7UJJDh0x50RMM+sUf2eeDHtxlxiutF7
X/mo3VoycIx7gSTv1M86G+LLVCePdjLc0iyOPk133n5eAjTmvgsquwYTT/ImgX4OVARyYVE5uMU+
Qii4cYIcnZzXb+j6NtciJ6qukw4pX7oGsO2IaV2BxYeM+0zQxK9qpMeaqHLaydjrz1Ehoz1Z4/mq
7KzfhjKdS6CwaPZtcxtJDVn7WXacOUtXUxv2+9KnfS7vze00zq2rUeylqsCt0PJCCGkWD/SHpmMV
RONjOgsYSwdtpONtVP5bXRsX39HZ1g0sgrsj84C4Q186EbkPXZH0lyDJb0bTmiv/viBJGk9AGu0/
z326DQZJVuEApKGIgIG5vf02MiRGnZ+9EqZA43cIiCUHUxPhhmzd/IdtRwnrcful8YwMFAsqCjvC
WUx6U/HU+8xIiH3dxngbNxVxA8zMgTohPnlEfukc4ntAQ16nGyZjiow3X4CN0d4KtY5Yo6W8LxnG
HhyyHyjSTMdguNiw1vAk2BugfvGeAC2XWhaN87GFttaZmtX6fVIiLEtgtWONQPuSTnvd7psU8eUM
iW9Dduir4wHHimnz0zCIbTIm8GJ08hhPKfHecbh27T7eid7CiQTMdKU6N6N/Z75HzKC8puUYy/rL
IKVx7D1bPFsOzZB6E7qtXi2WhDBk8WK6MKvSOinXQ5J8dz050GZ8ThgurqlR/i40tA+HJXkoQamp
lBQZPSC4VH3JuD/DAW1Z6q3ooxA0kGfHhECIFYmo4hzqG+kHJetGHT/4WI93oXojDTLayDAzDrTg
HdRM+Fm72O6O+EmBURRucJQd3KAcfv8W+oFFw8ndckWXCCW5UFt6ebFxs8uJ1lXrbhJh9icT2JqX
om7KH5NuSg/1fZgdNTCpLkjrXTU0LzIPQkTgF9Ll/D06b/gJpbv9U18z1bOImFG3daRvema50Bq5
2M5l/FnXbb1J7BD8R14rsIGP3I2ys6GCL0sJJg+gbHmpbe3lV6fKLbq5CIKqVcflBk+PJuJgrlUi
+53R/spaUuKmbHQfy2H46RU+XKR43ChhotTPSfoOJu/FU6WxIl8Q2UQD5savoqeByOGDrFvWrM4U
UyWtf/NnPzlN9kYEuL1WlExXZBCwkqw9JkcDVZTxLuFIY/MbYb1iHSbSRHbbEZDtwPuy09K/2b0J
4NTdTnObEapAA4XEunlrpHGzt0mrgITDzBrgeP5sW/lbOGTP0ZRAZUqyaeMOTEB8cyi2ZkSUcFV4
10kF/ammiWBe3YpoF692fvVILM5WQZiMJbp1FKGeyMyW0y3yyUUuIGglkjtcxkxlPWcBTP7eIo0w
vE8wBjSOqvYuqRyKk5DxbSxN2OQkL471xZ7T8OwU1JEKKMRbT8w/pdEmq8LsOZ/auTn0WRYz565+
LWL4eAq/lzXhB8ALffGQemG8M/kjN2Rcqps/6rVnv3nTNP4m7HmlWTEhjnOH/WB9Z8KVwZO3qfu1
U35xwupx8DOKjVXubEWFPFVyNa+oNq+KsW8v1RieSdgun6nbglLI/GDNbOqtE0CXaTejHsi88Izg
6Ktb1+2pSfBI9IGbbdo8th+EyruNbhSKh3Ci9dH6Zz8mgtUs0CQJcqgGYJhZGdHbjxIIVbQkkOqi
DykrayUaskxQFfd7ZVrnOa/dS4wsGnba6OoXnadwb9I22VJWgk90Lz2KpAGU1T3acqJKb2i5dTvx
pWExDGXf+DQQ97cL0XyeElnfVHYXL0ZAIRyantg1k+MYPdeBCE7LJjdczjlVPOdkJqDcdH+lrFER
DqOeexiN8l2LK7Pk6lxKf/osM/JX4B2WVoq9oZTRa+1GLzkXwilRZE6p6H5VS4pxU06JC97/DSWc
utl1CPLBzBnjN2ZI2dXAZBNE+e8mGmA71zM3MlVfHFmYJ5osYADnlglJlXZHD80/4WHnJu/zt2wS
8qn9bqtmVxIj/sbd2ToT3QSLhiwXwxYvJsr6TWFpWjaWqy+RRTLLfA8LVCBIBgUif6ktWETxtI2x
N8c6I7MdhWFK/8MM22xv/pxSIz01uLl30jFeyo49u/fWurOiiy7kwaj+H3tnthu5ki3ZL2KBTjqn
15hnhcbM1AuhnDjPTjrJr+/FONXouhdoXPR7vwiZqqyDkCJI+rZttizxsNy34DOF9Zk01C2IAnRU
5QP/0z4qbzJaK82h1pMliBsF6oxMi00ddkO5loTikAKucajBPOAQwS40FWhLhQ8rwKVkhmHE3Rhh
82p2pO61iHcqtr2X0pv2tsKrV/niVpTZp5oXB81Qdy9ltlTYatqwmNXOdeUAHiwRCkVSqXNjxPtq
tMynuKw++BXUWzlzBJ9scbdjfvySDSU41qIA/Ja69EmA97U5Ee/x6AKWRGGhcxjLnmtdptz4aegB
pJpfzyAIW8h6yYeCn3+IQz2Bm3EHhNXkGpYZEBdqgS65T3NLOPbFrc1+BnQSJb5VfKXcTVc29hUS
P9G1zpTeUjmW7hyRcjdyk2rjjIQ4DC3s7w50MKSOb1mVh6e8M97sWtU3GhaAXEoR7sEJgCcN5ud2
HMp7OIJydNR2iBcwr1PCQ4vD9AkeOhSF8ntr1t2pIjKGNc/ERpPMAx7ZUtFTW1vbwWF+sHyYe4Nz
JXTkwMzJfhURPbKVPxlPLPtfg5zVB3JdexuXOtaQGri2feWZE6ympvDOnbUNO7gDBinNwxC8oHtn
r4bxN58U+C8wvxS8M+roOruMKCPX3KRB248SPm1pEl/czH5KZVU9BcIrbnn3/s9frIHPBZZsqCoY
9lxZ0n1lY1g1Si23iZT8khnO3hJL8yEREQXCCljY0FNcpdvZOzwCF5bmBGV1TJSsiqq9b2JvTF3/
0gysrKzIqC56Sr/1GiXPFOa9YmHVxb0LXLUx1h6tRyhR1uExKfIj4PpNaZvuFO9vyv3edxQGW5CL
VjL3a2+pnY/hhYsxHe9OxMQZhc9tLMYnXgEndFpqcm3l2yysxi2e333Fm7XmTCM2uEO9qzs3X3MB
x2XssXA00UKabLMf0XI/8TzoUI0ynqOONgxzmEbANB6ESugfBwjPW4bq57y0NQWxcH4bDRKtWdaO
dcdjXwd49iR12+VyYi05FmOJSVd1z8MBsctfGeQvaIvJOJZ21RmKCuITz+EGiokVe+U2Dbtz4/TB
tquxzQ0DeTN+JjyJatj7PYJcNIqPoWIsa/QvBMzsMMkpBstb+GtRtzTYJNj5bUvZl1qLc23O6RNz
cs0okMBrjR12EWVdERYFu9YqR7wh6A8o3WisB8fT05tMZfoccctaCjgG05tedefwL8zEx1cGhaJe
jme0tYSzRfkXTtM5hccz0VKwCdseXw4RmknE1ptn85Ni4S2kRbzGRubVfv3HtTN5NDgX30pdrxHi
NpmRuJ82GUUPMJTX24obU++fxXLzLDyzP5i8b5BN1m09uRz+RAauM2kPVuWh3xXnATcfKdrYwSO9
xCcTJEKWWKcqamjPQ89YuyNSb6dSdaqxW7DTdGk5U5BoGLgurWt9C93PMXLVB2/We6J9GvSSVq8c
u8dd4I7MnWYsd7EEf2RXP6XV6FvoU2YQdMzPDEB1GHD+cIuXOSaQPFIv4/T1D8sztrpIXgtLQ2/t
XXWfq+Iom4WeGNMat2zmaP6EFSy0f1Bi4t2zEnCIjSVulkzP3vTWSwzoU5UH3CDz6amKRwxarv7h
+DY/ZBBurMo+GExKl1z+NLDj7iMKbVhKNDw2e2/DBjOiKNalzakyuXOILPwoYkXTDemRUgDxKptZ
b5OWji0/wsGczzLadJNd78sCCVbpcz8N+v4WYVY6O1RTFukHR6dmg5kZjm7WmtvenQ9+aLMqMVz7
aJXFO1bp8RzIUZ8nNkVj59inXmfNtcWwsg98kISU6Z1Nyy7Ojz9VTl2edSY+ooa645D+llNEaezp
8adxpjhtNCa0pLy7elTwuC5BW+XgE2hFOK0tC9uYn4BUG/vqRRMfYpPM21wOYEnHFMJ85ZXkFTKI
5hNcn3XjEWNvI1+uxjIeAZQG60e8rGS9+jqnvzBiUcEUuj865pU4ED/q0etf7Dypz56GXKY0Zdyu
4Z3tbAkVJIiBXTVfrUHpZzv9xJbovCqZ7eUUDBjMenNdnKu66zeisqx1pv5WSfE95uS/Z/2Aqot7
nYfy7O04255YmXH+KpJTEo3fpVlwm4v9cRP4NkNkkX49/BFjNCFP66S5zlJDDows3OW6RMj0fUqe
4+EtDlLrYsTcKZGhvnpeSIpXb4Wb4q9QDvw4h8u4Nd3Fr6LOg5QfhRhfsOcBvqIKPU3mYi9CYzNZ
9G05s3OVoV8Bnia9G0CrTJOJwdAfzi3ronMQFpe6j7KNronxyopTt6164hoBwCvHfo/IvQPx9d2N
YsuNesrTQUGv/cci21q3BI757tHQURp+zTowV3SrFt26Jke3xd/t7zpaDNeJtg1YoTG75Pqtz/1m
G/ncJUozJHjOdor2LMjHWV/A1B0RzNsA9nysKfsa2izddkU/sNqrnOckcXP8qc4xpZDeCt/tjoZj
h7v9OnBxpCRejjZaTl9Yw5uD6Zwiw3CvSFkc+y1jm3Sm9e7n3p+iwRfFc3NfsHkp+q7B9e4npC7R
dGfH4TkwVQeMVfqgsSCUMcJzMxxsbZoHo/hJ0KXaD1XyFCPIghoT3aHr3G3n6n3Wp94vfeiqdqtn
3b9UVvvkxwuT2THyje7RPwFLuJQkDvTDZYHgpG2JpwbwbCqJLRfVd7pyQQlI6XF/oS7UqoEJ6ZAp
z8M0MQVlsz0EuSL34nrjbowCuJhekV/Hsv81pgJdMsyO9uS9N4IVSeNlxmqUKWlxRR2iqh0E1UfD
a2VtXD8Ays3WtqWD/lQ77Y/INm8WxYl35Vg7O9HRtfPFferjGaGWKm1uhNMpjgjUm6XJPoz9E/Mf
7QOOvhnSM4/t3L088gRKijcMntWR2rn2JmX6mrbVcJhL90NJL2e09iZSKsZvR/OkKOIMeN8UBMRt
NDE9tk7QdYR9KZX6itpGnZNhWgykzj/B5/9fwPQ/EFEsIZZI+v+diHJNfpEx+fovPJR//5/+zUPx
rX9JYbHmk/RH+JZpQ1j5Nw8lMP8lCTkG2FId18QUTvDuf0NR/H8JnwR74Aa2ixdqYZn8u4RJin+R
mDdtD1iLB9HE+38qYSJp/F/SfTy/bWHbEv2cLLmU5n/vYGpGY1QNfqezEYpXboDVldZrjDysnyod
/BzF2J7MvoopiFcmfroE7aiZ4nOAoeTxt54006nIg+cpb+VzERffm2rm2bj8zcGIx2M5Lnaijn7J
Ahyr1QGdN+QlLlt7PYs632RlmJws7W77KS4Yvl0HZipoUjrRsVo7BZNbUzYv4zj8qFnd4w4YXrq2
i56CAe0kiLNkT7eavTJGsztZbNiOlS6e+IXfO9xbjH9usnPdEGg0RDaaBfsiPBPmOSBlkVWyOC6F
lNBaUfQsnH7YTBNkj8Tp1CqfdfzlUhBRjIPe2THy1jSKksB9Gq8mOnfYzZRAyOIwXJGflM+z2Sdr
dNA78SrjtUidL9vpzOdxkGBKHYNX3vwiWapfvQKdfAYls2GgBcNqTZ+RadbroE8ycOQOpQ6F2+6k
NWIliA0KrblzTqk5vBYRjOnGDy5+z9k8j7PiGA7kzHgPQbbZtnfzsZhvRLjA0UVK4EwOT7XkRFCq
6SiUMdzoGRE/Zn/6NYneu/S6C179mfkVyMV+GJiIu4ytYmWFLrE1VkIJqiqLq264uMp9dc043LNf
BI6ZtSXUj+V0WriXUU2Q3xP/orvxxL7SoeBw8HcV//yWehsymu09sf7SQm0/J7MBVCWVzoaMbrfm
JzyafuTe3Zm3JnaiZ1+b2bXwhpc5NL0XR6v95OL85GE/ouznRM+04zwHuaD/Mk2vsTI+MXmlW26j
zTmc8PPlzUdUKMB8A7pZbNacnAKQox79m9Oyoh8zz1lbo2eRCoy6g28Jku9WRie1Ke5dMOq1HlKf
AhSyBZP91Itan/7jTnH/J5n+n8Sf/0aT4Mojfw1OKPBM3+JA8t+vPL+jiits5/asXc7SAyyzTREu
A+hyJO+Ta2f2MUWqnnmjHegH7VlAcWWqVyIqwv+BF2MJ+79yFpZXQ3JeEAd3pO8G3A64T/wHtsBI
mKOMvsLRRlXOMc8KRAX6jdZ5rV/6rJBHc8iIlbCbW/u9+1kI03gOMWO2RBaawG6/VShybObEVuU4
BZqcdVICEvJTSyj8HN4KiREE7Qrl206jt+BXHTgTe/BgOg99WqwFnCkqSjNEktQP8WY4q56MyHpg
zdGRF7u6ubtp8LrvVM//MXLrYRMhJ+Do7DQQUPoIpWeIlXL6+cmbUrA2xYFwiIelkjG9rLFxSPcc
DzQam4JTbdpG402aR2WHxU8dEX9oR4w8rhFfWzmnb1GvLox63tkLPaagWShk7s4+SuFeM0NEtNZx
aLNqRrC+jtUVp+SrNRmfOoiwqrX21mnNj4wt4qViwxfEFXa0kIWzk2rin8GwUWltvZnruKLAWqaj
eRSRfhlr9g8xTaariGzTUcZAhw2vOAz6L0sEtW/S/l20Lhd2An+jsamT6oL4NpUml/DCkoii9OKm
abC1ix8FifptoktnK/NAbVQhvgIfxzpCjssprP/GUNoi0GUUQGLbqKnxJEw1kOKj93NN1fXGKDo8
znNxlotW/9CX28wenmnZ23ZWeeQlVQcsUi0VvZgAUyqJSMiOl3Hu0XMIpCMPUO+QegJLyvCbBVlF
wQDDjYrhLbLv2FoFrRam4V1iB82XrumD73XdOcai0Q1OdhQOH45etT9oJDT3hsugl0euu5cxnT6K
lPnaIZi+qXv+o0z3GqcVVrXFYt2F07eBSWQ1UNyhBskgr6YAm4oMCqpALMD8eBLyoA62Cg/dSsZS
nq15euNnesL58UpMNSAanAzXTri3fG78Td6P4pbLhJdE0ZVHt+JBxYqjeSCJhoSsF4T1MTTszBRX
xhoxx9t5y26vpVfAqgIAxxyPq2XAdULvGYE+26XapiwjZxhqllE7cpKnljZW2F/vcGJZxwcsR5iQ
vpyAisIIPbytBQ5BneBqCF+NHnw3O9jmKmuCMkWQvTjlOnYVQkhAfUww4lwo7ZbKgt4f9qMEXVB3
bx2YxBffS6lo5u4fdsZ0nTAclXIsj4Z0e7oEnFd7FPJp7nc1DqwFUPILpaJeP9YoWRK+2dL7QH6i
mtkmUWYg7OOhqS4TnSpiXGOpHu+59NkyZuWtTltjE9Kcvg3L5MMSJeBPl+ZtHsNAT9NpJNw2Uw0/
DfYKVXBXIRuzkcdhYAxJyXqAw4BP6lf5YbZDxo3XHU+oZlH2odmyTnzYivJnDiUdQrtJO3WCR2Ga
WKr7XfUeDdNPWfftQdrRPW0ZnB+LyaSdXkY6cveNzD8DEKN81rjrNHP7GZtYpYfYYCnotB9DGbx3
vWPQxMr0OJYGZW7LOskfHSTIqoQMN1t7J3zzaCEKkNcccVemgU9WjFCv+0jhEYcIE7hqm7rWoddm
cqliQMBxbjh7XctfdZLLm/0L0u/igSw2yGA7gut/dVLwOezYuXfx76RL3O3DPlKG4R1P4EHQ701D
BrJBn8Trx72NBmMuBMnhovMQy8ZBnSeVHB6CZCEcIpa6/azIPDKpUTrWJfvWVJ91UTWbdkFm4CaD
PD5Y+2xKjXUwOfYxXa5aS8Iet6ghqTXel5BcZ1oqmsPNzkPGcG6KKMHucSkWdrKOp7i6Yc461R2n
qLaDWzC0/a2aq/p5oBcjknN7qad6WjUK8ZGnBV6JRv0pLB8CQN+Dy0ALDq36FrbCvwdmFNx9f2pR
OzWzmiZlMth0O/UUC0mQJXNBRUrjfjK+06XAOujFJb0h6wklK+LwSt3oUQWL/l0sTcbGsrNyg7cw
t+mjA6xh57OH7X/TgBHeeKlBL0hUWtdwSslson5tqAKirJzWZOBZ5rkkkrebeu+v1lx4scrgWviJ
eR5K+4/LbRg3CzO8FKNcu0Hk7RzNv+AYAmw/dMjeRr6ztvvodxZkJYaXRAA+rX6YoUxPLTps5WXq
XHIXubXocLjSZgPuiRIX5oZjLonjKtNZiUVABdpY7wzt3qrylhFvPXZLwViRI0tYIUFctDglpdy5
dv5lzD0zpYuO2c9edPciljOJyQksd7vLwCIG8UXxFILePk4bBm/maZN9XtPT2TwvHXslCty2EvVN
m3FzpX9WAiLRX72C8tcQftgOSllYYOL5bOQd/dvQovwBC6PDb2xRnfWuo9ByA52AJ8Pi82tsj5/N
4CqUxIePWKrIHKfsFIh5DBfMzM+P3dHjbzoj/is9FjA8Y8oNmBf5mlvxwZnpemqcgcUMaeGhiAgf
k57YmOjMWxGNR9xGIcL3GiDO3vb98FtR9/Z6Gppip0bz6aH0zylMutkhKwIAeztMEa1lEwPJsOCB
y0i+T+0neigNZcudNVnusVCd6607O7QOcR0dRY+bu5jji+WHUEVqsdOdZfEw77KN2/Q824FWrOP4
RSn/z4O5k1mGeOsGceoDjkqQDwIOKy2AixqimCdutS3eeDnpocySP2MEOXFwSXZkMe/gCPguipr3
jlTZPsF1tpZjiMTcdPPmIcEm2qL8SI8fmQZVxH3ITPQ2KpzgphoDGhz13Xb2NzHt+hDHlA7xWZUY
rZ/HOKYMMOMpMAv6HPKzk/nUHsXW1uAi4yLc8EJH7BH8csmW7nKvNF54Zkl3ImjQmneYSdNBzl0O
F8VAjY9z7+gExQ8vb1gEJ+7zTAv5S93iRPXHXm4rynM5bNaMXsH4khDK24qUm4Wdw7HMiNLT1Nju
cLfY750HBrrVm4S633sx4gUY3DTZ0ctenh9f+hKjV5ryz4kenL02ms6xAme3LNf7wFmbXouHB0gj
915+gMPYjA6tOCU9Y65TXf4ZFtvEm1/KHHyGg6y5QPRqZEPQnHO/STj5QcIKcYu1NqiEeFnkzTTG
p+BDD1T4PuUt0I1aU5jg4b1HnxpT3PS4X+ci/xOGmBiI3+tD31X0m0WxPCYeJvHRoq8D++mPx4cR
qMR0H3R8yUznKaib+h43UbHusCPuLGf8GTMJrVPVgihtTWunA07ZtZzqXe013ywmubVO0LQ4SS+N
kezMh9KVX7wyXp6q9Sbi/L5k5KG2DzhfxpxdC4j7k7fc7pXflduorxs8XtmxCrTLyAnCY9Qhzyr0
9aq0541X1mofcrTlAz4fAmQ/sAjdLeWjCZ301vpHbGHNFinZO3aD+4KrK8W9STWdEfwae8s8yTb5
I5PqJ+OsPI9d4x2EtRRB+STVatx1Y5siCWbaBcVhZ58aXGQ+Of46ggXGg40rmO/jIcVIs3HDHkyG
bUA+X7ZMkXW0CXteht76KYjMG5HEOzLRYdjXM7G/UtPelwT2xktCbOexZINlcpZyfAyaFTr8qsKj
um1i/zmUHrYYHRT7rhvCi/Ppc0O7sap+sREdDALduLFL0KCVf8wxq344FR2uYWm2q7mFZzmOnxYe
ZvuZFbWP2RCDUGqZt6DlaFEYB2FI2hhEQTFpy3GDR4R9+kXQzLzlA+VvkiXypoSVYxMkIhLOYTp0
ox+kzdrXTFmvirqwvqdS0WGNCFzNgn1nIV1aaZTxxlCG5kWp2HdkHnhXklNTk9opKhuiGR1Ys9A7
rB0scDtaC5wYn1iTfoQJLSKI/g678eUqCCikloLrHvPjzzDr7ItD2oK6+AAjohxv6jCUpX/NNZ2c
VRzYB7M1uotwrGuFP+88ae8rHGfv2QmtYt/P9CMVlmNeTc7Yu6zhLB3JOxaDYJV0S7dpw1VtF4n8
4FT7mrOr86z2OJbqxqM/u/gO9KCke5qEHe9Iz8J0QLQRXpOfAIPZ2JtTgTGrZs7Prw6g/DNeDqpW
g/HsNNK5ioyGmcfprbQQ1+M0uuahZ+4cl0nBaBEJFGf1LdWsyd6buuBiYpTSqS/Ojy8zBhYps6eQ
5ca2ZTe97RUGYK8yDy5+D95a/TuzuJL0wAHR4jw1OrHxosu+Ouu2G/bdorMl9aJ0zQGZ1UWoCchw
MEAIbBITm4dK+nRMZtXawLZ/xsABdHX5UyOKTTgk+SmQuB3qqgYu4VfNhVOZf7CFeEoSM31BkCyf
nL7YjhL26+NbLD4mNgsCE/rYf9lhmt25XqD+mHG7sXsGxtrKdl5k1U9NpsMLRjVB1ZwYNS1W7kzz
l88zrvVTqpXMOaQtQ5AMsBQ0FeVTmqQpj+SIp85GWbygegrKTnuxtZQREWJeJ+z4d7IMf4S9Ki7V
GJBXnc1gI/vUx7LH6DAQW1vL1jLedFZ+44Tb76N6tE/J8gXHLXvFYp0HVbht6mR6EgW22CinAo9m
7eKcoTdgGcvwDVS0JNqZTZYAfmkZ0HyEzxlXJ0IXsIbbMEIr6ktCAUkfJW/RWGLwUVztBriEN+7W
82Wqot8XLRPv1Ww8so8NlXWGKN1jPDnwXj1lLeip9Lma2NpY9nA2qbB9GJj8CR6xI5rParah6zrO
sK7dodob4FyIyIavA5P6znaC9JDH7JOnsTLokvCPjx88pY6uioJyPbUW7qtWXB+fGSXEkSn4GXJX
fa+hG1Keh/BYW252npEvNjKER+PSpsYxmU6ZcHiaoaeZpb4zdcF5yvBuKO5FZVbww/Veuqmhx3lF
Z17j5h1jwnxpUQGureG+sHbXxGjwllaGuRNNIC/NVak/6RxXl0Rze4LBqBD0LJ67bZHuW05eGydJ
vHPlhFQKBsfeCaLrABYDZRA7v5ViYFyCuGM/UqvjU79VR/xIApbNKqh4pzq/e2OJMR5A6aoDbqMb
BlPMDlgGr3hhwzVb6eQGJ6KDpog7wTbpTDI7v9mQ/YqfWiTmp6EGtjFHr0WPCJlJ2R5ybu48ec2R
dlPxp4QZde40JLcYItY6H4SxD3ubppygOOejwtNukXrRbI3Ojy+ysgjhaP3qDJZ3HjQAtaEY+8Pj
DOIb7QkDS7HpulGcbPpn1vMsjhUIJBhwZr554Iw5qNhFKjbzrP/UQfkyes1Zl4ZN1KH6iuyu4iQB
HMviabULMAaus+gAfzXFQGH7R8NB9yEBy/ZvHvAP205zoBGv77LuI8ib97aGgSd08F4WV8uliwkX
UITDSYgr5t+dORqYOiKa5Axicasm6/z7rHLqqwf/ufcoCQq8ObsES2+Zn9hnttNPLcuo89h03+0a
s44fUH7FtnAdLmZIh05J6VRvQBp2j0GSFRhzY198Vz5iTtcx3BpFdfClKtdRBs25W8gs8He+KI/8
U8V+uwu6b4DSVrOLQ9q28TtFJltFn6NPkY9Uy6Yu6a3KwASY9/FhhjO0+ON4o0mrj8R8AR1dKmN4
VmWcXKnLYNFsaA6fwZezTHmgivLlND2Wg/MPvBJFo3XDTcgT/1QSV5nHC3UsfGFel42F3hTy4S0i
F4MZ4PGeXc0um8JuR3qUy0yq6CxJB689x2r2jHPWzsdxu9G5se05ML+n+ARSQbDKrWzzLXJqdrN1
CRi3rszt4zPAUW7ahMYcrF1ZfzMG2Du+NTMR5QMlTpROTqn9gZFNPU1FfoNCyFvi+Uz4kYWtkdXC
NCUSD0tnX6fS3wlsRntjMfTKGhGzzRw0E9HVlJGa68fVAMpSZ7DE+F2Ss22JA3QlF7xBjWrYumpT
uNNfbbnNlWQ91ma/IvYde/shAqMYm9o5FWNJcLhID2hJ6SbW3BBblt4cEXzSCiXsJMBa6AQD+YIQ
obJO7DdXM9WMtUddtBFjYeuJaUY+Zn8r3jMtUNXUwkh4hHyTiRc3VaveDIZTF9JUJSJUTE4+yWlL
Ziw66sH+7mfmfGNl9cJhneYlM/pwYsfh7Q1AmRioe+oRyujC31k6EBZFLKrNgghx0oTrwKELNCyR
uVaI7BRUpx7PYRd5qeHs+k5Ic2i7P5XdNhcjj4zXnv3OI8fy0FX6sPnO5uOlHrNhOw/5QLXjvEoL
2sImt0xPxYcbI4hDaYLF22rvIt3qt90mNK5a1GfZzBqlYXgnp8H8JOL6EMwmQwI2jUMchSknL7bF
DcWtZK2ZChK5z0cKJ73F+OFKpB4k+H5bNHEHVm1x17ifmYbk21XcgrQFimPQDbls58SBTO4gAw6k
Wwu9frz6VMhyS3E9JYpfsRr0Z6Cct4qbyFyyi0rDqz0N5bM5A/XzYWXYBPwuo+7qVUQjMu8YhjQL
J5sXlHgLc5FshgXekFhvqhbBMZIqOY94ARB/ZvfE5/b7iMSVoIo+VHybz7knG/oxFWlal/k7mKls
UEy/QWXF60fKYwh8XI0zs0VYc1NtNY10FRCgh1DR29zb8dligE5nvbJyTeaAXVgUfUuTzj0Qgqb2
SFJ2C8+PKmoyN7hB7fAUEB0j4M2sKd34FdCCv7IbO2LMWUx+dh+/dpOs1lrDh3IwDZy95YuTeFgJ
I7V/HGpiC5hi1Rm7IPeis8VHSQl/HhCTVLGLRJfyuv3mnNZgBmVfnhs7L8+sfrOjw7eipPaIa2Mm
xlO4eLNjGJkPhmkTEMzh9q2UeM5ERoLa/ovFzj6U3vBJ7NpH5FgAiQ2eeq2saQUE1Tsjm97Z9EOJ
yerm0lnuygTjQWeY+2kaUbOvqpoKz2YMnzudfONc8LNqVPAKphuTtGq8DXbk6gBQkXrKeMyh1Tdr
7FTDek5hnJBnsvY1i1QydbzQR9oontWvrGMm57QkCAG50Ua2xbgfs15vA5rxCh+2fKFEx/PdLbbE
K0Cej1XxNpsFLD2/OCqDqj64GiyEQ9atGa7ad45Gh8Hr6q0ewLoSpAivad8i21hQB3pNdTW+qbfO
ZyggnQBLwBsO2vH8u0qLz7bWuxjm9xsF9h0c+Y0XeeYdNsgl0Em+o4+g2GUVVnapEcdscDiuU4Y7
u63RQIS2z5Co302fj3Ngk8Do+tCn9nb+njdY9G3nu11lLo9Z/HpeWODH0WQ/4GNzGx6KfcFS8GSS
mU/ROm2qvd1KsZZkY3uZA3mPXH7VeW6O33QT/g2zmXERMe7iD+PO5Nb6HXfsS5Qi6WQlsZpZ86Dh
LTL2SZ1090EOK+SFC1eHuKaJAbQhVNmOWGxznBPqs/PeWkdl7L/gYHHXeL6j3Zz59S4dsS+mafzd
ULTKe0MDqyzPyUJ3ULaHfInDLtAMsj7V3i3xNo5hU//AqOnjZpo1Bkn+V56j7Edhc6SyhPZeZZuK
JSSLLqYMeFFUCkxPPXCuS9rTJ+RM97CPh2NkxNZ1oKUydaFzch0mmKvJbgLkJhij+veBZLuBT8kS
oQTlgqjCzNRuWGnVV+lMaNcB5/y+jLuVF3bpEnCb4ggmj1EhjIdSc49o4jNYENBoaTECPmGiNBr/
mfEObZZ14NxO/dYtZnktXbV7nAg1H/Brn1KaiMHG24xtAeRbZKxxJm5ec8pBpWm7J10U9sUUf62A
mrNlzZ2lnP6DrH8LVdK++vqb6Vp3F/giVlePFoHE/zXkClU8oUUzbm31OrpNcEbwuQPv/K2x+7/Q
d4+wH2wc2egV6QnUR5H+HblZbdrG/iot882N4GA6ZpDtQAlGxWqi22U9RVO0VqP9JEEcQ2+EaZJG
T6nTv0oL4DiDyXbowxbyYYMmZfyGBSQ3MS5H1sOMGY3D3G50V8X8y++z2wl8+abrUSrHJRSToWP2
IY9oGBxOSO/7ZQElQ8PvhSRBuQWWgJRXMhS/hSkidhLrZb3iilnvRIkpTxQkagyO7SziicGlExd+
MnBH7sidV3okELerkrwmbZpYXDYcZ2S27lF7mdyRkt2xNzdRZFyyjvx7vBR2kOwIlygAD6HcHg6Y
Pr7ryH/XEUqCY4esyZo4Ys3Pl8efHl8MiKynwTIO5dhGt4hw1GFU8e/GtjOgDHkT3+pQHxHSJlwr
y/f65Xu6G9ReSZ4VbF/Tteu6YqsrAK4rm6KR2+MLHs1o12PS+ed74YzVslVsTjyMqTcz8tMbI8FM
DKi4Z2OZ3v7P9x9/EmblckAg5ON7O6j/SC597acnAE0XGfhMb1Xzh6c6t9kGIxfnStLmBr0D6TCa
O/77pEIoXznYaMXUXMDEr4BbnYJAflogDHAaYbwzzfwwGPj7pF9WG2uGaiUCDsVmMs1bQMRU0luh
fs2QLy8DsHFhBi+uO2OMlUl6sLgrhApNEJn+XvCbXeN850Cd35ISFc3GG6yZylZ1lbxXZv231MmH
reMDysCJ+QQnCQjYddQg96jJ3rc2hHGjlWcgSD22ZwpVKnXyqoKVtf5dlj9cd/gSLAShPWMYb/YW
QZI0977lwtlT1QWAIqJmluDxlrmPkxxM0hU5wJeO3WrmeP0qCrAQUzuAz4EJD+hsv9S2TLD7STLF
6yozv8qRwvX4sxc/PVZJTFjyxMfR25aNyUJniIptkP4vys6rN26ki7a/iABZxWJ47ZzUagXLll8I
e2wzZxbTr7+LPcC938iDMS4MCNIEd4tNVtU5Z++106sUZEjavWOuCp0Rk5CoHMSoIG+H5Fy7HB/t
Zok6dt5nKyMeEpfcbEECiDz3KXPAo9pVc1WwzilpNSH0qEkLGCFQDpCtH4OgIr9haVJHSj9hUozW
Xhf0VKyaeOwxG6PPUlUuGhafg67qIOh49Pq67OJG/IVoGt4LjHbmVDAfMeotG8ea9jIk+5a/08yW
arE9pAZGlaL8nvVqWCWKIPd+LjrUtM46cbe8D5zhFlAjd7qN/vd0JPcZ2spyuCYnyrcca03EG22d
HQMtzsi5m22EbimJl9+ikT+Ai3/irAeCulcvfkVq5Bz/GPGUo1ve6caM1jgrIKNU7l9zTFIylOhs
H3nDc1al1zIPnpgn12vRCTDU6VjvnCY4C+nyFIQUbbY3YS9FFVDX6tVjguS7HS2gyMKAHamffvoj
RZO5H9twafrJghSCKsbp7xzyUE4bGRR7pyq69TS05dbU3Yn/GuZP3a4NXZ9FMmFHKFqidjL7JRKx
WFkO6OYqwSAjyPwZVfNZlOl+VAC72T9+Ktc8cIbfiRS/7tClR1Z4GvbRThTIRdPCIgFsrp9Fo8Ad
z2rnLdGpEjum7w4MG0K3okfcrcI+rLbUnz+sUd50Q4fSDoqNLNCdm3zQXR3/xF7DB0nqNnNMb+ci
ctd+G2LmNDs2ymYvVPHY0vyRzugwuSfopkvNr8wr37mucfUoR3zokcNNVXYeZ/uOob02tkyy2WNK
WixVC/cVITeLO59PgEwCE3TB+AC4U9S1B+rQYqsQF+NyorEPam41M20ojZIopim5tc5Sp6bKWpy9
/oZEcDYcgeFmJdvmxREcnVvSPxLocX1cMlK0202x0BHnHJFSxnY4hA1De+yF1chWEbr1JWzidEvm
1yoVNKJMiO+1g8GI2zlG6rRNvGptGelT6SU2BkLgmrPhb92Yic+kDZi3fcEYraD3RbzclUkpjkhr
rleDU8WrwTe/dxmUVwsLX5M2GbNi4OFLxlJSIlLHTbeeHd9a58Gn0hcHvPUS+XwTbhjEv2hQH6tm
l5c2lqSMCcz0DaXTt5QVbeUCjCNRfTxmbYNdBRNpPdEKorOxqkf5pnGRrdzXXFsdHtldIDx8aW73
UOZMcQOHJh2YBICu+K6WM6c94GWNnX4lZg7y4BvBg1dfG2QwkGsij8vTvkwDLghZIK8s8/CkYj5U
x8Sj06ZHqrzPSULcbzSUK8ViXDQToJgh2oNteJ1Gyo3gXbASbSDOjTtvpDqmpR+BJ9W2B6IgTr/A
N4m2IfjYqgzfNE9d4guk2unIYb2cv+Z+/tPt22oP0TDovWNYNe+5g6tilj3jiPlSNpK2aiRoUABp
0nmndr3R36wWIhfI/fiB5KXveYDFNbMZqVdJeaGX+gPVwNew7IGedN6vfvZ/4j22tnVm7IbGM///
EkwWsZrrSv5Yvksym/8x/6guc+klWRXArQKZPHmfK6dCGV8gxYqA1eyFhG0Ea8Bm7Q+2dxuKvfQM
tEvrHjpPi3ISxha69z+9M+IN/yeF5u93phRKXwfZrwsJ6J8yOpu0Mjdi2IDTwZPHZumJOX5MNkZE
6kQCHLrNfGioZFPR5sIm40Xubo7XOfCXjYFxeD3Mi5snty6dRpYqpuc/qA5/0/ty6RyXt+cjORSm
+UHn10elo1s/DE42dR6Z4Q1HCZIS0jle/F7KX0egbhCYM5LEYIfgycEUIMvrf7+Nf7tMrmlafIgW
QTkfsxgtW7dGiA7x5GUDg7pIj/QJOWq2kYPdZERaUmbZH0SO/wyXWT4az/Q9PhJPmuS0qiVA6H8U
jnXouxUaYeck7zNqL+ZYAw9TDT757cuvGjrDgF6m9P4QayOWD/3/RRPdX9lSrJrcrybI9o/RRABh
krLIcsVwKq4fEYCdOuLV/KC1Dl0Y76chZ7Fqx1eYf79Kd8bdad+m+xkPhiW9w/hXPmYptoaeTlwx
AoaZ9RnAZP+gVPktdzi6I374k0D1LkD98Lal6ZEWLaTNvfJRoEqogY0tobNPUjd0Voz5NCxKEtg9
YrM4xm/SWjM7aA5I9exZEhck5uyCBLdBB9pPO/SJySDKywKBcQ1sMY1up0MqsBMCHjxrs4IHgpLP
lcaeiTJ68vlHPnjkSbQJIwisaqscBcalEhGqOddZ05gGNNQmYs/Q+gFDLdKw0PnDE/LPuJv7h6Uc
SjHPdF3BCPJDOhKhabXJ1XZOmk7yquXpXZmy3ta9/tICm13dyQaWm3xunNTc/fdjsdyCH664clyL
IDyHySjC4H/eopjisTlRN54wTW2LGXwBkk3SgNwF/k8T9b9f7feH0FOub3mkBvo+a9aHV3OwN9Zo
J51TLIyfQ1l9Qu29uvf7Uyv/NVbBz/9+PfHPaLS/L61vS1OScebhYPhwadM6r+l7lLDMg8DdxkaC
nbXZWy2BTqVeWh3L0CAuGQSExjPAgALtF3gqaKW0AJfhad249lGG1fNdQppXfgL7kXoqTJD9kPWy
nrtQPYZtfeLo7P9h/RC/S6Q9B9+Ry9WyAad+XLQKaDXE5jn2KUqACdOuKPZJ29ws7YWn0fXHg2UZ
XySzMcfnvSKx0gvsmvbaokwcPMQjVbFvA9LCMnvymW442GyrN6is4Ws90pH578v9LzeyD9vFQust
2eM/Xm14drE5V0qcaC/Q6FcoKZVXFwfUgARZldamWMwOyG/C3Dz/90v/i7bd4x52HUkH2rWdj9ug
S9OW187FaVwcBOQxEsHjIeTBqHa2JFP+oOknIF1Qi2yaRmu4yUwURlKbkPz1f7jP/+1CEFvlWTbx
DY76GIYKkKCQUDisE4y75lDkZEXeuOei/Vx9ogbnIeM0aLhG+Yen2f39AfNNQjlR1rmMbH5fSph4
eWYRmafKNN/pAlZoSeT0RXn7XGbPc8wwWqqcpmfAEIfyJHsuZnByWcioJHK+urE4BFA0vjeWe5h1
qR57eaJxv46tBhbZjMYhdDB6x4wwH0fbus0R5woIPIDNtHVO+7o/KTWvtOhNHKWFs+oihm8Vytpr
GIdbSWdlhWVEke6CIbidHH8b48bdEH/2HDTtQdd+cWYmsYwAwfPgV2flOtgV2llrCqO1Ewl0YC0H
c7vllY2s/pqY4bOYvXaX+IwMB0gNYbf2uE02sRuOlzARzn4Ya6YNlXGxZD99HQd5MBK0SkaePjcG
jmGOsZe2H2amYz5jz5YaKtHmvLpHBxZu9tKF6U23ESlScOz+cLP8y2btm/ihhM+WR8kgPhyQiph6
EeIzrsjB9s5zqvboDr4nUeuBSjXPXog4A87qSicWpUsLLaBIilfg6OoIqIsxMw9yWKMuFjrb+9ZA
ZwBhIyOSqjnqWn1SwMdWeBTEH964+v02902X1ZUDMX5ZQkr/uXlAjUDMwsHvdNeMKpQnszH90mGo
vud589UzplOWKfchnecA8xMAbFHoW+eDUaVewCs/YAClrVGhg7gsdlN6zhIpYTOu75Ah4J50EpO3
kGEVFF5g73ZAWk9XMWFomWpZ/heZ4BddWUZun2XGXN9BrH6yxup2P1V1VPqX/IZ0gTXRH8U2I0oY
kYs/nO1cPhHsB86xwfiP/JnYtZh5IavloaZn1wyTvzO+erLClpLHcnN3Sc+9pgFCunUewH1pMIUd
yg71lxLD+x8WtN+3Lt/0FCY5llMe5Pve8D+HR7Nuo7n32LoyD2PpGF1RutRbRG64i3xQfWGXT7Te
mAimpV2SouRaIIORSKR+Fe6bdP+H97Pchf84KTiSq29bGIhY2uyP76eOIdUazYSVHFfp0W0RWLju
dizN5gr9E/H/U9oVJfAJRJCjWe2iGb164TJui6OyvejYiv5wyv19zect4WmSJplObJQfD07eLBBo
g6A4iSiWaE6dVUaHIhiYMqSRRUNGILpzHXOCB2hPRwcXNGGs4iwhj/0htdD67ay/vBeEx5Ypl4Pr
x6TeHH9O1QYmZKbQwhmIR+HYdvU+Zvi3GrD0c1QV6GA7q9p0DpwiV/PeCJ8mzIpgk6nOb0z3A/4f
bW9q6lsUqHFynsf56x8+R/O3p9bhLLEUJNibKA4+1mOZjOLRqdzhZDTCX2GaNI85mHGksj7FWeod
aLlCbED9/xgE/oFIgLrk0WbUFl4Q50zrwSUNLISv3RCLBRDZyy/ZNDxEuxHJ73NVjxD9fHHt/K56
YXnIz74v8BxBAhVwTi9l2labCS8fyE7/HaLLT3NGEVoS+7YzzC5HclUV/iYqkIarxKaXuEiso5o4
9t5TF0kxvZdo9u3WVUcwMOOqmXJwn6JuVxV+obOK6GQjVtvZ2nP3us0WUZlbHOgNEAbG0XQ3l0W8
wcw8PfJAA7qZhxOt0ADFo+GtS1sVgAuZBN+/VEtSZE+IEoG6VB4lMzzqRdldZsySGESAfc0TKoR+
mxPh8smaOMMnafgpF9V71lLUAvncGnZnHTFw/oJqM59ocHvgY5uHMIIo5mjtP95X0IQe4XmMphel
hneznLFIgLxAdHWJLeO5FdCfQ4AVuWuHD2H1mWE/4D/aaSenmQ732jkOml9jgZY98XuuBtvAuoB+
erWymA0uDw6trcY/HDp+v/OVRW2P59hX0vytyo1JaKgQdhGUnZInnDbr+8G5GrYePuCdUTMvgAD2
h7tY/LYaKYtn3nZtZhKu/HjU7EJTdP0YQT1K025nlPZDpnv/DIwzOyYQxDazJ/ddR+rVIs7K8fP8
rVVQGorOf78X8aGGggvAWUuwDeIHU+ZvDxSAcWnVjbKZRhuvNbHhF54g9l/YRiZK4D1GDvsI2+jB
sPUE0yEB4cqdqIA3viUp/SoIO4goi++cQOgRE6pYoXscjZxDk8/knjj62PBhHNfg+uey2am03Zbj
KP60xHviw/nR5vdwpONIfg8hKUqXTel/Nh07Yyhpo+E+RWMdbzwDwgK0VvOULxi91f1n3IrW6f5d
WtA5qab4OLjBfEo6TNCr+7ceuDZCQb08203SeLtnG96/xBzeUbwvJOkGbN2SeaiMkj4h/YpVWBPl
JAjZqOuug52FMl2btdykKTaKRz0dm3pmbpI4CDRVYuQLBvX/fmuiSDFCesw4x+Upibxpq5z2V+5P
xilGfsXG3up1k8ORX+cjWYDQ7VEtZTI/AGU8JEbFGDuxwVah3iZqlF979ArgiXwLzL9i9nAqli/3
7/w2poKEtcBXjMmcUqX5VChwCLpJXroArksW1OGB4jM7jI69F56JvIacw1qzW7GCIZqrX0EGojs2
WP4jMe/d6FOUh4osBdxsjA2QjxsOFKgmer0bM/92YCEZXMHjILeBCNWjnpjAVJld34z4m9U1IF7y
mvQPUge7hsRZiVML5HoJNzsgF5ewpqNgjvGcWL31WkR60yJd2Y5BylQgY5ZqTTZJNziD9hkr9J10
dnFzuaHNHOwqKBn3c9k0VDc7IfakClNvl9lddOjwit3fJePuh4JRO4jAJsb3UMBuSQX44ZS7gdqF
QTzSoI2TGd0FLpa+JIieqCqIm+yFPa8bQDTfuqK/BUFtviah6e9DZMSN7QcveP7Xac3zYxq13MMz
r4xN2WKpkHCAw4URVSfoZssUAZYzOM7xbtqZ45wQloEpldH0aCdAn+HRwymPZ+vAPRgu2Bo0rNIo
9hEZFTBbKaF9FZa7tv0L6+yhk4NFAGUqV2kdGlhA6b5PpcrR9FmLykldVIrwjISPaN+hdQUQnVgE
iFI4+XXLmDFwXtGLiW2CmGZf5tghUw3jGFAno57wjabQI4Yrek+WffCyyDqK3D6EFPhI1mex7YKG
dMphzZQjLWrrS5GrN7vIv3jkFhPMFWErxRB/FLrZGT3RVTK0cPOF5dExcfdXEca+phef0c8mG4tP
fDszIj600XbgRRMNA5u3ueocXPF/tyXNFNWh1zyXNaJ17GTPd1/qtKhzx9p/Fei6mLfQwIQgWFyK
UT+WFiSxAv7olqhCxlZZ/BkxbL2nM5quyyXxGyJzd7N7hknwqeK/muibGc7O3m+tbD9EyPsmkxSU
IonKhb6KKweA8ejM4mlGCPNK+gimnDiL0CLxY1brB+w8Fiut6SAToang6gENSyTHW9xw3JckrO7y
2CMktDYvvjKKgySJktEw/sUR2x/c7SmCKBdIUESEdgAyfJlE5m5MRQyckWL5cryM7Ci0Jh75DX55
tCenegHKEK6rptbMSexsLWeGqUW2yI1w3m46nnwTxylagexgh+UCcA6XbXcK0duaKCBJKqZHEh3t
ZEkkNXkgCqmNXSNTkpIRiJCUq7IHR7Q0cFzOTgt2j1uh5w1IlHkYDc7Dfkp/guILz2j6qosZx4sI
Bf9Jhq7y4hdPlCjdhf5utqXj6K9rSPE7ELDuOjPK8Oj1LcdLJ6wJi+e44xX2E6clHCx++1B02rr6
0kiwSDzj46HIiVhlw4JVtW2Jkuk7aDDBwqLiGkQAwQVIJm+8JQvAD9EUCYuYr/rBrXfgrbybEbbW
Y8UDBUvHXIfoMU8xNvilczuc+tq4JB6W4pCZmDa/lNVII64YXlMBi2vAS7/pqvARHbH3kqZ/sTkw
UG0lXPickocyckxE9hoEP/veJmMoNO19h/2iD3okUDd/tNpX2vLWzoShSHhvkZ3GLDznBCzBx8R0
0n3LpqLZxzmZymGV6g0snOBclt5za46Kq/st0uER+LF3Sn3kbxNyeC4kNjTV9PmnPP2kW7kesWCd
Y6Tlh74H8U6ay9lQbHSNr4J1Myt5DeLURsrB4ZLAl/HZSMNdZSD6sEr/EZk8KbCN2ezJR3iyCxp9
XcUSUFaFvSFqp0ZpMw/HOC9ANU/5JzZ/lqzQDm5em/XnxKTV5wP4R0AIDYvTsY8/aew3GVNg6GVQ
vMJyuI9RCYv+QYehPccCr/1QMT7s/bzYan9v1BUPuamufiJ/paGzmWTERFYwqgnUqLYx2ilyvsgI
BRd0nnJO0GSUOoX9NaihKMNHgCfsKY7SGTnjARLlJWtk08J+YAY84A8z9mGGjQBP2XxlKEnbzZz9
jYXPeBeZCaGo2GH3wVzjpPBJRGjMB6FNeaWMQbEGtuZxaCT+flSuqJOE3Hr07/cjsRqlK7wLMjq9
JXGaAO4kN/dc5EPfZdOurNPxqGSNE335qxkLx2urKXD0lb3HMzO+ANN9KTuVrF1WV4/l6aUWYbIm
u30EBEf0Q8MGhow3d9viNk9lsR/gkq3nxkF91qeYgQLtrevABCo91slWuQqz5dQuxpL40sUD+rx5
TL6Z/puTXu1Yu+8OBI5W1RnOLqJZk3HoX9Crre9y4DIlLnWK1LfcddAXJll09I1uWweG/ZAX9rRt
+uZGmflDxPXB6/35aJkbm1MW9dL4A1EH9sS8fXJdq12ZpaUOtnavWRqCj9IanuP0PtlVQMMvu4jW
9A+iyc31LBHdhvgX1zocrD2nt62OZwdclgpWpBzFm8SmGInseO1MtB66to+opJ0jmC4AiLX9ch/T
6A4crmM0hCUlxVdpouPoCCXoClLauG9YdVHvZOmlTOzmKFIyKboAhhoLg41EbxgPklex8mo4O0W5
j8PIuqjeOc9e9qMGyXcN8DZKmj77bm5u9SiXviW8ujKY9Sm2gg3u32LyqysqM1TGdmUQb8ak0zcb
oNhcjhh8A+0h2AJT8lz6XvSgMFdYkwVXs3E23iwBcgTDt7vvHOGFv9WVvtReBynXhynjd936PhSB
No5fv7Yscjg6gHwx/aKSlvSWaT6qVnM4pkkVbbzceqrolCT6L1PtaqQINmy8I+F/9SoKKhqwJjZ8
u8CQ71QY4ofF5Ih1FANxIxnYRd8RF4+HqpM3NK3FZkqaCgmAJt7E91HO45leW0QSXoh+rfaxUN/i
QMoHNZOdi4v+KMzsSzAOhKxJz1pF+YIGxQUUmwVBxK4DH5VcHzuBE5bXNYo9CtK0Gl4K2ZpnDbaQ
KSqhuZNd0DxuDxZ+YHJiy2f6fK9wy81zNqNWGcCaEb+nmG/3/XZyZXRFTLIbINej7MMxaekOOwpJ
iid6kdYWq0Z2okVIDIRNgpoRv7GqN6eBRtLjzP4sEbgepRexeHTpVc/Kf6SN4sTIJ2Mmg8grKcLr
tv9KJ7B6cp7uuJMwdcfb/WiKbHqX+TK6UAJIlnNE3UbdNVuDp35jNDPsQBemXqO5KWd7Y9udPiLx
aDeh9Ponwx+OJobnh07DRfRDloVKOem+iNzHxLSbPTBorDQzsjtIBshU2vg7xHzCVwaNp9XPnxsr
ZX/LjRcztKt9IlsfaR/UtFkNuMTj4DipgFb3kvxsLZEi9hgegorXGvv0cy/blzof3xxrCJ7pHKGG
qlLx2PfY9uAP6dWUtEj5Ui8noIdCBtcT5r1+PgPQm0GOQyRockL7JpmR8rICvu/+CqKE37Yxv1Ee
G5tGdJe4YUpaz3REiVI7NmnBkcfm3sgWuxXesLbCj9Q77XCROEgPDsmVYAMEnrJz3TEpm4MpP6Vl
DZ1Y+RIrB6ynv2XALdSCe65JieVo5dTTcILq86lWAuxjVTyhxy6PMfhFxgL6yZO5+23g4fJnzEI6
a4tTiDTyuXJQ3LCKHOMQ8t446gTnerDsF1RfYx6dEvuLRmF0bpcvRYswuWora9MhWju1VR0fo3y6
gd4uyQyZgy9OhN5mdFZDmfS3sLd57pJWXt2ZbbpBAD7FkbgF0n701YgzZJDZZcJx7cfkbXsSJyQC
vwdd2+dqSVNTbdU+9T2ayL6a7fVSVtzv3QFl+HqALbxtNdpf0mbH53HA9Z1o6b+x+/hbNaGKx/6z
mypoBT0K2U3j6mbjD9NxNij/KLzfbH+wz0ZuYsM0RbHn0yEHqlCvswT3WPloQ4smD58WyEzVII+f
0tE+FkQTvuQdNIMh7Q9OhvWbFqL3knnvwaxAolj+ywCQ5W/SCI91s27nmC19GR1ogRmKuw1bYxkw
TSxAubRkkCRF2qzoo6G4KsZjbsIK9xobaE3fj3AC+m2pOQtkNREfXkbsub8IK6ystC9sMRPgCIH8
qCp+FR7/nAkL+QZNrtcJ+JXXYFTg3VHnPchS7lDxpOecmdOxc7uLGIlEHpm1eKq58Teh+k0mtMtp
Wu27BT87mpCCm2nq9mVgvhSMAs4Tfel7o2tuo7+KnhGujy12lesgueC/ZlUWzisT+FcCH6+Ngc3L
hlQyFW2CDZKsHXJyae01mEAthkomIMUFbNQm6i2OceLUbdZug8Xi1NVouqu6b/dF6GO6srwza0i/
x3zt7QRtsE2s22+i0xI2WT8zVEC1QxD8snwVk/HJRLccKuoEZyLZ3RNXZmbje6bwn0y7PMscDrnj
1gkGkxj4qqD6Ktrr0JFLYRFrlXdZefbq9HvYEfWVhSOvsgwX76ikDs3sFqkWQSwpAar0oa6wcXaF
ahswqpwjg6T5PkX+xHkbLZYX96s2yPGCCiYvTjxmm2Yx0/Zhh/l1oejnpdInDsPxReVnMpND8nOj
gYiQ2l81DEuQfUM9cRiyqojLV6CcWtPAwHY2DkftNs4hDsZriMjyQK7QL7eZ1ENuQuf38EO0Nl4U
MhiGQ4QUc2Ma8quNynjrUFZQPfVkWHLpDm7zNngsCEKyietheL4DoTgJmTzq/sqCzPZ3JGeaWNdg
ild9HTUPhtKvNUpFQjuafFuRS0TlHuttH1rZA33kYCjHy6DGk0chcarAgGnUdFtUvsjJK6c5u4l4
tAavJXRYc2cuhtk8vvZefvJS337Ep3sudUa4Z2aHNzr4mx5C7tYNQ3PTgdRFPRzVl6au9Doj3sWq
9PRZ79CRryozbB5bxOc27jW3n9urq9U57CM+dGgRu0CVX4eG//BuQ1TDXGxGXTxWy6dcY6RYpV73
RrrZa48jGWfRJLAFrd0k4CYAQ7Rmqf8u55tYzrgWR5hNJuqHgVc9+oN6M0r/K2eUVW17RNnXPsda
+hv7rCmwzmTJQ92S3LEUnA2A73u/KasceSxca9dajF9nxZ5lLs3L3mhxHoCYfQnkTwsm19ogwZUz
lDqYdSk+e8E3aIrfwxGrjO0OAMYFVOnMovwfhfS2OC6tTdB24Q5n2yHEFJPOsiX5ApJM5EcPGAh/
2JpTm0uDYOVYtVoFHUYgNNK41cRrSnzoyrK08wMiafHVmGX4UEYFdY5nvfpkrrSh8y57RRxanB0b
083OSZ0/hw1lly1tKDDB+ESIiYH8yki3HZG86zauvGPciXOrw2nbDlJ9661YAUBVRyct5CP16IU7
vnTa8cjsTGwMItFW92NbyZJqxUwwYoTG/EpceAcOowuwP8A2uJ9N91dk0ZfCnInvWyMLGCYe1RaR
auQCISoHFhy/lV9abvVVFE7dUc79iKHKKLa+OW1ZIEidBiAtJmagvVVf/2ZBLuoxOFDjJglMIrUk
3YkxsbONq+i+B0Tf9L1GWkyCxYrz1crMkxffWVyWLXJBBL57r7Zpo2UcBsld6zgmBw4+meQBs9iw
CoO5AMSDM2iex5+uA59vNhOfzuAYLV7BEqcusUoLPxzECE70fv5u7KH0YPTxr+StDidnEMN6lFG/
uVO8gA1AUhpR6oeiq06DoGmbesxVmRSnJ4cm5ipV4F1USEKH29CNpY7ziqrd2wRGjH5G7cS+4/RI
eAt85quuT7ciLItT36XfNEFFDx6yn1XjgND3OCwdo7J7GjpfHmXrsplMpl7bM25Ruy6TXSWW9ZV/
aTYTYSoWmdWKsLZw6N9JYgXx22XFOk2JfZxcF/inN1DejYs9pSN51I9a83Df63UHaaIsyUSixqpJ
f+Dg62BLBXI3ZvnwxWnFMbZxQi90RW9nqrE6FiPzswkOUY9NA9rpeEPh6a7chpmpSUiLFgQksdhq
z2nPs2k+zV5qXYcGgIhuDFzcw8BDRPnpLSUOsZvfmwGiggc2ftWSzrjyVAuPKwH6N3vOPlsmiia2
POqmAV/eQMvBbOSxwhW0moFpHIIZT5UV1F9FWeN5EXrbxbF1aYf6Kkh1PBoTfnD66jf/VD6ugbk4
dI4qOlUYXI5JSkxDa0FDFk77UmWifc4ast1IBKetSDxqc3UGZT8RYn5pvPIv08u8bdXbNAlRKNCm
8PSO7q/1WrNbHQsmIGVT3jIF1m2IMfIF7An4zY8omafnOIN8kU7eIuKIH5LnrPbU2dGZRbJAcnOd
CYIAbHEi1Vil52hyLhxB++mRfvJGNuA9EqCnT6hVGdbVzrRSztAeEqXGx7QicU5EVYaRsJZPhsei
a4vWOwTwZ0jyw8xIcawYSyx3bw0wBtev3sNABdmliGSN7dZel+y6WLKHaJuPAhK5pdnaiD1ZmX7s
vA/TDy/ClEUoFnWlGLOr2eTfAr/4qhWdkil7bXMhPol+xmiKABLiR3UWqv9BkR9t8ErlzC/m6JEN
a2M7ori0MEx2EgP3ihY3mIXQfm6U2s4sni8lC9IUeSfFkWkXjfb3qp7iN0QHXzyr2oL8bX4qep9h
+skrPHnR2owebBZlC03ZRZCVjePGFQdVzD+HuIxwNGRMsGRvvwXBO6XQa06b6LkMU7mJo/Sx05nJ
VCOednMU4S0d4vTASf4yFLTWjYR2S1OZPDndpLB713oVBIQz1TMyjmiJyMba9SY4AD3I6mKI2NwX
jultGfHKU+2k9ibwgulrjlnSHuzgdYpSzcCofkuVbjd12tTv3mJMCIZqfKzr0nwarOIL7rrqRiL4
r0KDLRNDku3TwXA/z5NYOHazcS0nnCDpMNs7QSl2aLWfYOMyWrINbyQRDxgJ+UJcaYqCH+K2dBP8
M1jG16TDVdOuQU5NuOq8crJJMNRyxOn+HcGw/RGF56pg6MStMUXXSBQvQzJ+Dkpj3EWAdi+BNZzl
0iohKrfnFE6R1/kweleClW5jjCPNXz19SnVo3/ppJp/U5u3V9cAxOOuYU+u6f4kwch6c3uS5WX6c
qkC/mP7RdjICO8toX7ql9SmMhq0rzPydjHR3nwG12MGS7z65dX6kGNj0Dp74FZ3UIORWhWsDUNL4
ZlXT+wAm5S3ycYl7vrft843KupSMaaRmfq6Obgezisrec7pzGWnwxLw2npB0tUytExwQsO4IKNk/
8+fnz1u/Qkq7TvnDdr5Fg7mHLnJWV3HzXrPPzg8axqJaccYAu6ML+C9MlzYdB4x4E69tulX7ctwN
MASmAwDk5jJ4j/Hwgri9gmbcbFDT7u3NdnvdXt+veM1W34iKWQercTtuxY6QkmN8i2/9m/dF/gKW
w5m4ckAQ0t5Z4xzlx+S57rZaMSHZpvnO+z4y1TqYx+w83YabeG3fG5TsOE9wSbkQowCvA7SEw741
up0e9rT88bSiFMFTYl6jKZ/WqopeI13tWuhp+KeYZ+rKqw4gE3to0trGqd/460ROxtEbiitGvPLq
6eh9KHO6lMrZMtqW31POCSu8lAYA0dQ90Je/ZCkG2LKCFaBHo3yYkOTd9GC+zWGxa4c++8w3yX7u
y5ATaJx9ps28VgBM2GajGse5bX+WpCGTIshhNCnOEgtIwZt4+dxsCTCE1rq7dcMGj+bplmpAUC83
IiCDh7oanI1qp/p0/1LbFfHhQEH//tGNEj4l0lmZoCTNyQXxdgrqtjndf7x/l7bcGjrPLxZTtxMD
MgIWLjmd3F0txvJEQk3JSJ3vPvzYMEQ5zKrfJBDNTiU5uyRQhTVfLcZquzHznu//Zv4/7J3ZbvNK
lqVfpZH3PGBwCrLR1UBrHizJlmffEJ5+zlNw5tP3R/8nKzMPUKiq+7oRbHmSJSpix95rfct37GVk
KzrGIssPfmzeSOaIm58v+kWXH6qO+Oj5EfS9of3T/WUuaczhyiGGK5uzuDKS9/yMNzg3/7jv5yMg
OPOOwE6e4mUW89+sc3Zxf/Krafnz0O2o5MDJ6HcZiBJjTlsefGLmt2OTqvqol0a7LYDCTbb9528n
8zL//Xf+cl9cgX0SKlVLxqmPU16FGyUNrE11GDUr9jo4UlqVHzgX5Ycao2eax9MWnSPZiYYR4hli
nm2k+j/f/NwXSJXS5iuO2vys/9wwtqWPGnkJt4MzAMfRUFGYOhtCZ0ewuVRTHJL5D8FyGH9rC/8n
AOA/CQAQvw0y/3EAwPa7UEH0/rf/9Z03EQD1r3/7258/83f+v/4Hui7h4To3EOtZJnqdP/n/rv2H
o3tI91CUm6j+Z/39n/x/0/533r+p/2Has4SaF17CwDb+9n//z+fwv4Pv4va3HrD+y+f/zBw3mLb8
q1THwjFFDAoJAo5ANoio5F81JZ5R5C6C+nRXZ+U3zG5sr+1Cn6pfhBQcBm2WeXjJY5RVN7oZbMcw
ZN4adu0hncRprBnshmlHLgnUiIz533KWqCzIPQh2vQawMkPX7ysPLyZQ6mXdizu31c4u9BKcqaa+
LF3zlxr1cgU5+HtyKtIxNHRCJngjOtb4HWPrrGldsqrpay3EINSGfKp8o0KIIklM6jSZ32wDSDWm
egzXZuueM+OlF/GysUEb1cQX0zu3b0tNKwhDseFjmPVJy0bynbQJaWiTdRC4Y4PUSHOfdogRQjJW
88EOVvFkrupkF4LIhKtjnPPCehNqzPmFk+CrzmaM9XcrDW/91KddQ4sUO91+nHq8ZzFpdmXhXjpI
UFHiyCWktTWeDcyuzDxhc1qAMsLwvsu6u8pn2OxSUywUfAEvI6/SHkLkSX62ampLp21iU13H9jVO
Kh5u+QiTuL+ZEqCL07S3+m6FwqtesI+ba5IPs3U0ks3JMKXHiBPeac74baUMcxkdRra5TbIAk+u0
hdKy6aE9QBwuQaa3yLHyhTGmd4mj7+2p2leZmMhXcm+Ruz25pOwcfDYUp504TgdFt1a4Wxe93pTL
KmWIxzB6KR1WIJaq5dhA8xoM9wt5F5QU7ZfR+atGOxB4vDWhANmT/ekZPmtg/pwHIDgKh4Go/Zkw
AYBKUl5G/i2fWZJsm2c/s26wQC8jZlIrJyHOOHYp4avBWRVRe4ewmajnzL32jfWqtXTnVLE1rRs6
fV/EMy6Spn2em42jMVHrSXfn1LQzcEmss9q6sTSy3xixLvyRGcIYfc+zSReHHpdCcjXM8svvvC15
g2vYsGiTxmmHV/PQ5POIm5E1sUGMmHtAJa4rPDrdoYJvW+/BcARHJ63vbV8sLX38NO3vscUsNYRo
EMyJFkmAZzLxedbTpIk2UjQE9FjlfsS1RpGcnkqkVxuSbgWEa4a4NfJI6n0UQmGcbaLaD0+tTpM0
Gdv7tF65TVLtWFggw1XHxhiaYxMND0OHyVUjD9CsNdzTge0DXvVfQH8BcB/RmGArgpAQcBzXLGA/
w6nriGuINKrIGJvyRDG9NgMLS14UaYSIGkdda32SobRD5UOKqlvEDSi7SELza6gtbQjdgXYTCVNv
Yjn6Qb4mJhQ0KRAmGTrFqcbdnGuBtwfJ8RgPJmoc6aCxiA9VP003JKzdFAXX7iDAf5HY8BoyCV+H
nSLZxhqBBQ9LR+Ok31jWpUgYzmLIThYe40Lfj7S1zyq1aSWDAOjLO/FFALS3b5LAXgmDSUMbVR1I
Sn/tjaSHEEvJP10Ot24eU0TNJT7fsAuyyt9pjks4LUnhPU6eld6CNjTwk5J0UZWYfM3pwQx5arzw
I9Jq4puG6n7A4X5xQHwtkIEflLTLOykwxSOGqzFIJ8e+sQk6L3zc8fIl0Txxtku6K068MT3QL8oO
PhmtUXQWxlOvIgeyBk9s2DIDrBjALHhXAC2lbb1ya3IDMmx2Y1YA4upm2EhAbNUwS1tbXBwWisZj
WgI/KYzlNHxaUxY92EOymoSK107fZYtBNPrOGpxqbbuIpepM3vQaDQ5nAqqMfozGYXIk+6urwGFn
0xdudbWuhENEXued4qaT/DTnZj+GuN7rFsHEaExU4jw1eCpWGQtNV6GJq2l8DE2IZimYw5a8Ya2X
JEpDkU1X7IVH+iFwJMqwukCH3tVB/mjWIaMYT24xxeMxHGuiD6I3NlD0iNM8f8sIEJDDnV41FMcm
M2SiC2A0zuDxCRC+NuXZU5Pn71IfTvFg9Re0CngvPP8zizX+vkpWbq7Ckwg/EEbVy66eMJzbpMOi
+X806viJzrK5qfPoyMluWHOIB1mgoxjI9PLichkwdMv3DJWWHoTHnU3Y0irEc7GubdfbGGN7dIcg
3bQwfJhy6mimwlfNNYzbEcIl8ejWxus4YGPegNlcD6+hbIuzQHDWjQ3hskQ+kiQ2rkqQBHRWOFo1
hnZlfMzEMNAvwquuYR+1RHjV/QstkOlsKXntkLYfhoaHKgiXWJiypyPhqonuWjQ9QnC8pf0GQwf+
4ioYqmxLzPuqgOW4aqJueAlLcWJDq1EemPDLytu8AGE0JvT6tYq0RqflGTHCgexzv966XU4AerE3
iCllJU28be4X55Scm9ZoI6Do6bo1SWqwe4W1Dwb/ykQRuc7H/qYN6vCCvuBsBOW0bmw6jLVdfLDX
OM+TtB5H4yFFQnxMVZQTaerdd3lSECmqnlFRfDJC8g6gwyQQZypzd9o4/cozJjfEYWcjzJZfhImh
/nSclxjv+oLx+BloAC2hg0M28TY0OUXSX05uYOgsi3KcjmW7NnutuyJsH6CMeSSQkShieuh0PFEx
WmAzTrM2OQMsODGu9xhxIH+H+3nWcw8vuaa0B/j+rHhj8xpLSZ5wpRODUCTNSndHkyc2AJ/FmWEF
TUxfBxDklzKhn9wS9bjmOO7B4lPhocVcxJa1H2NouYPqt04BmpKriqAw9sBOS6MzKZC7qlP7aoJz
V7CdGBiAjkNEc8V5zTjjL5MCbLQHfwS2UXsG2f4OP20j/M0AJHbVGUm5tnnTlhlECMdS4dLg1LnU
QTDNIfANnYeMZ8YzhiXGvXSbCrL+ZkL+BOKKfQmEykDwy7L0ZALPGa137HAK9idWS7roW/6H8DlQ
T234q27eRg8yOiTobqtk9RAge7vGzRFSM31UBfSjKCgkjBDsEBw4OpZj2uxKJ0guVkbUj3T3ObD1
hTOYeM4oRXS9Prcdvb5sHLSDkRUnYZWoU2Wjjkkh3+FHtUsxD9PGJC2PVXwfqfToB8CALMMZ9kbA
pSn1UjDQSr8ph7wD8zmL1EQmzoniycBMx6Y5Gc8ofbt1Y9qIWzSt3RAwAn/ZWCkFtZRgOCYN0UHP
q+6XYeUrfHkdnPsXKxvE1oHktyi7iRqrYBzik8tE9dUNa+pKcr8t6myDRtimNUoFDgwxq2sGO4Jr
yp3BTKDPaJ70ZIC0dg9G+ewKZzzqfubezZdMmaQ2QVLEGGkZEqZErTSHsbVDIu/aJ4Hc42JbWm3k
HDxDsTF36bU1SZoIqW5h7jAspKm0MIYZ3o3FvhVzYxO7LfBgiQInz2/R6awSt77TZVPfZoYqLg05
SpNobfCHJrP39iFxQFco6CMEd1V07EP0MCI1JYKceIIOg0ZH0C6HceQ0Wwci5hIlnOQSKD+aoMBM
4UDD6SO+DZOmvrZC4DS5YVw88oTCRq780kh3MqvmkffwEhTlzZgZr7bJSoD+BrVol3S8UTI67IG7
1EY26a6dxNL1cwiZJVvBAIVOuMOlQJ+36kb51sFREmWWbCeyYoOG+YugCWKrmRue7wdKFy0j9CTy
rknevTtFvScUnnn9iD+gzL91lL+0MyvhfUhFqydvt61hAOpwP5hafiP6WdjRq+e2lzEad1PHceMJ
oWG3LN67yIY4DrolMPcw7U/UphdNB4kGvWcmxBPAvlMIa+DK8O8l2smkiGjNaYESY6nGejOG/baJ
ULNp9Vab1KbRAFo505M91DiaYmOlz5QLHX6LmKadZdpXs/YrUFTyA3vhygVDN9TlPd84gyZCZivl
nZs5D+y0Ddi5726W3qRj/ezX5ka1IS2F1j8mVb81GlfyjCNszFtxKlelXT3N32SUdKVtePljcWji
/gr55sbN7GiVWzS2BTo6A619BPx5AcLtJEzvmI4OlGT3wJX9C4HMOghI6k1A1JdEPXdNuOx0FGAp
tBWava4q75sieO7VXeCVW67Yhya4tWNUQ8JdTxMKW9P6dgh2g/O1mP9gNUuhOs4d3nQc+LrdMcxl
3gaUJ9nNf5cD9SKBVthL9nhtDFaFda9GrVx2It/0sOzW7uDIhd6X2UISQqoRPZX1DgC9Sp/fIARZ
Z1is+pUzRkcZRfsCETHTAhDNZbQbGwM+YrEPTFo9FQq/5WR5W7uhe2lEp8yqm080hZHr2gtC3586
PI9NLl6Hun7pVX0ztJtBVO+16h61JVjfq/SFcS61cjPawyfJWPvJfbOkfPYxoy3K7CFvo2ue1G81
wHWN6joC5xyqcmsN4a6siw9z1G87wzg55Gn2kLVcB72RIcf7fHAfnDE3t1pgvMggOTmjuYtFu886
lCrjuqXEoaBf43AEMWqSJy3k2s7TB7tLd+GlVGyuk0/GSAaZSVMEbGj5nhNZikBYg4BboJ9jXsu7
IW4gZt1qRnZbY1cjR4TyUGeo2EDaIbbUu2SMPtRaFi1vp7Y5WgEYcYcJTc/k7dqV8xvSuK1aOvbg
uQKWiLZITiGss1KkC70KrjXsHdRSSGzc8QFX/Y2so4PD4CFuaCa3Nlj+5mBN5QWd8UWhAlmmhbZr
3OpcyWpB8DKMg2jlaPYNrYHnzpYL5gMLoC05Vw5iizp6hcJ2F+f0hYGtS6c5xLZ1dTQAEEicWISW
XVd/66Z1tLT85DmkP03Dmf/0xmKXBvW+0EX2hvjurI3uGSrgdzI8KJHdVrh26to4BNNjo9dbhaSM
+g5fs/tVBtXKNMWt5wSPmqz3EYxuLIAHwPxMKQXAymoTZwRW6Oypacb4bnAZ1FurIE8AxVvjaxfG
P0tmnlobBDKvtaZfHRddPzwCP2Oa1n4WQbTWHfM+I2J77IsPnZDHEeqk6lBmG9swSS+eS4iBZKRR
c9zKsr1rRXdFDvC5CnEu17+E7d+heXzTq4XnDm+YYJ8CFrgpcdZEGzyo1PlqQp0BpuE+dpn1qIv6
y2s0JDLjIZfFCo3QqvBId8a04fSfAWEAegyHab5YEPi9FnH5Dk7+3IfWOWvMbAFglkylvIZ6aKLK
Vp21H6rgZBXlsex6bTn0HhkLNm/7EaVtYboB3vRfRs9bTlb6cz7Qn0rsuQIuVqUULw2pWllir2vN
Ow8UE3lpv/QmY+GxQHTendvEBLb82mrxe85r4nvJPemXIEl1hFSEdTAW3LbaQFIEZ3S7vWfBQP+N
hVQrhzWyuoPmDLcOvjsihra1Sb5uM25jDhYmJhR09PdgO/exJZi3j6fW5tJ20K+3ANxIq554iICA
Y45EdMBZFnfIe9bEvtJD0OqjZr3JM43Gi2tQjdAcA/kNHQrN3FNUlS7Wo7ZZJG34pYxgU3XWJUpI
PufAy3hosBcj1VIFzVjgklwg52CoEtxmGaB1G0voqA1fWRo/laFCqU7oLUKvnB5Jf4con9Ut0R4U
2+bCz8oTePpDpSMVE/JpKrmqR+TieaRv1BjuC+HgNr0r4+ousc165mG/1maxYRLEoW26nSxrYSQu
QUP6lcDyfWUSe+GoZ28o7ipTVTS+ck6myCfNlCGlNUYxest+F0CALIDVwUGRLd0JTGYdIWV9s9Wa
+k0Uzp1IsP8QPxMhuGwyxM/6VjT9Je+0Swb9bxRkyiAPNYcKq8yj1RePuVMeR9ndtCS0jyJYxnX+
4o3TQ5yJewu02aIaT+WEuw3mDYEUFUFbGe6NugCtNgBAnAs9hEDbgmOg5ewaFhMnJrfcKba0c6Bf
Lk2DSKmseQnN7TAozmDW1Tb7W5hgL2F2oYd/jMkCNTj96R5OiD7ZKVJBWvNFpMwhCgt9RUJp4OC7
9XHSqRe9ix9KUKTWNmCN6AYJStc9T0SH8bDqp4byXEX1m+sE0NUTKq0+Wdb2Ku+cO1v5zXr+Xbk+
3oR0KfKRUPoG35MB1k0WX4q8oxhiKRe+7ANExhmvSgpiz7a+dU60gd/+qg15yNGIJYzXDG98TkR/
1/HfMd4IBVZdo1u7evVNjivCK2LeFvb0rKr8hH13nU4+JU53CzqE501jTuFgT46hD8thAISoI24p
Xjune/KM5i2rU1KK7G2Zptu2QLRYXo0SZKmr01NzRnXKxy8UX7+iGCWgnr77EtzppBByAti6+glH
YXIcI4RNSF6oEZciJk4657tHTlGOBXGG8IRLoMn7vPfvBJnhbswAMR6gzBEjcd+o+4k4mGYUixRU
mCFxJxsDXEYrT3ci2tR0smdpE87oFlxFXtKeVCnibeyTcNg2NFQiohTaEyNlfQ1QG16j7O9j6622
+wsnVwqmFL2mHO/SaQ9x+76oE5arbnpRHUJOWZRbPQjwTuYXXXNeCSUhEKcB22JmX0k9Hob2O8CG
ygL+lHaOtTJTzeCSxcJlYlEaBH3TqsUmpMXVUfn0FVoXYIbiVA9EmewNxzi34E5F0zFtqLsTNpLp
kNoc0ME5LmXUuQcL9CSiDv1E15mqrsCmWQHhnuhuFwU1FjLrpem6v9ImpwfWGLvam7o1kYT6zcRl
5AgqIxs4rQWC5baxdPp2HksdgleylDjCb5IyYD5NLMyiHXPUUmLccwJYoCRsPMnJGUmyqOv7oTBI
C3eDcG3Xwa51fNRaYfDAieADQy821TqGr9HRMg8QhUtF7AG69ehkhLjRRGU9xI5364vK2PaWeev0
1qVWsJs9HLGVh2CeQfDDpCEv8PMn35YlLzsWMHNo8XI0lbVD+z1s07QIFqkhqJtzoJXoxhFshGtH
KHeZ9PVTm0BP0Uf5bBQ+ke8IdVGgzzzyF1sjcK3mqBdRy0G/CbS1VV1tHEXoUoDpGW1HUEemNpj/
ofrXnKdcIy8WWclou3O9bVXVPEPoOGizN2fA6dJbeWG1h+ZrPhbpJ0OGd9WfrXYixEA+qhLMEORn
dKC8hATG6oamLS1WtDHZmpENhFXaVELzDAfkKt/rRUuaBiifwqDfYz95D8uMd3DW7m1hYiqSpbVP
wLguY+jUJgqfVaDpmCGL8SYeW5h1ISZKr3Z7moP+m91TngYR81WtVvY2hCDTQuIEN28ZSPY6ixpK
ov2elQUdUAK7SO7TNv2OEdmUqVdviNMmzgT0a5k6t6EafmWInBf2c1YUnACKiYiXR5jpT0WInphw
5ft6vpKVYiyCk5M9UaAkSAuXsCeX5MXAobmRA5FRchMmXGxq6hExsj1lbbjipBoCSOxTdRvH5sMg
iidSFNB3qAlMfIniM3fXCfaohd3hD6n9/hWfytdkbR3U/04aVpA4Mb9M1n4q0u9Wp8MLCbNFQkuC
dVAsoAc/lb0dYENHaWCgXm+qD7a4k96PKKp0TriW6mvMrupUCIMS/FNsPcO6ndzyA0XPqnU1LOcd
C5MLKzvxaxi/RcYJKn1q5dw6JKET/Zu3CoT5lZbMw2ayBMwBc00ia2TvUrdc5xnmglDbWgD9G16C
jDdw5hn7gaGDpWlbILoPndW9+ghPQ1yMU5mgWEFuGYhHP3Lox2liz5ZtL7hizr2L/ICB4c5oCsqE
4YtjFaOrNn1HnrlCGsGoKBUZaNj8VaC7Qbq16nVx7ePoSwd5F4zVfRCbH4aaiSAJtVY+fGL0AyfX
P5kRhxKIJnSHHvWe3cdTn1qBNMIK9z47b90AfrB4J9OSJimVhh20inXYBPRlCUV0OV0Q032w2RVR
4zrIHrQPGSBTjsurrfIlTRCy34YzQ65nh24hkSTDN7rpu4iuX+9emaGsKt3f6JqK2C4QZMHPN7L2
Ikjk0OPwDsHx0W788qZv9D0dZjDnEvA9/eoc/WOzLDXSEQoQ3omj9jSnv5zGJxAyQN88EDgGkNTr
G94Jxqnq0veA+n5p+fZdn/TboSPdQe/5ZWI/OP136iSvtt+86MTANZpq12GW3gfRMnHirzH/hqnE
CkvdaDW006V9lJk4aR4ZYKa2ME2sJbCaz0rgFB2ncZeq4R1S1rCoRwnHCUptSaLC0uncezhhc7Li
O6mvrIz6RB2TctFNw3xxnhBhjssMiYSni2GbleW3FuGEZqaoJuNsFXARGvnqdd6j76TbyQYLlRVR
udB7ihFVr0Eo3Lpz0FmmmqcASKCIu231GGTDJZ4J454Kd85EjHk7FN9pXu3FkN92+biOBFqqEBex
bGYfHbJcphQgHSynDlcEhHeHnxtPJf3vj34+1eZP/3LfXz79y4/9/MTv3xfVJJ+ajJ4yhMiZcw9v
Dt/qxFOoqk4u/VnB4s2alZxZASNmkgJRpCysWX9hzDc/H/3j5r9w38DwJF34tEUkIr09KczFAfg4
TjjJqyHynBC/yS9+3/x86knZ7OX0qPS2a45xYMAd0gt+gTvIYGWHmbHQfVIhltGszNHmh2sNGbDY
nw/BQaPR+flwasTFt9xh47sRizLQuuzwc6PNCpvfH9XAhh3f2ZkESW/1stq7dsvj/XmYvz9M5r/y
83k5InzpaVlI8h2XlHDqgO1VHVrR/3nzc9/Ppz9fkFC1eN3//cv1/JGENo2DlkAAstAKnZ4ld5b5
k0WaLRPNqDwwQSsPjQWiw9JRpgVEYh4Yp1aHn4/+cfNzX6YReOm1H24JzUDrv0htKPcOir6QmLUb
N6AdJ83oY2J8czZlgkSsAekc9UG+snaJN3IUpfmGnZztuKZXZfTfSeP2nFK5cTn3pHVRHUuBS9rz
gDVPLJOIl33yLxUCoUT4+8DNLyDax4Oyxp1QOovr2J0TNZRrac/Wc94/hDuuRMAmyGl5UQz2s96N
6QHC8ymebNJ0s5Ec6bobZ1xPsg1QAafJLx2dlzm41sFr+/HsDtPVjfvkYFg+edNFcNDH6kPFYbXr
yLPnbL2Ia0RtNY6Ic2NVHiuqQ1QrKz7NeYy73V5WHXFdteDPGAXmp4QXs8jIhA+YXFKTEnMSuOgx
izEjxabO6HwY+l7r9TvgDPW5s9VJFKhGYBwSUzYVe+rwxaPjp+mJYNBFkDfmuTNM8zw2Ae9+czj4
GuQes/xFYli05kfac2aT2JdbJxVFqKX14jZqBncvhenfzHwHvzRBow5vBKww5iuNb4g82SkndwWS
kHlqMd6Q/XCK3cGnWzDyrCYe7d9QsVJ79Xs/YIvuzSK/ECuWX6boV4HrZNGpqVu5dBfjTseI4PCq
ACGjxNWbaY3tJD+HUmZnXXtgujTg7kSRhzqZkQrttnwSw6YTsPQ4n8tTSkf6RI8U5lB+NYJK0sqq
xhtnB3v0l0mLYGLEhjHPI+fWII+HTl6zGtmYKFWzaZVUHCXoA2RrUXLcxEZ3JkoYm5Q33kTzI2H2
pDGdo7zB2YnIVoJOHRDtnosWfZhXZoqdyEsxNRkv7Hf6jjbdAwUIfHleRCZKKE0YqGTM5PiuMOfK
SirHXP/c9/vLP1+xMxnieyl4Yo5TtMtLYoOyPnsGwfUFS+sGhAa1a1zcW+Tt4SY++6FzgBX9OAzL
Whvencr81tv4AaDsKcnIWDNJQRvEQ9Qgum4s8VSYSbXQvPJNGj3tm4mubDVde2hQJHqBO9HgYTVU
isLpbwoGMDtc+dWc9WjCUcqp8+KKeB0ySSIT7yJZlwj2CQArZPdMiNuuSwgbTnWjBCCDtzMMAdP5
1KlS865VkA5LcqFxL7gdExTRPXjsVdrg3vURduixH28r4rVoaB043i7MoaAEa+ynHk20OyavvWZR
pnLw1BHiiwzpjFCHdMdom7KE6HHfrgiViwG222Z5yeSpYYzamavOM5ilJNF9GWEAByG6IP+wAQye
gJj3ys9+dv9IIjjastxmklSovjA7GNFH18U44k/mL5uz3aISVrbBnXH1I1Z+4gTp9M1mX2oHAYuj
CyRpWNFGM4rhCFUdp0TWvbSOebWmK6xqtEAquG01I73BM+Uu08FfGjjrSvylGhQFKsiznoFYiHoI
NFNVLKtOe/ZLJq9GmDPbTYodAYDv/kwZSDp1dYW17uOrbZ9Z8R+8BuJNLPPHkag8bTRv8GlnKHmd
O1eE+7IhN1Lc9l040iRnZlG4zRu2euJ8nHEzSo5+7fCdl4W3V0xIbrUhlKuyZaSmG8ZRFBvTCcrd
FJAyZXPO27QyvgBCtlZZz9OQjrD/jRs9pqLE7tEyCBty0S7qBgZckePWnplCRJUsTGh4C7OYkGbo
8Pyi/lQER0kVt8LKmy9TjPVrGhTwHLLqWwbWh5S+vWiZVeqtSU8y9u7HOhp2oW1A6MhtcayC9y4U
xnMLdcq060MmZbCP2sFcjYn2LLRzRX1WFihQLFV9pZVgme4ORRn+EoJ1X+oFBWJ661GcdUbHyThA
K6ZFAisQMMSCA7QWJrjZ2IFDpO5zKVmb+pFgXCTeMirWjmoJ8BvoRERj/R67RMVhYOS6sTmWgY1d
BF9u7eRHmedI1Tj8wMsxi8tAO2FhjO4OsGG147SbX1VdPqKY+uis+Dtuv0zLhghvjPAmpmDHumvd
ZjxZmU1TLzeQ63HiZx4wPLpY4lapN0p6Z02zedftHCkx7eXGsaY1+WfFksTHiwiHlqA8ho9QG0p8
HCb8nvdQM6eNzYmSl/tCWKT96tviuwqnixNlxj53FPHAAwZeJvQwUTydaCWd93ZDr9AxKJtpeoTg
fZhothp5VT7BOSYOxSKck438elhlE1cX1JW7lKPnWjOgXBIvbqyVHNeeVn8aXQ4fPp0etCkGZGOE
h0DkZ7uYqW+6uA9tamYjy4cl2p5uKduKBBSL+i3NvwctgaYajxyHWdlo6Tqn2EaiU/g3umudraBE
+ebBGcSVApRx1n7ZhANIQ721I4QlTJd3tGW9HaCACy62hbLDa5oQL20yqcB+FlyZWe/oDLnnQGoB
V3Sp7+OQNDSEYdnOKylcXBsQZpEWc150fzDN9pdTTU9Zn3f8bucArvymBYz0lLaX0Kq/gqF7qNAe
UKipVdfr/lqBn29j/5Yui7upgoruczMuWW2sLbYL+sABYNoZ15qJ+bRQOd9g/PQFRWm/HoxmM+je
lz7HTXat1lP/6J9+hZvBlOXOyi0XIBMaxyylPQFhZxE5lb6pcpydFEsK7Ph6dIV/1ILvvJbI61z8
LAzGjGPEvrtJBuZNSai5Jxg37mkkkVH0AHUwpc9J4nhcdFvirG1MIpFk3RI6WsWLJtcJt87p1RDs
QQlzMhAmHeKgO9N9Sbf2nESr94p8WTy9adtqkJNx39UWUq5uKtN8A2pdrWTDo//hQSZFkB364nnQ
7Oj4+54fTKSaTwHhg2nyH+Z62y59xGFHR1VsVUFZD5tWVc+/P0VzslWW6HcjQW8bDtkMF+fibwyY
WCTh8ecjhybyrrPj9WiH/gEnPBLOnw8nRcM5gxe8MnPxlE+yYXLIt/zcSNK8NnHevvBZs9P7EI2G
jl8vQBoRzh9FLkeXJsN3SD+Vt2C+B4eYH0tAKKtIU94i9yeO9o3jVCwqzgyMHAkGxDG2kJAwyf77
M2+dxf0Y5jJe8wLdlPz3RzCUhONpPslttvb8c1cSuv4SZUm+rBrbSvY9GRv7SrPXePG8nRvUGLaN
+vhz083ojqEkCFV6BK46WHAwMLN65bF+IO8FvgVtkFU6GLSqAFPmo70NeMXRA2rIsHK+AfJMv4L5
VR7TDho32hIyyVkCua6zDxEoja0r2YEjPEPcYriYDWhFqthaJXpSH5E76rj6kApkEZePraPEi7DP
Hs2giHiM8SfHVq4HVKTHnuPJkmwq4srAnaVioGHiSMZTRLEf6S2Ux0ZvUXSUxhYEY0Ep4SXVsSv1
Cp81z3IdzHE2A85frKk3TUx1BFJOHbGKG0tRB/PqEjAI+bkTS8iKS4omeOTlnNwxQbp5xY4xhsfE
tejt/PxBCJ2ysg/FgIegm5+EYGBg0NbRiRiEdq8iffXz2GPaT8efj5qIvbWFcENfQF1yP4vuVMc7
TahPI9CnvcfMF16vwhsBGKDQyber+mNoWd6iKqlntKm9NBkPINKHF2O2vM4sFKJQ3cWkY2hh236r
HDpgdWUnKFIo54isfueJ3kx9m54Ya5cr190U6IQCzUYp5dJNcgaS7cg9W9h9P8fMkMOjdJjQd9bV
76n1Rg+oK6hss6uf4gwhtKbDGSuRXJKUxFVb0zCXcfzrhzH5P3aI/8wOoesgKP9jN8T/S98/3rN/
dUP8/MjfzRDWH9jRwNx6rgEp1JWYD/5uhnD/sKQwTNTKhiO4/WczxB86IFPJqci0eOd4YDLrom3C
f/sb5gjDsOBdw3WHOGx64r/jjhB/yUYBm+q4GA9wcMzRKEwt/tUbEQuqmdq0EAtkzf+n7EyX20bS
NX1FOIEdyIj5xX2VaEm2ZP3JkG0Z+77j6udJuLrkcnRPz4moZnMBSZikgPzeFUWnT3AHfaasg1lO
lsGOMKSc/LoAWUKToaVNvWg9Yxb+b2mq/243PGFh1PAtHYHoH7sxG0099XOvHSqUe6spNf1zK7tv
XqP/ENR/BRWAn0pb3HaEPuN107CPm4RP/PbV/eUd+d0rYignyG8R0+rTEKRdq+4P4VFb8kf6qE8r
fSNQXh70mmBumdoIQw3NPGpybXEMGIbiJXHlzY3ESzrV+CgKUE8D0GnOcw3qu+/vhohmrf+yW7b9
Z8KrcDzCrwlFxVBDg4yuPr/fYlHHhLgudGYScnyikRQl+t6OyXWgYfqSeY5YjaM9boow1E4gk8hM
wCg3ZNPZ5apqumTV9y4NsK7t0v8dnHrGCzxvaX3xvH0ySp+i1Xw+EMB8GwqT+JS/L9LSY9h3BpZ0
E4mm+VAQ+kO62/2Mv/YUadOzrLLyPErGYIs2wGswaQnmEf2d9kr3hNc6eKgcwkLFSGag27KInwft
yLryp5A+EWVEPZFdFm8bKrwou4Q2JOjERea1pjehpT2x+UF5PYQqXaX8s/OrHs+PfkGGjTZ9l4DO
VkPEyNgSfXGSPcS479GYmUz9OUiOKKiKCLV762YW8VcV7sIfKOKJDh3CM1Cb2AsiX5nN0+mcm8OT
5MS68ztcoo3AAABNa2JtTnXb3RkipkvCO/iuz0AeJfGxJuzB7Qn/xASOaddD55Ee/dA4pDG7lWQ/
J7QvR4xs1Qoe8L1VX4hq7KS2NnNcBrW2yzZzQEqyG7NonyvSexrgLN9iBmv9/dAbco9Rmnh91ruj
524zUf308vlWiOBWWdaatFicDX31KX7M0+rb4GWk6vQ57YOFIHmqa8ktnGA0SOoZe7FpAoLhmMjJ
EKv7S8CittFCUpI6mio026Y91rzNsj54OasdBG2PBkG9tBnGx74L0UdQWkyU57RxsuGzb8K9YMbv
gA0CUImx+oZ2aSe9mzF7r4E3I+VA8MjIJqHTo3RTGiOYmqV/aqHyvCR9N2wWVqzEkHpnM7J8i2W1
zlhMYvtXo3yMjGxciXyKiL36FvQl6YlE1BDHpIcZILs+6nsrGd7HIsEr1MJPNQTnQPaAYsGd78CF
MGbl47VDAbHzg8662Rlak7QO+VVM4R6AslzFmft9YtKiD9Zo18U0/ExdE4G/MclV2mmwsC5F6k2H
htxIg3Zn0YhHEl3pXHNZE7k6yE1UNYRPGWZ9IBIf6RIJbiE0+0lzuLA1j3X+cpWy3e70cZG1obNB
WgFVoB7QnOrbFKXzNsPRwqcZ3oNpOSwZyva03NUHNR2ry+3lou3yz4Yw0982We5P1POXZ3w8d7nv
4+ZyrXbGGYkOBvjF6El9HVXUo/0cgGNtl/u6ac5PyzXbnL2tPaXPoB8GPLmydw6RjaDqY0MDR/uq
qD0S9dTDy0UhjHBGGMttfjJEvfCRIjLUjBzhH/bSX3f+uly2wunJymmw7F9Pqv9+peXR2aW8e1gt
T/1tTyZdp7pzMrZtgwbLroz41x5+7JsfaEAEv95nuXdadn55eW/ZseVqtewuhxBEt8ydyraOtE+8
dxYzLpgemgDGv0HNgaaaCANEEuuaIbFV02KvxkbGx0HNkRMDZa0mS3I6nkhj+AGJRpFO/MVlBM0Z
RXM1k3oMpzZDasuwWqqplYxYpmk1yaZqprVmGtL5uwBk5sCOkYrZN2UIlgzDtpqKnQipY+/FDzED
M6nU9zIhUHGq2k+Iv8W+z7vXNBVbrwtxu6i5m5GMCVzN4pSoK/RTXvL81WCcHEkS2LRqfuf4DZ0t
yndYRpo4XWKVLMyBaIFGOGcQAFp2H0WuR6yKyzuN1rTTHKZHm1iAJ5NETAmQ0AAozJENspAP4zpT
aIMH7JAr/GFUSESpMIlIoROZiJ2N7pFBEinsYgLE8AAzsFhi/1f4RqOQjkJhHgngR03z3dZTeEgN
MELI6XulkJKqu3cVchIpDKX9gb+OKIPIpTFGoSyYObptB/BCBhoOSYXF1IAyZHGCzkA46O2OmG5M
2gq+ScBxJgXoWAra6TWimTjBNWPo3DzQn0HBQKYChKLuRz1k7/Y8f+v1+rODRPSB8OPqYGriIIgl
JvKZYss8RStmBQ2TehdTkfST9R75tej/ihbgCRwwXVdJ/9Yo4MpTEJa1gFku51G9Ns/ES3Aw1om6
4i+sdhBioitnqQ8PPWcGBE2Ma0oBZhKGOL35CkbDNVSskBv/jEDYMpA2B8TN8CkVnwIsm9V9NYYv
EW0wG8a6EOajA63rtpBw1rPbveV9BNToE70bpRUhpIX2aCjQrwf9I6jTXeWG+80EF3QVQFhGVQX1
Y9NNiXJlg0jRcMdr6hOljWbhbtasELEi44xJzjgURLnWY9QvOr8As0JX5llHA7wSl94lAb9kiXHQ
FaDJD/veVRCnrsBOW8GeZrEzQEErBYcGE8MbNjLtBjwujv34DhSwJPnO0N/zLmiH16iA0LUDwlaC
8FMaZd/5Ez/2ILFR4mVbr3QuMxhtAlYrFWgbgt66zl3RP/i2g0i6fchkhxCvNt+YCw9Izxm2FAwc
+eGLFZUgzn6y1iktQwV5H88EvVRgyBZYcgamnChwuVcwM3nDN10Bz8780INDT+DReHF9Br5xPCO+
31Hq5q1N98bK75goMHsG1dYUvO2Cc9cK8HYV9E3M1E+hwPDAPI8KHM8VTN6Dl/vg5qMC0Ak6/G4r
SH1Q4DpteiQfg7ejsnocFAAvFBTf7XPv6oLOjwqm5/RDtS/IvREAHY5H0G8cJ/7N9yp6UwH66akh
oiL5OsIA6Lb3pU44NAkC7Hr8kX7PfA9nMCryIJj8T/QobR1YhULRC6UiGgBtRzqBBGpvSAjkQIhP
0N2NeAdXMcL/jQNnUcJdxIrEAOdYxYrW6BXBkVS7VhEeFcyH62YneN6AyINDOMIrKYoERdGFZArC
nSBP6pkuJsgUuEo0qrJ8LRXR0sG4xIp6QQj15M1Ez4F+I0u60jT9NMXuuz/qb6hSEhgcDSYngdFx
WNKGMDyByGr0PZOqt/6RwwEVigzSo4M4T4ogchVVZCk6yVvopVzRS6kilcjbUzm+PLLc9+thQxFR
gTttMS89VYqiSuGqlq2koq9KRWRNitLSFLmFlZ4SAEV4BRLqK1Yk2KzoMBNebFYEmQlThm0u26aK
PCN9GR5thlGLFLVWKJLNU3Sbrog3Ok8oH9J/Aq0pWs5SBF0IU1fD2GWKurMUiTcoOg//97jzYPho
EIDqU6QfYPV4NbSnSNGBqdoTW1GEriILO0Ub4oxMtgImcVCUYqnIRT36GbSQjaAyXCgCEpf726Ao
SaDIlC8emjJRhGWnqMue71tRmQWcZmtCbgpYTlPRnRq8pwb/mcKDMiLJS6yoUWIqb40iS3NY0xz2
tFI0qq8IVR1mVYNhTRTVOsO5Dop8DRUNa8DHeoqY/abD0fKU4qjD2pqKvh3gcW1F6Aaj/slRFC+Z
itmlhPUNFf1rKCI4VF9i+YschibWFWE8KerYVyRyCZs8wSoHGfSyBs/cKcK5VdQzvfD53Qg7pkjp
RtHTBjx1BF9tKeJaKApbwGVLRWojXbNPBjx3kCU/Q5d9hP62FBHuK0o8UeT4AEtuKLq8hDevFIHu
EAhmmNWmgFmnDHGEMoFsZ+IA84V/70kw57w0nUKY+VRR9OB49ZrKGbmZFYEvYfIrRelnitwXsPy5
ovsRJQ53AgUAoYT2LtPpGFfaACUScA6xkgy4SjxgKxkBmfbtnY+yQCiJQaTEBh6qg0zJD4hd/+EX
480R3yhJ4WcB/q4uEH8OCDbwH6yXq01nYHNaHiIKGxK8YqL7h9ghxmdNA8Q/xQ92WROctWwZLo8z
yP8ujvjzzsYWFHvOBbafYli3QIgnVyXKLNcik+CY/3hz2aRWz1iufTx3edrHzeXax0v5hGWTyAaA
ubzy8gIcvx2t9Y9SI6RGQ/iFNkDF1fx98R/vA/jtWDT+m+fBO0ExFMlGYgz5tcWymWfGFVlBf790
VmXNr3f69Vofb0Xq+b+2tMNzJvEhVKjodI+MBPX03x4P7E4YhKNzb+K7CFs+Xn95va7rXmufrEiW
SiQVFeo9k4og1u1yNSVKIA3Mz+lMMJcp4/uQrCEWnhZJTE62xyBl3A8aUcZtQoStyYh3jANE/HmC
Hp6wA7mpurTdEot9C+PgU4QYCLUjv+ou7Qj1yopNbRfZFc0muZdt1kDKyfTqZ2SWaSHyyeXmks0Z
aRSCaiEdRUM52FQYWF9i3aF6yWKUTpHsbu10QK/iut0hymvjSIMBqT4phgy9foSAwcURH1C2Qi6H
UXrBWhCudeT+rRHS1Tk0iAJrHf0HWd6Lh+MysXurQDdDrOAHr52Ly9SfPjOIz5eeJoPLcs2vTRYJ
heBMqx4w1EVODQEOcvIqq+ivzYLZmC8WOnFAbELkMD9VJXsyO1+jzM2vcQQ2PE/MBMQTVKvSkuQp
zMZWJ42/tkgM61MJHK8uDLCLJg6cYwx9jVPIdjfpHYLJK+ptsojyyjqbwS3lxMZnxAsyznN6mUk1
5Wg6Xpwge6pMx+O4zBZIf4dLgqEBJW6AeTyF19A87Paen4IwjNEXiMDyOvt+ytoNiRZsz/dQkAYh
O9TmoiFpPrTPZH05Z61vD7JippzRCK4KEWd7d4zeZDUWuzaOXmrMSXg5Cv2ip75+Wa4tFxbmC2o4
YLvNNGdeQiEA9qNZlOv0c2IWEGY8qZxETjlmhvzMF865ynL37FjGAQrNwy7hfReM8xfPqetTHrRb
Td0ihZILgI1NYLs9Z6p/3Rd6QCtYF5t+eChRyyHTIeRj+WEt1/x+CHY4oAt0YObEwrG9dEPnHhzc
pxcIbmJM4vh5FrZZbpCJU15PFw4PLY+7Q2ld/BZDZcqiz+SfEg30uxFjQuwZE+VUtGdNHxGHOBo1
efyRXMhd0y7LtTTwoSMtjOcCb0uEoayNmkPUOUhuLapKtmlaPc+deardYd6a1UBAYdInF9ckPt/y
2q+1tRc2Osjl3kCjMMi1MhAeuu4v3t9bLpsvF55/jt3uCQQ22XVT0p6snohSSklQ2KvPPcxsSjPV
Z9iqH/1yYXRRge3WKDm3lgyCDnV04fDXhRYFJKEut39dxZQ3qamdhBdt/rI80KmnFHGHSvu3DZer
y6stjy83PR39tJVYxq+3+Xjg412X+z5uipZmKJuc1tXHfR9vWlpNdpq6ZwsZQgFbHyW/7XoZuIwA
5ID9tn8f7/ixe9Wy52kPcibhAtbLI/hSLkRi6/uP7T7e9mNX/tjbZZM/dmPZeNmub6PvaVddawSd
+8BOISItpdsuk8ek8y7+EOL7qSk/sLMov5F3RsNPab0Uqa3dxbjH1wHIDzZP6hkSP3SuIkx2g0dc
gyzE2dKRONfYT2cUhajtnG5D4YBxIr7WvAA+3gKHpgdW9eHUzvdB/Nx4+j4Fs9iaNY0rrHO3tKaT
vtIy6dqFL9GvpCsb+/uq1Em/ZbYMX/18T42rt/Lnxt/Cm80nOzL1fUZCZo04Ym93BJHnk351u/QF
/3e1B91gHLXGaM1N88hOtCuvYTmIsdvHfHsL5im4zjJ/zfTJf+7Dt7LFUFyPxj1Gnqzu64NW95/y
nuMsNW8dVitg7tnvcXzlyddQ47Q8D/NwsSuApKGzvnd28z3pUvuokI5tH+PSa8cYNWL/tZH+LXNw
KREpi/+zOcfGM3Oag5c43c58RyjxDbmVSiev+QM5+D4BQl0oHqWjm0RITRyJMh8CAJ+XhEhn3a/q
oModGRaMTsL+5pSiXVc0Q+T8CT7gqnFA0CkqbgOaOoVeOJtyaO5H1V2cF+0AGoxI3yZkY+6InjUb
/RvyrNdWp8zGnhgsZhu3R/kyI716JBdj7wvT3fEjuQ4k/q0KO76RikLeTz3eky571ytLG3/KNkKx
ebQTRjBt1bVu/UkXLYkI5Kt2vUYAbCqHs0Pi+RDdawje97EuT4Ww3cvoT6ilCpUhl3XlXfsaS5r0
hn4qn1oRnVrgy2NBgxoBT5Kok5x8gVDDFGCUhXtvd4xLpD2Ql9HMO1pynAcjJo6wxrfcU0o9aINx
lbrcxyUxn+Q1jZtUhv6ZRvZ3Mw+mPRfWlnX2dFCxu1uwM1hWMc97mZlk3cquIZMuIKa77+kBCjVU
/AOqQ0Lr17GnGbvQpnNDRWd+Kkng7LAqH11qmTHzu/na6UoT63b8k76i5F63CxKQ+EWBtFmAfANV
aEG3E1qPtCBFPdClwzemPkxbLgJN3zEJsfKPieG2v2i5/xXpS9zb3Vv23vwf9azvxITU9J60SwDb
x62nIuO//+cmVxq1iqb42f651T9el2S3v/Zu89a+/ePGdomb+9S919PDO8mBv/aBUDi15f/vg3+F
1v0X0teEaKPv8T+zvteIAET+K8vo9xy8v573L+rX/x9Dtw1j4VfhcF16UP+ifoXxP64NvWiYMJB/
B+DB+dI/57kO744e7R+cL6YqD7uCiTIKP4P/v+F8VbLenywnlK8tbFhfIjXcP8jWpJgo2QMjJf9T
Esjr1/ZRpdI2AJSboYlfUE8U+yJ1nww/qK4kPo+HaArWPW6oUjbatefcdykNC92frzwSjvqT5KQR
GoS72oECLH2LPycvOEvbOfnt0FwphAcq9BJiRchp3+REVcLNGW8uytDDWFT7RBTeZbmI1LU2nV9+
+4b+Dbn7Z8s1SwsyVyzboHoIhZTnqUbP3zjUTm/9sO3D4OgaJgEHVIFgcU4mQC/iQAiPDe2ZpWA1
rG2o6INjlkf0Lv5dnM6HsBrB7YP+kGHMORhO1h+pWCTrPwixR5QSfzqg06Ezh8dO0ifx3/b8z3Jf
9t0RMNM+vbmWsHXnj32P8Nk4SdnQdNOjBWZp+NrZ7p2As1/b+ShPPmFZHCDmPQmF/iGO8mMwTlBj
GNMPtWlaK7vEuedNt6S2gBnEfC9kW2AXLt9SxaEFRvc+ZhK1YEA1RZIlQGXB8LMv4D+bqbxPvZhm
5SCZCYuK9ZVFgA4HxQm8ehtq/Z0Vv+hTsUtMltHzSOGgXns4MkOYk5b0Q/JBd6QNnu0hw0F0Y9E0
b/Wyec2qAGqyqzxSBvFnknMddt+DEPK39e1HNx97AH+8rRbnRHLy0h3kynzIehJGulKdtepwRTuE
dnBVj1mcUAsya3m+izmJCU0iA9ec5DY6FG/ac08p0QjhNqf6dDKy4LuGP4gWjtZ6alsrOrSV/Bpa
cXSHySW882RAGpVB85Q3Sux+3jzQfNWjHo+yo51ZJOXlTQnDEWsabDEl0/Qo6ridkE7VOEpglqk3
dKzw4Ev494i0H7R3jKCCsEQWzQRLkkxUJAidZTTc0hBW28XWZcZJ8ujr38a+OFL13r/XlGLNjfw6
2GT+ZYIiUc2QpH3HFF9Vw6aiHoTwHXJg6P8Ay3bNL7lE5GYa05OBkm4vmpoXIl+t0iaPqioSCmOn
P/sskm6zxxdaWuFElnGCYYGCMmfW0gthUJB5vLDlKzNdUb9ZIStxtfXUhihCUYiMEeh4evalXZ3o
LvVha+jgyyrgW10km0FGzWYScbGySviQqU5OkpievW/xj9Qt4zSl5BNjggl2A6vPXq3U4URVPDwr
/OWCRNnkt5vLo8t2y6P/7ubygFSL45FV8nJLUwvnTC2h62U1/cd7LK9XLo8sV5nPBMpP92F58nKx
7Ia9rOPn7pn0lez0sRfLFstrYg2aoHUYCj7u+9ju422X+5abtho3fDV4LM/4eGC5GSDSLH498tv+
/dqS+cZRg04QEAb+24a/Xf3YiZnZSZNOSe0FA1q4DFvqosH8jWXTp/9ZTcZDQNCQrYayXo1njhrU
rGB8yrOLu8xzf19okw2epwZBl27ldZDaKrCa+2j6MnaW3HvV8HV5znJv5zMEW745b/vAPjlD81zr
abGtTBNI2Yqr5jD1l1CrrtFY5GTkK9pdzamyHTQFQ2gXK8yIwqEpAEiYwEd6BcmOG+ZjHVNo3lYg
kQm+UN04uMvcrAAZTV1gAjAvuBwC0yph8dNnx9MZW9VDZmsyczT9RXoa2g/N4aN2SZDo1Sgf4Jy9
LNeoXpCIA6cH1X7ZWHzBarafzdi5BDn+R0kJNI6cf93nhQSsdWBg5AU6l6mW32sRUo6RWMRcDe65
VGhCOABQGmFCOZT63OcxtIpNXKIchKbNRbyjJYewlwYh7awQjGWr5UJ36QZermHzBn8ekhcTBTsH
z/RtQIeztzJYdikmwBEPDakCMBqT/2FyPmQYdlsjoJEDbCVRIAvRDhmxCEZ5RTbxJS9bd19XQ7Zr
KrT2U5GZW72jKgRwdLx4wPuXiUqzPazPU6ZAnUJdIDGi5dug/MFRW5g1zobZOmcc6U+sC+7CGyYK
d0Oth7HSCe47jlFxDKecejR10Y8xrZ4JCNlIM1tqaSQ+YhrPPV6wj2qURBF5RFb+6lo6MJbcc/oF
2aN/Y0fB13whD2u+6AoMa+IsOc6lPIUKAlvunwccBLrtA5ypzWL1o1+ufatsfHQ+QFt6HDQ/3EUB
aKylxJu5GFSeSGne57be49bI3LXu1zsjIlixV6ieFOxJMGvxAaVs7rSPPfbOROE60zgbxykbDjax
MOXGEcSq5CXIiaVRqlxaDrEx/LBqi9R9V4E2dH+lmKUAJucGGRAVrfVuuWkTtbmbbAkDpk/ZFWl4
sRm8ooOKxObSkL4SgXKigb7VCvYsFABaKCg0UaCopeDRTgGlBKjQ3aHAUw8UtVBwaqSAVQuE1XSR
Ki0ezdGhbHYVOklxGpXoY7FwTjIeGOuHHqlqqW+r1sJ3EatthobU7eXarzs/bi9PjBc75vL4H5sv
N02+nh1ZFffLW3tm661K+Jv1H0/47aV/Xc1JG28kIGnxsSfL+y1vPy9G0nqQ5TpwI1TJHzvx2/Y1
kTprMyBxIdANNENaRRr8cuEv+PnfN8kdr2kY5w/5Y5PlWocXm5RcOhP8PcZwc41jgGiRwLuzuoqa
nnTcFjLmD879VuXBN5J8ETxnaKMQRZEx31+7mOCDpI9SGgleHJJxAVrSY0pKHC1KSbZmIUjuTWzv
0ZL2h1ommH9I2MDOBraG2WI7zhEr9TQlMaI0njVRH+HIkUbCc8+Gv+QLrolygGbODwypD60xqEAb
iNhAC+816jY6KiwIqYk2ZYEzCBgOXYs7bN0gM9aYTgElDOwfWYonJZLtAXNy48liYxgngYWSRZpf
HSly2eg2EueGsRuTrLNyPer4nMB8GfKYxogw9naZt83qTL96ZkUDcNs8GTbt0fI57DuyhFy3PRCX
Rx29XY1Myyy0KZZH/z+sw0x7zcoMDxAhcuuA1KeKSD/CM4mmKkjR2Ph91F06WsERtHL21F0U04XR
87UfKdTrVnnfCDov+mYtPPo3nUIekzZUSxQn2oIUH8OIvl0Ten1jVi7aTuUnL2gjCglTW9m6Pm6N
qtHgQCucxQ2Jd5VgaIma4Tk1WIFJ1QmTWN4nje+B5Jn4IL0cUCgJdP5GSAwfwpAPYUjfSoiNBKV+
F6i8S+tHpBpiM/0RgUkMWkysEJq4vZk1LzC++Iuk3W8joIVkEuIk06w+YidO0bVoYk1G+FNpQuiN
M60Z7ey+BnMfnEO9bnYDP0/WYu5tcrrsQm/ea/7F61J3M6flftCKRoknXxoXJYUYPaSCtPuYI8wr
Je370kXtImD0qX0YNuagsagYg72nw5z7TflqYv7fiKvnD7fSK4GhOpEejYmcTKJ7aM4r1+Sh2qC3
z/Ms38MOGqNoiNOR1prKU/coZuvAJ2Zd6zwYV/rZmPv02vJzbHG20GMpGBpSiPwCYUvqlCe7QE8T
NrtQZGBrxU/PrgHZZIfZK2Tz/K3IZbRpdGXD66m6zdqLiN2LXnbhNdfTvaj5BMnUXVO0DpcQ9Zue
8razFfVH26TKrTKs13Gepk+EoYHNJvU1GvgtUdJ28IQBg9ryA0WKf19rRMV1J4p5DeJaCDgvZqde
OVLwTZGBtxnEZwHQt63skYwQ8H1fWuk+op0GH0y90h2/QEKQaZucg84mCcZLMniW8rruQ4f/F/7O
MIPPRuV9seOaPykZHPpatw7dYB7Czo1OXqGtCTpAVptXG1RANYWY28Io7unvIHmOnpgcfwFqLihZ
ENFDZw0Hg/w4S7LKTm1/Y+kHpGnTF+G0n10rehtdNGYjfbzksJoWOOsd+YJECbccVpwoYQVC0h/s
FvYiKuq9LWmvn0dFgtGVsemJKdkGdZXsabFyCRUSs1KbmsPegatby4wZkFAZ+xwTEG1Qf1iFoU87
dz6vy5zcMruHiIti/iyDF9mlOoaY8WWoVAjf0N6FNAZeurH86rf5vaP7JK2kLdG+Q2se3FFob2NY
p7s8anGCkvCYTex3XJKM4FRZhDh2WGe4fTCGJl+c1NO2ZlhEa7MkgZYOSRvWYdpOVqztBYG7O1SD
5SbyYaNAC69qiUMl1dp1yF3KKcJCnNW4p4j+rCIIVOEj2GNXatfZ2USSw36i9TujLajJGYIHifif
Nr6eEDWP3yOR2ut+cnSCgKDjyX2/aazk89FL1uObH+BIdDVfHKh6WmuxSQ54LlD36Szlc5MWEroE
jkg0TOmRoIqkdzMFAbAl1uhd3sX3BvknDOF8tMDaeZNmmEapadT4NmKHxGZ0ST8CB3XEN9+CHif4
Otnk0fjKxEo0eQ8gms8cq/yQOjaWdvIwl8Tg2BJhd2z119rDax/TIqnZLq/a6NbVwHpjCLc/tmIG
yU6Gh3D2vtIjSoA6OX6rTB3xGpXd0FbxiwGmuk0lRTysn4hDSlh/2+EWJ13GgT1dSwTOWwc2DW2d
/SPoVLiDfKSwBNb+Bkkpz+DXRPYE9k8UPkt7T3ewyLod0OVwpMLJL74iDjrWaciYTj6cqdXxCQEo
A3LIobn6qlSH0LztzzICks/4oKm57U3kj4yjoTlcQ40uuDmNnkjTZbLIspvVD8pBnX2XBmdAAa1g
1HlHI30WH9Bq0lGP7DB2yOjUjtBEG0jgmsatblMI5FHdRLwKMfsg3Ll+x6/gYvnZvR75D/mQXAP9
IRi6q65If2ViRZdUt+c85XCi218DM/0yOHwNrhGT707TdRp8ceYeSQvx5Yg4H0oYJJLQyCtySsyh
dCwGib+LDYPyV2rytlPuvtpZh4C5FwRcNqoU7rsZF8WmswdM8VV0lh4Bs3ojok2PmzmxaIBxb01D
DrxS59Ux2af2ZJS7G2H8FiIW9zH39U9Jzp+fFoaDiu79keaoH4lc27ej892dQx0R6ruf9UiIA/Ew
VmQXzUxD7ujsrco4IIJ5qWMWFv50G0yI5DEL3nLsyiQrEE6fhQFL5HldtOXKLGmIRqiPOwo5Hnr1
96Gyv7otuAkHEeympUy2c8zmUp7TAlwLrQBfouYRK0AXFSdGJcXnsFs6xVub4SsoXHrWizj86kXO
m0Xt8coaAbZMK38K8cPFweeSqPeQtJ9tYk/drnP9l9ktjUMRagckKvdFwfcaBsZascIIX8fXlnqq
Ffmb8aEh6iMcH6KqpSIi/04g8Yb8QL8qeVXtMOn5K+Wo+LNbjWNiX5yiuKa5M44olqSQNUtsEo/t
ab7rJUE75CC95mA0uZ48TANFkg4111FbbqaeqoZ2qh2QuOCzH9PgtCy5yBEkdaXmBG3ETKepmn1n
RxAoKPyTVwXY4Xxqg5wreWgQaZVW7Ejn3VVYGnciiHYikRw/9HotqHrf1s38TMNGucIgwmekN+u0
LcU9Zo9VkzrWmcSqQ2QlNKoPQq6qWsxk9UjMBLW8iXSkweKnQ/75bsy0fD20CSkhMyX0JEE+dyon
xq7tx7zTv0whjLEfMsLH3ZWOXuscWCfHgo96TQhaXwm35mOuaXK2feUMVKl6CFAnu3oRHifVzPHe
tbZ4D6gNgQ3FzV2GkUFochGTDYQwNJV30ETD/ZQBdWhC0mZvM32GfnS0/aNd+j6GS4wNkohwmLGh
vdSf4mbWN1EUG5vUL+ZbN9uE7w1Uflb+hJB1ds9VGX4+WHrxWrqEmacWeR/xLSLAFWpHIG2mRyAn
VWxfAHWgtVR95k0rWV/Lg+nZaM4sUgPLnkCdmkSdzv5pZjopdVHgkJcxjfiG6G4Ssd5cWNcVifEt
ZNHUyZGUaK92dnHlYa9kKN2tInucr11gUZGQkC1sN+AO/NOneNwPnfecSMHq2sz6TTc3rKeti5GS
JeI7OCLneiQHa4iO6OauuhZ8zgt0PM7s1yQypSFxr9lXMjIe276JONNW+tYRJNpbhnskcYp0Wzsx
v0M2akQOzNGxtcwvw0S6HtVyG6NGxupQ8GbYBgFkBEGFHTI2sghdLbi2QXnXI1hbe1rNwtop7K1V
VhfTx3gQS2Qvs9hM5HcQTjBhr6G0ftVXt94MH2gRyjZ+bHK6GtsnPbi4Rt5jTp47zN3KJ2Hw6Zua
Q6F8R6B0RiY9cjk+EzEi8uyeG2IvCMJUXwUTDpWRd14DEjiUiIoznQKFtFlTl3FzbHF2spaKBHaH
RdWVzwnDr7w3Q5Lv3dZ/nkaiJEdiJksxPCSl/aWyOla8rUB8qyUPqYFEJSwnZ5tujYiY3vA1HcKe
+uO03yRxtS9cIYE29tM4PESx9A+lhu7Ur7zz3MXuBgFbFp8an+Rlc6dbTX7siATZWeR5rdzaOVZG
H991XX6XNvQyq6NFWULGBJa0Dg0of7gb0I8KHHJrOWThtrTMuzEn66oPE4ulNIJvoZk/SqrYzwxB
K1sC/iMK2gvkg+usPNYjL+eF5VlLoA4ySQ9d4BDcDHb97IYQ6KPlE7DH6Qdo/YeVPnZVMgHJB/6e
tPSHyCyjLWpHf0u1m70pg/es7IZLRTHPKu/WXVyO6Psz9NSlz/BFbfN2IMqJbzHPdtjnD2PGSdGF
eAdNBMJqDz44OYxw6q4T1sR2hrO5ciGJOyTRslkk0RZNbiqTODR7li73gWdfk9jvd/ySHZJ9hieT
pvXap8xEThq5cEJ78kTQbFy9YJhujpjYWbt2rI7a4xBnB/o5z34Rtqveppw5NswL6iKPUm4bXr+p
qZwbTIdlPhAplfDenrHyaLfBT6n3KTIwYtxJ7MEx0KlyYpYb9ixOyLURm9GHuIdt7reiS8Z1JZAc
dUX7FKtM5CZk6Mli0zhn1BzANUBTKGcjAQfI7PAmTPGT4Vo5p/D2YfSiYBv0aKgImAeLw5lJLu2u
p2V7QwY6nhrv1HdNvvOiiUVwjvov5QdlWOXBM/EFB4IUHC/CLzwNyhJOVu16cuS6FzO9fZwtK9Kh
UNY6755uRlTNB1+j+EDdDqI7JG27sHNeKf/m+KHidBNJY7vnvU1Bma79tGMd7A2Hrp7uxP9l70yW
3EaybftFXgZHjyn7PhitQprAFFIKfQ84mq9/CwzdipQqq9LK3uQO7oRGgiCDAYIO93P2Xpt68zJo
YpJmi5grVgo7fILBNxPpiI3aqQFksp9DL+gAJJatBsCaoR+i7meIcExVcvcl8OuOY5xTrfFEtTQ6
Fs9arh+SriS0twnvIf+R6Dr72jStAtHyxaBkLZuXOiVDxuya4jzhTeQrek1GQCtBLd5qihRSGwzq
3vgVWJE42FvdrHIeRGphkAytQ5sPJWXA0acMYf7hTcHL2LTZKgsHQiIFQZ26MeccNtkm1OKXqboE
aMrP+ADhNKXI1Cfm5uu8fsnRh3M9oZDjiHQDbWpjpRrXjwEQaZLF7qqaUBqoPnsyoMuuh5Zpqa7l
nxqDGvAEkGNKiKEJiOMjMSCnaVSSVwUpCUeMBPsTXY2eKXSrUYMY0BJ3nn1vVvGPZDDviNp6ImHa
WTs2LQ/ZltOKX2XMgkutja+kCmVbUdmY/iIWpJMB9B3W8FPKymwvTe+hA/mTO8M2cvVzrfnxlv4f
DDZinePohaJRtqE5+UJVFHaj2T6084+UeuRMcBKAScxD3wbRkUSH5G1SBJ+PvUkCVA//qCDOZBOR
wB13Ilp2obkdxLRzDb0D1uyMG6/lzPTogW81p58Tu156O8CYZzWsysLpB7awZg3WmR8+CcEV1k+1
NcL+EQkdjIPhuzV1wzYcsb+61as/YC4gFNdbhga594C2f2SdM2zKyvoyGanccdmEx5oC/KbLcsdp
0UKAIiMVnBsZNhlB4818dXRHcdVozIL6eEubOTS4fDIUZvwIExORJnBlm+Re08ynfoZNw2zNqNk7
nyo9oQlpQofNJBkcBDdE05s0C7keqvoY1h5J2BZLxaCGDOprqO1Mm+SusFs4cmCl0xd3JacIv2vP
WaZ9EFI9Tl9rwyjXpNcYpJibzULqVG2psYhllXveDk2MttAy/xA4496oHabW2ioOzO+o/55qkCdw
cq1FkQxfc7fMF3J0q7UNNTZumzPlyZUIGtJAskfVvMVV2BMzYHzJ2nyNGTFZgUxEHqc12t4evjPH
jB8dKKArq1PHyS1g0OKV4HCzKO/XQNnXiWWxaIswMwVUwRYt+t65K/rHpEB947u+6PDWjappqLzk
VxDh3iI0BdlCdc9HY8QuXeVePKMgcyjm308143sSdPmG5MnvLRkedOQ7f+VYNk3GjmA6k+klCCG4
/IPoFE7DLlqJVlCXRJheT0W2SabgrKGM3Rc4kITs3W3pBpifh4WcHZheStCBCPONG5nRLknJto+r
8XlsmxkOJdPNWLv7NqriA/HOYOpNelCFW23Djk9cWBMYtVxG5Kydm1jRVamzOzNuTmNO8bB2kmLr
UDpG9Ej1pTE+FT6xrgMyuH1v15eI6auV0h7vkH+1or9CPXJ2/GKoGrTJvdfFXDN7EgS6vsXklYlN
FcPjBRLQbgvpXdtU+wwqQBEHU6Btwttt2M9phNoubeblETy4BQANMrHUNtPyr6yszpO21yfh3vUV
THiieikLii9tSS1MUSnYjm5mLI2UGEEbUvXgxVi8LFttCjRJkDcvKv+Oig2xXL/X52yNxvCWjoIu
rTzzW2TjbA6LRyO99tB9KJITcF9i1l6XAr6pyE0fRPSIYYwqgxAPrrHD+cw6FCUxk8BsRRGIujk5
TlRLt7nwIIpa6N1w2J4j035ynHpruW23rUdA3cTPgEab47i7kNoATG2fcqfqrGJllPI+d8cjtkXy
dQdH7aN0OOtuBUbEpPRooS+F8U01GpN4M0RrBLH3aIG/0pvSFw6GkHFA04b5SCZwhat+pvZob8CX
ggfG5h/OLX/Ko9Efx7rapCyU1kjCIzzo1ygrTrNcL2mD/AQy89D4IttLYmx2uqGudP4bujh5BrVF
MmvwbQo5KYVqVSX8FnPvrA3qU1hx0KY24QAnhC2qdrCppIdz1AfePU5qnbTlsEqj/dRQUh3FF99p
Nj5Jkq/OaG+Fpvpr1Jjp0rRbsRm1YlwOCoyqXzuQ1sHuHHoRUEZQQbflKk75sxm+OpwJNCR2rRYq
zo8GvcOctIN11TJ6YhnG4rmb+0Q3V+7NUGvdXLQfj2/3bqbaj223l7xbcT+subd7v+0T0cVeTlak
vbuA85s3OZvidEOy2OOf3ub9r/7lW7qpQUzM2OgIk2bn8e3vcDWkCf3xx99fOQcOt0UfM0ub7e2+
DzvPDZjw/tP/fPt87++Tt/KkESy9+dPb1nV3ZM0UzagZHNPzy/70md53vL1F4wL5IkR+fdsnpPTE
B/vnX/k4FLcDd3sYZnm4dHIoy7eHH0cUFSaCV0Meo1o8+5Ay6TZSq4zi8kuq1+C7NbtYIa4BSdlh
qVKpYOWiuGIOOhwNE4VWq0u5yhSLYubM9xfSWrWVO+jePjbgJGqmXAUtlbBx6p5TRjhyRlamDL6x
5A/wSaLE5RLbr2N7ZJhHjtt7tO8JUhUYJsmVaJjN5/mzByJsNNCzWPFDqt5UmmsITDLCF8gY07S5
ZTLi2B+FA/wcz0E+ksIXf5tbGATWzHOF8lwa09ekgcTTVdap182th5YEbyOy9o3IxcXICCcnqZXr
Uxz0q0a14Le4nvSZf9UMBtTYQSFgWBFnPZZAdyqBDYRMAD089gyRuUK1W6D0j71DXYXkihoo0XGU
dfTiF3kanodoUkuchzS6M51ww+xtqjm8BS0uo8TlpQ05FcPmucUwjPOIdo3DSUuSw7DnwrbDMbql
kIaJwh6/GtTyxl5AEYHgGujDCWnO0qBmC2EVCLoFbKjEI0aGlbEh1PozshxWDuTLkD6LwAtm9dD4
gAlnU4lZvmRkjxSImFeqGr/Df2hZIJoM3AapHXHANVB2bbaGrR8G+lORMr0tGclW6F+TVfGp06iC
DlO4sOVa17VoWYvI2vVJ569zGaNBxd3OxG+CvOG5W+L9eL/kSP6kXNXjzKI2SDTscDGvFGyqRedI
uW976EgTuTFVP2NIzOSp95lX2GW8pNnzeUrBqoNpoB1Vv42roEvfRi5qa1w3LjZPscBe3GMW01eR
aT0CeiT/tCbJ1aErn035hWFs7Q2IF6xWCLDsBM8AEz0AQbsvG9+iR0ZEw9DYL2BOl7AObXgDKeYb
sMY+F4TJq/GtduR8Td5LM5UHK2m/ZkN0nUa6lmbYfdYG6B+WTE20PI6zuWme7BLL399J+v5Vg6lb
gGaIR2aqhK7vVzFi6ANUiDqKU+NI0yVTwjs4MNqXkUyvqYa6IzL9J6usjLXIckTfLVGREIPtbdYR
uSSMfVPrsFzmSNog6I4yE969OaCvD53sLuFEKJzmkaEg+JsPLrW/+OA2rElaq5ZhU/f/9YNPmJ7s
kRrtnkZwshc2EUc55bzF4NA56+KW0mBMLEuUhncWDqjDaHjF332GWe34G6aH+odtkDFND41Z3q+f
Iaqi2B5CWGqINcY7/KmIn/GxM/OTS29yxK6AZ77xWR2IiilDpx0A7YZ5+fn2Jf5X8uj/H+XzL4Lq
f6ez/l8oj4b7Mh/yfy+P3n3tv0a/KKN/vuSnMlpaULFI47Z0g9MfefJPWbS0gVuZtkmtEIc9Yiww
Rz/V0br+D92QCHgtzTEJ6XARU/8kYkn3H1xyLReClQbIipie/0YdLQ3zl7MLFzdnNjoLW8e+T+PU
neXTf9IJg/IiyAApw6NWxmKHA6PbCboOiziX5yRKxKeUDtqipEQt2858dicNMCw9Z2SzJdQNOb00
DeFIqZ+jho40udImVgutRtB1UomjBryJZYmEp+CxuBha6LBlSx2qM7JFDizpoXdFfjKS5ikq3Y3W
RjvHJId4BEh90Py0XwlbLlsPLYejE27TSVKCfAUqI+jR0snB/uIC/F2kCKGpfDG7dd0eAVpLcMuY
987OyH1sX2TBXqeBjDOmCtg5qHFsAIfeVyCQlpNGrFjXQ7Nv+TGf2y5YT439XOXhSveax6oYdqbt
l+tJtBauXJYyHdWK2Jh23uyOztH0YNw9SpNJG+dSjQzAD6j9Oah4HTS0oTlnkaj+WwOER4ylCU+2
7ODr9x1iBfuttcZPmFHrSx8497pZl3eqnTmDY7HuqyS7H60W1FLjsJ6NKXsDKLUeqOyuzMppPzWu
/wOrtVrYiZdtBoNqB1Woco0SYVllcpX0SbPTvQ53hmzy3RBHm1j1HaFlwRlsg9ozYVjh0jcPRTH8
KIo+ues78Soi7dpgq3nIrIH5WNIEj3lEQiGFFmbgKDlUHZB2VeLviXPtB9rn/hiF2jdGRPuCGhps
/xBj49PadldN01OFR5XyV5hvy8Kprtmcm/On39xfCN7tX4fJ24mMuN/hx6Fpnivd36BhGalTIKkb
mnkUhxPN73aW0VnrcEhHGM2KjGxZYprFAUUI1hdgtSurpLLjUjA6YM1t7pRHjKog8YrcsmLbJ0re
O8TGr5pJGddqQWU7eJJFSTV9dIODUyrAGprCmYYfKSXpT5d5RHdCXlKZlPuS5o4n2gyV2bAM+srZ
EtrL0qpyIoJHS+yuHsuLOEdz0AD0zpq5njOs7ZTipN0S91ImXx01NZ8agLQM8y8q7awHCiJMcPov
gGmDlWo4Vb3AZr4M2TeW40NjInA1OkKGiX7UKYSghM4NzK92m3mP//mA69p84fm4MHHETc2ZByHX
pehjWuZvzooSOlgAJSF/dKqkmw1tDt5w4oMIizobAaJ03/qUB2Fwl54GJuTHmALTUCpsVUKs8EAN
q2rEeVd2NZPgHOtmqvKdIbP6NEYda0n9HMko3sSuHi/S+SaoWM3JWU/flL08xENvsdzu8IbFxlXG
lGbChm7R8BbkZnJIS/WpSQQGgTS6oqmiYBQBr5jc7KWmUNBTf33WkYXRZK3yk0Af4naBc0jrHolU
hWff9V8CwrDRiebkD5YSyG3eA+uMwNFMTvkZYM8pTcucWcoElxOuXDnBdy+QBKCgYmLulp8jrXGv
hBEdYAFmoF6M77ndnfpalzuHwW008JxlSlaUteLiZQxw0PkG6zjNWbemaIkMZJ7hDuUmjJnKGzFN
fzPAZziOUCh6LVlFIdORNAvNA6V1pBT2JdUmypCj5a2MlmAeCKpZ5Cwlxq9NXSoUvrH36sxhgVN0
SkLYEqX5DP0gerSoi0JS15YpXmh6Lsk2LMKH1hUuvlSCgukGeqhkEf5nXrel4ocgLkdFqjU1fXxx
USEroYQUg2Npy2caxXe05KuN1iQDfa9Kp0AT9RsP19cuihryBZm9cTaPR22qdQRqnbsqy2pXpYl5
6QB51GN/FCGVt5Z10nJS5YhDjdVNSQ6Gg+aUyO5ubwr8oh4GQZWCLK0c4R5yg4ytQJYddUfm1a7b
7UrVjYdxDM5KoQ3lh/69tRMygnSFL09HEuK7ybccc/wuS2v9AD01bVsNAaOxdFlv6vqUnEi5WIWx
Vh47BhMdkC7mvzHfjFJu/Aplf9VMyd0w3hu4e69+F+Xwpq3tEJG21Y1WubU9pzzfbhzqrmXVVYeR
/4yshKTc5RnplMiWyJT2x1l2+MXQI5IauzrZyNLe8SMAZptnaM+tZivIw13kvT7sYpiZSxUHycEA
zYb0wNiaE+3ScUIuQAf4FKLOW+huecVe+K2rw/7vKJLGrwOvpUGw9MDdEV5peIaO6ejXGYQeKJ/6
tCMeiIynfR9S4KEFQxnZiZHXW/QuPLO+TyqXKJneXVGM8ZY0NkPhsB4ooOdoWGVxWFBVnBCfOFmu
XgKg5EvJ5X2vKHdPgWY9RtmBSLCy64ZTY6EEsKqDmwvKPjVImKyEHSda9C+h0V4qt3wdPKw01TR0
+5584a0IxoiO/aifvICmnO1swzuNNQ8BCjXMEF2COYR+VDQNxXFdEt5l5H/YvtEdQ3gc6GgkKims
T8dJ1+0lLuBxSaWrwoG6KWpQSGbo8/5DFK+xu61yf+np/tuQkf+caWZ2rBtz1RUDYmRkC1rqzKFA
jP3EkyPYNKzxROgBLeFW6OuRH9aJWp4H+BMZTNyh3S3sWYkinLlY2Gab1kgQ3aHjP1aj9qKy8Isq
ozda0N5WR/vqIRE9ZpJMaSAPsPhHRPEOQlOyhTc5mKa1Y2IA86K8PyCIQHBCI5qKkzjaHgWTQBmK
kn/bk/Pbmuc+N0paA5mG5oyGwwgc+oiCnD7ZEPfoX9KYASDZNjXfqB71O9xByZnKHda3AhR0EfRz
9kryvXCkDeDxIRJeuDFx6cOJEM2DHmvdCX7QE40/H3E4ZREwyVWZnbrJCRApcLMbVPfjP1+87Pmk
/Lh2zSetweTZQeZo6xarKuyHf5729pVsRDDV/gNdInLWVOAdfbv0jlOrNzvN1F/KOtsJMQ0PyvoW
T954Nq0NcFTqF9FUfaXBt0VbDldeg6upyAxcUdfWSR6jypH1lDDF9CDGJj4MrS22Se3eCysdP7s5
knXX08IH0nnyuUgQbc12zt1rsjVRxgqcTu0tPbdWKzPPhnOFbGVhOPW0maIhPelB50FB6/0tH+PN
jnp5bK1koggAqrAxzmq4z4kJOQ0+FQsbARJraVN7sPy0ZhLNl4bw5MULgd84k9z1xkR1ygQfZ2Et
4ZeDpWlAdeynztaxGuxWndj85wNv/mbHnA88vFnJt82i2qEq8OuBz6eEDnMYOA+pPbXrIZbDBSlR
sHkl2M6/5uQ8bzUTUWbhkpgONcQT4bFoUECXFvWR0RTxQ1ZccqjjyPRTQiSixF51Sfmi+fAyVBWI
ZW0q7yKQWnFdMVA6S+uS1xrMvTA9SmYGe79A5egyZCx1vGS7Qp9JbpaCJE797kmSwpUmLsK6sDhM
KgyXue7n+IJcfMpa89gGfrOatDTYMEveC7PxD//5GAG0+9ezE8sqFSRdd3DB/n6Q+qyO6snsrQfm
iFwx40S/i+Q9+p3uUIf02PmbrzbmuaWtBkCb3TSwXInVslLS3GeKoU54Vr5Nmq5l7jv0y9EnGc42
q4CwgpKGcOJJAIjySFFwOmse4j/DB/yl57m9J9dBHZI2OjtV/IkUZ3NXNBAr1EkjyHzTlCERcTrB
Gi427dbOPEx3zhvmemvHqDghPUBmPBjeviSvYnKb6KRUtpIlGqsanO2mZMa40t1sWEk3Hi+pySCX
REqDwtxshDaywvEK81C1ObBfjaosYXzdfsxJhXWTSxxE4auQlrXLo09KdPUJndFm7JLw7NhGsOrG
0HzS5FgSLIWiKWvwKjKRYCA5kEyOaD7KWF/pSBtC1AVbfdiYAtd61Uix9EpqOW1lvdo9P8uetc4a
aZaFcyU0YTGQStlntlzFuS2PxV6XGiJOzxY7waTpKs0+WuNQqOnEpdm5r8elHoYItwv7VADmeYgm
Us5bHzVcW9kXtKjAVSMtnH1br53RMGw0w9Iokjd9GNqvbkJ1rIUAixZy1qkYq56pOHEvxnfVLMdZ
RtKOfrrCVU8rtqvxUMxXIDPMry4D1KnQqktUiru0l+5dXQkSFkJ8aKa+mvK0uZi0sipN2MAGJDE6
hTzQ8ygs4ht0DPyHcuZv5XXwYiQZXcUxGu/JewcuAYITwcWnrHXlcz945EXWzSof0NBrppDLUY+a
tVKkgbaCfACUlte2fM70LL6rKlY5OlAJ3UJKljeMPEG2jXRlgJsE8lyBs6N/7i2TtP/DQS6xQr0S
bEpw8Cgls+TJiA4hvKITpKdiUzYkyt8ekiuwdbL4m1FkxX4cmMXxk2LZq9MVcz0k/QmHnfAqqukD
WvC+fTSMEU3DiHjJaQMi84ZAO3Nw3b+p2zGY/f4rxn/NchR2JP5BCja/rUjdXGZdkyhSQG2+mgH4
56q0EK40VFQuXJQeJpuhn7BC885JxKMekjmjVxgY036otqNfhSTo2cwo5twWw6qPRmx268i/UiS9
N/U4f0KFauvtdK/pcYhwcZwby6H+7AEtW0aUFBeu0nJkDUAjYtfaapjdEIwwzhp1O/Mum34f+iPf
BO2NOzfxvytXPWip4T2hwt4UfM0XlfgkzMu43vgUUJZcM901ytxyqSt32DLD1VZUZzBrFbSNm75J
Vo7AWuDLMlwOIf4DrMntIu2dTU1Y+lGAPbr4VRHsOlBci9Kucv5wgAS+M45ijMjmwK9N0zXoPjvl
tI/jZHqyZaXWaaCF6wqd5DIv71XeWhRkivDZmKpql0T83VQM8VPmP9revLc2iTOs73TvmQ0GMfif
5DgzumlOcK8kRh2sbchTNeMEWYMgS7em8mEZnxpbQn0ddfye0O0wE6PMC0YtpjHhfMvmvJyg02ya
KhGhOAYN7rLY5Z7RH+U8nQliUq3TkVzbUg3VwmLK9IDDaNlSQ9g23tAuIosrV5R3eyNhQTfIidl8
JKpNmqptzmRvQRSUf9GrwlsIDQ0f4hsw32FNkFYriHQbEuoavXiJVKFQ85cafWHgBA5smTUooAeY
IRZ47yck/xWhqwrEnd9NS7+IQWnY4SoysEZOWQ8JpPOCjU+ELO53m5iKsKpadGtdsku9gNgo4DTg
xQjxHTRAhB3mujzAdFWkHmvYxj8p+mH3HIcVivhvNIvlY2G3ydYqjOAQkQtxR8IYCcd0qNq+yr5J
844rrv8Ve8648lt+kYHs0z3yBhDDHkJ4M0sukRuByunSZ3Jo3yjYyHM1P2or7+gF0wOZYPBKKGY+
pWgF1oHE6WBHL1kj9LtGa4yrHxrOcjYRwbvViBPRQIWo0EseXKxEi6Rg+W0mP/y6f7Mr176PX4jQ
DA5hQ7jzsCOZo7iPxPcI99SyrWv3GKb4TQIHstioLHcltcJ9NqcUCBc427WI02JLKrC15DLwIoiR
XIUt18okMGyyTrWVEXL9HZpsXOhThvBo1MtlO+Qx/J38uQyKbttpuXYotScsO0x5CiP67KpsV9Vn
gk0K8pUt+kRF+10asXscMxC9Tkv04pREm0CG0UWDInLfB6QlCmVvAlPkDK/l+JL4nHZMjsKwnV6r
AWphm6h8ldFIXY6M4idSWhJSej6XA90p03acnY6HV5llcXXmADShhvRamvVj18IOTr1KbArLS89T
h5rd8ylPqmhgTibIqA66+FMeoRh0mUMRQO1l2yzv8SkHNGMtXYavGVhHdD7KucZWSc2h/k6dQr8g
ivdWQxQlWJpDfJIOeDRTmQ2B5RKXaus+7Qh6MR6YrewF0Xsn1wyfY5+mWBnAnW/rXTX2JKQ3Vna0
y5FpIOsneFimv8uE2yCfuXmupXpA7J9pVgFViUDRNA+jCaaRDyuBwqmp8nQP7aLFQGD4B3yJNQcq
IgJHEnCbNxFZdUOvVmilH4MCjKbujsPWUOMhy0CQ3qbNo/W1Tct6z+KdQHEk+yMwALQco36Jojkj
a1t28bc07tPNjdOm06SdhHLxufqYblBwBDZ4atFX06VX6LY9emHIM00ms5p0d5M0Pju5s0Nz9dmR
k77TiPDbe5JJQtLGSEcjp7+glvsyUSxea0Y2Z1j2D/QQPA6ad+XHUh9irQNsWcKVrnLjR1oF4HQG
OX4yx/wuqJGAmGXFmAY1lfQpe+N5L9Jr8leX2vmqTS2NblvX7FDIOO9Xyv/rLP0NeAdeDhP/f99Y
Im2lSb7+Gbnz/or/6Svp3j88RwcH5lKGNemr/k9ric7RP0xTk5qnWzNbZ2bx/OwsOfIftGHZ3aHV
Y1hybm397CxZPGWhNHcNw3BMzg3zv+ksEdPxy/Rn/jwSRJApbenyj/5L09d11JhlLB/+mJr2x6y7
Ru5pRRfyo9OVV8vpK33NRSLb+DsJ9/oCh7ZxX8dNvKeVo7ZFTUs77If7ABvJuuuyYQ02pnisa9Xc
dxFKQjctH283QdeS05FmFDuDsXwMqtI8d5Z7BY0TM+AC8EFQpBEiPL8CPP546BAWLKbptgpMS5IO
FPAzFMYNkt+PG0r8xdkNcb8sRsoWy4bL2Orj6du92z63e8Sdg3Fo3t/ktpll40vtZN3GDARajbCS
r6kjL1ZVd3/IZDiOsus+j/WAomBAsp8GSXpI+PHOsP3oEUc+s39HV2tnyqGQa0V9znS/OpuEUu/8
wn/+2HTbfrv52Fa56bqpLI+ABF4kIrs59d29MAj5XaZzrFU+3zT4NI+3h5xp6c6rs3/ZTuWxwrJQ
zmGl8963m/fHgFR47vZGkdtjUutRVd32p5Yxvwq02D6nD8MarFHkGjbNfYDBBx2uCMmGozImZu3a
IkxUdkzGAFvO73f9KMuOZimYyQGLR3I2Y5jsuTZyuzf1BV5Ct2ni4/zs7YmW+eUWWgH9xFigtEvq
6nM0+frKVyo4mF7gvpZQgDKv/Oz5ZbAdEBngrBguxCTCNMVi+FlKliJ5beIzjjvzRVL4cfqy+jzo
WM0drtab2259pN0XhWk8OJi//vRyGosmuoVZy+p0loN3QkYH162wFM8P/YgSt+2LapH5ttraucaF
y3TvKFYBj+tKPLxDJVYVPZg7lAbenTXfUIU9hp00jx/buzD3D44e3N823W66CbGPmSZqFWX9z/dA
wjdhOB7AXeRxf+rmG6VZ6jRlKiXUhPPrtyduu3xsa6KM5Bj8Rzh1YufYGJABZFN9uj3CSdRSbJyf
+P1xKFKeAtvgHNM0c/BImMT8/XPPvM5mwp3Sf77y9kzU0rDD97MA1Ng+3G60tN3WjnAuWd61D0iR
22OdR/cVS6rvCnr1qIXZV6OM5CItveB5bHDLR4Wj3+llOG3tQWZHCA/lEVfBwATV646BVor+OWw7
v177eiYu4TxfFNUoqTaO0fX9hlkSsHV5+NOm+UnhAv6hEOqtP56IlBddv7N2D3++dt4xi9EvxUjF
sQ1jXGPlT6ql9J4U/9DD7cbU+Z6Zl5vrj22RP2HxFsY5o9oLrTztiJUU7y/yYWHsiYSYmSVkF3nd
lJ+SbHt7EMXTbCuct7/fDccGUIdXutiYjZ/P9PPTsY4ndK5ZD5iEpYOwWwuJuA6YN1TmOe4Y97q0
Ci80gwAgBSyXGG5hkcABNLfv+7GK/Pl8RmyVkcE4UmG7vZUbmzodHxBZz6XH95teL7EygGQieVG+
b5scRsfEr0/FvGkIsvzUOsnrx4vaEM/tb2+KlHbeu0DHThQGtjptLnhABZk0vTv7yF6u75uSrtnE
/aw6n/dI6X1fPcoIH/t+bEebS6ScAHADNNc5ILzC22kq/9zHOpr6wcq+ufANiAp901q7WokuS87u
mLKD9fOq8Pc7WDEWOxYTf5oP/EXTW2q/X2SpLxi6tEkgsi3T0H9XVhUsVzFvT9YfNJa6XcsRPw1G
LU9UWVgROKyVtlXWPguqVd0iM3GAttFUbMv5KHYutncW1HdBxxcllQUYfvYFYHmXrHLZhiUUTihB
Toepj6yzzEBlANNz93kcv6WTBaheQ8M3BV8TnTM0VdVwX9ITuz263fRqn9pd9vT+oIzgVE3RtQ17
8WS1CIw1z+tI++bFZYYlPc/xOt8eariHG5tVsBPP6PbUEgdjGpn6pxqQ4LS6BmEWf8dG9JoknXwu
7MjALZ8AV5PUDUNlL8s+1q5RbDrbOqV45DdKns1sKtc2JoRnmZc42VhOb2dp2irudOLU+7ylLqjM
BwH75MFxJWLLzPGpK8XzQ5VesikAfcOj225uk1artORPj41jPrzvtu8kS5pQN7JrQSGGxO7Zht9G
zjMioDu7DtSbHyT0/nUPUUpVT0cW4rCps6F48y89ta+1zBpnhlkw/WkT+/KfTxpacr/NzDwHsoNF
l8e1bAMF0dzY/5Pmx4n1ISuaOkBEiWAnJXvsgU7RdG8E6wRpd0IdGWPh1FZXm87PZvRpihnxkD1p
JfQJB3033fN4OBIlxhkwmf6R8UQcmYuS9ZKhBqoKRbTrP5+43bttu+13e/jbto/X/vbEX+38sY0Z
pr5Qg7NPIx33BjLKc2kmYi9p3m8TZaprRjQbsENhvo5O90ihxvxRo4wtGyPA5UmXDLCYgdZ29g9a
TmMc+lqbKyLz45ApAhnd89b3u7etdksHVg+j0/vu84637cQFUGKIuvTUU7XbVbrWQJCk3OzFRooR
2vBe3aK9G2Xh/wGYaCtVBXTRs7MlCffaJdWp4PQx1d1GZTxss0kHNMBdnPR3cWknh9t+t02jPyfc
ZTGXOcJduDRYb0OVeKfW4LeGASRcN4Uy1n6sJfcBgaf3Gt4ztjErQOCf3GPNSO5ZTmdblo4VHRO2
3fYzRSV2matI4JhfdruBgSMOXTy+fmwyB5WdncnYGxzylV5D8GD3GE15YjwneE6ywab6Pt+YRtWv
/ZR2JAGyzvu2j2dv22jvkH/yV0/T/ib0TQ/F6uMlt3utHjQ1mQLG1wk4wQltzh9mOsjL4HbWi4MN
LzCC6ElOQf8YIqTKYks8lJooTqUHDEeiUH6zHXPnB67+yZky6LkKNBHmI+2Ri8u32w46wW2lZTWP
lOirPQlu2qYUhvhUd+7WRIDy5vkBkScEdtzRHCpPXH0AE81PpFua+ttggryZm4YNiBA/ToLP4jza
tJxW6I2ggejBhalx+Fj57TXCawIdyw4fZQFBMHYgcN2evN0oUV/HWmrn26OPPSoj4uXzq/75Hrc9
6OP47+/RYopa9Dp4s8qvEPJR5HUP73fjQroHgd0VwfvHXTiJ/Si2TmdQbbU68eKrEBqIZlo7g0iQ
F3QA8Dlcrga3Z+16WBHdIh7DJBcPfdZtSboWLyqfqu3fDVu/jloIJOflpEdKqIUQl3Xtr6OWHyb/
j7AzW24bh9LwE7GKK0jeSrKs1bK82zesJE5z33c+/XyE0lHa09NTlUIRByClWBIJnPMvQ6jE2G/H
ugulRMeIp4+8+nuBi3IXV9Du4jstTFHJ7PwOSRBbf3ZaKklNpByCxJnSZQjlf+XhPraWTzcnJptY
j0GyC7ssd9dR048zBhobIoA+N//99qW36LXibPL2kcHBLVdYCJvikjo/yf+46Y5JWrqTGLxPYDRH
ROfylwFSUJs4xlttFO02630HWXnDfIsQiV50XcmGgg3zU5mn28krzDcDk5FNmBuzPCBdr80/E6Ou
7tGtVM42ytSXs4vMXptNENzKa2MCdq7Voxm2+LB9hMNUY7BS1HvctsZiIQ8v/cau9/Iotii/r0kj
1lBFWuUmH7OO3GQedafAhZBuBSjRgKzDirvdIsjcVRguxs4+TGz70kRD3WOlM/f7yCkRudC1RZcq
41I+/UzgkWHTOG+mhu7RoOeksvKieuQ39CknVPy6Z34bFRIIhpRrAcHUg1u/J5azpEYUf6trRNfj
gVscSub68wQmcI1CqXGjduLProm3EO5KymOKPsEx0sIA+b8Z+jg3QcF2E0eLFg70PwbCCdvv//74
xRec7fzxs+c1VJ48YOBdOf7Hx68ZFBHcIRKU75xK3FnAPQC4V8chVU94+owP8NtobBfjuhDlN2vu
yoFEaW4iXYyXaX7de9vAx+lDwDV0NXWLtBuWSWdk7bxzDFtrr7bpS4d0/Nmceu+M0glJeZ86X5fk
CJKoWY+9JBR0HBE5Q06cfP+Ve7W1l2fIuFi481VlAE0bR15V9uQZ8qqpFujL61WCscKm0yqBNMwv
jJjhrsT12zAwqtZi1DKWl8O5L49k06Ohv4P+ypZGHrbRtFIrA82EGF7pf38Kmv6/PwYSX6ZGZY58
Bra3X24ieghoowgt/TMp6moZemV8SqvkwXXCBEinH59k041afIpChH/zwinWMibnyqOqsQ1o/S5Y
pfmM68BQ9g3lhvHtS3wcqviu6B+/hOP51XU/OjQ55t7Xy8hptRJRF0Ek8vLqMnZpjC6+obCPgfbv
9/vrDFxt9QYVsS8DWe2jy8P+5hq/vpii4aaWacpeDsp4iHoRhkmoJqRZ2bH0D2igxieLS//roZzg
wZ6YPQCY+8fhH6ch/FlqiKh9udjcb5DUXQmUc1dtNeDURo78KI/sdKmb7XC0ovYxHPxHw6+cQ4nc
GuJtLTTSoBm7hT7bAssRQRryILsj+al104dYhEUQzwCR9M+1ruEuUvvoE/nDnZ3bMHaUSX1PUrcG
Hhlr1Fuc7AmCxV7G2UxHQFCcAjXRUHvXxcOod9WbIEu1LTR4Z3LWv1xVy8rpok0PJwJJ93/Z6OlS
pvyfjw9Xw7PaERaq6IL72T8fHwgcaXHf6eknSQ8+YeENaCu0unOMe3DZXhXvZS+P9EBdBXqKeOKI
M68M/jHSR5sB1aijDDWjCtLRhGTAEtTsV9fJw+S7lzl1EadooXoUOhBiVnvuW3rc3oYazrYaOMUz
wFbWP6DvkTBwzzKUNVm9MxE4WZiZ45z1uSkmUa3TSEnBNdGV8+IG41oVc6FbGethBac8j/EMyqhh
ar21l0fXRsZEAHGZWzT0tnkegov4EX2Zc+3+MYyF7bgBfrabQs/8ev3/8+WulyprHomUmf5tKgZH
QIf5G+0ndVAOuZ0pB3kE0vWliy3l9kt8mKddY2h8VQtwL/PShDzy9fwv83rTL5ZVLxBp+ecF8ryE
GS4vWPtZu3J4t1SWfgflFQUpso1LHg19C3PvxT02Q2Tc95O79+sYZUUoDiY5RhpniMNqkRqhdZl3
PYPs29nz1BE2+N8XuZ4mr4neQeg9kt1Vgf5lLRD3pn9pdOvdmFPfMRKfDXmGb6IDskQSobz1yFze
Y618Uwmn/HBGB+/isWKHgVr6IYD6AHXaE+8uiRq57RdJAJUiUJPHQUeVEaBSs8mQbeyTEi0bVNML
xy6oyNb+qUia99TLyxcwssWB8iUyBXO3DQN7m8YAjy9z0xagdzvB5p9H+2qr2Acc7cplkLX9vTFE
1XZUxXRbAJJ57HNS2oi42Z+q+w7hHB2pEvazp4TTg1NO1JwjBG2q2Jif6O30UJi2jfF1pWxkzEKK
6X4MncsJMkSyv11n8PxXvh/hiDdfyfONs1vkwVHOQNWb/yAprhvfQ7ZfuBFZ4nEucV7ueIMFNdT2
yAKNWslWnjulbOTo9c54HYh5tlCeDXfXUC8vcr2hXl/pGpOztd+X9zbAweZHuD9NPMcbF7tO+Vy/
9OeRUQNz7Wve8Rq6Pv61f1kNyHnXxcGXy13P5U+ALrjsm1of/D+LhZl/9QdGlBU7lD/H0izD1iA6
WHOx7s8VuwLVyMZmx/jhG2BjgbPOTL+428SpU6BWNPfdMAju6xKBiiFq8s0l6IA/Pg5TdUOxHtAg
7NbgflIngcYkuRF5SoMV4bLCVmbJ3hlwlImUVcaKHGqIQK14jslGJK64rUPITHLAmkfhi/q3HUKC
IOL+e3n0Bco9/4/ZXIn5H6JUVBa/MDqMKqkr0Ib1D7Pyt7oIi0NSeJCjyujngBgaSjvAkw6XQ999
bVA42PFsUH/4iveU89x60QJDvfEGy93Xrl0fWdKbmCnloIHjEgX8dgaH16I7TiAEn0Sqr2ENOW8Z
GkmbzjYFzl2B+9aY7Te8N8R9AlATFUL/nbT++b//r3MN9MunC/DTNW1Yb5qKsNCXJJiG/bY+6CqK
dtGAZyv2Mg9e7IGtCMS97M3AdwBOkE4TvN+RPBT5GQBMgXEUc0HQVLtEn91SXdtcx2UULNEJ8vbD
WHp7eVQY/amDrHsre1Q8BdrZ8xTZWBjBimlUd71veRQlhLcrla7ao3+AiFLeNKcgHFhkkIV4cpBG
WLZugd0PqFR04ByF1wWkcEAA2j+QSVX28kjGJrBh6Gp5GK8y+GWanNvGnV+jC8cwEsJcKwy7OxDy
5TPLTmttO2G2nqJSeWkAfi+BaNY72TUN7RVxXuskewDdy2FqXlwAQvdtOZ1rJYv+P3rB1zIy30mX
LyQLIpXVPDz9L5+TpyBYU1SW8j1UIFG0mfJhwBM6ywZsa0KBJrrnbbqkdUJwXQiwbtpRZGf8u7Nz
1fowhK3ZIaP0/CUa1eI+RLE07MKRqvI3q1e8k7yWNl/VAWCHHXN1d30NdKH3g8MSU15PxpWweva1
DIajPp3bAhxsXHruvvUsgKFRMyHPJ/SHJEoRKei7/lvfaPBKcvMvJ+lvs0Q43/QeW2yEx/zHMZqa
daehBKrGdnPTATtamSK/u5aDzKnkrRoI3V5jYSUeXNcyDrJEhItfe0y08l9PCtsGrv18gj2fIK+h
OEN7nF+lCRLgbsWIMcz1FSylvA+tvl8WZd48pGnZHsEj38F2ax5kiB/FeFMG6H/IrgZzbk0axR+Q
YRhtAYWp+gmpJb/vjdA9D4bz2POreqsEblTtwPM+81rxVgYtdBw3ehzSIDlVPZDiYo53UNRvzBHo
HloQEFGRp1mRucNNfEzQqOuV47UJVPGrWzXDsxd35NgfgxlUSh77V6N7prGHPAcY1PNrc5tYCGHP
MTllbFJjH9SBdhtDm0AdNG9f9R+V3RmvalOOx7REwlB2FaUY1pUxirWoQuO1Ykmw6LvMv/t1Tu6X
5oPmB+IWzk2JI2xpLhP+Gz9qgQBNoX4gkgLSTukOXdXmj2IkvaFG2Uc5WiPiLKg92X0zPgN+2KTU
XD4Mqi83Cgjcbd6G4VsEDEHOTwMNqn4Ej1R2XWsxn/yeGdxDSeS2y/++UQI6V78+CfnV2VCReQa6
ju5cqlB/JC8sv4cO0Vb5d6dmD2fA/DsB6BancgrQnU7VCG0Iun1bVBQTVX1ToaQNieXveYFT9HvM
zg5ljyGPQ/IH/YRBu/XH1n3tfKQ1On36Frko8fYq2hhm7o07Y8TXR8FkIbMEDySwm3YQ1vcy1JgR
tAur1hbXmBzAXY8fcNIdPY8zUfAMF1Wa49yIzBvVdgPYBeUC0JoBtjFWB45Edn2/QOVDzIyzy6GM
ClHraMbN8/+IwlFbJVE04MLOQDM3l9nz2QDAp0XkxWLfgcZbmIpXPJpDEG7q2GHlMGbI41aiWWST
DfUiQgssqnP8IebGY+JhLLJySSEjW11j8siZR//PmAHRFwbL03WWnEqNbMSipnNXQVGrlCBbFImU
Uo2WZmLjFC48fYt6Hi7m8+ZNFA3KERoQlTk02kl+UvDXNuaeDNVg5XYUJhAGwrf2Xrd7HvtsRA0w
ne9llfgb08f9tS3E+B6EAaapXvnkweej7GcgbTdP44OxFpkTh3d95hkPXWU+yDhoGEyHRoy6ZBd1
EbRL03cLTD4ApgVqxvE+smqc58YgeGrmpkNiDHTP4yUSpMYC5/ViF6AkeYqztNgHVrPXh7biI6BR
TD6bJOij3aSJ6rEOfCTGIw0n13k0mPCyK9Sx2CosHFYjTIM7YCrVrh6AeTZZ3OK1rroLFeX07z1q
uGFjej+FKF8pSVevfd1bK3U+qQwUuDe+iNaJH7bZAmNHtoby0M7YJV4ahTo8ajf0DQykb4sIUTFy
2Djq6DBtqUK5G99sYvW28LN64SjpRtZ2so6KowXO6VYWflSQllsAMDsHVM4riwjUuyc3OeLmNz2S
woUoQ+rC9zI8FRtlwDbBge08TPZ9YDbuQbOUreyV0LLv5ZGj5hDIcnHnwJoNc2dYx+qI/qG85zrh
2G0aPXyX911MtIFqywHZT6dhNY2Fvv9yfw7BcPYtknFpFKKQimwbxjd5f7ZzZEj8Sg+fE5dCbxOn
wbuZi087VosfQz7uOifF/cPtz0qMKE0b0wEx76GLQuOUIp2x2zeqjXrnZQAzWoRxM+0tnAyK2XJA
aV39rii7Wzdz1YM3TjROqh1k18F5rQXbQL+qRb0p7eL+Mm8OXUZln58HfrpzI+fxFbuXlxrq5BTC
s15pASKQU6R2j7JBb8gF9vUgIMA9elGZrHoRV7dyzM+D/Fho3bPstV7WPZZV9N1KAnWpGSQ9C8fy
TrJxy6heOcBQbq6xVsTKqUdg0E9rcbjG7died63dT15JOelqyZ6Te3kKWwQbSxmUk9Wsi7ZVlN3F
gLO3AEGSN2RLNg2kYxDcfXLfttF3GY5CM75FXqXFN5pZHV90bBiD8IRwufPkNiiazfHGsXMcrkJ4
spqTvMVDABMkhurraD4bXZFrH7mCPGFecCPIhtG9L7IUcJjmVt+8mDI88B3/DPYJ2ILRe7xfvB+x
pcMw3VOavWxivH+KxbWPniJGrD2Epm6ek8phH12FPWJDzV4rbED/iQ5JLFKye9tV0mWN4M9ngxTm
0ODRSrkdMdWwPeUR2vcasnNrI07slyEdznImjqovUe86zxb28GtlFnl3A/XLtXzHjEmmF/d2P2n7
HhWKci0PzSHG2kceDijMFUXrb1XTgXHV/WhtPpl61pi3fVE+I9OAkHjSh6iFTtUzpM/mpucJsmbZ
Wj3no8MfMqjh/c+jbtrz3J9ZF3LUhrawrUVmLmW3TrmlmdqgLGQXqlh2aDvWKbKb8YHZiC8++FOJ
NG7WBT9dF3SW19c+mmwkaxzHxmgUy5hQc7LHqa6VG8vTPL7zCHvjHQQDCpXSdqklsX1XjkVwg52F
/mSiFLZo7GL8VjfqvsXz5yPWzS01Ef9J1IFzPxnjDbtPvBByJX6Hm5gedSUKnnI17G6s1oR7lJkZ
XN9k3OdIk6ZjepCNRr3vciS7rWanh35urlMUD56WZmUkvxp/XGtZdKMC79zLhsx3szdRaCgWjSMo
aKWOAmPYbNEZ6IOTbHIXbR0IJd+uIXk0YZm3NkNUGZU0bZBoMsaPVEdIC++apwaPwr2M+3M8UpWT
Eo+PQ1cZ+x7IzqryYw8eSZCjkK/nd/JItav8LunGX6MYCuZ3MiZH3QQoTI+905tZB/BrRtW6M8RQ
H6uZFqUUdfm9q5TlVCBgPfptta51nBlRTdIfC8P/pk+sgIGLbgK3qe7wV63u5BGisjYSaY7AEo2N
CI66DMsRR2A0UPtWxe2Y2HVAnjzWVgnzdMxu5YCMXa5g6eGjzRLt1tTrA/TFJQjd8AS+jpp16RiX
7lj7/aULfQ8JGKVA9QDvRvS5x31T9EjbanZ8PxVdTwZa5a2zXV6Idmjv68aOVrEWWqRbIuM5c6yS
nCRENNw0/uwqlejXoO2LQ/rNc+DnLcrUeFL1PHxH1hHF7AxEsdkkYj2UjbnPE7Xeo4QS3mI0VpyB
axiI6aIEZ6KhcMsvN0ECxHzJwkzdGnNPhpCOTTCEbKOlaCFBZRalcP4sDKdBjJWHNv9hK4xDCxE8
aPiB3TbCVtdAmtv3IE2Ak4n2CUMt+1CoSb7UIbq9N3aiLIY2HI4hDi2PjW4e3dRp3/UM6c4h1AGP
zKeD34GIkUXnUkFwfy7ck6BwdrJYLxs7yNxLVw7kssJ/nQMbIVhlVnmjKa35qCNr3CVd85rw+9zj
OORDuA6a18joi3UfKM5llI9SW9Rlb7McZVTN6mVmpM6TiWPkfQaB244wls6RywWKlcOhcOvomAvq
13NPhmSTZe9onRsnSTebFLeAK+jeq3EWrkodqp5X1vWLnlrmokkrey+7iT58a8begiDGYObBc1DL
6EH2HOXGt4f2UU1FiFgpxu2FELh19tArC6foFnBBfvVlMOyHWcG/TtBg/3uiHPjSbe0cfe26+ON6
ctq/zf23azZYkyzVvg1YhyTWqdX9cGNU2LaEJFbim4R18zI0oxSVg9dRtOJzlnxAKAqCCcm0E1Ke
ynvtoho0GQZiSPO3tevVcT8mBZn3vNfW2qjGG2S+482gZeneKijHV9xFPnwrOlW+UjzJeBhg/SPj
mZacLJZID3qHP0QY3JcDabeiGCq0hso7Oxr8F8uDzmpm7MFq3A9eKvIPcoIiIIKGmjmcwjHSDmJq
C34ffv09g2uI6ln7kSrCxFPCyXdakPQPYsBqVZ7qRNGnr6fF4+DXxtZE8Hpd8x1/n3JY7fOLG8iu
oAA1FRQjTfuuMABVZ/NAn5gb7Gtw3+uoGSkRWHCJApeNxH9LqLg8ug58mfelKyeXYRAvHTFgtz4D
zK8X+HK962voLOhB5k3Y5Qg1Xltoom7qcmzescXLuzb+qIUBBDbhY4o0J/4gyYMAoz2SCzUmMByo
bctpaY5NE0mUJ08kIYokiroIsbfYD71d7UMV0/Nrt5tjsaO0LHDmQ9m/TPx9yjVW5EOPsnHlrf5t
coDF1aayQkBleb4IY4Nvge5qT20d/QgKKzuac68aHWsZ99a0aRTPWCghjyxUq5tZqnDGHPPnsVaW
gI15TTk5yJWXeARdkkyOS+YtqsPXSwbpesKlHyn+vp4nq1OhrvhJBzulU5dU+JBWDvXp19EcU8yo
/Ms0iiUgiFnL12ZbMjeye23w9TP3jfbzGvkyC9kxazk1SQ/MrV0UVV4/xDM2bgRLBJyvaXeyqzWK
yeIyRvQBdsKTqJwM3JXyDjfLWZTG5C7DPNGOihariEG52XtSVrsg9sTnONgvhvD7l8wX1o1Z1fo+
Sm1EYsJSXdW4li/6IlV2up2C0PYwVMlQ4zoJs/vVDKivLXp2LbdQTP17OYD+cXNS27XsoPwBPdwe
q35N0m5Xu9hBYFi/MHw1/qk1sLLd5K8uDH6GqkN1CweDG+Dt0zGgGLerpj69nZy+eACaGGBfa+bf
kyFhBiexRoKI7Yo3FduelZtZ46kVAMmNwcTGoVoHnluvAmVqvpfdWiKew9KBnZqW4Z2YUX0atJwx
n/KzqST9Qjcz/XszKaegib1nrQnNW0tFSJoaevVsOohqZKL4GGzreVLT/MGGe/ig2g4LhRJzE9mV
Axg8Qm3vujsZQt6E6j2FwMZ4ZbcM7kErPrW4fq1SD7KLXTdrw/UH5C/j6cTWEKuccMh+mPnemeLy
M+1KitRw4s6Jp5Rb3np961Iwfwoa7BbklHoUt0aj9e9QOcTKL23vMLm6c+h53K3abmreLdiX8nVJ
iPNFZY36gCCHuKkzr78bxPSryYF37eEMQqf4O+46Q0QyKQLhX7JtWl4nX+eMCDss8lHzFm1snUNP
jW6joQxeWOqpOB8G6ebSdbBySAL+E7I74XyzjLxkQvCKyVaMX1NXq+6eZBrdWVi31JCylqNh472R
kMaisYvDF7bBdyhBt/eXC1Fo95Fee5AnImKI0UOTnlsEyi7P7ZQSVh8r2oUjLmNtH1E1rcRRPsev
j3dAcn1JNrkR/pYNX9Q8mFUb3ALX/KY1HfDRckzKbZ5MPwAOT5tWrdNTXvJDKXOD4uuI/VMc1+7n
SJFZx36VtZtR37Vkkj/CzMK+aSpxVfHmjaAC1FZ4CBC6JC9uCy1rzmTVVbSs42i29J2NBEewPCVY
68JFfFc2bptsER9M7y69sCZPK5StmJL4MsFRrOnWiBDEtZGp9Vt9h332cJSNp8OeXcjD0X3rpmg9
1b73gmZDsMczvlia8eS+hProrvXMRtNg7rq9h0JXo7lbOVoZyWeRmc6dPNVKMHhUSZeR+CgejMS6
TBJOoR8KpCqwPOMSuS8SpKAyH6YqEoImS5OpN6tDn4+uth4Lu7wZuDsh/ls7GrvCsD6oUQ4rTQ6h
m4Ew2TzfkB9BOhYIGyepvqxZCJ201ul2kZGeZS+3/Ob0z7iq96PF2o+5epL0cq4xK+PJkNTI+30N
GZehIRz7A6mq51xNb+RmiCqWftO11NBtPQ1fhym5xFMVtweR59XWneP/nC/jXZXnT5XPlkMYHjpb
LSjy+UhPgZfrCVwdJSZZPoy4KeQlDurXLyRKX8Zh6su9DDm2497Lr2zl7RoqfNuyQASD8kr/+n8u
7+SA3lg/i1oLWBf9Yz15XTa2ca+Re27RthdvJE36dzLg3cazUEez524Q9ifyoyyEkkg/+jWlHhk3
YpcvdjXxbFNF9tSxzq/Yb/i68YwicAjJzYRdkqrKe6wrHxVK12cUtyDFu/CtZVw4LOTYmhcktNzu
Rs87setV19vx1SPR/Zu3UWu4jSTx2Gz8mcbBekO593Skxuae5H4UkVqtp14fUCUmltoWRhxRi40Q
4gmAUfT7aqisxyixZ2/fqrzlz2s9kjRX96Uw4oVfKOajnPL7hAE4J1vlCIimq6ZPg17fTLodnvW5
F1fcE/M0eoqUflrUNfYtYiJth2OAdyclDywMfgcLaTdwDrssSZp95yMVPxXNcZzheLLR541XbNlv
Xo/XqAxF8wYtmBtBUmsJ4jOmQEMJT5mwhZwQ/nJXWd5qO8MbjpeuzB+acXEMC6HvZK+adG6ojlPC
AfMQ9Bs8vDBpgHS+GoMooRW4cLtjbbqZVV5vqrnbeqxYzEL5MOPGRhujKNasrkaI8wzmoesuo6lV
LlczwjnvjKseXNJSeTT0Tn+cfgy9iiuJMubqQpjI7gxNb63dyhVbM3rJwOf8pXpwVVyrefODAk28
THyKEDExXAvZXodxQxHDFHdYpdRnhESqsxa0l1CWdezH5xnN0Nh3clBOm0OOp+3gdhQb9nhA6KAD
O7he50G1QnLxUa1wG2VBMwGum4Eecvgys9SmaTUYBnrY1zPlJMv3P2O0Q5cDabWHqjbOqWmOb5PK
Vp/0UbeWXfgCHwk3r/s6nC6ztIacmtMAO0fZRDasafgyTh3A4d8xPEWDLRXSEhpjY852nxN20WB7
UTTlQViHe28QwV52ZTMh1UFZKcFNMC9YCsuglmDwt5aHMRgcjJjn0+WZzZr6ZrFpalFukqBDyqMM
4N+advcJNIoDvfuuJipggMqoT43X9jtf4/Hk9QJoYad8UJroPvVIZ5OundNEVXepn7b+bdtZlNBD
qv1OVgVHcnUsqLp2wtdG7W/0KjOeOxgMWBCr91amGs8DvXjuybEexo0cU+eZ81hRxdpl7H+fJ8e0
GQP9+zzTxeATeyxcXnBhWBpDRkVt9NotKPP+lsdA8Zjjh7vIZzgTGnILk5xgJJDaTUPzew8uajG2
qX6vTFW+7+Myv8FXXfkoWZsVk/G99eePXCWX0XVhfAfMVF/KAc0IlgL/5Y+q50dT1YGxC62GL2hp
8yicr40ewmnwlfAl0Eib6L2Wb7QmVg6AmHC09U1rF5WptauT7tfRIPDEUvpgg9jPDPyZp1xH5dH1
tMAsVPhkXnTHcn0xlIZ4820dJYY4Hm4HN/HehhSZ+sxMv/GYam50LY13gtvzE3+me8GNb+EHXrIo
o6l78qoAcFrcqmsUXbon/EcHMud1tpSjyBHDRyTLYGS2h5iUU2M5acQPqP93T/DkSQSr5oTo/t9X
qm3w6vncZf4Celq1x/26PaSuayzRJFaWmEDSrW0+/LnpHGEgDTMfXibOR7ESvWh8k26v8+RROfln
0HZQ7Yvqhdt+/Vc15xxgNnyy5O2Q7nCTp0LYPgDatjhgBaLuzTDCh0YZ7uLKHs6dnY7nIalYEgEU
kCHZWEOJqlXdnmSPDPZwvozKE4KKtUKHmtb1GpXL7Tsph931GqHpjHs3qF5kKOVWcqcVPSChmQoM
QN3edzNdGDdce3/tpor/GqIOfetLRrEcANevYtc3s4dlXzZ17MWQlcqlvMDXq/7Rj0L/odRNB0K6
lW40QMQrzVbUF1MHhiEa3GPwcNFe0GYtgd4M1q6ctGSLJKWy8JH1vgmyEB/GLEifAxvRuqRFGiwQ
WfIcZaW+FQHm9WOvJs/4VQQHkRnV4tINYCnpbv4se6UCetctq2Y5uTEmg5FR7uXRtVFChxKJ7EfU
stBinWfWflvuo6ZBj6totRuhtE+ei4Vk6jf9Mx7d9a4anHgpuxFGv0gCoWRWqunwnAcjqCDThA86
T8YAxTkg95IsEmH1z33oWEckJX5kcy8j3XEXReOLHGuQ3zm5YYF+MyfGvmfcj36wl2OJGVrn0lZw
ZmYsLwob/CJKA/NV3IwnXpP9lEODGcTPGncjP5pth+JNZqfmk5yXYYsYVWRE5WvbvbmizO6skB1B
o6EV2bPXj9vYolQJWyB/ngLyk7lbY0fPmIP8KOplQ3yQg/zMU5wcqmgnRxEbxfKAFfVGdvOOPEE2
DOrajDTq/oWzR0spPBb/bMZx1am9dpDhqa0wTRHm9GtapMGfQsJh1fqhXq/kHPQGmDM107TBmuT8
qytPlOPy7KiN1LWHsBROiugzFKJXdywHyDnxyAbSYyXGwUD0d6lQTF81nuHyUc3BvkTtGA+PeZIT
gqRWJ5KLvT5hLPV3M81yZnpkJjvH0rfa3JODMo7RejvCEHer237Cg0gGMw0W++I6ifx5eIOe57yg
Uf7qCtBtlHxB6vYaPhqDSA6yCXyA4d0F+yhbB/eNy1BaZg/haM96HL/nyENFidKDzR87t8fhFNtj
h+yvX+xKM6pfwpKn++BaPvkYupVePkyxGt3Lntkmq8noxkdWL2w1ckSWSqQaqjJfeToF8nBSjPmO
ZZ4DDBvXI7Zmq8iNgmjJUidbGV2er2OT79wytam0+yp1s0tfq9wTfhzTITV18yyv4xQ8wDPjfpqv
l0dhc2dhkyeHZAjC1YRCffOXDF3iE/pdeYB4kXwTMtY5ObRe3IZugk7L15rbm6yauEfizlWf/Am2
KGLPx2becFVzI+MKEhSBhhO1nGqWfW8t+EtdYtdp8qzfc2Ucu97yoOl879siHD88D0EDLVffhtBu
NkPrNusIbp+M+56Y3hAkbzaWWrZr1yzxde6s4IC1Xr9sytK8bdOuexjtFANsLOScxjzLCCsUfUOe
U1nYk+vhWpOpKjUlq94qvt09mID47nEG/DUKIAjyURi4S3lykMY/O6DEK9GO8Us7lFt8MfWz0SYx
xEIBcYUbhZaGznPwTQbr0Gkfq86m+MIJmKOm51w0ezkmWO+fXGV8lWM+6dqjruMV3jah/uB01gta
dZ+6l3dPUemLx0Ksa6VxmyWXe8YyVzliA87jOantpRPnzUZO7RxjukWspOZmwWg6ee7h93X0EXl5
rhPFrFf7EOpwreknY94ZlfNuqciMR/zVjKPs+Sp222Uz9DdKzmbJDb3qbp4vB/N5vlpbX+eTv+1v
5KBnTNWdPaINmAaAlhJk+CZncBAix8Cx6AvzgYeU+YBcgbWIRjffNlVgPWSa7p/wKtvIQTkt0AZz
Vfuk469nWf1jDlntLM/RC6O9neLRQnieK8pZg1Y9OJ4eHWXPU3Jn58wvbM4zvryw7PpRdMDB9FmI
TjtVFrKQKhYOL8il/OVWxvQzMJ5yxUhgXsM81hx9em9mv/JhMgAf8ZhZl5U17ePcI7GmsAnKQUie
Qxtxwt52rBevSDc+6tBlOaSP9dxUfg/nRAEhk+VJ+ojRRX2nh9ZB9uQMu6ztheuazVae5XZphNOS
+x3lVcxgexttUVDJLUgtu9/CBsabOw5izKsHfZva3QlExKAuKtmGnusfNfVdzriEoF7Gd7JfUmUC
GafutTkk42Jic5JFJXawedudcqNmC4Jt5vtUG9WqVLVxV9eG99pXT06qF+9Tr3qbvsMcyArjkhxk
AikmRhww8BUcIN2ieMjnxvQaHCWmoNjKmKFpJHzZBrWO/wCdL3/wSMKC7sASSY7JWQVCDxAzyqPV
d8bJmBsrQ6utt5poLWO1Fv8PZ+ex5LiurOsnYgS9mcrbUql89YTRlt6C/unvR6hXa+2++5zBGRSD
SICUKZEEMn9jXBCTMC5O6FxZuOiHe6gyWvMB/VldMC9YyMNLoOJc8LPJfQKl5sdkJ9ZJbhTXI9Ul
d4uuYrcwgxFBNSGW90FiaH8Pp95rMQP9p4nY9n6gMrs3fZyxSHUPiPWQ95ymk+aHEVdw0T1D+HUo
56v+1xwdb003lF9W522UQK2+jTaql1mTWc9jmHhIRDr2KTaEhoc0Xg3AqoMrkgsHHE/AaVkrYxDO
Z5hix6TF1rDV5qZC8Q6VJOvdNXxnH3dasC4SiuxFiCRFOuFEbKWK8Y5G4isUQ+tRR9HvZaK6KsMi
CWNU6/NhKZs4F3urrMvM//Ugo0xyvMJq0Fskp0st/GaHlr4qm8bgahiDS5AH6D8a5Qfryk9TBVXT
mZaFHqJ/kuFag5cw1oipt1FafeQYyS/KobcpMA/RG5WY29EYopFGdLL2MXVxpqAY80kqBgUPcEKb
FKflT2MMH/0eTJ7CbfRCGr9CUoc4ajfazTLNTILws5pwLbXKjzDXbCYa2NWHxeCzdDG1NXjLk+qT
O+lYMZ47TUeNeK5u1z0poLEz4jPI2eSFx8tRlrnrKOw2k4tXgSyOw29b9lR53hpQ78exRBhRDjNg
/8B7q/OLiZLHdRytD3laFLIzvGEQQZTNdu22fvUpUvSoHLtBt3N+7W7y+Yt6cp9CcEedqoU86VQq
6FeCDtiL8ZvVqfG40IzxOcYXYVdSmyzwT3DDXQ7n6TRZ1BGStvG2ahOa0BqarnloOigMKKEfSa5q
Gr88GSsizMCRbZ9bltnhJFmWs33UqBzrEk8O0WfeS1SNygVRxZNsJYY5vcyaJ3OXi0XLsUB/dU5b
wCaConcqaur0UQt/0ddMnOXSIvzIXO972VnKD98XS4oVUbhomOi4fT1+R2ckRY6it97QjolmgFEF
NHfo1n001M+TMoxIaVVITszNDmbyo6eGK9wMGtLbBmjNHMLCGn8I/6HU3e4Z362EG/lTNPQ0+qxa
JQYiB7JPCcvhHJoVJE06Q5EwItF+oOufnBIoBRtel6JWYjTLsmN9MVWZeSlb3DUlCEwfql+5Ombo
B1BUc5jgrmRc64ZNzqL/XatFuTNMC8zbYNifdUHKVYivXMXDOg2hk3Nr/aX74QgvpkqRcEHvaCUM
/O5i5NMVbXAOcgN9A0Cm3GUgu8VoO4dq3vzd/6+h9+ONpu1+Hy+D8vBbd43eeFDl+tVtyRsNZdJ9
dVRgIY5azMIEboW2BEDt8BJ5SvhVD7A5qzrTe6krGN8gYdQL6XENp5cmQYGtFkclFrMLrZ0e6szy
r0hOddvQw2tdHxr/KmM9bIglv2Vj0+UqieG043eYor+Tl1O1bYE8f4y1/dVFYekREWv3Oc+MbcgN
gtUqmrAIZINE5r5nr9uBJBEohvbk66J3z2MJjMEL+5U1UoDMwX48NYAkdmqoFztwN8pT2HMNlcyb
Xo0EVVjNELOduV+/T+UwLHTbSs7W3FQ8ZVG5RfSK5A8Q0855kmHcp1GPLjOMgpgrvPOM9wHlG91O
9rqe9QtarvcgO2VINrGuPJow/l+Hocd+qU/ctdm32icZsTOuHNaznmvB2QnFSzK4zqJQu3gGOfDi
KBhvMGDw1vrcBGNX7/DlTiCj0oSYoBwUn0o4AlfRKwaFwYMWktdXrM+8CN9VLBRehMj1DVixYi34
Al4Mf0bSOlgTdkKxXlyKEw9mGeMfiVCu3vTDRqmNU2shOtPNCE8UUnMAvnFyHGeQKGpSAabeKrbu
c68cFzeYEjIBvMpWP+roQWRALt3KuwISLg/g7OzHECgAv1sxfNfaiuVFnn3xzRhT1qlneqO76kNb
Yu8gR5SoyilF/L0ha7UULvV4fwLV4dQOOuBYfn8VOAT0yvRgV9HJr1H7dGItBC2WtAcLRfiP3nSX
PY+h19axu4e+RDs44Iv46FLLXzMT1bdGPdZoBZMfQfQrWEwaEJeiC9dpxc880qG5OaahPMQgOw9D
yWOG69960QMtWBhVWV7NNIx3maEoZ7Tuf2/UFM1sNDn293gD8jKdDexHbE9gIAzDpzIVlxaM8y8/
S1a1rabf84iMnl0DdoJ1mWy6lnWiOqj90Z54YVXP7Kem1P1Zbjj45pT6Jtat8Re25FjD9OoXoReY
d42Bd7LwYV4oSd0uVOjVb5GRxwekecalbNahbW/BrFClm3v1BEWOMPOtDfi0+o3CbbFyNMfdjXOv
rZMwss2K5M7cy2QI3nLDf0IhOfE2gXnF7SK5yjOVLRyEQvQvwHTGlxHrH3mMbuj5zi8L+9IOGFpb
VfvLd/em2oifFIOzxZBo5asNnWYtRjM/ZxrJfQs31S2i+f5VBS65HEOr+Jq49Q6OXvMrq6x9T6Ll
SxzifoKx13RNsN/ZRkrWHPIyxOxCxYpz8lv91ZhLtS5k1Z92u2T+1/ziFvAjsxP1rUlTBzCBV/CL
gxOfQr7dDig3PFoeCGCE5DH15HsExt8dlPwF0KgW7SunqY+o1QhyWiMOMcsYwdmj3Miue9PWI0BV
Lrpl/zomT2FVaJWn7Hh8FA/1vBFgTlZajUYvmpPFA/klIGyyWxMudt5/enCZLJixM0b2wmp59VhJ
NMO+wPz8cttYRcDsqG82VZ+CV507+soHmJEL/RPBLH/fymYdxy4qhABW5yGqNZnIY/odxRctOlIR
r4uF3B0Dbd6dcrEt/O7h1oO0eHTsOiTeN3L3X+ND9zKSYLmiW76JyI68T6qRn6kpAimbm1ETiJ1h
cHPQ/C54V1vdWJE0mXaylyc18t5F259lL0V1lLsU9dkaq+p5PuXQaMqbPGXUTs1CNuUpe6pfK9kM
mN7cTimbqENsLczmsEhGrFo0ZKsC6FiIlKnR4h6Te+gZTwerrwcUp+fR94087t6Ue/cYExacY5oz
FR4TMYHXpswghBud+4gll/vowuVK7WI63ePmMOiLLAUzIUewvnUf0xmV2JCJpUL1z6F6zVej212/
kOOGg2lQlOX+nGz7sHXP9byHE8XvPRljqfS7969x/60XUAKmgfNZijQ4+6i5JonuHJoBPiFKRDBk
Xc80zaXcNc2JWYfcvQ2QYynm6YvQxTZeNuWmlsfL3X8dRLnEOZSahc0Y5lkQBZR6F3UAdbGtCh6n
LAjgbGhMK2tgOlXuUXz80zEmTvAAfX4ph93jXoLGLPcL4Pakqt2F7G5MHTPioD/exymxHh1ENH4M
luXsG/TzN45Qh4OeeMOhs7CrWcj25KYjDlqFb67v/WaZ0y+HyuBt/K2tm4EOLhAQKKpPi1i95G4+
fQ0Ku16r6Lxj+xD1zxgwfci4j4uiNY6D0KHmM81L9SC4Zvh3POYuCmr82JtVLWyFaUdoiB2lRxW1
ugHR2alq7CMoy9toeQiTS++SlC+yQe2Po3pL2XiUuM4yJjdGCrYYCC93FTX0F50r5uTpzJJd9CI3
SfIkHldWrhy6PoGaGoyvvpE111LVq2taJm9mWY4faCagTripwlJ9bV5rvCFfhd8Z7GNH0r1KrPPv
fRtTrzALpgs0bXcZ2zgL9Uaps75CKArI0s/aaJ2Tjr/7S1SD0AxVVk9R7A8vTHWxVmAGvpK9iijS
s5i8b7IzrQyNKdIRXELaLqOp3mhGcDHGDkSjWXlnuclaitwLC1uILT698eLWvvfLPadqd/hM6oe2
TdQWa6rIX5U52VUvxujP6shV4DugtEfZduag3Psr5qY4ky3ITDIRM5AQ0U3wPq4RnZrOCS4tBm+3
jeUgFzzEE97G/9kBYQCdq8pVF/cO8nvBJTPz+MzvZflXXJ7TD4vnEa2OvWwNtt5TVSORPHODJMdn
0vpib5kFXK1/aD8ybrFIg4p2JxIxZm8w7h667bmwh+6nkzF5zj9jZeivs+thcNTsSuzMYUoU2MyI
dVj4WHpJFpcwEdqRMl1fFPvOTeZd2nIPv21Agml00kOsdRLHNx6Q8DIfTH0K0BAaV1qnlA/26KM8
rEU5DjZKnAO6n3tN5g995y3ExA8FrDKfrh6j91HnZ5SbXbaWTWw+ihXiLdUe3HD8bmjxT32GNsnO
xHriKnFeGeM/UmB8rDQlegfL6B3sDjlDOSgYqprbVaWDbuD8XNbpEjykOMrBQ+ifa8rRV9e2qafx
m5BhkVk1srTYc8iDdJO1nPLlBn0o888qsZNHCWlgjiKuRGDwpI93pAMY9L8ihfYZJ13yCFhY3PAS
//N5bq8jrI/7OfoBshh05UObj2AKSDSHx1r1R3sJgB5o2LyB2dis8inlPpGXLXRFpY1PGYTVk9xr
ZHCabBbnsx3ObZDsj4Te/B5/GyUPSDIq6kidAc396ySy+3ZQ7ITJqT1g3+oeE68V2671XkjwKsfQ
HKz6LHejPg9gWBEcuSC5aUBqAO3ndGDsIDryO4h8siGxrxwjsiOLIn8YvB+N68erOY1YLmTRUZYf
/3tRUnYBCPhdnlSMcNP0dX4wcfxJKwiqlT6jSWvW5zcFtlv7T7dQe6V/+NMcInSqF1KbTUP/SKzS
ZFj2lZUcBy1ugu1dya0xxtsLxBZVloc/zdsZUDAakMvJsNtkkXTVPm3LMq5yU9t6e47NELg9fidL
HCyVfeRgttLlrXHNRWpiXBjAGFF8dXmPedyDVyJxKLzOp5IdhVP7OBVRYbzHVNX+8JKpOcozyTj3
1ZUAPw6NiCMNrYgfFae+vZ4M1S7+f77ZPsljYgfCbdfo+4g1FuT9cgDcx/2q872OGWoVL3IEO1pe
uI/ZqjW+tnLA6AcrpYyHQzAfWMpBctcPKDxqsSvW99lY/Z9ztb8mZ/dx9wnb/z5EJKJZAOhqN0PH
wmcC3xC0QX3xgTOjNjxv7P4xGK3h0PKYtwCmEasK540MrLmXLSep60tuaNXF8aofg1WBqv4TkiNG
3UhBkkzlbrSQIk66Ujmjshot/LAb39MJOuXQ+s3TgG3XOi0V/+w1nbYzNZEeMPEg8eZOwdYomvpR
Ma1+FWdR9jpNGJWaneW+pe3QHZVWBR9FgcQFpskmyIbsVFb4yEXeSfcDOpEK/t0pR+j6GJ9MPVyo
LIzV1Iofi7mwGEex8+Da3Vq25EbhLnBIjeZHNwZJvHSaqN+WXiVgLPj2StipeRABZHMsz7CXHSf3
pVNqFq25fmwsMIWUtB+96MGxrAT5RzYJT+Nrg3Rv5jrNRbZu8cA7sBZUThQgpplrJ77geWQd5Ag1
TdOri/jygtK1tTOdQMX8VTGBJIg63N7PrmYIgfY5hfN7rBCpsp6MNFvJ08gTtlU7bimr84nmN2XN
myFPmn0ZhsXi9hY8FWdNz9ZeTDGNwdJGmeIcNt32/p5b28gfC9Kn//np+gEzHZEBmp/fthyODvvt
091Dfz7h/R3EpktJJA7s3e0lc5YbAFWYPtxfM3YcFHhyKnD3V+0ixV9Dhfv9CeUJ6yj//Qlv31YU
ukj9zp/udm7dCpjv8OnkaHl++QkFwmn3N9nPnzBrbv+/29fS419eJ8PvTyePVh3roAQuqKj5i5BH
F1n+JdZr63A/vUPZcTHUSrwChlc9gzua+a5qeS7t1n2iVPYssEX7hHyDxl7uA7DU/Oq9wA6otJUM
YzbPXHsTVgKNU1y4MVnPuU5GLpx87jJRQtUzNfWTohlfZafcVIAxDByubuPrDtJ8QwJ0I+uhfRy2
J7dMftzHexr5Q575TDhdddUaCnO9apZpz4ZhhfO6htx4oT+hfHVyh0Y5x3NrrJz+EMZ8tbJTDrN9
JOuZbYfoYDLEb0LkKFwkj+dzyI3elMM665zyXzE/ERvPdsTl9ipjLMj5+/pCvow8qjEjXEHsMjvI
5qCN4gFw860ljxoa5Iwqu0KO9M/7DXWcUifNfZShGMGHHWISxfL+ftEM/1WoqTjKEWkT41Woi9s7
lSG03WfD9CSk2scHkjHjMwm69vaVAPYvt2qcAeM3vgze2fBznMAUDQLrGEQXuWelGdSpvi53sulY
KUrulQ4CITKbePXXaC9Rh30N2/F+AjlCbngFPx9/v8I9bCdlDBn/n1e4d6RV+/tVCkgo6MczH1I7
NJLVMFsDZSa1zaQDZyrFgFIfJHum84hZT95wpOrsUm6vqwfPwyphUMPmaoAuWFHPsV8wfw6WnZEP
H5bow4U2GOO3uGjOtdv5v7yJWk0eDswJO6rKTM2C2SUc+JQafndM7WfjBMpHmHkuCmFt/qrD61ll
6KteoS6xNDUM9YG3q23tsHOODm5Mey936/2g8Ms1CkfasDDz0vzvXFzjCahW2S6E3GpM+Rujy/ay
ZzC8mXGUU0te6F02nm5Rx/AWAw+CNYiKnH9Bw38Zy1fRkO9XMMtrNaYneDHN5WztmifCfKrQH9pG
otxHtRaRM/WCi+qBBwFfrCBA2aXLRM+a8yRs9SlWxauMu0FirOKpbg7c3TU4lcYqLx3lEzyrtvF0
H1Ot+fChPxd6i+hub4Z7Lg1tLcOsEI89Fm8v8dWaQhcamJ02iL968Cw3TBNJQlLxTY/9YKZHIcoG
jvK8O+moVriWdui1oCC/iLOc25XracyzV8+mfNYOmCO4jp2+lgq2CnYBvkM2uxbKVVyov2RrUhr3
4sXeWR6J5ov1hEr6Em1knsXzxs13IEuaF9nok3KLcntzlcdm8fRqBpH6IFt8EpSI/TA+yaFpDwiw
JVW/J32gvGSsP/dcCqWKz5WIyNWzMQYtWqr4u62nKPodw6kNdy6WJgCFLdJ+cmA86P90zwMx2ysP
/liAN/4TL6050dCpCTfS6S3BbQVYdZW+d7iAIf/Pk182jZKcJ0aOwSEApPXOHOBNtar4Ebr69NZa
KzlIy730YpQdv2PO4OoxfCZbYyYwH5K6FuV8xQclMPeOGjfH3pncs+ydqH+DQwpeR9BVVws37LpJ
s3dTcyPMjaOadDwHFd1UbGwwFht5kFVijzu2EYsHHFaOqPf7m2BmTMpNLH15vAgfnnS27JFBAywh
2VGkYKagrp9j0lpj0urXNjFq1JajZF3wDW9kZz+6/oU6460lQ3XbB8s8HbmE5sM9StpHrbGoeA0l
BUiEUF+VNohZJnAmEsHeHodLBQTzL80S31B2APYTzTRx0ykfE7OytrY/zZy5AdlDhUe219piZlbj
Wkgy4qtwoE9pcxldazGLArr03farcpFkhfqK3SmlFlPXSWSb3q5HIWrvKdOMJymjNVqyxatIWZrx
o+y/k19b3c5U5cm+7Dvza4KFMtR11cQuj6xXk0bZ2VALKnfJEOwi1fEvoWMUK1dLsvfIVn5kjmP9
TIfr7TyYXl0VrFY+W6tvAF91ytVD9WHlTxMuTUP6OmFr9RLhB/HSCZygEid/kqFYmBPO3S3I6rmz
wlJzU5BOX8te7o0Jln49ENG5F2NHZAuO93NRj5uzWklzkv2Ol2Xr1uFHpnzmXtu9jNj2Vgg4v7eW
qwG/wKdRNo3ScjZ22FZIdzfinZUYVk7JAH1iHmxk/obCR/esYSj8BLXqFh7sLDzmxYyOnkelBdcc
9JFhO6qtdezxzF2YltKfZ32KlSrCHlfCaTjLmNwARRjO6byZ4sZeYenEkPmIHulePDfnHtnWVSRa
790yJnuRgwM9ldtHVaTxsu0n/0HYgXNuCmdYjsbkfiUFdwgGf3orJwwcCl/gwhqb0UdgTnhLpO5X
BULzKtcnDHY6LX7MKd9A69Wdr3k8vmuYTwRUNhahn/fgGvvo8b5xGv8smOgcITNW7iJxvWQ/KXa4
kEPSyPk9OIhQXTbV/JzY8OkXNqm6RWU1gutftlldbKqMryey8vFRIGh2mHqgPJId0I3p9xpzyAfJ
HGhoAekJUXOCVTB60XfVbqMHyQ6Y+5p55P/hOHkW0xr2rlZHF3WCKqAICvG+lXhPodV7T64APuLa
VxkZVZI+yOQ0K9knY7bbbAavmS6ylVpJshM9ymUhJnD50vbFIzK9wzmeT1b4uruZcJHCYtJ+CvFY
QUIzY2FiNPaTXkzuNXWAudAnI8LGX9WHz75KC4FqY5zEawMCyFkDle3WdbzEUrZ+04r8956MQbNq
n8ehXIKhiL54/S/DLuoPp7TzvQPBbS3DfhAdPac1KfZyt8I6BimDrI++xJP6Hcp+dw2TtngYjdFZ
yPEiN5CKKJz+wTPU7Orr5k8Zt7zSZx5Q2cjWcJ15bnWSce6t2HUPWbuPrSz4iE2K8/PbUXol3aZI
sG1lk3dn/Xl3fe8O62J+FyjMHKvW+f3uOqZSy173NwIplbjqi5+Vo13IyBYfU1xYKzsZsMBtvOpY
FYg99n2UvE4dEAXyNMVP2ODLpBnMS2vo2aqdfTFJs2MCMu/dN1mrjFu7S06e3f47LseaqvkWmG74
2nXmUUtt/cMfKnTI8Po8V1oLPV71i7We+c77oKcXP3K1HxiwPoGKy96NgI/V14VyjI2pP6NOAXPU
DMUnWPl9wNz7h+aXX7DmMl/VGtdTtyT5bkSN+tAHUzSLZvpfEiVYy6HIIeHo5JXipYD9venMNjio
UNkvqEcNS10buYhHs0N8HEftPeYyzt6IvR0LjGQ5iwW9T3ndLPppTL9YZfStzIT/jUzCQ4FAx89K
n9Yqt/1w4XVnRE+KeNHayN/AGFlA/diYRVb/9EL1ETO19pvRRT+nLrR2iu31GxXnkWcf8F5RPiMX
UTx3dcUCdPS1jYx1k1lfII7t8qIvbiOQKwyWXmqSxsBhbiyipzCPvUsZWaCY5z2Y+GLVpkW0blzk
RNYhCmP8B7xjrVOU5vHKutGqkqdbb+PDS4rdJlonDuJFlLtbzvPPIbcY3+rtEHn+UCu0dTxEzSZ1
O2URK6ly8d1eP6YjQLkkKOqvXfwG/tj5ltatv0RsXDvzD7PPJkLLy3ruaMfvGTzkr7Hdx+ugZh1g
j0BUSrVHXi2JnW+TWcLIaMOPsk+6TeTG6l4pLfXJjUMso+YRQ2e/GHAwX6PcDHbog7qA9+z6tc20
ZzkASSLspeMKyJkQ9VZXIp2vgHoRUEzgdeLDAZO9U9Ks3NQYwTg4yL+h+K/vU9Pr1+6gWl/ssV1F
Tj6++/Vg7lwd3xAZr9VvzRClny12btsW+NFW8yL7S5pl1hfDJaMwpKqzrdo+/RzTb7IvgeO8YVlt
7LBsmd5HQ6xkXLNYqMYi08l5DeEbCeWdfAnyO84qUqKtYad4wFohVmesJY5yr5yb95jsMMP6/xvS
m54Jn6I1V38dO4C0P6Bjj6MlEn9yU8fglKuoNP4Vy7O+uPAm4i2VAryI/gxO5w78CVx0tq0ff8X1
BsptGDTnv+J+UOTnFsR/l9jjUsBaXvZ9/55bor5WM3PRRcPn+CcE611cMae5haiy1SSRYMUqLGtD
c9RWJY5616CwjHVjDgiedJ63KQ2zPHus9HawYoej2vD/pCzu7wPbK49ZEXY7gcrn2fJR1GmSkgqG
gotfghbyYxgLNAH8OnjOtA6F2JjJaKyrD8AAikttG+rG1jp/keeWz8L69l2o4w6NBFamtp1fZEzu
+alnHWAGPciW4cUBUkZZWJ0FBako7fPLLRbXGRaCmZquwnFUnyGDB4dmqgGw+uZYsdYLlwCg+6vs
tdKmWjkR9qCyaSRufyrH4ltRZ+qzMOv2AbHFUxr4qPbqcURF18LJe26aptYv8jL2b71RP21NL/Gf
qJ4GL43eruQod2L+UpvM41XYigC/0JoZrYk6Ye/Hp7A2m7fIrJfJaCDH7JApnMyuXctm2yQ/4MaP
j27WJdectafVpIBEPdNY4/DeoHvJQRluVQUVk51a4O/q2JZ4ql2ywGYanVsVQ8SksaJzx8Nf9slN
0Df1utXDem3b2pQChG4fTctWtwEIkn0e+dlFbjSzSlZqZWNoZxT5LRY1UwZbKQhxAbWBM86DZUzu
weCsd2pLgfMe85XQX6H2oi1AHpbTuksHaiOzBk/mtdkhhtS0TWk/chxydl3bcoPyXj3d8H9F6YEH
hvszrvxfejuob1mtTMCSRHjBE9zdoQgfobVomw+9Bn+3NMrqTYvLiPpG1f0Ey2sZhvfLqOOX+CWv
VZMn1GjfNk3moFDXZdcqKbA0/c94N3f+FSO3geNKu0it8FdlBUJ/8MAzQ8lQp7UJsOBcTIYGNjL+
icD5iKrLOB7l3n3jWFq21ZIWFjX2bt68CZmHwHqcd2Ojful0KsR3ozcZ1xV4+jJ2G/xnnOy9Dx5q
rVqnKkbdCmy0LWarI2gjO3rXNUVBO1C19rEIovcwyb5GticuPLijd3OugqfiLfCdgdRwhtU2h0yV
0A+UDPulHJSyggX5BUuDLCzPlJHHxtTDLLIGx3i1Y1NbZckoLqmmpztNrTLwC4Z9quI03YT1oD05
kMSWPXSSz35ynkiyz0B+pl8UrWY/+ZfIZxoSmka9hO7YPJmCJ0hWaepJQ6v2kLtKsJsqdbqUYT6u
RoxM3/qeVXL5wT0nO5lWSQkgFv2CBJearIC3pqdgpkl5LVTIhWzLDZC8GIRDO+HRmPzTI88hh8sx
t2NkW1dQbO27z1GY2TWcpa+1oS9OQ15dZCieQyAQrHPcN1sZkpve1NsLuYKFPOYel3v6rIl9izHi
NvTP+ZEG295OqGbk6bJEXNwwL05yvDpFysa3JgEQy/C2Fomt41TF1aEpeo8UfBueXWEYGzBxySO6
+O6Khcv4XIxWQ8HYqOZnbok5kxGs3BbemZmY2hHFFkQMslktRKubZCODsZa71W3XDVBo9smmjUd1
1IGgaayni6AVz12fggQ3fZLVmZptcUJHGHEozf2Y1dU+nzOTMYqMm8mr8b1XZCpbD15MtciWtiqq
D3yEQ3RCSS12CJPC5syZKo9bf15ELQAWrru+QmrML5yt444LawZ8dJUSHViA4/c2N52w9RfwJZRT
nGbd259hrQO60B1gzBSh8XuYL2wf0zKGeZxNxuXZ7HkYuJZ/D2MWYoMTmNJT0jT1VkldivvJqD9H
tl1fQ+7gdhNa1dLXIQV0KBIcai/Vnx0713dFYMHknwe7mNs851B75qFmmRVLDazbTg7V1CY9tApw
bdk0nQbDS6/Sd71DSQjZIPU5C1HWtDwreSsDVj3tpNsfTcxkmH+/9jWZkJIIG+2HknfMuVKEtslV
LFzSXPEiqLcsMzBdBU+zFklWXRVFmEvRQjWv4w6NpjYjdUgR4Csk8nMRtuQtYncX1IX7i/rcqz/E
1WeZWeXSUSrzyQAlt2nQUT3bcWLs2zEzdlgwdA/yjEj95Ihy+ahmd0P4tS6YnfLsmnPHtzNWGeid
+Yxm55XLcRYpNIFF7eUa57+tgv6KURGrDmFGanuydiEkxbgwhxyHnTFbZ+gPodKtGGV2jZqyeK3a
6rXoDf1h9Lv8lXdZAG60yMjMnZNSIHXnGvVB9jqtiNHvtLqd7KXqUaHu5Nsb2Usa1toIct2DaB/A
0FTg3430043UkzW7rtgOy5PA9z5y057lRqP2wYsFwMxO81meNxDCkqpbCMNpfk4bP1DKn3WaDgBE
kMRSy/4Taod38pX696ZpxbhOi9RY/NXxV9OuBastyJEyPkUF2iEeFoLZZHqnsCENjfg6i9bYYoVf
RcMPZmQIMg/9L5QP3zAUDz+8DJ1geEX9JU4Hayfg5cB1cctLRkF4hcy2vbXN0VvyeONrnzctBIOj
rbnoyA0G9uIyWOCKirH0mFCZtnyeX1O0iMzAPPVC+C9+0M8Xit5gzEgz67x6XbcWlhfzYFwC7O1k
mMhtzM2w9dBxxgz5diqn9NqHUGlf5aETq+InBI+WzjzUbtp+ydQn2qSsJ+BFBlOyKlMWnoWhDMZ7
m3H7ESvWDUO4AJI84PwQITpgrcpk7H+qpfacU2X86ne2WOiO7b3hYDYu8dzNntVWjdYITx+9zEEn
MBzRbI2nYj+AxEH5RFOKZVN3B6YaLnh2ejXHTLeK5aarIvHz52zejFQWqDRcZUT1g5PnTHuVrnMY
2t5Z1wprwrcb+rRq+9kKiFCvrmR/PZIRLjr0ikXrn2Py8svKHNxFHqoviQP7ykaSYTtSftrYfl4v
pYyQFA6KZwJsU5SzdTywVnUS+Kuk+ptj8vHcRL/IlkoKHeT1C56q4lFDc/hQF3m9CnLH+hy74oeT
Wdm19ITygDw0RW+r5zrC52HORl6pJotvWdj+sPjOPnm4tHhfAguIjTZaotj8iNt8/1BAYlpHrguS
2HOwzNR6sa8D6NY+epMjbkEYDKnTiavlizZxg8QHBMe7pgs2tgfCEr236IfHP8aoFW2XaLGyIwH4
bawRNs9MBMgr9NB/c1lQiMz10nk3R9PfYnWSb+2qbK+hXZ5Tf9SxITNY+tfZd7VB2YWkc/joxNW1
V8J4P/w/1s6ryW1d2cK/iFXM4VU5jjTZ9gvL9h4z58xffz9Ctjl7avuEOvcFBTQaoEYjiUT36rX6
wDxC4g0j5NQY8cXLv2aFX3sLr6NeNAvaH526kTV52weF88nP3G5da3J5tDlAXDxe4jJseMjSYHDY
oLqtX8qx8ZYdsUiqhYoQpmjHjxZ1E1mUfcoXTWnGr8oksQp5SrpwrTznEzVsMtl+9eHa/WbbAcwq
HQVn3FDCrVnCjOLKRvfqmMC1St1vv3vGsC29gsRdoz21qe5QpSfde2a6q3XIFgYL0pEhUpd1jch0
l/j2NoKT/Jj1Vb8zbengjlm6VgbnOMZVu5AJehCIafpNG2jmJnObT76V1ii828GiSofgG7xMV9so
rLecLw9UzmjAQoO+caS6PkD9enCob77DYRIzp0LhLh3ApUfAQHrPD+9FA0GZcpQiWOknUyRJ0Iol
trEmt6OcO2tQznKXf+rt/FqYKdH4rHyifDy+QOwsP2eSAoGXYt2pYV6dB6O8diFQnjwJw2PgvIVy
k55kSCecsB/2ngUDCvD+TD9Jd25DpaJvJp87UBlbsOlQM01DaTAvU2TrwVTb7q4xawrXJUBtuhQG
q1Ju/KPqNGelbmw46yfE4QRM9B16PCL8FeU+GKkB+gJhFw3FWODphYsYO371hYf+FBbt4blHTelS
xOFzrWTVHYFWvkljR4avq9oX2U7DBUUWybYM2r9sMiH3yARr5763KG3U/WDJ00Z2oncvJiGN7+7R
RQCuPEbfCOvj0SnGsHeCKF/cxoFq9YuhUmNAdWm7znu7eCm0sFkjg5lvxdDUTG4/jgK/rDdS/+bk
w7KrKQMlyqalx1vX4tR6dHUq/ZYTqOIYefoDqWBp6XfILvrOIa2GazGExsVOQLV29Vp3tL841xUL
Oay/dbrRXsc6Ie2UQfNZBp/Hku9hKKnLoQmrH53+2NkWLD+R75wK0kwLWKjaVR9RPNOESJEHUuPu
kMYj4MTX+ZrA5HlNpx5p6GuixgVFnJjEZJtRKNV1/FaKoazqyZ2klN8iUD0ZSmdPZSS33IOghRJD
K/DG82ATLOM+9wTms3tImmxJGYT5lGdysgiACZA479+ryY3TMI407rq++fWfxOSEh5hwuD3stYGr
/9ass2DKHoL4R+Hm9qEv4H60G/RtqLpJdoFOhRX1mVQml3CTceQeNlquFZfRLi2KLeWGGI53deoi
22U8qh9Tm7ycz9d/xz2E5FwGlQKEh+MFUuZs7QaB/NCMkYXKUCc/5fF9WfIAOsn13rdtGO5aHUX4
0HPqyxBMyRcnLj+rbnqWC77pUdyjtg6ciSiXtjQtJNe1xtB3jTvKO7DSKJlnarxWDKvYKya7Ae6e
bhldQWaa51KqlteqXJpvdp48KgMyQVUmy8jWSOvOCPMfnPLufH4LP3str7DzowyKpqDZlUN9Z/NV
2kaq3W17wx6usmV7Kzig1VeZBKVqJuGP1DyTyQI6zpf5ava19dny4TktWqV6IMHUbIq4zsC6lGCj
CWPxzFVds0pvlmllRd+KrF/6WRm/yX6JCEIaxM8m0MBNC/XJcRw1WFoMsLy+0ynk9IezWuv2k+04
Cj/ZG6JcxdfANyjvtOXi4OqdBZ6we1O8iB9K2wKKb1QmQPgmPEJFHK6J3Ax3iWPmi9YwvoVK7j1R
ijjsFIhTt5CeOs+c0aGKTL3v0FgAIEyT4WFI9I6yn1LelGnbvMKLehAegVmPVK0Rn1O7Kts2fbWT
LS/ewxhh7hXyDyf+lxGpv9q8QD3hrAKI/NdNT9B9UIPhlBL2XfSB4z4Zuk44qOwPE/ak02AILnrQ
gn0dnwOAelTUlPW6NJCp9ngvVyaKn3tuLtJLE47+wm5t0t/TbNXYKM4Y+pMsT1ykbsZDUc2NtARS
oeltt28aotejraSfndh660CaXgsn1K+Z5v+FWHtKAbSzyMFRL6njg2HBkc09IlLDtm+j9MFTp8h1
1lTfTcizkqBR3jjlvBVyYD0XUD+tFSX6bA9lviLv6VyTqQGzDJMquaOda0qqBL9HpazGEsyS75bO
VTg6jgk0PySJPdtyqTeJ/vLDMu0i3GLiSlf7tvdts9hEXKe59G1HsFny/LWd5elZ8ioECMYY4qdW
i0+gLr5YACbPgWasM796hII6WKqjehor56gnxHEtx1bOOaLuy3HwlZVR1/3OiSt1jw7JcMmnJtil
AyEXUAbBLvecYKWbjfpqDvDpl33/g2K40e84sUNr9VwSb19UtZOtOwiS+LmMvfFABmHp65KBUFSu
7eQBEFtcmAqxGs/auZGULvnI831V4k++o0IDYyMCo8n5cBopVl0mGuno0NT6VWdEROjlwaKkrmna
RVQ3j5AFJTthmxuqwn65VLbarTur0xY8jZx1UgWvdtURhrH04GVio1y1iaFdI8d3Nj7F2W5ibMlI
jScKjNKdZ6B406kFjD9Bfe5KLXmEUYHnalT2wF7p/V7YlAToC+yywEEl+8pRwHpTVMJQ4yRHZj94
Gk/JqE18lSVpOPh6Nh7AY/PuuGQwAor6Tw3YIx4Eo09SRdqhowh33ULAvEuK3r6XETSVLbXl0IPS
PHWvxEoDzjh+0CxjLwlOYIbTfTASsLCBeawKa1RXmu+4kLt0Dx7RcMcwSeGPoWSeaxCKLvVq91Lm
Zfc8S0/VzshGjCZPTR7o3WcTIQDEDX0e8uK6fEbliyB6pD/x+THB6CxheE+vdjMpKTfPFsXIVyKf
ya0pyEuvChjC1sPkJSbConLv6vy7GCDtKq9JmEYryyrHKwxTzkJT6p4sizZebzbZMLdqbOvgX3ER
E5wW9IsBRHKy5F0YLWUDAfdaaspT71jFqWnin70YqgUYuqFhhPQakLLwuXX5JeJzFcvtJuZOeC4N
9Iwl2ci3ieK4VFXS8DFw9k1tEb9Px7NRmtwAkvC+LqSIrz8/izzBWmjbwtCNsAklJKVh3QtbbWcE
GitoS0Nb5ZhUuSTpiOqC+tuOcpqusmK4a6ADusowGyw11/fufV71ltBcTLawgzXfG682YKITX7qq
U1bwCurcpl396ORqsq1D/XPrt9HZb/8iCF7exc2QbxzbhS0mQIGociHdFD04laHJEd25qa27vugH
QqfIj/SmbCI0YcFXLcWfXVhRvhjIWywMXapf+L1XlnXoeo+FXaLUFpbuxZT5UAQRpD1BdDQb1IjV
xuDWMg1F00HqQRWkk/XZQkypPXHrtFtJXaxeteohEORMlLsjz8MbfONukgnH7akKI30xUlTCqVed
Qn0IuAmCJdEUvsJjgW82G8WTtRuBU1k3yK/2KvxCE4WT8OvQtYIv2jxFGTwCeejFq8ZS9EMdUK/v
AOZ6UnyzeuA4vZD7JHuC+XENTFK6nx7U3aZSXrXYKU5lEri3oZEnyTIcunADgQsaK2nbS2vkWqVt
DEz3odKz75ROgBFLu+7Ady1YdGSq7o0sAi/nxOPWcFwAV6X04qNt9dANyVJvyurJG4byKUvsaw6Z
8F3uSeWTo3XGsh2Ghl9YhratuFtSFOHKrd07I8u7c5sP7l2KvDz8nOGrl4TlPpD9nMINL3o1I2KT
xCGDnZiNqKMGI0+qTMy6EsJVaSQ9yrYuP3D/2Alzb7XpKfYzkE0cNAFIjj7kDWQwDa2KV9RDmM9G
HEHgrcIdTkWV+ZxUxL4Bmskrexoag6xs84zbuxRZxnNClRKQUCVei7Wq03pbGL6b9W1tA3KYu70G
wy/OPOFVm2x0PXjS2Cpq+wDSduq/xFBFpHINM7+8Ec5pByZdh3b0Nit7UUroxs+3t7V9764g/JG3
wlmjmGJV+rZ7m43NqllZlNnvhLMcdICe2ikNK647+tJSr+toC250Z1hOe2m9wdokwZif7OiYEaF7
Qu2rVeTuaaqkeUrK/oX8nHPOYBbYwfAAu77Wd5emjveUtDtHS5NgYxG2WvlajFRm3Uyt1kV3OkgF
V87VAOrSVD+SHTnYnd1dhH9aBvGK83OAYDvqJlba8YgXkCeWwxiBOnIXidJ/T3Oj/ZrnvoowumZc
qEsPdwG8UTXpsGtjRM+NjFSY6aTqgZh6uwyd3nstCR1vNHgONmJWqZD9qIsYdZFpNtOB9FVZe/UC
W3tpvlZF4u1UP4O0vCNsFyZmuaqkotyCXOa+ZXvjcHCQqTDWoWH96sZTV1eSQl2+c3jX1RMl30RT
tZdnPCBu672Y/HkULQ8rCRqgF41P270bI0Q0jSSj0y+hNzyIUTim2V0BOk+MwFgZJw2FnkUwMaaP
JSRPdt/Ddz7tikCntpnYtVahKWmXwZV/Nrq0tyRKDmczD/z5IXYBU05Osz3W4Vz0h8BcfpjIvFBe
FG4ybGdn4UI8grOOCdf878u5LQdGo1SUZ4QJNtR3D5/t0XRXY+10p0FJ5bOsEu5qVICDIWdkf4Bs
IpgUhURTTLJCohdrxsSDgTDsaKEoJGzK716cTUnmFnnaDxPCWczC2ovox7SzWIbmrwePAkQW6xEQ
9W3XitgysCeSUs0CJPMqGsb0kFXBz4bawPRA5Ds9iN48MfvNEx/8/gOXeXvgZhDei/3ndWI4+8xX
+g9cPmw1r/3jq/zj1eZXMLt82L7ypF8v/49XmreZXT5sM7v8d+/HH7f511cSy8T7obQD+o5+8CBM
88uYh3+8xB9d5okPb/l/v9X8Z3zY6p9e6QeXf7raB9v/4yv941b/+pXanl/ydKhliPYOPNoF09dQ
NP9i/G4qqnxWpeQIb6tu40aPsvfj24J3y/7xCsIotrrt8u/856vOr1ruUKFZzzPvd/p3+/2763OY
4ejd6SFP5/MVb7t+fB/eW//X696u+P4vEVevh/FqFF27mf/a+VV9sM3Djy/0j0vExLuXPm8hZuLp
X/7BJib+A9t/4PLfb2U7JdS5pfZ1kIzg2EjtxJAI2OwY/27ETDQMxUHVrsIsLKJXiQWzr+mW4VFM
lySQ9k6MLJvWeQ+Z1uhLrzKoraoN6T4LYgjU6v6JUzBEttMozqkkbMG3TPNizRjo5oHs+w8xL+wu
PFGbsYQRS9hEU/WwZZg6ILAasv0TdNEXSD3iS2FL8b6zHQSfO+p8bTO6NTBUxuc8hYF08tKiCCU5
MRtYEnA2Tz7dbGJajfS3FgAVkbMGahmxVe731Dnnqry+ObqwSq4qI7DhSTaoL8lGJHY42YPDREx1
40doudrw3RjUz3fFRSdoQN4+pLpnGg6BVVwKJS4uitJoW08vgK6L1a1WDTu3ANnwbrXVOwCT0+Yz
5ILsKBZWZo4skVHfz3uJrf1OqwhqesfbfkFSNKcwjaHl/XVJ4Zb2XX9WebC4uekjRzRL3Tly2VPE
jF6QNynU38TqoUemRP2dcH0jU381Dt3W4P92BJTrnfxq0rIXgvfCKJbP0wU4EUdy9EPSNaAq7Lyg
6DSF6SOz9nlh+beBowQOaJjJngPHheCK4NVthTDOyyRrjJYkPer1uzU3z2oo112cpMePC0dl8PdN
KN1/2EsMjcw8E+k29kploFUfI7Q2yp13FzSJdyd6gL08dFtLb+sCmSWvzew8Ifw6Z4zOI5Wlk+u8
8raR1j7YdhQTNw30g2hGQmcHlJH1g+ghmDbsEylZiMnkt5sYurrupRScsCKjOBqxWWnROjLwMtTG
fIjHmkK9ayVJuRPWFjG5NZhabSkmbrOTu+h1o0zIW/VOwnf2IONkbqQcSg/wGj9959lI8R8RGVIJ
2P5tUhszfaer9tfZboInVOHTSjOyPK68FTPzxRw0DEHVdVCYTK/69+u6DVNK9Sg1tNfiRRiWp/KO
lAkMW7Z7EI2RZSjW39rZ2kUm1oyaEKKFk28CsgXh6wHluzHupHcb6EVOwCDuYum24W3Ruw3LHq5X
CYaGlQoz+lGfmjDMm6MYit7cfLBRpwdtLAex5TzxX20wL7tdQ+2dTQa1XcrBp+xPCUdEFJDV5OrL
fnoNjZTTVYighJgg3hahQY1IbQZHOry09oFSgDFdiDHY059Gy/CfEFqQN8IOesw5zCtm31IIW4pt
xNrZ58Mw93qqMZx6P8rRZ6lJyWTkBkxuehg9BgDU9rZF0EDmE/ZatNpOeFDA5XDmdvyrNcHY04zq
utyMSyBVFhT+E5ykneAkzQCoJx9zk9Tj1BXGepoRvdlHLKn6jdUj3zS7CvM/DQMBUZl3iuXxzm3r
4X50jKteJ91TwYH7kOtquR7KOP3q6QYpJQBWhM4GSN6mFJQcuZ8KA+BqVEC/Fta1u5DqYS/AxgKF
LJq6st2lYTjJerYJ2HJKVd06Ab+1FBM3eLLruOFWs/novwM9e3Ub7WFe/HZzbKjirgIYcxG4cg9O
4TgHTq56uhBd0cDFbgAhqNC0v1lLyrT7QjU22uwJ2amLDOfkQ94ImdipEcvtog4AWBIWyM2qhzE0
hVBdHr0a2ZyguitzeJ9FTzT5kFBtm+qgOtzq50T0uxd7gBxgcta3wlnWNOSgIx9O1NqqLn0av4Su
Y0E+HAM5leIB3ZBftpBU1kVM+FPvT/akT1/i33tE7RNhy/xUO3l0hvs/OjeltaocQp+Qev00icmx
6EbwJJWS7yGhPcmjPXQL4VN1IKjJe6IMnzoR9YHTXklbV8FWdOPGeLMDNdu+s4lLhT9yeMFPoi8R
Mu17LYHoTncOydT0pgIj5TwWPXSC0SUxq91Hu9Q6h3+y9YbvHiREn9B0n3xuuwqrGIs1omkHSk+W
YqYoBnlHVrk1TOWq637+UhNv9mWA7Gbs689EPWqzyV88L5VRUO/A9cvZi4KE/MXozEexIszt+Fzm
PDTmOtFas+GHRqfk+uinvnsUvaTLvwyebW7EqBsK9+hVQJK5uf9yCX/3ZlsHzBQ1HBf1iWl2nrgt
FvuIHT9crqZaZ5XWycSJ/7d1s/PPtYGMCoUVbGQ/yLbFqHv3klzCQl848Seid5+NXld+IK7tGDqp
X9sLH2Mrqj87bURKJ2z9Bz+0+c00Qulo1mZ8/LBPA+nX0e9K+G74EJ8UubL2nZQTf4J2YFEjnnMK
kJcYzg2sgJs2BHoJFsEsX8NIctYxbF0Li0A5CdMkWsM71pyaqSFZ976ZbcJFkZV1VNrSfraLBfNQ
uAlbmmvmbowctNr+tqWRj++vMK/XQtIRdZJcXcOgECpG3MGClXwrhrGcJ3dOEt8BsI3yZZOiZuH5
qG35Wg3PV48Cl6IF/QJSrY7E+d+aDL1e9F4NuL0XYirsFHisRTf3ElRgC8Jq74xukZlrrQtBuTlV
swmUSJlKDvxH0TQ6BBJo3d+LkVdAgDN7dJNbh0dgjb88eGoC/6gg760UabUi7eidS0GSVNQxj+1u
1q+FEepM/zwIQqR4chLGP/vMa2afaqJdEhNhqHk7GaweDEK59gxXSOQq+XNboUT3a/BrppAKaZNS
HUUxzPS7p3nZOoTKYSl+BudfxWyAGdefJmbb7Xd0mtAHl0D69LMqmnmreWJeNm81O2cINhGvTVJ+
1+vxkVr/fmGTcT+MEXoxamJ55FopKYottymWFVwlfqM+9NMkxBj2slFAZgvfXjKNY1BNereZ1hak
VYKjXarBRcwGOf+RNIHGXAwtMvN3utcfEQ6SH8th3VIfU4GkA7IwyZ3bmbZyG9PfpwhdnBILFi7O
RHm0El2IxYdqYWcgOylDLTf1kPbVotDkn663+Xmp6HXBxMEwcFYRQ6LsVDP1gPAiKXuwqTa+c2tN
eRpIei61yNL3oKaUJ7+0bNjuPRfF6RyqMFnvluaUfTWQfN0bWvG9GGWb4+pkA9PoAQJryv045WFF
o3uKvg/q+rsYNVPOVvgGlO78o++057xc9MS+SiaVe1i64mMfdQX16zxPKbwPF70EMCNsrUK1Zu24
znYsMukup053PdQtanO9ly/7KlEOo2jiCoBTNskJLoTh3dQ0n8H1cfCS9mdPuLzz1qLgU5rJ5Q70
TnlQZYglf6sNCslBMcyC7EhaxD8KUy1UCauE1JkppxMF/y99QuFcmlTOSb0K9Dj5qVt4W9Er+dEw
Le94G4rpeZcxhe569ftlDG1Fonz04qUR5G+kUvNHMlDFoyTFX8j1tyd9Gimy0e+ATCJlNXnkhVog
KtisoD4fr8JfKUaEiHtKpMSkZJjVvVoTup+Wi0WuGysAjtD6vl3AjpNzkhrU9mt5vuwIlSzMyMmO
whkUwbhXByqFxPVRiJD3g01aEuJqq9Vem6rUzpYEPFYMLQ9S5bGmKkcMC8eqFrIeWefUk+TXn2va
VtHOUgLPuFs42uu8hofY8Kqq7tX34bQMrPhbAgbnkk0NKUzl4quJse4n9dLZJiYSPUMnIULlRwxF
I1x8PXjsQSceZpPoUTPamwRn5n3IHdoHN4Xy9/flbp4qteZu74B1nV6CaHpLh0E99bedK9VHg7Nn
DtuAWh/VvtyZnTfsbKWuoafFFKumRtWKGIuusN7WiOVmRRIRKG5Rrf0R/HNTZ/+wIJOp+YwCaac0
HCFEE7eeC+pqGleypN6MlLv8nJ4dP9jGaUVjNs7PxWJa12J1q4DL/7i1ETt2grbn37bNKX3ZaQP8
jfCCxKsIxZlPSuN03Gl1RDpNL/uk2M+QIlsvEJ2V5ypEMtDq4/RT6g752vYoL+eIDdFzKS+sTFZW
zoTMRwo6PRoTclP0hG0EiA6seJoRTfa7J4bQpDHtGDG0PN104826vcwz8wle6uaq+El7VRXDXXUd
ijezzZQL71zl7laYOoouYZmdKF21we73wiiaEGKIrQmgY+K5bq5zYz6GtZtdQWdaHBUNijizqnQA
3HPBIjTlc2KAZqPEdBVCr7nLyVa/NBXvUBUaSA5PSszU/1Jd7Tb1UZ+GXQ2ClQph9yRmTdv/2g3O
cCeWgoC9JKVaXMWcrefbRjfjBzEXSPUCBE78pDiK89whPwzDi2NKTwFMeVcAm9Uxc0GkTqMEaoNb
r3FiRAiUttqLid7wyqtT2s0OJi2eRybneaLxpb2s6A2CF7gJX3Bs3qbxAKbMvmJ3ROSKyPdvq29z
fgkcQ9KUteR57sbpfHgIYi+7iEY2kIYaawR0xRBB458TVV5BTSPL3mZ2TqdZJCe6lR/lUM/93iXq
lezi+aqz7pocgaDfE2KF0RG1CyULMiZd2pgwbe+5jrlPFVRjJnJKeRLQQ5YLrWBBazmP52mECyG8
FOOhrotdpVO87EfjNiP/D8uT115dTeXzNvW06ByiAXghp/zTErpZN0V9+AcJh2mizeuSCgbApESL
164UU6cfOvAEQkC775zaug5TQ1UuKsAl0bFYCayrnxjW1VBca1v3kbWYbboiKScqnI7CJJYKX2hs
FnWq+mAU2U1MKp4X3C4z2+bLOC0Vxy3cNEfHt9o9hdkUp8f5+GryyL1K9IZ45DS0YaOibF+/71up
eox0a+vJ6gjWpPWOMQjTZSCGuhWt48ardmI2KPqvoTul6kHnPBd8eoUX3CoQ33MgRLSCrYtKSVHV
KoOtGI5hAYpS8Z2zGColiE8pfU01v7njThXfFqHPAvMwTA1r4ZVrhrQoS/D8YphaEHaqCG7rBR9b
M89QWoAOaF/lVrrlR1d7JNnALzlEAn8FJvTbEOJ/gyOwX1pIfV8++OrwBKDFgm8ao/LO4+OK4l1n
VcujdmynRvREEyBFdbQK3y3gQGdGAm61aLWohnCTYVRWD5pTh69dVDvhU5429WsuN29KE2xsqyju
805WnyhLBx5ZVjwpBr721IP2WHlG527FbKBz3ke1RAOAgfOA8vcxcoFJRZNzSQzxSgn4QUyK9WHx
PbY5DQmLn4efvVKC4XrylnKI/UeI5WXDkFcxX7UH0VB8JRv+Q2e0+QPFnCOxJBmyy9GN4qUdc1xN
dR1i1N/+dZttNd8w7lRLfXMTBMn6TokvXcYvJY+TsOODRrw0UyMm+jQ1916fPNdm8cs0LUhTOz+X
Zri8+Temdwj98dwIitKJfF705qb+B9uQGP/Ob14Whnz+M6nuV3rsRWClXRh3Bp2K4anmVK18FcYg
GtFrc/IkCzH+MA0WNNj5gXsS9tsOYskHv9n2zieHq2PD9+FNkQuVhwwu/O5K8xLR+/hqUp3YUM9j
3eKPjmLHeW/hp/mSsS74VYGpG42AZWfDKs2nNso3xsQtLcZQmwSAhwE0zrau19AwejeeFjbCKNbM
TWlb4SHPO+ke4KDx2FbpdykzupMYEXJVN5zNjFXL5+YR4ZBdEGX9KW1sBZUcKjUGM1TRN03Vi7CJ
pk0NSC5tNVuLYS6NYHeLdtwTs+Xz35T+C2jogAo1pUErMEs3ujM05yiqHOpUAu8gTcyvbErgGoCQ
P5YeGHTPv4ieoXK3yZQGduS/T6AyRvTYNV6F3RyTEBqKyUWJf1QdiSSxR5LZPuQQvcrPnGSiIEtt
6G1j4VsOJAzc7zHCJMekjrOj1Yf3gW4k2/C3SdgLs/TzxcduT0U7Vt7o22ox/87p927C9uctc9f5
tXude1tATvZa6Zz0XMVBC9EClQY5NSaLwGz9txSYJ0VEP/jPfNLgxnodlaxeuYodX7IMJkHI/dTd
YBbKxeQZbWW2Tb6kdN8h+VCPJ18Hnr0pfUqJrMrqV++MoisazQOg3taaC1wLzDbYbnU8zdMDFPfN
onF5m9BN/jpPBNDDosSG5qWcZA/cbfk5ho5UjKiU0I9VNn4WI9F0uT59aLpyrVZD9iBscgARTDna
fLkxuYhmk6oN1mJOn0zQn6jbUdKa5WxLktpeDC1g9XmjPvrmKgiY33alHOxAmVy4EHsIW+rALevG
fbgRNh6OgmWhBvUOnpFLlg9IfCCz9NA6Zn+GN/McTiPK5IuHARb+DaRp40oMRUMM/w2gfEh0Ere4
MpyLS8ZbLBKmmmrrLcwG7bKEGJo64X4ASeYizdjn6iUGHa/nY3BXTyNhV31TP/LscBAjWx51UIrq
UGwtJLcWwnhrKlm9uCpSYVoD05yw+Z2s3elDuKiSMlybjlTcBblBdhZq3l1sKdodf7cN4NlSnluT
BIrc6v5fQ64sE8hQKOZu9UOqB9lXv6Bw1YaVCrIjSVpHY2GddBhKDk4l61uLoMi1pR5yBQWL/Gpk
wTcyXOUPK9yiqOFt+J0ptxbVc9fGUc1lVnjYzKZxFhnP5qemdg5i1pQiGO/jgY84WqPmTgYLuY+R
uFlpammeKJt/g1LBp4BCQdJ7Ms3NbDPhaN9lckO9OR7CLvVD3sJl/WsZtZv/y3b/dFVhm14h5y51
7YGUL6f0ZT01zZR5FQ3FRqsQwO9pNgkPTx2UTaPK/EMnX2ET68WQQtAH8O7GXozmfamSSeEC2WaU
Sx0aYOWTzHLyVLQxxaLWF6jsnUtFhm2o0mKXqXJwl3Y11b+GZt4TDUJ5ynEhV0KHdIEshvGlN5rH
LuITLPXV0ujIcXLKP974Vd9RrYru4CTquix0SmUmZlVVM2hEb2qEyzixszZT1DoYkx+jmg8XftGg
ue799hvFKoeCsspXD3KjLfXl7a4I3BAZG/mbwWdsl9oW9DuZlb30FCBtHXsc1mJY9XW7Rqgp3Yqh
O3bhSja0cC+GjjqRXyF0cRz4qXzxYLKi3AjqrUKWpTP6z+CaU+jXCtlWn3sl/Tksp3irGDqR40JF
1v6cFcPkmuvrwZPf2nF0YH41ZVSHYh2sb51GoKM7TjCmgmIJf8wqkVr5LEaiSfxkIrJQ38JOS5N1
b+1Vk0A/YQONchhZu/Wmh3UKY4qOJBCFZmJCR8rhNstXTadEafKOS0Nd52oH9+zvaacwtHwldrxt
S2XtYkhdaV0jFbNs4zY7GFGCTiBysasR/Pk32YCEQXW+SGNnrEfFDw5NaaePWqR9Q8Qz2eaeB06n
8bKzaGy3r0+dfRGDoSqKZjVPapKnLI0SiaW+KbodhIYvblpQTOiU6sJRLemungRDyAZ4lzSGbclQ
tHf2vEg9fdHZkE8GdUPcADexCgbadj+2KF2Svgg/NyoclaZhf607jxtdlMMT31KX0XR1C2dE5nyF
Juirkrflo64N0YFHJWUNxXP3NeLxONacrzqROjK1uQwWVlUe9NF+E+s4B3D7puzkvqfikXxEo3Pf
DYwbJZncP+qKqXyhohTtTiAie3F0FE3CUci3cm5T02lSNEFB2adcFwiEp5YN03A+WufcMVfiEGqH
k1xb6i0Vt5YvVRTKl6xyP5eBp+zFSDRiMozcRUdt3Hm2a6qqn5pcGwukKuXKeTFHbTybbjAsWhlR
wRGSubWj9vZWDBPJeEbVeYkaK5oYE22NroQ+75rqn0QvGv2kWoiu59lRtZinZLvm0FIqIMNZ8s7x
ZxfZv4Vemw5sjmN/CqfGIwqTrkqt+2RlZrMVE6hvuUifBNmrqadUHOalX/G/7kAPia4/0e6Ek6jF
dMM53ZqJyec2vjk1pNwUtL4gxJow0wIVXcHnpnD89C00RuGllggVo+c6qrt60u6pgMtzVw+1XZ2o
6rPcuj9nob4LD0OHMhzPCfaCWjrv22hF2zLU9R8w7O+rsCHIB0kDx0d3b1ZWdhWB/FgtxoXspf5R
DD3F99eFDDWZHVnPVT+ijxSNX0zXzjdx3RN8dKzy02TPCnX4QskstKx8hEnvLAsQUodM7oNPuh1B
ZuxUT80AC2QStG/CbCedv821fmEkO5Mz2gHmbpiap57+9+Eg9d0kX8j0rXtz94FbIR0Oee7vNR/2
uXkryAuki3lPz7HuLeogtmVqdSfJy/6PsPPabhtZ2/St7LWPB2uQw6zZc0BSTKKoLEs+wbIckGMB
hXD186Dotuz+e/7pg2pUJE2KQNX3vWHA8B4rK2cwbnu8zG3MfGlTvZk+DidVVG35pI2Rt8tE6oY3
qg1pEDA0Zt2u1AxAJgnh6WXVppyzvUH+p8b8Fa9vOEl1PmyzX2QuvkBvXqleJ0nfKqH3+7kzTFgN
y4wk7sgE1W4CS+/XQMUCQ9LHPTndF46xWYa0pWRDU7MJaTuSGDutzdxtjZ4ZatemoW+iqPtR14Ty
tbzBJxDeC8yKv8ze+bdi+94PPzuUAfylbVHI+FuHX3qQXz+WUaOVS/zFOP7P9f9pmY+2i338rxml
g7IKv13eTbK8m2Sxh1ajP96rE5sPkV1aK0MTzYYYQ3WHw1h55y1X4AsgMLm3qkUVc4yLXDu43m9D
g7ybOA/tL1N+rTA2U8FtLOyv1Ey1tO3r8jwRy1JNdiFjHC8cmzByEqfbOXWiYGXwXL2p/eHKUFU1
r6jzinSmbm/1CNo4ND/ZnxIQoR/vTL06fF+PG/4sdx8dQdfLa0HQ8fI2bH0xAdM2GDl79wVhpz4g
UGo6jX+fi8C+AfdyVH360lQNHkId1sTuaKmqjq7uh6vWCIKNmbIPX3OCC1eC/sUN2ruM4Uu9dRHv
OalVuCv097jZfPSD/esOqLrceH6295PeOXdOlfN8LUiBGkIHooOywTmdbeesrvyotQ5R1z1exqkp
0ZB/K8Ny3hf8ZxH4ZobHT2LfCStZucuqatzHUgsudPLq6nh5SQOtjARW1mZYso2D7CMoeHW9V1W8
zjECdqAiqapfIPXR9o8YBvjX+Et4l+JvVdWh2mSQJtt6ilOUB8H+WemQr/C3ae/xmGvvk5Scl12b
ML6GqeVjpoBn8nubGsxTsNvkA2odqqrGqbldyt7DJsB8mfu39YSIu10t4GIbuJ5f25X8WQS9dz2w
aYACj9ISZKq/OhbL8gYjBOQ4nVRU7RbtcjQnkBlsjCbaqBV+u1TLqtGqJ0RBhB8a1kizjnkU5ptY
YtYFnvBdGpygTBNkGxzc0uuh0DeXOixU/3QZNQURChZu/P5bj6MmVct8VM85fsMTZBues1+x21C7
nmEVsr+icLJaw4aZrB+CPqZxzMY6OSXwXFGft45pkW8jYpz71INWNdeNcyRn6+4je3jQrAGWNarI
K2uW3ZYD1PQ5I4oA/3R6NSM0EfgL6bZtLi/tpdvOl/ahMH9rV+Nn4CSX8Xbeaze4KiLJMiKfNDTN
uV3cdfOM43FXT8lxXrx3Bw9rAQMDva1YzHYtDi57flHxRvVGSLOeQjfjAbXMbcrJvdO1ZN8vY7E+
8I9+FL4gYTrfC1daK9Gi2oMW3ArFbuuLZfTYY0QyQc7chuJqCnOVp0F2lkmdP+K4dNugJv4GzKrc
upHQEFgL6rcAJjPxoxqyHx7tJPxxTSxuoGi2N0hXYyDUYAI0+O2lKXJjBIrI5Lc3RqsRSyuAZ6vB
aozqUFVV1B489jDCkSeKF82Xj4HqSlsknavh68fyqlkt8tE2xMnn3nvLx2retpaIjG0zu5AWNY5r
G4xImzX3UcE2auly0qw5jb3FXbwI0nxLAKlY/ZdZYKnSoxVYm8siar3LIDuTnwzNaveplSbnj8Kt
QFEP0/qjBXmk5IyOJV4Jc+I8EZKMDqrtY4i6ErU/r0PD0DYfHcbkM42oabRzZAHvcHmxS6O6rFqQ
Hag3bazc/v1dWB6huL7uv/htNhyjcJLHQPd+FqpNVVXHR/W3IWmj5avf6r+W0ebQXofYaq1V78fk
/+da3vLCWlfHezybD0h7zLtk9OJVu0hodSj7IwXg15taC6zrMg6Q3lJSWxmiUTcZ+Z315CQEe8N2
0nG5ZI5e8aVMs3mthiA/kKCshAFTFNXOfsw9j91jq70Ng3GAOYcatx6PJL8W7fKlvZmb71aGUkeS
xua57uyjiPvtoMljKpzqPS58wVPS0p6T1G42o9CGO1d3kp2Htsa1j/XEus+nGms7E/H7rvtSCC99
tmrNu6sgEpfIvT2H5GOequioulSB9AOQZl3gG8ho9hX3QtgrPHe/NngFP2WY2+Jcoa1VzcHM6Mkb
+ZH5Wb+Z2GtvPGvlakn2GMW9fMzGIt34Rdjt8sKVj3pVpTfcAV9UpyrGKPzss1s8qRpyHN5O2HA3
U52w0JrF/GWxwIt/LjaLvN8RCL6Z+o6E31yxh1lEfCQK2WBOlirKJ1deZ+6aHDWgJNEGHsJ/OfEo
YxwjFwg7O+BLPzoaUX/B5sVDYpkogFbEZJnG7E4hrUAZ3jZdkd0pENbSJ5aa6ovS9Fboub6aOnYd
ntPVpAszfQVWv37wKrt6YC8NWaKcy52qqg6rgiecpt5ZNQlHtiez854u45dJkbbYpUYcevJJpvl6
sLv3NIj6azWETIZ/283u+mOCoXdrnZvkSRj2KvPYBGd1Ih2kgvPwEBTabdpGGoclgJ9nLMvkuRgE
+X89h7QSIuW5szw4C3gUtbswNCw+xFCsGycmRbY8THMzQ9s4xfZnqalCdVbLiI9h/33bJHHhGwXk
3ky7qlwfdULO1D5yI1dTWvjX4xg3t3iUNGtcWouv//8RBWuMf67RGw2eJFYV7Zss7x7FpL2GvMdT
tdTaso/38zAaa02zxaNVjd1jlr+adp49qBYHjxGcDJ1hq/qSKfDO9ohOUiS6+zw1gTU39pmzKc7c
hZTvA4/s2NHS184LrK0IrORQZbp77rkZuIMfXrc85lroulyOc6Bd+TUASFzffeQwZ8yW5s58npBe
ulRN6ZrPvQy936ofvWrwP80tif3t0bwtZrM7qSLQUT7goVsh5fhXm7rSexQvCAWHZEHKBeA5Fdjq
6ihLbi6N/YImTXtvX7jWfJxr1LGVKHuPAxLPJO9JGrO2n2QPVL80kze9sdaIfsbvACeBgyX+s+ml
WCTWYHAyibCrlZydQTPPGQoykJv4mZyKqL66dLpp5x3cSP8UQ2kg1RO+VIJbRODO/U5iYLOpgtl6
amJbXJP+kCtVNREHv0tEhklPq/Vry/pkmHX/qPpaBBYyrYnPqmbUU732z3PCrfwODRz/esq0bA0A
AHuRyZ1uZDNba+yW4nfP8rbslJxPsqtRFTFRyHInLX6pF0OwZYCamS3GJO2IopOaydY6eZ8bZ1tO
nvNpGIZ6J7OrOEL6ewYx3H5LGnwOp87QXlw5vLdOm92qmm6+iL7Tn4HU9fck127yvML5uw/JZJp5
tFZVsxyKHVBg9wqc3msBP/7QtG45g7LX5n0N6trMCQ3pS+HEI5pTv67GAqUMDgPDVnWowqhz9zLO
Q/DjGtGw9cf8XJBEwf6oFyhAhPHWK3HRGv2ek3E7Zeeg103umLnxgFLzsM5q4fOhz9FKeK2NHJc1
rms/qq7dvmn8y2UR1tW14TuEoL0aRUbta2+hzk3ArcJqaAQGPvGUqqwBW5y+Gx7NcPEML+z0ax6G
a0KP/Y8ilXc2YlRv88QPxraa+q4LsnovB5cYoVGYZytt9E1skLBHs/uLmjT5hxoVou+eMxSrWC/b
51JitN56oVy1EQ7g5AcliqL85sRkt/suc/snYhKL1xjYdtXbVnFEksf+qjq9Kgoe+WBUlyqwO3/B
vzu4UTXLFf7a8gcQZ8vSSBf/41qqs9Fm/8+1EgxPbMsIbuxlslorNZ+ivLA3KuwmnT7H3Sjpfsbr
fqvLUfPXRY/ikFj21p2J9seMHswerQjnKTdSb9vIMrvqlr22TFukbzXuwHKp6qM1n4lak/elphm1
+Thm92qiWsxz6gMOHgPPPPoxCGpgaxXBtVpLt8Z/fqXouY4SHj1WFF6KyOwcoKNxlmx7KfqV6glk
87NbVS9j9EIYB3Aeh4/Jac3JIkI/aGVMFrfRFozbtenibQaMlVxgzv11aQoX2XM9NqYEWyYuL6OL
BHCtZqTHGYk83TfeHD0GZtz14XaIqumzNaM99Vdz36C0q5p17x+b/xitFimXmN4fo1VznKbfggpt
41H35Z6Tk7PLUKN/sqfoq3Tb6SsiIQ8aAkQvtpk6kKscHeZmy/Gnn+eVGoHM4naQAWzOMK4BtPef
rNQY1xYZ+Bt2kyiv6lpX3ah6D258WHShguErW2tsuyr7RxnVZ3xl/LfBbHE7aohqe8RTdy06O0dP
9NpJysC8mqtBPCFsPqArJ8avVWstNx77B4GhHarDq74M5icJsAV9Eh2M1/KpOS1wj39ox0PtprNr
/Sny0YIdHOfn+ASjqI/xH+3LeLmMDz3Gq/XVB/rn+I/XjVjnb+PV+/lz/D+sr95/u7x/b6quRhIo
T1bgfI+tfvjaowI9Zzn+MP4KJl2C4L9T7gkZmF/xT/82prZ3RORWsuF0nD3qQek29MPpM3ptSLG1
2ifPRPO4WdoxL54+o8iztn+1lxDtLu3L+Nm35Z7oSbcqMFy5FnbWtqu80NzrZrA8DDykuVE9qlAd
H1V11QqLKX/rrtL+2MfjuP9on4zBIVIW64/YOqPLVGTmWy3Fs09W9Qd6u4XmoTfWz8N+xKNmPSLD
ss3roEXajwI/rfakqupKFdpAujyyO4ESCo8kDYpWPXc3qsjqoLtJlkJVQ2d01ki8dJuPttbuiWOr
eqTN6dayo3ml5qkpqmOqUZWF09ki7+/pb3K2sHpro+fKd5KTHDzj0j6lSJyMuYudpo4jCWcD+ywH
5F+yvDg2Xo+Leg6aaxeUuHuj3a6dCPTCm/OgIs/Won9Xzo9jwvEmqDhuedMj7iDzo493AZRSifni
0gbtZsLYlQ1H4kLzc807yG3TYzcGSOACy0D5OGibdTT6MApy86x63WThWYESuzKseH7sEeJaTsNs
Jru1pVvBaxpPnwx0CX/k2Z2HkmG0cl3wEfPCE0RW/6rP2beYFbADqfefTRhuww7nufiMBNRyxLQG
rHxR4hr3uheDDDAQdtOb+qhqI6GRW3XV3ArZjJdrjWfsxjFzPrMRIBAcflhDRQT1vIGZeNOW9Vjt
WjmxZUZQb01ycrxxoG2VaEGh9GPJ91BU67GebPRua+0q0ovkmBnD/CCcFMlZhOX2o+4EV34Xi60/
4hhraNH40mWL4GNXxgcz7ceXyU+NFQfAEh8Geucm44mCAZ5dJCMuJQ1PjF8FJpA/q5yP0qMWNOjR
owV0hgYln4XXr9mLkDVJDW4bWYQnzlKFZ4/onSw36WjxT7K8RV2zAktMCP7KrYX5WmuLh7jIglsS
bu21DboEbyhNwpeM4y2Ld6umgx1R+r55rwo297eWbiBlGKFddmlHdsDW6jsBcvu+yiGmJOaM7PZf
U+ykGYgbxq8fTTMinXvdIqD9sQx5UoxteDJepgqEKdf53JcbI8QIuQWMc5PNpvUJKf4m0rtPlWNG
Zx8xz5Vq1jMTBw3bfTVQtSTf72+xYAc3lRFQ3GjmAlfWy0ObtYG26dOWM1JV2ttZGsWtn0XlpSiw
OsEYGglsFyjKuQJZudMtfNgc0U+3RSRd2DeG9xmJ5m1tR9X3auheq9YYX2xPH640MxUnHN6GU9VV
zWYw++5JNkW4IUWe7IWRzC/EF4DRRC3ki8GYXmK//6yBNYEmSE2PHPY3xfBol539pIOd4uudX0qc
ee7iOXhQg5rlTwbOg7HyEpSWzbLfafqYbRsb/T64L+OzJYOTxnP3i+ujg2mNgHOSBNdJKJno0o1D
96WZoNBVXu7fjyiLXQ8GOIAJpPaXhuCbFXj1J5T3833kRclOdE73tqSM1ABcetHAnUp5bKVpPppJ
89ITd91FxAL27SL82gWG8bQgjrZZ6yVHTH8hQSJmtcbsy3wftR+NqU3fAJRy94Mv/hAHXrK36sTa
+yLU77sIbW+Ex+Zv4IcQ0NK+tpGfg7sR5l3kYVstpIflLFCHshLpdbAoSKsinGb9BPan2E4LtOKj
7XLlIzLtd/xBXXqcZWBs8BF7lk2j92sdPhsXI1Ts1Zq6HI/R7BFa/PulqqvCtO3xqEMj+a+D9E7T
STtHw3h00oZVADDGYISQStABmVmJIc9Rmzj3dTvKuzT4ktoWtup5EZenaAofVJ8XdM59XEt935Zg
UgcoBek6c2L7SlauQQ5rqUeozK65NVfIvjE8sNF4rP1d0aDyN9WmsZ9bUtKQ2T32wQYZHzGD/8bA
UvZ3QiTA/vXhrGoI3vZ3tesTYS4z80q1qWLRU8CrwDhjZMJSqq0LzdfC0LrjZYTzahbRkQjFjJao
hLtVgbXAO2bBPzamd0/2Pr3N9QCTmdi/L6zGuy8LpzviqZ2sVDXyRvMWN0VCeNKfvwhjOI4mSBct
yOZ9p9n2lk2H/gYAEflT7SBG7Z7Ik7wfvSY7+o4ZrKIw+mHX2bLlWzysnUe3YW/SkTdbjSgoP5tZ
mm9E2AheP8cIAJTgjSfYsHgelHW9aP3rPtYFGdtK3oaLXQESsdNj34MSnGyteI0ibJs9D6E610Vd
AJ73fR2K7B0Xv2glCxtjjwFJtcwXJmYQKdAMTxZPyMXihdWn3n1P4O9qGoEfQhs3tl0jYGMAPNi7
pWldSza9h0jyMfr6co/Q3W5vz0N2A/2bW5E7ZrdYLfJY5BRwPy1mJk1Uz4/Ym+mERzBkGz3fQXtl
NF7xT8hgHPKj9hCy7WKv+Wbr06EuFxH+0IEx3M9YHBTxtHKl4T3PLva4Sd9yqI5aGNJmtglE1L6C
QMIZwqoQH7a89rXOV5yFotdJd6sTUiL5Wo3KPTjfVu5jO7JMQvJl4+clsqimkGdHhC2/abfFCrXR
Xvw4gBQZEJ2oTPnoRNpan06xc5Z5neBZM5ZHEwulr1ZdfnN0J33TDeCLSerjK2u45F3zfAYo6yJ1
UUTtWdn1mIj2e67f1NZKH4S89RcamWLSKsYtWEyJHL588Bc6rmoasgh1llyax8DP68cZ7uIRk2m5
atpM7kcwcVvskfTbrEsS9CuMs6qBlAWYshQoF3a7DH1inpCRnV411mCutLpwH5BjMVfT6IafZd/c
4gLhRysete4iaMur3iRlBnOkKZNtaVU8KQcr0wBH5Xi6mqkHMaPzbghTWfMmgnDFPrE/XaqNDM1t
5yDI5JOW5mtI062fGbp+1DOBzxYyo6vcDJsbVRRL8qblkx8vjVm5R73GPqlOvbBRHyFGdtU4mHnk
PqiQzo7Sc24VW1dD+n4CB8bPuLLvUhlYd3ElmzMEQ1Rd/2oSy1WHwmQ4Tt71R/uYafbaFbLeGkkW
oRONYef+shx3RLA7k3NZSi2M5Wh/Eu3wwxAz2vpjXH0vzmLwu+9a5vQr22+mR7+dA/6l9nDkZBts
hq56Zwfg4qJBClnqZUwmDIqdqn50XKokr7JAlDd/ax/tXt+k6Gpv1LCPoqoIYdjlnWqx/aL2N+Nk
9GvTDsqrMTzqZiQfVBH7fLShKfWDqqJUbqD4ixLPKOSDxl/hAzKX5S7yfdzll1mqDTVN2OtGGhzV
uKGD+JLN4fYyYRlWmXG5FXM4bdSsobXlQ9vqL1iSVifVNPp4zUqRntUksHsVbiPxviZDcTYGAnGT
gXOl1Q4EY5Hl5+5pvmlREW1t14qOhJWNB2NG3lWNGD3xTnRLfxS63x5aRwzbsMMrWK/Sg6hqx8Lk
xQzPTQffvw+cE6okSLjiJbBx7EWkCmvCDTKw7YG4pf/q8nBJas9+iRMjPQ1g0NZ16PqvViy4Fept
yim7cl6cEPuTwo/XXQVi3jD87CAKyziBT0t2aZoOt1XX1VeojeoPROvdtS1E+tI0iYG+TIEuvTt9
1jCE+Cpkeqgzy+LZ5k+7JJxDeCUUfczNOSgnk9MN0Xg3RFg/n95CJ/fX3RzM100mveckd6/ieqYd
/ZWdMaOb6pTW+FaaRKUlsq4hkQhcyC1SIMv0qQIWFtdjfdvXc3sfxsMXNb32TXdTOMiym2Svs6S4
IdhsHYIAqHlfj/JseV55FeO2++Q0hgOFtUy+CBf3aHXkaYdDIgf3ByIHz46bVW9JVTVrXRjmQzlO
0VatOHD0uKzoodt61ooB86nRrZ6acXSA9hvJFyeWN2ZmcohixRJUxTeDjNf0dfGesczYf3MTi+9j
cK2TVcT2YzwAwxhy722wgLJoqA8cbFSkH/Uo5xSJQMFc6yWGXuUFRReVdn/NnaNfKxQdqNZ+PZXv
od8kGFCF/ro1WnMfBVQHmSOWNAy4JhOvAUPd2btEwyJc9Y4ZJ7QYSPZa9VoNpHYPaiHefs61Fpj+
Bs3i6D2Pr3j4G+9Nb3SYdhX6yUlEfjtpdrlQ1canBWFWV+ahFe70zFm/PkZmGl8pYNmf7cnSroBo
f7bX7Bf+qV2N18a6JSNZOHs9T6NtERgxFvRW+hxLS9v1GfoHXphmz4Op1UfXxPxS9VZGrnHumHgi
Lb1BYOKmPuY3s7EkcTrxruAetibz4zAgU/CB/lBt5DtJx/9Cf2ijnR9VmwKIqA7hkBcQgEM9C6Hj
AIe2G3+2SCNrqfnW+NzZhelieVK/dThev7SLgD5BQBTOlqH5dyfb9hWoRhUpsKfePqsrc7lC0P92
1Ob8qJo+2qvS7XbDr1mqg4T4z6lh5/w2y4znb+0s7L1pGOltX2TepoLus3FqVNZVmyoiqA17sw5w
tYLEcyta2bPBhfsHz8teyzmT/At/TcEdbBc0vX99GafWCkNIk91CXPmtUdNDd+PN4B16RyTaRtpV
u28Rul3lgYgx3FxeIeMV1Npqncvs5RXsWnqbIjSIO1l9cO/OBkw7Y2y/Bdb3ukrHd6curTUfQ3FL
atk5xhiEbU3sdm9jI3PwSBPelVYEnCwNWb64uoSd05j9flyqpdMivZz57VH1IuYggTLFw2nSk/LF
6YvPQTq4Zzjd5YudcpTnV3XsYv5s9JxXFbNev4HhQ94ottNzqgXFI8yhW9Xu+FUFQgPS8Iyj0ps3
1JspcMsXbN/t63pIfk4PCyTGElTUz5ab/+P0CFDLmztXl+mIsNvXkReYa6+wQGNYSbjOAqI9mTVx
FvD79JPoXwNEjZ67Vmh3UU4ivfDTT70V+0dCPB2eNnX2aeTUutU9AVqK72QVaK7YmVOIw5zVxuex
w519RB96LyYskrRokpsurp2XOXF/1DnuFE1+DzWZLfZCwoCvsUrd6uxb9nhSTrvKj3dp4u8dOw7n
L4veX01tg2fhUKQhENa2P7R585CiTq3v4AR0v1XxjukPWEU9NL1eneOshWEYBsXGsm0UEJeiKPrP
OXIph0k2GAdOXVrcGiiOr1PP67eqqsbpS0cxmSQRW6u8LNCO7SawclB40pqexpAoQmqJVxwIGzLk
k7MBjbQEFBDcRpM7vxl5qL04Xb7KnKx7tS1XP4ajr63VrCgy+3XhYBOtevXXCXm/VwItyanIcVKD
492xe0+LzSTC+igS3d0Q1oy3MucJjsaAdOExcgLz7MtlhVC3AJB7Aj9ElESS/c9iURysRSZnw97b
X3VDy/MdjbI10cf02e8ykFl4pX4vBEi90P2WAkMgbOzNj1aJDe042tG17cBnQyoiudI8OPdOW+FX
NBNuJpuOPqLzPnAXJjUYIW2JbcJuDGvvAHfbPYskaDbBlJuvrencqheyk3ifwYXEGo4Haa3PQA2q
ML1VV65ovmla7JEI/KO9absAA3vcxQtCn/tR48ApdUeepCuGk7rqy/TnlTc42rWeABVnwEfz34bi
jj5cenu56Kq4NYHJjLRZ1sfFPsDK6pI2G/iCbhozfVWd9QIXqZLVlPv5k0p+eZr9ha1SeaO68A8o
Nyb+FjvVyRYkv6zVJIF2LEbSyXFmRneY2DkbjJqANiWw2VVbuFwRd7/SdJN0MS6Fl/YmNMVekr1d
qREfE/IEaanAGxtQmn8tkhS8FT9B5Gd5GdWuZmXStzdBhh256vhtdV7Qvk1Svb7nKNE/i9K/SSYJ
EmSp+UbxrOlJcFY1T1TfwmLR5JgK+ezh6I7XZD2fnKVag2deNbY/AJ1gpo5ozdqMAnnsxSyfMxlP
6wKfvIOaS8Qba8nUnvdq7qhzw56G2N5d3oOBwkgocU1Qc32SXNve0vOt6h2y0AH6uPjrNVhwtoWL
haIc6pfQTfezbnqfXVtzNzngB8hDcf0Ef/Du0o4qxybjPH/Sx7J78G3zi2pX6ySTQJ0z6OY7t4R7
LbvZ/zz2tsHdtmtv4yQLzq7puIQhDDQEu2LciBFbycaPhztYmMOdttDzWx6Tsx4AOfvV7phOvCFx
6bBDY4TqiBwDs4oSBZalKap1LUDYdbotMSu5Vm2FnaUr7pjOpjl0KeBvg138VROY0yEjsfk0VPN9
1w74BHXEAidPyCfXg4yIQ8BpWGqXphg1kxbNWVVL4avhZZ4P16o6hWl5FeXxtA0zMIh+37vbUjF3
9DjsV/VyiXn81m5lvGxhaOsXdo8BrrfedGkMCGfB4RpztiuC+VjWnvbWcUt1CnbkHK33iIzy1wUi
8q0rgj0matUzDwlxjULs4rBLOxpBXydcb3Tj0RnKKt5Md3HTGNcJ2+xrC56M3xMhN7lpr5xhbB9K
rQz28ZSOuzHNp6fCHL8S+ne/pi73EfQSPlW1nW99kBdHgunJHRK4yMm4mfvVLx9cfezfOxOLXy90
83NgAAoQAtSr5hX2NdoIYhWy7+E2R1UVYTbY10tgBrj/0vjbZaBarb4ptuSH0Xxc+jvHyNbBctRk
e7/GkCA8Eb+2/c3g6ckm0TRv0xedd8bBu+fMk/JrietmLy3LA19DR+QIAKPSGSEpcrPeq0YyWv6l
24ljyCaBK1cjSl2b3kDvRLfc+QHvXGe3GEth4TV1BXfj8TvmLi02Den8EAUcOBFZOauamkD2UN+M
y1FV1+q+YGPbr5tctHdqSMgz7DBXhruyUAN+cJYiMhHfiMosOKiqJaP8HOt7GM93UO4J67cvDuoL
0Qri/IPOW36LoyzDLimpHnW4K1d6gcVAjSrLwQvn+MBpKTrnQYIfErGXxzhqtBU//O6zbPKfK5rk
QP5aUaCbtQvmUr/CKtTc20aGpkXbhq8IMX9vXau9i2ESYPcYvKjmydIJrxRzsPOXUbVn7RwzMZ44
bc+YvpsO3zXtEn3czQiW+4gzlXgti436f5KfhtG1OPJCp/OqGi52Pv5exd1SW5GEctfFNGO0NNjt
KdUgnG6n5VIuVkCqEEbj4R3CmBoBlG6lGj/GWCj37py60NdJSdhROQMb5rQvOxJVKb/JlQNG83ny
cpM80AwPOKqiq6Ht/JfOXf6Cqk8YiwXnaEh+XGqANveC3d4mtvvq09QUHbfWsDxEoZZs/DCUW60B
d20GOHUVkidVOMgdf7LVa4noSb8Ebm0oMJuszrD/RIj23om8bIW12fylB0nKE6zI780sy0mfRrAV
f0k1qisluHhRZbz0cNBmlxtuP8bJdCjWiVtY6xJvvqEvh7tpKfLGJ44e1d/7Ag0QVVPtVpTAIm0m
9qLoL1+GBXnb3NbOqxr10dxNbHAcsyr2Hx1NTQAr9QAwqtXU6wldGuBdrTL7Ug/Rlc2t4ZyLEZ+r
fkoeSrA8a9MFhTq1ABiGuGo+G0b3gull8r20yIaaPXfdwNiVvVFzBLSjo+kLTKU057s1xdZr0Ewx
EZxifDKHbNyUdWPfSSRgtqZIxU1vwigxB3shdA5y84GXl/HYr/06gKJHwowMyxCLG9Ut4IPiDDN8
FxwQdw3hYKR4qgybuOp+7l18dAxgXKVWE3vPTMzfMJrk2066Yw8e7xVmnhqeEmc5ZFLE61YM1Z67
FLKLIrU38XLDVUXXpXV8qWdOW7YrS8Ak//e//uf/+d9fx/8Vfa/uCKVEVfmvsi/uqqTsxH/+7fr/
/ld9aT58+8+/bc9gt0l+OLD0wPQcw9bp//rlIQF0+J9/G//DZ2c8hDjavucGu5ux5P6kCsdHWtHU
xCGq2vFGcyx72BiVMd4YVXoWQdkdPsaqdr02n/lDJXbvh3wvTqNDPBu9JzxR8j0J5Hyjqr3hmNct
5jt85PSCTAhvrTA9qdogQu8J2jt4o0uvxc4Syctb1VGZI9SqpkLXzEeoy5b5Vd9Z9WvkJ/7Bn/Nu
o6poDZbr1i/S02jX9Wu/AVFdvGYWyaB8NvK1GqRnUm4CQqEHu0yeS788z93Y3hl2WO+DqJIrw6qg
j6vGsvGhq8XhSdUIqbZ3raFNV6UIso3fFO1d5ckv//33oj73v38vPjKfvm8bpu955p/fy1SjhkJo
tnvvUM4BU1fd11Mr7wetelam8FYJpqicHXerLOZTqb+oUZwmcg7TnAgio/xeL5wZVTjS6PH0yb4D
zWvv+cppT7P++GuUs0RKfjXpkWujyqv36zpKx5cc3Yo5JF2gamCD/y9n57UbN7Kt4SciwFQMt51z
K1qSbwh7bDPnzKc/H6s9I1uz4QGOL4iKbLmboWqtP0BGCT8FTdI+ZJMDmZcxvuLVl0iYREXu/vxl
WPa/LlJbc3TdNRxN1xxDnS/iXy5SHdDj1LFV/DpVdbPRzDbdmKwN94Qxk+eoz6+OGalfMiclwdKK
kHh2EF0DN1EWsqNwzGe0db1H6MbRoUvdcR0PJTZ7VfOI+SiWlVMSPHRNlOxv1WBOHcj8gUpAdtsq
EcYzQdLCwfynR+YYRvTc4x6rsveMgyzpimGf3+fKWe8n/WUw8+XnyhHv7d4AnBXpQK53oBzHIhv9
ow3TPL/VAwMbS76trey15iHv4xDIC24zXDnjvTuJ0sxaYjrv/8dTRNfnx8Tvl6tr2JohdHvePDuG
9fsvVKtajZ455O5OCctNn6ou7kHo/zguhErCDOxLsUa7RF7VnYrGhaTf5c2rXevh0Ui67D4UUXav
Jbh/Jr1r7mXb7dDB/PCDAkPSeZxsQ9w2JXbRtVtZbUcru+8L3SGImjSbUX645xUkdfOyW0MJ8ZDB
gKYcm0bWLIZKQZfZiCmWIOoJkTr1Mra14uQmBTyYX4oNgsO7aPLuPLUG7R5lfON9Inbcm9ZpGsp4
O/RGeM2jRF8DG+3vI+6IFUaM8ZPfEaJil+59UooeitkwKW9JEHxVVMDniu6c0JuenuBiPVSm1uwm
gFGEOdv4TifWeSdLcGW+cQKUGf9pyhtEDqMm/WS60+DcJhSlDzMzBRf6Pr/poBV6hOFChbsxnwXf
Jisv4y+EVSAm24gs+WppL03R4/OrC2i/cym2J6TaZbGeQvfWKKsAzc1D80PE5H79JVjteA4HJmu3
CYAwy4Mf70xnVPYkN2MUrJXaWGpOgAUAJPoTEvjeKVGa7ki8GQI8Ndlu+RVr6F+KgJrXqLFPh/cx
ucuibSXrlm59jUy/3np5sw/VIngO1LZYCWLvp3wynYtLfnhpzMHuNp0NJRPxyism35A9NPcYcpMf
9VrylZU13mD6Epk/eD4WfQ5UzhnIP3YucdYauJHsBHwbXfsKvr/wpmJpVum4GNUI+6t5sNG4pFmz
8DMY7+Y0ub16AS3585BlGNCw17W37FMnfVF3qXqJNGB5yLZv5DhL+66OTXC1m9g5jxnW7INnBZ/d
HtZHPAq2G10t7uwBHTc3N8LPVZdDPPKcBHyMqTySZrqYnec9E5PpFm50IEc0XhSvUv11h3ckaU1g
ZG5ZXA0F3gCStFhnp1N5lG0ZWE60LrXiSqTiuS/QjqjYgfprtngEdsB27kZEiv11IVi0KRm4CDlP
TpElN4gg0iT8b97PNTkIwifcLOskSPhiI7Bla3PygpXNcnmtNTpvblTjL7Ac8qPwKuta27p1HSPQ
dH9+c5jGx+eSYeiqZrqaapgaDG7z9+fSUHlp4/e2+DJ43tqYfRS0+UDkrWXbT0kgbueBTfu7sXSG
YFWRHv+lTY5uQYcd41wxURuZZ8u6LAUDsvLqlJJ8mgykBZt2Q/Q7YQtpxZcq4LEnD92QRfhlyDKy
CqqKEA+jZN2vXFhFfneUc2T7bQgQomf0rHwUdWpNXeQig89mYHT95+9JLid+e34blm24jrAcV9NN
Ry4Tf3nDijLC3Vixii+KGWVLm6jQNi8LvEUBMr11AgU7dO0+5Y7THokno18wtzsRSolqIaZrMine
nS/Mb31hjfjUsn9hOVEfhD6oL1FZLGR74BnhjmhosZFVLcMiFATHE1E742QGQ3U7bakVLMgbNb1M
Ikg3ia71GC8k4UZ3fIdnb2y/9MgbxTMo9kN76i/Nos0/+2PsrHuMgfYJuosvoZrfAMYRWqW3dtzM
25eEeLIE+n4Yn9EuAcNuqEToOBzDyskf57zkqshCcyOrytjkV1ipu5h4V4Hwsg7DO+jyfdTmxSMG
2WRYmvr7OCra+s+/lvOv9RDvWptEmOD3EjppjN+v6qqsDYcsZvClC1qcoLX8ZbJq7z5KS/vS51W/
aETbvw1tAH7Ady3Yyo72jEbOBkvs/k10Q7J1Wj3cCjNt1nUA0sUAX3LU5oNDZu0oq7Ik2wKhk6ux
7UOkx9kd6x0kXVRumxIv5DvEArGLHXi49KVanDxt7E8FZhnPzSiuQRVNV0SJ8mdXF9/JdzRnWQvm
IGVTBPVRVtM27JeVa/f7ap5Z+mzV/Mmwt7I3BDe+NtKq3viunh6CGXIGBrI9dTOfyJq149tlU/f1
CdQeUEvZIvveR5W9joy4w24hq1GaaqP+Gw99a87vpbpFfozY5gPvsWIXRzXBlEQlhBGrDDXibh5a
N/7O9iBn1u5on22k3KaFMHP7nFfmpcrFuC/nDtkr27XGsv/jh5c/7K+3qU6MUmiqbagmmzXt40K4
R4q6613f+DzqfrXKrQJErVD62yHmgkeNxP2UV5G1YUsRna3Sse7TCeFdG4FFWSMPnlxFZwIHZQs8
m0p169wzw0VWg6sZe6TM5AGtqOzi2Dz7/cZUWIziOe6gOkWoZbh0LIn3f76o//Wo1oWhcjkbKkxY
wzC0D0vI2BSlY2iR9tnWvJcaUvO54Snzy2HoUeeD76ixkJvsRYq49BnUSL8yM8+9K1M938Rs7zFS
QoNUZLl3KJ3QOqhAaHZdMk1nrxuqTYE18x30s37RG2NzLEKNWLxZ1DtA16CEkmnteKm3N8HvHWSp
UKPuVsr+Kf2v3ve293Ek1uL/eKX96+bXhWvpjmY6hnDnzfuHVxoLuIk9+1h9jtL0e5ZdCc975yGK
rEs4Y3kkPkfoabxC8Uis3ttkKW4d/aRhsHWbUKJRs5DFaJpBxEY5buQJ5GDZgZLNHP3wjiNJ6/En
1LtDYaAMxgCtFac/3+DfsqgO9SzVNCbrnhgouAMIozqAHrhhen21pY7J3GaHrXa+DQH1dasa8xAf
zZUFWrMjMrB1dlfV6ZPuCPMgzYZwIs7ufFU0O4GILgQsqvIgx+ZpfBubgvd3FqIM2p2vDJs+0mvo
vk6rLdqhPIOUdz4HaoI9vQMYjwiJzSZWvJqN7362ertZwlxAXUTrnbsqQYxVnzsQGyIcnAfZFWSN
fy0mD9HNuSMbWeM13ogZuAjyczuoc3iIjmgqXkwAkX++TWx5H/z2DLBY07gAW23bAYRofIwMIFmZ
aGjZfrYGkONlHRL8wl1gHSm9/ak0vX4l6traBXNV6cFwq0aTnWUvr27ce4kKj4UQTxlLTNk8WmCn
eLl9RQ3U/tRq4D+c3FSXstPVsWHxuFU4zL1Ofh/0/RPuROVFlMI+Cz/Uly3Kyl+BucOoMsbXqS5A
/eGass9Cv3iqlOpFDuiUrF5Y7djcI/cYHwN/StaJNyhfmnAhB+R65q4KNxiPXpG5+MR7vPrnU+On
98Q+wHpiFWPsBkPBjUwSL53UIuzn9/y+yBxtVS2q78f5AP3nZ1uVmdW9PCCV8mubHPw+V4m6+jbu
vU2PUEpiTfHbuT6ev7RBBbGd1MmeP9q2egnghLwlBvZCcTlk+7xW7Nc+Qje+tt+6Bg5d0qkVak2e
9WaX2IFDWWQB34ErwWAEkTPaoVdCTagz667LBjSvE6ihrlvuu4LEH0IhCbeJ4WMXDd0/gj5Xjf2R
hUcffHLz5tHRwb7oef3JhSBwnszGeQTOZqx7F3G3EDfix9GvOmzu8D2KkK5YsnABYT60Vzl2mHDw
SirFg7XKWF8jGVblU7KQvbdD3ixNN5ruEzaOJzFoxlb/RyhF6p18kD95F1nBSHvaYsV8994kJ3yY
/6H64XQtjL5VKXRrIedKmZX386VYjh3UAkuj3G7WXZ8bd6LQGhIcfKwxl4a5TfaqhavfSn8el6MZ
vnFVcmzejHG3JNxdFv3cezZay7x1EJvWTq5EyMteZx4tS8XgA05hXEyOaDIgQUysxUBRq9G9PORe
g5iBF6bLGU1za2uEOe3tbIYLz+Pa+aA2LfyWWL++T43sVrnoU7vso1Ffo270bDrueG+rU73U+q7e
yqo8DJnWLvrOSfddU0z3sk1LgQcrkJ5kTbYXo7vPnWI8vze1IkI/v43uMkM0dyL77mmkiusERyNC
reMrtl7fyTf6d66imQ+DFlya0R5eRWkZoGlQb8Ih5ddRfcyTBmrlZUwLcPkwBpfRaKTlMvEvHtJm
D66qDI+1HxFtIGW49btpeNTL0TjN/EPH7bKS+CQeUOBcQAoytssVBzIKLyctftR5R6DLP96zXS4e
1SFt15bW62tZHd04vM/GcilrtxFjqS1NX1e2MJYJMfrEEhD2squN4ZnGMdQ7Vn99tsMm0t4J0+rr
veyQh6QH9rlxhTFrWfXVQo6WPY2tnoOkKB80F/HsshH9ObYd7eK1AJIAkZZfEwTIUmQdX/I0zbYZ
eoo7oebFM9Zf93LA51D37UNg10qIGh28Drcxz4PjDMSexuEKBTa9QAZY3EZorGSOSmye3kfIYX6R
4aJmNSCTTdVhsVw5RBECrMkHMczfWVIdNR8R+SClmliNt8+y3lij1lCirElAxx689KuBgE4ZW8M3
jIoAFmOp+dBNPvI4aWPtvEgdefY69m1Iwj3nWvZfFkllya64y7J03PM+TlGseGlhemHSNyAAWOc/
D+5cfW8rUpOfcSZabkC4uYuAXO4rVn1LqRyQVja6eypAzKjM7Wug8lqWigHTmDzYaamfip5veSp6
FJ9Rbfw8OTNlSVOGS6oS0jMxE9FNNqkgv5dFo5Wf4Q2BPgrcHC5N275BzbWSrPw8AfLfevVUbGU1
0Q/F4AEPG8ZyN41mvZGTkYRc5vDcXnpFQd7Ji8e1bA/qcNdEmnguJrU7JL0pVvI0WmVf1IRwoZf1
SAe06E4mwjJhC3rDm4mN8aK0pUHRNN5j5P5Ztms+2G3w3dLYYHiNh2MwD9cbRd25GPat5ahCFVez
tkj5goA+G1ahoNjZD2+jaJAAKBcxfmvLPnbEs6W29mJo6um18esYt6dw/CIiH956pX8zomxHmsQH
hKn8yOFGRgR0riU79mBBmnvT52n1PfbTe2XojPvJDzMY02K4y4DNLyFMeJs41mdtX6X1dqPe5Kz1
hqBee1GyqNBPvLpCybyFocEQrPhKN3Hmo5IfvemB6rLDKivl7PWach5sdMBivTzKpvd2WVJ7r+c/
xYLzQ4cZGMp64sO21WDh0DXFVycJke0xFe95zIwERLOr3Ll54d+zw3EWBhQOMrG0WX6fXYQe3JOi
PEWq0R+NQTOvauOLK34h8SzLtpZN8pACtMGmZWgPpCKJYLcsGVxVC577GMAt0JcYFEkbPqPUYV/j
ruR5RaflxcOjb3zPyzB8LlS9WjljiueROzTnYT4UeoS8Q1btVC9rzqpjc5hLslMOK02jWApIfGvZ
9mFcmQzYXlpPkHa0U6Wr07F30xIDnTp6mgbS4D7gi+8hvhmN6X3vRBAuPKSnyLf609oHMXabBIGv
3ESJthBApY+2jnCsBiOtQ7DS6HaK2dzdqqjKm6exRh1mYa9N+HbPTYaBQVVwm0QirZ5LiIJrjMGC
reNb5XNmIGfJU93GLYaqXpoYiTo5opdzNbRtexegJb2UVaftygMLzOhWRVHRPcJLBH80D04nSz3r
hf8t0Z+8eFK/AAX/KwKi+TbUpbfwK2E/JZVer3LHCu5h/+WbqB/U86CUA0H+UT0kIz9SYhVIrODn
s7RUvb2DYRvvVP7tLW1sLpDyxMqvRo1NdvdN04L+B7eGUiXJj4iV3SLGGuFTGY7BuiqACP9wMj1d
xVbCHaBGlnvqS32HzSI3QGFan7IyMw6FN453c61sCr4pP8ieQQEnC0UzJkRM1fTZ9k0g0b5SHWSv
q2VoLqJrDySeXr0belTu3Gkjq2SNo21PQG89jVn6jB6VuUhbJT65eR1cdV37wcOwewmDNN8V8GzW
FsKUL37uaoT9ChVVFnrdLjjpQZM/NBlPEOEjbDM326VZHWEzywdq99Kgd7suhlrdyl4uFlTukyoB
n8Up+35VAVP6ZCKjd7V785fPhRSYruUcox02OvaMltrVDziO5UCTSyy7Yiu8+EgtrpwqrV+QS3+B
mcT1GfVLMt7uV2fyAGrNkwTck+0QCKzC50mBA1LLwNb4ZQqS2yTL6ZdOVThf/T5FoMKO6gd//qRU
D379JEBw9UtW+S+W4ivf07L75ZNg9e4mxVrwLBWgROdkvEzRy0OVNpv/2OTNsY5cJutvWXnSaLqp
WgTOACD9O87TZl4RKCp8CjsKDIQ/2/ioV5n+KdWjt8mP6ivCf/qnwIhBsNbV01Cy9OlHbyUHwcXG
1hio9W1K0IyHyARVJKszYHKLCp3BD8cpnEHpV2iTGDt5RiQiQVkUMUm6uXcMo2uMBc2dxq78QPQn
vOS5l+2CBJ8FVmsIf4gpPPluki+CiC1lHg6wS9MBZ6zEepIj/OEFzbfuUfYH2I7w2c1F1kKNV1E6
qslhdINPTu1aCKYY7MZVa+tVhjIDCZ0T3FLoQXO1VrJoF8dRBN6IqpuUA/Karr2TVbOxYIYWjX4M
nPGRB/En3bGyBzvusoeYLQdITDIZXcG9sPQjbt4wS4+yF8RIe/7zL6gZHzMPcybUdVVBrMaCJSQ+
hLMim6dJWTs9O7xh3BIgnAyytxMPRi9FHKvBTDs6t0I1j1aVcVHxf4Vo55FotkZx52VfddWJHooq
jx9KTKz3Tiwa0ogRxHIXLVEVYeJtrYbKesyL7lXteDG3qdFc/dpBbaWY9omid69T10+7SQDjDBCH
ey0NlDcmQmAXy8QhB3z4bTr0kGbv1Nw6/Xy2ooUh6zpWee6xJ/k0As+W0+tiyg8FWXQMuBhWznCK
zEyrUwr69MX5+ZmuW8dHx83MpRzlCwT9NJ6OR3kONJFIao4rxYmG5UAk8E5HYe6uwHzB5/F2eW9y
BZgYY0C0TbbJg4cVz8ZEXfc2FTln7WSW1ouKie7Jx19xlxspem9z6b3tf5X+PM6O3J/nc/8pfThL
HLpiC3SaXKt6X3eKt42CMFyyQZvmXdp0r6VBshFtl6/e23ytnVZdqxlrOU12dKZeLs3U7rbvbbZw
EEwb9XIj+ukbOHDkMWtNcOf56l4YhLEm0aNUXYfOA/rv+dLKgvZN78QT+LEAEI6ypgECk+qUF6Ps
6s9/vr7/lfA3DPYIpNUsWOiEbWX/LwmjzGKTE+pN8IZQTRgfLHtXG9kTBK/mu+W0WzHW2mfVd8Qy
0G3jWqKpv6+CydpC9s9POer3ixzg4AKEFRf5fFCQ9V9ZMUhQWdXr5vLnP1n7HaPAUkFoxM4NQfjM
1AmefYA65RAL7VL42bfMVoe7DqMv1Ohm+6rGtB/rQNfw8hTOQp+cCMxtHtwLJ/qPAL72e+bm9jfY
8KcRUndRbfsYvIM8lNlu5Wbf2CnoL/nIFgi5N7tTyKE1trIIY3BG0D7WhReBhutE8QOpK3sbtCJD
2izG8SSODzEvxjbsRoA+jvYfWA7j9z/RJE/tCtsgBmwZjumY4kN80dJUPwxI3n2exmEVuVMNkoaD
mRRYY9t2syOaEC961fvZpg42TujY/i301Oze7Kw+woAEla/BRCPbAscsTfs3H1rDIhWpeu6RVntU
xvRqpWr/VlRcxzrOO7s0WMEuL/xMP49NRQR4MLEhzxPWQpbraLhL0iNL8iAHAujosfcK8//4FvTf
38D8ULZp6y5xVk03HMM2P6TYNFVPqrQsou8DkpZokSCW3Kv5fZloOWL7Y7/TbeTfCncYl4Upwk2i
1QujZ4so9Q+KCThxNKKGYiQbUh31hq8gXhRhk97nauZiY44F0qQI45DFfbh0rcRYm6lAvDAPXppR
3f752udP/n1Fwe/o2BbS2ZZtcg+QXf49ZYh2AvibbDadsHhNiqTMT2Tl/Nm+naI9H1Ldz09egdIA
aYv9h3ZZlSPex8q2ROQo9CYmDo/zST6Me6++z81d6Fpw2SKUgM3+wUDS/hgI9w26CJGv2hyx5bB9
sXHMmt55CPzf5YBewp1sAqM37Hl/TigS0ylP0quYd9VOaO4QIRwe1KLskVC5E1HOKZWOJ5JftWj1
zBPkSRSvDBaAZvyjPAm8wvESYxgoO0Xdxmuv6E2ZHjsmRIbZaABeieeDLDW1mS8Q127XHzqyFIX+
hRxo8YBc6hrywVVb2IgoxtMyMMLuyU6s8cIX8tCmHZpu86Ec3uDJxY+3fouAOFuj+iT7gC7pWdac
8gSnI6tsUPD1Aw2nDkM9JVr5syTb5CGeez8Mlm2yt+ZxtxdcmMt+8ouj6raEnMbkXmhFQTbk74Ps
nBxsDja5ORZHWX/vViOErEkVDaTmXVyWlUnZGPN6S5sPKqilSGvTizOvvgBPxeepya79bfEFNWKD
RW8LOmXunT2cEF7NyB+DpZEn6cpUvRftRvbJUWE6VXu0dkeWp/MK7n99qtaN+9Azf35qlA7q0hkE
QJ10mtBNxpYzQWjxrQbnBRexcK/QdZ2rrPb6qLzpPbkbA9mNUzfo2TXNmi+4ShsXvATMiyxZnsm+
H28UqyxMggMT0CvZERHdwTykLtey+n6QMyrUfN+bVFJOi1aLEcdpeuUM/AsJPj1zNoFqKWfZ9n4I
LD9Y+kWYHMgZxEeU2/B9nEvyUCvemC9kkVxlskER9xq1QXKK/AzdM6fI1g4/w6qKimqdIq6Clggq
4IQ2B+iO7Q+/zFFN6bvssW7IVvSjrq5v1bpt713MonTD9PKlyCoCbmXR4ULI4MDt20sWTSdCfsnZ
J3OL2C2vTq8xjZdh0K11K+ppK6s5lpALcxrjaxnU/qeKdarmJuZLMo0dNPXfZlndXQo1ik1GExEN
0uuv3M2HEUjni2fl1Tbv2fTmeVCgYxo+yAHo+40LO/CsuyF0u6MocoSjB7f4CgZ4PoFTKM4qAy53
RE5Kv2tHc1rIDgCC98THmufO8ws0hZARjjM4C6GjH+QAUaJErhBq6xxcdItlnHpm99S7hCo8lPmI
l1SbmXr1ZVghlwm0Loa2yEbJ2Hmhbn4yawB5c3fkxGD4LXapaV9ZaycQw2GGlMP2Q3BQCZRjKXUG
B3WV2UimSTqOX8T7oC5S2Nhucxxy/ydNRx+6b2SRinuc78ZLVZYkJQHevtXmtNbCRrmisjE+jC7R
xALk8C7O9OFBR1vzvjVPsk+2VJpdgEkLrKWsErG6N03TOuCkGezr0DA2sarlr2NWb+R3YQ1ttwya
qb6kSUnidhTi9vUiv73Ksjx70wxuaryY1P0QDOWjwOZLzsy0GOG7QsBEqYGnKabvrnlpBp9h6Nx+
CN1DWrF3UGY1cGi5qkmZLa0KOQylQ+g0M1G0rUvYkVCaS/dWGGUB/6hb4Z+uUf3/jPn3R3CerG6r
eZXz/hGKr4v/WmX8+62MH5mhshhk3WW5H9/KQviNm1rt8Gyak3ONk/aKaUv5prW4onYo82xlNUOs
xap0wqQV+eBl3xJ4HvuVl/tKF/P12MUyQwYRaqgSQYT4u6SYtsuiaYy2snTrLa3/SEgjTvNxaUFC
WtgWyyUL4JjxcafLjrEuC5DzT2bVI7eK1rJaGdrONpFglaX3Nvd/tMlxbn7FK3YxKim5SJSCkn1I
SuLQTSXx5sT1Dp1e7MdsioytNnj2Zmx589zqeBJtULFGCWdI3rq2SVZGXdmH0kVGVtSPka0kLDKt
bB8GYcrjmWo0dt/w3NTuILAZUD3Db3IUcZ90bTj418lq5T3ZAJleCsC0m652KuuSDFmJwmBYvOgt
6486aHD9nKthka98w6ue/HQy77n/WMLOsKzRxm8rd/FZDdjfO7GXbAP0u649uf2T7Q0bWRvj1r3K
UtU6KtpyuCjGNqLjC9moWOkbumne/n2wnE9scqPOU29j5dyk5W0sG7sBr/nQN+BGG5q39UO1ZK3S
Fy8E/m3wH0VykP+TyHUfyFebhOzD7rlrMuL6/I8sXCqWKAkM6Kxltngr0vBLEE3pX+EUvZlVbrLZ
GzwuUAfcL5agT/OAkPfEcyhKHnW9C1ByXi7dinINpY8xv6w2tvXSNPgj3hdWldYW3vJ9KYUuLU4b
cCK3U2umGyecyj3bC+cJcMC9YYTGl0J4MTqZvnExjKC4+GXNS2juaIPpUnBjPbtq5u/tsOo2Zc8D
p47+kv0ADoL1lGTKwWzU2ZHD69cGu5lLkrCu6DW3+KK70Qvcvg4xR10cSN8rK9nOt76MMIV+nRV0
t31r11u7cJXXAMkiOSDBNWyt90Z1QFU/espCwnLzCVXfrJbOODlnOOPGtS46EnFzR+uR5ke/TLnX
vdo7TmlarqxUuHdRD68JNdpPdZXXiNYV/rNgq1P42vjS2XZxGisT1awxG18g94SbJjQyeBj0hgVy
ugqGXxfZW8F0s83sBW2t4VJhlsEOi1FxOE3b0VeQwGrD6aWJ2nipYnp0lJNs11+3CPY9KXWv3NkZ
/sHyg2E77W036FZyElabyarxHGuPkF19riIUeaZxAs5Tz5vAMDKe36u4g/2sloVXHQko/lqVvWFF
oEnObWZPrbD0CeSnZJxdE7iHCLxD6HfiZ5FXXze7kpfeQYO8r6z/1SdnKJ5YG7GlggTax5nniddy
qCuEWpAZBJ5MoiYmLdfp1j7JZ0FCr1BxE7OjYzF64jGenIdbe+JaxFrBjzvN4N2zmv4u22uWJMu0
RgYCqlpylzZFswhmgJEyYtKTBo55taayv4COxgUkQky5a4FTIcm8trPGPtyKuBTZB1n3SMFtMVtF
GYmXLBJI5jkbES+tSwyabm1laZ1DdVIOv0Cq5jZfux8hMng8LFi+gm3sovBr1fsPduSF37u+3OJP
nQeLIv2aYgtPjKO9stEXwSKPI3RM/Ol7PXpXq3L6r3gufZuqXHvTJ3NACw5Zw4FkxwJvAMSVPdtG
SDJhBwFt0eU9pHqoqHYOoc25KAfJUm00OIQ5TrqUbUoFUWqhBJwjlecgbxRuUW39Ibvf5zk9hnNB
MOXrzkuHhYu4PQzj2F8rVmle2OOqcJg14jVu1J5B6yEOKIL6UQlYKztT1X1GH/Dq+WBUF8rKz7ru
xmkLZyqb5LNJ7prvp9oxmMB7zay3ZsSQxDLSfNFVgw3skAMhXshBBU6Frh+xEIHCrHP6O3TzuoMf
1K/a7MonD0R8urvWT89lZClH2SSHWgFSoB7qtqv3sXaA36Qmgl0SVWKl66N/1dNmwrPMGvEjTMxz
E6ndWnfz7Ak3NB3GteF/NQaATzVr6EUXF6sYMae/8iGedRc189kNkbyUZ6p87eeZ8tmW17AUfWsp
lTgT0MxFGJyduZKwDD2n/ZQg59eX4aa2ldkNgx47MSPYp7iyLsG/EgSKmh2F9DTMpUgr05NfVM0u
x3fyVgr+afvQm/t1v1YRcAAToh5cIuJwruZiYKnqQREcZFUehOFk1vo2CD1LoWOvwlAntrRlrhXh
XYfgauIYyQtAL/3gmG290i0I7qikoAcXEB2ApJjeOYmB++7cgQpeserd1jmUfuB+qpJ2mVjmgDMO
xJis78aNrIL22+MfKJ5wdIoACUD7S9BcJ+AW8VWz+s7D2vs8WHq4TPNZlk4xqk2WhNkJMWYQ7Igt
b8vJ7+41dxqXQYBmgZqQcjLmgJk/h86aPjT3Tla9vDfJklP25iqcPSxVbJ60OHVO+NA7bPphS6Iv
KJb6XJVt8jARU8KKEq3FZeogyYhO1H1FPG+pkQVFPrlAQEPWp7k+1D7YNVnnLf533U+rF1PNUHrL
1FcV1HhaqdkPNohItWaC/RLwkiA2rQcQ4tYmcIrwaNmpf26dOc2oNNVzm2donqDn/L39miRx/iPT
QQ5Xle48Kzz2gIskzdnvK/2Q22m8Tcq2fGDXibBLWiZfO2xW5SytK67+yNMKuKa35NH6HzEvXfwr
4Gu6tq6SDHCFMFQup99jXkSmg85RC+8vkc+iF5PhH1NClzCffui1X39N42n9KlrEzSNzpoeF51HH
EFGrIZMrQguvrT7s8b/C6LH0DFZk+SWMqnrfuivDLsJtWuTBQ5A9JHFzzQ3fPKhzQI9oATY+eZEs
w64F92RCxWHXZK5ydUTrbUhUHh2cDt40yq6b9kUzFXPVjKj2EbdrtpCOSCIYFUSqJsDMRDtYM+TK
VuHMISP+qmtIqmXGa/QdvLRxN+XPWBC64LvQrdbJauMX5mQnVfO0bVq1z4o7YU/lk7ZGYUHsyKGn
S+i0ytGOHgl6oOWu9/VVjPiveR0ktBDt8KOi2gAt0MVdZLjzblLwyKvew5XMCZKlJ7R8A8FR3fRe
Ymwm8Vdr6tm+I9SytsmKLAXytRvyHsPSrgrW3qLde1OY7GBgg5CaQIvFIl8gzAyNF+c8JeRPrnMy
e7FAuTstF4MaTo89UuGRgmfn/7F3ZruNY1u2/ZVCvjOLmz2Bewq4bNRathx2tC9ENDb7vufX30E6
8zjSeSpO1fsFAgJFUpQcosi915pzzDnino+pG5KMkpo+6jXJR25Z7WbVUpw0GhFspF3tyWD4yPuA
ICSNyte0BNQ4GEXtF2FQOJJU514eKtW7BA0oQhLlArpcuXQ4AFMR9+RwRC5co+mEzNw+k1sJ7r7F
PkinOHpIscq62aRQciTND+lp3RyhL3pQUJFwJN1xIb0AREflGBMVg2Tpv+dyrd4gmvoWRurejBgz
GXWZFE4wzPWJHkjYhflNrmofpsRQT2Enm16qA21m1BK6ibA7EkONls7aI7O6/AaEQ35Tc5GeI1C/
PT6cJgmqh0irHnW9y096jEAh0M5U4++AoRmfuPYeIyslLLQ8W1FxKVUj+dhI2V6Y40iUWdy6JU3o
ew0J5dBoThaZaF6qiNg/chPxRyfOMAzdpTdOC+IXf2W47ohyvvSZtVyiElmSZKKFwLh4UwVkC8v4
FXfmpOmnqk4+lHkwXoKZomwKKcUSTXCg43FvMR91uCRbR2C1oMCV6UEkTX+7PSgmvMypLghejBqk
drWsntW5RSCpmjcVPfi7Ef2RNxsRoQ0m4cNIrN0xWJxOvoS1pX/AnOtYUXSuqWKfpFyajrM9fM6h
Blw0ZUIRr/I1qsiaXUUlTpoZPZJWVLPe0IDFCBZL2U+MZL1cMd1YUr/LY+0rscLtZZ6mi1zk1w7H
6l3Ro6oGjQAUZVY7Ly36jEF75FOwsPdZaJYe6GzPmMKvhqIO/+ayJv5aM9haSDSxhI4FAGPK36y2
VNbsMsWF+CMHqnaC+2icUQ15ZNknBENlMLkIjAmcAm+yQ/EwIH09I1ZdsXCJ6pb768aCLf4y+d8+
DdnwYHptW9DwfssPmDAaKAOn9w+bMTHslb4hRLx8GqxoNU7NnbdoduoYCbQYa7KeVSn93nfddNOP
9nIsNWtfyyYjaIpYB0Yq0ymQIkRvXWzuRFTDtl8gWvZD9AkdmnzbLtFt2poCgckQX/JeyfY9aSC6
v03Gicv8KJVx4ChV8hj39QPXVNsPqzEnVS3T942sfowzwiYTDXKcZqSQ69Zyd9LbPf9dgJD62pB9
EQ7HPG8VN9LlwZ1D0ZAXZmJlWp82hpH57WieQ+xnZE/kTj6RSAks9Nnu4mivx91npVjAO1blu9LS
7JMSitMYSw/wyZIPKeeQIyz7W14CLFTnXj6jDdIORcjlrJSyZK8HSnOm9des2uq+f9Zn7Y6zEyde
k/nzCMO2CdL+RpG7Dl2vTXCEXJ27uu8uWU4ktBGWvQszOXVS2YqpWogrAQ4S3YSYtNR2Xp5//f0r
f/v+194vGhVOApVe4ds+sJDMdsL2u/wQZfadVLfuBvVGBl0uD1GpQorZmtNK2lwQeuwZi4fHaBaT
T3ET+fNYWrtYV74RTNBfJsJyQcPM0jmDKZDMheyN46DcLCOxoL/+2OJN0Wrr7xEzoNmWIuy1K/ZG
niFSJhbomswfccMXL6f6V7sfFY/gQSAhQVgfC9NAIrN0H/TIp4x7BJ6ufimt6chFHFMvOYTcjqrx
VhoqhzqcfWrNOXMSi2wCwgxcQROaQZElHuNayP4clQf4ULLXteFZWLAnAiIMjTb3yE8xjlO4tB41
NGs/WlR9xi6Ds5KTF0o404r5zj4G0lTszBEac0QT9lwjH/XrIIDEEsbDDRhXKvv0R7EsE0nal0nr
1Mn8rdDockU4It1Umnt/DidzV+pWxIykHLw2GWrckLO9C3t1F5V6c6+OXQ5jIDP9idyuXaBpCfcm
m3GLHo7UeZYOv5tae40Wdm5QMYSxk68YA6O2/iZpmn6hQap7kkR8r7AIDq2x8ztmEs9URYJHrHL2
cdTi554RAK6lbRQ1zUcQvNWhajvUxMy/99w7xAmGbgw0+LusEusLIERtBnK1yi46GmvXRWPiRfpl
TMJkpB3bMZz8EYQZnVS9eLChsh/soX/SQSnm3N4UcRAY4q5Vy5jlDgESI30Z3ewpmG9spUoPUT0K
Zx60eGHeXLh6nbkz0edX1ZSIla1hWY6yHRUONWzpPi4+FRoCBpIoRH4mb5NRQiG8cHwGNp4/tKVm
HLShXdyOYqSsiyuA+zXmCDdhuXTtv7kEvzEEvZzKGngMk469DXbvjSGslwOb36UZ/DCaOOK+OhRO
akr2LkWBtBNy3NN+HIZbw9CHWy0U5Hsm4bnMQACgRNhN2vAwrIGDOBcfc76UX//S/n6BoJFu6zat
Z2Eo5t8AM6oyLks6jenTGPd3yIbFg7CRuzcojN2Aa6Y390127aChIQAYXKHMONKEJdxORw8hqaR6
t60ov0xWj4I2NVVEkMnwYI6Pdml9m8O5egzp/v4bsYhqv72v0fJXFWryqmrZGr+8v84dDBG3eUtk
wZMUAr5ZQCqOpfm+yxJuGuBLd8akTE4kBeURzw6NAmSxD9CGr2Zmnwph6MdtWD3I6kVqJ/R6xVEZ
Scsqe0a+gnwKJ0RdaXZje1FFdUwoIe2FFa7AEow1ENPsUzMusqMG7Z5ooO8zSrHPamqhyOiaS5IH
zZ4qYfqYDw0FFK4+XT99/PU390bBtp1XlsYw3pJ1Ba2r/UYIsuQ95IQpTZ6sXGl9OzVCBDIBtu/W
ulfjKj0bkzB8vFJPs0RQVD+dpLnVz/nU+LiXABCP0UWd5OZGz6MKvrX4ZBJcf1Ut6Uhi4SB12gfM
vqRBYtbwUC/GTt1mg8v0GvZJEta3SxF86eWei1rA8Bqf6/sAX8+56WGR//pv5fz52/eNsAVNkGJx
khrCePMjasZcb62wKJ4yXZc9lLTjLW5gm6DtITSPMQOOuzxOPRQTxcVewgeti56DelHcVFb0XabZ
4WV7KG2KfJB7gD3oKCuxWyV9n95zqQqOldV+JoJ5upEo/Fld7sdSc0ug8gSogkIZ7sZbjc921QAO
xZxbB1sLybTPJO060fi5TYvPsXkkUiMjzZIcB6gGha06emVhd5XV97XR+wHdWjXVxJlQcrT83SBD
2iUlrEdBUWCPr0zuJVRADkGYRG5PaIjThsVaBmewvbzT88KZNUMi1CQHlYJB5w7sQ3HTrdSjMLdr
IuwBgqOq4IPpvfRBmrPao1h9h36xvFWmx65b4gOTj5CKrYGpOy8qUoaHzEUIrriL+h7FFRLPdnzq
jf5s1w1ZPlytgYE7tJfSu4wBlbMgaPUTEk+cfOXwG3pDVHFd3DJ6s8+WUcZn2hml06WafhBRMJ1m
a36e4l6h/lyIU7AmugZK8RT1NagLKloOoQHTTUVKR1CTS9nB9pu4FO50hilY5Jj6ysB91qKYpq+1
mGEwHaJnztPQABVLsg+G1pBpuSbwKhbVF9QjeGPEuY3m9qINz7Rqu7uM0YMDRuQI623ca0GTfkDo
fwoaqoXl/M3KpPAG7VC9m0Ko3g3SOieZYUdQJZXP+vqAQ9ohobW6CYPqG4yipwYf+EGU+i1gZ+2d
1vfTwYSmOsKlvVNiJJWTnn8v+uaiGVDpOyu8juRsXYGluq3I35EcUT6bIfdC45Yqr/mxEIvhzBSh
z4Ws3E66UB5mEe1nq0qvI7MNmGdzd+CyRKVzjEYihCKctOj1DkZMERg8KTfjKrf9hFv5GcX7fAl7
ihaLZbfXkPyzfyOYM/9WwzENoas6MizTFugN31yHB5IpOeu0/skgPsZNo5lhT44vy7J7rqEMGe4s
q+aEbHcKWe6Vk4QATwwRehHBjHsjXr7nU6zvsxTgfKIDHv/C/Nd0wGTZxzRZaxWMobn/3ZAQiRkE
FB6XuPCCN8NJjWIk/SUwHEXFJh2Os+WJcAbfn4/zjdx+SbPioCL6fAcioCRAsOgvMEj0XVKK542a
g2tkT3aJetQnugHgy9LPeTtkHtYx7iJ9hMqP9xrzWN/hiVH2mAfwhoZxeR6BaqVr3mfRNv1DnyjC
XYbHnB4I3LUp8eUChFK0FE+ThebEmIZuHwa0FtL1FA6a+HZIhvkSG/q1W6rmpW39n3+hxrUbRe57
CVYMWVD35ul/PZY5//7P+pp/7vPXV/zXJf5Ob6p87n651/6pvP2aP7Vvd/rLkXn3Pz6d97X7+pcn
ftHF3XzfPzXzu6e2z7o/6Xfrnv/Tjf/xtB3lca6e/vHb1x95XHhx2zXx9+63Pzatunxha/pP95X1
Df7Yuv4F//jt/zbxUhaQ3l6O9vqSp69t94/fJAqRv8vrrAMtnsakSeMmAydw2yS035nQG7AywL3Z
ssHNtiibLvrHb6r5u8w92CAvElyfYdr031tSS9dN4ncSsS3ZNiGjQQOwfvvzj/8D/ffyrf1rFKAw
VP6an2wHugwAhm6BTaKYLIQGyeuvg56cMlw7pcYInnwVttXdctoepildToI0spOyTKVbVOEAf0tu
TkHd8gBs+Y+l9Wm8ZB+LjsvR2NHthSiBtTiw5+G0LdFuysnKOXVSXZz6GZvutrQ9jOvTbZ2Zk3MN
kJ59JADDe1shMh0cwS4s50ciVMLFtUWOxbcQYfNJVpbVrRLsEkstTq8PAjoL98B1JfhRFgct/6gp
i+kTlFScmvXwEXde6hOhxKNeGwV+KImsCzuuTtuDgqNpcZep4fnropLZ32natX5IuhM1pHXzMCzj
H3vCWZsXN0uT2UsGcFOGktTyy/+Yxf3ygJ/OTyxjIFt+/V982TzW+bktThNlVe6ZJ30OylNnDBW0
9T+fZnQsMzjhUUJLA0Zp152KJdVld1sMx4V61ra4PUi26E7WVOPkD4pedhciCN1y/ctfHwTR8FTE
MTBQMVj/+/UFpzE0Mfi4YipPESO0Eza+SvaxB8SZo4eGwACyrt52eN2Lgv8HGlXY7Th5d3Ndv5tJ
HiTiMm9P25L451Lcqw3RxX/dLMdTIHxVTfKdNInHwOrbU9qBSHK2HbfnyrD+R/606fXoPx2zUNf/
WuwXtUPLSXhv3r162by++/aRtmO8vNO2+Po5txfm1b6aOddSKVVOQ2aJlyV6lwp6qYw7xra4bd4e
6iX7Ymly4L+u2pby9QDbkl5LgGXL5GWP1/WvL9C5e5/Kap9LgqjkwuJ/njgoHl+Wt9WvD+Z6rrxs
31b+y+c/HWpbjGtivFMdQ876HttLtqWX47w9xE/v+7fFxP6hkpx1fPsOPx0JwavBUJq66k+v/mn7
Lz78Ty/4afH1Q//00n+5fdvz7Ud7u2fM6NXR6GaYdNdou/Hzfz29t6X/dt3L7+Lt5hi21OHNSqnk
V7P9dKAI94v75h0qGpCyLy20ShwNu+pe4ZL2+prXvd8cdttgLPdRXOlwUDkVslApT9uSKLh2vD59
s65EYI+4fn3J3xa3XbdN29L2sB1oO+TrUx0NWoaxiWPk2+G2RX2Epun8+t23HbeH7W2QDD5K/Qg0
fD2WkuLQ/LQtYnweZD9pF7GX6fWomUxKjG5VJ8q7OSU3pEKnbeX2YGWKtlC8WTdte21ru3jUF9dc
6tZp6wRkULdqurdNC8bM5WFblPUwL+9+OoxihLJD5DYe8zQsM+flWBIyleTcNLCU18axN2cCxmVD
HJUxfYsbjRQkZCC5YMYQ5Yo7Nf23lDmI23TT5A/Zj3mUaSVHkZ+vigJQr4o7WvG5ylDSozBD97N6
uU6qGX5Xl2HYQX3ClUetyQ0aGNY/fcqXP2PW6IDPcRP5/XpLG9br+LBe57en/+26drsF//Nhe8X2
2pdXrAd485TYFwxqbw79PzgMmrqewa112I5sbzfb7dAvi9va7TCMrLnv//qT5HJ8ipIZp+hPn6ad
yl2lzO+q7U4m63p+svOJIMJ1qVv/lNd1b/d53fy6z+u6qjbQTL0+/1eHVQYwBM726tdD/O/eZjvs
67u8HmZbZyfMHFKrwCjJeGFab13KejfdlrZ121Pu4FcBgGH3un6IWqrn2y4vi9umZLuvbq95c8Tt
ab7dIbfNL3tuL1rWt92WXra/Pn85ZqSRCSRBUF0EPmqzlBDIV/pZyF/oQOQobXJE+DJo5XwOnakf
p30rjypNb0GtkrzY0kplbwlUOq2aUblJxBR4MBYc8Xbscn/ufCMyUSPpqb1v8hysJZCGoRN7u6Iz
k6bWF1VDJ10RItx+MSTrKGgmH0erJnohIFRKM9/h+J/p/0t0qtr6OxkimjcwwvBj9dYywuUa1sG+
rSZIqA1e9yyuH2VyRfbQ6j5lsfR9K9PNorf9ctEhvcvIAZXFDfWPELHtPXgK29dH09XTaA/z3e2h
yDkDthvH6Gaf1OzvaYATfB6Ng9pKnasjPYy0dJdjovah8o27wtQOVVpfQcQ/p8UYOMw4oDQZxg1T
BDIdgWnQUUVsnuEP1K20OJNRXnqWYZ4yRf6Yq4j88ri6kefWLxm70yw1H+DaJEedUj1dVeLbatvP
CU3wtW5O3WGM3xlikegcZanzdSjK3Iv6Nf9BksVOK+PkJh6XT2UWfzVh9vhi/Cy3gJSra63pblij
A5JzvzLX6xwpdkujElhBbImTxkQh6rgSnD5IdMdcUAPca0Z2oErF2as0iktOWuEClPpSjtPoWB0B
lnkZrC1u9V5Rf2TkJZ7yIBreZyZ9Xeb+7/LOuCkQSOvk3nm9FWA+uSePDy4hbbxqeq5ysc4YmoCi
WN3zXVRUwDuAf4RrLE5ApM8RMH3AULdBV5eexo6LKpWvYkcunossrvUpdvakStrfE4FYjuBr6wYk
jWcbdejpdhkfI1P5PET3hBbkLqnupDVojeVVVbcXgYy/UTd91aU9w9hfj6tdH/NnGct4nEDWFJGS
3A091J3+k/UA0mbYm/E8OnorPUnRIagplmWR/KG0F6KzCfvMwAGQVwW0KOsgi+xCvYLVYVe2S9KT
5oqBDLkqWhytaAq3s6CcFBqtnCJrj3WSRaBK48irrcaEI7/C82LTC0hqG/W8Pqh29zlM+2fo0pOn
1nRf8vRukKlLztRx73TEcSUpW3ZwW6mdcbYAPs52Roe++iEZIXkBdrbLchCgdQknvOvFyW6r5wLA
vt4HYldVnA4+UpAW+Gtc7W16DMkwQIdTMmItqU7qESUdNa9sLw/i2GvxSPMfx8wG+ZYA6jDw41nE
u2oZW4fCKMcJ6AYk4+dume6Nzmj8FjGy0ys93VxeMVcRvHx5vpBofKWJV322iP2JxXLuTBMRi/yx
TfPGw8PjtEly3zPad6o2s84GHAcvsHKapn1+tRXtVJezOCsJMVf8PRgxQ/F90unAIlLPXJ2mw3Uq
jOM82fOhyWzZqyyVrPusv6/4Vbl9nNMq7srIRUWUX2e6zs7aPMfsbr1fxoF7OIBet+oJroKnLPa1
rj0qwOlu6qR7aEj8OiwLc1aM0c4MO8OlAsiEjCF0TVLqRbZOeRTp+0nNrtPI9G9ItdkvS/19JPWY
zZb5MIxpeZzwugw9QL4ubABOWN1uSYavaLfxG2G1cFp++G6JKnOHZC7vlMbXcTH3RDrv4HwSVthX
7yU4t47eqdpNUA+Ja89fcGQ7hoqtUzPROMGM4urWcIB4aHRoZIPTavVOWOeUs/GoN4vTo2qZdS4J
elPFbtRnH1FCuerYl07FJ/NUrb3UUL/pvHW1I0eoNpdCFI4spk9dh1xJT8ZDxZfrKEP0tAzBExbn
C8nWByOZHoKipqhLidvqbJx6tbmrBBnBnaRKRJN3jyUWGy8iR8WRJeTknao+DLSzPfjW0OmswudS
OF/HpAUeEEuU3LjoRlGW7rocb1JVrugNs9oR0dzvMJLtQ5BGdT3dBqrxKbdxfWkpOVQ5nMASJK43
F8q72qw+8OtLQI33oG/RoXsZzzo72JWjxnw0jYEhLeE5Uer91BD5I8/F4E55+D7mZ4qm4asgaoEC
ylS7pJZQW0QPhbCIGOAhAnNOE3RI0LpAkr5JQ/EoeoZlJMjeyPoXOwsQgpODDCKKWLMgsxxBU1IN
8gUGShq6UpHWbiRne8Pu9IescofBUs49dNBaOtOkc/ilqXuAwLNj2fCq5ooOHP0XZca0DbHC8kPj
HmSL8OKK3+QYkDKNSkw5TvqVXJXbekobrzY598a0t6jRpse0+4hwAnG96coBl7uuS78wQSjdeWgd
u7PtXQn63NGNarU5qQ1ihyT2GUkfGxlVhjK31xQ+wJxoCdJrst0L+rfLPGvnuETgwg/P60NTdsca
3aUW4yRa9nRabbfHv+D2prafh+DDYsylq032B1xui69leIky2iLdHHxtev084LEEq5JT30qNp7zJ
JA+6U+zySykOATMBJ6yUh2IiOhWjaIOT5KwYERTnGhRJN9lkUEd1StciRn5vrPmRPQl7DQ0G02JV
U8nWYTaliil8+ZmKWo7UlxFRb8Q7STfeT+hRDVK+imXSaCIU1IH5hk2w+g7+6xvCRjpm6+1j0dOJ
6FU6T7aKGsYqR3+Y9dSpBYmCrVVYzkKOilokd8072lDTLYqEnZlM3ankt2GmwbjjQtJ53fB16GEu
BNrkxUZApxtWNxM8nRNaPtVpV/jkl5zGNJ4PcY/GtU3iD0FOusSSSLdmr33TBuwrtEZPshWtZwZh
5gpYw2Wm17AKzdZmOjCLm2D9n67IaC/xkSCO4MpHmq2outEvVhqXasU/KhGDv9AYKLQxzo9O1kqv
KasGTbItucpQ7fukeLQoEPVcj09QjXdRK8ZLkaxADV3pfQ1aUx/Jhh+qlULqcomlf3iPML7xuq67
2mrdOOGA7LJTqjvdUD4QSn0ug/1k0DUyVPL3wN+0Xi87eZ0+9Km4YSe+NvWeLknmLnl4A9LtWzXy
VnJi7Qo5nV1TN0/oEuoboUTvtClDCJB0AEejH+n0wRjxLirTczZKM+nlEnGToTi2QLhcVUtNZEgA
6XKjbdzpWZ25gMg1HBXa/O8tOyJ2WI5ug4GQwsiSCMc2hxkIb2I7fSHFOGWK4FgzhJabEtryUviG
rOGNHNzMtGBsSeoRGyg5YekNhorRJbomcUnLaD2tVuVjbU67pdTUA9c4Pxd0/Y0iwRg9fO/N1YEo
Uie2+I+LoG4nvdQw8unPdWQY1HmNc10dimyO6XzLXtgesSGJc2cvBeN50H3J5FRKKrl2WalQpSpX
0b4QxKDetWK9dNKS2hvT5CGf+15gwgiNyOV/PPCW0HpkxlYxrduXbYU5RaNVZefvJq2gOVpUl1CV
3yljTj6rXDzoff8jbAdcK5XsVGb0KUtwHEFvV4DH1b4cK/0Bjp2/1BOX5iiJzoi46LaeZqIYaLOL
T6glbIeLoeEnaXXDfZDhlmHx310lbl+iNkcK61RaBPMfkfe+rtFZk5JCAWHE7CV/Gbr5i6QPu1AF
o0VezLvctmJclXngFXp46HG4erLSVFzzwBX3cbL48qDcJUZzzUJuxqDJjj02+EuVEO0e/2gs5bYZ
FeOjWmCNik+VxHh7Sql1L8kTapTS7YaGwRFeB9/SF85Ruk6SucasZZrDEE1yRiuIEAiJHlmR4McH
xJ+AWUYm90IZSzcJlFup4hhl11DpDkoDAKyBhTQJ/I58jV0x0kLrcRfHXR/uzWbxx3CmnxTJuyLM
Pkb9Eu6LZkmdnvmPQr3ifQcyUgFyzM+L0YHoid4cKXdMHQT4NPpKiNOjHMLzKoLxWenEjWkPAgfY
8GyE7ynHp7uxnZ/HfFLRWdVI16RqHVhOqj8Kk44sMQwXw0uEYh9C7LJSSwe1Gxbf7uVwb0mX3B6/
2XObXqgcoSRTtZOY2kubxjX5pOExpCpMM7r4qpctzvFu0YmrPBpRsOxNu3+q6HYSS+pHcvwdbXHj
1JpB0caOod+M/THKuh9NHtg7kqHPFnacGBCVJwxuCpVpfzek3CuTHq+VfdGxgmnoFiw76wB1hvcW
zd9SCQ6jsN5r7WA7A5NkRzXnx4Z4JOT47wUebCDcyMdMOSV9vb3hKh27dUfprkn8TCk/IND9GpXj
DRZPZy7poc8kPVZYt27RCrZO2onoMCiasm9whceSuG+6VLrKiR5cq6XOroC1NMlGRrOtGqfh2EyA
617WCTOsIOKN+fH1VaFCSkPeTEBY1iNtG4ZF/dot5uTV3eCp0fLQ1g+01MfrKMZ9ZzZIsIsRiSwx
w8Alk4QPEr6XKhSdTsAoNql700dITOpHfNbxrBFJkt0OYgrvu/VhzoL7BkBXkZdnMxzJulgfKEcu
sEAXRqKl+ce6wphr7IARP/l/rutX1auixcq+thAtWHpwhzMiuOs5GSuzvvKjULjkd9B2c0W5LusD
pdnqYM2gBLanON/Va9KY8d2IrHdb9bq+NbSPMcPf07bKkmrlmqEK9PKxLf3XfVUlUI5tSPrVtstP
G3DVIGF+eeNt9ZqJ5sRzWRy3N97WkX8O4qRTcQE0lbet2jbG6EXPujE/vLwyr+Jb08SLGEbJPbXC
0kznaydEfD/WE/KHOjiOQr3Ic5LdkGWOamR9sBZ+V2Vn0GP+57psHgpolji4UllCJwzOWr1Rpf6U
6ql+jdeHbec+NmjnBCn6RXRrxN5EfKlZCElRryyw0+tzwMD1rikzza2251GlK4yMpmvSWneLzTUE
F+/Ib6fXrradSnc66o31icr05uWBqdXnPomW06xlHDFb1ZBTgej8db8JncwhW+T65UCmXBrnMI+v
eZX3txVcjJczaqliElSizrGzHFwNo697TbLCeyXBwhiE03nbbXtAjq84gVVUh+3ptq+wis7T61HG
6cKrtnXKrGSeVKYXwPcTSMfQvhIibV/DlA+sqv2XMGjs67ZeMfPhjtAlJ0gsmb9j3S3o52NlKhG8
R17JLPAqxwKY7ML5V85xd5BC20AhWJpXLD8kp0XW4q3Uq+u2QXRJeyRjAx7gut+2ATuWdltD4VOT
tJMY+Efdrs1V1R3imZHboKNs/3PfqK5Nx0Y0vc+UmhzGOQk9wjqieySJljdpMwxLMyCVzsQIuwOu
3bttXcf3/fqgdW13pKZUONE0yS+aq/+vIvg3KgKLFINfqQi8p+zr+LV5+llG8PKaP2QEpo6KAF0i
dkBdVl+0An/ICNiEcZy2Btoh+IEKDf4/VQT271gFFEbhyLRNWRUIDP5UEVi/a5oQuszxcAEosvq/
kRFoJnqEn1UEmg30TsCPkhGyr1KGN7arNCGyTyw2aarpCvKkg01Ke72DHXAaNxMvUjsfwn/sIONd
G+3SYPhjXBcHMYwMDGsTKildGkfHhQOEvnXmRNMdRjVIq0F4EWfSZ85ONqPORzQcnoci8uW1DgG4
UIFgp3TnFo5AlkaETJUSJPovxEq3Xqd3htsayM5iKwxdVepkT9TRVxmwwb41jdtVQXyMmT7EhgaS
j1FLJGuOvlihzxX7KV3n/xrI4p3Fn+hyRfKHov0E5P+2rE5xLlSn6bMvmkQ9MND6/TStBdiZMSXj
eSh6GMHAe91aaiP5BE+nfoNsF5YhI8wlkEFc6Hti5fUH8sTOckiMi9TrnTsE0XI2ZgZei7avzLi+
NEIP/NmyHSufyOWVl4MpdzUlzPSqhOEXI8jEgxVTXkmtmyDJGypJs3Dl+bGHE8yIkWpUFzU1E68F
8Fxi0pRl9OYsoUwMcOuA/LPdRdEfxlGp/ElL04cgND9Ty2yyC+LM6jh2LYBTTTwthTmS117dClJ6
KA7ZZCesvky0/k7Txl/6Elu2hAYyBaZR5mJyueJRxx+pQON4yPNcpjS+4xx6TscS5WKlT8iTO+zm
KK4MwXe/k5XuA6wk2gpTa3mw8s/MQ9zBCn/oEiaKIsgjR0TKfTMQkJqCFuAmE3ljD5w2ZoC8uyNo
+5ZIstGTw/SZOaaXmacFZW7oiDK/MC53cs14DKgOM902ardtZjgy5C3bSY2tQdcRhsy4swyaEnqS
XyPeyEDY6sTAeBEJqlQglftCCp0ZnxIqrAvy3fWSWTwMccdcLaBP0ODXmMYqcbKUdsC8TpvW25JF
BWDOb3T5W1Pl16pOTxMNOYbm3HOThC8lncMvthEcZ6i02AqWMj1mqnqfzumXWsejZZYlE4Hcx/OX
oTYM3IkhTDe5lUotNEjlxstN6dDL8+DGVJ2q4C7s67tJDfzATMitDfjLh54AAb1TXKA/2MOF2OWD
wtSiXtbJQNi7c3ZQQ6ny80lxm76kZNSFpYOmpnaqYTqU46jtjNqER9vYyFzG6QihyKOXGrligkug
FpSZzJo5RyWDaIItbQhrcgpQCk4k58+J9Y4gOdjqVu0Dor0LNOnUEZPr9I1pXGbroW/a8c5oMMyB
BjWX6sEgfemdFGQ7e6DkLZrog1plQP3jZwLMAyjqx2zUD8iFLcfSu/quNexDMj/Ms9rSYoX/Dwrp
sSe6LqOKnKWBCw4k3ndZNTqyXZVuS3wobGaTagLJZ0kuE4rFBNAzWo3+C5eatBniY/WNKKTgqt+q
WdSdbJW6CBedXbVe26SYaWaJyhZPycd5pD8ZysO7PP5/7J3HcuRalmW/CM+ACz1sKNfUegJjkEFo
rfH1teCRmS+zB9Vd87IwgzkZFE534OLcc/Zem/pNWPhnzZTJyCIspz92JVF5Zktn2qhqT5MmumpG
c98s+XxWV5LYRG8TVtgvkR+rZeuXSa3tCuwejkLGLobxBySQ2r5IZMgfS0eKuDo55tCTGB7Lt/a4
2gEtqqlhIkUG/WMVNyvsg3JjPjVIhIufPMUs2q9RCfhc+TITvHNYy6bHsEv3I3p8GUSOIjmRrdyZ
jZJ78O9uxoUZTXrqt04tBA7oCOx7ISN90ZFJcNDpL6soH5No2ILkYH0wEzBOhlaaJxCeWPeNxSeC
IAqieh6cfK6GUy1IqJp4Aswi2hNi3vYkpjTze2n9HgmEisMlIC/sBY66xdrAAGHUrZ0a9f1+GZJ7
c+7mna3ga6lCxJGp2RonIfToUA/kjBcvdCCHkyDj4kRjmeI5J4ukkGWyF5ETawnOmizcBKF9k0Gx
y12knvEht8ZdlU36brBo24wW6yjTyNXDmt+6ZSgA2andjzDpHqPllE7dQhM1yTudrAJxJ5W6firH
BHiUVNLIyZF40ZVBrwVK25UMEHjltN70KZIq2vCo5Rf5ZIGz8HgpKPNnzDuNTQunVF/tYU0JFjft
0zLSgFFt41Klsu6kGP2YsmiGl/Q0TK7Pot2eyvVRA1vBTE0g03ym6KcZH0z751mWMeT4bIDAAFKg
WGvETUujY2i7PmwS42BhfrKr9RgZ6lMlq8KThniPUVgErSbuZxVRFN3JMc7Uo2F26vH6qBSKetRw
Ajh9ipK+WsefApRWUKEIc0T6NuZ8ltT3zRe+uq0gT09etLuo1Nhl2Osl7xdxjNSyPCh55A6DOe8m
ab00hN38bwH6/ylj1f/bAvT/tNln2X12/16AKvb2Pf8oQC37L+ofCj+wVbZAUUGZ+Y8C1Nb+wjxh
GwaXNEJ5fD9/V6DGX7q85VYp1K66rW7f9c8KVP0LwSlfbfHpTX76PxKyCkKB/7MEVRR+nIzlH5Ke
rmskJvynkLWhUaPVYtgolpbFiFGzuRt1pzjRX3LNTA6DSBiCGhr6msDsXINa+2DYLXEOKNgH9Cf7
iF23tXGX7Dz2DFIjGO9wp1fobdjssatiSg7qOsy+UMkYi5McYv2F2yy2BVGMHumuGvMz8xX8FqsS
KYIx8nlCXSxubEy4dXO9eDEI5ACbsuXkyqIHOCwzKFYo0DPlFyaDMKUnJJcJ5LVCnp3epDteKCpB
HZX5k42q8diRmjcJzQNGFd9yJ9rnXU/zceBui88AkdJM0AwtD4e3ZYZnj7vVXOI7rbTFYXMgZMXH
oa3jZxrIzHcba8EBy6x1BHcIhH+9S5NU8bJulb3uPjam/gy0eXVkcBC8Gpm9ryB3J1l6SKo0uVvJ
5EigPrmVSOdbvbpFr1wFgIVS35YLhTawwYSgCGc3GqrfpW7+Dk0132EAebMXwbozlWSTrqdlXaEG
VyU3s3wMnRtlxMleDTSGQ9DeLd09bvlIZnHVp8vLVIjHgh6mVxbxqw0uzEdlrxECLEGRU+n7rNMP
fpfbvg3v8pQ2cyNnTOlH2gzJiAUVIck+GxIo3NOWNiHbt6atde5Kn3caRI1kWHkNqyzx+1Ju3TAL
gzBKAu4lTRDS+y0asHeaPWJanPSLrliB1US71LaOY6U2Qc2E25m5vcINmKOdkll0+cuGXdECkSLS
7adaL3Wnadt2l2xdZaNO9+tUflRy9lB17cHs6o/W4h7aFPZ6E0oIIbpeXj36KslhsbsbETVH1EEE
PRoxJbJcfjTS3m7ARXXpzixXT0TlV4qTGhvwQ987JR2APb5ldNH6/BFblQwURYF8QAJgISv0wKLD
YtTKvjesNxmLT5C32BDIPfiWmuQZgURok+iVW0hGc4i+qmJ+ajNEMIuuqDHw7jZ69WmOzDujKSuZ
qkuIWCTJ3ANfuBQVkhPUfuGJuV5WU+QKgmToPTD9Q6j8LtfJ71W0hYchmHyrWgsmBmY9g/M8r8Eq
EDuXLlLK040+RxHphyy8k1K8n3axvKWq2IvC2JEy4k2NniDaiuwHWjJ7VfqtE2n10M3615jkBDCV
0T4tu+8wZvCPTzLmBRX31J+POb4R/6UiKTIoedbOQFgEPJfJnQfjrs2g71Wu0tmJJ5lwCpssPY0k
iNOJqSovRN8DPMTZlG68k73bCPWDmRZOeHQDbmUbgVJDe1Yyhlv65ncjDmUqHypjGnfGOho7JnIv
MX7k0sCyNHNBxyJ/qWXtvcpNF8QNtqfIsWsYbRslbrrwNwGguiiJ9ZByxeE9OuuJuAlbk66ojpG1
tJXEmUdGJjlwYgFzVMJ+N+ZIcSQbWcPkLs2Q7metGZy5U4BfI2OkJP8SI20sokju2I1bPumrT5EE
wyIS0yWy0coWJYV20VwNckAVpnL6kahVySpAnTOAjlvRcktterQk7aMj+fpGa9tD+N4YM83iOTaO
WgqLoU+GfTIvmaP0+g8zYPDb+RyeogerDtGyh430qImjKczvvGToVqSp5idFzqXTF25FLoYvR01G
Vw7PfpgjiiNgeLajt8xC9M89gNNcs7BGo01wabm9T+XyMM8qos48nQ4gpJGThOoltaSSv6btPJUT
VB3BRIleR5qJ8kzQAN2bDFWojDZt5qikrGUJdK9k/phI/8Pi29KeM39pyaXV22/mYRHspMxZTQI9
qi4ndzUWFNglyp01D4ohvVWzJg+WDB6IEXXs0cJUImaHHWkn24e0bI/EczCwyIh9bjdASg9aiP1I
uM/AYzo59EKoCdFUYfq2AOgbFRH2suzZGSnoTW6OaEtGaFm2dRoggIkeKmqXSWPABMgl92ispcsi
LzQa0fS7CWOHqFaMo1mgW12MLt/NOmdGNcPp6i6xFQnyXuPas/I2CWYAGrt+WXzsMhondIzZPYZb
mk9xFPRN8RJiRuRmNrt93CW+Gk5IY0bDAHiaCq9K+A1xmweiENLnTN9gzzycWyz6NtLEibOc63dk
StbZnvqbGbWaT13/JiGlO8zDm9SXnZtb5PlWW0Etl6uL6MdCZ5MZ4AZv2yjSTiwGLMolDdFETBAV
WpiSBiseNrF2ziALkLYM5IusJVV/saropTEk02/GFnQshkAPYrPqpGFVB8lisUcebnJAHrspzyJv
MiRA51H2WSfTc1q168tq7Ts4A96g0noWmT+qEzyHdED9zevTMwrknGHeMMyONje35UjooW5T4nYN
QgbzYlQSd0QjOYYWKRwlh6xO9lMyJTDX7JfRiJ8Bt6H8Up3EsHeypjJTqMczEgme6hDxzq6YiiGa
EErCsguxON8RksVvZZjPHQiub/OCMgKjZWiHXr3yhfUqmciGEE2FAgT58ggH9tbAROxILCQ0jhJp
n2zqSIBPpMj2tC3C5X4pjA8kkhB05+mwJop9ggrgzRWa3RZJT9hyIVcoS5SarXWYGudkKfpzp49u
L5M2U4aAXpPmc4HEk4pTGZpKxID1x1ZrzvwlQBLdPcdNeyTTjTV3RiU62aQnJAisBohugq3uBc8l
qD1I8rN6CVd1D7uHnQpVkwUm1ksGe09Iy2+7fy1SXXNb6OSuPGHw78mdmPMCUegU+pK53Om3w8KJ
l5H5ZcgZmo2JGzSjesdkMfPStoYrA3wuG7JkJ7YAaYLjWVu0Xy0Xokdk29sImZbeCJFgQ2546xtd
uI+l0oqzHFp3bM66U16wHZ9mLTohWv1QSMIOGmFSAU3ZUypJtmtud21ScpqDJcv2MeUFNENt9M2o
Cz216N5WSZV3sVZfTLI/+Mon+vtxIBe/RZPhaFz0HbmRh3DKPzWkK15XcyctM1Trksli1SXs4MkA
BGtu3wthz66eUwkm2vK6JGAczI65XMmoEO1BR8ivjECdKwyNbC8OaYvuIByU0A0BCXkiViLXbubD
irvUT3uMoVoVHixzTdyKPCl3tVm7qAIHZ7QOs8q7ni0SpyjQKGcsVM8ek+Fcd2viwf6FSU1fziPK
bD/Ytu0Wao0ymEhrGigTfqY2AAJyw31p9s1KXbzINHrOSE7QvAxfBWKxdXga59F2w26SLwArwjg1
g7FMK48IvzfdbGq/NEi8t7r5T82VScAGaDEdrLTjrA2PnQT1rMaPr+ekD1jGuVbN9DCBUXAWmSjA
laRpv4X6gFkO3aGuJh48as0La58Jyq09jTSR+4Wn1MgPa17v+7B9iBM1cvVVsRwcC17Dm9AyRCHx
47Ub+uWgpMSfp2WY+7JqUEpMpieNDXiJwR73eQ8AhYhOz+DNdIvZsMFPRfnB0GQ/W99yapcdQS+9
J+Z2vJir+aEUza8BXInXltGvZB18MYado6RWuZs3CV+az6dlIEBrYcvhFmL8UTqCfollqHyIxAgs
JjgnUEK2sk2j3KTURBH0PlaTejP9TGr9ucRG0FTqhZhsRH4589Z4UN8aFEpD1muelvbHGpoUi5sV
UCJC26N9vPnfYcoF3VSbB6FMuKiHAZ5LvD6YTNO9vGjTQDWro97NTxmhPN5M8xOhoYbsaLZUdh3I
LVoZH5dhZg9dxfKuS+njao46CASY33ZPCU4e0mciy7foFig3AfJnwPCSHFP7bGAUKw/m9xZhrcuD
ghKi5DohYcGakADk46kqvtfYlhx9RFNrWBadF1t+WqYDst3NzdsGSdV9USt9UOmVM4LrqtIGn2GB
p2c07lta3X4/A/aC8eNUIgqd3qjQ1iHngsTW+OOWMcZpHRYM+WW2LR5i33O0yBsb37gM6C/caQq/
VmOqAqTpzkCjxy/TgilFF+S9JaEPQBIEjTsezcBSVNwicUzxlfe3moYAfB3pLOuEBWSVdMq4AA+t
Km4JC0GanfavsLDQtI7pR9HREEylGmEcouKiMaAI6iUEmIHUWG6M98OSXqTYHg6zieosslB5D+RS
qO26b2v1B9bn49iwlBrKBQQcW0Qc5aQU2vRO5duoC2R64Tjeu3NpbCTkVrV8lCyHcWnPYRIepExO
dlajvkQQlZ1mmCpiFIkf5h66sgtzzPFkiNsxopaIZGx15Wy4USsj+UNHEunSF3Fdck8pW3aj5qPi
pX/HiRxoYei1UrfLEulXOimAH3V0eiEkG0dXqUnY7KAYA08VCDk6an7PZr5fYJwBXULHQw4FRS33
cyVWnJhCzM0wEOCoLpymzJhOkcTicjv9sSzzJu7MACSBTT+wpr++2O+JJl4VOewfkVg8yCWdRzA2
UCDIb4yezZJ3LkuQ20Vs2cuFvUnzoBGM59rriBXJCA0vqhdHyPWnkmFPMJLMDoyOKitdSy/VBtIn
quzJNsczxoJ2Xw3ak2TTsa3bhT6tow3yU5qqTjcDTGgGVLyxEp/kIcmcoiAI1raaF/rdm32yr/0o
0X9Jnf4Mw5a3XbzZepF6ccoUaCujVAXkmlL605QmnsI4PSDg0xtz45hlKHSHjiZwrGsBsFziVqr3
nuABt0rkMRDTx5TE1aliKUhKC25TLB4tBuW5DJpOA5IkE1KcGKiMWvlO7izTG1ewOEPmzXqf+WS1
Y0pNv8oofk2tRj8zarysEjgj7pez8oOv6iMawqPVy4HWrs0OixANccCiolBhhCrD2UYhAa+RazgG
Ia7wHBnIWIiI0SLTgggPEWrwTXC65GdYhwzbpvTGlKfvofwRk217FeFRjjwMkA0z9OnTpPtMYdyZ
bjV+lAkmX28GJbQT8lxS9M3VjWlM4X0IhgRDSnvMhIp0iAa5NFgXbKw+uzcJcxfyQd0CIBxu8LsO
fCiBDPQHZLanyzDRtDa8Ku/PPVgl1lR6VF0M48mSn8TUmAdLXV8LcE0S04kiZXGpQuWSIdPe91Q8
Rqqk3jghQWojfBCtVd+EW13C5GizqZUXRce40tOwZj2VX+rRfm5VrjSjfzEaaw2YFX9NFUoOsOT1
ojXnaePrDIwELgZdLV1EF6QVT6PMEpVs2sRx4Nos0scZVBK+NtoybppHj/nmGe6L5dI3tIb6epk4
nWRBonrylgm5e1Bi8izTcvpc9d3UpfWByK83xmfuhaHGY7LGTytpNryjLGAJaEYysPCyInIFn7Q9
vB7S4hstcXWQkj7dN9Lq18zTjteDwuzW4JrbXT+6OhQbpex3lhbeCbl3l8KUD2FcQmLLySgBY3g7
JjDnCEU8dIWmHMLNSK4vIMY5m3g45daup/e2i5WElSwb9tfNpAXwIsijWXVjoxvJQG+IBph+ShV9
M3nfrR+J+K4zxcvQtRF+gHFjQ1A6jOg2e1bkrwm8YqwPv6a8PjTgpLG56SVwEsDS8mC0tDgmCKBJ
aPHMZhamBjYv8vgvw5wPhrTSsNAHVjRF93mlS18pMG4rIrvdLlckwkTNSo/MxDVHlqc7NTQv0mRQ
Q8KW9whhP8j9QBNISdjSybiP+uUhlIBSYAwY5ZxZmt58sRQxelSNi2YVx2zKP4xpuiFkYPIqSXbR
jt8I89Qm2vOkWtluTdDKIr92kCW5kLoKP7YxQ8nyBzpTVLTDSIJ8bjG9t8RDDojN6836ndsDjrD+
2KQgyooUCLml66QOMWEyiCzetbVie2Zu3WS98W7X4q1GAdrUNelKNerUmZHjVCH7LmRXM5RhlzYA
JWFqCE56lpWVeHTH8JCaJ/LdYLcXpIYIsCtToT8LGbBUarK9uhtzkdW9npePq+RTkt2PzJJ3+OlR
05jjW6HGrqmGkTMVBSYhpIA5Q0unUYO2jOHAYlxxrGYFqp9noHjUG00V52WRSGsbNQz7tgo7Z4gH
TzZRP4h/HZhq1Ed1+5Lr5xBDdOCO5hJoNZbXaS6APlvSV10QLwzl7LbjVNpdPwqb4rkrrF/JSNcE
TFLnQbAftuy56mgQPnDUZEuwyHSulUPsBLerHvujPMMlKG2EBPlkISpq3q4G1ulqjqWGBFqwiVQ7
zWCl2p6WNK/TjsHlnl4J3pDrU+3HBeiAOcVAiSKVuVb2UWnrfZtS8lubDfd6+OOP/ftjhTcKY218
+PsiXsqZ1+3P9Sz2Gu10AJDRqVdTO8Bc1Qp4A6nNaAytpGEG2J8uUSfS1U22Zg67zebQW6/Xi1E1
6Wjhutxr299+/ZFKFP3zp2+/m3whGqSRVaBb5pfkUlnsrn+xbg7gi6+vw/XjMrbJcRHLg64Ov+wR
J0RM+2TqeHf1gTyvuEkK7rXzdJxXjXKK/RgpIzwjNmPRdNTs/jCRW7CTUHRAdeKZXleR64eg8laX
gPPIbbc36vrUWzV/a7hbcYsBcGBjNhuMUQOtp/X7Mqx8y2T5jUFvsTMf7vGuacGsp8Ar5qKI8P9v
5l7JtsugKe2HfzhlNYAM1bijBmNNKGy73pPUQFsK7+tSzNJORWQ+ucB7TjL5SCelHdiRzfHk2+gi
jnIE869vTcNDJ4KRJMYCj8+T37NGLXuZfFVYOLL+aAJ7POqSimeoE3tDAmfi0lxc6v1WYVzX3ywW
DMLLjuD361tY0/JvbKrRLAaElHK4ProermccCZY/qzzjOSs3toXALRZaMnqD66Xyr4PY+AHU6aa7
dAhkh3ojIqSbzd3mm/GKdaZXJ+nAma/i2epIjkwHdYPZMumvDsQPx+ww9N9FNIhjkes36GPsACDz
eLweVLOtfL3nkjfNfDyqdcOM3lRn003tlr5R2EX0u1ltNiQK83o0r+Xm7wx32Zwmp5kbm6f07Hqu
F+P1UG/n8/VRDOdr35PtLbUbLUS30TxFDSyA62HdTo0vYFjcZZE4wQKuZ/U4GM9yCVj4+j6IHOvv
n3eEbo4lpC9p1NkKGskvjFPLma3eeu5Q64HnSAHCyevzjBTM05PidpEsJKHboUniYJDEEnRd/CLr
bOlm+LV//k9ppZ2eGtbBnCv9nG+D7VWC+VGzYSroSJwNi05XnqC+2L4AD0OHxhOT+/Z/SjGdOyP8
mbSeNaORUEJPyw6EcO+IKRo1B+b4uFO50Jy2LoubEePBmNvdvqMbqoxtxQIV6vGlwQbp6DP22inb
/irEEHSvHukt0MFtKZLE9qTllhlXLa2jy/ReXOKZbak08qGkrWjBB26P6nDuTe00duU+g35N2gHt
C4QKAIl/qkGJz4bo6CHRcHPWeMkOSZvurciQg7Rn9zxNi7ZgEBYKA/lGXMZ2MNFsMFDQsvwcZ826
HxqiQsSYBz1bLPw90nsTmeymUNRIVXGywhITxoDS26tn/V62O0Kv5uKjXuj26HL+NjTr5Os1J4My
WV9JW5B7hYsMMFe6G4DnufI5sWrck0ZyVnBRnwY0no5YanLjlQ7lSBNHzDVBN7lwhorT3weT9C0H
YZeC4v4MmXdDuNv3NG7BpTHfz0+FQkT9sPbUIFB8hoRb3cYs1RcBVL+TBKUQjzQodpIijL0s5wUR
eVb+54CViSYQrj5cVb/nxUy8WIdjZ2MprJZIHGEEK7DOeNRsh+ujv/8j7lAZzCG8g4yJqXv9DznW
qP5qHS39v37A9adcv1hTkpeO/nrQyJJxHDVhHAVwU7yJ20PbVKT9osVeLunTEaTM9bN/H9qpMv98
U9li4q/IPcYyq1KizeYR9ZEMt2K7k9AnP0aotIDvCBwJhbxvSajNqQgXAj5QzmBJHNv+F82VzXOr
ACyedvYUxqSEcMXYtepzK+B9YXmMVOkoc+M81Kyq08KyWUh4RgGhGq4ZZdNJWcB7pAgdO1wPrhJO
B02wrvVSVgU6q4Cj6sqXHstc3t1r0ue/6a64ldG/qVXD5YVxZKi6p4QUatq09uuUWaGLot3hddzT
biWYLYy/85o8xBmln6tONaO31hddYVx7mEc1yz+wTqVESOkZnbTRQK8oifxrlpvGV3nJ8rb7sk1m
3lZPWJf6lNpv2kJjPNGhWPTa8swtWzimjWRsmeh0Ve2jSYayA4KezknPPrswMd3gmYmTJ6yGsJB6
S3fZHvlzVbzmXRqEKvzMUh24ybLi6ZD+uq7mVdBpt5XpndXBZkWjxIQtfhqLDwy1FuvarbpIlWvJ
xS22Tly3RUhW+naxV76sof/KyvqglDPdoYZiYUV+lpq505plfWPR1lZag6t+i7IWOalq1AVb1a+q
9Q++PIZf5t5o0jt10RDgmNxK17z/xZ1hCixxm0vzkTn+HSS3HQavNySBKSrzp57BKScWV4zhtFP5
1JohPv0Eo+VacQawUu5sezYQtWPmVMP0Fsr47Uh3sZxbXqNNflNXdIwRZba+3Gknk0URPqgutqSb
erkBsM1g/6nrk9YbVTwMLIBcwaGPwWV04VPRvF3lCzDg916hTZmgoWuKwwwrdItkIifJMYs4qMrm
Jq+Y5kh3kqgJ3mDkbef3Tej1A6yDPixvDMV2FAiT8Wx/j2Z504QpI4Ux+US44c+DP9TqyB3tPrSs
zM061UcFhYsZNbtkt64E1QHUOvFkHt0Ib0A5pdDyq1IJlW/t65o40wjEy2rJlynE5TpRfqqyzxTi
TPtcw6qY/5BZvSdu4znU2y9CrC+oGr1sik6diF5aQ3lUjHNo6t9kBGaApR36f4+oKh02N9mhme30
tEjG7OkGhJYVmy9BLByuj64HaOHitFispUWcftQr2rXFpGTLtDUOECG8Cj2swC0AV57tOGayHoMr
Ywlg5tBwjQ/yzupwjjd7e8NTXbkXIL27I4F1YDauH3eduXpJRdU9odtzshkLakqHcZi0hj0cK+8U
Zep7TO3hXMVObOc8ddtn0qvgzezplh7b7SBiTFxxvaRcnV2Lkta8GaTUS1TRHAnhBl9ls49NDOxx
V3Ta9QDX9b4jLBMHD61jBy9HBR1TrVe3m38R6pW6ecEmxtx2HOOIESY0l11cE3262ERJXhE+1/+c
b/FE4/bcdi/KdiAmhwqtkMfeLWg149pLkZ4gKk1TrhXQBgv+KbiJZsk1nCktPFhD5o1nQOegcnDH
ciV5tshsd4z1Cf/qSl4UubQlE11jOkbboWDLc5Q/1K3e7lfp0Sr5S0ppu+Vdv2izY+1jo3QBKbTH
LjabI5u1DjrW9pBQM/iIra9kmLrAub6KK4aoSDZylr79xfOf6pFhkDagypByUx1OM2xvRwwFrfit
QlU7EhpGrYL38/fHpaIf5Cnqd3Y/Me39+9en2xNhsMekm7VlQ+EVGRxNo4Eb+YeRt33u+uh6kAT5
11z61Ef2fKRUMfezCZA7X99VrevZuZYv+qgk+H4GhRYcTSZ8swzpKhWo/zCQ2ZLQEh63YSHlrwEg
90grcDhGprpCAdIZAhG9fLweopULNpJmtOO2DCuOgx5vAZZSuu+vf2EH0RDL3rTQCUiFC4ODNpaS
JkFSq8+5xLLozzl0DsWsWq9uERx2wwinY6u12Xux3UiMyO8InefU2D6Zk6l5nHr78eqB+F+3yP/D
LaLAfFT/O7vI4RsL4H9I9f58xz+Zk4qCW0TlH0UTDg8Nqdy/mJPmXwIbCSsvM4tNjvcPr4gGppJp
o2zi778q/IBj/0Oppyl/2dC8DQpKnUkURpL/iVcEtiW2k383iyDRQ6fH87JxxWiMAv9vs4gCj1c3
Q+NGWdJxn7GpgqceIdDbWIbE3tK/zrc95fVAfvYYkGnxwLy+O+YwuoV/fXg9pJ2KOgrXmTs0enu8
HlYpZpneDtcPqzllmS7zOMgnkZDILHG5b4frcnpdWP/tc1vPAHPXiXkqawEI5eaYbIfrIwFyauO0
WbUbmiGchq2dUlNuUNNvD8NGELRDVJ+rkQOJDR1aeFv4TdTmJ1O39kYV34Ua7Ge7b25me0p2dlxg
6QAC6naQNfjZ2z7RsKOJXUZxiUGFlWADSM8tGJ313FqH0sD6bJuHbsl+2aXReXnZjKRracMf2KY0
ouVvRHcn6Xyq7UuWCkJbcidq6oeFuUQgmTynKLWeh8U+mGwdkkauDqpYgRx0egL2nwbPfO0XXR92
LfcENDog2FSSEpi70IPZnqe0ESGvj5KkMg+ATdhfrMfrQVmbGHRbcjuPxPwk7bKP0pAOI03zbI6O
TRQm+1mMfl4bY4AS0+o/0yQ7xRhK5b5jflgTfBhO9YGGC85t+qFapD0WRdJ4GdE3V0zoleipTKrm
SoB26O+wY/77ADOq+rcPl6254TE0vJ8tZQiyrY9wPchbw+H66HoLvD6CGG4w1QmdK3H0+syvB3Nr
Fl8/J63M+2ZMJE464rm/Pp+eOUsQZTsh7fNHjMzMHzPqf0aUqdvcq2d4VxTOzTM2G5Q883creyTt
YaCpetACAUK3UQpY/1FeBOGOSCNarIyzPhG7o4lqROkMwwOPbOCoqlu8AP1fBSt/sMi3PeCcCRuA
cerMU6aQyeCUb9mP4iHceK0uMdN7QhFVl871GHsVpo5uvVXnR63+rohdz/btFl1B33hZnDqmr3GM
sfa60LAnt5NB0zkkqe+X8bD+kp9jPCIryAAnecDCZI6obOKS9q95MmRy1VzZCGyU4623omPXzlHp
jZyF8Ap+p9hBnRBReEPdQI/cmZEnPpaPahoYL8bAkHt72RpkmZm7kokFp0JDcL6DruqsPd3mfcPo
PQN7RBUBIMFto5va/lV/F/iNnfF2fErujRfJJkfUZ8ryCHuIV8IEWeCs4OgaV9h+JrCXuKHmJKfq
vs7c7oHP1++zY/qf2YGMxJN0U8yupjn1O2YmdauQXAw8FNeUO4QBbIN5lzpL44ZLL2y3JHc1Tll4
fPDNnan9SgsXMga/08gODIfXL8xAWf9An41XdxuTG3TsXPkTyspm8iBd5maOd63mzsJhB81sd3hQ
51N5J57VV1xtW/8fZjkpNhGqXJRsONnqx/C4Hkb2D6WvWk4WBRTB2UNt7VE34Dmi+pHxE8h+/gg/
q3T61/KX+Vy+ML69TbEeT74Jir19txPH3ANJkXgXiawNgagwk/YsVqTxC3q7nT3TBL7kiyvfLY1X
9F5pe9aTepbeoDjwx3Daap/a7/kpAc59Mo71oYdI6Y6JD1QXbx7CtS6IuBzCXfpF0Bea/iT1iotQ
WSn22gsB5wwkI2e4z6rH8dy8zHfiwyr2LbAGZ7JdTrbxzKiLN3X4MfIjpEezchClckLpaMpoS+Sc
CaceEgQT5I/25CcHmCDVEyiEhHfCnRFqJSDofMXv7+kcrD/2MXfB0IjA6nzTzY7Gj/0VPxE/9Vv7
Vo/6Z/Jt37PuAFQzHiOf8bUuUAI+h/l+Jh4dV1l1qu8g5swwTV5DD1uuTQ/Fnwp30zvfwo45jLdg
y2tuB+gtSA3+FJ9FhQFlb3E+FEGd+PF3g04IWZb3PV4G1RsvNVPEV40sTbcpgvGC84iBp9f5Kgyg
3AnfiDmCEXCZGMmbTnPqvfapufTrKSGvHLAcaUs/5RosL5Buyt5X+7dOfWftCIH6sE8xvrUCG9wD
JAketGc5PYhPkMXVEV0jt56cHzdXPFm/fVdIodin3320M1wm8Nm+Yqbn8Zp3n+tTGii/qt/w+0ja
tPaLgdiJ379vyEx6W571c7TBvJxpB0LrMAVsg/Gh6c/JO8ZDsqJ3rJbTx5gG66G+I11SIVY03PFe
xh2YshtZPtRPxLuGu7Lf53fSV9Ns7+8k+bz1XHvl04zRjysR+SJasfPwEq6U/568IGvxbAkuBhAZ
R24dNgjSfNIH9Hn7khsd685/0XVeu41zyRZ+IgJiJm+ZlS3JCtaN4NTMOevpzycfYOZqMIOGf3db
lsjNvatWrSCusnf4iEPjhIIbftLB4AYiNi70CrnzF0mQPlztwON9yLfJF3JP8zs8do+VutcVNhD5
1wAqkoho1QFabuVwTuptihfhCfOpSSBNx3rgYYh2Ttjowr2dGQVOXtlumm/x1N0eW8z/IaGlszWE
TngZFwi6LiogVcWkH2RHwWzK78TLDH1tcWinvb74FzEryBwyTtk8iLIGySeMKs9+8yRYYM0AgHGY
blVMBJrNx9ZPz9NjuEvtL5kHFk9vPYNqeCBFsFEyQhwSYh+0/I3XIJSdOByXjEg2C52IWNg0nUWE
A3YzrcmdwSTjHg1XZYC4t0JDWv7LlvxvsCbvMbl8MPZ/ACtPW0XfIXZl1rvgKocwu6XKVtqRlxR3
9nM7Lu3Hjf4IWzqOvvWi9jIkckUwhd+DtkkwI8iX6O8JrCm4tHnwhEZaumL0VjZrIXbFbjuMROlZ
WN21sxPD5Su3+Og897xZsV92Tm31oXWuiyVqO9ylBEdpD3pKhke1Tj/MlbxKjtp6DpSdvH/uH2dj
xYoGdF8LNx1nGraYVETeYFc33gKKLiJ3oYxFolfIu4pIzixxxUcwxLtCOkmmo6grsbAfx8wd34Hu
HNl7NdDgT/ROaPQucbcj62NUtjPWRuvCTb0LfG/uoPojRt9K5D3gvgoWdE6446986Ibya3zgT0nA
4Fo7giDE7fqxsOuvLgTjLmy48JEQTCr8uCBJ/JokyJDjEzzq/Vl6vboVhwDSppFttQc+Xzby3TA7
IDQmRgRHHjS41ZGN6Px6qdHK9xEIH9WtZS6r3xIO2Vkge8QXNaIOAUGYu0FdspLfOMU/webLCMhu
9mFtVDg8tNhtuWqPLpZ8eSetcUVzE3ltphd9DCQ8N19e6lb8rVyrrfmRG1YBA9GeGamto/Uk7JBK
pLZxrSuHt3SU1gPd62byjS/lWjqLTXYk+Q8QlsSRf4LuNLvQXGoe1mC9M/iSY/owpe7dAce2w9MN
34jJZJ6/H9fyRx0cIAEVv8192nVP19hXvAZY+pqcNV8rHeayybjNnfS2COLHe1PaC9E21lwjqNUI
l/FLiU8DGtAHMoQgZuo/LgsDnOpCVnxnMRLrJbcgTbCwGn/xZX4srn17HUa3OQ+pMxxyj3FDe5rX
1Eq8C4h4ljr7veZj4Jmtsm0Bc+qgrLPDfB2vzZnrzy+L0T8eBCDEHQfHMLl2uWzfx3cM6VmxeILg
QDfZz2xXrPSLeH7+RpMrx0FebJ9nDOSZSFZOxzMoueF3/1Z9Kl7TcrSik2EN4UIEld7SYcEe+2V4
Et6hxYW8efG86K5Q3NWLKPsiNMnOponQFlfjecI9bcE7+RTpZy4wvuDE1V3QDMeRlLvSVxn0rHXZ
E0mqT4lPsTYNlDNoIuzwGG3ek0OnWDhKtL2bIT/2yt5F0oKdCJaXsM9alJ6512me/IntWImw6hN/
1H35wzltQlnKPfnSWBJOUD9PF7r5ru+WcD2lx5muqt5358VXjmbjRnzcwksLD8MqaLVtu4VJ/Hh6
OZzz9m04NsdGQh1hD0cIZCZGdB/xaDH8NNb12yzZjADrU/rNh68xHNrzC2b8wzLbjFf1mwRreXJb
zcVua9B30gL7zFVvWO3++eK/Acm7yGSKo9ItEWcUGak/Dgs+uZPC/dil+8eVd9TPIw+zXYT7ofQH
aF34kU6O+U+lPBdWfJZKOaSj38Qnvfqa8qD/qQtMAm8ZVDTZ6ZczKvSViixnyTXPK0vZjE+5dYo/
bC8iU9hixKw4tGXGSu0TYyWPgFdVv0xK0Vj9/aG/uC9kiNJaNnfIbAM6TbNfPXtmn39f/X3v749Q
4W/NhUKFYeASlXVlu656DZLrI3HwKRytCeEC1T7tMpq3F+3g9dX4Sgr4+yoXBGrh5PU3mYIAKYVm
OZmLGD+V1z+cVLkrgv/500oFD1TVRupINdATlAypcKubEFYE8UaYpDIQ/PND71+/8M8FnWnvLjXj
1mestSqGrAuUF6HhgYLCLOBJ4MXEl3JFiz9nObmfbxDRStzvyiupGb+xtMbuHfrwCTJDk9oMt7rG
VwnXCm3ofDGoLV6Z/FaeZEh2ijX+GksSqAJZWQ76yiCg70vDqpTQQ4TUlrDDLgLzqMWHyklhS/qm
lLw2cQwwvFW6HeDLTLaQeKbm86KKtuu3g6Xb0kk7ydtZ9MpkLRgeTDbMBSTdzX+L6/xGzim1KMNh
fgf1J6ROi4x1G7Xhh/RBg/Rc8+l3YMRPqHxdAOp4QM/Ue8pHv63vdJ3h6BqKEwFKg9YZLvUYNJ/h
WieO9oF535t4107dlwDH+heBGBcauZGvj3iAOtz7mRAFFZmWJf0OP8kbTWqVHcmJdtQDU3tMONPo
qBLMZE1fhVcsKTxwy6s23YYZ6pOnEEjf7m5pMP9GnnhPqPs+EB85GpfOsOZd8kNRTKfHdOzx0f6W
9xqHytZOCDbUfbj+iVP/UlySzYtXLWyqVzMlXZrTgO0jB1LlAEGqG5kESa8/tD53BP5qvc1dEM3M
iTxu90vT8jYnVhGoh25F3s5oybtZBCpyC92Sca+crcUPDOKegU5KyQ7HbCLg82XDjoGHWcJN8Pgh
Xup5rJ329vAIrGZm2hGVjb9dmeFUZcHzZGINAmQXX0wN6KmGK3OGlwH0VXC/J3tiH4s3j3eiZe10
qS2fCyvdPrwGY2gvXoHm9pZMV+8zZuQW/PCqtWwj+ymCbm3iavFViJZw6iI35+cDvnEUjlCmsfOq
LICvVDjSP8trcBTGHmwsp2QfMtwTIaM7mEQm0PU/WtnSj4vRZq0woFN+oKtemwcdPjUVQSlWKnkZ
B/kZdqzoKKtwrbjhoXg4Jawrvz4C5FcgwykgjMW3SDGSfaiPbLbmdrGUkKwF/TlB++no13olro3J
z/blnfxkCDmYt/zganh4oG4ge/DcPViZNvcFMc7X1Nr4cUQYJdBaarEr/SCAQ0EnCti42HwOZmU5
JfVJWjbBdOVu1L7pVfsHgNAHM8z0DFCdb+le+lcRGMR3pfJMGoGUPfiVVr0UjxTnhyp329DhtsNS
zlpI7zaSqhgyNKKJAGtWvuhajwGiphyZz7wOTvxn6R7Ew4sfineCS97llnYgN/5hwCwLW7VZInkw
vyn+aE81v1qCkKmipZKQFrkqHUr9hxiAEcQ2Ddk/A1Lshj7y5YN5f2IY8gmJLlLw54C4wpvw8SAp
KUs5Sluv/1S/8kDP7ecrFW0FNqJL7iM8Fdm7evUWl2lZ7WNgpokiJpjwC4BkH9oQVCAFD+Bg1+JD
jqzw6UO4rbBXR071JcJVWSMPfuEtrd3eX6vobvyCIigAMCwMtGs8hgBA3PD+ACog3Gi+1S8WSXR7
wm0T7PouPx31q50PebaLEg/hUXLrf9nioo+KHFqi8jJqtfXw1u5wvsT1YrhWUsBAUdjxvgAnltph
hGMseMnbeDdF/C7RwjEkQhx9JbZa0HGVdRe/GS7P9xkfbS4aQ2uuAsd3CFvaNv614F+Zp6NcvRsr
NIfQjQVgnzBejVuTZhpKxtfD8BYs9S2+5Pnl6cAY3OMvhG0f7Nq7eZxVBqwuM0tRtLPskKXvD3am
a1ja+MwNcGnGbTu9YBa2UC3ZTcirO8ChcPMQPOm0UG18io4lmx6NA6ADOMHLoWzzvA5vzNeCx2l2
Om4n+rwDsJY9YX6DNeFPeuAhCeWTrnJwbpExyYgbZ59gJDP22KFlpz1LLt0LSFpAaMV8zg+M1upt
NV5AvTiJHupbhG/uyODbar50VyevEBRLvvLsQmyYt9Vee5vfShNatGWyK21aioXS0layJzusptfL
HeLqyH2sx+V8fu0UiR2duPM8csK132bGIU4Six0W0Uf1xanRzn7CiF/GBaNn512X53Q7vul3xelN
Owudxe+kBC/L3XQtfPWqk8reIgog3OcQn0FCUQ/qFuPUCV80qhjdYu8CRyyF37/rzY1R3MVhYBMw
PpzFwo46nxm5uqbPfvjVviVKUESuaLP5oPHQKULKAMPeRnJFmk8U9vUMn8sHwjJ+OWpxA45nss5v
WrLmhGIXZWHFI1oqWk2rex+P0i8Tt+HE44anUD66QOJgdwkeLRL6bkeCpYPDs+KImKhxvvKgSIiu
rGhXonSyIsz4kfsiS/iEGVgxCbi1LMbbfB+3PGls2K9UwZ5XtWJxmyXnhbrOsKBdNkvZqZiX6yyn
ckmHyrUS5DPVwqi7z4CnVkD+7ysCDD82epn+lvfO9VZOLepCEt/KDUaT1Vq+qwikmODhwf9cvgw0
SdSePCPf4zxt/MQu7bGnpp6I9VTuauI7tit6E+BliRFO0yONc9hBTq/PzM5S4/BjsxwtlhhWdHmg
fiG7Bvzkhj+GbVQFof6WxqsZKWtLV8mxzeC3gL1lx1grj3YmQfXHB9BqFeAUr8sgMFKVc6yNW46N
pnZj+uSHrRWeuWP7tUZXuwzsWtRQ0jojiJj5z6/YnhA8tgPd5W5x5lAEFIScPvyUhzZcln6C0+cb
N0W+KufwEJ6VH5Xyfzeshw5oc7Jam6qN0MM9fAYTAdp38gaDAPsWIopSn2cUxhELr/TBRZjSLs7o
cKYEKI6fHn+pvXAq6RgO2R2oz1GBvbkXv2b0tGgKviYuBeXcoXuHUGJcZjcesa51HoeWjeQFR6d0
i+USPqA3Htuztso/0+PC1e41+ssIEyCr+QP0+3EpXlWP3PAmwOJV9CKbsU6xFKbvqgxaPwyMT7Zf
hWV55pB8Kt7ixIV99K9nt/2lFseOvaOLq5gMbIVPjvR01drKythWN3Iow38aZEn8D4xz141WgkBy
4YPYpNxD+4GuI8B1yFBewCquvSSgl//yHT3/HYsBnhXpV+qdpoLK4YxnjBgvOU8ABd7IweflWLWp
dr4u4Dv+i9iBTbIyyD+xwEip1Br+pQXRayP9Y9ddQEJ42sI+XLPKulPxo7gFk+zGIXTgYVWb+dAh
3vuNeAFEMDhXgAMlqyfDj/GXcNhV8lYfw4DV+s2bfNRe220AS6tqz02GU7pUKN18Nd1KtO1341Lv
FHda48PrwY9un5YssTwBdfp/HMtmZmfv0pnSC3s3mpJVthH36vNtnqHf849kh+L8yB7VyIEkejji
CiU6lVeZ8RDXobGJKvoer8NNrdzQ2g1f5hcP5ytj+spikX6wHuD6We12vDxWiJlZ/efpCoODB8rh
8v3cs/fnpjm1ZzbFBPwE/OY9pkxwpaXyAX/x+mz9+Qx7KL9zLqnKPut30fzNQUP5/9jIdziFEWYd
31QnQmQXhd8ky+iYUz68q4cKQOeErHJSrYzltpHeIYhk1yHofzP6nlW2T7fTYXGDO1Yu0Rfkm2Kt
QEV+MDsh1NV60U+QTlHsLyvX3IZvcGyiYHKVPUkdI11NcpE82eXZ2aDsDkyveDPXUzAdx5voG5uG
LYlmaTd3r8qh2wOJM6iIPO5GA52ZQsqlukA4Kn5BboLZWbvta9+wsi+xwQw+oHzHNnbxwpyN2mrp
xtj5qCYrt6l9VrhS2PFG9U2CPa3xfYFWaXIWKP4htxsOqhYDhBezUzSPHh575MTkxrLEH/mEsVmx
hu4Jc4RfgI2DPjiZ6Uh7+NlBr69m+VyxsaZgUaANq54SWQoy0aVArNzxW1w1q+4+vg+tR6qvdMNM
xeGmUzGTTqzSHO7p+ihMjyWMvrvqasvyTMe3ZiCwpLHQzzU70TbbVThKoaTAP5VnhBSKjwVIK5t+
GJQ0uRCEP3EMvk3/Fnw8DNi2NYJ3r//uLg8JR+IAuhYaDsg1EGouxnrxBXClDq5yFSAM+dFxuoxk
OHQe0EX5k1Ah8a5A8zUaskWAia329BDpSDhCADTB2IxdFEHEkGIE3DLGw55tsqVNh7SiB065q9GL
h8oJfZqfG9nVfeNU30IQJUZQFOP67OaAMcAkRyW9D3yieDne4vGEUMycsQ8AL3SkDUj6d9AKYF7d
kdtWPyx7IJWD7JYHvjTEf9sz20hAkIfw09n6P/nC0IOMkjz0VUZsYhC/yc8trmMtywKlvF0b57b3
iXJ/svJpg7HqSgJSC3VIu6kD+zgYsQjGJaHALtIGUfyuLNEOb+TbLBQbwYdCTHBjQadLS2s6ijPO
YlQaFk8BPfzzOO+zXUcOLw/Mm/E9NgH/mL4gQxmeuZhtXNWMbod+72f2FB5qZotv9S7EvdiqXMmr
VjkPD6UyB0m4Vd3KKz/7i/rVbRLcwnIn/FwAJTev7Tf9V85W/q/7MKbXQcWsT/PbFT5FW2as4T+I
l7753q6Q3NHwz3cFj1/uno2Cmo45wtIlUA2PJ21Ypqh53p60/fVrxvl8QIZ9e+IshplHv5puj2I9
SRYDSZHbBvLf+wKSunRVPm1V2Siv/DZbji3St8Wnx2Azfp1ZZ/Fr8bQLIxBxHYBtHPoPdMo5DiL+
E9dLCHdPhm42Y6IGtYtfhL70qiOYiRq4pdjwpesj6RlYd/JbzRvcQaamOL6VUF8Fl2OhnRzjk+L4
sdOgHyFJXY4rCgLmhTR+zsvc/Lv4yMHWyJWK0LEcVNWPs4saNCcio2aDAsZKviGbvY4sJw3yzw70
HBf3hZMyDc72DDhGoooxsMsDGpfaffAs7hKvofnahnfsfUqqe6ixTLi4e1TA6YGQb/QOvIMnQqyD
RE4EKisryj2OM7ffRvtExYFoifyXAxEPBZAYny0bA3eLyji5US3n1aaYmBGVCLot81M/kxFZXNKf
UHNZ6vkGvxLX+AAJwNWbzegOzJQfpk24Y3zavSeDjUjSNP3hnR6egaL50SB5BDBJrnW645FGLdwg
Qf8dv0kU6mHFO68DaQhMio378xV2ZHHCQfdlcx1O4075zQ81Jc5S/y6JkMGEFK7j8vHYQE/UfPUm
O6yJghOWJyn1mPVPsxcXbtc4xeyxaF97NTefsvfdqVFFwx/5ZCaswxr95gCV7eRnPpcGhHEKfy5p
jiXKZXSnvcB2JDGZgoiboBo0ZRcyqC5jCuf0PGmsa8HC3cJrT6lhLUQ3bdfIyqM7/lX1W3UuywDv
SoYLTBxQO5JjYQ4I6N/m8WIm7qOkdmajoNjgrXiYzoPz+BrwjsNYkLWOUHhLFtBStYQA6Ii1QGVX
OcMZXHaO8cGw0pP+RiCtupdWHI/KBX2X115lRNtCgLXDcMbUtEnAbTcxoHEKLDW4HbXYKbw8T7i9
9vI9NjyUrx1jCEZZAWo3BnN6ZyfYzQhwXXlr2jKMvGfjjhBSoru201xyTblS5AHesKmvknP9eq/x
55TZWC3wf3jcij/MbwzMXwZBvafpDpAl5QaWXq6yYXj6vIBcuIyxbhCBtbP4Jizzff2eHTnUkVlo
a6xMfPmHgVFCP9pY8pKBQ2yzF58Wyj5Z4abZwYS2s9/HdXHF1TCj8F7WH4WfrCTn6YLqyJ+A3d0d
/L9aYVFCmIm0bu6Fi3vGsjvHJz4OVgiiy5RDXkbLGIIB2zXWXdtwP20LH0sv5inJa0IXR4jyWcEU
X807j+b0ziJjw5MQzJ3km8HGvccFUlyaOClJGwTGaPflC+4NXeePkzsVXkbURYJRlMO4u/ot5HWT
ugaYELMyjmiuPeVOHrRzEL0iPpi5ePPDVdleRkdPvTIlFnipV9tXMLi+7CsfFmSv+M+JWYYHiyx/
eOTTMEXAlYn5wyT5BjF0hAOl14zgoU5fD8JO3HKwNPOK0RdXT/+bxyUqtrJWqjOPtuSP5jc+5V8I
+opfBsIHXp4V87oJUFWR0LHV2fG1XTe/DdpIlSPd0jfJuVIs42gsXp9OHv4mS0BbtcUIEIPXAdTv
nbvDZ8Sn8UkZdkWj5uAbs4cmZOMXeWR2COlV/8FoysGcZYHF1EsOYKnJWlsPnzOuVDyDVvKPOcey
2zWT1dXWlPjjeAn7nSi7pDdFRI0fwhvWamhBDvpW9xfMRhbUtlg8qNjuOzJyRtFGQWF0dLPW/BVf
aSoeud8grWKiw/DE7VcqzymUni9jXRFQfqjOGKARcLNkd1gQM+UTV2KW3nMMalx7XR6D2sFWT3rH
AfJXPBKR0H4bZPLY0CLO2a8AelsCSzjSld83eHx2MKtte0XCemakKDjlSfjQjtNHmATiUlL9zpa+
CVSKf3qHkwIg7iyEy842fWaLZ5jObBntCXulyVKu4YlNQVu8iGiq4lb9q0nZGdsxYM6ANZyJh5Zo
1178Jvrjd/rWMXwT3vqFxYqvzvKHwpAnPmWKU52Nr7mzVMCfdf/O8OSJrS3uzr6BpOed1+gOzWHx
pazTvclnxY2IAecfH2W6PO+Nj2EIo9YWoAFc9MSQGfY/6cGwS254bJ2iO8suRNtrdbaxZ+RDaEW+
+fykrU5BGILJR7Xe/erkKp1rQCE74hfxHuOTwoZ3Ss6km4qY7RKtbUFLKPqlMCCLtuovk58xN/8y
Lqi5yXxcq9g44S4wGz3h5spYmcEtvCk3+51PKIkO7fpVIU8cvBABLCgkZwDLdbfL99pOcLilkOp5
sNax1xyrg7lU31Knfpt85UtmYDha0ELWUkBOlOl2t/jKoxutYqc4ZLvRYbo4TwgUXXgvwPKUnQcH
n1gfxwTJw5ZnRp0RsJrw9NKOMptH9foQ/bW7DzuNT8v49ucF2YbcaqaUTydaCyqEaGbqyJSt4qwE
2RGu8kb9VyPcAb5GgwpWt+Q+/4DFRKGLk0SvWtA7ILqxfCHegDowRMQv+iBLS21PiZnW7+ZqgZeq
9Tp66g3rkoTdcxk7+qf2xfd60ZJ/2SJYKOJHAp2Gyv7abCVHpGKLqYicWnobOzdhUjNjvgOfjpgo
i0+ohL5MZ1uj6bLG6LVEFu8NZH7geluho8b9I/mkeq/kdxwkSEERJV+md1etxXe94ZUgyxoyanK7
uYwnPMF4nZg8OCy918qaZA/1s3/P35M165PhdUl0Ccg2RMxTtxVW6Xu/hEWl/U356RqP0iaanXFJ
pY6/95a3+HJEgvoeGFdG2LiuYTLwAa77O1FVbcJLsXlRxELHmO6PeWnu689oyaP1BE+9wQlhboNx
NF6/G4HjHvqcW5n7B4xY+HCX5tbSgpPLmzns29OtZroLOrUKLzA6hI12ABXoAODvnHTvaboyDhDL
DtBcD91HfV04DXV05lWfrzg3XGbtAY/Ng7znBOGk0VawhpQaGhpAOFJcS6y3YW3PB6ps/Q093IQF
BeVxc5jf25P6Nq4bP0MVqNg6le2l8dlg9r3iCWvzPQuX2m4BgYSTGfjj+S3EfuhAisHW2GbnE4gE
toFZqHpnxFeGP/umw05wI4JxujDrbi7JxTzTlHYGiL9lnpGlY+VeuKHTr27ZY1tEjk5dC2LMd01C
Ei1GqvO/GGftW/JOw9BxI0PiHCzNrd+aXULNQVtTY4TklhKVspv/dJ90qvHgJzvz/jihV2BLXDTL
jmzPRVDTXOLyM65RRSWLQPvWvlMJEyQr4iJudGSjacAYPb7RU/UIvxiHuMhu3hd7nWI3t9O38Qfb
5PKEe/FO5sEkL/NTeOOky+V9Hn7UcFhkFpdCPzUGi3nTjYFZHOPsMMrBI/JqRq0Upr81878rNUTM
+XoXS2AspwZbOYffE76QD2AOm8eHnTojo6oMxspFNYV/W99cSaSgV+doqoHTCF4bAlYZDiiTztwV
8IpZE45iEKK25brz7ezOa82UVXyfrWVwNbzuPnLRrfzxKyaJBSV7oKG4sCMcsgbS0xglvDbkp/Cq
aMLczTmso9cBHJ7moPudfGkd8wQNr9mC+t5eUyiqYRCVG8R4KuiH4pQy9qjbGGZGaLHzCYz1IfHp
NG22+D2vok0FlvF8lbB0N+CWIbkbbsRZhZ/5IQE0Hy9Tt8cGhLEpDpYyNNQN5zRjaSyzifQOxvkY
vpJCVjUkCGSRvUdFwhvOs5v4gDJaWQIRs8mwJDZB5FBhGEFtLb0ufy256b4aCWxfD9OhK48450k5
hh8BIVOY9EMyfAoXYVyOw1sxrwymXcwg8dTTVtOwlbOvGftGA7LYZTaAa4qAsoS6jFqIIgH31AYw
hJKdsltyjdhjr+R2PBO4ehtT8B+Q6mZbmoMH1kmaA+0uuylHE3dNC4uKtLMJhjPKQCCWhnlU5Ynl
Z6gs22mjIqVLL2zMeFMPZ+1rePsb7PevEf9/5/x//ynK7OpkgmKO9x8CAD6GL3SkgQ/HD0waMSp2
3jxGX5Wi5d/35oemeBggvQ2P3FwaOBLmPcBY0vIkVAKgHNal3SpGBwaUwlf4O/arcUYaVDcbjC7p
Ff++9feX0rOAsNkBbf99T3wW/LX5+om//zYbBS+Y2vQ7BYo9fnitu5jiH3F8BZf/fa95/UWdQrX/
+2NukR78ffXfv/j7d///I4by8jUQ4qFzBqw1rb9/lGe4yHA7eKG/f4ptP41JIqUr9OPNPhyWU0U3
rhBZOvePQObNilps+M3Ylhjddv4MB0hK/rILtNnRkGqd037eNuF8mB5t54TkXBHsIKt7rYj3WRZ9
mnJ+lBXhU0In5imZotgm4404xfcfF+SG57V/7KdikklVxkmzym4PwWwtHacyL4NPl4bD5D+xbvXy
pKTJA0EwsbHFog0wWE4Wji6ItDSGTpvcwxPN5GRHxtktH8pxOcTUpyhOOPo0zk3tFe5Qtf0U5JiW
Z/H4WS5Kaa08oEW1YTAbistdwW+Ta6RiZtTiUc0aBBod3zDaEdemyvQBxcSPsWAWb8hepTOfTFvH
aOY7qpDWIpIo9PtBy60HlDQhpDDKCIdsY/idKmwLXL9Cd+6hNWKFxqbVAjaPi2mZldFtSFBIw059
CUkejAd6s6qChdoBzCW9xwUpbBWXfyjfZPfmJhatagzJ66kkkOmGYRtq0m+L4RMTPhj+reg9n8zL
q4h4eemp/yS5+kmWGV6FsYpbk0ocsw4zYTLgvjTANwlsCkVntIdGUnREwWXDExYV3vrCWNCx7vMI
sh2EwLn4MaYicceW2Vt8rOgfWthiJCBAd5pDUoSeSInr149HZraOo0vcDMUR22QITyRziNjS2Kqs
zhtsVAu/yAmQW2CLumrVr2kO1EJY4fjEJoGNtMMld9sJirsYZ0+Ugf3tgfXossr/LRKYD48GwrpO
VLb1TNWVySxgQPQQi2AOTRcnO+IMXJIP2Guy4jOuUVuIu6SqISmUBqSFZ0dHnur3SNc7X3poX2b0
3BLwBChliDCPF6o3x9BrUz5RqIBtSpFGorZaw2rBBlaNDIpeHjVcjHoyXKYp6OYnbO7IBA9mpoin
36VmJbriKIJD1ksUUZAjUzazxMj+NWPUrCtj3j+fYCJGPLNBFzwfjzFawNPALxTP6+Oo39kCq39K
Hv6QFgi0lnG2pQS2WXiKIq4OPakWhs3TmFc6uYDAWlQDStJ+CAZnQQWCVncMiBpFE1wJZwmrkbJP
tSYNUWqSmx5LFHIPuM56dVqktARY44ErD0xVF+CGYcLRlsjmqVdeJgNVquIumONtlqt7ke5fGt/I
DiFdZACMkELDwW0adm4G+7v4NwppvxFTdm5FwvKxr6nI4zwmbJZRd09Jk5DC5T/IMSESs6NgUeAZ
LnAr7LKFjwOTyoFK0h1+eKq21rgASKXR+fYss+EJCh6OkRIY+BB1zybZ9DGFSt5S9RVVehjDz7id
8CCA97WAZMAWG2KsQmCuwhgiTsefPCMwO43DW1QyUi51hM+llPqkgvR23KRPH8/4wmtx5wYDY/g/
YIn23TyVmAY4vTbP50VJ36aK0VTHDHFKsXsXe1Zw1BhWJgBilQw+Y1Nw8nReHHQl7xCq08Kk0/dC
X5D6yr0uVROrJnK3oGV/tSW9/eoRSdzaWd4bCpCjoFwKjUSI6I8CNDNwwUoUy+sCDq7aHCf8BD5S
4EZJZlaJA4MURoOXKQKqSwxoJ40DpzW6VTrE96w3EhcR3VpGHwsr8snUemBAOr0ibR+wROK5Pphi
Zxk9mUOlzJg4qakcOpFoTwz/XtrbeS91sytpeoh14oO2p5FP5OYWkN/BDLED0SkZSMvpnw3yGz3a
F2Io7RZSf2uk/lw2PCf9s8QoEctvSQefwGgv2mEuZtUYqGtPlQjdBWZ75OAAkeCOKansb5LwOAqP
kDkFVhsruIh1p64jPHoc3IJG3STYiDxmLMpTYEpiaRngo1AQk7kL2ml0BS07m9NLrqD1d0w6HsuF
Tjk8al+Zlv/OHUa66jQOeOKDweNcpemSkz6glkhSHpG+IYr7voRqTp4IhoAK/VI/AmlJoeY/w/4Q
VwQgmZF5UbC7BWkGp+AxgynXThBFCHALWeUw/ew2RN/DxHksEo0wEW8I4RsWC9KzOY0ui/44j+2l
LY+vt7h66BGLKtIw7JkfmHjKKusku8SmHHlRoYorKWZG0xTzyBgHjgehDXALOx7FrJw7z+wppgsG
H4Mm9FCgF3YrzkQGRWS1D4O6J7UYcrOqlNj+PHEkjSoXq+cDIUxzQKQMpkatrysSxkHRE2LDc0TR
m88PiPaoqTWdhII8bRGI8CITHQ425WLe7IuQJa8nLRnfL5i6pRBXYu6puehyZAlwV17WCloDuFy9
7CqFGexLeiwYQnTqNVsAGuTG5knICzaksCfKse1gLj2DqhqSVTmhpFTDzC0LSkgzR9qXhKD8uBpg
M0vOi4ebCNy3OGaCRgsD8WSEshCS1uJij5J6enOQxUpwI7IpKJZp7BMF1KPV6P0GTlhLZ/AU6eS4
T1LGDFOAiw1zpJ4HchZwY/RDQmotItd2M3Gd8FrNeWAW2zPfj3XFltj6vahBKJNiBoxLrZoEMYN2
cco8vB9r7GOlq2iALgusb7cDUCuTOaZJFM5m1pITZuQMOUcV+EPJT1KRXIQ6DMSJDTnsWzJNC5qR
RSE5fYjopWjxs+w4TPJGv7bp/7F3HkuSK1e2/ZVnHDdoUA4x4CRDi4zUcgKrzKyC1g44gK9/C6jL
mySbr2k9f4OCBSIyokIADvdz9l5bmM+5fRkt4Oa2W+01KE0I2FMcW7L84htnyQ4hxPGEeh077zPI
8ofBlNMFNlt7UuHBGugHmE6sTvD+UJr7LOr7nCpU48PfLvIfIiBPttfp4peQLyLPPZJ58TRyBHKw
Mq1hdlepdoezldIrncYk0KHMMveazf54b+g/5Y79muc0sjREbIlLZJOMqWFZegatrTa+rFQ8l01t
gGfSN4MazzGpQ+ue9cta9BDdKsPeFUQ2ZFF7P7nuIXbqNbz7J6ZnNUjRkFJhiOfHCp13q1U1qy+5
yWKSqUmAuFRi4NCbMIzRPKhyc+trhnbT8f5hEIfNpRwbQhWit3Hwor0D13Baj0lu39lS34czoCE3
/WlXuz28cPQ/ektn2wZwPQxtcgji6Wi36rbOynhXWNEuiqleGREq/jKpsSHFHWbFeQmkNdkmYi7Q
9lymY/8SKgNuTEf1pQFXDJcdFFVFkz6LQP/b1wTLJisnpL0qHIyMuvFLKPnp6ZI/C2+RQY8n5nd8
YdUTqe7eoT77g7QfJoCrgTRI8MKSNjE52U3PURLbWxzg0943jgCyKEyAsDGNSZxVJGim1BrWfrRC
rtkcYkGVfmjNmnXObRXmGG5HrKStWLmeHNHW5mD9JxfdlboGenMlFb2ftnYMkt9QQ6ru2bKs5JBl
+S1ChMFsMFwiqK8NfupYkumra4RX4fa96t3aPYxE+dlAWO6rBG4lBNS2QaroWbaztWv57vqVOgMz
O40+yxVfVLt+eC/EtVnF5xarMBBvjxbQCIAidl8iQzzIbMjhEkHI0cMENWFOvgQLgscx9D5i0Yu9
NVr+ti3kvQEy7pzbDGXFmL6JVPuZSr5QQZ3UF/0hEtVbUyMx1iBw52ZMX0MvL3FQC0TAA3w/+Hu5
01yNUvItxIKkeC3D0mQ96DlUmri/CStqe8auDj1965HK7UtmTjWULhIQv1xFcIYWfgQplZ0gHcWG
ydi2AJ55sVzjkkeafaVJVApb26iQHFcU1TpWvQz+fg1Nio6KBE28q2Zlb1J3B9+tgXNa6L8wbAIF
pogRMvdscYjUYny2hxyzohcTq5i0xsYX9anW803Zem+lyXVYZdouNagdlUWKUgj8Lc5f0n+xFjzq
NM1U3L7lQ9KuIkuhm1SpuxMI89MThHmW0CbwXovrh4xMTCZFzq0R7ZweWg3AY/RpwgJeEiPVaEjU
XvWf+jQlK0j+fNI7WeOBVljKIoN4M0dgDlU9gAsCD4EEBSz1Jov8QUBY66yjV8uvAXdNgNnP9BYI
Jh0jVtHU8yGUxyw7Dpbm3BpuTb2r3ab6CCtP7Yec9pBHk8JilYqEOZ82XLTgDKgDZ7J/31ZnEgkg
sswVN7SCnDxonKp87UfqYJXmLiJDAAFAJO+oKTxphHdVdq7tQUTO0uCGGsjQvaddQbiJ7W2YzWsr
YlrOwUi3Vhc5KkjKjSNiaeHcOayGjoa4UzoNMRJskrDbL9RDNzIIh4DWsRGc7Ka3SdSLMDR7FQUG
slp/9su2z5i7h5MJE+rqxi4KCPzltK8zu0MRKyJIf8Nd3xusvBsmM4GVUAqtvQu01wrhS3g9BfNk
2eDgZF6KIKe95jjPYWP69Hf9D6+B3DPK5GRo/S14vWs++HTltSzYSKXDw97XkHOT99RK010r+Ia6
nMGvLFAJguk2B9TjvSWRlox8v/r8uwfoSS0jOJmBn73oTkCZUZMncuHxKebkFWZjVkCk1ghOBxA7
6PRdBoB7HT+lLWlsiLTJroe5ztdW2qWJPrpBHJtRpicfUPPV5Nm0dZoQlw+SVo9lRThaNK0n3LbK
gmWU3JcZMoYwkp+RjqaioThQSxY9Pn31wZZr3cXbXyi+3YrizDbsEOzImIa3VrK4ACOOl3scmj1X
AQzQjYVOFz2iUzvEr5TutvKFmksZeLxNRHGxGXQbB/o9NiSzOHQN+rrOngpW2/ZKWajJ9aDydh0a
lwbhI9B1B1NV82tk6BV+NJ5zcuM5LBoHESPqI+WLYA3mWl3alLDvfrqeYJSdCg/d3zBVJ7+TLVyW
AO1gEG9EEtyloM4wg5gna27vCJuByc7bZwdEvqbra0e9TGGoHwGCPAPiQ8zVt+4VbwrAOgP83tYm
VDGEKG0KAfmt6DBKSbTTBH4EKte2lsDXMD5bmYMVVZ9mthHKqpbLQchRr6ZS3wIKImepL1+QZlR6
Y35O9UNkxsZmHvVdflAMpqs2vphxjDfYiu/I2NxVJgrDaqz3bZqtgSkHDzphGFcTfWE+WGZkL5lj
bfvpYLV4KzQLQA7eRiomE2ILtSt08xcD5Vc01fXKLVjdFZ0ivsDK10Frk1I9I38SM1sJ0HwbB6Tx
OvH8x2IUnIQOB6pLsxCcMoVQBhvMWe4neCI0IQjfu1ZnteOoNxxUkh+xac6j4MNGKKrrqiDDq07o
c2gyuhudDy+8x+JQUZMiMBGWoavMd13STFFz92h8dRUrl8xp302dZR2I/MB+DUq8pViwjrpE55F1
0Q8CM5hOwQxISohPpmJaRZ7Fpq3rV045CkyQr5lE2W+N1UHnsRCe6k5hInPXPyxHPUwNPQ3pXNKG
6BeYKMj5DARkKv2K3Li4nZDqmyWtsnJexxINYBjM4SoVnjWME56iBDJkxjmYYu9BNDREFM2rkeJX
aMXGxS2NdSmwUbU9Uk1w6HB0Lf3Dq4zog7XNlwg4pQ3nsfBJ+tUtcpaM5i13qL0IGTLLuikhhO0p
Z4ohHLZhHb/Zuo0u69ApLqixjZm37SirMTSccxQuY4FvX5qQr/J6J0ImMS6shsZSWy5dtCZswqjA
Nq8Ko/8IzKRamSjFwWVbqxH2Nq7rfh/ZmbEdPIa3YjR+ZIH/VEwJ/pVsGaxoPgXDJR6yN89o1W5y
8vZcD7ZHv0sz1k5M/Ifv1z96Ze/mZcZqplFuRseeTr4PRDFh3lJOTbHtjeCagS45eUTnXYVVQXHD
Mx4rcHRXGSRWpJ6Y4kT3ysUrvksHOa6E5z+QUeBvAjLY123dPnlFsXbG2iZYpcaWWloPtmT8Kwy7
WWdhtXM1XduhUTUr7E+BR7xQqlPjGRj7ikFvoI70zjZv7CMZBs7eRXlgZW63CzQmoR5OTisoGIVy
HT8CsyQ9LvHJs9TriSHmW7YPmg1nWgsJrSwSf28xtziGpf0Z55p/EyfV7aRj6lSmNWx9siIZgXG8
5AUTedvZOInYBrW+7QH3r2y/kBcL4DV8aAb+FSvCGm1vus7dlq5D8ALkdeNNxPQAad6rKPnRzDHo
HuVoVg3jldO7zz7iuxyrH54Xe4Qlpv0qSFZWjkdowKTduF3zFVJ425QNWglVWdPOR4kxVRTr64Bp
91y1L/Wc9FXXSq+IKHL3KhgvHtTmq8ClRyqCkYlczeTABch7FWhoEEaTEcOgfhVOjYmUddBWbte9
haH2nJSuWBMHRHu5Kl7Nccr3pkhPQdDqsBCxH1rdLLKUck0IEV1dxUA6RxWA3L5tNHiKVggP3Q0j
sW3fO607Ne1IN2lSmDqcBl5B27VcrLR23Rt4eQg4asG4FvT2J8oRA1e4VWL42T4xSaCoTb5VbdA/
nU7cW20u3nwNjZWXVO+JM/zQpXYxG+fMtfZW8cs+V4EAcWllq6hoUay0nIN5ZhNH8jqwKt4HDRwZ
DTVDcU4VRv4E6XuuGPwltiwuJMMV6xGuz079mYWQ/2LDQ15ctvFMZ/53N6OxuVNyNlTNKOLBF2Vy
s/x5WLveSKN6XkT0alyz8Adwu/zRvPneJaoCJsKy//vm8vR/+/j306e+4X1977seHUa1MzT1i/8S
gPdMaV5QzcutZbPwmps/Kc3L7vLAct/37r+779/9SQBtBmC50ZDUTQw6AXVDfgzSik8zzh/x983l
3mV/sgYe0nJoH6ZfPixI62XD0YXj9ntfm4K/7y/wa3w08aubTwLUrUb4st6aK5tS5jFLZ1axp8mD
HeRXWTV6+2CwoOV4dE/zvhbHSI/EcYoCb+17TGmWXVlPfzyQzn/iOjadB83afz9h+bNllwBbBHcq
Oi13AQe1j4Pp4WTr9NTGvwy3Z/m75ZFlU+YN/zmLzvsktjBuOwWGrmR+G8vD0hTiUJqfo20KBMN+
j7vVQSsQQxE7MXGAsjXTityaZn6QcS2uK7q/JNA8yIQGTd+MzcoBlXpcNuYgEUREZHShb5xQiECd
cUv5NWhoLQpvztNK4OylXMDtho5Z1La0CzVtlQIb28fkcJPHBCiqWA7weXe5L88V0u3ObZp9A9O5
NHrsDcsjfVgY0waW/c9MUZX/fl7WRlxQyXs4BsDRdunyCstrV6E2k0e0/sTHiYkm+/v/9/t/WV72
998sDw2STopBiB1Owfmsm99U+uc7W3aXB/7htf+fD3+/QuUl7c7viCT/86X+4f8sY28fp80pM5gA
w8xi+PNyQArCJ0Ak9B+UjXDRNPDZuaM8p5SewUlBz+i9gmaYFlO6/JHaRr1364CuQBkd3HQsDg7h
I2etU3SVUvr4Mtz3UU+sVHbQiIAh4xSUF4iVdeBrP/pG/+UAXz/2NY34JmOq3zBzYcUpWGVDKtAc
h5oYPUszYOXpF9YAAQYGUe+3u4Deh0Y0xqaVpNel/iMTsPKSKoY0v9aRzur6JpQkg1ZhT/h7S7O+
LxqEnx5rEXsAatDC8Cjyn30Ya5umQgPFXIAAk/G2o0S3xi6PusgpH6VDA6GOIIMYKCl6qmRrJt30
uyV+RVInQwilxoPpFjdMb9vVkOkIEeJkn3EJ3veO0VzJAgaPwbpMD2LkVB5+rrK7zYySi1kcdJfB
oLHU0cE0LNp03awGz0KfqNFhJOsd01aioSUWUzVxagHFITH2Gu7HiFDSq7TmtqS3CIE2CqZsRXo7
EhpDfokw9TZTQgaV6RunMlId8lOosGBYj6GHAUR3/ZcUWaWkD7IOwxgHUYeip2gp3ms/ui7NiEVo
P3R3m2YZaFrAgfig0tt2Dr9KRIWGOsKvG6AGNWmunWzx7grrh5l2mGfnrEF7NPbCQTselQgDyps+
RW7oZvULLoP8ihwbMkxkGF6RYSfWRhoLLoHtBJCD8UGzy+FQu6wdQnqwKZDck6u0C32CppePtc68
2GBlKgsYJiMZLDSDLyo1zsryyHckinEjvfJak4S1KhHcaKb9UdRz3Za3o3EIUxwxIWImHcjAAmNM
GhS/3Cw+ZYHCOB7W2nVUUEPjcgZTKNb4TjLzEkIZsfS+WTUt5YAaCcxYheaqSI1XXVo/nVQjIRBz
BU+9phzACRNNt6TYPoBiHm6pPZohk7VUoABzhOvvXXg08H2No2brI66pND0YHqugwtdObvCQ2r24
k5n5S5i4+OPsKWSCgqO+QLdrv/WtDi5FTi/RXgtBV+uTmeztdNb1OpKwd6B/olLaxqtZ68kSE5/V
ZZsqYVSzcmOiucKc1SpoaSOBbQtXX9PGMjdl6n6GfRM9l5S3AkJh15GKt7UC3BZQ190GeXDU05jo
kvzJrO3gUPMNab6lUeosxZNRynOW+2jgPAZRO1fY6myx763I28squG6juDnadsE4UuZHSgLXOias
oe3f6qx51yveQV4hgs2Du6o0bttoYOnH991rm14wFbS68YtMSO26ifEJmC0lPC0yUNOgw0pjZOCJ
CF6jGFH1VOgwdaKcSSceYBkF1+XkUOvl/IAeoX2yXENRoR8KH4Nv2J1sFHYKY0/bgFRiON9aChpf
pRGKPCR5/ZE7lA1aCIlrywG+Z6NvMyjtIX5J26072eohlw0qwwShDN8tAmYZaRfm9AD8DES3Y3GS
bhzeuh3X5JC2kG3HIambxruX+DpqmAL9pZk+jXbc7dqUZbgRueLSR8GnpITWGQIkhom8a+h4X3WX
3MayAh84Wbhng46ze+h7ZDHjld9TmRIhoqleBVsxDeamcqV67EpF21I91m2roy2NfppWZ61qigVb
KdD8DgRyM4fnRekSo3HpZiciQUqrBs901uYS3snMj+9veIvm2mwDiWKU0oc9tPWugFFJGx8l7DCW
pyJUEnQealKEHLtJ08RGJZgqoAHlKUpjpxX5wbQACwkSIMuMmWg0zCQEunfbIPHkQYIFryd0YTSr
njoyCqho3Km2nVamR+1jrAzshXpoH0k4+kwgpV5BRPkaEpCEinA/Zmn6s6bXLd96gwdJQMqs5XjS
hYexrSNSMOko4ZcWBR7LnTGgBWaLengYpIke3I6pFmvryaymk0Rck4kwv55FZhy5btnH57Sa8k2T
52fqpDeavgjQY3tTJmSujLXb7DqJ/l8NU3oE5x9u/am92GEMnKbqA8oIw5ubogHJhuEmpW5/VBWN
ldzDxjUkFqbh0j/oQ/qmELy6w/CWOTTTdSe57iYNffSI1cIxsTDpjUVoLlL4sR/PXZNkx3o7qvwu
qwzG1ML/URUtxXyJxddpnlNPj9HMVA8OTS2inKCIOlyZc839cuZT1SFoFzLCuVGcQNTsmO1Nw0eg
1xeljxXQHD59guPd0LFkezkW5Dp6NPxWGEh1yXFBl5PXCBGggPJy+VE5wO1oM2ODmu9bHpg82Hi1
az+WrQxPfiReYwJYt0kD67ibCTZq3hgqxUwRFk+RBq87yhv/ONrDa6QBqmgLazwazPaQl7BpNBFu
RI6cIEEHdUrrwjjU/rQ25+ph0Jq7YY5w0V0WBzXrSK8tjZ0+Qz6XjfnnrWX391ucn9ASoXssNssd
vTSZzg3zO/eU8ailGZAfV+lrUss26CJf8kGeqmIsdkwfJwpOcz6AZ3rcpJFOmq9TWGsDzPx+aPxd
ARMxb96sEO2/4aPzXKb0y8b2OBTMebPsRppHBZ0F29qWTXdMg/eQyJrp95uy2lZNGzmS4T4f4anN
9UAm6XTlcLawuKSpWZugS8p5s9z6l/t6z+e66WAwauY4nmRePkGGZkobWh3qy1Rcwq5jQVfMv+X3
pp3nqF0swpVOx3ll1zQ798ZMZl0QqWEasmYp9N0C5e5nMneyRCst+/EMZZ1qqjF+ZhE20xOWsbDI
FzJr3tz30jMOjguxyJs3U4aQV5N1tlK6mklVczpPV+E6a0pxHbklA4RDssU4R6wstxqdtItKOSXF
DEqx4cyIrS1rnosJlhzsLe9hueWwviWVEwlXFJ8rURtH2XrGER17HznBQdTQTMwU0W9I4K5JudIe
D5F1T1ukPBaGV++ixAPK1r5Ninkea718Rdug5ics9XUQalh23NY6VqZhHVsrAZ/PNXSOkwT3aDJU
zuhkWJe+W0ALgHiTBdAUKgSlFd26sbVNsppYy9DHvK2CIN4Zucvh5LPk3UgSdr7x8N28wjBUgJh+
sigM/R2TS1qst24yCiJN4xWnojewL2lc0KB6VT5CXFJulg311UMpJ2M3zOE507xZvv9l16KkmOUU
c/i6QwB682/AzO2PjT/AUPHQChAVS5qHOydVmZGFqFTtiGUp9jUTXn8GCX8fgMvumOApL8cpIInQ
e7As9VZVeOr6adZKJlPSbiN9+LCwxzPuuwc1VKf/yu2+jWypDRcTGOHkHyjuAN8kWcGmZg18kryv
dJNuXNxh+vv0FbGASCgTbpBXw3Pc+I/1h/ZYnmhN6YhUUWrPc0GYywkT4hWOJvccPU1v4MW+hhs6
FsFT9Jij9di5I4TTVf4LiOJ8Ug47yp50ECt8SbQCxivL3tAEgW4Nfx6VgHwtZuAYCJItg/r0AE+6
UYBet2QNQHWM+j3Zsjfys2R3RDZ4Rc5FCeKIHuCbyelrrBHmyFf+K9KY8ObHzZV+jxmNJmGOGxzh
DTHMH0RjIl6ufJ40IWfAb6yd8E7JZMPMuRl2OEJMexuJT8Qw4G0rQKOPxtsdAKtNfNvRjrvCZozQ
4lGjUqptsZ0nM2jKO4+f4a15Rp0GuGCDPxYiAeFvzlfF5SxbOQ/Ol7iYD9q7dQweqMcz12uxY1mw
d6+C6MycgWHFfEtexpvga8Ab/qJgYMtdeDbig42Bn2h5Bm2HheTWrtcaXSzk5Gfgs1PFovuqJKsN
i95hojtB1+icnZIPHJfVqgg2hr0lu3LJXkFvgbEXwEOnXdUxLawV8jhAUeqWmRjjBpJ4/+6M2mI3
fIRkod0TIL2VI1L584jP26u5GO6Jb/DdBy3b/QOu/ZYZSVgW/6fo8tsyLmT7t7+YHjx35oXz/Yev
v/0F4YkudKYTwvWQphpCODz++eM+Rjrzt78Y/1XVg0oyy8CoqR8rDcnKJv2lncp9+gHV/x7KaYZu
YasHt7G7HvMdZUX37F1PnxwhzGvR6GUz22V01gahaUybDlo2c1KTcBd5h6C4hdmpKhiqa0vbab5J
j515w85E8vcK0QRl4PP0C7rfNt/mb1A4rvGA7qvn/i65zx+rZ0nFYWWum5/JEWLtK0HTGFx2/SU7
cu1Hh6lzwGKs31u7kY7Ezr1jMENrsEc2g50a+TS+fQtj07gz1cpec3aswLyhLJ1s3FHy2b0GwzxQ
zT47/cbvtj+b/st5zM/geKNfGBMwNLi/cECJaeWcWKWtAaa9JR+IIfUv6tbIX9UDjYXHmh8dqw2s
Yh7hrIbXoCHrR0p2wDAbnMUdh6yk/XiP2KwmHnzlXcrtBaMEXl1qw2SQ8LY3zpsbM8neZx9o9bfa
nfUMBXPrb8Kf04eDsdvaxY/ZzGk0Xz1rE5+7g76PdvYFX6j9Trgo9qkN1nt5BwYQwXP+UkIWwfWC
smmD3BlzJOepixvgI9ms4kNBQnV0xRk23swIgEdLX/0ETBa7G2YHa7mK13tglsA+6WBHGAhP3Wy8
OOFTAKe+Me5pVhoRM50zJXLo4jO9gcMWGd9lXDPLWGv1HiLDgY8Ybq1b4yvPD/V++MESnLfKBXwn
jvXbePLfWFfumLltmZvvNRxD6xm0cHkT7ygJUYhujsnO2/yHI3+G+/+3A98xdcN2XMf3TfufD3xA
9i2KLlNdTK+/4FmKSIGZPW3Wk+u/mrPC9CqG1vWObQZlE0ajJxxJ7Uz8nrXK/+HNEITw396MYdso
nnWb7IN/PQtFIgen8Xt1iU1qhfyT+iEqNiNfEYg2HDZcP9b47MhLZl0V3lTyJqSBi83yCf9IfLO8
nf+fd/Ef8i5M4Zj/Y97F7c+CAPqs/1HEP/4x9uKPJ/4Re+Haf3V8k9xXj5mR7gmfQ+uP2AtP/6sw
fMPgYdNBTW4QSfH34Avzr9zleOTGWYZvWeI7+MLy/+oaApWr4eEdQcVh/2+CLwxTd//5cLM912bB
7Bq6SV6H4fB6/zToZ7nVTnmlozvMqgeVMENHxfpgj7Cr0NxVrQMMSTNuCsQLW1NHm+aZdrvNsQm3
RSb2fu1m9xU0gXZGokkak/4kG+qJNuQMJ5z5HXP1KOuHc0m3Tfn4S3JNVnjjUcvNRfronPeOB3Cb
flSOGjK3wnATWsP9oMAn+8ZLEYTJGpEbV1kbG6WTwQ3wLFpKWSSP9qXORHDLKIYN4NCkJZgANDWT
8qN9HEE6sDNQQGlhJ/Q0U+Qh5PfuRheAS5uGL76F8prQNlZyPiNjoxDddK18SqL7OGmq3ej3u0gS
CBKa7lsUdKBqAUmNbfhLtSAy0JNsorFGO1L5ZxsbCViugSpdBl6XQD8898Rp5CiEVrWDo7JFnoxL
CdpTGFNczRJ8sUEH92OKUsJ3tSEl+qL5sMb4F82QGuuW9uS4fU1VFJ5tN8Y+UlHvQIcUs5pjXiNi
DECqeQkWwfY6ta4VdXnWVeGhiHpC00lcXQXONKw7BpvDMId7uyjhD5OpAwn20/gyRgh8E98/lk5/
HYe2PBnORxu16ZnkuGtLs6hsuVkOlYpWa1NV6a6hdU+Hv4ZYPrCKt/Cs204ADnMECTNWzLl8SRmm
12la24VAQpzEL7RRfGaguAzKMME0U+GXKScwqJPbPjqoR/pGoQwkJyACDOVR3tQ1+RlguGoGBObD
5Nx0vpvfCBv5kOuMXE70Dq9xK6+nLNOYjYbAHkuXAmVkXny4lUNpv7kGsvcgrM5D5ZOfgLzI911j
r9F4XKvJ21mlNj4GXQR0BupWkiokfpNgMpY2hywELBF0wROJKPh3Stdl6I1IB0VBi0IOBpKWUkw2
nQn7T1i30Kftfp97JuTJrAT75ipBDf6rAX/UxKD88rwlh8zNt7hMftYpNbd0mEymJTwUhhbC622k
NPeQTD0JtEl3LpBs48cYqq3uoIDgKThsJccJ6lm1cjUmLo4d3nZ9OG3UYHaHqYIhn/R4NqIo3etD
NdJsmzOR6GmskGm/Dn6M8dU0Pepf9bXu1l+qCHjKAObMKT3yKIL3XEPrqCOjiMA+dkV8bXtALxWT
8yJNnY2OVmRNltmr32QPLQ14RP8jEI22OTTEOLNwq9pdOTrX5Y94AqaCMQWfkvkwxpBPwkLd+XBl
dXowHUvgdUuW3y4DfR0q7acXs7BJB2qNlhgRhJo7t04fRmfmv8lZoGIUv+jaXU0tdeoIjQLHC+pt
qv2eETZn4cGC8xqkFkXLuEVXgDBK3ULbMH3EiTqWRUzUHQPSJjPdj9otdyVOphvL9x8bo2Healu4
ItGxOz4eQ5k+IbE6q0Df2RVKU+lM+V36bgz9V0qtZFYDyfXoeCukthrtfjkDpDr6Hh1cIzw1yWtQ
I88I8XwAFCygZncFK6MeYSKKglPgAZXJ5WBg3UjVGo0FWplsOhp1tC2GHpC623P4kcK2FSbiIAdI
jYGEER694W51OwZqAsE9Rc0R14ZOkgQ4oglKmF6Ku8YK+0tFIRlBAIORYbs7NcX7FoE7c18muH7x
lJmtfygRsVT+Ke2oCsBi0HTGB+HvbM80ifQC0xskGE69+lV4ql2rzKoR2ME6062XknId3fgu3nb9
GO2VhTBPGKKBuZg+9zGKVdXi16atCn62PYx1AWxDivZ5giOnK/kohTOy+vWQmE8MF1MenTDYAOSz
8htUD3duD42qVCP29wpSYzI+VRkNsZhk4fvXKbMgdwbdtEF0PPZY0XJXrAadGsWA63m0dOAQOozS
TD/PzmXbOiqVJpdpRLHfAYC+pivloLz+pMqkETGCQWjEuOXn7qfmi71Z5MFOM3OO3waSeSsR5oGA
xluqjnTw1hNGPDs37nXhAgQMErpx5Ho7zkTwXBl/TBKzXhcXL5KaB9S3BC6iHgKOsYxmLQPCbYO9
2+kfek9EokSvrU0QIysg3uHsDfMDwAjoHcFmsEQGxmWF1q/aAdwjGDDGBkOfRd7qZEhCL7zAgNmo
t8gys+tgQvpYYoOepOlT2rYeLDO+FnPbfaSksSdHiq6cZex6KqU48sN1RY0Hg/u4FaggRjRqZY3w
qcK8WJYjCg4JCii4q9Eu2TkFHsvnIKqcXekbb3UEEXVoR1CCEcBizewPUlcYik1DslCmlJx5D3pp
oIt3TQqvVECo0JLV43k4iSqXS/GsFg3WHrdXccF3TLtqV6dMPJwgvGuM6VCY5IJE1d2QTYcy4ZAb
CyhbURC/97oQ1yHJwEmX8lFEV+B+oSpes3YPfeuS+wWrByJxsBSCS/ZdfmbpQZlQwIr6GmeBtzOT
4Ec4uk/+6AOorZtNKPLhqCM7TGtYJZpHPcMKY34eNBs+cJ0w/VSkXHVODnZAvMSj9ymi3Fh3zXPr
aTuVylvDVi9hD/o7qdsbLTkzKAQ0/vyTdJKbgDcoi0QDa3aNSRdVjkMacpg6hxitOig4uSkYC1Yd
1nGubeNGBjX4iZZBkjzBuD+Ipqb6rynKO2P7gcUnx7OupU50NBvvbFQ10xE73HZmgqpcWqzk+ud0
zFm9DN51KDm4pGVdl0EU7pKhAJCVmIewLF+aDp1Kw+hGio27i432yfdZwVtj+mUO2LoHzbqpiv5p
SgC3JgaFbh9zuRpc8xQiyOfg3nhRSEmjQr2purmLi2Eiy+6LOHoq6vpLQwmW5gXE+cDZoUZExOw9
2tiGsNK4GLEx9kesIK2Io89OQTtB92ZuVSFxvMoFZM/OIY49SEjJ9oonxOyzgz+swk05V3qXjZKC
skpGoE2aSi64CvtDF9TZIQjVcCTv+R83y33OEBDWOz/AAcCU04GykXSoAXGV/bHxBI7lRueU1cLt
kvidLPXYpTy87HNyZod+9pfUxG8Gmt4cp54ok25OmwzicoTA+ZCnnQ31AX12gRjk2IbVH5u0RSSy
7C4PCKrAWPr4INpSwA/mWr8/F/ejOagM3OmhtQ2kBPP93rxZbi2b5S/arv4Us4X7+67l1vIav1/z
++WMKuAqWY1pdUjqjwn16bHsH8JYJ+DCxY2I0/wShYUg1isg8Wr5A3ca9V3sBchnbdQnix7Jmwpu
/v4v5vcadMTNDFyzfgucFlVSQ0A3h9ifuqZFvvStYfre/Rf90/JAQHRE3lroXP75+d+7XrDEf04t
4xYDeRRR66nsqj4282ZJea8c5dKYnfdtJMfokHwkH9T6v39WhOagKfUSF/PyM2cDzRFm+/yRM6jn
fE7zJC2X+3QS1Pat7a+/n7zc+pcXbIiXpqBO0Nm/xMhjAqxoyLBZHohpLq4bF7Lf8haWl0qXY2x5
wd83w8B5MWcJ1xLA3s0SmeVWOo18tRmaRi4m3Vc/Nzv8LCJlTcFuTJzChYE4S72cMjuERgvvyU2A
7P3+2cKw5tm/by/ffeIwmiPQCND8DXwTi+JryZBfbjlzJ2HZKHmdVjm49Yk4cowHZA3+vhnOkfKZ
R70CyyQfS74sp9Gycd2EX6Gaz6hCyHHtxSxqDLTrlOI5dehWtsdxJKh02V1u6fOu3Sc1wsb/y955
7UiuLen5VQZzzyN6M9DoIjNJpnfl64aoqu6i955Pr4/sM6e2tiAIuhfQyE5XJJNcjBUr4jfzU6uL
cOVBbdPLDKp9Rf4mWGZ7yIHKrwbegRZfXXl7XQtF9QhbERCNh6jl+F6XnhuPE1KLNa4AVXw3Qw2T
BbyAQGjuDaEP6Y0NshM3qMsVhkf5CwvRTC0eMT3VnNhMb5mC7IPmZxFQ+5HpslXiOV6ymNPD0c6n
OfOQqWepGiXBoCVBK80k2taT/iVLyEN2rb6Bs5Ci020oey0Sz2WbSBsrVExoR1a0kwayCD9GqKoG
/VrrNUTCFlivhBTEWZZzZkh9IncxWFoXNPbhv41ADP3iImrDRtdERLmG7q2TM/S7iwQJEL+qbXjZ
yqb0x3iv99k3d/ijykS/q7DYRJ0jDLYt/upO2rYY3fSbgPrxtakhHHi67u9GYVRPFoIiFrMC3b0O
xLxCRijNnII+0PN0G8sNFIiIpWYxD78/vdR5zI0LBLKfn/68+bfvLJ8u/daf7+W1/kYDaC7pWqfl
s6ScEZjLU+ibcG4H+erljLTJRPhImh+Wl38eWJasrSRmnm/VYh+xnMH7G/fLXSC6ekHniknI2pQ6
dyCst+sgTp2zbKjuGcfLsypG8SKupmGnD9efzzxwA5tOiAFszPuEfhHSEMHicP7Ddn742cTPy6wG
IQbqCJRCKDOVxV6QbEe/tuO581UkKQSe5enPQzKj4Xq930UJ4CdVoyO7+Doz2LlHcNicl6DQFed7
4ueDn5cUEXuIfRlI7TYz/nxl+dSPxw+5jmA5/utPi7rAUJ48b1XM52s5L1FhAAT01EMRiqQHqq4e
AaGDrps748t10M2QD5br6qc5UqvL0z8NakV7kRRlWC/NzeVhaXjKQYC2fjWZ685CdLydzbMrDX/B
PirkrUni9NNyW579rQ23vKfKkknjRLaSTQ5CzJc4A9k8/Vr98pMBCZYGiDag7Lc8DcPdbIyJh+u0
68eTPFtryh2/cnnWgdZwMTfe+orMzKAXo6t18paFq29X3BqgJemrI3hB2JuWgPjTnq56ysR5JqKo
PO990KEm54VyXqxbo0Sod2b3Ts8QiEA7ukUhyq43T5AwXStHNc3b0pat50mtimK/OSyvsTlGDrUG
vW9Hgx/iDqFBZTP8adyrSTXszPj3H2fPeQaIGkvFrWdupoqpUNUHPxpxGBIT5GB4b3nAzDnCe57T
/dPzXj5otWjuuyzzR7Q8tnGFCm3K2Fp28edb84Z+9rjsa/ng//ieucBMf7awPFv+7ue9n5c/m/k5
vJ/3kAFADNGnZlYb0bP3s+Xly8YfBOty7D9/EySwaCdJhqHMKVoe/vw8QTaomsDMXS0N+aVpXHS+
7hQVfJvZTDYfjdBumXpZ4nMrL26yFK+Q91epnuyXN/NpeAJNHgD4jdALxuZigQLkPtpraqVIK6RQ
GDLLyF1gDD8Pg2GeKy+UnWqKoBn3t4ge+5++dWgy/feTkaOrnqKgk+VYJTXzPPwXM9/lIMSqe+hl
pOtNc7R9uCigEox6b2QFhGvIsSwLpBB/7VVeNc0eqgrQIIDFBl5rXrRL5ww0HKWrlDRYbjFlo7IA
+mPZBrP4jAaZtMatpIS4FHRu2KTfVROUq//fWMiasBn/L40FiRubSv9/+x///Wv4D7ydNh/Nx7/9
Xv7y/JH+/s9/32W/wo/sf+kp/PNv/tlTMNV/YIetaIZsWfSIdNP86SmY/5j9slVVRCFI+/PRf/UU
pH8YmmWIomFo9LnmxsG/UZNqgv/8d8X4h8EHlqUrlmnJ9H//X3oKiqX+rYUF6EeRTDZHV0PWKRdx
gH9tJLcyqMkJtsoODb0JmgyMORqhUZhevDFANtES10nQGuc6GpBZjIZqpY4mDUMJHBjkOPQRVFdN
MjIREeobDF2dmTVxU1aBZEkfTZ0CUozlT90Az6hm0q3SZXXfxeFHaQSB02Pdvc5VsznkeevjSTFX
5lLAy70eiMcaC8cpp5pTZnW9a4bXBhrvUQQzXbRKdxh7H7aCjCh3ikR4akD7UlLEQpMMgYWxO3bQ
wKmzAQRJTPGERTmmwjKE27KMPmEolmsBdOG6HuByejWyuk17F5hXKws5RyPsdHCsGnKjgFBZi2P5
KwPFCOApjprxngsDkshUFPyiSg4l9Gu+QtXN713BRzO67XCalBBIrmaDJxWCm669RXPpIBULDICL
7+7FEiVHQ3nm0OYRzVM1tjZyoNlWxEJ7FODh6gIqRLCYOMUDrRFoZNu+kuzE6hUAIRQm8yLdiZgB
tdZvQJerUjaOaRKjPixdRD+R5wR0DXy0fNbKjLJVTMW7CU6eNDRnlcJ11aJtE4bBFepXYsu5+umr
QXMJVEQQjVgvt7kvPggPaSD5TljTiFGY3hZPcDOQEKbOrLPlDeKtbL+j5mKhdfLSoxW1SUHYbRRD
/qKbYYDUa9cK/FksXMLprKatm07GfQwLrB1xwL6UyS2eVzoddTc9Tnq7ngz/WieNsUsb4S4ooCfL
PP6ll/Atu6mtKGlY5ToSet8NjfSedzlSnJI0bYMwUqCKwG+RDOVWm/C+Ewhrm65IvrzcwgHWKFyd
/thK6nuK2oZQI70hPIVAP6ysUm5BgL1s26WIWY9+duh0DjpDs7x+ztG92MnJeG9ATW2UvK93noEj
t6wXRwkpXav2wE4qCG4NNSYw2tgfRrH3zxnMabv1xhYhD/2hj/PiBQXRsUYiJkH5q0hy1fFE5vbO
x5k4a1gGTLDqJgPTT1ht6E+1/bYRwue4yCnjF9nGG/x+J9e1IyRGvZZFTd/qFs6EUpwhPBtAHkeI
MFOEFmijmjhRMJ11evdwLh7pQFCzpDA0+TLVDsQkzFYQN6MsuDXsfyQTy4thqt16yGayQIonr2wY
RwRtHFD3sPFSlhy9mAbHUKzntgEulqPIZIXMstW+y1F3iUYcOszZAyhuijuFOe2YlDf4E+ZZkoFH
l1FO/blD2KczcGkLo12fdsC/O9ml/A06tfE/hSRwYsqVrjWlX0JMaUMRRpfl/FbmeiNPFRBpIOQo
GlAclOND/DDjuMBiG0oqZcRoXniroFh70MJai6cRid82V3PYHRBcnT5c940BUbhsXqOxPEQtSUhS
U6Y3p68MrS78ZPUTIDasdgbUhXq/ubVa+zsWfXgjcqMCyxo3hiYMa89osYBRDaAghnovTwqnS4Wn
CB+EytmkQAVpjrJcn31q/5k/npsS894s1lCBxAfPgEgV5BOQsoIApGq+aUvo2HRNdBIUavyKXgQ2
AlR7GCf4iUuIagspWLK2P0qMjh2ieNvIhxcv+Hq/ibLyFsw1hA6G52xNN7SaclITQjuCQALQrWDT
ScpdLIw3YN1UcdP00AsviUx3IEWtSlDxRdPCAK3fHgItCoM3H/ot4W/0X2MMDqyhqLH8zIgRsFcC
0XoN+kGzIdHiNyp3pjtU5YdfyucuDGgnxPmzORbGtu7AOwdxtq368LeU5zSXrAyZ/8l8TDuBirXQ
mA85ort+mPY0+/yrN7X3AdEFCs1ibktV07NiACTUsqKLYR5iII9OvvntS6EHCrV9Kho0WLTwt9kM
jQvgeFX0GuaywqC5kdq+TnSsWdm/WkV0Qn/pDgPy3ojlL9UERxN2aeMYvXn0Eqa8cGyb/ThcACLT
ryLR9IsBkSyh6GzTHOgRta5P8cCJWKcX4pnuCb4yEt7oLFxPpgS8aioCmqkoo9P+OUSScFRiwFhx
Pn0MZVS4kxT8VqZ8OEbGtzT5iDxZOzSzyo2pKzuw53YWSe3NUFDwLqeL4kXTHfnB2Yjas1sQ+pyF
aNxWlPJmlmPuhr12iSz8mTQDNDQiOax3K6BQtbZSwPSuh8F48PtxJ8PlR8OdYvFADStOWlA+rQA8
VZzKY21OH56azdTs+Fk3xP5sFdrOL1Kc7oqhuKdDuI1jM3FVlWigYzFshr6GFER26xG8W6c14C3I
mUjcVhBRarH4XViZeKxi3FUUJA5owLYfeqVX+xHPMDOVo1PpYZfomXLrai3gswR+aNR48GE0BfFf
z8oPith/Top2FuH/PSt6Zbeq9dkZ/mA3pam5RiRDUEB9iBQ8uwqavqe/CAbXmn7FXfsZoTbk1ojc
od6QjQeC0j7y0R9Hrws1BO1hjKxhI3jQLqAvIxEySTT4mvJRjElxhBRsmaZMdiHBChsCo9zI2QRk
LBZQC0yuRcpcKIwoCcq5OK9sHwMYJsjaEM6aYohOFdYMkS7o2IvPdc4IkEERz6CgCE3dQfqWWbUg
kKOfjFk5qDX0zUj/I5ioq8dgvs9ABydp3MYKlodZgcGhroiGiwQWzcEgDpCsR9lbQIdSGl/ryk83
kMnwUfVjGFIBWjOBeBgNpPlGCojy1AE36xIkhDr5wyvBu+lGa5z8jsqRWguSC84f4rna/JJ8bTiW
aR+in4nttsYvQUK4tAqIlNWvwcAaMZfyJ10t3xug0tu4ZhrxVUW3G3D0eZM8hE2FPYR6N6Xe3EBy
eQnCEo3UDgeNMSkwi8jwEYSAsEIFALFBga5vHSAiG2VncNeQhTW8KaRQfZYbSXbQ7iF/czqrei6u
oie4uQlmNmzAJUgIPTlmA+Mq6ijj+7OQfT590Z6QEYMDcZXk7QHlUppnBjIVScEqu4jppCJ4tUon
lKhRwiCJqwhsMSIDcNrp2sk+2NoRuX4PxqhEXJMgW+TASPO2Ey/JgAV5TlOTKaLddVrY40wmE2lF
ulkCOUg+Rc+mUoqXKD0FgvUQxo2wU8IG4VppRK+MQs9UH9LInPbNGHabCRRBOrAEtMbniUA/4BE2
WHkPwx7tN0nCmVGIWIXmEeb0OVmgMaDIX5XyrvFQE0mLM+j892Aueoxk+SiIIj8RqdQ4ke/WSncQ
UKs3sgfZwKRiyEyWu0pFmdwYPZTJZJG1LSImtT2kwa9UkKgYoxyJGYv3GKrBY+gNsz1zhfUR2HvW
q2oFPDinYUIdH0nb+UGb6bMO7ZR/vl7eJMeWkPK+K4s47V/kZ/MgstE8oxmWhwjNalBBbaTXoOrN
RbwsbERHa8WLRg+KHuFS4pofmFCQsv3Xy+XZ394bOpCcQGWM1fJBgpjZuoCRgp4CicufN/+3p8uG
9IFeJakQ4lP/2sPfD6Ahed8ghoBa0s+h/eXpzxH5Os4JpQkz/2drggAl0PdzeJrLwfx8++c7f/s5
P1+RfPyv5obTmrH/PpY6JlP/OidNYeqoIxfYqKSKYKHEPZ+4vMp0xApiStUqrARLYw3VoC+tLZce
3AH63vMH+XzFl2dIBWM05DF9/XxQVYQXYJg4GdGZhpOGqq8uTQyhYJEfqmb6x/LgRdkhJ3l3pbk0
M4e2vzws71kKFit+BjoXVcrJbdpkK88F1aU7EicDetZw68jJZcRsxAx4BUIDT/J8EaHo5CCI5mbJ
TImnn0xVc372t/dU1dyKUdcCGiNPOcillrkISuzVETmJXivGP5z4pSXyhyMPxclYBUi/sA/0xUMc
AZA4QbRn3vrPw9KTWVqXP+/loO0SY9L+dPiWfow/YU3q9fFxEQpYunnL+1034D2Uo+cytwZbA5iE
kLLP5UMr0O+BlAGfW9p0f5o8yycKFTBF7qrtcsBLX+enpfPzUh7H1pnUgyRPR22ufM1HkNRQw4Wy
rvaxTNlqeWbOHc/lZVCgKmci9LbRa7y/Kya3P+235eWf9+b+JoKJbry7js60B6q+ukaAetIGSqnz
IlorN+lJqoI7PjVOfEQW8fQy7IG57kYHy+ON5naAYNHOaPEtca7T/qV3XIT2VjosPht57DE6WkDu
p5334HbxPj0ix+IiPW9rNzDazhECwRoe5boZV+60x2R+Vdlv886OBGOK0de42rxE5vo4YI78khmb
F1Nw9Mv4xRvthh3Shn7AFWPKf0kpqh4Y4K7c9PjiofpGuQCXh3YdmGsUD3ZkvTeODbgFO3fZNtX4
b2hsK4QD99MaVPWqw24i2OTVprAeUCNeB5yLUVnz6zAwK09qduG0TKmLWnOufXF6xli0p2lnaa8U
GIf3YbwA8rOnsEFRfV/WIAbsfHREwYGw0KW2NUJJvOoGTXB7mHairJPUnNm3d0oaHygU2K5r73BJ
aJH1cCujYxJvu2rVfWfI1Vo4jcHqxNIX6/AXjiM+gp7kMGBEVMDLKBU6OpPALur5WSikQN1r4U0A
OkOmGiM21cENFO9ojA3wGEASWb0E0AL7w9wsACUO97NY69bJZIH8hVaVDKUDXzt9K71DOuRdVJGK
HmLSpoofenpMJepJaH9i9ZidSfbnnQ1nPNnm6PSKN+XcWmnX7D2v0V7dQPv1cXaDX7QRLxPz2Kn1
bezhGBZQaNcZuIOS+IQgXW2bD+alRGz9kkBw8Aab/9SX3JZd4p18o8WplRsPrcjGjZ/HcR0+KxcM
vfBaxTpppd6zk4xd1ynYowG62oN+7B9ZUUr4jJuf4pfYbkFo96aLMNEVNy5OWPe7xDfxnbOTjs/e
nai4smQMzD/ATzjBI67v8Xr83NaPomMPRNZjvgurUyMg4fEb12gZp6W1cofo+pmlJxRlUUV9Rr6v
8gfwKyfxjhf0JtyAx/yGkJtu6D8RA8/FKZAxSgECVhyF3bfKjVP2b91uwCJV3hpOnu40uvkYi4PY
YkR3eOeV8GZTRdmQ0mjJXvkevhWOHJZL9DETHzQ4IcZOhaId2e1Dd05/FYiKPUvRDgINtJhitLlO
0bNe3CwUkePiUUpdv7zV2Rt/DlMAKz/Oh3qpAbeACWYwsqZO7WF4F4CRjBfGI5esXb9Me/HL5UMk
fW3rfW6nrjsW6wANapuBlEzb7Jum0ABG/i7hR5pd2Hc0MiA3yTeXv0AIYC7MI9B0U4sTgwujmYCq
OQONK2s+ZNMpeObHsUluiIALa9R3gDglilfY5KHjJDgM/Gk6ZSp+HogQou9VOXV/UAWHYDDK3+BM
V037wUgGFAk/2RKOmAMyKBNjoxRrPAl5sx3RHpvlyvbJcpayeB+bT2XxaBVfrfKL1baFIUm1y6ud
CISaOlblsMUwOgrVJ3oIdK9XGgy0ykmxqSKX79BTyiRX6set1H4o3rVDXo47Pi1vMQBlQkWZvYli
s07yq1yczIdJgl0MfZkL0kPm4vaWsJ+Pol3H0juQXDYR5L9eUHrMn+va9ivyLiwViFv85IpbMnaw
SgMMBf1trX6ZYLMccLPtdLXezQsXWK62nNZu/YH946VZncPgrrnjFzewjuX9XCFk/bPG1bChyLpN
rUuv2h/KDfLHCsIWkTw+QliWXJ5xNQy32yN+SggmxL4xktiHK+3bL8LqwBpoBJlL0M2+AbIVNody
zJ4pK40OSmsAkfmlPtTiYA0F7DdSOAwerhrNvS/RKbARRYFIjUnBzzgpPmCvc0I4g2ECsR0DMuK8
smcMciRAhV6bVXDmHFBmo2jhTuprC/bPt73L6PTogj8SOMMjFw79Y86W0T5xCHgzsZBe49rG2DUH
Z3Ro9oxfBB8i6cCt1qJpzazobaW95M4Th4rOuB2u0SWCCPdMrGw3rOVxymE5FjBpebMNZnjUL2bM
RMqgF57Uxs2+hfecuV1wuj0Xi3EkX3RpM2PxEeckG4Vb+P6mPgin34Nni1+cOhpiJYvEDTcSd+O8
+eiFwglRVwt3k8eNv+ZTIvWyewVnc2OdH4HsfRjvNmdfeDJuzap/Reb83bgx+3EdDZcTFHz0Xzxx
EbCv5kkE6hsKHdhmMQ0zr4tc6HkinC274WkJT5DtkfwH3JhdC5kReYmMDXPZdAMvYjO0ONZsFa7T
I+t4hgOcQi6Hwukik4yRd4AxJH59MPKYLQDPrpp9eWT6Mi9cJQuBvvXERIxZ5zo+GreU7TEduC/G
O6uuI2Jv6wBGFzzGYq244kU4CU/SnovEv5foeVh/cRL0h2HNdeE0aSfOOE/5/fwsBv+sAr2f71Pt
UNigZtCAvDG7QBjU8ufkWX7gMuZHZmfvwTg1mE6uFUIUGmFELM6VcWLy027cZemRzUYfQXaQuX5r
GTOoccseJ5eZzESYkIPuLcYMg4UlKH9JpKSs6hBE69c3/pgUBRNugHUHIiVUgGkbHrnwxJ7kmSgo
7bnzaI8c+WXEgFfmdu30xq9QcIamVrZiCuXMYnln14LDroz3t6o+hsyn7zxQ4BxBvG/8R4Z9ukPo
wbhh1TVyG3FdMlilTvCRaYeaaXLX2JjVkyrgpATZGOi+yxlOEUm+Ef75q2EepPrgMMySbw6LuZ9d
sPKetujyFd61/uK29gyXq5JNO2ZsNKw4MHZtnTC0w+d10whH/nLUEZZ9mEepaiOfLTPQj4qIsfaO
GvFArqA6/TX5pvRukuz5d3ALkwsU6IFyQUCdtX1i2myIqeU7dGhsVvsrpwB34Ws0ruF+wzZId3AT
fDs7gM+dS/iM+saCKMaVnHUkUwPqI7jOu0HtbztwioEeFVZ9pNbRURpB1YnvVa2jdjom8OF2Ulix
7xqUO9EdE2HaIHS7bvTHgm5BMquu4ql7+jAfWJMjM74iNAxzkJORBl73w9k3nq5j+ZqlLp5S4XvP
hRdZ/KOuqqBDnq9Rp4mbZofQ/XE++VK2ZGgOtrgvSUoh0SFrKvCVWZvdQX6QpaMOvwIzTaoQ/dew
h4xqhfOavwDjHr0xm/Zspg8j1Cu7VcWkNmBjipfQqciftZNu7QsuIv0PyfU8eLlnC7fmbh4GyNoU
CB6xpye/RkjLPAeVM45XEnOxd+X8BK2iICFWD+pGVGzMBgoSV67PHdfa3FbSQ5D+hpsoPDOzGk8R
C0oGsG8r3Kf+hk4PKc08wI5gY9n5AxjdeTYnzWbsptvB2sCuVZ36rYMyTOIP0RYVb80p0SLfiTsP
UThA4dtIdQbVYQ7MskNgnhte3gb6CyJG6qsOhrtiu65LkGuqu/BUVQ4jLX8lXjECBkwzKGEPTmud
IAhzWGFxQqQIQqmLkA14rTmsjGu4wpK8owfIAoNkZViLv8zQVUQEUR/77sABs+BgbAEug63EsnWH
53K6wh/WfMR1gTIjOTozRt1upTOq6uQGQBID8uCeCWqtnHAxkf1Neqy/hvo7BbAu3Gjmwe2c7o22
lx+l93LDTQnkFhtRkNTVAXlnk8yYgKzuFXVaeRTVE3G4lhSgG0/dGp9WJbHeD95KWbejj1n0kpVM
aD0k0V5rnmOk+vc+K1QnTO9TdeBUwFB6L/LdYOxVbRNVdoCkGShwpKcOE06FN8EmtbQ1BhecM5Zf
DMAGa7A0PIokJMqpfmu43VOXiZSktbnrkMRpua1bYY3h4RmHwi9uuTyyuYkjA4F/tg1kFpLv3FUg
j7M2WTabHKDi8UJ5aaT8jvYvxaCv5ptpyjhYmMoy150IJlzcQHWb+IS8qY+WAc6Sp/5ErZHeZn0T
wdmn7/Ryyz2NFZolgSNSLyR1STE0gN8LG123oZvAeKMD1lOd1cHLrZBCFfDCpC97NpWr+IYyE0No
4FZGR6j9ZeLhdUVqOFCdVKD6+ssMUFtaZ+1zT2Nb20fCa8ywwU5TOQnlgXdGFt7POTK65zFz0OdU
ifz4rQ2vgyavYVAj/9XatfVb14lCb622lgo3yvezBhrNogizbkdEvaG9NcHFEj/on/NT9NAtsq1P
8qxvDMRoEcJbm493RDac4LwkJpj8sTZ6t84zw+tuaW76238ar0x4qNCb4UEVDxGFXLkkMm476gDM
uimgqTY7RgppiIvo1y+fmvy9xX3mkDENrrIXoUWxc+U9QvBF6rN12kDJNzm2AmIEoULApq3ubtod
tVQU2aLSTRvupAa/y/LdIP6U7x10k8Zn4RRsyO5hCVvVWrt7iGKvlF8JeOVn710VCBlIP2DU8OCf
KOdqdwsPv+LTLOij7QpINvQeHyRI4d2GMCa9e0fr3mDtljcmUGW720ZRz6zIZVa7Xeia8tFriC/D
nvjDUDBWbIlrjSpIaRy15lzRV68OY3cLtavfP064iXV2HoxuELwpHAAFXOg6q1SF4qSDMThKOJRd
kq9J2bS37K1/LxNW8htmYKLkAR0FqM8jNoQra18fmZXlbN1BZP/k/+CSXOSn5krfpbbWwEmpPevd
xerOoBw81Fd6KHsoZtjCKUWutrFLCm3gDD6IGDV8eJQRergqa5AKGQSXtXYsdro77jl3aJasvPcJ
m2ntGBDd7OboS0TCDou42W/ZPfnb6RHFCgTZLXjJPmek29XGZjY+gLRYlpDG99uomGH1NUl58FEL
5lU0uKeKnbrO3y1HcoiZTOZ2+Yxtj3nSn6ix2DKVYPGkAgUmVDFqXxqUlSQHrh3M8oS2KbYD2Gix
vNriRUeO4m10BJUxtwPE5sQHn4TeugiHw5ju6FroN/9Quv6T3G7LaBO7cbSB3BdciKb41pyGg4Zh
8DaNbWWrbNI78ONVcAwIZxt4nMJBu0gbCtxEhZivwV7NaG1+oNUoMnywTM52Gb2ejfdWumJJAcDN
kRvaF64KEx9Ns/L64J21TXA0LgIVhZVxye38IILVfQi3LT4gZKHyMf0eWN5dymEzPCIu7ej92p9e
9Tf/vX1qUF0N9tGmfMI9iOhz4mJF01EEfoDgJP49p+JFums+T8b4jBgfztdV/cCFxkWQ6LHC5gJ7
QmDACNIK2yoHeEGy5eYnOHZzTMzXFjH/XDQoExh2/Rq9EEXFNxpivitxlpVdGBG/D7kK7GJVdnZb
vhfhIwr43MXSvVSvYwEtbTWp6Pd9z6YlFXJBK7HaoTuQkXWnKHtQDBVXbyydmP7IEIRuXsQAFj1b
FcY0dIDn/2c9QIGkaBMdTTvbT7afrusdsnUxMRONAZzE9wLH4u9SXWE1jxon1rztsX81QByQ05ov
6RGmLXS7Nhzd6gVIQu5D/YWHuvIRrzrQu2JVRQeHzpoJDghWzaq9qeYGQKi19unDpCBcIefaQ7PL
2q2MrRi8OYm7NXoi3WSBPr7GOFKj7wHw2jas6yTdKPCjxzYv2QGO2CE7gdYnOBQzhNPofDAKoH+R
9qYuXZoxes/QY1s3dnCGMveLTh+rJjiPBm2Slf8EfU99MOzmBft0EBWr8BnRL/yR1FO+8t7m6O0/
4XZJvHKG1/g7fMFpnCIM1feN9KVRPNlY23jE/m2N66lYH2MA799JUSBBRwePXPUk8HPw1Lj53zrC
CmiHUqFbZUepRIAMZspKrjG0oK23zQIbnegdXSXgQJQPAPyQIRDlAXAUyHi/Fg8orIFOpm+xNXck
+Q9Tua/X6T1kZOCXUHzktwqn6QLszQG4E7Uh6xxcVBTCs23yYjJX9WuEDy1j5f2KMhzXd6nZHmsF
sgmnEcHOYR++tfheuL4yr16C505yW3mD+EZ0F0AtsXy2yrfimYrqVxPdyLQEN1Wv0DJ99Wzlewm/
o6GgqzRtCR0xrAEkleEl7/qz9GK+ob/ili7L+yO3JHLuD82L/hYQRemAO7mvIbnRasPWj65xC1gN
42lW7r85A6wCvwHi5781iMmNelTuA/nEk4EMdneKP2TWvb49MUTyleTACoKGZ9MjyOkmvxSfxWf+
ZZ20fcXKnrrGBXQA4AClfEi4odthjeW9TaryO7Lm+kgfXq2zcmB0hFuNOoarXYbihs5KuG8QA/v2
js1n+FS8FPaclV28x0zZ+qhBlMjNr6Qh3uje73ImwyMjiH5S/5iETiY/mWGz+t3MWijT1j9QGjBQ
K7GRPSe4rcgACMDb0O0+m9W06rh92GqAb+Nh2DbbAejB7CfVbYkk/o309mSdYTk8onN+jo3XiSoa
BFUwrN0KrMbDHZOZd7pUgUEb9U18oMT2/EH/R5+j7XPwQgoVcZXZLcDX8sm8JpaD/Zvgrwj73Ytx
1vClYbqDe0octqh9riJHZh3vpiftZfiFfFH+rtzzJ2/XYv/0Eu6HR0bi7zK6dllJPftZ9ffG/VEV
+G1f5Tp8wpXs7AFmQBXlHO+Fc8uMzFDwrsmmmTalC+05X/vvKQjF1WW2OpBtWXydDvpa35OcUd2I
5VvTe9u43zXWo5ELx0bwr/7cK10eOon+1fJMgWr6l/cqlM+AZ6Kn0CM8JDZdTP9o5ki0ApqnGuyz
H4qEVYaHAgyPu/ABghmCDTyC6oxcUZ6EGDqiDkyja/kEd03kd//1UvU7MA/iYyOir/7nr36+1qgz
5nuMtQCUJdJef/vbWK6kHTpZoUiDpxH08s+DP79c3vOKnlw9MLUPJC8on7MuNtrgL1/9218u29By
ekY/W8srL3eSGItjzdyjhBnAsxG3XknXaHnwy3kfy1ONRr1kL08R9sY0xhDRfKqH4PDz9e5fh/nz
nuUL5T83sby5fCdNqnDLnIMy/H/tann/5+WfZwFqmOu/fRKrAWo9NXPUzwemgszbanmdo5wEjwkl
tGUTf9n98rNBguK4LIzcX7A5TQwnVmlhdTaIKKpgczE3zEanK9Ahrcp0F3XlVtOMAOtRU3RlpTz5
6Sy/HlHEmhDEigUS0/6hlqxtW7AOjBV1J3SNhmk6Cypdm528sAYJzHvoC59m3JxqVX63sJocM/CT
Da3dSrDA0yovgVLhPkDrwkITlaUQhaBRwB0HDC9+X1Y0UXQ23S6VJErHnYqBm7QVK+AEsYcgrKIB
jw3il6THdRqJzF0zVmDvxEd00cD4xB3CY+rwpGBft5Ly6AF1yEPqkaeJJfJesGSlrRxZNvYnR7+M
r1H6iq4vvCUNDDpdZ9PaCfVAzoj8W9AnlWPBOCqC8BLUKZ5EBkFM8a/Th2iqe6NFPAtCw15Nq6ci
FD5EfbqhlIt97GffISmJf5kPNgC5lgsWCTn2mxYucLkm23rbnIxWohI6Ud3xjPcBmCgeBNkViBmy
/VWhsUoCFclSgC4s04lmIcIPSK9QqezkfYf6LtbxnoGj34CBXyH/AkFyEn3j1Y+Brsrt5A7xlyTt
/T75yvoKr6NsIhsIanCr7XeQmZ+0k7NDKyqdm4vT7OEVOoWwnUogiZrGurqRgec22YsxYiXaSHtP
7ZEPBM2a0m+ZvOMQyve66q7jiNl6X4GKyvZjTGeoygBjNU7a4FTR6yRlxH2vAs2oyk+t5XbmI/4R
UP4M2W61yUUiBsGqJ6nR3jlNnzVgP3T+L5IcfaqkXclsHTnhzyhjI1NQ/kg5Z0ok/S6i9rP2RbTk
JmRNRCb7CnALZ2zUjWNjoDYoVBoS7RMyVo2E5BaQWWykFH1TDLfSL9SvCe5+5Wn3tBlf/yd7Z9Lc
OJJl67/yrPdIc8fsZq/fQpxJzQophg1MilBgnicHfv37gMgsZVZXdXctetdlVkiKpCQGRTj83nvO
d/KqoSGqetqq+Gu9oXiXISzPqDcuRAJvtV0Wx7T2DjqnH4b7Gw3JMq9mh5kkxnSK6uRHCefVhBIc
5uNz5XOZnTqH5Nuh1SfSQq41OqBti2euNRoYHCKrbuNWfJ0rWN+16ZMnb1FY5uaL7mV5avP5W+rO
LCmmRCPTkk7kaWOLJvArRT9TqHAjMxSXcZPslWW/80naSdm9BKP/2k3uXcB0Gm+HuZmFftZ6uAzw
YRu3RrE75OFWClit4RNA2HMuLQStoO5v4Pk+kvqe09nJ1GCSwNLuKrMzN2FsP1u9T1KDY77W34Wl
ftZpPpzSkrdLk3QaedPFdGSwH2t+uJomrmJDcOmceLgyanicgO7Jh7udRbBH2RvcInq9qKR7l/B5
tgFVBOSQZ1TkDQJMVLdTTWLT4Ly6BTIGXbKhZjI2w8/YGY1gfDGVPxJSBafA6u9SUfpQWG8RPd/J
GsSZbCa1t8PgZ2CNyfXYf4GKxNBR6LOTue5OWky5o0n6qNAVfFnMJl6w6dTI5RyLVEMKHyF+7MyH
n3Y7P6FyjtG8UB+ClwSgWCYX120/xz1lRm6OJIii5GVyzdQj8+t0V71kMncOnTPfVobxEnFu8u7C
cHUVid4GrZlYnPxwYmYJqbzvk2/TKD8DMQZsC+z7IAxK5zhyMCWQm9WlU0S+PWFcrXvj+PLixibQ
tkkQIZaxZR3D+/J9aKofQcfAx2EQmZ+taBbb2o69TeRhFTKDTQ9jc2cO5E15jrnsDRm9ENF1xtn3
rZyZgjoG/U+DtefYZAGtMx3fR1n9zana57oYb3nPb+fGJG4r2Oo+YXpqiM+hT/cLqnww1vf5PB+M
qrqPbZyjZOoSnOvNsIby+Ketn6xSkwlDQtdVUkb3pm2lSIIzWvOYVxMlSWJEWboxnAEllyvAZxCF
Lobsu1H6oNDm7qft0ueqs/oU2ulbyuK9gWLx5uNpOiEJ1qDAqf1Zv/EtllcVcSyIwa8mr3vC0voT
JMZ0H8I7b1Fk7gNbjfQiuAoifyjBSsEtijMeJRX2iw77ERRwcWfd46qajQrbZv7u5Ka5+eHazA3q
6GvWvbnRzKkuzBE0pyClmlQ1BPpnM38wguY21HV7K4rOJZM+YrRcTpQ4QXMMRtBPQZe/cO+bY1oV
gNNl5rU07Qi4GfIMgmtZADWYxufYJf7EYEiJ3NPEFQsYiwFoRXzjCF86wyimPe8gSptxcAoQpqR1
XnV0Q3w0vboq762CIRgS3ILcw/Gz0ASfxbZ/aspgCcvBsB8r57NoBFt3UfCp7Ts6Ik36Sczm93KI
dmXbn0kM0SFd28ph95QhMvHwbV0lk+tc4yLbTx1laERrbFeSWL4Zgmw4FXYpN2O7sayz0V97VsDc
STBvCAOF5kRnR5k6AWQIwbwZsadnTd+h3NZXoqV3lOf0agc6+6lPUmcZwADtFa+WgUlRaEj/tVy8
28Xj4EI+HRu6x25LL8A3zyKYWRBjrYHIGFduQ8B6jEhs1/bVd2jox/+1kv23rGQugPP/zEp2eS3a
1/bPdDr561t+d5Ip+zf2UBjCINPZtjIlnLnxve3+/d8MeHC/sfSbOPGxc9m2AwzvDyeZ+E0s//Nc
iL+KR3gNfzjJ3N+UEr70Ade5vnRt+a84yfAb8Fv+AkPkFyBA9i3JYuCbrruQG/+EJEV54mdJqN2L
DILTCvQZ7V5ce92oz4C5N6GI3UMxVTRY+nq4xAu5w26XIHtvQXf0RO5ImqrlVevG7COW+9LlOeut
Ie7rP31ZmjkN1sY5rg8Wwbc4sCssw9Req9l0vbWSipu+t07s0T/u/nhsve+Xp/bj4a5s4WlY6aVZ
lYiRX8N4ZSrv0PKlX/51yEu5z8C7BbVBNDZFYUqgNMtyk29+uWn7RalYmEvGC6v2bnbr6tjg82X4
IT4VIQHw0ja2BD5Gl8yM9c513Z9DB9rJk+Dirpu8RY7RUJjnjjivhzYgRm3ys88yxwYyrbk/gvf7
VDG+Wt+joNjjoTAIEV6Ul4sGk9+H1/6vX+qKHjk7PxxW+s7LMKc4EXLybO5vsgVvItGrsFFsD0tE
3Xk9ZI5NZ9LPUWaw88+CZXCO/WqTLLLC9WCAN4LCsXztiL46ZvybyzxsQXGyh/l4GetrWV256631
wOvo9q0YmfmDB/gw36631vu6st7qMeuOBb6uY93RxlrK94RxE5AMRGAb18lADxkWDjx/oaKv7thf
Fllr3FLKDEfdoXDrciA0M+ls+3mInvCiaaKinfg8i30sGw0pAxUkuuRpjIYzO5aGLlqF/me2MgR5
lIE2df/BZ0wsEnziMUEII5rqo74L4RKcVc3OHO/RsCt6erBWGZRb0Q6MWwQKQ/RjMkeZXADLONsV
eyIk9cWuWGgto3T6TVXLN1X61yspfbWe//Kf97k4Ch/C6uJGj8vS3/t9dJOUGU3BcJGTrodgMfqv
t8qJMFqZPQazTf0xse/lrMLh6dPhpF44WYvdBG40ZKZj4fHJVEm/U0HZ4lXIGGEQaIZIXlE0EvMH
u89qz5HPZLAz1U9VozDBYbAkwSBOqH49u8pDrtPrM+32XbdfwV+zPbeOQ2IHvLv0bvuARGF8rTs5
mN+NFsS+iT1+W0qPfmeCtwdJM+T1HKbAokWn4CYrOw8aBn4LON6dfM6lejHfr2+Dk0pQe1X1+Hf/
9hUjHxKJfuiCxmDGx+RhtZSjE/jdXL6em4tEnpbqcpoyQ2U0WzjHnrREa1AnOzZ+NAPqYyO/dtsZ
20rnM8RvFbmNkVLMehmEBmxednMgCT4h45QrOYMYt48cBLPVJ1cnSGEGD1p5MzwTNojEiQgxMo3q
Q5rGdPf1XptBfmy7UZxHpv5I7g+tgHixYg5WYv0veL25CMbhR0HFdjKTsT77N79A+xEQUkh3m61W
nETNth6c8egJwDRybAj/MBnCYj7CLc6XVa7xaubh62onh2LYgaBS2d7Q4RthzfVVOSi2YZ0bHwdy
m9IB3lpLk4Msm5bdeKYPkvfvbC2HeCEvrLfW+wgsGHapm3xfz35/kRvXdcpqMJdhvhtciZaiGtiJ
OsIlNKVFZ8VwaSck0za/YRTz6yWh/j7WQ7dd16D1Lk9RWdkGELYhe5W9Hs/WcsB/xOQSbGaS45Ws
2pKAKIdG8wI1Wj8Lv27aNbqnfgkfWLhLMmWOVcTWLrUCwMSKsjs0T70505AEGQksjPSjZSOtcQcN
t1HFCmGKfjqnoSQ+0r9XsoJPsL6z2DQJGruM8VIsO+Gzaz7MOeMEQohYXyK1FRmaw3X9Xde3AhOO
tt3k17rsE2NLfgsuVq+Ji6OQFSHK4fhg0Iofscdd2VV1E5cMhaoYChUop5S2uzdtrAaov5gBGzfa
q7fOEoNluuNhdVp8GC+o7dFbGd0x70nJs5dOnlxQPXr5CFEO9z9qUfaIEKpqMy2/pltMFY5nvU+p
JXdlnGeXkc76hQ7x0g91Qi66GqYJKqrl5nqAZvPHLcgku8BlyWzCEqif20EOxdaLyMUKNmFmlyfL
RBMyiyy/TLLPL/3oVrvSKAmT65xx5xbUQcXEEqPJnDkFOSqAcFlMuiBKzghtZitXZyFYXUM+QXs7
zR+LFnVdR1RaTcVJewYfHD7nvFzwCUlbnjyPVoW5XAfW+ybSDrYqY7Oej6zxre9NBymck1csRW09
KOJ7ONsPhBHBzR2XrPjsZsCddBzJV8GcQG98Smqu9tBLkpY0gMAiEsRPyQXCbTIHdnioedYlqci0
VshCar1LqcylroK9G5aGoK+LSSZvyCBZb60HoquZaHioqtQm76DWtSGGRyZdiYtRCz7Ssa+BmF51
5NGdVUt9xsd/PRR+RXBvVbz0i38jXrY82dJPXg+YV6GNVXlyWkhs3tqG/vWAoh9UbLo8e2/0eEcS
z3htypi1C+JoauKVahv5mJTIIrU3vJr0YJqlQ1llw+c4LF+nlo2bNTb0wY0eLTVoMW2Dkpu8J7qj
i5rVEkBCvTMA1V0AgStzmEjjWkzQ5Hye0qzdOX1w3eCipCvYIPwC0FiY0Prw9h4bB7j64H5KA70k
27UkqUTTm5MBF2eGPHIiImWLb7rAyQ5mxHjHt01AexSATqxeQGgA+J+no0vaUDVZP1vTvSX6wTn1
gbnTA129TsbzS6NCFBL2sLfmJGBxrl/cAelVnL14nc5vjXrnmMw/CjJj6E7SQ8amToSyuCZsbdjH
YfSNKMAadpLaWeyddtRvjP6K/AgnC3eXpqBlt0hGrZXjDCHOs9RQb9pyuQa8VmUbboyqpu9amuDI
65086rQz7+vIfc6L6Yw8wYvy6i6ISQlzuuXKo7isQKiDTrBIdWzl7sGH9WhphnbrQU640nb+KTZV
uq3iERnArOVLy/XIH5bsO8yzKjO+d8Jy90NWb5sGmH2woF5nKM1X2v0hB/4bq+6TlBkYGdzhB7yu
cA9xuCczGwwFzneXz/GuLMlXGFpOOhledHUKEvqiWeii8hSIblrrSxJl8sFc9jl0bXqN3sIlaI50
kW+1U0a0uJqTmjDLKQ+fteN5dyZd3pM9Try9Knj1S+ds40++8jxg6WUeZ1vr3iVr7TGN8/bKtDAO
9rl3snx0ddoBKabxjroOQ05Ee3oJgwrYNOwNh8bh1CElqGveRovgUs4Vxn+Ql4mD2aMFNzdk3Fr7
TNvbaIabFEfF16FEsR0nXO6SaFd4jWSkjDCN4QLaUWP45veIzFQkXkYHNU3iPuImyo926X+F2Ygs
wLGxONCUb29cE6QCfRokT7ocb3oUu0U/bL1qklfC8ru9nNXXzB9voJeibvnUM5lz40vkduWGlQ7B
dtSYtKmiZ9sn/qNqxXGmAL2K4/K+s8hiK1MaEvbI0zU+aLog7TeP/wNlAuqMd6ZiBj8n3rM7B9W2
mpPrzsnYjrZVhBcz2VgAYI+lOTx4RobUIkLB2TAJ1Y760YYNC6GNmd8uvfTgDiB1DaHdbTkedeDe
DUmpOIsRTGW5TT8+Rbjr1QiTeqICepXilnQO2VSCIIB0Bs0sQFsD1m4Mr8Z8eCpz5wcRQIdK8g8X
rb+3CLAOVfk51MUbYFJeNnFbWJ4Nhbvbw7TqRW8lTHLIEP1XKezsTXbu64C6YaRUxpvdf6GPj/vD
pmfRFcl+Iq1qSwc8mlDSyZJN9mrXqlYc2erhGnSS7G0uG5RXDqk3iJv+o9Hr475i/c4P49f6Mz4e
Xm/96/fleEMUYVOaBmVnsTP6mEBKHZDU+jGgjP82qlzvG60l2HW96bJf3JvKu2mCAlfXzEZvvdW5
ojqFghFW6t4YOfXCevd6yJdnfTz14771Fr1Zdm7/9OGPH5OUzu+/bHoiTzH/9YvXHy4MB/tXJNAR
86o+nvinX/Dxc4YUajKSFDelMv7bP6Bk13wIsu40J4PazVX9eU0mXYNKe+ZR27RhaPErHnW9cz18
POfjvnJaaIsfX//dc7wBcWBhdOSfJeiAlxLh4/Dx3D8lr348vA5pP55T9BUhV7+e+Q9fWa+sGMRm
gRZ8rT3WbwVK0+3TMXmoQFHNu3L07qUfjvtCsske8GP+6QAN+/cv62mqr8aAAXi87rWGammhfDz+
6+t//Jj9t5+yPj9tonzTQe4fUVIF7Md5dXSR40HQilzL4KyAtX633pxtj4JC14glF8qmM2MfXm99
HNbsq48vRY1rmMX0+HHXeqswmNC5rR436ULx/Hh0/f5/dB9nDJ7Tjx//8RxISQ8V03d8dJYEeDJw
aIp3w81xMlWG/yt4538jNv4LEpYp7SXz4p+TsG7ionhvy+4vLKzfv+sPFpb6jUuW5QG7UjQJbUFm
0e8dTOX9Zlq+ooHpCgv4uPunfA31m+UvBC2bxv4v4NUfHUzb+s1WynLUr7gOfvK/1sFcYFx/7WBK
glxMIpVoltJUlX/XwbSiFKC8XYgL8Z5lRLAYcC5jCwK5oD0gZgiQttWhsrKGqllAy9LauRXhrFpD
4mG3SM1c9VOLtJtZSYkBMpk/6zmz7RcuSla6HVv5Fvpm+Jxr2g1x6DqfB7pqN7UIu3tiMCChxEyY
GFNHhncTjjy4GVytqoORkBPQdJisvUTPR3gBD4Q/W29QfYLpYtOUoD/nmt11nlTZJ8OHalz7RVxD
Hgl677qd61mQ7+SODMLtHPQskL1FR9ZCsHFL1KFsneapHbcz3J2t1ZCMHXlW/5Xo5pH9BEQkFNhW
7OBrb6gd9mBunaeQeAMXQUJBKFqVBeh1CNi4IugiJJotYICWsOnoj6QlmxbkqOZVGpnct14XoW2Y
Cwr3uBqf3QR667FWE1PU0gvTfVdYGA0bmtkU3QbflPco7l1mSGPijTdjFySgcoQ/9ji6DKw5InNu
BuUQbdT1njz1RC2XF4KEYwnmyX8PBZVF000mM5ygs9DEtZWTXWIzHQ9VIwisd63AYIvb15e6r8ef
bGxehsbNmCeFrUBKbdaf0gmgU9d3KLrE0I4vdUDPri5CO6YQGup+3+iErMTxcezan03mP8CSnIut
5094pawIU0VEC+Zkl7n5pZqtKUfVZMykQonqLZ4S58iyHQ3s02GbjVPbl89x4/cF/Gxv6ZuRWavj
i8p6b/EzR7VufJQKySTaUxQ6TNvzJHNi+Rq2cxPuIxfe7eQRGFiSZ3qVAx1hiRR3xTi/lHaLvy/9
aToBEcmZ/hY5Tk90gf1QgBgph+quTAQyEz9lL1g6LxG5zyglMKpYaCW5XF7XddAffBfh0qRKxKD9
PFCl4NxsF6VfmFwsadzUER4QA2YAoPtjwWaAlkaysyEhMWUMiThIRzRUivbjZLy7Deys2aOF6Rfi
3szg+hqF84ASYOdJfLwUhN97oFNh39ykCx+F7JhbL5AdME9bXjj5IAcFCcYPDYixn9D3sEfCm97l
81Z45i1QlE+MguH26I6yxdurbKBHOLz7XKM2cCAfYhvQW1/hWiTNYjb9z7FBWphv1s6mbqJo57eJ
s6PuOpZs7wlTvvEyaJ922Pj7iqnrHliIeVbMb1ENQX1rjYjmlq3js03GyH70y/hiZBO27pqVwiTw
GZS9+a2A876pZehhFOxgzRNfsy8LSsczlUtyauPxrSnhHTcMIC41xBZoIbkg3WU6lAbaf7vCozRX
mzQ16m2cA8ojXVphGJBJhF82endmIlM1Imk6vFRktaAmtBtc0sL2R1a2KbwuHE3xH1Pe18n81JFH
zeCVU2fgE7Kxm0Te8+qTCw13QtoCDYoYWGz/XkHlJhPImvdeGI3Huhq2qVchISgKYllGWhbF6Dxl
jn/dzfkDJ/apH2KbscH8KXY7hDOtOnvh+Nhi8S7mRfme0dOxvXsW4frKH+zntq4P/qRvEpM4AuX0
et8ASd4NwUwwWWC/QNmIweVUW5BWWEZ5EyXdDc/P7bPDG/Di+gQyqA79bN05rMmxf2NX5BsmuYaS
5JPNYPp87EWPMj7XTQHCbCBApsiRiqGvzYl9GVzzrrRkf+eyYJ/7BrSZDqzkNlJdcux9C6CF7XcP
InTvhwTXnW9u/bksbrVvJ69pksVYFWkoX6rKtB9js3bPZUU2Hq8OaDVRN1+9OvoijHbARaZ/Rl1O
roSH4baNabm50p82jhGoM3FC1q7lmvLQWSOB0rOrTmniPQZu8zAOAFMsLmoXADEjSXap231mreu3
5uARhlZZXXKbmJji6i7tDoK/CkjEur91Qid6tDQp2Q0srLkxui1t1a9tyMg+Uf3dpPM9eQA0GaAL
L83bRyJ6qfpAvwS9SPaJhcfaMUr7lX/ibWpFXJrqYKNTqQ5x0n3KipQCJZ/JcEzHmwqS4UaTg/Hs
GcmzEyrc3cbw2s7qi0s31uwdsL+yr/bM8hGimeO+HfFU0zlVZD9c+Ult35oyxAniN98LZ3J2TjO3
R9GZnyowJ3xcU2JxUHYg13EIHy0kez8RDU90QoFhRC9uas64a6bd2EzeVS9zQOtkRAV9i2KOrAKP
v/fIqQTJa/yK3s34UQ0hqtTBhEM0JNTsju9uwYVwYhkEYECEv/EmfM51evb4pO2doTYvjZv4yO+r
GHSQKslomQb/3ZL5tyEOUnrpmJRCSj+22NATSgQCRjHcCTXc+6ONXra0e/u7bfCXuupKw7+dZmE/
QPFDzEq76ibrY0w644CqJ3Git75G1FyM2bMkz6gIkPcODFCsRCkkGe17WgxYojH9W80NwZLQaFQx
4BkvjsqfviReylhraNC6N3Sm4JbjiXbHr50O9rLJ5d4m1wr9koMaRzt2RlYXCRdbM3bMC2knxm4y
LFAxfWh9Dcq+erQE/MGr3BNVvbME4SVDjjs47UP+7bbvLB2q4phXA84OukR7Kqb+2gyLYBObZnVM
fNr/Vpw+pbZ9zoIM7KEL7tx3CIf2zBejyAqAltWgt7BciLomljXpH8nn8E+K6JCzHqxnW3MtNZoB
KU6QFz3IQm/EfEZsGJJ5qGXTcCxVwK6j5+3VhG7j82zgS5lWfCtMVFOkZVyVwuieUx1/bhsc+71e
ppKz+9lv7eyTjtOzaRCZIhn4AQND5sMyah87q7YOMGSsQzJLLKtO0JwsbdB6hNt7cejdXxiXfVEj
Ue2J9OnpR+V3YIdQH3xUVSAfcXpA8McJYKKuEXWo6Khn1SWmUqLZVT/OvO03USdfJxN6VRNiea9G
Vo0CGvkX6rKA9HRE2HoU7cHK6cS6PevXNg69fG92IYHhM9cjS1vpvvZjwfnN6wyblsyg5AdA5bdJ
GN4jTL7hs9UOO6H66BaJkbOdBpQ3HnEuzLbjxo6wRTb4qQTI03aey2PSI+We2yK8kWZ27FIkMobj
Vbu+V+UjjDektKYf9Q9GbfnH2XPrz8asjiWp3Z8w2jIUVDFgY4Wc8Lrouh916n9nTc72NcBaslqC
/jlOUG4VljpUCt61M0KEDSqXq0KsQOub1rBB8EXn1SgT87awKLNL06mvE9nOBC2003Vuj+o4llJv
vaj+noU5F3qdxfK+qgb5xELZ6p3VoxW4crsxgm9HxOrezu00OKjWKL7WzKIu4cILz7QVv4ixwR5T
AufSV4Y9WcBRLflGvJ77ZscFCNa5488XwGA2JHPpmdQB2jQsmrPjs0dnqfGIWQc9Aw7SMu8CqiUL
eWbR9MGZYKBtLsaZNjITgIgBkMzH6NL0o0ckyxA+ITXsGnnTZVz7MxOr4Dwhl8hzY9vK+k3ZXDlz
2HPwRqEKBkVpgsZ2FPAmHPwNl8XEBpoYw2ok94wOsN1/GzpGiuZc9XyW8Co6GejKBj4c3b2SZOOC
ZmqA66jyZXa0OtO+ihqSXQpC6fIQn0UVRAF7J7ehG48YNYaidEk6ugqpp56mGS/YUDePTTTYByHf
evCK+y4JSDXNg2dQffSQSadLaHBupZRoymoTH7c3WOwUI2aWsdzixcY5mypvX5f5bd3Ujx45fEBO
fZxdDIw0P2Yvi5lMH9Vdq86wuOjUL3Yja1LymCHlLbvMsC2/dBrmRRh9qXWMA3hEM4qPdUCZluJN
xOmtHojjAyzBlFJL/1VIRJmyoh8CrfM+q1tc1j2fojyjEDQaPQAGN0zIFU2LkzXPnzWs442JDGKj
kWXjDGwMVADZJomcxQyQlOV1ms/PeV3pfdmyfYvLIP6RNpJZkQc6IeajrYmJnYSdX7naD549mV3X
UW/fNrbCQ1UXP1uHDXQatTuZzJAojZRxjT3c6aiN9nPW58+NDdSJsKZwX9uF2pFcVGxMUIkoxRNS
ekOa89OY5nslnPrW9YM3ATpwq1LtHqIxRd07edAZYhuaAivM1kPwdiuq5BYRWc8NPlGRKwegLdCP
tGXgLZSqRsBY3nt6oR/qIUH8GlRPXlDvRpGRZ8L5cbKdAMeoe5sOZbRHKwiB1lqstsOIszKpjnXZ
nMEegy7yvqXCvg/qEH8OM5B5NO2TUPUPNEf+NhDjfeUzFcmt0t0aofni2sW0YalCiR5S6gRz9CMk
OGZjB1xQ+Cud0rGGvO6M6kRGA1r1vP4SVOqLk8UM/gWy9LbBvcIytickndDqMO4vw2Q+xlX8yADV
vrbt6oH0M4LiyWHYdP2MqDX1Q3GbBph8w9m470U8fRPuRIoaweIB819kgDW5iPh2J99vT1agjK8o
SX+MRgFfF2NaZhol7N68tN4jJ/+aoZoHq9cDRB6CJyRW5qHzUv88oDUooy6I96E0+UjO+gYVi7hj
FwLYNzZCyiqzEdEGIB8XNVrzxzAq0qdYusYR+Q0dzUIVpyDK29ccBu/ByYunojBDlgmZX4rYkD8Z
IPTcqvwzaOsaJtuUnlEQTvvQcCHQAq2/jyoszkNbklSV1uFL54E8jssd4jK06i1RcGWHGVWkxmk0
KdE6JsABYTlgqC17a0SQFT2Bl5/eCKWJqd6tqBxfRtcqbgqRoqq3e+/eC7P81mErekNuGKDYZCJC
a5ivmnG4lQDBGaRFSDRS9U0JEW9rH1YworDsmrQ4NsfEZ9Km2cRz551sMym2iPs3JROSfQTu9aRr
eMUsr2BzVIxAHlx4lsYHJJ3BTZ8Y9iH1Mvowlk6+DqnC8h3YAhenHXFZYMZQ3U6turCWXfVmxMSo
pNiYKCwgylo/0GuIu6ji/U+7VlwQTLVnkbdfKohIztQdJ4XtY9nol3F3aUZIb3oO8/uk6S9zmTLd
mxx35+ga5rn0yNMkGO+mFelLNRjkedecaPNgMfljyFrHPybMCb3PGuXPaCAUV900b9+LmhjJHIBu
YxAf4ifmOcc11CvYzqmzawSFiByz+W6Yy4s5995JOmgrVCV+1taECmxuT3Gb3FR+/rWu+TGqVAhe
u2c42/W+rkNWpcRJnplmhU9Ojkk5k8GwTwnG2XkGQZT8lefic20bmHnHcfRh+chPLDaP5hSSmRoS
l5a6I3UKbtcQWxQoEBy9gMGbTQDxs+5hKNFdr54ZA9Dcn+xtkzt7/ARNtNVxpfgIp/aLL+vbdjYv
qe++co7sq+yVj/GhafqfJGPhoslzk49tesg8H7iC2GZG+i2qDSySNhTaAN/NYRjtL74zzTA4kuAb
mvT7JvLTYdP2jatJO7K9u7wfzHOcmsDTAr9tPjfE6RI8O50sINfQCAluDVrFVkcHzoQGOrYGtn5y
qvtro5ybQ+cW8uKNuXuTilZ/cxHZfOaNadCIOFENylGzpew+Gbabt8ioW4NMv8Rwj1yy4l3vVy+O
6S9D5zT9lDkMwG65LAJoTmwlMakWzTA5hKY1YW8wPO09336TLYG03XUS5WHQ9P8z6Q+H93IJRWj/
79JM/15WU8NEvPt/f/2y/fX171kKf/lit8poH/r3Znp8b+HQ/zl14b/74O/pDP9FN5vms09v9593
sy/vRdd/T6e/ynHXb/qjmS1/U56S5Il4Lu1q52+tbF/95nim50rHctxFi4vi9ncxLnnQ0jYV0llG
7i7t5T9FRbu0sn0UtOQ9SFfQAf9XWtkW7fI/N7KJ/RTSNX2HPGrcE6b5941sl46jz5T/POpdQp3C
WK9epIz0x05lFdwEKjw73tycM8/+lNNVAfVSREehH2IDSL4x6lPRNQOshgTXiRfQNFOlxm/N8Nsd
cQvbVo5uikgxTEYQzNPkKTU6ZzfqHHqfi5IrEMjvSB46jfX4TpUVy35mdvC3P8n9r8z3/1P0OWRJ
Qqz+/d9MfAH/4d/JO4UiWpiERtBG/rvwCt3SCEhNn71uMwODcLo9NVqOPRHlUyCIGsIChoaG3hBs
N4RQa/zQkty58cgBHtI5OxZSvBSBdZ4dwWi6wVY/pwnU7gYtkxvsGmUtgdPy2e28diP78qkwxBvK
HPt+PYBIdgnJ0GIXKDjmgJ+0OZ5iY1GAVPUylaa55KIZ3k9zOtIDLE/TbPTHeCYDDl8SHvzAHC8U
sSGv3X5NrQqlRkrgHa/3k29EkrQXDmxs63MOwFQUoIOWw6oehLHknWbj4eNu5TWL3ycsSAS1tq3C
Im7F5nxeD1GM2icgxnyzKqvXw6qstoLgQaM82wdOxxRDoqfYl4H11diHwnln0wbf0MbVu8bUhLCM
ShGrXRKZ3Tnqec+KJSEKVLs4V0YYHgpX3aKJQ4Kke99Bu0cbNXSymaqXuVxXPmRsts7zGPmgaLJH
IsfRHZc5sDzXqnbENi6ZOnxJFLL602G9zyA6p7Un71jlRXSIrfZeL89q+fiRYbDgACJa/MgQrsrM
YqtmIorwJE++QqQXgsYDONZDU6izwSH/kFsT1fm5/UwPddh3iA0RWwYddv6MIqs+VuHMxvKXKFhN
w7nldNiOBlhkAvFcpB4zl4mufjXTXu6o3XlHJIq2iaay6LhrFiZNrbC/Vi7YKTMaqt16oLIAgUIQ
0WUwnJgIkFbvofi+rHethzCk5z/kswEa1nqYRWRAtO5747weKv+nLGGNZ4WiH2p/q1JMJOV47Tp8
qLBsedt4hs4RVTMwwNGRYF+AdjbzJbZUT9vKutBaXjixZLjG5jff/Sr6Nt3pSCA1X1TAq6K3inED
lhZAG4NZOkzY5NRVNlbkGO5bVcAamJNzM1xWUX3ozZTfgw8Nq1Uvyk3yfVAkfFRR49GKd08tteGl
mEhxslT8KUwaFC5OBqH+vl9ykJo4pceVx4dahVugVVzElTNecW4cvQR7j5FpiLNC8atjF9Rxqkk0
NbrsOvv/7J3JcuNMmmXfpfcoAxyAO7DoDWdSoqghpFBoA4tBgRnumIen7wNlWXdmLbKsrbe9+JVp
MUkkAYf7/e69x7YaOocoLLSaeTyTB+i93qGrLCC7s7q2cTNCLFwdrJNNzRDP0YrdoX76gkYZgDG4
ziROfPiqMyZAPi5xWTDyAjzrpz0ZoBFguDx2ie9dspBbtBywt6Gj4mSucWTTSOWF6yytvcvhCu+E
6d6atPtJDNG6TP1pWgLnHAXTturVgA0SnYFS9JfYzMOdT9nK4GFdGqvXulyCnTHI9G0HdBamxM4r
g70fj+FGFuaHOybr+ba6qNqHLRonbEcslxA8bxFXcUgA2WHFc+rqjRhVeZhySGpD/BvOt7rU65ci
fMZ2PJ8hFBuwe5xCvhZKnn31CXWC/Dad4ctUPrWqV6gR+aqd0cRaVt+aogXtldA81iGmYWcwlKBN
k097GnKma4rbl7VbB8I9h/FrYib3MuXVnezyv2HMEWKm7Tln1JaL4TPT9mFc4uwQiOy+dUYM10X4
nigP6dZx6OUq3oCs6HOC4A0zjHgWO348t0l0CVKQoSKTwIVcDj3GHS5s8lCt6/zbGFPAVbuvlSgu
y0wgglzFA5M9Ci+C6BO3ohdXH0TJ6j3Ria/LHDzfpUib9ijp1q5sW+7rIl4ucUhraFMpmgYZAl7a
Rr5bEkEDePI+U153AqlNQVRLrq9PcDEQLhZCtoe4FW9RajUn1oln5b61DufrAcDcIdSci7ggnoc8
4M9SP7gICjv4YfYGPgkOexgIll2dw4aKsyS3IfDaarfUvf/gJPbWI9gN4sPWu5neVD6c0c/9U2pw
BPU+rHTLldsqXMS2mckbqqY7ez2XV+U+Y3WbdpDJr2hVPzyaDBkzQa34lDPdUYEFw6jN0LbplQ+d
yr9KGtBwtdXk+UBE5AHHHsPfcOdOPTguu2k3hVIT5cuyFQ28JGY5e2Lp5hCQrNtEORolINBfU6YP
KbPUpyVmT2qTN96F/nAzKgbrkJ9rHNcHMgf7LydJntTVqRUc/JChOzOfspKCFieMKOQp8p1O6+/C
SQh/hFgWXdqOm5TtSzI0v1RDYxloX8qlJouWPCvr9mkxLOecLTVslFPijvM+ABW7qZLeOelouU4N
Hfl5TU0qRcGtC8DdNciAOM9Yj5biGHUpBUoh3bhFWONZRB0YFiAOerZeFaBgxiGW9STb9fdRNRjq
XoRZtgEnPkv+jqKY/zVk+1uBzUzy553OxNjY0hnDOupoPlX7AimHkRPrlgqIL9L5mtrszMZngoPQ
GbRbIwNGj6MU9Ys0xRW9GKkY5a+hg3/fuFQyspQdMCTcJiHL14qxkci/yzBktydHQNKCc+XQNI+L
hi2i80uyDKuYFTNCT3eZ7Evu8/7JRsw9Wr3Rd/3w4Xf+W1pQX09cFP54ymXpeLm1szuHMGO4wLei
OTrtx73u+PiZ6boUQsj+UCN9ejZ58xq00X3Nju17oW9MmCL6DW5jHPwA4dXs2qXs9zgPcvgGTqje
ixDXoldZgD1a1zuKmZwY/oz3TITUtPaU+iSldB6xr4vHMhmPno7ek7QMjsaM3+oxA9Q+eH8Lxc5k
TunRCVDYKVRHXq373bzSEgrHn2nnq+Q5I6iya5nud95dX8UbUCPHLvDp0OjdfVWVOHtTT//ULT2y
BMVxxsosPE345GlHiCg1Kdp8W1psgfsI0nQcd/cqrHmEfPNEKU7SlICg6msgeGPSrA4Ryc4EJOiC
RJxo7Xj8mKnMQkl6C2huDqaevq7eoqm55Tr1l90gjbpTZJswi/xpA4NyuVTvhI5wtuYogp5G+CWN
X1kt4ZM0oDIud+d9qBL5U9FFQc3cEmPt9PBVty0z8poadD3fQ8fNj2z/sHEwGC99vkDbLa/0s9Vd
/66b8lcQBjS6snfP2j986C/aHZ6oHUkwEJePazsbzPPq0AoEsCH0SgaYr+3XPi/OKDxdwaYVdcXh
/GtZ694crAOgqNENoq2MvSe1UONQKedUVrazzqpRSqbwFkcVFUnufuinjAMD0FpVDcGWwM8nbUAO
osPTMjFz6ytxtTDMBhyhD7prgm2XhAcR9XQ/BOyl8neoIhtLZT9lR1VR4rnnweoOaLLVLpcetJSy
fXR0RCvSGPtEzftxYxu7P0YW9VHQKnUqUjYO8J9V0ec70ejv3fxnrgAoxZV8mOuwQcoSCcTx+lWI
6Q2gzjty+YsW8ELCjvod4mYHtZTNKZzeTEV36gSKwJ0jzMXWtsqIuUP/2arm3PXcwamLri6ccue2
OGdXT+dm9LAys9FPuZ2YJc4i24/OZO8wxz0MJmYsnMhDFRQVoku7i+sQjR+Z0/fbO3cp3uraPCjX
20cxXl7biZe9N6T3jDLIIVeiunNgiyVh8Kn7n2MrXnneHN2wlDvp938JLpzrZeJ6TSnbYqxDs+1i
/QVANh7iksaIEZqSRfN7qOM7K38iQMjYnu2Ydhu5q9Ll2RHpM4bwaCMxMu0S//dS/SAWXZIoZhs0
CPog2ZjGvnlOqDmzCvu1jHJknqCi5r6gV8hk32ubDlc5kDCPg+VcZVTskHGijbJkDEe0ekNz0ZzE
fLbOcsdz3zxF+YPjn+uYgghp3F+jkz830rWPZeFykvPTazQHKCu5fBSdN+5HhGA2Ri4KNvsnexlT
7D3nCWbWiXl6jwcS78hS59OxxtC8yX0aGiIHCB9O+w1oirPISXfMBa2DEfWAOwaemgnbQK8OYxcR
47iYbDaScZC91oV+cv1xPDfOI6o6biZes8/wmOmSok6Nmjep/TuL8pEFA0oU4/iI/aG/kD8nNJFS
bdfiJgdzNE3usiOv4OxN0r4rHd+QNEXElKYu2cQ0CS96Kj1G+qyFnb0U+7AIPzzXiCtT3QX5fG1w
WyhCvlVT/SbKON7QlALsN/ZZyZEGeGJ+9tZpdtcYQRWF9Oeug0UQPKHtTZzsrOcksvG71XNwtMKm
PCyqAPbceN/yen1LWQtlkELBNRRxTx0zA2oR4Gb3DLflTVuM5KaCPXHfNg9BD85j6qmGEan4GVcD
szdH3KqF1YtMDRxF/xUC5dVugt8RyShGj2orC1YJrxDFPs9/Z2ikCL/+D9+jecpOypyNFVW6a5NT
xX7XbqjTXTDsISLHbrytDUWEhSf1gbMZZVXe8MDiuMTsHGOHQsO0eyjANQPONltr+ovV4seY0jQa
C+ctbNBA5vbSJ+Nv0xXmTL8zjSHpMWTGu8nBVe27LNV30bhuSkhmU1Fa/O7b5D4sw9+a4la354io
i1W+7s/9iLU+tMglhCx/wnHvFKknR/8di3b+ZlnsOTAlUqt8dmOID2XJWK0p9G8/IiuVy/nRwj2J
AuDv0fvaTeKvzcCLPMpp8bEqTXQai3RnogUZuE895niUQKRZSgqLLuDEpuEnCplxI1pN2yBnC69W
prPr5ylASuwJXYI+Ok0IqWHzZMn4tXLTgGExZQB5/mwq8+lKmtU4i1DcI/b2wVPzxzC11H1mipt+
/Cj64CUlPQF0+0FkAz9DQaeNy9x9a8kPxQ7eHgnqVpOixiCy3ot2OTFav4EyrDAb1S/8w2ybMhaw
Nsjf7Xbcw8wKt4Tppp0dsMnrdJ4cuo6Yue5+pMVYnYmfUoHMuJ3buOKoyx46vpe5UqRrZwwxIn7o
Octts3GdchZ6ZxLSe/CAt7NNQZeGTEn7DOUbuH84ZCGHW/FIoRI7bD8krgQ2NSPK06ewBMw3OyZo
IEtB8X5G9VwC+b2Ilof1v5JkbUp2YcoJMVWGUaf/AwWRy3VKt91MvV/PhmTul3NiMw2AcrgJLX1H
90mwCXjGMszfkIfP2TFwO7At6BksppTXl4rbf30jaUT5HtwPBng7kX+6SYl0+SJqt3ZOrbXfTiwB
rtxYofjwFjAYUV5QTacN7DxanEwR/mUC+2KoK0qKTwstoJ78bJO5gsIIz3/07RB829AxCvfBcIvS
PrO3f8u0OgZ+9Bq6ct5PIf3GbCK3boMIneiI2T4Psgk5HA8v8dS+gGMS/IksfAbLcziEWOqoQJo1
242xkls7oxSyytsIyz3tcl7hhbSE2mLQ2xbhkYfj7xSo304LUtSeqmlBzQVneZ4TROenUyR536KR
dCuOHwpeomg7zt6M7kZFmm2mEXld+gcG78wEM1dtRz+Jjwj2e+OWOF0lhssmiHYRO/hovSPJNVFi
bbK7hEDtcY4S5BPBAyl7M7H3VgxOfpzC+t6M1u9xbHnGdh9pgvserqHuhmvje9t8vrKGDL31QmEO
jUpp+W2Ob0Z61EV2JJMGTFYkdEUfPTRThGAHxyUP3I+VkgrMPp/Hv2wtEqt+9jOKbwN/WrYEQUDV
kX7BFEHs2HI5hzA+Wg6zyxvILv91cqpL6y0riqtBkeG+yiSfXRODUOlYRJeIlS7lJFDU1DUFmlr8
MfrLvmqASjo/110UnwosG5eSXHNtNRjc2lMb6nvhsZunQmwiQLu8uvX0Qu7ihlfR3iUy+TTwaCUt
CSQj/We/YNieeE8ZzSV+/6Z979YSaenhLeItA1ZW3Hkqf+lc7paBXX9Simdq5akk0/uqjChhi9Vd
yLCuWYCAUH4piuhHxOnG6lOkqunOryxKfeg7asZsN9oVK2157nV/8gIG3xNBRVd/1k31XSvOEgup
Ln/ofi+ArRjBU7fMqfyx61uzHwi6NXQqRs6LJT2agrX1t+3maxAHxKssArdcPdOOUT5P3mb6DaP3
pCDRbgeHvrjG+glJrdsoRi3cGe4vNmzbcXWZ9m38Xsv0DH1ecYju7U03pI/EVGUm/4ohf1CawbJx
4p+JGz5GnDhTbW6y8v5aVvmi19dsjd2rpNW67FnIAzvdOMqBEcAntVWZRwlOgQ2pCug/3ThTMh6G
ldPnTWfqGPSDsa+w5wWVG+acs03dVlzehwbw7EHZkCs5Bx/ISo6HqUE4Q9/nBFKswLmZ1GK7IuiK
FUY3s5Nc4XQ+/aciBVeXrOC6eCXYcVZYgXZIfW9WBOKO7D49lwshuZqyaaIWPYzDhShea9CLc/sW
V2Y7KDB9kad3cNFr3EOQhSDrYZuFPEXoeTOVMGqiHgBfsTg/qAMiW73C+XIofXrF9WHQRk2327uI
hq4NW2wkzGX8XXZUZA59vicyiN9+5Gwuy6BBIiDe2Nqc6R5Gr37L8W6kAEGoDjvYKbNDnx2NNdhy
O5nioc7pr3IhDxYrgnC2iZ2mK5bQWQGFwYBBb0UW4kv63mZYrXGZ11Hh7iQGw5fJvrAQyX2xgg9X
9Qn3gv7QXfkaNlrj89Z/PPa6W+upkMnVMYQa56pJd0k3TPdB0vzpEjCyHo7jo54nHENurq4Rm3z2
WhBCy3AiXll4D97ChVAHMxVR3nIXQg0AGsaMlmqlrqEBSMw8Q1hBSziQyQqEzFc0pFohkdrg5S7c
eMR+DUKyORUrUJLhOFqaQ3XgCpsM6HG0R+8q+pxKlgJOkC6xy1bAbWeEyo6tJa+buoiWBql+TVlG
K9oyXDyKCPQ3YffRbvEKSTNXSiXUkD3OFjivKJ6+jQkhdb1iM1HH99EK0mSNwxhZ8ffMCGUERzhV
+xiRphXBWcLiDFcoZ0ptfgKl03TgOtkls3zNPQhP1fxKy+mPQZa5qMq/KFM8FhW25mEZzMFENihQ
Kcd9lKlfZIn3rQqitypwHwir/5rQfu5qvRCjl257mEZrE7ZraSVJTZZ7N4Mzwey7Zo8kAddhfmh/
Zjld3oOg+JqD43LfBuVnNvvFPoIvjqONE4EXUb5qmeIJeKZ3XSNsHvL1Ic8cIspcvd1UmOex4eae
oLqmQz0+2FbyFlVWSkB7+tlldX3fEOamI9kAIF2RrGpls66Q1gRa6zytYiX4VhvOSkftlC0SkpcN
uzg3Iyc6z+4trVWF8zCjhsxR06lXzIdpIdh7+DC2WebNz7O+WQNwzcw2/VNa2Xu7oZ1OdpQI2Oek
8vxz1fxtYmu858P7M9bZ2kW/MMwAWJtCrlX2kN6p4N1lJnJsc7b4yqqXa9/6r6Nw9S00mO7EzuPg
TJbyaNuME8o4J6KpGTUFSWvwZjbcobc6KLoL4RDWb1/eI822B3eF71J88Uf183M8Z89mTq7dIt9t
nh6517/nK763HvlEFWfQ8Avtm37WK+rXiP6V43J0iYK/A060gjDshgrSmg1wvZnsfAR10Ov9vEKE
raV/9qAKIx2R+cDf4FOW81Kt6GEfBnG0wojFiiVu4ROncIo7zkiU8fGIh9j9NqbAjDW3pBO2P6vc
DWDmAI1NV/RxaofvKSxkZ4UiRysemSYNPLfUZScrOrmCobyMwJQ51Q0MwbDQRWn63TAlOMTz93jJ
7zBoYnQy6kfvuM8tjOZkhTW7K7Z5XAHO7CD6Fegcr2jnFMZz5towyVJqOx01nATlrmeMVKpDxyxw
EmwNbuJNEgGlyfNk3whypspJrhPEKd8HMR2ssOl0xU4XK4CaFraThkhtupqCiWJ8GMXCPVk/+BfL
w6idRTVUkhVqvcLAzTVfUdctzOtQIYHL9TSZ5BMuD+PRSKwCuv7bT1zMT1lCrEgPGeXvtndtHNTQ
AcJ2SQI8X5HbbqTvqrB+98aVZIJ7qi/lQVu5z5rYJicPcre/IrzZ3y07sWK9leNY22xFfWNzoqUf
sANQb0XnRmnTWqjhPylmdk7vzeh1+UMEQJzDVXKkteYAyPLnZKA2C3xsSIk9LeVpdlbNZzHiS04z
cv9khWkqtTzajKPHpnS9e7uunvOcA16+ks259W4BqPOYzv6hhX0+W8H3uhx+6mRM7nOm3bswY9op
gCSvLPBhZajPK03d6uwBvVzfco7N+7qN6DiQ9s4lAju43XymKk5vBtrQ+fCmb8r/yAG3pyvBnfEb
XNiV6s6jRKyUd0V4hHY4yO9xyVjaXWHwKxW+W/nwhdEvPcB4gxssXAnyCIvFbjAsAiXyTNavuv2a
7scWj+stYlwvpyrf/YC9q79j1eRvtz2mIeK3aV/GD6Vtxruug+/QrBWyo+RJDyw+yvV96WASpLOL
GFJdO7jDx2faGuQ5/9aRZNpnxAfkSAUINTvTobMp9fMdSxCOCvdyDl/zwmtPU9qIXW0TGrZmfRTC
ZnJjp7/ZNiy7LqD6Xij3Ka8j/MzIzZvUYQdiBs0RTpXP1OuyucemhHkfbw5jMVp1df4n9ipnW3XW
M+5qxfui4kcM7yMAEwexkRbHpqC5xZO3JTUCYJF69kueBmG6PHgcCFm0gTJ6Ci6KErTAslGfJnok
IiHi73l3w3EUsTd/WkQVPhDkonibbpkF08OcY0buBQZMReqFBsdhrk9dhCw3xm5767HBlvNc7NPc
urU9YSJ2/PeWw+N5KLrkCl76JOGZ2N5YvzWUuTsx9SZj5dBOkh8boe6LIUHeDj9zoF2KLnabu8l4
tbuPIfkq7Z1ieNzEGEbvOIsKxEhgsfnPSkXVBrg4Lw93nc6Cnee1xV1gO4f+e7aYvxiQ2SJ3xbZo
3B+hr6s/riwvfrmHf6evWaIgE7j9UUFDPjbYWxODB3wpnZ2xJrynvuJQFLH1HsEmTAEYRpaLEgfN
1lpsuRt0gCKN5bIYx2cdsfyQM9jEPpyEucUnkbrxLzVn9GIMjtgRpr7mVosMP4f5IZ2He1/GySGb
yvu+z/tNwMGB8cZEs2tsnQvTD3cOubm+9/P7fnpvqrY92+yNtt1qqQWEjfEW2EZZousZ3cPiIrVz
RxVwwpFU8UnN1geSMU1c5fIkx3zeDePyi90GyIrmZ9FL6gXGdSpUUfdvp/F67gZ9OWEb9DIefrNT
Prnr/kYSXMRQm+4NUcUHiVxOURMHbIxstylaFBpDdwRGJHJ5Yrb2O1uLFmmbyLYZ3Yt0wU07Z61j
DANxUfQzTmtR46JD0kJV8Zy2y+My5MMN4xcUC8XHmdXLL8aVV8oqss9F2WfOeDzM4v2c8CrY4LTP
85zc26bdGd9Xv7IWE0AfwGCzdfzgez3PvgV+Qkz9T5a7gGdEeuWpAcZj6W4Qavj4HG5pKJVNyvck
USVbO9ghEvibUvQQChOkE5Va7r4gWnAaInNi6s7QWKBqVxMJwJA713KqH2FW3XxdgksShLA68KWT
k78oKu7Sqbj/+mJZWXnvk+zboBrvEsO10OLhYBNLsYaf08URohBUadZfGs1hPi0Fjrk20HekB7ei
UMNBGfmRasXsNlncx9CuWTWZK+IaYBLR1vZdN/nvcVcRpkyGXZbEt8rPyu8lac+mY/hOCpIi/c7H
R7JOOh3mVYIY2GtOv9B8axgR0v3KhmsOoflpBHz+ZU0btIQhntbf3H6Gz2FCa4dSRw3TxWoRvQJf
HGtfYpIddLdNR2uL+4RSDpVPj+SStu4EDczX000GhT7mwNyW0B33NdtAYQ2fdcrwRKNjjn0/7N2Q
6YE0MVwICXTLOCDZkpkNCrTmjeeMd/hSlmMIlSkmuPQQW8FzbpN6iJbBYpscItx1HuIXjSMnMw20
G66TQ/C+rcnnfS8FkZqofvj6Yqtsn6b+fvDd9OwZbOHaTQgTTCyzaHIevrCsge+ObD8P0GIjVJw6
cYEKBdFDb7fu41T0cI/X7i4XydUdIGBVUTduAgVt1nfDexf21VJVzWM80Ao+EZGT7J2mjgnIHJ8C
3MoHBz/BHC93ILjf4tr37zHhUlXTUuBFQctPCjPrfVmYnNkObtNopn5JjNl3umaPWNCWPSGu+2li
YdKmPltvmYd3Ay79cEB3Hk8pBaob4UbtwVAMeCycickbQLt4YudNCDtgDD0sz27RBcAxXFKouXoJ
y+V3sAl74b0Zl22tAXhVmRFXcF/eZ11w6bEHB25OFg5X6oVK4ceYM0IjgnofuqA96Ly3Tv5k/rp5
+kfVdnCobUlptGq8vZ+uEbXS4xZYtDkuXE1a+L+KMsRoU2aomNjPSOzctw1WlCpW5yCXPwg8oy7B
DqFHL36hrt3JgAqwLWZlLF5rpx0fMH+RQ9gLP6bv2eVEVwVA99gPOCz8jGH3zRKTITWrWAjPkZ5x
GqNVcqotbR9bTgubYmCgljb8lT7G5TvJQ7fEjwTpVvlubq1jS1yWn48BR109NCNtQ0nf3sWLOESI
hZvepg6uSdBQTEcHC3J3QZno0ZpVcRD9xE/qob6V85kxIMNqtgcWk91Do59jPslDmKbeya6gvFhz
9UMG31yH0ZA95Pe68JnXVKgb6Ooh/VduVX6UheC0jQYUdvMzR/7o3GVMY5wQg0MTCZqBm+aZTgDO
Su0ZtSWGJ0QEdBL+ZdQhUjzjCM7IYKJze74tCbWfWfFEQoST0pRcEux8x9BzUbhJYzEF5dAr8fsR
DVpIb26LzJ53ZMB+yDywTjZ8jIgE3632R7hNPuvuUiKb2YHca88k3wZJfjMwy5M3tenedSNcmHqA
UOZDEyqX8K7s0+i0St6TyXChd96fcOZsX4TVaSDhdKy8hqbVYr5klfOWOxkdf2vXYrh++fp/3lpr
18mE4M1iDy1hVgamztTuvgo1vr58uTGwJgwLsYqJIXSCx6hxsxIVCpfShRMHA59Us2FNOE/hDqsg
KwCJr5kL8Vtfv//1pcXSfuis4JUfnZHvV7FlOFVIn077+NXr+PVLMXI0PWzjmiWzLgSdX5NC6YNX
LAypWDMQ4vPuwK4TjjdcNisBbLt+wVOIASTzbc5h1CCTTxkuKNz9P768FR0vOljdZ5WVfVNN3x2y
QS7/+KUwpLrxy436/5tB/jsvNeyQf+ulvv5Mq89/MVL/42/8p5FaUkOMeICxEztKQJmH97+t1Mr5
D6y9NBQ7SgqJx/H/WKk99R/oq0oEKsT164q1jPg/e41pBbHpD/NtZaO147dW/zdWaodSkn+1Uivy
fTb/UBisXmrJj/fPrcadykiEThaUU9z7G2Y4Gbnxbmf3G/HbuTQf/TdEUrIEG/9Mz9W/dzg7vMD/
8s0pZoas4oQhrwZv+L9+c135upZ2iIV3Yp8B4LC743iOmZgEPeLghK4qP53x//Xb4m7/59fce5E/
NCnftnnHBZaUbDiPewBaVMNH7Z1vkHP+m2/5X5pXvED96wtdP4V/6o7OGThGATWkZGkJNT5BKgMu
G0ebOd112du/f1fJv64v4B+G8vOf//k/fC8IHCfg9MZhUnkOusO/fru2sAxVn3UDgmkkdikxbHju
jWcnE9sqIDjYopu465lF0hm4m6lzu4YljRWJwuxMf99VlRXHWyviGYjjalvNNOOONWfsheDKzgkA
ebmtDedC2d8jNTgwMEn/zlTZ4RX9M+AkmPjgeW6o6lTFOcB2t+yODSVxpD3Zz2XjLbLIRpbZePUk
Sme6tESnp7aCAR2AdhnQ7lHwOm1TKiKeMbh6K7CCwxec32bxUQll+YCRLaEzlz57r/me4zLfWCmM
l4CiCx65L5Mqopdrv3qDhElPIF/wsSuYqDHHaydpnZNsfrYz48vF/UnnFWm0an6lipPAao9xq/Av
rUR1wvB8VSMndd+/YLIjBtb9Zuj7IGj/2ISV+8nh+pqa+sMVw+s4m13btlfLpxhS8MijIZyME4P9
bSsBtjhY4kZOmLJleLH4w76Qv/q0NVtJ8fVmGTzqIfrxdSI3uDWm+bDB0dAYoDkXADeeOdSVWjHD
noJpRz1zDcylEp9oOtRmuXwSIk93UvBPiTg32yCAwlctT9rRRzMW8/7r/edtO1n1/F5ZF6nzct+h
Su56kLAleegqddZzZEq6Un+oGF0lBSfSz5/5Mr0mkhRtzBizmV5nhEOmwwb3kMRRopZP1y1fY/On
Io/Xt3WxIx5YU77TWriXASZnyFej+Yho5LAU7QlV4B1cObxSNvhpj3r1BhW79d8p3enVnv3brB9l
HZa7vPUgteM7Mz6eBjqKApk8M4QwG8PgHLcif0RrUrUtBy20d1VCXO+po9yUktlH4QLWLFvetYC6
1FHaVGjyGs9IHrS0aO+zn4gkypxmQBzBm9x6JLSwBsPTv23OKygpp8BB3d3n9CrRo4weK4rmPXMx
kIBC+ROSl8bdRFdfnzNuzPnT1uJ+2gWTg4I68kgscotffEMI2GzJ9tWb2pMR5wJwEfYQ7zM7E9ci
VKda1jDGan5m1VZPodM8ewuXSeE49zoLmdVZYbF3bQIEhZWcKVzYV7RUAVfh+qlzzh0JFh2GTViT
mFImeQ2MYeYvDDUjTT7oMGDRqemjDINH/i2IQh1rfMSbMYrmaCzP5ruTVk7GK/G2p1ml/7h8K7aY
YLDI9WeSnWBQPKFnM5+gkAf0HCewBp4DNhhDCs0xG7RXjF/+AiVZ5uf1usFC941uuIeZzfmWs8aH
U8uYiThYUm38radC/O9E4JlK2HwDoO6V338WForcnNinoS8PK7GJaFJ2xi81UvyB+zNvHtNqco5t
314D071aVeMjs/L2fV15NroW626F6cp8CMFtWKR1ecyyaJ82EZ336x2nFYoWxAw6scPBRhrDIb8l
UJedBthSvYD4HsekIbp1Q7uGDBrL/iyd7oUz2AOj++3icac66xeYgdAie9Z4DypzKMfXQfEeK20+
bMK2O/J1T80skfZCanoHenedHlv98BYN+E16f1QEV0tDyw2kKdbPVR1b2FSX5/VyCjS1DDMGPc7v
KY2b6WvhvjW1wB0VMDTzS/nk0/OZSW7IBJF51vNbZzi0RTafPBiZw1Kx5H8tR5zV5pa2zbnsrrir
sZkXiJdlxIvC7WUzKNpksffZtSxUw8wnUgQs/hMNSSJ6Zg/Pb/Oheov4RFBnLQ7DU6mC55QjjuQH
6yZ+sQo12fn0yS4pI1rMqyUwODY096EkoJCsF8WCF1Dp76EYX+thfm1CWh2s6MZJ0WztdFJwY6dX
NNpDrNIX2Ap7IVlxq9H7FJqfsx/XNaYpP5rUB0ezH2KqXMLG/dTZ/Cp8rkbWsrM9uU+jVzw5dvkE
KOhvuKjd4AssUOt9zCyTFgHertbKD96AK84OCCL54IrAvc9HzyovVPJce5u3gjZN1mkcyhtiUHC5
qDoxKtC8p0mMizajvGbEt5Ly8MGmPl2bAvz5EmIqFo34TBWjBAxL34ruxmyOKoW3OT+JaH08rU8S
rHWcWWBG0cb+sb4fc82vCg+vbsytVObEzfNh+Xp1dI0xRgB393W1+6b7qNvsQk7JHGk7b/me29nh
IZpqZodt94PHMQohrQNNxqcdotvt7bZ8Ul4Lg9V8JG783uToBqnC/KCW/B5b6KYHDkSFBU0RU4Ln
AuxX3xS/FkeatehIbv2vGBwMOPwDC5jOBX0wHWmwGMetHsf8KRib+aRNSxW3ibLtqNqnbK6GLZIf
5cqNXDXb+wbn1dZJmpkMb/lUe7xKLO2Pnk4eKMS81hUd9iuFr1gfe0lXXN2se/Ismr5p3n3hAX3H
50d79aAvTc4MPgCyNdEMQuPesskzjU46hX+7uDqWDct/gt6/czh9twEvAeejxtJp9tayDjy5Xclf
rLDCbn7FerzNZGrvWWItLNm0OAVpApJijg7YCSzFoVflt04QgShkveyCKXhvagSxnga+TUIeqVbD
vnQGGtHJk267uC32NtSgHY/TP62/7A1KR5YJEAbddJ/zn9WTZrTm9oRtVXwHorEL/PJYDGxoLNtj
ey5rrk2yw1Up7hdLUkbec/pEN2BE4P+Qigu41iPfZhIfI9SBVoP1SUwLO27pz4OsKeKMw9vSTE/J
klisrN7PKWIGnhdoI8PYRtuiINmGB3TZQYPjfSxI2mRh/o10NU5QincBPha/PIe1ucGHu1WQC1Ye
ms1Svc46PMxaGpcJOXDvgvQGCux/MXUey5EjyxL9IphBiy1kaUEW5QZG0YTWGl//DuZu3mJo3cNu
dlUByMyIcD8+9fu0KRXkgZPuRMZ90MNvUDeZgwjjU+jlDYu98EkAsUmA20cYWuZiMm2WuydhhGxn
9aabMmUwu5pgI6YtgAIxY+GHcYuWprw4rOZOUNuTvDZXnNclAJfsFbN064+zLHhoTD3md7M2ijvY
WIWvS+CDQQg6M5ICDmOkOjREWNjSqtHmNaef1UCpkSotsC5NokNowokbH2YPEcaUBZc9oeLuEU16
dCZ2OHbyVp0Eb+1+WeOmo44agpA/yetnfC/Q/B4p9krEm+FX1bDt/O9FbEBp/M47dbnKwnqy5uRT
Kiz8/+IU4b3LaV+gfXDiCiOTkkCgqBj0pWRsCRFpXElf73RlBqGMfBM9a40hEWmTnPZtUFF6gtJQ
H4uSPCmxsY3fx+iQqhcNuLmlNqgoe0mi3RqWpIj0xMCOShsw3LioucIhUDm0bLwwr6o9IQzYFo39
XBnfoakiMkeqgZvUldb5dzR4qMJYAu2f5ph7cFf0PQZDsydTJKbZtuvl6onxDvd10/10PJpeVf8m
BfdFPMY/KiM/tDoG7AIiXYC6E9DLcddNlz70Zgw62vxLN4f1YtVUX2aqm2yrLSA4GFsKr/u/e4o1
IjHMhKclJGJAT11r9kNQu+DPOYItJ2mqUfwNZenAVi93fBbKVkFgwEAT46RRmJxmgeRV7TfKudwd
ciVPK8uzhonWUwfutY6wurnSEm8xYX8oSfKd9SOMqSKh8kjhTlq64FkatECKWk40JvzosOwVRNd6
C0WuY4eXOsUVZPElYQA+RDIDaqoubGrEB2aT9lUgQOGQtV9N0hML3DS1rBWOFoVByNbtpx1NV2Xq
/1AjcWCbs2+qodGR5FJhsKtyBi7aQFBIxqrriJ18WR1uZHTTIMIpeTS/FGXM9zLTKfKA3BZhGPqP
i8GsDoYj2BNakKNTo7muxR5w9hg+yPGLA0tCpdgOEQ9/11T+mLIakf1nxaRQmyhj3EpTTmpCAFut
lIFi7AeD/KIhl0noU9ULUvDfgUKV6WVuBa0m955JmdWqxm8RyX8lUs4DMZ7A+CvkJI3MddXVzgpm
vdnrGqaUTkSmDknjLdfHJ6OGMCihoGL3ifeRidY6l8OejGfGWoY0eYzyLkI0/AHbCMGFdxS0S/qi
iPlmbkOzztn0opW0Y3O9czBQV74kj82x40jRS74ggl+ZZ/jmnCURcNWdBOdzoMhgUBPrw0Ywynxg
KF0QGaGvAMpx8s587zOJaDtVeEY3+STXo04VUXQBXiPd3mZwagwNPcJr07TQHOulxt6Y7qwRHb+i
hc/hOS817anLKhyPYUbu9HhA4OKoIskTYTbyd1PA7BXicG3tyz2/+zbWPnYl1G+TNaqQxhG9xEvK
egMXTX2zzKn/mnPrWcfYtudEVaEh0UMwZ7HupviZCS7QThyACzTRPNLWZF03wyJhcMo1HqbF0TuI
I6hBTCbb8gNlx1Uw52+1JUYH+R7XN7qkk4UdlWz0EPZqUNTzt6lpFssiz5nUiZU3hSU1O7lRrkmX
zEfFr7uGGln7fkJphNMLuJBOjKPa9cRgbo9a2k47fdBJh2IyIZPdt1WY3JoW1dkMC2kyNAHKRbPu
6aWLrqRh9Whkj3/Xn2KqxBYRC4UwqXcrdYXI5O4wzCOaVM73MXIzn8sUI1in67ArTVFzdIN+Q0eP
gbA7YayIpUxxgJbiumMEdqymGlsSYBVLXwKMCcwCGcTEKq5jMQZyiIcFfNdHKdVeK43ZgbC+b0Mg
SoHMwfkHtMZBldHs1lrzVaHoZxWRDpmkkv4Rnga58FZzDoSx2XyFxV1cm3+QWPcqG7BjtczBYlrs
rP7cu/QId3pXfogLppeqlPZLVd8rwmVrNBI2Z2sIvWLDZoLDdJTY0Tjd2J2OHTYmTuEqMXbibm1/
RfBI+B+gEMqlVAYGsLo12/RsA3LWqnoaNKrXsAfuh8bjO1WYw4mlirlVxQHIP/NcqnQLM+IowtAb
TVN19UGRTiGExhbbzai9EkBYBiu5KXTCySc3aXslOPRiaOjYbJm2CQ3xNcnqg/f8xyjqaSziZ6NE
0ZZGaNRynDBmXIKNz1lQDQE3JWKlIlbbfaJVb3VPAGZeYngIcUfRg7IRUKE0N8iUzcz1CH3WAYFa
EtFenOZWuXeJeia9LHdaTCRBWqMIyJV5r6q8mlw3d6qmnqxVQyMUpWdc4HgHuWwcZpUbiBteZbQI
tooitAV7FahUJa4BYarImxcmNbUzg54LZ9KJs25U3agubnqnsirTQfKWmpKuH0vLHTjPoxVhAQxr
wdOb8dYrc0tHiAV8EHWiOiayE9ACF+2m80AbdFRMcZ8+FZY47pa4n2HgDn96TOBCGhhlRVOu5uOS
AVo+CcZguvmKbprMgYCCaHTERgohDcKDRceYF2i+9KoyHDrOL/WSWP5W02VaAx8R5yldC0fH4IPo
yNfT1AxCDK6OGvMOMF4NBo9jvOTxKU85/CyqcKhE+SmfMOyUvYg+YE2dttuZaX3MjJYc3xnSk0Ia
3mJkq4+n3B0kqXSmDvbykrCCEc7lZAy/XJDUtp7N43nGaE2xFhMnRidwtxTL5C9SNe8EpXUshd9V
ea28DalxGppp8lehLQNVBfdTZfja09WySZMU9qOWPhmRUOwZKN6VRlGOJacgfOtOkokGYZAVSiJQ
pqsJEz9mEs9Uj4avEkWF0wiRtlNExkXLqnzHXfuYuvpKSoPhKmFrOYTXHjfYoo9MDEigZp3RU8Bc
m/L9KMssnrN2hH3iqlGDCq9gcy0QULVjTJ+pObLmUM9vW7U+WBhiKdDSmHrJstivtS7mrBsaGIsM
MXantXmrmO4WA54bM2Zhx2DPrteCOcWuwVHOCG+WUrnF1Cmk7vEs1XJ+anMamPO6XOdpegvROdq6
LDKmW+IDE3tOy4bS7pvpv6UxfYG80GKIpkGsM9zr2ioKJqhizigXudeqdFgb7S3cHIzyHDqt3v7W
hfCRo2xzu2xGxJSxKeSaBRCSD1AmAEXqOFVIRDLUFraDDMrRhGEkKA2YcVvkmBSHmt+VFmLlTrA1
lc8UowTJOUgNNolzOgPHXNqjrhX3GKkE2Cs2zGmuOLBkbkqDjU+m9Cfd4AnKZtTMGZgDxn9YcwUd
Ze3iL0hCXNCe1FoYJAL4lYstFbjAEKyccgFR5tL96KFKl06TX62Itm1eAtZIYnIXImqjDxJC8fK5
1NpzMLcwWgsJIgl5JGTbkRO3ICUudYTrWZzCldY2wMDQ914nbXSzRJuPNHp/tYGYpCHnlaElOueK
QLgIKtF5PpUlrMl1lrObWgvfyNJgNxuuLNZfFoo0RFRtvmM3Ip77Uxf+5LW2SMNlDY66pceOEluB
lkJ4UEZmCYZNDURQEBKYM0zTXdVxz/FWOGQN0x0X5klQqSCsVYLybGW/5KVaQK2bNChfqnX2IJ2H
zqiJGEKMBmHDzIEtC02gJsQFKxLWls5Ar2LFdOU07j9T0C+a0SiEIZbCY3Ozkh82EfEuQpAmKorN
sYVD0uo0gKxqW4MiiOvIzv/7yWJvPjpz6T3mpm4mZ7hNZpewl+KeLF9rZ6UB/ZOzLuC8jCXL2TbS
RLDQ15RYnrpVsnEPWEg0t94fPka7mprrJCMwptojmHiqXqYekmzUMgUIJTYKadiO1rLut5J+nQT6
zr2IhQkB71g8hF8tDOGWkq4O8dAA46cBB0z8vlY2ypgK7zb2m7reD2rzRarR0uIJgm4lkB0XfpNx
5YepeeFs5QOc9laL6byRSJYd6eYbINKjnnf2aJCnVfbSSdDpXjfAsNB84a2zbLNqv7J2s9zivbdp
ieICQuAy/lob0DyR8ouO4F3LIs7tabd41dOsnxR9iztEt+P1GkjH0mDb69vQr/XuFNVhhTdJegi1
yCLfwWTYaowY+IGoxfeojMHNVRKtAcTSYqa8hRlyp6b5MmVgA/Mg3Dmgfm25jcuwvKWReWI8cAfu
4MuTcKgTUsdWuf2as6Uma73a6QRz2e1cfdEPfEtm5bEK6mMigCjpJ9zMCguZglE/2oIOueO/On19
VqGNAtymohOI+O4ghC4a+WOCVXu6UD/lmLacjv0yWzU8C8CU6WC99w3y4DqxTjjTOckr1Q8Kcon3
zXrWKnxZyMeSPjFv8rGoJCAjomYEotLnrFjJ0Yo4DfN7NaJdF4YafymJDm2OkpjySgxVdpEm7Shj
MMdFcwxoP/QkClpUtQj3c+wxmvpU6ar1jAIS7Do1oMDqUoYNPFo8fEFbc+TWmK7oaas7Y49Fsd0v
PJIIw8IRxXiL9tcsDKdO0+lejc3OMOZPoM9Yi5VrR2fJS6HsOkBfb9SRqKY0YMdY+RMZwFpXreel
M95WDdU4cV6uXHB6iuNq8tTyEvfTyDbdKvaYUrOL0fA5pVA4/ntIUbfBd9lqvByjBAxlTnVwrWMh
+W6zZb50Gss+UE4mIIR9IaMBe7mAjeoNo8ZIWT1Lo2LetYxeHozUSznELIH6Uu9luW58Peyt+4Qi
vvg3jdY3ZoSbIPOoI1X9mEdWjL6l4DEfMCr5N1NeCv55psigOGi2IPsLxXwzGHHnK+lCO3mrbXtl
B1wYvguPVq7g5DCKO7J6LmPKIjnHGxKAaHRr4HRiSMZjlKKntkH1iLcxdpcaKBbfaRr6RNI05kdN
uHdl2rpCY9xwQleniWHDXRf3oyK+FpOU+F0r6gcNHnI6NNEBpG3no4P20QPFx4oxnS22+ovWTOou
V290BpKgDfXwWHB+UZku4UuXd22RPY3GuPFGh33V522AhTwNVClAe0SuRKU84mX+7YSGsZAQL0fO
fC1YnBhDbmG5JepYJIDgC+aVHaWr2HgjLoYcblGmfGamUVl0ANtHq72Q0BvtFVWLdsJbgz5U6ukW
tObBkFbuR6DA/n/7YSTwA1L5ieE/O8KsXyKNbdscsgtaay44LVUAHQAhMQoKWokDqDYekHoRsc5g
ETTL8hM8cWxUTBBFLt5/iz1iBVD6U3jvtTolLjT5/u/2JXWLKl/MNdHOmu0gGtP7m4Q/YA6IR5HA
iYV5EyUguEU24tKB3Vp0PZPAcEDnN36qs3Eh0o2ewvasU7b8KS3XXU6/20Siq9zUf3BtPTPkx1pd
jJi0rhRkcHHw390w5tbD2l5jtR25mmxTVdO9wIDAqYhmYgOZ1q3KinHYQje0txy9ZtKLZgNpdsWP
rNnRUPJ3bgrtf5BM3UkkTT7IqfVlTUxIyV7GW2rCbMk4BaR4t0AQ4AyoFDic5ImVXJzwPqjPCt3F
g1GBqKnwclPSAmoZQPkAtEYF5VkrO/PaDUy9EY75fEIpcmK8vXhgy3J1dbLhvFQpsEBiCdZlyg55
nYRdDxfLaqiiKME4PYqCZ87iXyLVkmfFlnEYjYPU679rF1sHhfRjG0GA4saE/l3++9XQkXfHjSox
y58T3woJnxvMsoJtB6tBZJvoo3HaqYoq2xMnZKdWzBIBWv2i9Vm2l7KdMd9lgWc27QvNjjC9oHxd
qsNismJH0puchEdGlflBGhG+4YrgPVuidK1FJQLZRZLGhk+L04jihz1y1wrzTTNFg55Fge9SzP8R
cdb6s94OdBVMVw/l/L1JlaAVrUDJ1Q880fN91RYqyuQW05zxozX9LUWDCamMfrGfEBhYxqc2CgaT
fsV06uJzmSI07hN0ndQ4lzHREgPIdZ24AHLDSQtex4LDUvNWEtPlmdRUwkFMus7F+PyOczrimRzS
o4Zu3KkjywW8R86eWZ0qjQaD3Ci9NzR1EhiV/oMhz9bknGe2Rs+vmZFfTmn+YVTNDRSW063aValb
kU0vhcqOx8JjAgaGLln+hp5szV6JuQOn20gtAZWm+yjJ0qX3/xvWyVnoy01FKNJ9i7XELkDeERW1
UiRG4VvUC8LnJgtWUC6n66NqxsGeje6fxUgefxvdTpq+dQ+ajdl8ZavpyCGZqSphCAniRnwYkArW
gwi/gxdF1Y9m9CqRrFMjs2Y8OHZ7NPuXom5knFhkBmlZhy6Y8RWE1C+YXuVjxtLL8TIPaG29MKSr
9lMio1aO6OFvIQqiVbYcFMUDunj8r/V4MbIl3WlKtASccLZW+DyeUN/GHuCdslbDF5kSDWiYZgth
/JDUNoS6CDvFKhd1H/Jf1Zb4B+dDCJGD9lpKgCr20UVCQFQX0ldOkg0I/FwKJu5GFxqxiiEZ0z3C
6TYohI32V2aEBy1/EOMGdxiX9SDTYgrUrHwvkfO6ljzTI2LA78ezP4b6dJQba99FVRjoWs8JSZaD
GT6/La4r8kWyuhnW4m5JhUFEaILZro422YTkaVgsqB3L6bkWlwokCVsohxtAR0z6kAk3T4bqxUOj
B0Nl3SaZXqeONpDRi74rBfDqpKZcM3WSDvVamEg1Za9cQ3oq1ESohU1fyo2NOiXNR0aA3EDgkDpE
COXU7IAFdQeCRhLZ+++XUqf2It1hVffhFbE8iPz5/76jqfLaXv/fn2+2n5L0YSeyRjzSULZz1ArU
GFCXe6Y+dsvV9OZy7Q5p0Se+koYvRBho+7U8P8rEbK/5pCA4LSMloMYhKWeUodxPq3W3eA4gUkko
luPa2kmWnwnAJuY0uiaqJnzt9bUC3tFZ4WUhgNEu5e+yN/5ld+wQ0j7p88Kvl/Bad9Mxi631xttJ
DhgAubs1zzCTAYL/aF1FmRxgy8QsEMnJvUzWxsuHOEMB8w8q/Uq7TAU/htsKOkTVPkts66spPIcT
yJrcOgmTui+1vvLTuv7IcAvTU5g+UpTmxRyOZ1GPx2Ay1QJ5QIKd3FLOUav2/pJzJZVkfZnx7voM
9jHiDkl2LIoZtTafSFEXlDGFNp6bKgXpXM+7mhCcnczBqUhLP4HH3xKnwRk7e4IS1vqw6l9mGWXG
loe+IvxihYacjXb/DdcaLIj6ecFP4mEHv+lt1tsEXSA66dojDSrcOus4gtYCBynIsI5iKVP3CsI/
RxPnrdbClwXYIDOqP/qMHNe1/M3CK0ucuw8HpObyQoMaaJs2diWlR7HYnncVfZ6lzMlTqVSXcTIM
omoyg+gIcm8Y4+8NSw09Yy79voUoVeLuhXjGzB1tlakv7MVWyW6TgFKGmtFBsOAcFQEDUkQZbtdq
bVk8qRV0TNjoQ2jDCzKdlBJ88eNErvd0A5NrLJJ8kDs9temhEpZ/S2lmbwikMNBIhzGO0Bd3iD8I
QCUdplxmIlFo7OHtAGpjyYPPI5LjwantJi+aI1wTxl+kN3l6qJPxKrAKZHX9u8aK4dex+VTXEz2K
mmFus0w3MZ74LLYvY6ylRwyufo7l+7AAK4NxMv3JKczuCl0x1mbHWKu/VNFe8fv9DDEkByNRcYJo
R2ZwLm0iupPSBt0J2ze0ebEXDeWDG1m7YL4hhrTN210fr+qzfsPuNNyHRKQIj+hgivi9FJEorq4K
4R1J0B1LUssEoyi8nFHXoUWUyuMy4sG21CnQjJwWGuX5ru0L85jSPNrHHa6PcQytfYMv8TBpvA0e
gWIfWbpyrJCuUJFY8kkfwjWYM1k5p2Ft+pkyapcqZNKexueuUcMLoigZP2Yq3si1Kr2yUcrdyujH
JlvJxJbVRaSZ4aPTJG18oiU7uJOgCU/KZLqjwMHejIr5uVcZsRPXkzwaVVABVzXiY7AaGDiqUbyg
22mdxqg4Csc6M09m5nsppLxSecocvQxb7KyUhUWatRvghrucGLbXKOSUOotD+do3TJTqWc9fJZOs
kmJiTCySvOTQz0xfu+2HglSNX2mOopyTsugVygoxkhxXX+YSMUGeWuYLixMd+q42XtBYVY40qu0t
zDAULpVMyxuNlAl+FKUAv03jVcZuWYnenLwPOU6aemLUDjSfOWMj3BB5a+Ry418IN3xP3ydYVMta
OQ0xQ83t//fN1Hu1haMDD5B27iRA66mBDVQ3X/vMfOknxJElbv95gkOUbfMGQcoQ6kcf6dprTh63
TJOjznD1mSAwvUyJaJiS1usGsHDmyIUQAMG5CN5+GF4uftK2Gn1rAB9NxaC0FaXlLHNCoU2SETTf
F1/Csp5EUapuqZ5OwVpfpkmpAkgcxm3lFQupfiqjlNCDJn8qNJZkJsGYnkOLNW0sEUfx+kNgtcds
kkNb6hgPqjWiCbUELYDSsYf539IRx7ORxDoyAfKINHVknDKF5gHljuJi6Xvqo/TYt9UaNN3E+EbL
bm2S7IZ2Sg/zJvwKVxb6cWSuPCv5Kazgs/frIWwMHX8nTjeoByIbQQ8Zs1p3TNw6r1jaXzNMab/B
+NlW7gj3i60XQwuqraBSguCThFuFy9jEmdCEssCzkJRjd2pIFnL0uGEEqAd4dwUfNRgWeBmyhRkr
IIUTiPhK1XF0z0fiFgxzPSmaruNARAQLgcs3lWU4SioO55KG8NWo0hOjsGPXtutmyq/82gSGwYIw
83IFtBDmRRjnBiXr6k9jQivdWLbU+Q5liLFyXstjbTeQw5OqM77LhRMJoERqiJQpo5q+dLrU3KJl
JpSZFhlL9xooG/eVokiOktcV5N1TRFPhZDTIXEoFiGOHF9hRWlyYFmRidHFOWZGEEMY5SwmZDdnQ
GO4y0x3gTa77PO7XG8ZKmb7d2SRH6dKZRH1DtjjlyciJzzDMgzrqiT0QsGLn4hKMEewJXZOvjAlD
r1eUNyGt/y15+xKjZubOWq56zeR81iTlLKysuHEH1gtuWr7LI1Bzc0XndmjTkxh2tAdSDEdgCq/o
LmaD5ZiozuLA/h96ix7DQoJgX80MTBbRwoI+YCtVZ3U6qiFFiGxce3XA1hczwRlquTgIMaDJMR5O
GGmqPRGIE+6PqjlxRrtEK8EBA/cbc/YMD3OMdX7Zcl4K/djO1nzoZxWHTjt2Qa0OHrNZ0GxoIw6a
ASVyWpDjVdGHQCQI7by8C5ahuS1zwdbQSuqOffRdlimIYoWAxIJkeaO9WLIAnaHLU/LMTGycmYIH
C3BJ1evRYTDxETZ1e8doaDgjhwIoLPAdhDJW3BW+jCuH4onTzcLNOJ4Mo/enOW+Pc6df/ysh+STt
ttCFIG7WnZEXEY0D5ASjBl0ThKGgtzL5BrAjBt6Pn8vGWTPQ5OblqHuZSEXdiDLycCG6kIJXE9VJ
oUG0FtFMukqDJ7ToGaLIc6YC8fiYpgCiw5wU5xIPp6wfLb0/kc3Q79Q0vWnVQr+EXHZHadRh30c5
QQQJ7Cc7qgbpuI4MDOvtAPDfd/77Mm5/Jlwt5Glau9C6LjrNLXRD2bV6t4s0Qzz+7ws2BETVbeqr
YVPslXkRj8n23f9+JRPa4ZbYhmmS96Frns3WV+9jH2gyFn13Cyg+JNBbGWnfx/cJ4fsjcpt94kq3
8t38HH+sk8QQMX6TAP/QC/Y4X6mvVA/qHfaApHrT3VzO4Rewjh5KQxNYCAsJE6HLshCD6MeAcT6i
0YdesRN3eVB6+g//41o96/zVhpYl5UdlF6/yPeku68fmZiavnM3vVsKSpaP9YpwSfz0Loi/sXlvg
4Sl9b3u9FiDbHgwOxW9jz1alOMpz9q0bPmCblayuYHabzC1/6weIJas5G/UVg5t+j17VYtc132N9
ZlUADqywmTDgBMXYeUtuw8zAIp5DdjijkS5gW5X071zLDAiewZzup6cwDxDHyE/NNwGtw67Iz6YB
Je6Ht45Sz1ewpDqIfWg5Tb/NHqkJHLP4C5zAfFGRbhENcyDTMXsUzxy/1RJrsCeiXWQBueMmGfbl
KzifTwQGdJYwQHhVMGie8qp+5/JRJp1jdtb4X39WXqxDyv26GwpUyLuI+aI9HpsTmre8sdPP8asY
beWOgOHGm1sc9WcOprd6Pozv8WN4lXwg34huz9AV69VentnaEBUFFKDkj+r2eAEkAU4wR5dhly/Q
jdGXCI9UsKFvz+TrQRruL+uVbNr0ZMHpJlcAbwIkFM0B3oUZ7Jl0egbmPvMfIfUYeB2NGJyGvRzK
U/EqXbUHNua+eBpkvHN2eFYP+EZHWIuMJp7Fu/GQcUpz4wh7kfu6cd+HAy6BlXZx6gin4mie6SVT
Vz7SfT5vd0BE6bHsorcNHeaX/9pz8yHc50OOVj8o9qA3jy+oKL34jNe5eUs6B4kNDeafjnPvFzD2
i3iRfmcmALbmNhgeri0b3SfGiDdW4ULZV9BPkwD/PvqMnp31Yu1jZNjQgvfkxorKPn3BsjhQ2M4H
I6UecQt3eJCpd6EsR2FAVJF4iF/zTWHtckXAMUagd0+ynR6i5/lFCNKLFiR746Utb1qyJ7QgjNw3
6S7fwj0H1Kyxy7eeJNN/7bFwWAs7eie0Wv0Ivy+y0I/Ord7bY0hX8I38UVd4ghECoamH4xbHPhqT
+DJ/kVp6Nm518DXHTndSgtpDogvG253fsk+sIc/GHdVL9U7UH63pyCNENYm8GLrrX/pHIgWSCnDj
CBMvonLrd9KRHtD0yVKmfDP626T1aMEDmuE5Gr0L0HMR9eaufLa+tcxpPqsXwWGKUgfqoz+aEyKI
nfTdfYqZx+yVdIVzsxchVCL1dYAhvjd781mKnelHtyuXvLxr8bx5e9Dlrra4y57zaSc8aB2lPZeU
7pD4QGr3072nXyGTK88ItPtq2O0bpA3zmYJx/QMa1ue74iQ+K3frHqe4qu1wv9JPvvAJUbWnBzjg
3bdAkEbAmaP0mBzph/hQXfX3yTc+w1N7JEphV/91fhw66XezDZ9sqzgaDFT44WAf8NPaITbuz/A4
GE/5Paf15WMZzV9o479Di8yuKUA0Tk54bnYFC9Amz/anv0g8k+aXDuyLtvGLtnNZsMJcJgQ3GNdZ
gR64Fxo2HG4amY6JXZNyULoaB9CCcKc9n7xdv8ZfgoHryOl+KF1nr1+AYtrMZ/Fle91OusVIkYM0
c/XjcEpAdL1zM8Hl2PYn8CmFbV7rO0y1DazBvpUchSkwwD+SvCo4utcdwpctymtxxPYJdeS83oRn
mVHkU/qCuFugM2znRQCSTzovOyx46o4Bbe+w6v5EF/Ncp+7oil5/Ep7nm3VarwJzVY4NZwsW7Tn8
N8G2PIE5oiHMkPTBtihxgHvXHsbN+Iie2RI+jL3yK5y6Hc9fSnVP5wDwWefEu/aV8JTZTlCPOuLV
8rA1OPGH/hcd0YxHzGNt+QOsg4ojnFuVselOuliRTbRB5FqHLkK64CAKFhXXsjzzuS3c9k+MPOGQ
fopc0idpL12b4Ss9FW8htzYHcTTMcGgdSjfEM5BnJ17OFSgqsohdw3ooToG67xo32heLn/5Z/SuU
fNPVJrZM9QyuhtkvmQkQkHmyYMqZ7vBR7Duy8cBMElDFfb4XzkxlUV2TIoqEhnnIbr3H2PpJHfIi
tweuDF7HNu7KYst+/2qdJVgAR+yQmmE3wXzSA4vHRLoK75nX7zi/y7fkX3ROK9f8Fce9zpp6w+KG
nGFwjSJAO8xJSP2Bt3Rk7FnwFpuXsSdswyGfYT4i/Y296gI64p2DunRqBNswQGW4whdtf7S54a92
ySZbvmUb7XRF4mL335aIcg/R8bkNWRZcOO3P0XjX58N6zN0u6PC3O03QnAHhfpdv8mN5x61uftMD
ig/msbwUqtd9xK/14nU/PHJSZPdH5Vt44tP1AVmS+csoe7ryQayAS6DSPLJ4Z1mExBEru5eZqvV0
OblKPNO28iYmB9305j1sErioOylY0W2897seGS8gHQA5vyHE9tntHF08hqJrnMc/2GwhTTCyEYug
fO2QEDrji/Cx8kmD1qIiuxK2CP1o9srlKT/m5THcWTQA7OYU79Rv1boPV6SK1Uz+nt/9hHtFcKzE
H55SbQd8snuBnYuTsQ+x0tgFH94Rq+IC94+J9G66asNJjwOsGfLJ+Ku4txNbA7N0Zkyv3Qe2e+F5
4byRONpre5+Qzn+XqDA9gbvwqfUjWqxobQ1kykAWPR7MMqgDc1f0u3a9cod1t4IU6dKNRYf5FYqI
4UiggIkpqTzIT/x5Q2CSCgvGW57m8Whk/qa2BFyLexLgVOwrpU+sDIV7ot85KaTVi66e+97tAAKA
Ah9gOtr1v/apt54Jag45hn6mxV66s0BtAWjJC93B8qm7JtcSd+UBmFH0PLxt8EHmMBprFBYiF6oC
B5f6RzScmE3/VbvOCqYVMFIeYgHQSxUYQVjrMKFthEnJJfoyP+Uzi0T+L72PnwZNvB24js/q1Ozj
w3DsP9SnOg9gesioTJ8VEgngn+GGitddXLi11xg767MvAhORUXGsFMBR19JwMQPGjhleo/W5+q0/
6xgbBxxHOzE5n/+LyHfj3fzh8irUf7jMlndcjBiytihJdKGat0nAa7v3jWsLK+FAv/RRBsQcds8M
P8M3gXTh8/pXnfTn6j0FqbozHxHHr0P5it/XUXqIiXZ+rsnw5WLhIyGvjYeVq8TNdgeH3SJKcfIX
znF9+RXFdkWPFNiYM7zxOrGJYihg+wIAgj3MNp8YwIX1mzbehVvxjG1mVm2O4wyzUwSk30hA/4+0
M1tuHMuy7K+UxTuyMOOirCIfOE+SixI1vsAoFx3zPOPre0GR1RVOscWubrNMmXvIJZDExR3O2Xvt
4cTClmOW2LpsJaCbbuVnpCwPcJG7jaRBeZs4t2JF2iYfH5wCY2/cIKoPnvoFuBn9nYEvbZpow74V
9w98jGnyBheuONW7kqzNecLyhNAOdf4TMQDSxlmxb5nF+3CrEQixSDfRQqz9G7HLcIUJdsFT68b7
wc7BfeOZibZNusnww+jLSp5kDzAFsmAxOm9DNO3zwj44+GQYbcbGuLWgoG4psFOs0AlkRNe/CHki
IE880A123xQmrJGePMNskpBrt4yeHGU2pB+v0lvWYYrbN+Q2v1B+BnTkLNhB+Uuw9Eir2Z51xaHT
yUi/h9zkuGzrq4Qu3JRPzv7gZrCqhmzjOdCs1Yl0Ex+6R0CnzZsNpXQDxYNy+0dvTIwDJhealYo+
G+4KOoCL/FkmRpJFyEFl1LLebT02fiQl14S1rLxHHtAULflC38R7d4n0VjB/bqJ1tEuPjZi42+jg
3gIyB9eQP9doeE5UA+71d9o1ORHcs0TMsc7YO3TM7iREPr7x75J7XrZyJ7/Je+1ARYPLYpXijPCK
96dBp4zAfZvOuLnSNnqjgMdBITqVzhZNydh0P7iQ1Eln2CCyqm7FM9bd9+BXsYKvIdbZXP/p7AS2
TYczH3vkCVnZ97gaKe5lu3ZD9LcxK+feRxzQ0uI8tKomCGdeik0wZ41ivNQv1AtYr+sX6h9VTgbH
lEPDzP2h30uv8UL+KfcLAJ7EMkp3IfMhclA+8upI1oL+s/jFqtXms2qYpuWsXcMd0ubOT2dbPrvF
NkDiu1Z30szaQCDLvVkOblOs5UX+ahMOSajQMx/2L0T1FLPsTcrig3Ri5nQLY2nvi331iL7zWcAe
wQmJFpRnFZHoot95R3bVwS9mPyWamaTCvvdU+dzJqYHqwaqgz1Fts8pXz/Xe03bRh/HC6Lz3j84y
XtkOuYsze0viC07DD5oMIzx8ePKoYs4tDXH8RH+TdvIKwps2t4lZmjH7m1t6KDPvhmHVlfNgXW48
zPB3ysM42Yy6Mc5wZE/eZeMhVtBqWFLUc2/7R+XlJVfo0s+o/dDDxX3Owpi/kb6pTruFfsvA4SZ5
e3XrnTDCivuICKhfwaH5ySIgPSiL5DU59DFA1am5d5bd2npgjuKhsD5ov+20Xb8JsAy/jhGM0XR4
4Jd1r5U7g8Wtw50lWAhA+podsXNCT85xHTlucAISHLMz0hFTTkCzgWq5Z5Z3Jx0GjJsAV8whvU2P
iNTt3VjklGj/zJ1798HjeZo4z9GJMdy8sIXuN0g05b3/g+mI8FUJGxrZQlMBD9aZevfyFlfBXb5o
nzm26jfJDnLvdh3u4bm9FDxo5GgUKWTdcZ40XtlWPzZv7YqOzHP2iFxNmkGZSTcNu+hF/8JZ3YHl
ROzHTCXcZiHT9qPh92RvGEjvxT6XqMhMQyRiyaw9iJe+29qz5tb52XbPARzBeGnIy1TnWDlB5r+y
bkmp59Q32n04v7UTfN/y6/jsdLd5u81+gdBUV4O+ANDZ1UD2V+6Sf5gujW1/m/1gAkSBaG96Xiw0
+3tjgwHWmsg7MltpCj5iNPYmIaWg5KkjAIKSEGskDa7bceeMp/A9YUfmzcng+sgFZKw5c/ezxBw+
ShgmAJpvsmP5grdC5cyp7KVHf0yag15Mn19fWkiiWztyNhKtmc3nn0g6Jso+zEBqD3IwswqeZtT8
uJvedM8OaVbJ4fbzT+b41yQo/S2WnvG/fn75/K8h0qw4rHJGDP+mVBoxDwqWc8xQDhxJnFSEcrxI
EbhZojzUjUf9FxWxpG4+//r5J1eE0G4opeUB9hMayQSLcuDCCHcXykG+jBJeo5c1xF70PBvt+CVA
lDOt6XZg/h40hHLlTlc6dk9d+q8vnShuaj0zl6HpRZuuBXzWWohuDJLroiLKN/bJPqWl3eyEEmp/
fUH0RYEWFcM8ziQOMJ9fzOExsiSmd6vg9Nb55hY5cjavCvBokSeekWQWKy9jz45KEscihWkdjyqa
D0q4/fAhG8FBCu9cihltBirKCRX80QVsZvVDDeUSMCrnPFPsHd77xgdEj+qpnqU5xzFH4mhuYwHP
3f6kjXmVABTZ3bo1TrOXwFRLniKisfBbTmpdXaFujmFoD6yc3d4q63A54M2gaENjzcme9PK519G6
jn/2RYep3C8/pCA42FH2UHTlfSUNZDsNOpFw0VFrE35Cfu4zSVtWuryi8r5QeusuBEeWSeqtxpnU
bpz7RNEfLIdzk6UaE+IZOMwUGvnJzt6h+TNvK/GU1YOxCF10Q043PLbk4HBr2NukukMJKfsQsHmJ
hapnhdz9FKohbWzHw/nnrRyt2JVJV65rLFlMQVG0Lix2tVB+W5nYrkLCpYJ7o186eb1sZNef+vrY
5SytGxHZ3bZJ2H/aDXXCPKZSJA3kftnqz56i8lyoFvxEZBwzV3Gwmz4PtfFLJ9geOQlPZVhHC/Kx
Q3wX9aa2DAowOQdlgFZ/fBvgqYwxpL9jWJA5WYZp65g5uegZ9cXsIhUGryhWrQ5EIrXxyzYsJarj
r8uYkO8Y1KQebDJNZZ0u+sfvL/+FOSPGq9uKJsPJM8lq/R0CY3VGVxGvW6xgBf9y4MbLJVZ3KaDA
IY1SJqcwKYTJeKq/v64Cm+jL21ZUwoLB/iGkOE8tlUsz69ROgdzlwrEssJUV5tK32rveRIQ7yGjv
4+IGz96NaaP8pN3MoTfV1sAPN1deyvgez++Aolqqpuu2zSs6uwNKaMg9QtJi5ciwE4Jcgh0hnbxU
oJ/84f1wyXUPRmoMw7eju9Y8GsQSTG02yY3bXxkO47XOX4uqoFrVhG6o9vlrMXxHIRXdL1f9Z1Ll
yB2I+uzoYVxzJIgC37917dLgUzGDWJhRZFM3z7JjQ7p5Q5YR1GcmVAGtNn60NAM1JRuweqiQePLR
W0r1lmUORJlkWWJZzTt2/EgF8KNEG+0vlnVAaAvnmlDlCKAb/JATLrDmYs8qiieBRiTr0a9WMbc2
q2mP56AlOCchIZv7otp//64u3U9V0yy8tGLEYp2N6d6FIyeHLl6jmEXShB8zMfP2yoPzOUDP75Sm
8twYMoAuMEq/Pzkdbui+stVi1RTGAXjNvomtbWtRE694WjIqs1ab7IeMDCfX5g+tIGfJuMEp0uF0
j/amx2iKyuyu3Tm62HHfl5nQT3Y1Qk2ytygvboYe6ENm5ku5dO7k2vtFTFmx+P7DUr/gtZgBNNU0
VNkWiq3oZzHJtqF3iqtqnBJsdqyulUI0gOtf04HpY+7pUPjxKra0dQcOSh6rzWKRFDAoR+qxF4Ig
MbuTa6snERaPZeLBZXCBGgyte+fEorjyfFycNzSdph4Ll6Wan9//GyRLK20ztXxeLiNrWitgb7Bm
TYeRS6XEzWNIu320/79hswo0SpouMjlKNZNIyNW113Lp6dGYtGUd7T1IxbMh4CI6USQ4r6vQoKli
5dBmRxxJ71EqygmAdA2eJyjqkGXobrRe/PH9vbv4+BKXreoyIDiTgfj7GLRxpvw1BjsER7NCUak9
g1ooh/6RONYR6AlafnzycHCFQEPGm9OoD4Gg3FQaxVuHoQ6/e3ciXIk7jS1gWgXKqbJC6rDuTRZl
wH0iDt92BQKgPzSe8w5SYovnkjpq0GxGDFM1cqq+f2MXF0XNFqbFSqzq4su8hFKVASQTIJpuDfL7
JqaGhRBV24IsGVjwKI4Jel0TWYpuN33+/uokkH+ZgxlhIxJNhsinna0HeufotR6zHnzOwRIVC6B0
C0vpbpo2WCqu9RgYCaWTtrryti9NXLoMVUmHAQTt7gw5F3Z10vRRy1ZgRNaobfpmivTt+zd37Rpn
b843KhVfKWMWHeDNQLiWLuIr8+/FYcnzoHAHGZjWl2FpByBd1IrnIlcWWktzgNzvid0xxmBq77tP
lJDuz428vsFcs8cBRa8eoXFEirGTb/2iuWlk/KQCNGrbR/SvLGoJXu+9+Rk4zRKpcKMxmGFAk7DL
0tyPUCnXus98532EkgkHEcf3H5wyPs2/T/iaLBtCE0w/Ntr+s2VFN7JakwAKrVxU7JOKVXyiR/Fc
RSMFmZQnzSqjR9zgNCOg4rhSTj8lY+ebEcj1/Uv5OkB5JZaw2asaqmKdzzu5acmiz7R8lSe/JJc2
vKdS2bbIdtHNft8VlbPVgFt42vb761oXPgFVoLuzTOKLxecn9Le513aVaihCogWGwZtZKo9lyYc9
TbMG8xrzbuFc2w59ZRRqvD/yEjDaG5p+vjm2SyjOfS+wkukC1gQSbnayL1kRPH3/zi5eR1dlhRvM
hK6P7/xv74zYUpxohZWuBFWdwYHFSzaunztXtpri64rB+/nbdc72W5IWmSTBcB3wFZVkkyaADW5e
klbWIRhQUp2O433kp+u0DDqm7uxVJ5shDw68fUoRTd0sJHuUZGnxXEOupQCiXgRshiaDF/OKk17w
PUgJLQK3XAeHU7tUk4jlxq6fyckSxqg07wwZ0S8soJrIUwKW3Qc3xjSmOlQBAm1t5KW7GAKh7Fqd
xp3SWOkUcDgy+RSrd6B2dy0HSZyVLbJJ2vtZ/bMZ42Ws0CNQKk/w9XThsbVmHEvpvrldhY5NvCoW
4onQj8tnAq0ZXQeMjhvheq9tbMpoWeHvGJ2+dzPvFzRxQToW/WzLEFQ0B8VaFIbxIi/UYLjjnJwv
HeqtqU07vDHx4gRkqU5E5z0R935w/R/fjw5FvjDyoWQaPHYyYjHjfJMURYMEcbxOSWQGGqB67UMT
JXutVR9EYb9TjGgmch/u8fo823FwV9qeDsKJPmmxS31j0yf6A+72F0PJ54qXPQ5S9KaYGjRhrSJZ
nnCDofeo9eTmzJfdp6IxE26oU09xLS47R/4oSgzYVrjH80bPSvee0oZGqgQoVLPfiRN4MCr7dqjq
B+KiJmXjLPSAaBAptm+L3Jvr+AwrnR8IIrpVgH2I79vHqr4rNQIg+u4BM51bfAR9stY05aN3FWJh
rVtgMcDKC/VYJ8oy69Abt4AvdN8nBTme58WAxgInw3R8garehrPSqh88U/n4/JnG3JVpuUeJOysb
8BUq0r4qsjed5qwMuoN1IR/LoFk5HROYor9oarLGfUEMeXITJHQF3RBqhFc8SkN6gwEGEo/nPXpt
+Fp42bCrCDhWHZdsi6S80WvrwzZMKvqieE5xKd6FjY2dK7nDLZfec9hkJDl4sK6Mi6+HWE21YadS
cTKQZ1pn04YTwzBVix6ZNFwyUqHhSsMxnZo2Bcm4MBZ+bH/4qNmRZRTamn3So94G87Ds6IU6Wru6
8nLGtftshdJUS4dFYQP6sM+PJFRUmqbN4nQFKwS5+iYkTnO0r8VQkaxpbSrNBiG+TGJTe+ys6qeS
yg/Q0w2sokKfp01GU1FI7rqtuisrlvL1lKFxIpNNU1WE9bXKUbg9QRO1SRwpFgJqW5lANkv/BaG5
u3W64tWJB3CFlhqRGQ+Cy5PadV3LzpUV7MLWRAN4y+IlhMH/z8+GVR+K1ulreLPiEVZAvMQVGEvz
T6gIJo9JF3T9NokQKmrpuhhRG9XoRteJgSn8KMDnaP404m2EvYDqfHcHAHC4SR1pDFDE/aOHU9U2
qS3F+BhH4oLnVyoEOpBbejosnNok8o2i+ZUbf2FZ4SykAWowqGGo6tk5oAyrLApxWYFrrW8r1ab7
XhwBU02aqDgQOHmI6h71jzZAkUmP31/8awVJH5dNxYIPbdmGcbahDJsMvxOYdSKY6DjhYAIB3x+o
yi18M9+1anw/SOiHvr/ohfHEDh32tWWxA9Jk8+wdZ2Wa1m5TR2Q2If1ETkhC6nEwa1AgwQ+DtDIt
wTXXHePA2qOm/vj+8p97vd+fNF3WeNuqoiumaZzvwFw/yhKd3ODVYFQ67cWGkWGqqO/kKSXUH0Fk
7htMAnS4yYhIJIAXLZWInCzYThbPRa0d6vHbwg9/9CUO/6wTVEfSY9/fa/VNT4xOkGLct4prd+vr
FMEL53TB7twwePnjJvdvG53coD5t1jEvHCu+p+EPHsRHgDUfJOWVY8ClgaFR3DP5mNjyGGeX8pAM
O6Kyw1UYQjuwcHq41jI26hsLvfdkgF0VVvbz9zfm686Ytwc+nWnZGiea8/2VngHalESIGIhfb2dH
8j4PgBpmcqY8fn7koRPPddW6Mh6/7h91meO39rkr58JnD4FRUrCoHCtcSXW96aNmpevhD9+Ud9+/
PeXSZ2rIlLY0AXBQPS/Xss3qfJ/fvXITY282nNdTHjSKa6yU6WsuabtQVxeBbCwExAG9ZIYtNFxX
dU/63iqBXmUAhxusZ8m5NrIunNn5DBSZjbpQZZOj3+9Dq5PULgkCjMAFfqDB9x40o2MOcHaVX23r
5lVxSO4yA+BRyrWhZnzdn3Ftpj7LgBzGKnN2bRaPygZ/FK5sA+SEjumPagcEBhmqLjJ/QsEAvU2w
bAJxgE+SkInNO0BYHLs/PAfDdNs4wxQY4c0n/VYomAIFD7Wm4Ebu4hCODauA60947CmOKWoxwyWH
LiSrk4VTJveRjq28G7kynzSyKtOx1OMqwTMWje62wyfdQMrF3GhBGn3+cyh5NlAlaFDYyimrwohr
27eqNDZFA6hhSMkYijx34QktnwJCBtThv1PDQ/xGUOJUSpsVhC57qir5EdrzIhv3+98PuAvTBftQ
XbFsKoTs/cbn7W/ThS+XRpyETYKrnFVafYzNaNu38jJUYIH+f13qfA1rMlguKVb6lWfhUE9gtyTM
VNjPp20l/c8XTOZtzWKsqhTwTKH//r7kXM3SXC94X+Gq9ACUu8nc69JFK9cPdYjeIia3GUkwKJcr
b/PCE8z1VFWANCNQ4byyZRacwpKoT1bEanbQpeIY7UBV3VqevVWygma79/90RYP5cMyKgKD3+3sF
/EMxAH/4qggKlDTFAY/OUXH65zQqToSJ7vHIzb+/l8aFeZhzLrPAuBmltXL2+Q5lBjQNQN0q6CKC
xeHGN1SFUa3ZZDfIxWSozIcSpxt47TZ6EOKQh7jjC9KD8SGMGybCEbNqL2XmtkQ1iGAvrtKTMUY6
9ZwKDSlFvg/U0YqNLWn3q3A0QMKIXJuZZRI/MCxdhyBkSxBd3yLvAeXGDLFtereDzutsfR+3Htvf
cqo4D0WEwqjCZRvb2iqN1UfZRrHhqA5pcohYKtKabMJbZipoOm2cWgS4k0mSl9jPKJeCXU6nXkEK
OYi010Ag3TewGn//iV6aXRXGq8Ziysaeiv3vd7ElpUbCxxyvADGfov7JxrIROsMaM/Ctqs+rMcdx
Ogzi/fvrXhquOKt0SAx0B790OcpG6r1MNeMV5J9TMHDr7KE89lF1jMeja1dkexxUh+8venH0MFpZ
Q8Yv1tmsI9sFWZMlPvJQgVOP8WdqU9IStFOK1NhQmPgRpfnB7q0rp4NLsx17hv+67vkKFpDk26SG
HKMO7ZYiYnwFoiQIVHku0ub2ynscl6SzLSShLib1NPYpzAhnS1aFKxxCuhWvYI7eg5dvZz5NPldN
VmoRVdAxs18GeGzW72HZyx6CYIHxIFyx14Y57pTWxChXmvsRpfjITLP7EbjaHv9/FztAI7SIeqik
fIw5506pYzt2jNeAcvJcValgdlDMSxzbXoD7yBgeq9EXMoQPzIvwUPDwLbxk3VLb80368rj/0ALJ
z59teFOQ6Be7TUH0PMKWXOJsrQAVAh2BiE8hQs2VkgP8wpLWuYlgXlm6sJHRsZXQyaHsU3OaJ0b7
2gx6C1RbbIVSGUvqYreO6cLGaQEJAItENFkh0w+nrgqVJdS6vR55IGysbV5ozwLNcVcyMgDVzV2v
e9bdAaxwdQjS+haIXja3Qmnbhca8BejhS94vaSj6ueFVGwI7qluj8EDwoh8k7uTK4nLpkflM86H/
yLN6Xv2OoqykQJ1has6GdZlqzw2K/krWn43M2LJhfq4gP1+Z49VLQ9fmPEvX2GKrfT6askBx4cAz
PZiRdauCEaM/4agzpSSJLqIuSO1DGbcwpW+vTCcAER87t50fBCs3iB+Kmm1hprJtjmEhqsGvxMle
6E1CDG6GUZ0fbqGbIDmvwVRhP5xHDSpKxUBQ//1TcaGrqtOP5oysMtnoXzZyrtRHFJ8jbGNOvKDu
hEhYxu/WFcqtHvOugBqTS444ivg6UFSxwPtl2zSx+vQQey6CLsmulk3NHFwlD8DKKXohCVnCgkPM
CBULUGL01GgLx9RAcmXQAyoJrF8kjzk7MiEafuOtvn9TX+OTsNBz6FLGbZSQqT38PnfbZi/iStWi
VUeeX66BlOkMcahSAIGF2i0U28lmaQyMKVaVg4dEvTLjBIWkC3GxSsKlH/YIWiNeu7gyC11oarBx
FvbYZlMEq/X5Qh3A7Pd0DrJ9K705AZYIAjXNfhMXGA5yMHiOUW/SBP4c5vgPXNjjCnj3/edz8fBE
vhQyFFslA+lsaYv1nMKQm0Yr+B2o5tnWyqFyEFZ1bQ3Vvk65smGbNDBYzMieO5tyoRpoSZYn0arV
EA9hPxE1oDbO4WXekFWoHKBcYflj742pc59r8q5wml0rhmsv5Gs1bFRbKMh9BI1sPv3fB8QQyIBj
IPKvlBLSWc0XBvaydI9h3L+wWeEVldF7kRu3I/oovraoX/rA+RRY1C1dyPL5HpRjjtmEHqfVPnQ+
xs+7wEIQF86Vw7h66fMWnHzRjCDFUM9PZV0ZJsqQciI0Q+QitoOnLsoiBPjWng0bXC/OpIFWrfyG
daKtOMWQPjNpkBGrBZExIZ5WqsKrwaacOcqwfN1+jiElqg7JUh0OkFJBw379mH3pNMnSzLGHYtrX
/powCwG7uQkx79Qbqa02UpYd+Siniaruevnqqf7i56RqnAgAnYkvZ4KID8kyaWOu+u6HpNREYITZ
saYFDgdcIJ6O/Pc6etfB/bUSkNKWaqOZb/wEjfP3T+LnnT/blMjcKMR6uqKRRHd2ViDKE6ynm7PL
KMggH1OdBKivhatxEuswwqdVeUcK4Z5yz94W5VIWr2wemXm1XXrqXGZqP25WJaWwgOIHsSLkZA58
aWwFrX3S4X2t1IPoaEdljAJZy456FT7ZWvUQZ+nR7uRdFmJ2LnHF6MVrIYx57ko4pyiEoTegiWwf
BiW/Zw49ZETNTlTz5KeoJT0Ra/NUNXeAZO4bDdpfZhVbr9YgmckLJJozx7LA25vPiU/vgvEu4ybq
ZCDmJLMyDiah4YNWfPv8s2XG88+PN8vpiXnpeyBfK5foF2+6RY+ciQ94w/mKXcBMokEUU7LIi00C
W1OEzaZFpTYbn4SibdF+e2TVKzXb7OCd49QhsJUD8ePHwC1+1l65HmT9IPmUD6uWmTov8gewa3eD
XrTUG+1pWHg/g3fFhi5Xe6hKzf4OCz8bSOsjHLGiVmTiepPMj4ZRJTICNhsNT8s4CXN0JuKGnCNo
ohlO7AaXaOreVyWiJEu6Mv9fPNtwFDap5mr2WJv/fTqMrLoLfFhxK6lio9kl927nbORgrrj5Y1r0
RzlDjO1EezvtrxSvL+6bmAXHaihqO+38WKUqPM46WWGrwVE+oPO+EOn0ZCnePLeThyB7qxVtpa36
kzmSAwyU2d6LnFq7tEZh7aY3oqkekhyGssiQb2Vj73FZdqhgVSdZ0MFzJ7JdPXA4XH//oF6aWhWF
MxnFXIptX1SjDXz9rnDTdNUGOBasZJ3XNO3i9qEIk/WQhRsUzwvNw4GPC6dPeHGIgSdjeSOqCogK
HtZo70dkDT+DTn+JhfwxgP8NxKMS98ewlD++f70Xb7GioC9DVEPB/nzp1SU78AtRpitW1tvcbAv4
nk9ulW1l2d+7VNKSqJv3gbvshXE1QfLSjpw7jH5AVQybifr38cV811alnjO+iMmbqoxopdN3PDlL
0mgNKXigerDxBvkji+QP1AYLIL3LpHVuDbV+gL/EKUFgU6vY/MjJzZVP5sJegA+GM6DGBoyy/NmU
GzuFTroQd3Ko0hcIs4t+MF4Cg/nS9SwOdsZOTjhpu4Zxa7r2Ru/cpyuv4NJxm5RQWxMm1XNxvgfM
LN2v4oS2Yd43D+P9aU175ZYE11Qvut08yHL4lMbmrgvFrQ8vALFuGmgvQTl8VJa7lxL9JSFRSdJB
o1jKlSf0wlqsaEijbU1nQfpSgGhAmicDogKcbjVNE4pARn6ISgaQ7+Z7USfXVH0XL0igqmooqooW
5GywMDKcVC2HZEXrZ0Em/LQAXDeBt491iaDfAmDY95//paObjq6A8zH7b9Ued2t/q7FmQ9sVskNL
EibN84BTpYP+Y1U3bppc0zF89iHO1ncUnv99rbPBZktBGOj62P60YaGWvgM9RIHKSu1a8Y95l3Ke
FhhXdG3pyfntkKUWp2SO6L3NE2vOgBIdxhCHWLcWLpKsIuvXcqo/O7o1d2oiJtRoWGYKZTyR6soE
0olHWpLGeWYCIWxrbTOKRZ8xF9hvYs6yUJizk54oq15jL2g0YPUCTs2ess4Ta07y84/e/3BVa26X
yUnLrI2Ar0MbTe3SVZX2Szm3t1nR3NoxUD+pXxZDeSu1+SEE01hL0SLjt8RNv9ZqyAN5/SsIqkNT
8vrc5LZLwNPFzvBgRMhcVJvAyhT6ztS34BNG7FWyd7H2QurtqW4D9HPkF4IKX8PSXBVOTf6W1k+J
S7G7WSMTgaiBG1zkMAY+QeY272OhY3KBsKBvzAQBQuDmi7jD/SbHxwxN/TxwSlJOq+3g9hHI+4S1
w8zJaUwZdXCjlrpGrrewXX/DUwvdA8HMMnBbIuxgmS4kWKBtH1SrrA7v65hdoWbrEN8iOeJXjLFK
+EmAYBm3Xmd5S+CR2ABRJEwI23pxcrxzga0tE0IfhZTtx8KKIzPSB5HsCbSZaZSBJpbcrcuEJdAA
DBzCgGk4Jtvhyab8kmf1gUyirSGKU0MZ2S2SvVRWCGEdBOs6rKL0JyTH5wrsJwj/9Cno1iCrCXsk
1QAVyLMF/9KhwmsTR2F7q7EUZITOjUxkaQ0RSvOMRSWtx/HQmfl+LPcJswcMwoscn32icJYYl5Za
CN7a8XatX7+kFgXepO6X3z+il2ZITgOWwoSgUYQ9O6GaeZlXvckkpJbOrDCZhb32rs9qjErJXu/N
eT3YW97ilbnvwjmNfcl4XEUJi9D87LKG1wPHc+kVVIh4PidmNUSckVyZgC4109H0UaLgrIMAzD67
jo6ym4giO1m1vb2q23pikCbXxBBYaI+l+CBgq3t7u1BvfEIPc+X67uDSpMtCapl8xrTVz0+Kdhbn
cdYayEPw5UY5VqEaT2MrmTv+8y0ST055YuK4wz0T/tzzsSpBvd7JBTkYgm5yXQe7qiruQpXAVGFu
nVhFjmSQieGQNNgCSJ/E1JKtoHRWbpR8pG51X3sunjSGX99AySJLtDEKXKcJ8gyXQDgXKEzc1rM+
NQ9aDek3ZJas+1HpFUlTtQBK7/Wje13uj1oyrJKBREXPmiq2dRt7MubMD7UMUVU3QJVIbZ1Ymn+f
Z/tCpJgTdYygcjUcx7uZAn/F09+FMxGYT5yfwtiExtXDRg32BTBNAhrYfbw5UovkdJRfecwbGqjk
meL6VGaa4IbYM+LfO9LufdqKZWxVMzVoXMoKkLoVkiIix18S7UbWFM7DKspOmOPhz8tEsHQN4UtI
WltXJ7iq0g9Z1+aLHh+nlVUu3C4b6o4CYAwFmdWYm1IGjBHRqqo7uClN8DSEGVi1eHT8wfHwHS4w
kqO/fwYvaS7QYlNFGFtZ1petutsZQ+Y0dAUy4e1qPzpKUb73UmzQho7tuCLkpADiXRrdAd7jD6+r
bgyqIJPGYU6qSuupXcRecqpCaoog6iepE5964gqsll9RJ2KbCiS7hHZd3X/KF/Z46CCQBSBk45B/
XuGSA8c12UXEiK4L0pRCPHx1T4nbkTdEPqMHoRLYDam/br2N3UIaSINwuLFlUA2t9yH3ufqDYgqd
7AhAkOaM2Zx1jsBN6Y/uQGm3j96Jh0zmbVL9gIoK5oRwRTuDaZWYVHYNv5FmATxVMjspDPcwxw3h
31NYB0qZpNYqCm2dmN2Ex0xom1QlI0fzOCaMVRAwKd4mpOQ8EQWQ/aYBN+A5J7yH989lrnkzr7Wl
uZxnyEkl7V4Y/nOC5Gii1WwA2mzcCkhiF9o/rZZ2gRnUH64hzxyDnlvSrBCszXLzDUrpyXXcTeeC
enIDY+Zq6X7sfDTWIymYb2Prsoq057IoDkpdf6jUfeiRPze+qtDp5xdrcnXw6Ey3bbO2s4pmuLeF
Wd/MXL/9dePI2q1N38LVg3DJ5hEHepETmmJbe3KQmVmgALLRaUB8ZdVqiEbWaC+/JWn/88oovrDb
YxHhlMumllbe+VkkodxYt7GfrMKa/MQsCVZ6CrHLgvI+03JcQykem50wHgyGwCJ2PHiZ5crJUvKO
vUos1SS4depcXWv9GIHX2HD3yKaSjXVTd84NgMgZiUEHXxCdSRNoKQxB864orlSKLq0ZNJOFJiO0
Yd4+rxT1nJOjstLiVRekEUhLbQKe+D52y27JlMV99u19o0vbNhh7BviAwli5ooa5sCpjXhSI4I2x
h3Z+biGvO8/jsSVqpwzDNsqeTAtEcmPn3GN0ryu7z+cDHteJDyv6r8r5v//s/sM9pXd/bZrLf/4n
f/+ZZuSuul519td/3vg/i7RMf1X/Of7Y//5nv//QPw9pzP++/SfLU3p7jE/l+T/67ddy9X+9utmx
Ov72l3mChqbf16eivz+VdVR9vgTex/gv/2+/+W+nz99y6LPTn38cPxiDEIixMv+s/vjXt9Yff/6B
csHkRvz736/wr2+Pb+HPP25P78WxDNnq/PX7/vZDp2NZ/fmHZBv/0BSOOshUDWZzffx97enzW4qs
/4P53UCbIUbh/9gfStKi8v78Q9f+gcCK/ompUTDHIsO3yrT+/Jb8x3+9nN9u3H/fyH9L6vgu9ZOq
/PMPrJ5nI2nsmiFdovhqyQQMfumCRBqxtL3jNbuk0asOtXTuFDdJqxDq7EPT/vzTf3/5n/83d2Ry
2/ggx1hqfuv/8VdTC5AWKZzKQp8pWhwQZcBPQtsFvvD5Q41OjbWBC91n8Zo49b0Ttek2skFDWWq7
zAVt2aotmAqfUpGq62RorXmj8eOUHl5jSV3zuwgINqJ6kyTFc7yhD7cIMkQL+rGupWTOVqkzfJZy
syaYBubXQIzUsrWzgyO8l4yQFWYc+B+SRtcYU2iZ13fG/6LuvJbbVta0fUXYhRxOCTCIoiTKCrZ1
grIsC6GRGqERrv5/gLVme42npmbm8D9BARRFEkCj+wtvaMBStQSK4djW8zmu1F2Rq1e/am+KonXv
grylMxfkzrlBetq0Wg0xt9UWG7ljo40xUJkTPUrKV8i5PyA/EebEUxzRFgqb2fXOjj6iZ2WiMuIG
GJP0gXEzEEDNg/WBqcWuHBX6JOgoDpZJY3vSEGulOBdofh2K2saT3veGB71GdLXPsEBxUbOB2YC6
hYHOZ4dLsD9AIQCB0jfo/eQJFWxnuLE19TnaKXZ9Y/WEHAHB4RAMUYzo9QEAe+pP1a6xYEJyo/ao
0wqbjmuNTvVpqpSIjJMGXszRcFQdq/sKBxIoUIg2ZBPSnPNHzLp5UH6w2i3YxWFxkgtkh9cggcdR
u77cq/YZD7GPPkHLi5y+v6M/CRiqLq4tFlNoR6KEU4371gq+qtx4Wly8W227OWLHBe3U/65qEj5b
E0tYJRLDrUHBA2y9FB+cDjKndufD9bCkwBQvsH6qTM77cWIcZIb9lgfg0uKRKKJwX3XkTg51BYzd
1luA+95IbgknJB/ySPOSalcZ93GrX7piwn7ZRp8HztMSzjIUOFlMTbWXevBDuavqUJOahxhhkLZB
IdXQf9ZKVVHuIKGXdodCLxsC/WCHj5a8oDiN/ikP5M4Q+GAMBSYHWd08oIzvIp+D5JVvpPCHXfth
mSoXr7bh1rNKQAa9dTNkYwPNFrxD4tavxDjNaTBxJBoIOA5Nod249As6CRZUSvwRF+fLNBtwDgDu
mzRE8VciXLKm9kwWjM+3N3aMtjpBbImGAHyVfK8jtgH4G+e4Ahk24pqQn4rVqvTei7Z8TyUVd5ts
Qdnel7wvfum6hkmnczNUjbtf/R3Omv2j8jCZ8Tr0qZQ5X4LRuemQjcgVprRW/2gry4RiUUcTWhuP
xirylhRvuAzsdWN6Xwr1PZ1ke0Jwo9410Kn9BgWXDkCyZlkvfoME04DJBLaf0tnn/a0WvE8GWk3M
rzt/tgNuGna7qroL5Did+gHR/djEamu09WM1xc1tH2efriiBJONYHeBWBOa63me0FjQXN7URA+Yd
sqCgmc2qeabyHFNhdULhWxWyjusG8YxdaX8lbQSflJnXvHUfBS36KI9TLMops+2MwdfPrnnMYy27
egK7BJpyOyrfYEiDIWxxB59qngmsvEXUVj5i1sNdbonnvhx+om19wGkUTWvumPEFu3fiznLto9u3
EtnMJfvqLEAVl55+Yi7xAUDy+rYoC1TXz8mCmJODNx0ip+N8yRfEA5lRlkThBYqyC/A0hgZwmUHa
YdID9i9AgOLR7J280sLRXLzQHYFijMJKlAXOXeL5757Ux0vrnCZfoMK7wnRA3XypM79AEs5EA1V6
e2dY0JKzHvQM2Heu3GWfCH/ea07MI7Z08yOC19VDLFF86qNGl1Xomvl3SrHnsrHwo9FmrMwRQs77
Ge6G3Yy70o8PONWT6qEbVjonVw0jjQhA12CI35p4CrvhDvxLTqAWNTZFKopV5JGlc7VR1DYQV8ha
hKHMEWG7TjjlvdVmXwy6fnL2LUSmW5wdFu19AOaKrCzGvqYNyZmkEt6YGrKo8YNrFUex0pJzUS8t
Ll0AGT1kfQ2N+kg6YbGmBjpL8NXMJe0j0gOk3fL4sD5asHTGS+G4817kH2Avb2LHPreLmYaGiy3D
UGu/5Ki+MSHxaq6AzRoXPOo+mnp8YDG4YGCGQ0nKpJvatIn0AqxufQlynFTa8TMzTUD4ZfsrdRFo
6eORpbL/nKGBnLFReM579B/VgLmtkSxAL5Benfop1HzMCHzPvmRO863C7Vt4ZN49xgoR2AJGeU7H
Qov9z6XHcqqC8j4Kldx0PXXM0tnhwAZCJnC4uoXzoHugji3KKuGMQdldahvv42R+aef50ifjANZj
ri7Qtvok6XaBie1AbxvnCvOEY1/R28uz+erH1YvUMT6Mc3S/HaQ4nWXlHAB+RtG0BOgY3/USwrcP
djkmm8ATnYbtRGW2pGBHciekRuxgGqG+2LeB4FmufBSgRqEf49b6QU0wtDFRgEg7fGIkQHHWzi4I
hC+Xpcse5/LVNxPjzALk2eiMeXqR7MXsfjoFFC7aG4CFTKzJ6XbhtuF94SOPcgC6QlqWXzMdz3nD
TC5ilNpFDemtDjF2twbwJ1tM5D3mkTeT0kg53/r9F4hMcKpQIldNsNovYoeq8zxRxF2byuDx8Hfr
osYwfknIOYFtrsqxzbdSYt+n8uozUNi2jrpEvoa7SXkE+98+wTYTf9muVOPtnIEPbz25s1tFemIi
Z2ZoSDZ2KIX5slMhlsXPECNvs1WiPxNUSPB1N/nBISXHK3EkmfWUIhCG6AGg+kKBrhpPvT/9QKoH
w6K68w7KGn+tlnEk2V0lSNkX7TvmPdlxgix3S6zgUoyxGxb7IOBkMGiSMIXCQsh3o1hDPL8/xZor
LpqOGGLnP9A/H8PFwhJuSJDGcvFuHEo7iOwAmGCCuuTq1Q0PpQ87btZOia7FQbuJ9DlHFM0CR8j1
wx3Nl7+GgQnDsqBaepS8I+ayeVfORnovHQQTlJRoeVhafuy9sr4Dj7jDn5dCFe61oT6B5VdW+cub
LXGZcG6gDq2P2UfFnZSLiQL2XI43Hq5lCNcHqNtO8XwZPcgK9PfQvddMHiPNxFh4do7jwsraJBTE
c4ozBd8bjAgRYU8gD7pemVE3VkXUo0lTO5NOkdlCIUym/aF1jfao8vRL1bTi4miNeag7AgbbHe4Y
A8QgxY1ESwYQQczwrNSH14kP4DfvXes9xekEk9GeCJmH4U2mi7+fByQ127wCbcn6vnec+UVrshx5
lHJCStV6DpYRrBaskrBBBjRWH/aEjnKPciWTOkrBBZsW0znWsHHvZvVtZQ0/zT5xHgIv2wMw7o9u
oz2Xpd88OjkWEc6NLw1ko6q2OiSBj91PVke5wUK+JA0aeX4FEt1KUG30JmyXdZgAnddGhczQAIQ3
nxZj+eBU+mragiD0jMpE2C7E9MmiqWdtch7qtkW+LE1O9Nlq0KZgHSrWtdXlOE1Xyeq4z+7z2sUd
BD/kEF9y4+xqqzt0g252WmPnJQBBR5aLAmiOIBeTctZc9BzhbyXkLz0Q8rbLLXm77QESfbAcHRFY
3EIOtUfNEjeFmWjBQUC0Hr9qc6kdRzFfbGegN+HxYDtZf5rzebgZWTYB3RbVMdeVBnE1v4d9Yd3g
gEHY7qF6R+bYnMyawqWWxJh5DVOUK2j2I/rOub3KAI/q0nZef1vEcwaMcHmccxWfJkFZcsTdGeKj
hWykXM69Qi1aYVMQZLa4iXOpv5Y4VOaGTTcMkKMwMRQ0cw87X9TecXu7HZopv5Oxf1cykQxGDcN1
0a+TxOjCmClKWu73PqN/rdtxfBJT/Sy7hWZZI5+coIkWvfJO8OE63V+ui75kKECW8uBXuFcEQY0c
qelCZdZjLJX8JQeRpj3pJeoCMZnFocJNyyx04yuEQkXktmtVOQJOruqHCi/iGAXaxSc4rSvAbOW6
Wcb0780fr6FR8DNLiDhiHVm0xlcsi8kQJ2g+tWLEH5NXdaTzypr5rGmq6exO8XjWiwp41u9jVWbo
pmNaAqgDrzxVUm6pquQz1xfStUUb0KVfN3VJf2tnKfM2kdaPrLcGzGXsodhpEgZ4EJTrLqDv81/H
oF+Sxlr2bjfLsyE0CQKKtRbkQBq1qSfRkOMP2yZDqV5TyXAa7ClViLMp50TdLPQmHHtwNDXrc4k9
R7HbdlWZ+PvB6L6mjqiBAfvVPzZj1//92qxpj9J22sPQxSjMAyHFai1GEHX9uG2jM7GTgHjH3y/9
9QXtKpWssP+d5uXvD0fGDWWl7ct+vxjY2ak2VwuTDqM0nbjgTKyFesK22wZgmRPjUtYFT8Pm5xX0
5n/sxkZZnUGzToc51R4o6SN6aCPetu+7yT1O1A9oUPbnYIiR006Rv24sZawaw0lPxq+Tb8ik6c81
wM6dt+KCUoNLv2209Qzdi5BOigD+QsQY69iumTl3ab1V295UWouxzzT8zyZMcmnEnq0gIzBb9xrd
QYvWnrxvAzP43ir05uw6fnOuUYGrT7O/hEkc6CfWBXlOkTQ7C1BsKGasx/RU5Jn4ZDlZmhVOSd2e
e+m0FIXZs1sxnBwPGz5jbM/dutn2iraH/WBO39X6VpSj+75Mz5lh/T34tr3MzzhvNVVzCFNVYA3A
KSfEOkjOr2fPTVoHInKbuWeJfbaecb8OtSFwJrSgy+KY5oZ7TEQqz9vGUTbOEnYjzyPU/FFPquP2
0rJ4dRSQhiIC/+JoCjUQq6qas7+OIGPd2w4ru2n3kzV8OMgSHYK5f5S9hWR0vo5MwGbpf+yux/OK
0hdBCSRek9U5SCA47jCKrc7b8bbZDhctRjm0rYLqgqUxMrlrDqYv6FiD9j5sA0cjZdincfkNixwM
Sdr1DLYT2s5l+jIA1zxLK8f2Y65SrOJNTzVnJgQc3swK/YjBPUu5dGdP87pzmwV4jvl2zlRifnGw
tqFRNYuVvdr35AFsBA9K1NbQZKp1rG8bnum/92a351x+H29/1rcXAyVGNFXJkf/9f64u9GW/HUNY
KNtvf3za0lmIueu/pmbi3KTNuPtr15ZBwSy+WdLxYk4DY1e2GfP873eqDmHIad1se9t/q4l1mOoN
tmI6Q8LMh33jQIbZjuBDM4jW1wOr/SaHHqvS9agVlNr2erJ6kiyrYLRWZVFeK7yTCGf/+g8c4dvz
H4euUR0Dl1ll9Fdfpt8fb1mdFuEkjI70em23ywprpjtvh9tmXP/w+/CPt6T14pxUxYxOIb1BB5ON
VRuxvteS1j15FDxJs+3yoU6ZPCcDYQ/knxiD3Tq7eM7AyNx25UwL2MvdQzBd69lRN36tqnO8TU7B
Oi/52y5lXBktINZ3ff2ImSq3eFhv4j92l3XO81sy6QyHxGCbJFnCmSpRQLRPws5DFBjl2XKRFW00
/StLX3P+/fO3w2x9x7a3bdJGfl/Gwdqb63wEd4yZkSmLMfzv43hE/cIftONfp7Oe3rZXMX9OysxO
lImhdjqgcLbXt43TwR1tqEFFYzKT4eGxkq7zCw9QivznujtpVh1S0+7DYp18S3PiGVj3tsMpaclA
yywfzn3xIx0NdYMV3MC8zcZi1WduWndHQ7sHl/nnIFzHJMwYed7GpEP97WCM9vUf43vbpUUAT2Z0
/XA7bKxUHAvDuP3H+7aRrffGveFo1uEfg397z+/vkAYG8VXZpOH2WpaCzkeFmQg2s0HCbT9w+xdU
HN0lnFwPJWN9XKK8S/FoyNfVL1sf8nTd++Nw+4MFeeivBvH/qSPzv+i1/O+aNv8/dWQAqIKn+O87
Mnc/2rn4UQHZ/EdH5q9/+rsj4zn/wsZ0lefQqSRbMKj/3ZHxgn/BE0CODLmAlZsBRuXvhowV/AvM
CKQWujSWGwCH+3dDxvL+5dOih7CIcpOn01X5PzVo/uyZBitHYVVZBKQIEfnPRl+lD3lbpmI5NdSJ
AEmA7Zg9GgKzVqJWy5GA3RZKGTihmsb4XAjP35FWJbvZ/QjS8mJXxPwWxtn/uIx/d5L+U+foz74+
P8zjqYZwxSn+V+A+cjYpkRc+SFo3nFdlFqJcRLOdflzzdOLWsn2dbYBcpToaJaX3xrW6/6ETu96B
/0Qk5Ef4UEItGmrgC/4L9atHfIDYJ51Ocy+zo06iAnhkZP1eC8Be/NwgQVEmFtVe99d7XlfN3lE0
kbSvuuAnFjjZgm57qj3cWvLeDnUwYmGjF29F/2ZrTYyBJb9ZS/3/SbWENu3Kc/knHHFlldIER1HN
NxllfwKPhmH2MzV7/cmxPNxvhq/KK5o9vfNTQTYS5pPrhD4VGC/NaQ/pFCGxPqJe+j3TOcteK65g
N1S4XetF4LfH+gsloIcqZbKIOJQ2LDRNiX+fJzNtz1nAbKXi71wkiypdf+tVfE2fZo99oEh1FOW6
ie5xog9orQ+UMUzpZ6cMNMtuORkeWVc5DeYeStq8mwHB7tBdWdBa+GJCsApj2xAHd1lNDvNxP3v4
UwZJsTqvypB6hl+Juwk/zZikDtUtDTc2fLY738xx1IhBKjjVjT00T0miXbUpwSuq5j1F6XJnKkS/
heOHXmaeRMvJF7Hvgwdp3jxMBvrJkZGnymNerovu4ojIQSfXxUQ2spz1Sq7vbkFhuvl1q+z1y5Dh
9pXAgGxa3IZskg9sTG8bz9obhMdYJWLYYhXfksrLTqiYVHTSaC4qM/kMkjq/GUtV7qiWpEczHt6S
0f5W+6AV5TrAY5NyLDpOOl47lgoDcPRjVnPtxC08l5+FbovIyn2eYi0JIJw98O/I+9kODrymHHHF
mYHDZJS9LeioWf5qD4mMMk/DD4ZM0q6ti8cksOuW5irhlOM0VGCRkbvHKiDOjwP6Vt2bAYYx9R9s
W9tJ2c3Hfmx0OEXoJVR8iOhJd7vG/OV6OOz1Wszn+gby2NCKtqdUU/oncNm1nHollHlLfGf1mgXS
6o1fOzd/c6r0vqn8CEG2txaojSUtL4zL4BnyKmXK1AlBVlMNwoyB7uZpXuOhuU1uR6S0sy6fMBvN
v06OeNv+UhrcJjWOh8mxnxACowxMI2NY4PF2YiEd89GFTmHdJq6GG8PYvdg6dnBQp/guNy4OK5pG
2BVcGVHhzsCF8xqeabmkn16TXICGvaC0uXM1B4e8gfXc9QPYdm12EH6AG4cJlgsvpVED1esxc7SQ
ZnfkO/exwSisRlAchot/gw04tah0cJkYxIw15UfV+NH285MM16e6mp/sETGLJGCY5q3DU6my6wq8
HTPr00uZXmCoXKx8fB6Xsgg1qitjwn2rBdT9DqJqw5zUap34MkK+iacI4VIMi0fAeDG+XVTU9J1v
NdcOoO0e8noUOPGdWjO82beryBZyP9TrqFBesg8WehBeQjlLtHUROePyPVert5K+uiul6oEuEw5k
E+9PAGUt8mh6TnOIJSjUQJsf1FK8gsYHSDta76aBOZCcZ3FIyvqlxXaDaeMXIvDNnp4innTj+FrN
EGkazTFwtMHiUUf7PY9pfNQWoy4L0EeCgfSCFDK03IJ/LKv51Go9IqtdMEazTza8zeG1DnILRLQ4
TDGXrB9paLh+t8sU44jb7KUJHfB1lZEgGEMtNh8S7RV50Z+DA14QhZFLK1WYtkbo9WiZB8PrYDCt
0fUtUCTm3jQD46MOird50eH2+scaozLZrcpWA4kc9vTBWjihZ+OCrzMa40437Pe25NeIYjb34LrI
SPBYzKnaRfmDgmYR5rjV7mzBc73dEQWtAkmHZL9M2i+q5V/aiQlixinJt/nVU5GXYXbyjQalj4Sz
q5BhqUzVM7Xx6ai9HUvcdtJVD66Gl1w32zAFC4rcDsXbGtsmqqFT/UKx68OeVxFb8WZYstlvX0R4
wnlOZwdkAC7FbXYs9Oy18+WDhY0AjSVuOwuDuV9Q8NlXC4+F6hz6Nj82CbptbCwjc1ihJ59djeFB
kepQ2pKDb6jVie4LWvHBzmuqNzJhLJoM8WnqLDtNx5Ix5MjrGia29sooHhwHTKSi1dslGE9M652z
XEC2bSTq4CEWCqgdNZRdqUdoko2RVs5Rb5g/E0vXd+jplOE66K0YNw60p2p+PFfS11HjRvgPSwr7
a1cg9dtP8c02IuOZJTtLxKcWp3qk4a03W/D+66V777MYPwpEbKQanrbhYwVMJnDof5A1PLStv/di
1gbd5D7KdWTTEyzQ8SgvswnvepCp2Lnof/oDt7duGdRtzvylufWbuXZqpkQcWuV+X7nkgclsUq4T
c90uUVkiJqDP5P8SB97tb03ZnEUif1bUguEg4QeKNwFFFbn3SybgBdztJgip9esHKUCaVfbqrt88
12tSLB5Kq3prWEzBes40VONnhdg13l5ATOrGUqwITMTwoH2mdm4XfFK0ZpdllySsNn5WfBp21YSw
4T8AkjNyG/nScV1j32pDbxCYUtF3QPI1udQsdm7aRK0tkLWdOj3MsBLa1misBwQtHPErB8qAbs4Y
FTUId6e0cIt1XhRnHim/fNtWfm1isE86CyP3Y7eUJjN8dT+D/AljD/ShNYGbZxnJxYpz6cSnaIbv
je1dS0cLnRrNs1oBX2FKWXLxWU3PYDllOMn4TZsYWLPXjEzMF1VP9Z7FFTck91hCq9sNDbOXuZQ3
FR4v1P9xFOV6WXryQ2WI8a/BhtbgfglYodBYdxa9t1Ya6k+MK9Z+/N+PBNeTturRY4rZNR0X9q+g
w8gwkpHl6oKLoEDHkOj9NpobNwDh+NBYMQKkFm0Hnu1klE+qX14DF8kKe4dBxL0lqn0GmQ2cCQ6I
3oSfDGC+k+2mUdehbYS7NfWlWNujXAMxXdy11v0stQ9SELjzBY/JEPckvb5529gAa6gKf00KTOUp
S3L/1yWub4mG27p5Q8yWmRPlttC8dzu4cVbK7VuvRTfo3McyZsZBsirUvHGXlERUlsNPyKczbApF
SZ7H1RzjHWBVCVmD51hL+DDbmz8Sn/KBazN7Ii5RhoReWJg62q/ApnwuhukkFgm+NF6DW1qxFFdM
g15yYmuv9Vh8ej7rqRMwfuqMfqQWfJJhHJwmoPzNujtX5jekldFMxhIR+lWXYlVf6xPW6JP2tqzR
+2R3h7IvYMgi2JrgPG/NnGxVJ6dVCKwzCZQ1ukU4Y9WHfrZP2HkTEKXMnmpFPy/Ux0HEM2iqrvzZ
DcMXU4IDlqhIRJbHtc2drysnV1kLIo7fu3VGR/jrNvPJ6e0J9sUwvgJvBcSuPuOCxwcCF+a/eLTw
CII6MPuHnvAOX/X001+/u1SgkARsN30c94VbXoe2eMvz6tpo2NVncPbi4KEtOIklLq99kuonDz1g
2xVvxVD4UVWzAGkthZc81bCJYC4vB5sOrxfq9qQfEoPxSnEQxnhNYCjqt20IBgoDY2prZa32GpI2
1aJhce/fwXohhyoPourRn5nK6xYCZeb3YgQjsc3HueE/b/HHNo/nHQurkeuPsdUzCIVBzCNaUM0w
prmjw9C9BC2AjQq6GfVg/7kps+tUdW85ICWwL8oDbZK+WI0RAUrJdkHCylzqq/9GJ35uQa/n0veJ
NdZvS7stFcF3szIamRYovTCDwZHlISfSLjrxPSCvoRFB7Ojq8Tkbss/MEG8pIC0y4hIraBvbYBy6
7LMxt1dq04d6mLOw8kmv87wDaC5AEa2x6bKuAItAcE4CxmNJItIgDZg843usmGPbVp3SznkTJYso
TJinIhCPVc7lVlnx5nU2flhtiD7xYHe0jUf/eciC56myRDT07i3V6LdtgVw0MlbTHe7pd50lsTdB
bdaDDLvadvGWdUQ0tbd8EJxEXsM4KMr4GQi6jn29/0QzBDmA9BIk6qrWuCEosQdNMKvw6/yTKJEc
hOXPsUW6mzkpFOx4j6gvlDwIAiT9QhdBViL/JHN+mNWvIWO+WGoXJVBsNY+NJn5tj4Dnjtkxi7MA
E3reUWRYdXlxqAaimGronkrZ3nnVusyIhaAl+7aGDcBgnwt/hW1mxMNAMaNyvT7+uNxlaOaBIVDv
df8mqFGH261e0kcxAD8LcvAorZNeE8M/wQG50ELFJWqo3kyADbvWzI8ZlLgjmi6Iv3U/kTAxcJFn
3s4/1/wI3ZZ1bnsaFyb1LSlZl2Np2yfglp9OORC2i/IKSu4yGo8z0oIEh4RIszn8ItR8E469nEqn
+OwtaF9Kzfu5XRPcMYUnkGDaQ65HmW/6MmIDAS/p0uhldtc04lZruAl27R+ku2gnTZPfrcx56XX/
RxoE915RXwuXR6w2Oiys3eKjcjx1zGwQfs9CZ5aR6jlbgKmKdFQYumpr1rdN3xldMwrUaAJRpO33
0wIG3vQqmx8e5cyv0RZQrsm/0ZGnAxfA3BdD2y3brJODu6I3qoVg0GiyV+HE37x6pm9Lp93XiC6g
D724rJO7wNPATAnWygU5pZpO6FECWKqlOR+bzLgMDUhQPUZfURpacEoT66Eqgk8Ve1gwjEWUC0cc
gnezlv0xVjw1QxIfJqVDtBwqnHeLizcQL3ZLcWOujL6gBRIWOy6ObtUENwVmh95yg9Zx7nnqRqoc
wzAXA2KkZJ54GOuzs1a1e6+hSTMVdQwqAXdxvSpx6pvWLhRt9JnzKBDCtGhLjNeqSGt9r0rfOATA
kWji0+3796ZZ+3d6hR7MbjQX0BJJnUVb20ofk9AuPecEwBpna6letobf9iNik5jl9LsLOMQUsGvP
ACiDNti5UNkDpAb3oM+DOitiMdoJfb9LLDp5YpkpFv/uYemGuc8KPz39fumvt/jlCOzXXBu225+0
rcqsm9krGAB8/uT0z4/Z3vL7zb8/TK3F6K0Ju722HW57v18Ltk/+/eLv9/y3r/3xqRmtd1A37fz3
6ZXbSaqttfH7e7af13kYrfa9QN7o378s1otzCm6NcqHWdrfbh4s+sMt/XpTgow6y6caq5Xw2dEQE
LVfDcFEvbTQTWshoYbt2Niw1xt3tBsTcjhPPfRwaX/7VCQzizjyOxXSUfTWc9fSNBlZ/4FoCABhw
B546UINFWrjnwbMRMHb93qXZAj5me3HbSIlTkJUAxXUSC9tJKkhkcAIiHNjDc1Lk/nnbYyr1zhk9
BfoixskxumvfxPahnhPzrLUN3nBUYs7xrB7NOUDi3iW7hMHxUxABNzE5x02igrCbBhIwr9y7RomO
elGCPtXzI89tdW51spFSG/HlRmS6DtAVT6EPuZUQeII1UP8C+6XQ3OBjAAU5W2cUu7GJRt+NhrQK
DRNFczp77t7OsztVk8bfBA6m3r4ei6MEFTvHYCtMQOuHAHR6n947HZZIaYUVKxfyzLNq8dBnP0oy
SYBwWAIJ9dgo+NNGV91rftGFVQvkVsc5MntJ9OQ8FuhaQuaCBDv6ZdQZS3xCfvswa+mdcMdL1mWw
HD33ZxeLa2PZ7s7wjSHs1UJWU1DnFEkVDs7iExQlDxM6CtaQXBcNsiQ42NMymE+DL8TtWGTglqVf
HTCd+mXO9k+/8uxQk9iWq7H8CLoV8yn7nxLS56Sm/SQLIMROc6yz/urkw33XAI2uy+kC5ZusxWXi
lc6I7r/t39AbuKv6MVJdTV5qjVM0Dh+FMasvXddZe8tGG7spvT0yZDDIGRB+4Z3q2ChuJmeE5gwA
qS2s+mEqPclUTRA4J96J5iyEAZKpU7kqdLl4ikIBEtR18Oo02/TLVLouQYuwb3Wn9fH/gGZOQ3/Y
pR24/tF/claeX4Cckpmit0X3A2sbJFQzvIHCBXJ2CNuRYm8536tSM05ePsMJw65EDjn0uR51PT/5
Lldood2p2yDo67BW1nyDgGbUgbhFRifHA169GXYbU31R0Rg8mRn1ZzRcbs1RGRRsx0vTWz4yYz6+
rpU8NZYPPN0l12zi/oNfQNpixMFRWA3UZ3zXFa1AmWHiTTnDh2F+tHXId5CgoiRte35Gvi8zvG+S
DKW7wKzvxeJdVB+h10aADwGZWpwe5ljwKr13bgLpRZbCVXHomp9kiKekMd9slsajIBKDpqfvh1g0
ZDPUD/OWr5LZnjpqekBK7TbVff9eUbRmAIHdbFfsmcwOJtawjrtE3ljbB6fr0WZyjDffKRLEEewH
fQSr1Gmg9jtwbb01vrp9eqWS8OLG/nGwmCzcVF5rN7grDe85jqmKtD5KKUb20Gnj/Kx1+jv5qw9R
PL8dtPqrkcIzCbzh2nT4vWJlFIKYxP49U/5NFUj8D/ITejfpbpnRhaJ2eu/BNcH/HNWavh0hE043
JCvvlIXe0yW/U4Z1qxXrYKju3Xs7zQd0HmiQGGPGYgxlrosvWoFqvktcWU3aY1eKH8aAJHDXJQzb
mLqNcQ/SUe16l1JV4o64uOroghKXn1rpfZ0nr3gwHR9kx0rBXLobWctfZVDuAQfxvIL1FxXFhBLv
8niVMcqXqY2W2L22VtOeJLJFs5k+900JdWZa60xr3TEwHkal7uZ8HM7oExwtMKkhFW8e1CLeObl/
43cU2uLG3IG+yfYD/dtOrbA+fkDqdMdYoF1VFXl6Z47zTT5p2U1fiuvYi4a50xj2NX4Lt4+Wsp0n
LSNBy111iFO8x3owyKAAin0/u6+O7bxMGLfGZC91R+o08GyZ4+s8gwF3cDxXrrtDzHLeVf5xybof
8XLnlPkz/gRHprrnbBxDeLxhVqMBQEcvROP9a6+o9Urn1LvWOcBcmhY6XlVasHMISESdIJNsyaem
HHcA4nfxfIILcoDDRmuDNLGkyZdmoNIbhVWKGy2md9VjUhzBIuY702PRpT8t3OizuL6fQab7AxB6
Ing5lRDai0gYWSj94jhiQ6TbEAvSiRKFrM2wL4PLIJ13yGyURqguUlanRaJFvdjTHrtfOvNOZNXz
0CxveGM90NRyd11/E6vyPaA16KxD2kjyw0X5Wnrpa2uvoSIwJvjZqvLSNzWrJeLYxX7ytGvWtA9w
3+6EyJ61BQBvUNd3uYIHY76nJmGwCeGj0o3XMTEfPVcekp5bj0gAlS0HKDPoM8Szsvupk7ewb+gB
DHh34i3KNS9b5HcW85sxNVejSC5mNj6YLmUEx6PIDvjzDFcqyoryEWg3mHpitZ4l9v8Rdh7LkSPL
tv0imEGLaSZSJ1lJXeQEViyS0CKgEV//VqDPHby+ZucO2ppFkQqICPftW2TbOMO5TRpVRkEOWmVn
MuwK79Gi34JPPtwKOW/SZN5lbfuqQZMsgSUq235Vl0Y9VOoR1MvO5lOgm+1d5v+2yf+jacfKsR3f
I9/9OwvvGRPsALnwPHsvBZdjmJv3hTU0Iaz3DUIXk08H643Aj8OocBh1JRDsC+8US/fcaOjrjCE0
8sIEepnuwN83NgYuPvD3MPcnbf6YF8KBLdDTAnEVUTUhVjp/gFUel8clLugX9QypF+ThiMjjAql8
IoNHrWQ6wbbUH4pC0KpepFbJcOKDJ6jr1U29h84vAQ7ic1/ffLCdomvxKxYfWobtlpVofzp2sj4D
YCJoi3RxA3Es4/o7S8O94q6fzeuk5ZyBmQ6/WuSPs7N8A429UargsNH8bdOLn3EbVhxXW/CD0wJD
a2eXl7lEe4s7th50FylFtHeNfKSr9R8WMA5vgi059NMRJaG1q/JMbAvDu9kLdOKBNhJctLxGJAtx
NDoXF5RN8eA0FvNkX/rMx3uluKeujsPF7WRILuUHqTvfzUxcbc8MrTViN9SNnSg15zIv+jFrKnaD
qlcTpgbhxPzZ5eLT7Tj1IbsNWDoyW3XAlZsrCYg7A6DbR8SdYKY1d9NPMuLpid3ntnPMaBNVUNFz
J36fNO41lWkbwcbbzsG0m+B7hqXvyFAfehIA0Y1tuBwnzcterIX+SJTmoZxt2oukaoBzaKlK4grt
yfIurgF4nGmPgNwPLiKpbVZw0LszUK2Zc+WX6WxkxuNCkaSQFzR8aNjHiHYQY4d6GaZjppFTPef2
gd3vr2FEr06sYazQjO8DpvJ7IKZ5087DR83kNJm5pOmtruW7Pld4EFSc6SRnXu2JfGmNE9u2D1pd
v40m98iUlW9DAH6aI1HdVynCLRfEjcP1zlws7vlpeF+SZD/oBQOtGs6xhPGwrVLtJS5sPpNCvGjj
cuemyUuJbojsjHmzSJTf/TRcMhOavWuSeW7+yiNwE0+Hho9NzI4RSIrqaPwJAnCV0GHOtan95Fk4
wW0q/Re8KVwr/7Ql9TW1nuuBSi0lvXBepg8ZSUxTZB9RX7yPwy+j3zq+8SkkI1f+WyBEUK+jQjOZ
vk1718FMirE7bmlQmHpCIknIYURZAXY5JAJb9kaf8p36M5+z2/zPz9LZ3NqU9y35K5xyTJ3LbccN
ovMULg+vHi3FiUM0xmFM/rSYHfzPn5pJw24ES0T9SsDcasaxmKerneCoHmJAlJJH0Xbxht3Cw1HJ
q3+aVhVa6Yska4rHjQVxvMrpg1+OeI4hIVM5MnJ2Ql7VbFUYYAzbNH/2kRvVAHNgZ0GV7w0OpCZx
w4av0VHs1q/Vz/ivwU8p4M4hQGCzfp8i1RDDrkVHaOuf07GtYdhayfp/hAtHugo4OIdW42ZEVBfw
9+pXGpKx1NdqOQY8F2Oru3bEGLrG4Jk8ml/sQ1tDDe57/Ue9sIoIHMaT2OKm00OTmWBzqGL5C3xG
Av45lgEQTsXCOTS2gz2UuVXP1yTNOamrUL1WpxPFTpbRh4WZsHrypoUXqd4AE2tYwSfmyLOAVs/f
qtelnlZTbwcTpPW98xjCOcR0W+qvE1//1cY5ZjMgJvxqO0Vb9fGot6c+wv95qwGvypyp5sDMBAoz
F0+WlNlaPds79u+9yLjb+F7HEGzxylB9rX6nZtCvu5+wSnd2DcTBr3b5P79ONtNBT6NtxMPlQbTx
zX5rgGOBUIjE26tvxfwY3c1R/QrOQ6Ec6FCwQbeN4q96KF0DvsYXzAV3X9r2c6qrm3pI9TtBfV/I
X+o31Guq6m8Uo/95UTHfVC84rp2Teiqe4m4aM3Zqucs6Y3069XDuNBx5GKslnTdbHgN5ROBB9ZLt
3Kq+QoHVa+ZYvkq6MgEVWwK0eovBHkkc6CRbEY5K/BZb6Q8GT88WqyqbNGMjNbc5JLGucdwvt3V4
3/TZD8ctkhFu19IR2BeWz3FGmJBe6ohnsbefTEbBmc69BBaNEg2NU9LfZVE0H5bMRjLWHeeZSTbJ
Fem+yqONOzni6LQGvJDsKuI/GYAeh435QLfwWY4olbCE/LXyH2zBjTqW9xySgGVqNmKLZ7vusHYu
vQ4P8qWmke8qFO3HBBHWyYqrJ9inz5H0oen0Bn3TNAE3FOeuHh/Uf2UgzF2j+GGKA9bBFjLxrNuP
e8Prhm2HJ8uWZIQfPRrrfer9xThabFtneeujdmRgA0StpyDfkorNsaAaWK33Ysns3ao8f+uKlrgO
5djCCdF8LE7/lMfUQ9IBZHcRk4XWwplhj7Rx+smbK+e0qAOrzZSznwAwdhtqTz/Wn1e4Gwt+frNO
vVAL27K8Eg7YkWjLEAbArti2drUxU5woNaQDQVsnhHgpMQyA8FIut36AaJ4V9V1M0tPGVZMzvYc9
gebsr92m3Q7DowuSJF5/9V37NfNaq3iHO7HTtZ6KicH+aWqNo162y8FM9XyrRzvRN29VY1TEAOZZ
GBEI3Fr2XhrMWnp/IBNQmuTNGQzLzOIjqlFxSFHhpcKQoo4j8gctep11RkntfKw8sIMqAeQ2IfOh
OrIOZUJQJgGF2wz7P6RLy8Fy62pvziPiwMI+Na1+aQPAiAXmyHZSM03HrK8rfF+cypqXuVKuajhi
G72ZIP6N+xRl3UaPwLENNYmeDAhvRf0URxSp643ue2S+D5W7a5Fn7kh7HfYlnczijemh6pj9QXzt
qLAYPQ/qlm80QuQl5OS9I67u4linReOqDqOPTy91I0LRY+Us0x2+PiFjFaX2PAe19iqj+W/qK7FE
kO3XpxYz3As319LdbFYJgvG4OunU105F8qI5Lyc8+mervv+iGVSdpQeFkeUKw00xwSqC8WQ6hV2M
pijlzph09xXNfbttJqBTdKb7EcI8XIFfERK1Q7rwl17mbAmCYi0OybOleBkTu3SGx/is4WkHneFQ
4ahYVoDNyeRpG3OJzpZtFuE0noqBaUX65kS1vxHgGy726/vKSKrDNP+l5qyx7Fxw0azqixJYR7P5
WzcYTSRTcaUTdFC7ynw/TNXNSuq/DL6TDbybYIdm+TxE4jZ0yRXp/I9f3AUBxZEoUKQvGrizWg3R
wN2tlfMLTJdh27jsAgbWiOZIG2Ho/RUXCFzvzd2cQNwqycfERRyqxTpXVVPFlSBV1rweyjxCkdMP
d7LuDCp+r4Ag0k8USD2qMdhjxGhwEAUJBDE1RrbdiWHXSKlXpOfBx0uJYdE6NmgLJnMUIB+5skYi
I4T5Ef/S7frmSOexhDzIqIexDUt4aMz7frBenYwWrtIOOnPHfKyvoyt2HAh7PXOZ+ExDvo+86irr
AS1evc+j26wPQLh4F0kJJa6yqMvUk0yMpKvIeCua+qMrnKc8gQWkOF4cHtSPjMtkX4EPsYRLFS5Z
oDmPSv1bTdBWWo4c2Yl50otjQZ4ALb6Ll4hhLV2aneA+ll7pPsCRVKc7xyBw1uhfRJZ/mEZ5sxru
hSpI3rUpIT2a6bY5ZN6+mDxW9IyN4aCHTsSR38sAtSKawlmf35K4e08UEOSM8HjSxEGNqogyMFGe
DQlKVPEOW5jodCVWvs2SmEM7hlOJ6+EX9DCLsSrGbYiGDlqMSxY1uB+67XSchgLVpCiCa6n5+8Yx
r3Y+PhKAkgIecoO4I28CSobyBkQzbZTtrhZ1t/Nr66npAoRHA9bhNUbRrgHlo8YR5YTvzC+rdj4y
1/zbDN2njk87HgJUARV62nTkEgSoJ0W8NTzvnyEj+uVzEpktlDoMnCD29Mo8Lt6Q1MUHqQZNQ0v/
YA/+3mMqVTKaa+PulbjSQ4Yf/bb1MFP1+p8q8xGiK+rU1P2pmh9teiAFFpXcJSdQYrcO/IrUvZOm
gV6M27xTJE9M3MM+NUBOmhFWTdfCHomrDzWzc9WkfUZ1tFuW9EeNBF2/ee3M6Sk3AuAaOo5x4e4F
Ciblo3EfuG8eqxYrFg2PsXV6hp8UDi3B73aSv6eZDajOmHyKIGEbNpoYA67s//BZXF2j/k0INlxa
E4uz538nDLcmCw36K5rnBjLFMqwjUWa/vp9VIWfok4QXeiw7gERbi4DNgu1KXsgGPqRKY+6uOFIo
HKCWJcmPIiwJxJ1h3dY3TfEYvZjCKAq80/ovJ5rV7Y6nhsEdkcQu0a69e7dY9DjITbJioIMbGUgG
aoQnkGDQgj7KmM/tvzPJHRU98O83rt625TkG7z34lzErXK66bDLRH2nUjgUbxyyNu8CDN6pxOG9k
e5c3P/WCwQoWx85G+IZFsi5r38dvMHTp5eAFULDU3EKL4vskcAF2zJZ+KEP+iE6VYDL49MUIXXKl
HqsZOPjaNodPMBacamZSPo1txCqAeowZx4+qmhJ1k+JHyIZgcTH+4dgrfkNVgQRFYrlRZL1PLdu1
2t5Klwh6WJUnXxfpMU8uzbdI5a9WK+z/4xOz/uXZBF2cHC2sOC3XJ10g+PcnhiFY7o2a1eGyY0GB
a6JnyYgSq3U2MjXKndun3mQqtvIoV3YEQ5dTbYPGqXOFfuXq1TihVI72MlbafSzM/UqNkROVl5Ts
HJ671HRxxSXvOwg7LvdPoicPoKTv//DZbOtlNOHUSTokxW2Ip/Qo8/ahH2dO1OTU1rjkgkmr5fff
bxhPeXL+/zeM5bBjoLzwITHa/85wQA6UI2uKu6Oud+Y+LUKsKOKtl3BGlHhwwMtItyuJXjeR6nd+
ellpeprFpUxLRf5WLPJoiX45pOlauJKw8x0lti44+J+6BnblWi3MgkRxSAa1OlFiu/xAw0nwSiEf
OmJTi5LnNABcYECw/2gYb6JFTgJJ1c7DO1kCd47Gomh0jGCmbjd5NXpOH0pVNsPxQNbr6aSEyWUl
ImWTLc5O15yaoIdgqM42Q/bBwUntU60YWX48EnlYZLs2YO6Z0oQfghbuZ/6hRxCQ4uUlh5wgvY7I
XXW6MrBqKMlzAZWci25mQQiFGwjMPgkoWeF/vyhEQv9vRQNx7GhVLDQZOGnq/3KPdgbNaoplao8Z
qudwpFw99H42hyZWeLg13feYCGzcjp6kEsPZdYUZtmPyw5ncEHe7wSngZVH3X6PIVpWoLvjb3WGZ
4OK/71ENpdVba9L+V0yw1k0JpyXKNAZ4o8h2mmH+QYb15aXxByS0/dSlz2ZQ/Pg5G0epPQF9cKC2
JlMU6GV56+rbrvbuMnv4kGXT4MYQcT3cd6HInPhgpzttTNJdshS70tNeoj7BR7UZJswM5l0vsRQS
vb7PR5OAhsq5VMbkXBw4r3mOMWDLoCThoa9jOZ+jYGz5TmWcoskM01L86kDrMKsocgqvjvS2utPh
kkOgDeNlCQfNKXeGiJ7zsvxQ9HtPuMCdMM0UPWzls1k9/HPH+lI7/soNU0Wa2xY/RRDve5/tCf5K
8Q+Xav25SSGH9diDPsY/FQJXLcO3xey+1oIyLpubqzHDbCtkoqvEQlG3Ws95llF7VZ1x3KS/vaw9
BXX0wmb5oZpT+mhsbBQ6lBT97ylwfkd6E+bOAK93jFCNBO0BIPIqJBVXoFEjSDK0SYx7V7Qg6Ms4
dCWUaU7+Y4/zgyjLi6knLm0iDPrUogqXwddSxa9xWxxXumqf/Knj4VMz1WMldBFYd3oVaginLDGw
trXdmHOnyISZnT7UOy2nF01FdW1d7znXoPEqXpeqOLuiw0pAdZdQyq9+kZz82MGT9B+G26D6jmpk
0enlQCfZimMKmRTbvueVw69YdHbC4CnHRduueLlmVxJx3GAIoNnN82DA5lc2Kr5qhqlkdx0MyX03
WA9kivyO1EbkSZ5c78VrKszf6wJP2iYJnWp+SLIRDkATo30R5q3JSITAJ9BgsmKSQ+6EKUnffjzd
sCphs6Hv2ThTdnDoyn2NuAX8wNk7Atoiw9MfZ1E/Nml9W5RkomeY3NMgBx2Hv45/Xpja0bMGfB5G
hrFtLZrStfHuNaCT0QAMkJT3huJA1hp/iI91kk7XIf4D1q9p622bJBfDaDlAmBoVln9pXPj9WW+l
l5YP2ZYNNImq+j2Vcid8OcERYnTNbPxlyGvjMkBOczTM16ccpYQ5nZbFn461GQD1eJgBTxJvILRo
BF4N+WNdjRwpeuAcbJnc7LzIaSKZYTWRzgjQn67TIj+dfDGfckJ08Kq5ElX63Ej0K7334mMLzhSG
gEuvB3NKIXzq2Je0XtMDcFVAsn1q76ukM7eTaY27qA/8MEdWMQzFwe01BwLAUIZ1MCuctKdTtRnd
9YraA1OzOnqdA+cUfhIqWRs/H8yQSHp0kugMp+xs5Ziw5Vp1ljJ1w3bWLexb5Z0Jbn5IRg0qS1Wd
yn4xzzKQd0ll5xgRmDdtMBoerpHbUuYHaUsdStfvZhGC81vEuH90P7PJdx0NlKEmgeIMKc06e173
n68YHBpk/541U3+QBr5JENiOjW6ZYeJaz25Qy3PQv04kw4AwQUaZFuGUVPB82TMOGvr0UCf5DGNR
aBeTbBlID/NRRFK7oIj28KX6Wf+B4Yh2Wb9CTMcYtLXh2VYLYby+5UD/8+8kDPajbXvBJRpkdvAr
6y3FIv06xzN2PLIMUVI7DKcW/UIIw91A/3OsJ3kfe152LLLCQDcywDsvBDnkGgnl9ZgS9lc7ziUZ
sVgrOuewvsr1VVgesXuV1f3UytstqqsW+kPKUMXHwyaiDd3Wk+UQhTUezHhJTm5RMOER+bXAZgpj
Fp5Or9NLpesYzRdA5wbjw51lQObtXHe4+OWrGCDYmU58yr3WvTSqDokM/Gr9GTNYdGYPdtz3x8nx
D54BqJKD3zBqmV8x5N3LdAln0/yypizfZYPZXmzRt5c5Mf4KWOr7cq6HS9LMAx6yZbyvlUXYPBon
z64Y54ATXibT9rZZzOCQvfgpiv3XPB0xZYp0CC1RKMfS3RIkhyGxlV2m5cHpl/uqc4swCYybiYmg
D2ICg1DrsuP8FFfSOPvpWfICBhlXQEMEGEJzGg/4Qp3jYekPeunSJa8uCI5yQRg40kfJGGWbLcat
UtpvmPbZKasjCMjIF0AJDfT5tIW52aVnn52agyfzwvUxYsi8OK9b89b0sLYv0uQ+VVTGXqmwJvZa
okYZx3XGeeUA5x1ylLpGaZ7gc9l2OCZbXnJcBVwYLoAB5+NPTPqZYtZd110Lb6EphGP9VSTui13K
l7W6KEfs0ZiUHSaTgV7cd7/HGL6jz8APOnfx4ZNSmMu5D3WbV+MQzQWxhEyqaLfyo4t5Tg8JcqrF
ITe3zT+XOL7UmcIPzMLdetTSDOxaFiN6tcnV7mFI7ddXuVKmFUSkyNxzEkJrPBsJonQ8nVik+NgM
AQOw7rnvOcjaheNjikscOCBcFVHQbjWyiRTdmayZbutU8kEdnyuRHAUM9P6WvZ93QcBF9igjaq2y
yz8mRQzW4Z5TqbfPUpQfig2rKOiuBQ0dWRPDxDns0Aak6B+jGlNFhZuj+Q859ammXR6pmSDnYHjc
RVSXPfpDK2cS12B1KYpzBrK4wUSVgS/k51xAO9MGQXfFd1alDJZO+uZjJfmPCZ27l+7JpIOsnk8H
Y5ieZZ+Op6rENT61krsWa9e93u1XxdZKD8bNHXcnnV50hGy/8wS6MqiUP1YTwyrpQDpLi/5WzNLH
8xhTmR7Ra1ZL5KeBeZw1cd/qwXPsSKaV5o3uFpGIOz07cHfLIv2RomCtMoQatOdc5au5bgGUtXyQ
9og3qi525iJuwrOP1eKiOMFsRzXQnuIaD533C77Er6nsrP3YwePqvRb3Vy5TlvYjvqXnNmpvurLW
xg8I9KgFoZrPnTJGKqynQgGajZLZaBl4jE6ux5QMFC3W1THFMZ8aimLa/XQCqFy8KsKGn70rofuq
5hpJy3y2IitnHoMwI46+x4Qcg/V2kIkFEKnUl5nZ3FNBT5sVaZkjmhNvLN48EiNJJ/q9gNHHyj9r
6fMpVJ6QyBdvencqB9gq9kzpVMUURYR6hNYgMRiiNu00bd8V2tv6BLETwedhCVjV3CPe656VdMdm
c2CrFW+q8FzBg4jkU6xt4lAV551on3Im10hlcFAoQWyyLAOM1epr2mp4+U3eY7FY90LrMd9AwxK1
QR52ZIrrcQqnlvGtS3DaJtBxWk0zQotckmJ5afrgPE8O+cvx/KYb0KFNj9WB3Z9HmlBqQkPgFw3A
562+eF8gW9D5JyUDK2ukK6777Y9BvRvdNLj2SoKaKkESTuq8NJsx3doiajxE4CUEYcVfWnxXo64B
qn7Rrein0WQObTI/1Ih4wtmrKcgneZsqXmtE1BPDI6/f2mP9i1hGin4+83oucBaKPw2l0FUlKqf1
zl28DzmJj2O9BO96Wf4YJloBtWh7I3lwsTcf++Y7j/ITLnt0v8C+6Hn1U760XyOwqaVeIxYVz42H
YW0WyJ6XGEAcqmg9SllHZ9k2p9IyYYsRkESXcZw01k0Q2U6oaWTUjha6RkxAD04CWdeas58VEfEh
OsRaRDgCKGBoM3Nfv60lyyYajSc/9//4c3APALVTxVIyDjt99HGeUTjVKiCq44/KsZOdHMgw6eQl
V6r3fzaymAs91dlHMOd//Dj5JgwdOyK/QUE9VITZkS82G/sloZOHI85e2CGbwDBxtjBv6a1DUw90
N0p11+GAvh0FLs9oVlQzrvoRZ6G3piDjSXLsrqHPLPVCn6B09RkmXfmCZFAJPNbmqEk4suOkQT7T
s97H4HmVT60CDEPdVGLRXioTZhIy6hV9W0FrU5XMXocmpZ/Q32CkAK00Ru1L1VcqkNmeqnxrsVBz
UMjjMBvI63MSPdStuCp0dJSOxH6A93sjTFrVctimv007ktpPretQ9FLWj4ZmI3t+cIP7QfaHsjax
lYV6cko7Ay6W6zPESYtzuiQV58rLYLtcDOeS2fHJsLG8szqv2GcuDng2vH/0udr9KN1HzKCjLXG7
jHj6Ecjb+ruoLTanAZ3o4zFLg3dOs9ZtcrdhEVVHe943ylJPT11vZ1uh2XMVVzGsni4cQ1WwQ0k7
Fwa54xVdfjnR6q0vwc7YbqdIvNuJji6dxa3N9q9urjha2ZGykk5R4GzIB8Uehz019EZ7J6LlZiwG
/AtEF4MMqpPV6N4Ge0LWU2ucV4noFB9tZ6Av6kPEnlr1a51vrh2uOaLes7wrUaSM2YHe27J+9/X4
kPXzfTexUFfBbeQxrnTEPOytzyGYnwOtm8PeRqaWzpV9ynQi23P3q0YFse9L79oQ5Mo8DRS/wTXv
VBNFUCcAD7qJyDc6rvYcy6Atd6b92hPRjj2OxmeB1HmFfJzYRv3X+dUVcPrsBcgPZrbRdpl+6lyD
AurhX4sHwbYobhijbnICTYEPWDqrZHkVnyRSnNjVngNbvK9Tt2XhsPP75V3iF4tD3cNYymwDGx5w
LMgVUaEKRZC9r7gVelEO1mT49CL5a4a6PdXecy/mVyLtCZZ2n6dovGtr5+CrBnbAtxriGLItBaxG
5FXuSiX0UhNnVyCZ5cWvDaWm49UwaXG2SeoczCet4ZyLDaKD4J+jL2vaWzcwQGaguVdaxHWF5day
t0V38SsT9lL+Yse8lToTp2CARhf1m0LVd6Jni16XXalGMutUQ02KhvHTc40aCBwvVILjCxumQs8N
ZmHK6uhf1cDa1LRkP7rsnkGJ04GCjn0I051O4st6Jvt5/IkRNWxlPuV/ptJGO+ECvnWVJGqQ2jXS
nKd12LteQ9gWjOszUOeWeX7btKfBYzjRec9MmjhdVJFUKzO6wUcxBwX7NM9lRtoJQd269j3a42+M
eh/Aw5g45HEWJsfUZYk0IBjr3aC1abNb18YKImhMWJj58IBglOSle4+qaIa3mYfr6GKdYPXOn8jv
n1Y5UYDAeaPBa3RkRqy0Hy8gifI1mTVYDVGyryiIN+trJekCHXxB4OOiqBQ5GJQocLPQkwgBAWsE
JBEXA4VnzPIaqxuyGWieVTE9WNgp0ISetLa6Bb5S+bL5GgUbsMIA01iD9ADhezPU89FSp56/8MnI
vripgswiKqjEtkZJBgOZQakr/ylDAVe4xAofzRL7baL29Gdq5VXkZbx4EifQOMeKe+g0DrOctDPa
32i4LHb8o+Z9aQJLRYr7ZswO62M5arIrG6apWSueaf5/Kg1tNNEqZ5+Lv11VxiqiWm3+QHeEkqSH
FQea4Z6ssPMcG9BOmUuoyQssNBd3XfzooqHZZygQxdTLvRpjQjhj7uVzZcr2htb5d0eDK0XwggCC
4YXDjCmV/Mq6hoRhTHtvbtGseHi518vO7xGZKH8apYhzZzLcCz++rZJaX8nwla7X074KUAqETMEB
eQmlhlqZ/lh8gBzpkkZ43SkGJtrGMu8Uxjhn+A8b7us65pAlngSN+7QkL8O3QwLUZrY5fyLvHmnO
R0VPjZM+V75jykue9I/lVR9pOd3SYEFxCWtXdTdE5AkL+vEqodR8Dlaz4fQsu+q6KEuB0surfTMf
sLUta5vGQd2sS0px3yt4SpUuDMnSkLie/SoqVDVdqpwQrLK+4TPKfaiEko5V7gs7ozwWTLVhUCHY
1I4WBv0Ytrpk6CUo6FhTjhadndl+wEO+gfaxTHslWJ8a+2jF9c8KOMYe5S1mSeFkxX340baaAZ+8
vKVyoD6J3Y9ZDISY1x9scr/1YNmrViZV4lq7K2+J+ms1+FYbXtYMO7j+2MaI2NpMc/Gl8MdpoIRc
ZdwcH68xFjp4OLAQ/BxtsI7SR5XpDbNQpRKVmONiZ5ZuAWq7TTKSNh9UZCLXiQsr/GkdYFTqnpz9
6Hl1tMjRWnNEwv3F6bnGFCBvdNxrHfOD9DjaDZZUWoOl+wSJzRpDM4FpET/HsIEWpDFRq8ad5kIF
RtFiIzmngxCb2BCPS+EKul0aP8zOl6BBHTs4zM9QEnNHrLUKOqhbVRES7Sc/6hNVz5ZYLd2Y0nN0
JldK4dGlbYYMz/BAdvJrBXosnQp7jpmeucVVxggJF/jKguxOFU4yp0KjtN0XWYqmuOK2YaTyqhtA
MKShwSqZCAWQb2JAfusBcriqjnBM28C5Q17WlpVNAwuSDDpTjnpyg4rlErXzHkgct1afJo9BuvFP
FUM7Pni0zT44roGxUuvS3tWzxL3X3uUIKuh04zJU1hdARPBqFBahLXgAM+zAvRVvnZENpPyBOAqw
G3mnwQjAUmjAbCW1dfoxhElGPBBuXjAxxr9ulh3Unb5uh3mW8nRDtl9nIa6O9L/wGCdRga1Vpp74
EPmdv36NAGIor5mdJFvfr6Lz4GjbSWgukQvabvUt8FNnTxt1v/oVGEoVnywgvLWDVKqkhFyXTmJ5
yDeAeDdlQR5EK+OrKr1sj3FoE8v7ecqjbZe2cPi8l0V02E77LyuQsGIYWrcQgjaaT6s7RlsscG3z
Dq4naqAxV9YSQUL/bHnnpKgfLKzCF6IeD67px/vuWdqc2nmOLkvl0A/Nz2Lje5RrCE+F4zwlTL83
+BIe2yV9MYuIi8Wxrgejsa/z46A8XkqvvtMGO0Mps/zxp+9Vph6JHHZJwMdOkihIf4JI1/dH9n+J
pCuYTLFVjICebgj8vdkWIyuojsAfE/YfKxIc02nPNAFP2IEBWhWqsbvuATsqr6F5al57tmIFqZTE
LXArHgVdkRfA94M3/LM2z73snixreB0nfAlMLk5Oet5h9VWKmJNoTGynwQrnaU5ozeHdTjQXhGt+
5019Wgqd0s+VG0RbsHwVQg+x7H1Jyz9mwv7AWA48QerscbC1TA9WhoY+JxU7u4HDNRXuJY30BTad
/VAqqkcxjfeiNbEDN9N724d+1UoocKViTTUxhbvDkgSV3Y0cKfHi2ptC5ulGAI+GehCFK9eid326
TlJaXIqTrQjYhyP57VHUQspB8FJ5VYUrF/WRLkts6BFiOC3mP63H481EmrE8YXTlLlapAHuJC41u
iWlNO0VEtIvi9+ww02eY1RnjH0IJtkPKS/baD8tkGOvAxt2q41sNw1bDndRl8iEcHlSztR/N1ncr
csKlFlQjb6u1SpqLO60en9R5KaCfg9gTkmJDJl7b94yxkGewxru4+FsPb+v+uW5mVfaRujQEVgON
0n4rgvQQpWAD7jiTM9i2dx5D1z0t/oeWODujbB4S8T36w59GMFP3M65ZYVKqpRDqtrOH9hKf+M5W
rCTap9UshCK82eDgB/C6WjJUcXD002kzwtCxKheAJz4IeTXHRDkDdGA1UJf3dhNcNC06lEb+udpy
lBrbW6kwaeQDG0xdGSBGlEs9lVdkUXn57OUK9vLwAljJHJNMzpOf/oZsCKo349bN3zTMeLZICQ8B
6UrH1Q9qpXhNYoMxrwDIY3WoqV+O5T5z6PwbrhPlUDREG1vk36ufEHmDzJVqK+TkfRsy+zvrihfl
W6QqDL0mQSio2y+CAe7gT36tczpofoela97w7uaGivsGdxdl2QBupshCYw/RsmOkm6jF1/b1M+rM
0zr5NTxGdYAzGzsIbvj//Yrg+e3QY7DPxtDd++hJtU3zTFlPjhbUVKU0Gz1lXEVJWCpu32CXd24e
mFtZad8rKmy6Skk8E4mJ2QujETisDtfd6CDBVy1RoDQFEEcIQtEZzKEnGvYjrLftepMyER23zuiS
CmXUagJPyCbEWfXpc3ND6GE/KvvmCj54VSQlhAvHteBbe7Zau0+xQpc+w8zCTR3kIh7SL9LsOzjZ
Ft5MsHNJTrDzQ5+5b4bJfgzRlKgd2tPEaHdBZzIbpQixWv+R3Nz4nI7NW2/4ImSusw3c/h6SGRx4
5SCmurNZGSIh9bOJ1XxXYO9YFrgGaKCeClcn7LizoVuvbQ3JUQjR1Px0GMwvx66qcHC+CmdGTKhc
JFRHo2DRlOMPX2Jja80eikRatYIfe0o5q2ggNrSQbCTHYdDv8OWFI2DRl9mOOOPOyTZaeX/UgshK
OGkmkhpVOq/Mt7yjzPJk+i5+ZS2NRKneaKKO/374pR3dtqx20exjEGJ0D6ttVy45q1N/D2Xep/Mj
fIY90ty5sMIbsSQhVO2YJCo00yazqm0zoNk03WcFi8va+6q09o/ys1K9IhOPF+QsR1GIm7ITqVPn
KgE8QI8pGGebsWnwhE3pbwSESDD/H3vntdw4sm3bH7rogDevJEErr5JK0gtCpSrBe4+vvyNT3U0d
ndrdsd9PhIIBeooEEplrzTkmIznDHePKTb6o3yTvMBMf31MuJlVR/TrFPtwKCB0QkXwXGCh02xMF
zFdZYdEmRo6oXViANg8lBX48pzH6v9jYiK9wXtKKjzzcueKYLMvAoHOCAIYllpEVj5kq2+lSOykW
nPLIXQRRT6y9ZN2J+sTRYKKdmfmbIWqn4lt2q+Uyr9yjU9GnW+y3fKxxyKDOVfP3WUDiHPOnHk/E
TyQvhmWn24i+JsM9XQCb/ZBfQ6HARLOmdpgc8pua9R3uPc7m9O/E3SR0ciIoWNCKaZX4muV0WNTR
5bp6cjjoJa9IPHoGCodQnPkyREAqmpAVMB2nJ1nOtJA5YDdKyV9f9VOCOqJKYLEpwrJJVdtQfCtn
Hcxq4SWZu2c5rVaYXq4rEDV8E4uYZ0uQKnzLa5usaynvXHrE1k3t3skzyYC8B+CRyjyexn5SMRVl
F32umoHENGD5QQiqjSGqv0yL/lmMNfLcbwXLlYHoyEcgas5bQWDrRVa4HsbvAQiMlaXGJ62CZxgX
1VNX3s+G9U0ypMSM1zaWl6zwTpjvBHXQIG4oDL93V2obPVeK8bO6NbepWRJHRENAzirkyUZxMYLO
8xYtJNk3zFNFJ0G/auEkrMxhOCTFeMAhdY06/7EdvWmFsf5bMd5FOS1k3BDfal036CAmDF3pi5zc
kmuvEPq9ilvroWzq8aMSp2kUASz4HbEeGh/yx/8jGH/750xJ4kB09G3/mWD8+IvCY9F9Bhj/+Zy/
AMbaHybiSc82VIYozzIg9f4ZKekYf5iGgBDbJrBZzbJ5p78iJcEea9zsmlRxDU2Qdf9KlNRhG3ua
xz0Y1lTLdP4bgPEXfrEOO5kJt8MHNA3HNFUhGnt7vYuLUMRR/j9XGwj8Kl1rH9rem4uByIjRIIzT
ikR4419wwMZXBZprawb/KSVywXFGh/Y/3yzoh1o3OC3uJaxHd3udgv1k4C4zROAI7cOfbaseekJx
1PnSK9ynWpkOmQDHCoUzbjkSnkrroxU0MndKpxmvrHAOuBTPY1f9hjfDovBnnOLMIrVIZ6XTNy0e
ldRdy+lGYpEbFbr7UVAVMSXSRVKam097wM2H1PEzfNn5X5nh/KOWrbpggz301vaXbzVCqTAZsEv3
c2jup47RSVJ+JJnJXNaphpKBNtebqSIJwzpTTTTz4oIBG3upH5MRHAb5nnL7O0PlRZahp3JTZtp2
Y8Hi02kD2iwpdE5SegmnqMm172kflUd9B5neFOCLw2DTgF5CkzlDZ1w6IaiEpDJWquFrlN6F1qTc
ek7ySEZhf8wWGMqrqMhHXIEGmY6wU7JGW1aKjMAxqed0A8vmUZwGPDQyYEu7J4mCjcJ6j8nhoRBN
0rCgIeB6yR54CUpAg8X16MTvWjLvi2q8kWXcqGW5T4revPwSp+wUDJWN9gCSV3xfIXzXR6HXwjew
mc30GWF8iCh6eIUjzQBoM3n/l99K7HSf1apip3RMficLljhH6JedUm3MysgxBuzl4kLo+qhHvADV
WA2iHVgQHSiEd6w3TVZKQ40PQ8z7Ftvat4pTUkTsdloW7am+wkBO4b+xrPKREsKBisdjRY67b9Xu
04SwY62bOvJPaJBJxMQwsENqgA223KwD2znfat+Ru1kbcTqyEqLNqxi/d+0YhH+U7Pc1uUPNOILE
Nb0fREHSV27qp4ypA+5BLFqxleCUADRipadcrx5FOTUX/DmHblCKu1eg1lqruAnaud1ax3JAzqXb
6LazKzIOr3u9u7Ac1h350VBbin0DsSM8gAIgv6JZqBaOSO9WFT6aYOb0HyXJtechQjCzb+Ik6zbp
kR/qTs5k/uV3+s3PREq5R3fCNR1bFyr1TwMV6zPoBc7o7eGKiUUTM14kgZxVYRh3+n1npk///Iba
7w5i11UNy3QtdNzulx3DGjRy44F3oAQ1EM3ZNxg46LWLg8Eu+u8sSa7QtRP45vZPKNrQLpf8wg41
Q78v3AOxze+tht4sJI/p+Z8/2+/2WU8lV1pnMNU9QyiwP30ZOtyeIlcyb+/oF15bRh/lbs5kwq0s
ZvwlfpQCfMJ//bYmdjvU3RggoLp/+Q085vYuFGZXktcmZKdS6iJAdm3dB344pbu0db/985tq6lcD
AkeopXOzY4vT1P86RyWhplMbst29bN/GIUzuCWUuFU9pxZDQPXNIadg/iEl1mlB/kmS90lHfNc2D
SUgdSYoIkohFZVLiHGKQCdQUJxovk2nebsbRsCqERogPAr43Y50g6gFkSbISn0mOR55bmPaRsCvG
Xwd4emqXfs37+tlE2TczbSaiY8e+eWMb1HAcGysngby4FjgBhAZCNar15Yvs1Ui6uxFNZBUuAXVj
Yb5zm7dOfUgr1AaBEDITekiOG/PxpXZeuhHEhXA8oJGgXFojIQq81FubrvlOvfekCTGRlLNU+eQT
o4V5e9XbVC1nMfBk9H/MkJOBSoUI/R7tqhqYFYvmWJDsjWzGgVs+yIZLxql15c3znSNAxrIaKWre
srcn249WbTzZMwJOwQWU7fqxxlSte1vVjdJ9g4C5FJLxyQxLOoD5v/gr0Ep9TTfguFQ1zrH4Usj8
9ixx7H46AChTZX20NNM+9ETHxNgmxXANInsBudWCMvZuoQ/DbdeqSwMs8SrqnMtlxEWf1eFhnggl
HPxscA0yPwv6QK6611x6/VkOcCdPOBExV1lbgElwJKa4ZHuIOLr20ON/xvuPZj/b9gzom67H/BOZ
RN2jmVeQELzFGPjWM5Gic5vrIAdGgT+gj1g6lk+jaN0aCKBwEsExyuf3jnBgB1PrxrS8HyW6gWhk
YTbW23hAVVq23U5PzeayXMyfqdJa6yCYv01VoFDstfyS3amlU1ct94YaEVJa3LmwtFZYIQ3cUSkW
eU1/8vps3CJE3Fo5EYlZ76V+lygbC34eajamWKGWH7oFemivzVulKPotatfvto2atonmnZsbDy2i
cFy0kNdb63sztwhFsvg+SbDT4jiD8a6Qmuug0wbYhATpql76w5QH8WbonFvet4Uc7O3DvgHq484Y
2Md7IyErbwDpBJhxY6cjEbBJv0HCvXYoSvh030ea21M90C213uc6Lnd5U21JU+zhfXvJxnb43EES
3UZMrOH0YM+3U22b0iFeZ4vOcyNQ/UAAN84ysRS3N9lcYh5WLL49akN+YHgHJWTyVaWiw8uezHPB
LM6vTM1odKJwJsWWJITa0LamFmzmgCrZokXuBqHyscfzd922VbwdRB5AmoCsTozyMDngnsi4o1VY
ob3HNhpvR9ElMoy8otickMqb6idMCeqhEidnI0ZKnUWdTxZmBO0nf5otlv1THT0C4L0H4nuKk+rA
6llf1yll/SSO9uje91ltbLqg2o6OtYtMdoa5MDeqQ+U7sSZamNm+Fl3ygJ7EGnjdrRfa1TpXhvuw
hc5Rac1DzuGKjNy4FfbaA6Wvk9bqyyvQPTvlZTiV2DtoeI9WbV3R8xDV+0hhGDJ2pLWBq6DgtyGK
UN+p0QjLaEaKGT8USJETbRDKBBVeR1Y9THrtbFg0t4iNSvQ1vbZzciQ5Zsq5NEKZBMeBCMloXCkh
xW2XdM3VCFAEFJNzXcbViTbN9YxGqVKU17ycbpm0rjjbOGgRIS40Uw7iNhieB724A5XDP9mo6slq
kPA56kEfmKEC9luVVpVvi165NwJG5qVgiMXlvG9jtJsJwBC34Hhyx7tWgUVA0SxamYp+sTQtOFGN
o7rTkv2cxsuaMvOzwWGzmkToYDDrwJeSyxRt3CrNd3VdPjcEaK1awtpWdj5TrQuqAG2N8ep1xyDq
f9aMNgdgEgqx6+2utYKrrK7vCZA+3G6hhV1Ws6GvXKW4VGkv2wlJy070mObDr9ohundQgz0j21U7
nXq7fu7q/hvlRWy/MNKWI0FYMTD/MvHTmYZZ15CouTjj98yyoO4ETLq7Ha6jK+SzC1+C00AlF9yU
nqDuKH9oMrrJgNJfUxcwspVOYHMXDFKOgU8Jvb9DLPo2Y6gvFFe/7pps2cwDmXwhAjGyK7WdogsZ
EI5oJ8suhiL4NlJIH6dyuRpa5CUY8p+Tgm8nMh8rdcwBRcSl0Eera6a2tAZoYCuJmt5WCOH2KPMQ
oWg12k9bAcq40dMk2itTl2/6eR2wblwlDlCrSAfJmplYpnnNB3dsKegZw10dYSpGlcVoiPUDkdKD
4xW3Slddp0aXkNQ+bCCWoflwXb9uDawki/PgsL45LAXg74qY7fWyUMuF9J/uWrc/uF2U+ZoH8sCL
ktcg/ta0HnHjM4NmZNwWYH9ZdIHYNnbdZEY7LUq+OTUjKeniwPJIwYrB6+2xrs44IFW/G+pyg4nO
8YfeMJhKojwdx4fKm61Vq/cFIIP+2GuHGBY7M3hlh6ophgcy/1DiF47y1g+SMQHJ7T32rXc7adSw
Qi99aKtmZ07wnDoVd9ut2uThwW7zHRA93HT0hTcR6fHraui3IDQuVDCm2K0i2jU9UsjFeKo88xn1
OezJnrRgzpvxQBvcLo6VEb7hTBiy8A3SDtyCGvkCs6kHiHDxusuqZFNZ41EP2u+q4r0FyBXsamQZ
ESiPqY29xEHww1p/qP1yolmomk9DM1PFBZ02Z+51Ao8CfW629wZvk44sI9Ps2HvOe5KINrXb8EGH
8vvoGQpdOc0fiTopjegpCJ9a/ZQVESJqinDrxPBI68Dw1UX6Xj53BCC+iTm9tYvnz1NGAobH1GDU
LGjzFoagdMKDO36PbMgKjeJCRU4USgeO6e6bfnlQ+mwbj1gzcOVmyHKgmKiMuV36TluB8HWYinsU
b99L/E2bWrV8vTYJ2zNJe2SMoxYBdiV23dPUeO+TeLPFBcGJ5OExqjp68cjv5jp8iHSWa1jotGR8
7pQSFZXzRFyy9aQ0t3Ta74gPbXzF6cAhKIiOiaRn3oq04TktlZ3GOXecaVzbgzv5VkVggeJpv8go
IpNyfi06+2YEXLVB36EflGp6okp70WGAIaJl6xVKREtFeZjR7R0mtfPnsRpWExMeXzMXc8NpINuA
XL1Jq5PekQgkUjEVVq6tuQVtALBGiVqxAGw+LsAOQK4q82HT2dYt09VlWxqYCdx0FvkxCnUdoawC
u1Af+Hf7I6Ts4Si3zhehKFBAvIBpjI8dvHewHAc33M1F5u5smRcoozxr5t/dAkJvSpdjhOTsmBBr
t/ayRRPfZS8CAJ1dL6iyFrJD1zuFbo4aOaPzIgBjaV08NkLcVjQdULpA58wxQgyOnAiObwJbydAv
K0u9ROqwKUYd00+nXyZ6xB6aP7CLc9oleQF5hx0JcggNWTAZyFexPuvdaXHh+rQaeieI3X0T30iC
AOecX5aWXTrRbRWz9ljm8AZmzSXTpAmuZHQzlu1D0ab3pKqe8r781YzTKdbNjebqr25vv5g00Fl+
DuRY93n5S8/CG70jUlUfoQ9h5l4nGgJEN70cepvzev8w9dkv5lCnAbM8+LNoIwSHiUsxzFUrdNcu
+JaZJkbW8S5LnFs+oUwvrPvmI9GD83E0cIQNTsur2hpmEaJDWH8jtRwUcM5VtZPAYIkktvUp8K2+
hEUHzlnGwab80GlrncKcQ1SJwTi3sxsc5UWBeuEI1uaKeTeRoCL3dOkZxrIRHJ1Z1YB0U2/BA9xA
729KKLbdWysAwfLXlVtyX4kXS9vEM/Ad2qN9tJPhojKqVm65Zo/es7ZzPwK4LTQVEolj5QtI7Fxb
p3Z0iBv1WernxqF4DNyA8CZmKipxFkL5yIIJ9UdpIvmxLoQt1jOQOs+20DWolrAiQpNRc1pWfXh0
Z+o7YUfdP6ZhCkU9PSQ5kzjoXd26Zuq2NpFwKzT6fUtffsJ5O8gaJqA7epmQbMJWgRWvsWBDNrI0
/ROrNqZHoldlL5c2Rs6EOwzGTX+0WZ6QpUYzlt6HsNpj3fs1DYgEpfGkQ8tqVUiZwwXMjckU8+iw
vIQTz4E4I7Cr7fdUnNZF6U8uEgPiqiobaahJfLtbot2RS+5FJLlpsQ13begOlZ67m0m8XRwYD5o2
+54bC9krmRSizKUQPCWkAdJomiD5wR+RCHTwuzkttM6zgz3x/yXNVaSSrjuGNL51VY38uFPvEt2l
xjbyIGe+xkBR0qfm7GpHhNn1jIdQYkkFoadZTYiOevi1Q6ctG80mk8LWb4IOs/k4M4VL4urVpfFM
CO0+IfkON2W6d7L+lQZiQn1ZP2SUyCFPXsjchpye1oCslUazPu4d6qnda1uyghJ7zLQITpioY9oo
W3MEqhrVg6aj3W9ZE+R9EgtC1SVmS5SjZdcnKVTBFeYY70VZcURqyL813WJF+RnYNG6KcT5VGroG
+o6QCpP2e+BWO2dGYWSp5aPWLy3cKTrxSTqeGlMPNhlJTeuxMf1SqP6ouRfIFh14diIcxVa6m2k4
0Lvs0YH48ueJGGniKO7WdpC8dEJ7NSzFo65yKkuoDI5WeY26q1gRZUvGTwBOwpxGpCQi9CM1rhTD
vVWJBFhLt4Xr0YuLIUZNHlUJ0Yl1RHwT3fFn2rC3SkBvX+516RQhOlZx+IkOG8pt5JPq+7Iwf4gG
usr0KaXie8GGyu4VscSivggt4FuW0F2UWjpWbTU71MG1dPkDGJFYUotKjJNbt01jvmUVjUmP7CAK
Sb9iRb0qzPtoKAHURt5WfqVxUo++AeVedANDYfko4MiIn7NMX5nblkx8hujCyUUdVxhE7Ba9Ozu4
D4X2Pp8mkuipzqMBocpG2OgK3KG+IauHXmiuXWZVui8oNqwsEegku5hTx+8qi9uo6nIq2+OhIzNd
Ra62UWya4mXa63vikJkvjAlYegrDZYXdQOsyTHQzGD90JAdYmfWxnJOXEF+2qSkXAzw6sJxEfufm
XeDW9HvJpT+YkXOqRy2CNlKSfDW4Wy+P202LanLvBfdRiy42ChYO2liQqvdFX+YbCEBI+EZWCos3
HbR4PjSK9SQay6wKICSgYOvC9McYpsMh7QkRz9zlPVcfOrEDWxGFNREyF48BEMSA5TH6gp2wIcBk
vh2BM+QCESSBB4sVJ9SFKFmw41G/APCSnmRPRnTOKa+gIhQI3kwHTWfdknCOO1nz2yzvQHP2THd6
QZpjH5PytCkxthqUDw5dBIZqX9+2La5WIV9XF0bavgFkioZJjXN9E8wW1TAN+jW0gw0FezUnTU2P
vfU0ZJtcbamrKdVhTgdhm2Be4pXtWxAEl6KKiwCtq+e7aAi/q+A9yZTVlU3mVVAOUCtVNbPgEN6z
HcA1nTme+Q/bXzWpvOs5jk6WhtcON6+2T0wKpF4y7hXGFAKOFo36A622PBzQz3hV4I/xXWpPr01N
IAFkucCcsQqFFx7kPhSWAhZIXt5qYpnTmuCR9E65RplEAsShrPeNquNlgtJkjruwQqxGp+B7bHa3
OMv38JyZFOBsooiN1Itlx04rIn6PR7vLmYyFoQo69rnRMhod2fxgL86eWNDXwVXekPbEUFUV5HLM
4GrjYCOPXMVJTCnKMtYN65tKT75XWQTQfp5eHGtENjekh8HILtJcY11TaOiLMnRnSIWuAgx/Vqd/
qxtIzUt8pdbZlTHHtz1sPh9a+sXiJTYJPA00OTU81aX9Q+uzJ1IRL/LYzXxvUBM/ydgfAXRsAnUZ
OBdZT1pA9tnY1lfw6YSdIE5O+Ci8jaJyruvgULCjlgBhmabY3W1sUs9cxf2esKLZ1y3jV7DoNaFH
QU1evWAVBwbGa3kRqnUPvf/v6w0BTlldjkeF3LVTU2vNzlDCu4ZPcNTybF47JmPIMCnzCX3eirGE
rEvGJUT4qnrEbzLnmEAb9Sive1FwDUymJH/JzakuGsVFQEN2Gd2CXp3jqxQLVhCkQ78Y1R3mfXh0
iqEdO4GygInEZmWRViC35EWagnAkRy3xM2FXlxdBn0WsceH5dsJ9fr5jieILav6EPCXUCRuSUZLQ
uA97I77AylKPNRocBXkuNIihx0VFf5KSKUvj9tBzOrJOKpmWZAmFKGaKRD2eLywPLp9h9hC4SnAh
itkcZWvg/0QJ/yJK0DXHhTn0n0UJlygSXovXz6KEP5/zpyhBU80/VPhEKFxQhRgqIoK/RAmaZv9B
IxT2hEG4LqMu7/SXKMH7Q1VJOlZptlgWYB/6Un+pEsw/DJsitWPoqmXhR9P+G1WCbuhfKvwq7XMa
s/wZFiHOdDH+Z4W/WspUp9odXdtzextoVLSBOBX7ol4YMLFQLkWJbTAzWBW57OdD/OK2bnc0JjL8
SnyDVh2depVVrbZg0ekLNFScu6rOetbd7s6smgS/CC3yGRDOVuK3OupNfe08tlZ5m4/WtRfhzkjL
I6qCdO5+LEvml06y+FqMYihtjGeYC2+FXuxsJsfXGbbE28jDoteSGKekrCyDnqA/m3DezJz8oTPx
GlTaxkhvmAg/ApH5bsAT3JXv4UgQ3tzsGnfGZN6bxTZq0gVnPwlBYZDtQp4mZPBov+LwCTUARF9n
/kl9CccnwbtuY4b7ZeBUZ7a0e7z5GA6vDC3pbd6Vfu9h7m+XJrmgmXICmmPue5zndALQTgCUglXk
xT/r3j0VQ4YmwGLSM2xQMLKcd8tdOXk4m73ez03C3HjEtNMpZmIIsUlmAT0Reeg3TY3qAGWAFRlr
/UUSr6rQsre2ksV+WLE66GEn61bJalOfb4DKFNlkXdcFc6IqtTYEt2KcNLwPsv9CA60bSrIblKJb
L6AEwS3dt+wDQIQsiCpm9qQ17eTXeoa2Gi+NEUchDGWLYVJkvuO0YD3UPnuJIK4vRukXvXrU6atc
VHW0RXPjJ2K+nmdAsGK76Xch30AWE00A6P5Fy4Y7ezHNrU5k8bowAdi7A/RdukuUR9z5uh6jhkS5
7D1BEU8FwzU3nKgjonD2FKlHH8zWI7GbzB2dnLTiTH+FgIGHyhr8KQFAliH226jkIu0zZrX8sBNT
6xr7BLNuKo7k/dFpxzruarvYybccKZf54v0A1N/v7NR5KWApYi8HiDPMFI7Uq6gOCQ0xqte8M5ON
AmlRUdvkivMSsMFqsbeTcWHoNqUa0kG8JiEOIqvpaurvnhpVhyjvn9Q4W/xmouTrWoY/gdPbGA1A
AoJJTp29b8u3VOnyYyJoPja05R1d4vmCVmm0jiP91ivBsETNUNxF0WOAi+qEK1Bb4wRipttFGyXJ
tVUvUMM10qIpvgPWrtpR4tfmm1XvqNpR3mmuHWUsSMQDANiRUZtzfDsa5VHWJymz+wgVz2F2y++e
wfK1QmCZxxZRBQCtN4rpvOZN8JN6p4rKXVPWzQx7DJVAOxMeZs7WL6eYLg0VCmyXjGiMaxJZJup5
WEZIJR5weiG3oP2nUbMavKraK5RmZyQ2IWSRBmpLpCVPteXCkK6M5aYZiaLr8SM1Qx36Zu76Teyx
PI7Kxqd43G/6jJk9PaRqcsKdWjes0Fz1JQaFWRIjOUOcYASmuGf95BtHnt/p2ikdb7quPDSay2/b
OcQNheqars5hYp9twr3BSpHSQqmf0nh8xUIDnLmf9lbPzJokNcC9qkG2ZJyneCfK8UB1ikpudEXs
a7OJXAc4Q8kuF+M92pgZLgeXxACvNEUDBBpj14YkTBTgtT1W7X0wEsbl0TcBGF9q7GHFZOxo9F/X
LM+AhiOsmg9UE4zMNNcs8DrajMqra+R3aRa9srq6LnLDulYcCNHEPXWbOpxvk36+jB5iJnok8Wy0
pOvWk5pT5uh29dgClbBjF9QhNqm5D/aNib+nmjZKf+itrLmO4DkcO7uj39oPUH1RHQ2sOZeRAPWS
siOp9+1xRIK680L1dL5JPkIQAvT6+PGcj/vEEz9d16OISNClYh91FcLJsGIc5ZY2GjdIMX8aabBL
IkPb6aLmqE3kiKHSqwif4qq8gFxGXFNovhOGNNIqcgDNzK13raH1woJTou6eMIH1NIavW8JPIHeQ
VBGMxMtG5sXCQI1Cn0W8qzvKVSSq2QsVgJgK2hr4TiGqmG5KS4RNeUGlPyX5FMXwYmGMkRfFqOXg
pmNQRn/fpnWTtimisVorRLDdapxGRydsN5EYCZOluTPi8ki06LAN9eVbSRvZIFX9arFgWrdxtp/N
HqsRc83zhNMMo0Pf5kSbN1p6rK0T+1V6jCz7BnsGqOr8tp3w6oVophEhX7qd6x0MR4WQ0FQhELZU
Z6ItfjlLq7dNF94TiEAGhLytFUXkDF814X0PeTZRSCvQwLXzPhQdBb0It9PkvgIz4XA26hNFQhiU
s+Urrp3sEqe9tgCMHqe2Kwnw1WGrO1dFUS0H01CKcq+zTeP9zRtssHKgFEM7XPApRxaWOorB8sIT
Jcg+b/nAclPrGB6bkODSGnLlHpYXAEGbvIIJFsWY5s6qMktG3FDhF+rF198pdXE00jQ9mreONd2b
aj4c8/IY2Q6xJHaUUZxUL8LUhkrpDC8qiWmko9q0e4j4VDNtnxcDwQgjZp/cZII9BKmGy1TsAYba
T+vOpLqlifA5+U7niy+36bTeN+2o91jZu1z1Y/GN5AS9r5cKn6P8lpoYyl4e17/kd3O+WJyBXVt8
X58ukrzZOpZ6N5hNf5QXS0dK1UxmCjtTCe2BWFUwIw1hfeZoT9Uu97DPiF8jtphTyQsjIHHaQaJA
xziTu8Mi+gehaVB3UPV3fcbFMod9oBbBDihUHP2IsuhNmSJ3Xtfi+53E7u3GsLPOV/N0KIgfEfdM
uHOBmolH5rVtk9c8NA41hDkt/3yEvK9RzK05tFGybkmcPb8SPZGcGiLLe/lqhjjm5NbHy3y8hXwf
cfHpbeQ9fd7TiAQA9uVx8mU+Ps75rc6PkbeVAQoI3NbhLk+cly93/ser8o4vr/nxUT/eTt7/cYP8
zj79G5825aMCmEDMQKZ0usgapfz4Os8v/enhv/1Pfn//bx/6uw/t5CYGQLffmhnNxdpoo9NkJtEJ
eMQUbmtV2wXN0uzlHegQK/vjMXkYp+WK8lx0kndZ+QMHCYd8ZN07uGW3IT3vo0sGMyf13262FVM8
pYYUXWjACzQPuakxdZScnNLuEM1mDghC8VR5XV6AHB/2TaBtaL5qDSAyYBakgfVYr07FKP4JEHur
CpPtRuU06iP592phNdvKtsgsYy1NTkSbMK6unRzYb8IOXYox3BW7nLw6xSp77vm6vFERe77c+vIU
vM/dfuiYFhFDcJQXjYhdlFu00ClRIyuBqIDSU74IKaL4w+XmQKoWsBbx9rm8VW5+unV0jafCYkJi
t3N9nOHjQ66un21tYTCOaNj2iZId0I4myzpxPcWfUv0hJv0kREnqD+JolBed2EqYDCNyIzyOBKkf
BdUKL8E0ri7TKTVJC2u9HvEGI4Y2QbsjabFyq45onhAxFd+N0f3M0RcgXeG1WJjmHy8dtMQAmM7B
jsefy+jdQFvDaCb+pSC174Maf2AhBwR5m/waGHudA887fz5dnDERiKNO+PtbJC6Q+bnMrcxdUHiB
4KU1Ip6UmdLToCGvhgSFhU0+xBR9L9IMnui5WL7aZPiGsMxzMlIIp5ld5zAHxt3UJDumBGBLMILl
CdxZ2ULT+5q0zFgTEjpH1zbyU3ppd0XfwtjK15efKyAK7tDp14tRdMzejNuPB/7908qrdP7eEmps
q6kk7mkuk3RBBUjmqGzUySjPj+RSef0j2lTL0SmkM+WmljA+jWxATHJdMV72sGf3NElqcHHMfcYY
+DT7wjvyEVLk/v4lWnHyO1+VW7Fr/Mqocpuz12xAFuEQRN68TtQyQs87BDXou9Kv+MrkLyN361Ad
DFBqmyjADCf/G3mfvJjFT36+Ku/92KHFj/27q/LB8iH//FJdMUzMPS7lIXduIcqreZlxBpYf7nxE
fty4gCfCHYrnS748EA17r1IDlA+Wb8takyNZboL54lD72JTHt/xwzPz+OgBT+UbnjxxWmPgn5omK
138zxXk/EcdGpATK4svDhLJJuYADMV9gKuOpjoZ0X7ZRpPry4R+bgfjWYmLqyc1D2M/AIPdUuXW+
ON9GidTczsKRTPbZ+T+W/5O86AaNU77c9OTsRG5+fPpqma6t5BIaBkGObLflvGztyaMgXWdtebDN
H678IJQHdZeuu/yyPXHIya3zd3++DY0bK/MQJd/5wfItz1fPz5Vb55/xfMf59b48Ny5gnyotYxhf
jRw4yfKibSivyyOPbzztTvL6x4dfKlylsTKqG/la8jf9tF8ur6GCqkjurjEm8ZlDid8g6numMnJP
+f2mfImPoWoq5xbyR7bBQFkeE3EhxxJ5VW7J285X5W22mAX/V4+TDx6Dt1FrioN8f/n5SAhntz0f
M4ErduOPnVne6ulFv1AH/uu4k1sfj5KbX69/etVPj/r6Bl+fpWjgDjubgAbCSeSAL08jcks+93e3
nR8i79XlLFBuni/k73G+Krfk8/7jq1aayzdwfop84Je3+t1tX171yzuFYsDH2Nj0Uc8aXUztqSQY
Q72QysCxfr5YXAPo7CjOJ+cb5db5tiXPOcTl9brDLI4yVLyGHG7li58f+ukeuUnUIH0Vg56S3KPt
pSDo+nygnA+o822fHiOPrfM9cuvzbZ6znmL8yumiUdpjkly/qa2P7cMksjG1WUR1W6uoCNitKcJ5
40M6FQbht1py5xb0uEo0At5UObfUiEu8x339UKXtwawNgPuaPT8XZrG3ifl50EmxvRn0st7owXCP
/Dbels3k+ag5EHrQDlZt666Y4EFpBhTPss2qi2WmQ4rFKTkI/9XixJQeqZnA6WhDWD30DkeHyt0w
2R+B1fLf+/jv5fBy/neDpSDKTSyylnzafKSFy9OtPNGeLz6le386BcvN3z38y23yVC5v+3iH3z3v
4x3G1Luw2x3qCpaCYoonLlx5LJ+ve2JeiQGdFZO8UV4fxYD1ceNv7//ydBuYLRYIB45CJwY5+fTc
dYrkWj4SCEm71af6Vt4xy0Py95txmIVrKyvftLgBSVdim21ngnbHruc0aobEhkVvABl7peLHLh/H
xHT2cfGU5pm5jdtmTwHPOY6qQUpIYKEd68xHZNt0qO0LAUE0iuE1dpPqxVUM0kxy69nqrbtgUt8q
QcMQw7UfsxTYj5oL8GBxaCcKUudCzMSm1yJohKHSbuq2b6Gj5LSTk446J3XHXaf0p+bFDiNrq4fM
FGvF7XiLmzBTwz2iltRHk44qcOngGmG5JyyhpVXfIuDCwoVFLicWmf/E1hcCYRzBfAwe7b5/JsBR
oU9LZ9tCjEm+mkLVT7gQKIyvaldU5AOQL55DxKQzTUCAA9Kko5CqBYmJQp1UbgPYWVVAEWOu2EK1
sDLDcdmFLdYSsyX0tTDLn4rmXZsKffUFGIRdKe+5Ms2QHPSYzEA+eWY9ZrYJSIxCXV2Vzs2ALDaa
h3DvLHjfi8JvidJFpnzr5pjTkhjrBI1yGgnxWv+BZKW7glu8rL1a3VqJtXWawKYHXPyc3epgKQMm
iGiatiyaSUFMi5u6VEmlmbU3x4tQi0HVRCNcArKinq39f/bOa0dynOuyT6QP8uY2jMKl95k3QpaT
pyhLUU//L0X1TI/BYDD3AzSErKyuNBESeXjO3msrvI8MmSUWAvq+QsatS7sN4lhsJ5gr07Baff7V
nmMcnXQ0QW0j/CMK/bNRTD5AZ7OLFR6BwmSoEIVVHVsykzsVbARz8ENJAHNtud3OGeiAGsJ5Vk0b
XjzdujsIK7uu7V+jJXF2QZCSzR1Gz8U8gM0x+/yx8MaPLCsOZT0bL020OrtD68VoRLTF7esiX49I
lLaSW7F0IsZbQIMbXKbOcvMiOm/Zi8nC16VI94zab117DViQ0t7JGSGK9useWEqvDr4hPsfwDgE9
wXPVgHqmNGicW8Frra1vTqOcMt3KIgV7Os5Jl/Dr4r8l5zquibNGmDP9YMAcYpZqzrCB/ZvWUbET
yHK77gaZs6589J/Iu9lWYqRHCy6uG8mjda0RbcsgN86JaaOxR5L1SYjtHJc0XEFAHet7d0gV515m
F5HVfS5O/2u1Ce4ry38hB2llBP8KpJX90I75o5CzeO6msjgLrxl2fmPtuOWsuwG87ob5y9bt1CVa
8vBZVdZNoDiUJa6E+ZXezJ3ojwob49wwcRvtBqno+DsNcvEA2f5XaKlj3odgp7qGYd3g3+kuw/Wh
nu3R/LH4wr5lpSjpKIzwK0z3E48x2hPJFtC17UdVeO4+j7pgC+WPw2JxQtIFfGPMvpcBDXrkVASs
rSkgifvRxHajCHr2+y9fMVoo9EeqAg1Dz75BZPxlhGME0oNg1Wjam/2Tlj8xu2SPhVkzYZdijtO+
o/mUGdvJ6bqbIOwIgfTVpx343CT0jPXKyMc88dNKMj+eEJveQx6lteh0+6Cx5NYxgxdMyICxervZ
N7jJkHcSXNmzYtioJ7qCCJ9pnS1Wsm63Uka/alpv9awwfujlBnPpY9CWF9qz8z4ITqXP2dOq3iPy
N2hch3BXUCN0xnO4wreijmQA+qDCIwDAKR+RjSJGzO/Y/nwPpK3fkonM+0iax3NjdvZPFF9yVXML
gIVumJmxqqBaVbyQhlVdVDHN245vBzL0zfam90jVRlxpTUYdiz8F50Pt1Rc1s5CStYBKkbTtY+gi
s7eQVm5G13H4ob23yWvMc5u8L8T1ehUK+Lp/I3oMhGwUrAI3+xLCnaEpkjzaCbmzXVLE4Tj0RFzI
C6xrmuamwYvQWNBx8qPbyfnOnQ1Sw1xMWblmX6pTRO0MBPQNdQ1O3e6P27j+cWUtDVm+Jfo8PEwO
kESYdPRtF3Eaui5nfx3FqXU5Ifq2OzLg5ClPGwuqo63VYeBN1a1St4kkyz5k6BxLhjh5RBJ7PsLk
L8aafku+JkKPivk2jd64g7+5WQKXIe1MaHYYfcqBGaqNJ2WT4rY20uFnukzLdnAeJ6KHT05DQKpL
9MrsluU2myHAe1l66yz2q2dKYgx0WV5Gw4FLQlyTNO4qe+F2yapbZQCJJI5wOjGkw18DXmcu3EPV
sliyNGyCekq200QE4tD1F0KhvM1I//+d9ZGsTQJ6UpMbVRAMODosVrZlAAgJyie6zbsBWdPB5BXb
lU5UHJwy+yqs5q5AC7spe1XyJVdPRGrf2sb0sAxkxHYsb3D3f3CCPvQtzdsov2VIjg2vQKrKmI/B
aJLe2r4tt2Mb3iWmkQPkWdBrTxbTK39+9HIvO6Da5NdqFrCX4D7OlmQ2PPM4XkyD+G9e3ZS2PUhV
qLxO/o68KtxX30nClN8AUxLPBYV2no7HXL9NJp6ryXhsqzI/257/OGvnwKCOkG8nppkEVsvWCLx4
xNsw2vd6neYQ0sy0mwc04Qs1bm0cE7IOvNp6LXU2PKYJycl2Yx/CTJ3GildIsLh00VxcLODkGyPZ
d/JGzX30lOYpRiN30+Ske9g+3pFgxi9ZN80uiYiMNvW5ZMJcCXwyqfcAVmBiGUfYyg51tuvV2lJR
l09euRd23mzlgLk0yS2WviV/HmGuE7jsU1ED78V+FumNZfTp3jbwjPdt+5pYD8FS3YHnQ27x5URL
udXORKvLbrGhLPPexKxIIwhvEmo0ufHQbXPbGusQE7/JZJtb8MGu8aGxvR7SlcdsV0YHY77/XFCJ
tp2zvMyacPq+5WUQJQB1q1ntKcYBJC3ujtD71Cg35lpelAFXsJoNrHjY/Y75pN7CPjtagWhPQ9HN
Wx8uMJvcifBxoivCbMS6i6cNCTZRvBnoHOMhW5MQqZtkRLCEJZcnVIgr5hbuODQY8y4wkvkuwcAZ
lQyjwLMi1NTfdN6SzeRlv6RYbmYnSPbMb3klcivOTk2Qwu3Pp/ulNnfSeUY1AXktJwJqHthQK7/D
MNhRYErMXc7IZHhseQSBuSZ1/zGhxtilnvwMvQnqbmCRdUWOWpT9qXX5ifIEVSV9iptODE+EdUdx
5k3ekZyrH1ldvnj4mvYIZEwsN+EQ91j/t3hNnrPgveYMxHh6DY6upL+3ZA4X6zYwvoI0aw/5yNlB
GxdDLYS6rLMrbfhxT/4YYndKMVbTRpTZUz71l6BZghNMW6b4uBxzzaLc2jgHtRUwBUYZb0HZruoH
mxgMRIvjW6jDP13ro+mufQeVJWiwTN9OyALKjkgDH1byoQMtkWEnispRnnLjIbJ9fLeAN3igupMd
jPgzCiy56eyf7D7ybjhccGaoJ7rN6O5Ir6vQs8fGB1YOCvUmai424HlRhyd2Q/c5Z3UIwhMr+mu9
wO+lbXUxu4dyNqO4qtXPZXT/JALFa44kKC+QE9Xu7VBlxW6RE1nsUxS3RbPzR6R4RHrrk0oSSEGT
DTjpFKyzw5z555KP6iCKttuZmeGT6IwCsnbWFYjFz+nVwzjP54g6iKqqOiy9Jjw9SbnviZuvjdI8
GDPCRmcADV/U7mO97BDBMBjNjpGRfQrd3fVe2t0NoLR2c9YZ91VqxZ0UMSgmeTdwiLZCU9yV+Ry7
w3o0AdBX6PCrxp65A9QxoP4PW+7+8DXzW8INgtOcyCc8d4fGcg/uRKTy6MyS5mxf4JdXN5VY9ilj
yl3h22+6tX4FmFixhBFimuMzIA7TARRcFweODR9tA5p6RINQYRjcGqUKiBRg+7SW9hiJ7jCPKAui
YD/z85/tZXxViBjOongYTaLrotCHsSnqbwHYO8hpCHkRuLdIo7oYLW+60Jf3N1O6hpD1hLEMy11U
1c/zGP4E+KA+mjB6b7sKva5T/coLEJ3JiEGHcvc4O9xflXvXAWh9q7rgnSwF8LiFtcfeU50XQTaP
cAhiHXoVmzM6pQTOgyWKNxLF6+d+AOYLt5OUS8RPRQ6BvtB53JsDMTe63pshXXVhLe8wydq9OVcI
uHkvfQ9yitH0u7TTC8S0MYtBI6BkaeQuRKhGtspZW9mObME75cBXa51KHqSepo3Au2ZgF1F2ZR3S
INJHH4Y4biex6chEIm6UQseeZ0Wirxnugq4gjCt9tNlvYiNQzGUqttwSDZjlkc1Faku9WEQN2gTb
eAk8rHTAwdr2sPb7iZIjC8q9ojsKpqw4d0ofVUlIUzqg+NQDzegqvClNAOb5OHjvNcelImW036BS
g2TYgSJH0rZMLaIYc6iPTo7juWNMNneKyIiinwjiQE1GHXyPTxMmGYcPVrKq7M9eoD2881BHq1on
u25RCMKzxd/4LqfkKewPdc6qWdf6qPvisfYhgmZI23moia9Icn6UIbgXSZ3E4ewYwIKImwIc9lis
DoAEMVcWuExSOtRqBFkVO07nPHDcgeQtsvqnwrPOWeRkcaKrN7NwWObZtMDlGwccW0xLQvx0XfM0
q/4tzJ8yd3grhga3Slo22zKMJ1H4J96NLiUKMCnQz6e8eW647Moeu6I/gnUcAmfjNCZg6CzCHthn
e+bgj5ad+gcUZuIQuNDBSSwCbuSiGVws694ieRwXPsWMBaeDWJq9DrI/Fa8lCAcdHWRe/s6V/4N5
Pk7WLMFQPn55dLo25MW8drOiI6YHhNnpIaoLLOmJ6HZq/MDJGU9BdJNHceo5I+iJwbv8aVujPCfg
QSFPh082RxDMVoWMXUTqaZI6eCl4S6WHV5hdOE377G5sgmWDfQTf7bigyetGtoHxdbHHDxhz9l3D
q3c/LN2dOefrhKAJ6IKIfg/SSMRR5zwX4TqT9YN0Zw1rD0Lfj21DsJnlmKTIzRJ4opXuSdKoLqE1
/GWf/H+t8f9Fa+w4pg187P+sNX75LcTvvv/9+39UG//zr/5RG4fWf3wvgHNmr/AYhMNIiv9BoEXm
fxzLcwD6gHYAKhOiA/5Hbez4//FDy/RDl2O2teLR/rva2HH/A0MM8EcQMWJ0YKH9P6mNMZSiJv6f
IFA2Ka3Ytk0kxyZ83P+F9RPozjEy5YkTrRKDAhxd11XcpVxnOA3m27jKkRrHpge8mKFCI9BU2379
5PVvrhejXrVoV/XS9c/zKmb596+vf3H9HNI1wLMj+YQBjGdvHRKzpjIVTlOmoNc///0wdKhkKiKA
QM7Sp+JEd1V2Bevk+/rR9TJeJzPjWEDvaJ37InTE2ep7htDXD1XSRMv++mG7fpfSBZm4tRyG63h9
wQu0+XjOlMEp1E+39pyWtK7KN84EwD1qpHAeNd2wXDgVUEUj92FQznK8JOw/RMVbe3oRl3yxWvbH
ltxqxA0F0KKYE863NQ8cC2b5in5SoX4Lfhr3YIU+a+1nd9ouzh59TAwrC0ADghm39ej2sZTV/WBO
D4qIA/qjqtlq8gHWLsMuHzt0y6lDRkqK84/BuQkr6+gxOszTOb+QyhVHakx2pkD42DkXPadFTLyd
hQ15gYJW5RfDGR/nqj/gjMF7eZgRY8c284VsyuJ6dQnBhcaIJGO7dt9Nv3rpSQfY+wk8D6xJhLnP
rEt1/aj7vNz2ASWIa0gvptsXwsaMC9az7WKFH2Ih2gW4157kcWenzehGT1hArDo0jiYT+H0OPGTb
jJEFvZFTPLKT/UDaE9ETr0b2pIbik917L/IF2jSNyzYxLY7CMLZhAkAXIluzIEqEEw7Q3zFQN3bq
PdcBiStmzvEQdmaZjG4cWBVFMKpT4sf6nR1GcDiz8Nbt5UzSn/WHlD6fWBk7OrfVGhnWtY9ILD36
8XtdGaie6cWkDPxjJgscRDSuYGFB34av/BREfQdqlFO1pj2aV1iqSYZjE88pwJz5085BWJcNp5x5
Bd3Cov6h1q/ia2AZ84dICJWWOdWLEy5fOK5ztNm0JVZN4PLcV7jTtD0/mAIDVY6kcpflihlQ5v5M
h/U8T6cAgC23TQIeReTCPui6O/Qj0KIBtbMFjBcUUUTvBqiOiQ13BpsdqzZkp0jZQEgDm1FtQ58J
y2M6IWMZ/O5sTnnsdeq0+MDwOn++yY2w3iWPkV2ePIARQCPI2eq8ZzufflQjZnq9NI/DYIrtKqo0
CLNyWdZi2dmIwh2sqHAerES2W4cW5jbI+yfRqXGHLJlIJJpiUJF3gAZ4EIej8BEbFyPn1LmB/i9b
6wIS5aUzHfKzDOtiLsfWdX/liEO2dVl7R78xb6yBNlrvMtKZc7QVodP84O6gUhlVvifvB79QSjEj
WnyuBulmDhFn3MW7nGCxidH7xa0OhiQWE1Y24U/CpY2gNuOwVjzDiJ2iIXfEW0aQqhQbiA/3xKUe
CMI4VvA3qFe7g29WnHcq+dh0eiO1/gBkijDGxQmp1x+sFdilxzW5AThCz1Ttpbb8rzKAXmPFFH87
BI9ffh9ZCK/AwEQJbgYnVsCbgt+jFwxHP0TYL7uEsE/b5Uha9u8Vtxmh2oBmGFuwQiEHNoR5SQiB
3/e0nGR0i+iWt6emvcpEJvLEgcmnxLEQ9bST54JYFYrHQFm/Wn1K6+6jTGEcWdIpjiwgh8rl0ciA
LLeZuPfXb9K09WGZlHHIAn/AeXZrWsBNnLnzOJG4EJdZU+nAjfmM9zYf7nTFWGTquvTUR8/JHKVv
fUD0sNT5fFwsQUwUiVij9uOlIgw6s+EpAanQh6mAz9yJjQfha6cm86dd8qfaTJERbOGIkzpU5rtk
9c/V1bRLsiedJgayaVZOOk5b6QX5bqj2aS+5G/GbsXrkNPX9N2c2eQ5yujVzmpK3i8OZ08bK0huR
fIsgJc+DgnlR7clHybHVCb2vvFXJBZQKcfMBQWna308q/I3VwyWZR6MNjnjO5WnUU/lV+eIkE3aq
sKs/PPePUbf0rA0PmmCVn8htTreN/BM2wj6XyYSI1hqPqQIfWCcFDZauO4gSS2ZBHiTkcOKlBA7W
0khOaPqP5viLlIflmCzOG7EZ024uLXhEvRJ0GyIyhmY08zbLlMQ4io3xFARPBUSDzkhGhCtkWykP
B5wdGuokNIjH2qqnG9JrFglOpHSobCnISYr/mqb2y+kKZmLWSOtldDS2XdhH2KN/zJH6nnUsa+zH
ozHf15Mcd44ZnYus7S9OdE8iQUM3rMSzbiefXWOqE80kdpmMjOk6O3ikYDDLFqAWnaU6GhVezg6E
pPJcZt2Y8x+u0HHYr6tiPSHgGutzpv1xlw3dOZovIMxnmlg+x5+seNRzQQTKW1dPaWxQgzAZYgCo
SMKZI9oHiYeFr/fgGK4nnIY8yMXp7pGC46Aus5e2Zi9abJUcyIpiWCFYNBRMk3QS+1oxNGWWRIqp
Odqn/n1yJWAWfStH4g9CTWDEUr2HJiZ32Y67yg3W+kX8EZFvbCMOenuRteFOsKmkvb7X5fLS+WTG
lH6hbyYjYVTftnTEHfcptfJ9YSzepcwWQmr7u9yXaew57RvOWJ/YJP/OKOKJDtXB6M17Oi4ZfEq8
mgBljW2/2o59138yDO8YeS0jzsaO1/IF43SCmqAGSUV3jrwInpwPzt/63EoSbroyO+Nfn/5eSgqJ
si/CfWA/SS/EVYJz08sU5cPkMdPNOJsXrY15RDUn3B2YOdeLk9lfNVv6zgzDW0whwd4rWdSXsnqk
zcKdl0Vf0yqOkyVSWk5RB3o4M2ud2xKGWXsv5kRAA1qwTzOcij1Il50RZsxxpFlDVgrF9+pMOY9X
sXVpIEfFs/tklsUUc8TdpoWfnnLpHRn8bpagaeMk+pXovt17VgKWMkK1NStwEtQTRC4ZP1jze6wd
7X06TF6cronIvuECeFJRxrTKZc+KKvzcLfNuVxfcpno70nBEgdI/ipwwauCTp2HTmR5jBHNdvwvV
QA9ZhZA2cRVx22MoiHLEgaVdkAYygUIhcdYhvYfSunSe/IKISQPgI5sEaA8Cq9KT4Hv2pjDP2NZU
zQRo7AG8qPvcBCbloIa/Sq9MIcgHs/wt6/+tAqJ9xpM4Hea+ODM19WJyO+5n+Itn7drd1tJDizCt
so9NK7dDFrRnF+VibFfhk+iH5eTkRCkRYY7hCb5MAymYH8en8c19kp0CHPRxhS6RgdK8y+akPEO4
3wrfts+C4Sw4NYuaMLKrGKrUC+1eflvmwT54QON2iUrvVI+2Yt2jB6+QWqQyyzamXok6hfW79Yxh
D/8sO7WoK4F70etoCZwnStYjqHVqd2beBzTX6GbqVWaZocc518kX8/nXYqFY7l3gATwkphM+1YPT
HVVmvuH16mOioeFyNWfVVwmwLHpABPQNx8Ia98zys3jo/I8w7c1zLwKCJCN3AkObLufGNP19QO5N
nXf9YakwkRhjT9Ydza6aWyoVX+30XBfhb5WzXmRmcycKyzg0NpPP1nmdUwkYsnzJW8PeTpLs7ZFG
4oYQiu8oJxZkueZth7zzpkbvmSuSaxoeJyut3pZotPjB3W1aRx/UgVkc2cUNQ/ocxY8Jdmz6PZWJ
gcHqTPIiHXSTpM25ulyRxhL6M9TSUzo4+uyuhwi3MWLSg+jkhbIDiopJhi8TbEWEu5DbyHNHTNUm
NZgpZbATc/lotNjRvHraeyEZP4aJFyQhAADRzyS3UmB4qqMn0kmDs1wvKv1ZBaE+LQmB0HYr3hzH
Wk3ZC0TRrEyPueHAuUkzIg5brz84HNxclWH9quQnFQUEBYxjQeDuhsFdEVDmAsyZdnM6i9eWxTb2
iTSlwXfJ8/Z5UhhGmjGYLgZ0II2A4KRHdBZgc/p8+KZ6eMOVnvNY9Rcvgh9EzEdcA2NTmT6DJodc
HMl2N2aeCwzKO+Q4TI+9hz9b0DTZSAImzji96dU37zkTnH3FWv73oXZV/Wi3NqP7OUJEtt6Fdgf8
ycfwcpgrZtoJU8uYOUAAZeOUyNrZ1iaDmnQEr4oK4lD4RsSygs09ZbhMe6kQBidCZDCDTcGncyBb
zFTqsc4PnKxu80TlZ818FyABnhVnGzjpS6NTIE/FgLW3XnyolWvJV+A594s6jrLgLQ0cjINEUfxV
N4NO9MVSnFuxFVXO9x5JxxpGXZzSBO1e00dvbU7EUmqRRHS9zTVAUDy4fbmP/M8gt78yYn+2k5Y3
Bf4833GIDutIr8J86Sl8XMA3u12xLB50IkpqTD5M7tVNW4InyNwvYjUZa64ErDb8U8MUPF8vyK+o
wBLPeVT1wj26nl1hpf5zqeT4NpFXEivD++dTrY8r18kmxqPrJfGhTIgqHXFg4l6mSN8vjvXIRtqf
LYw3eI74lDG0356zRJsoR1lOeuDEjekNZH3Cl8hXrNZf7jcc2yMJl1u/pu+ZVe28rYx2iof3nMXo
nCyme87b2vv7UanIICM47STYh0DFeH23p7WbkwcFQdCZM/AaqRqPfevuB9VxrHTbh0ik2cFk+n9c
Wn8XkFB0nta/+/dy/RwJ8jgzDAJzovV/aZs6OZPC9SRo+sUz9M6zkz/aLryGVCT6p0tzZavH0CNH
mtnupiFktTVSZuH+ilkgRnE3tESLXIFebgfjzy2bD3JDBvaGiETHBmCFlZu/5VEmzqcc6RXUZZhh
xuwybuYwxK3431TuV6l7su6SVka1W1wBY+vFLKYFlIq9c/rV+ReCnLkyyq4XY3lEg+ifrtvav5/G
TSw9niF0PObZXC/LKF8E+Xj7MhyZs+Tud9KXKYATW10WbEy4qlh8F+5RDHDNaVmAAAl/QsY1ikLs
5bxSZ/0Khtt0Sg1jm0BoZA0w2V1gEztZ7T5cL1jnf5hj8+wNQb8dIuu1BV7Fxpns8y7aaGLOLk3n
4QC3B3noehskm+ce+qI6BEa73GbceVt3DSR1Ssu9MTHabarirdRO+jkLsjnwZQ7IBkWT0ka38m93
GpFgVV5/SZbkMRNd8CwlpYEZQpqXPOoi8R6SCOxMnVW/hs44AHsPz7nE3YYsggHaXOi9X9I6H6gi
XsbMuXhBmmxKl4PBjLrn0tlfi1mfwjIaP0UPorXhP1k4770s7A2gJLgbmBsvzCN4sdJyq4pebcfQ
nE+e6/0exuolM+sIF62pcUoHZOlxPMPIOz8teQ5oQHwndW0hzWnONAXeSatxnrrKT2HnAFwFf5qR
2cQIJkjnO5m3v0ghQq63ziWaAc4UjZ3poproBPMkuJ3MAZN9raEYhIquuvyBbA2+OFmuwHw4gdi7
rqlVjJt452asiMjlgb8iYNul0qpXuuS0T1PqCY1WKe4UUjZOt4jPBFHkKANuVDInN8Dqnzz1rees
/LJdxgrm4O+L2XnxI/87fGcMGN2xK6a7bvCsl8xjujVE9gmVAwfnTOiboVr6eDEi7xDoProBq+Nu
ih5bdlc7uyitg8OUzWcpYa1NEo524PzpMrEwZinUYaEc4QASEnjXJy/NAlosBTwNq9Odb9u+13tn
8CccyepHZeR4NUX/njWhi1Jt3XCvvssoDXZ0LakD102YBL/urPMSQSSx84kzAjqLLAWCjeW/nPzl
HHbjEDdG8XL9FLWQPj+0VTTS1+Ki9TidC+XgvLIXE9kmPaYrqHBYm7gGKYtRT7ZCGJGRR4jPtrG4
AavVj0kU82u5rtzdhGIiZe5ztd1cxcza7h441au/n7KvTVdp+68DRvrYvhon14u5XkK/jZuhrfDy
suO02UOfN5pBNX/lsNOfe45nGJozaoXanOEo2z3F9VW/f9X0Xy/2jMky4fY1TZhBI+NDCHwrlu9a
9CSkn/79CJVKFZfCeruedBqONUGdWYd5Js905kbxLeuX1YYMmvP6VE9+hC6U9DI77ZkxTjQMQRtt
E8um3aJFcZQpb940Vz5VLoYsfj2aIuOBBwbadJKxfhgPs1U62ykZLKiBrQIE4f+e9GyR6xpewrDA
fAxIDC36SKDSU5YW+OnVdOarw01Myhc4DXjYA7rHuQ0T0klIRJQNgVIt32tqIc/xdj2kdprsp8Tv
wY6r5Ja7Va5YZ5ZIRB8ZkjTy88Ilu0dmK5WYDg3WYGSfzTakyU77SO0iuS416cPoBA/F5MLqL9Nd
1dr2KSiCJ+J8/9DUKg+83yW6U5mZ3b5aIARrOb2WRX3kzMZkLQRFxVjDYLiadZsOYiK6BgFDsYeh
3RWvhHr8HrUgeXu1JKo0++Ycfz+m86GMSjo9fTIg2IE2TXOR5XFC/84WjVc82fAulZbD/N5kfosu
de/AgN9A0VEYvm3W8lALosV5sYMFzUvQY6IanJwAbI/QcsaurunvxiX4IcroNETVTd2ill54Vrto
efdUcC7IV7Hn8h56Oz06Jsz4FWFcmkhKafLu+M4UN6XPvx7XNWxZLqO2ykMwLs+zhdKS4hX+Uk73
unfSDRRqeWOXwF8Do7BWbe6utg1u0DC/cXhxfMtlKQeiFzPOQMkStbc+vVKYX79nk56uitqbmXkA
QiwyZFXkHe0amJgJY3VhYm/1xkU7kNrbwXim0f9MsjjzF2l9IL6E2EUZK9S3yel6AyC2f6qXHHqZ
aT/1kl+7bwu650NNw5kzQ16lzxwECud20DV5qnn23C/S2LrY+DiXACST9Ytvp7cBNfHUD9ntvL7R
rXbbmwCbdMO40/Xtn0FLCmkwvAGChftfB6+Mft48l7SHDMHCAaLhrQpohUR+UlL4ybs2DclRxqjI
lmERGE36aJ9ZNjQluHEFu5kwSPMczTjs5neohsHJsPRLGFYxVgZibFbBXTN1N+3k7ZCjqmOJK5Vm
viVjBOhbYAwrS8R/sm0GAujAk72ZwiGxfPiQyYZMHcYmteywfCsULlXyWCa3RHKNm8XuQNQyNTFJ
ptpp3xU7bbQ0AhROeq+ctqZFrELKqKeOnGhnO7+NaPjl2NmdLRq5JU+8ojBGjo4wKk1OGpEwXcOU
mJnSgg6naGB5Ac1jXxNepW6s2iHOvFf7oGbOTyHd8mKZLCrJOTS6L68jy+CnYEpIRKy4NbTp3dRp
9i6Kn5xUM5p3CD1xtY6EUO9M3+bIJh90Djh5iehauUY817186V1ukGB5blE6cF5ydm7qisuYf61R
g/GsfKDO/kdhgfe3NLHwvXbQSadoByv/LDGfmLLR8aRoCbhgJtm6HGuX0Gbp0GB6yNg7+6MpCtjR
pfPqDvaP3IEL2CoAD9nSvJH7OyJpQtULHfGCJrGJhxkdRkk3UWjrhQl922kSfnjm5Oi+JMiJj0kw
3dRN+VK6I4qXYhHEWVL81FEYZ4VGoJyLb0AKm0l6Ph2pbtk6TE62VvsU0BhBKLvpB6TavqiwobFh
uYyHcnmEkjTtwsB4Ms1keM5c+73R0aco5UzXLcNdw5LeZ/4dqtc/aeEWW62Y3RNWvR7QEPRYgt0o
o4IqUtBCfYh8KlgzCXudnXtCgsTeLo3TqOgbRxp1DMEX+daAxAFWGS4xGxui1Nz40Rv9wUuSnbRA
jEDiJDFzttx9CBx/gx6B+uMnDzsEGfRPrph92go2h2tUkYF979SXyeJJa4tXsgFJBe4kXCKTYUWf
Wm9BBYSIM/NpCeUN4oyTm89rA69sdm7T3YCMHchdjalp7nsbSkuFWNd0MkJculvAzJIXAryudP7Y
3XJkssbPH6hPFQwBMJdoPNVtdZu9lOhNR3XxPcEEqPV5GSCN0GCR7W1iqA2JjV9gHSlW8uGdIYKH
fty+L2gOnorGuLQeOid3Fb84CDdADt8TRN7AyFtQgtaArJa99MCgSxeyIE9912X+dggEJB5B9Fvb
NvFURT+HpOGVWaR/mxYLnmceqJ4eUWJ0CM+7TYABIx49ySPCPtH7tHoF+yWZyymcS3IzWz32nIHw
s4R+uFMiGfccy7kLEadUwRfdzZ84IroY5+dmVqfAiswXbCeMgyrkHWuRmDo/cz1cSk1WBWvNbpnr
k28yIyI9ZR/+CoAKYteqRBAAcV9bRvBaa4TJmWneV3bxzYSNbIth0AQxspa5RvHcNSWZ2Yh+J80t
hhYq2goe6d2waLGvpMBLLYA/+/384gZQK+oObXY7z+jZmEBmkGzqHgoSXHgWVeSKsQcScgjJtvCC
c9oFcRUQ9e5q6kqTcr2d6yPV70dbeatemlzLdrJucwacqhLf7s/Cq5w7W06fBpDmTec17gmU2HZR
hDohSQAwKfpm782hD8Ol/8MaE2xblIJbMU8XSJkMVlgzDtZE5zUjZSKsCfagRRUsjIILhSw/CO+Y
5fpAx2gdNpOLx/cwTMDik7XG/fcSrGVwYRf/2+f+/V+MBVLohuMYIRwC3tIVqyGuRr+/mI2r0Y8u
QgtqOJHkkqx2QHa2/2LvvJrjRtY0/Vcm5h4KeLOxsxflq1j0FCnxBiEawXuPX79PZqlVbB11z86e
vTixMepoRAIogDCJNN/3muJgCGrhh9/Xvk7+O0s/l/Jw+ZsPxdPpBHmwEMEEW+fzkCIjrtFdgz+C
uiR2yoU89rwayYs4/70Pp/7l56e/h+i4ug60maYacXusabjQQXDVA/EXBisG2SD/tIYIMDA1FVWT
QP+szka0dQI1B4PUvhIUm3ZdWybbqnCLXc7oel3G9qs9Jbu+f4oADh0yxGDDKSyuHAetGWycEeCa
nkMBzQsd3Ez0ztopOrQCJkukXQaP0dCvxbzKmkPlMsFpO1DbYqoitWLkInZtECGyCOrA09ayGCJ3
TppHvN1GdeJDBvfC7819kV38ul+ez8mJWJ/Okoq/Jn8kF7Ye/3Gm00ahNBHaaNCU9MHn350v63Su
8/rvfvO7babSunun2VYigG4J3YeBUKNgfRkruRqKetr83CtLcpvcK1flQp7gvPq7Y393KqTPB8Zt
vItaJEdItBFXIlAfcLfEAMX6bzcaZc2c47y/EAdF54PkutxtV8x+Onc/iNRB3VGlyVdT9Atn+lGU
u+TCinB7rZT9+fBf/oRcNdThh4Xif6PQ/hMUGlKVOgqQf41CuyrqNvy31bekaP8se3k68AcQzbM/
WbaBXdQ/AtGkIqZpux5wNxd5TRW02Z9kL4mPm7aKuiWN+U8gmml98lBuNRwOc5G+xNzzf/3P1/F/
BO/FD5/I5pf1j76RIN7+bDoHJ9AxAcMZOleIhAr0aoBqH4ytsM4sG3vE1s2A6PCHphgjHEPQdeYt
UC99q4vEmgRs9DK7dl6XG1s1YMas5PZKosqAtqEjQpCjz0xtT76S5jOtfX+ZDIx7SYGgwZ5KnQmJ
K6sFFpwo7rUUsJKLYXDVDN+93kON+NQeB3WDdbBsvmX7bOn+hYFj0bYLcBoBnb7oltkd4lXBcg6z
x7Rwn8PJuFMhvu7y/mostfkAMGhtT5q19/trLFdGWCyzoIiVn5tgfsjUoTsOQ7ZXBn3tJcB2abrL
DdglDWa2my8D070d0Pg1MdSBAA65iUj9ReUBkccCrFuPvrlrNS2DO1YVyyKLgBDn1atREPjXbeem
NOwvlZvcNVVwO6kt/jiYFOkWWUID+l7vzgHa4lqzVSJoAbblH+lhySBG3nd7RGedWM2IdjYbXG2R
l+0l2ZYV0+dLYGXQH2frqcqma9AGt5oRPVuljXADSZRc5JlwL9vN6p2tKgU0s+fesxgqmzoQ/YCJ
1hjPW3HCNmye4P6hzYFiy5gjk5Nl+AoPI1nSwJs2wJy9LQmHGRprby6G/K5QCsJiBeEl0jlmbBzD
Nn8uA54qGoSMNG0gh4Y2X4RR/bV03Qd/qu61qr5xG+ezF2qPjevAbRrinZfZl57m89yJoDogwhRg
SlARE8zj5hEmzVAziw2qN0QFRhSX8je8YkYUR5DiA5cNBKQdhtdhaF5dA2+BjMhckGxDAtVzkx78
xsI9K9qMSrkx1GhceUxSE8fe1yqRSiym8KTKLX9dmNV3nbzVYlIxdgs71FGDW48JQdpq79D4Vnpa
PmQ9vTL8Bm0RhtZ3hjeC7HURtwH6oQ6oH3sAf8z45ELBvdNLwfdPTkfFq0OCDaiHOw5zvVpvyckx
c6pSZ4ls9ktpEX6oB2AS+ZdBJQiJlDHJZOoDcYLiHrtVnUeFAJ+36En2qr1/NEYQUNSnUi12here
BhouVpCnmLvN6U2U7vNBuU5wUekzlDgd+1pnwLs0ZguudqRsB3AKCIdPb7M2XqU2nSvyA9dEqdVt
mxjhsrM4Ustua0FHrdTkEbXpJyP3rtoOrAWRuHUQKRbUrg4MWqm/ma16o3QHp0XXsko0wFNuvIMs
DpPXZeoxOtrGLcvP1mC/dSC4VkmGixU6hIuwTu9BdMwbC9aJh2CL4boZyWshoGBEB6UfllVlOwjc
mTc5AK5FlfpXVlrtsiB5qryc0DoWgEZjLlWobpoeXdZu+zDAvV2mXsbsjprM8HFe5HYKWyIg/gXi
BnBnWjDaa8t4V98PuNCnLZMIE5jnMFmX1oy/YJfYymKwgtsWQ845VS/CDo8+5VrNoYm5CY4saTlh
U5p/RZ7/RsEDBr5Q9GJm417ts7Xf1PckCl8oR0ga2TtXAQ03xlzvnrl0sjH8+BhVwR1c1L7bDj30
wkLcDxQaXpSOCrdhYttDAqpaWpaxyqaQVDeCBo0GLjCovsetgiHhVe7VD22t3nkBvOlW45vuY+Om
Cy8hkkAMTJtb24geBxN5zwZYadV2+0EZ8IUthhs9x3axA3pmOFSv+Lk3ED/NGvs74sbo17UED0mQ
Xdipeu/h2bBAuLxaOe3wrlroqk+C2HXdpNG7r41I76XDHZiAkItsH7QCyow54RLpzXm4DhvmMzNd
Stj5933YvzZGcaeW/fNYcpHGnF+ZOvnyVvG23DkxBPMm9PL9EA/52umybwrEKG0wVr1ufi5IkjXm
7C4TIMNajnNuqt7BL2RqP30niPwwDHjOR/H3Mcgv4nHeKHrZruFDTEvy3jaipAuHdAdmHOD7wQrE
VYm58ZVCTJQbBNvU5Qzv3aXuOvFa9TEUSAz4W5kNy7rbwrv1Xu2YtqILb2LXep0nmJiIBHKSKLqE
xz+tLeEyMc9C/HU2r6LevAjSfIdT6BOEkHfH1w9FAWs9nOHghqZz9HXskMbhgrEfBNZsvon87mIk
FmyasNF0q1yq2bjsESAO4f+owZ3qJ+kya4+GsR8TXEMzvxBxF/rB0kLLxUOeFPn8VtumaX6b9ul7
QBRytsHPev2IZuqortyxuOkrJnHi6xrnamMohMS1MHxHhBPEHfNav/Xh/CKdNUzpylBATMZw4hoP
5E8FLZEQXoLfPeEN58rN/dc+n/NlI+R08/ml1YPHcYzuAsQ4ih6CR9tVxi4SjLnGUQHjti5wKwRH
FfAMYwVuwXH6vV7Vx1FJbiYMT5rBX1oOjXwO8zm0h61qzXcIM4AujPtd4VdL4LKcNzHxSBrhPbXJ
dojtXTlom8pynsYRzJao7Z5eanBQUEoIAK0HIwHEAVxg0BgvmVFDSg6IzYLOzL7k2Ck70/juje1a
yZzLdDA+l/AT81ELoLJ2X2PHb7ezOxwa5Ca6ziYLrDR3CM2iAA6mvfV2GmQXrL+LW6PQ78w5vHC9
Fo4M6XQd4wyvtm80vfaXOj9y8wcSz5umTL6Zg05qI4ofESK/IhSPoaadXTQ4gZLjL2nvRnT9C6fa
FjmCakxCCaxa1JteWCVgOoO9FXE+ZJa/WAPuhCrGiMtSpeaSuPaPDCmEOyK9GzXEMOttkKfYpJkH
m1x7b3PBZTR/9sbsoh7Mkjf+NdL6aB/P9luY6FvbgT0ZD8qLZxJ4KC30tUJvPyTEtYFNQrxNsYvF
joss6NZtjG2fDBgbqAn0+qBKt6aX6xcRicYOdQRshfIHu+QTt7Pqm2HGD/lEk1PX1bsxNQmhls9G
onprrG3xi8LSr2wZD/kEtUbV+FxAaUd02310sLEr3c9RLwL5jv+UYKO0Jk6J2np6PdkQ2IIivrMz
HzZJra4VUCQjYuqrenqyW/fgR6a/hPxIezO0CyMbXwxoAEsdRm1pvMxQvk0woppXGgvna3bVm1hi
g7YXkCVaxMxsHlyT6CVW8U+KsBUzemqCrwYABjkE+eOnsYQLaGjOAp3ickGLeTDNEdOsbiBbbGfL
zOjvNbd8tbwbstPPg+W+NehcLxuibJga6wvPjC+nEMXyovgMxhhP7FC9aZyS2CheMa5IdeitPUAd
MFdKMuqL0Q2u9XDXmem+UyPGR0nwNTWSl7gKvlXJfBUa8V2rx1caOGI8DAl7ZeqF0aB83GTQ2goq
oo6Dnx2OjzCrWypZdT+7xjOA/YvCsjyCIOk9IesjOg+wzka/WEbKJosHTMOCJ6tApwUG7oVVGbS7
uPrQ/K2U3HxQdGKoio2gtBc3QP/HL1aMF2zWljc+A2tupcOuz66RpAGG7IXBdWEB0RmzrfDtSJM3
8P9Q/eYDSWA6LXd6jQGvoXlHNszJ042LM/CExxcjcgVdbKD7yOvynROBegDN1i7dFqcxP4wuVQ+r
xDm0SGX1t4UB7ituaOCmML3zFfIGHmRLPp0cmn/vfwvM8MF2Z4YpuY8g4IT+iNkUT4lWBGDnX9Hd
v4sVwJkp4tOjO3xxwv5t6tp3fSairxQvESgUEJU8q9CP7zoFLHsKi7n2+m2Pc+QOksmdpmfbySKu
WvsXto64+BTUz6AlyWZb9QYPWnAIZRND04xw5YuzC7+qvgPK5aK19HnQMUrSXPKjDOhnPbnVutJb
urX7GrZKhIPLcKmpybWnYbHphPYL0Xe0VxwAeYno8NDzHd5RtnMBtNfgNm1ADbYCq0Gt6P67e7Nw
X4zYDxn3oiWxK8YMMXzNgVatmoz/u8ZBVnx8pcG5I1gLiP52KHGDCoZl3sZrH7TLuojgDDoJqksx
yjOGV9S7UEsYMn8ezRyhkIDuf+kDukKUDtfPZACRjykX9SU2LxgQbGpi24j/j/vInU3YK+hOhs71
4KvXelmSm65QzatGJkGNvYzcbNPr3RGnlHu9RrSFaPCum/WVq3qvyOrfNUZq7equupkGMtWl+9Uv
46MCcZhPlw/M7eFd55Dr4UnOM4Z2g6Lv+4hvqk3st6nRbjEr29YwqRbJHB3DnBaq8h4R/IK02uAK
YURCDN4xr2sifUmrPSZOuMbaYlv5PamUIdvFTnYx+g/xYCLAkYpRrdktBjumA4yGhaVEl11Th5vI
wIrBKNDwn2ijPK91F/5Xf9DavdDf0IIwX4cPCoYWq9xpW7IjeNrZ2dEY0ELxyQ8aZvjo+v2yGJyr
kucaAApui/S909WtVvXHXH8ywTZGof8WzMMXz7FeutB+DEzG254LukS9MUvne5WUt5gbjCsnwmcv
LJFKYYSEYiakBes11vO9po3HOroeIV7Bwi62buH1RBe3mtHtKp3BAsIHOZnIqVhHdh4vgoJ0WVUe
2tiGbkJqcOGp+ILOTvoNgXwS8kJnah7Dr2F9bWLctwxKunm45cc2Su50RHzW3hS+x66JZtGDRb+n
2+vXTiBdRzNySHCaJ804qYh2EoSUxbjFLta2AX3L1QxhobCkrkOYnkiyl/CUkZ/ZdT81RL3gOgRX
sEeXs1ojz/8mj0MYHJZVXQWrD7qTEmibC01Zy8b7Qv5QbhtLvdvG6EdDyujKk3Ku1LHrpX4l1kAI
Uuj1t7NEJFpI2w5BIZI+2MYL3LeNZVGF4dkUus1ayjwGUtAzVIPnXkSuvSYkR27Dstu0SXMvVdlg
GF0PXT/i3yeDMUMEl0hImAhCHuhJfBZCKFpnxdRc3JdlNcFKFbJrZ1XB8iw6KLUFrVD3dwaVVuJR
PMtEcOKMTykUkFqJsq00sjx5OqD6Ku8tbRQTgrngEZ6K8mhncjE3RqI1P5yKc9qvbcC3O3kRY9OM
SxRyGdY9zaN+OCsADpGCTpeVTiepQPlUkpY+H7wQUZc/yxnLNyG3fVA3lRuNFDv5pguhOHmrduju
TpKxTovYqnw059og99Qj2GFADFgYCLVbeZG6FJJrA/yK9JZwx2RVLy02ua7IVsqTmLnTz2uAfJvM
8zHOLgmB5O1eAHvyuZiRJpnuaGAB6opFFtvOdsZZMAgqXqvKHGgXzE1HyirJi3/4wx+uQRadFGsH
TcfTVV7i6e1FAmOa90K4TaQ1pG5rV6OybTfGarxLhVSMfLijZHZ++GpO0rDy4f36BI0KH9xo6yrA
towQbQEon+Gz0qH2Lh+uXMDdOuiOm9PHUavkJRVqf5PVA8kWcS0g3a9Te4a9JqH9TcaHPugKgDUe
sDyFPFKW/nKb15XIqNDdrGRN6IEikbnxif8gK6iPtrMz8Z85Vx/xA7ua+YHJsLgMpp2swWNnDbsp
x5m3q0AoE5Y66YT+5d8lFbD3Q/iAXg4uRf5t+Sfl1c7xpcvQjaFhYdf7U02Sdyz0iuXqeVvhmGvR
ImHI6awRgxk2oZPeOIFCRZQ1Ty7OX2t0rqKnotw/EwbdIbR1kik9HdKG1lZ5bJtcKFhytrxCW0YP
6v35C5e3JyvPWSgUhoezVTHebloMKEInArTAZZuysssDzsf/WgXl+lnd9HSMXD8Vf9kvV3/Zdqq2
pVTMlruKjFGUhdpeUDYdWdSdBtl6qfakR+V96p7VLQId6DMmLDGS4K6F2p584wOwjbWNAMPc3jpx
QrjSPeopw0C1WLRDcpu7xm6ohfYPmDhijbd5dgEWukOMXYfEWiRqvTMUhHIqoLDKhBS7XKDf0h5q
rUbMQa47UuW9BAazcgpY1rPua2iF9ILfgm8QgR1+//ti7sJKHFz9Pknxi0jth0lozw9i4UcDvYBc
93WbZLwsdnqNHFetbgdjHABCWHjmyB0BOtCo1XQbkNXCeoFeUS6kfuZ59bzt9/Ka/5k854f95zNH
o1MgVKbH4xFM+rw5/7kPPz8VHSH3+WHr6So+bDhf4Pksv9t2/uty72hbz7lf42JggK38Zef5+NOf
00Vn9MvpoUAGmzJqP59OJwVJf3eaD5d6Pk1LCGwxoOe5Ov8p8KS4calfwzythGgfcasPxVEwbPRs
8nadjwjKz/SLVAKQC7lNlmRyRq42Y7LBokLZqh0EcQLFsKmA1/1YTHJjkECUxQwlWBM0pxsJRR8r
Kfkf1pMMIwMCVQxCZbt/Zvhjp0vSIhDNp1eXNSba2q3MzFjZQH8vbT+wsGTC3TCpgZdBQz7HxDQE
v0r+ECOK+DCecjqVHEK0CRqdZuKumS+TEcqlRrhM6Mg0u9rh2RKhjukIAWmkB+A1SR8VuQ4HCxaX
lKD26ueM3MFaE0BWXXy0ssRIYos+U02kEoXCSJ2jTcDUBuuXXAVIXPYBMJq5wVytag7lz9Iv2+pa
dZiFDvAXBUwXRtCPBdIzpJvltlgFVJkVmD5B7ZCwXrBP27BiLCneZyS4KrKEotqPktwWDWhQLSzs
sacpzvdN3TD6tSy3RB3KoyjfsFy3a/3RLwofUUvercy2RZLoJV/zOfs2CSseZtfCoZ5xnVRbkCX5
pn/ZZojxI3Of11h2BKcM3KksX3SfE1NrXQ/uKq9TvuJzRu6DxUwnOjF7ZuiVt9XuhLI4Ay4+AD4S
rF16ibwSbxQzx+TjG5WvNc6RoMW67rpTVJ7AHEIAs2nlZTbbFO/W7438Rz49wGYehmX6Webw0x7O
3gU6x+1+sr/+nwIMiMDswH9r21CDuQIg8ceizQkDNA6KE+dtk+C1oCKEAbTqm6s6KNvDHL0YgVfC
sUNsbWj6L5Y0oZDvKZCvSBY7mhBfD7B+kwjt85uQL+b8dsIaMKXiTBNYP76180JmRs+r8sv0WrtY
JxNm7qIrli/od69Kvp+h0MsdmK2VfD+l7W1QqrS38ks7vSL55bkxGk8IDZESEUiKXkTUJ2cC1p+n
6lJCgcToHF1cANKMQkkmJOWrTyZhPYhnFwicSipBJ3L9VARID44zZP4sH6EqnuPpeYuSXNXMnrkj
ALTTlxGDk2sS90k2kPLb8aYR63VZPH1LhR3t7YL4WemSmrYzdwSQiMwnir9MrASyCcyYD+5LTwCc
46uXhwSa5V5pKOTno4J/efko65bEcpzBFHJV7pDbLCGdPzCAOKNFFNHaSLzAf0Mr/hNoBTI6OiiE
v4ZWPE0kx/PgT/I+p2M+molaBr6Jlsq5HAOkxg95H03TMBNFpccQIj2Gg5LQH6AK6xNiO0gB8R/h
KU8H6UBavg3/499N9ZOHtA+GuK6Bg6Cr6f8VUIWQ7vkg7aO6IDaQHfIsTTf5OwaX8BFRoc16k9Re
NVwZ1ZewXTqMTCsFbyOgDzeQ6j48mR+Ijo8IDgOUyN/+NbH/A36jCgy1HAf+mn85fYdwZz8W44pZ
h39rQaVE0eGpSC7QVt0WD4AszS+46b6jpbGHqNktangKy/A4PGpHYjx7eEsIuuGHrqzx8Swu/v5S
NYSNfr1YzcVbEP9XnF6hOqnqny920hotZRSvXTqNSmhU9MKyA/YYyKYLU3GaQx+EzrIE040p5YPT
zOP+JHMkdY1kdytLcUCAOhhr8Pw6jKDKJGarA4G+kItem+ONb6rPFSKquFAO4wEYwoDZDdxKuS33
yX+CdS9XVex5qyRqsCepICHOLjBf2bjKBXqdDJ/yGZa8qZmgJiSKUfZ3ZzDKGX9YMrnNXeZvcqxi
W4Q3CJYLzVeGAudFJ0YTkxPbOEQVV7LVkwsMJbUt3sq786ZaiwCUzQ6pVx4SjFYhFSXHgZ1T0sJ1
XQlEHbgFKGzI15YzgPIHUyL711Ona8uu9zyOmoWJW4gb4nJwa39rMM2TzZ7scM9dr/cT5NbUx6LV
9L1sDlGLFMhs0V+cAXY47iFbDrTiBAL8FUYo1wsz9VBD9Z8qcvcImuvbXjAjs7qlX7WQNolafyM3
tbNIqUCtttfMwL/KIVvQJt/RKqjWthjAyU1ycV7VqpjcF8NGpUJoQ96utOQDmjEiGvBzBOnWwdFB
r2Ur71fe5YehhiyqLsgfvLzvz3cI7JzRm1wnl4OACYKQb2WoNGuJjnXH8g/k5XksopkpThoakjSi
s1TUP4YcgEFFCmDeu4K2RfD1Ue5LIzQJRPqo1xtzYSuNcuoATzMGZqMB4J3i8bRqiBH9dLKFlING
OXw8TRUsVd8NWA3L7XITb9xdth51/jRKOc0X/LRDmItUwcJtevTLA8U5tF4FrQfewwo8A7JKhuAB
DYNDMcinah3NJDVGoYIAq2w8DPANsUmed44YyMpq24tR8Kk0d7eZBfPoQ30tY6GVLy+qKfD+bvz6
Ul5N8XMKI1elKtl5buMTul9ExWzt+olK47s0FVlBzZGrcjGKHefVX36SmiXKuM2kANIH9aziB0U+
KQHNbMER3doe/vRoNh3kXmD09eGXVfKo5OS8Bo4Go6ZVIwJthuHrGKyJE+JG5qzLtPtyPr0siTjJ
riOuKdfqEJ18AFXxsjZ5XkglwMkVC1mS26ZypPnOEd1ZJn3ogz/lh7PWBQuL0CPeCWL3h1+26rvS
40hGKio/JGJwLkujGZf1F1mcAhmdE/vleuVaoAgqRItkgElukwt5dHXeeD6b3I0slbZIczdeyScP
MvLH87bNgUSzot91IQHzin4W8OBAOxVYoonSssrbDcyWMFbl2p2A+iHvVy50o0+keeppr8kYDVrL
JFq90/6QwWFUG08FmLS1DcjMn9A7ESc5/Vb+Sq4XGlOv86osyW2n0304Bu44ebcBIYca6W5DhcgT
ixn6705z3qbDMJ2Xet2+OQ3BZgPRjlCI6bmDNay11Pkm12CbIK0n6muKSigaYqwOGvNzWTovft2W
jYjx2Ragckx4LzJFCXgC4rh8Dr9P4uZ/e6w87LynkMed12Xp1z/150sKOjNUPR6DsL+sEeMvaM3W
kqxqMNF2xhLJoFz9Ygr7TGnVIxcnkx8UkZ0Ubaty2+sqVTQAAzUXmHPNwppTFSadg5CRkQsXB09Y
p/UGnXNYqD8Xkq96XpWlnOljI6aPk2APqGKsD9l6XErTqVy6ihIpxos7ECLsonLLhYykn1c/bBO9
Xp0gNnCKhALkUHEc4SHnwu60myod4NW8i1EG2+CQsXfTDt+fun3mcfTw49RjLAxUI2GlmtPTCmtV
Re3vTRJVGK7KvySDkae4bSWsWYHmwEYbsZgD/oDibM0EE9jnLseWea0Le1fJPe6l56ssSkKyXIA/
xsbNxibWxS92HCZ/V/av8tlABMVTthD2so1+dXbgkuTdxGmuY2+OhbGKtc4G63snDGs7YkUTDrZV
g3c5/KmdJ8xtPVBu5LMPcI5DIaTRiIDGKIYnHqArFT0V/y4qENiR20R1MLBD39VjPNAbKjMoEP1I
XlIhYOJg7usnt8hePraMdacpSA7RAL0fs96+Yfpp4d9bWYF+0ISvr1yAf7omfglHop2IDmEAXIII
CHEExkIRccMJg8WhvIuEaXChOUi3A2BBlc25jc26JOWCZeI5gnwOYJ+3qcKqOElzjAbEHPtDGkMW
I5sMu5sgCh4BRWK2oVw5wg5ZFcbIdWjCbsf2AnYXREPck3tho0y6HbLhkDBe1hm32p1zjSzVuD3l
MABtfm9GNVvrYqgmF4QA8W0WKGq5miOquJ1td4tI3Vs5ajd5impNIhygZamKM3SyIWbjO0kUKpOe
04mwjv6wDkC8OpCKF5sTuGGnfS5NR29hR33eJH9xOkcmPawbu/VA9JLEbUTfUolFmopptSx2Jgxp
P+pR/jY7gi8qynq8a/GrMuE+5I9kaRQ9lyydd8jfnQ6ZR0zuY71Zy21OVXlb+Hcbu8y7A4y/7qDO
ucnjE0Uqu4ascA5hdfbbg9zmKFhmkGw99gK0LTfJnWEwdAdZKhSMhHpiQgArSLw6LjZmg+/u8866
GXFL2FBT6NL1cA8AfdgOdpCooKXEtrZ+D9ygXuslI3O5CbsDZaVi/bBoxS/OO86rwzXypMI8J13L
fP7aRTOfDg5U7xZI5lW6RdGjNS40b2256+EpfycFcTmsfJAp+rZZ2Q/pFdOOO2Xte3q4AJl7h1hg
OG6BS1AA017ZBxC7U30HCggfEzFLildxcJj6x07/1gNcDJNt6q6Rcg+TRzO+1uItokiZclHE1068
bUl/oI2gXbjQ9RWf7/uYx1fVeOxGZOcWvrfK/ItW2RPns63bQF0MHjaw+yQDaY8W1biB+t1v7EN+
dJfmTI+9hNoUrKp19h1SWt1uuxDa9XONcjV4hvvW2VsxvnjTNeZPWfKEFB4QQqQ4PtvBonpBKw+Q
VK+jorFG1tCE1wL+FSAcsKsNqh2msXVUkhX7rgRNvEnaRWVeA/6NP9fxTaO+pJckBhdH61B+cxfx
1bhA8ttbYm5yMA7WMn6ejmSHv08b41sDBnRdrJQbOIMNlLhnbzsu3b3+pt3m62GffCGB81it3NW4
88gVXhs7gp0LZD5vSA4pC/uGSSeqTHt3lV1qu/IlYmLZXoH5a8s1QhRptPGVPWRm+2j0q7LbwKUe
2lWBH+TqBXuHa2JkmxlNgaW5RtPpKnif3sLH8ntxhGvOzH9Zr8EWAvlgmv25zVfWlf7QfDFX7+1u
vtjD4wL4vIi28C2WXDDjkENxczDGnbNF9m4yYVevsYWNnRW+LcY2z9Z29QUEUYRsK+YX1aoWsro7
f+NpMJmzbTYKK66lfT+nK7Ndqm9mcRsiKfA1KDaKCml2RfwW5KRXL1HOGZnWQjZ3iJKvGdej4xU3
KMquS1BXav1cXxydW3RibvO9vczv7fHg9mtvHe21YaUACZ93OB7N05oWEjNj53O3mf0jfgC3+iq/
xGjvufWWzZt+xI4ha1aJtwuiVTmupvsU63IPqvKu9dYD8uANuLg7s1jk34wS4dHN1zZbxfptnuzK
4grU62upYHa7Xof0pOJ/tKKmF+cNgyYg4gVCfoCckONkKAyJ7xpLm+SxmpYX1gP6EsqFtilXxZP1
FtIPomHXUJOO/l2grpyvPUaz/jJ99tqVArAtXgI9Mnf98/TgoTSAvu2Rsddt+qy9qy2Y4IX64qEn
cOi/qdTK6qgB0dr2yEiuyAQj/s8YBdYsgllA0eDBomD6lEO4RE5l4TzaL/1tduN+qfbjZYZg+QAZ
9sjnr+DI7q+G+95eZFD334Jl/e7x+WjrHMxWgdnzJi02kP25Qk6fDkz6l9qlcTBu8wm46drLYGUv
onf1cvimvKY35rpYMkl70L8Eb8lDFUHaIFiwtBdYB1wlT9VTcaHeEpIPNuGa7Ge5sK+KHdqb85d0
b149TnfWvbIzbuJ3ZJmdYImQibVSv2NTaB/GTbEG605DU39ut/2tvjMv1H0Ce/VRxyzgG7PjZI9Y
zsJcK19UcL0bhJEW3ap7AONEW6gtmRXECOqmq0pbtaRIabKZQNz2z9m+BtbocYuQFBZY1a9oU59M
7UA66r7wMXlYFmvYRv1CZ/aLw8BC37i7/Nb7Csz8cVzbq3mXPGdb1AQgWrvXRrPATsZb0miugkOO
HucKEx1/URz53OINQbpdkBAkox6CMFpoC0JfZAUXfPl6vJ2vYgwfxo21HW9f/V1wZOa5y3czHyqO
Xe5Nu1P3Ay0PDGYP/dQFqmEqerer6p5num8vxkWSgN9cohU1oc3GPfQ4T6xiPusb7wtUSlR5Cqi0
WLqAFaXm64vqytn51hL9iWbrE97ZBmu8wbbx1+GyqD8z94rx4eOMqC09aQC8qHsIwh5RcNtXR3+T
HexHk2veKgttNyZL/L2XzkVVbsqdQZ+CCOjKQUVhk6P+EK/fp+vk6H0zb5LPwSUyVi85rj9XCAMN
y3P35+YVAR/ZRRo0G1mP1TfBo4NqOvU2NPwrzWVg04qZCnRxMj1ibtQNUBGjxu7Wke5+sWOXsfXO
xINsAc4W8VIiYIdeHCJLgZiQyNJgGW2+OxU9NVLXcdpjzN3E20j8JpWzm78+2kgA51cN6FGnxUmh
6GxgeAVOUM53sLXwDAYY9ofu5yKu1e6ArhhSPaIkdzRN+awUqk0cCZC7N+DWFyDZHSYJgqRErtxB
0YD2m7SUsjiqxB4bC6E7xzYbc93gRrgcKtCxgduPhxB6Q7bIcBui3SUGEct15BeEjiSeNEky7exa
UH3VXJBtXUJFsgQdi43ndfwhmH2E6oXdm0iupggfy+SzKhLZMqUuS+dtmtcPWwTUb3y1X0Uald+e
eMFMT5jpVrlWrlBQQP8quA6EfpnrpIxB7FzbxyIPd07+tYl1VU0KsuEiunBenOjRP7ehNstT6tVr
GfscxaxNlurSpck9bzTtBg2GqA7XMjtjI18O+8fcyXBwK0KCsmSLaDCWNeouCz1M6LT7VDWw0PAI
TZUj6nFTSTeBUGV1UauatjEN2uPucUR8Zj9EKCRZo7c9B5BUF57ChPIcH2PU4U8ipNSymUiM0WJy
B0Wa6brOyLPro9VoYU4pV9UB0QuXoZLX+w+OUK8MpZpgOGsPZe2i6wmqG2Q3C08bja2BrGAAmlFo
UeNDMpUuRicjDtky6Wcip75wfBd3FWE3DZ3r4+K8re9VlJr8o8z7aRJ0Y6ImuUIX5kFtmiu0LFaA
3u1dLwJxMkQnsiBLS4hGRgJlYDYyTCSDx+dgsq73zxZSzQvgySawvdFAVLRFbafCycOuXqY28YRi
EmqdRWM89Y2rMXNjoaKQlEOQXDfI96xlWFW+YLk4r7ptER1MAZ4T6Vz5emVyXpkcCGFa5SHbK7KN
E2abVEETbvRpIaLJlqROBwFyPmDAF0bV+suT3oCMsMps5GkdJbVs/f9XMu5HVnH1rf22ztuonW67
93q6e286TDX/YPyKvTeAJNoH3Ez+b3709yf6t3d50lN677Xo8lZcQRAV+cdUHRX+Q17o5yXJ6/27
M6TfuOLu7f0//t3wPlmqYTmqMOBIixyzALld8TxSeK5haqpFvk6k7D6+5J9/6jd3//c3dnqMf/+b
P136tzcSlKuoaevotf148zCpueY/pTblC/nHu//lFB/u3iUZ6VqWauqq/IdByceHwM1/sqDZGLbx
L3f35F3/ybs3tU+WY6FkZpAdFP9+uXtH/+RI15YfHjEfvou/qvl//17/3717GDDkO/+5d+980nGr
sT1yC7+7e03zPtmao2OqoZ2+gH+1KqBpqpAQ+Keegu5+sjyL9LnB8/xY9V39k4lOs4nywenx/Mt9
AWBC3dNFnTQZfrZJ/5UGADQCfh2qa3Gmj7fvaZ9cJvC6Dl1F/js1tP9Cn4Bu0G7/k2+f1t+wbIAT
2o+X/EsLoGnYNMF2FjXkj2/kfzN3dbtt21D4VYw+gCGKtH4uWmDIgCXrnBVr12CXjKzGhGUpkOym
6dPvo0g6oqx0qw8vZPjGln14eHT++OnwEOo2IykwkUVkPxgtUT7CBOKAudcgONSFLF9imITj3EBz
3bieGUkh5sjJibogYnQ7yWOcmmxj4cgi0tUywZUVWjoaKZjgOyMpgLFsXOz0sxkBpIA9YzjQTIiT
2xvqQs6RL6FJPjrKmOuzkwKa2AiqW4QUEPl4KtJpv5CyZYLKK86tvGekBHCLNlW9PCoIjsPpoOio
J5tUAkx/leJUuzyyqYOJwnOSAkNIJzoEni15glKSCGuA/gWCnikgQ0A9oPaLM3UIcIvkBAmnEYqY
cWSBwGX0a+QWcYbhkqGWEU3NjQeekxYIWANRC1CvKRhSAJGnk/NHnphGMJQstlny/IKjiHOqQ+RY
B2IxjMBghDBeKuUpwkJf0JrONUUQcGhUXeBIEdA9FAvv0yyHHoHF0RJ1boyhU5pelszIFDhHfkec
PmdLkfAMB/xZh4hZDqcPyIQje8rTFAeO6pdJTOckBTSwJmMmmCVSA/SmegGGhlLQVeFJipVTnMwu
N4KbEmQjSOEQGSCzzJo6Uk5v/r0RJFiX2Lg5P1tIcOwu0RaEWKLXYr7qT9Ttld2XAtZMOJkL68b8
5+GD/2EwJxgWRX/VpgdgVdlN4bSv/cAhVefXLfp4s3n7RuOr3g81HmvGfsFn33nwYu/0BhedE+zH
sX+3Ezwf2hvLzcp9ea3KVrbFFp1dNN5s2byVe8C4v1TyXu7lEB6Fj0LUe+Hk7RuPz8H9/w/C3W5E
VyCnINNt1fem9gnn2kPTCe9k3cnOUdK3kWF/iPs8uWHmBKH9SBRXslJf0OZQeVwbJJLK9VVTNa3c
NI5LzbXBt+mUcYJ3cVDF0QfPe/iYSvzXspJPsi2HbGc4cNl9vlzYDvBfNF8WEM5xf++LXSNW9FFQ
xtGqjXc/LahKlcxvZdM++CwjO4rgdqmUryFxpRydXr15op/eUAnfbOTWU0AmUhbAhdxUlaob5Vuk
ge3ILNcbJUdeRGQZFqpkys2TrxYGW6KSfX/umxIWB7CX9+DsWOye3cx7vdBJiPviclP8ozliR9ZY
zAZ8p8pjLVXteQ+GnYQBeF7L9rmS9cbNXosjjvBAw31xuTjWsutksT125eHg6bQF3sgiUcVWPUj/
OS8eRgWw8LVCLOjGTbTxfCuAwaxV1+n346Pnm9DpOgpEvcGZDO729ffTYFxkeTf1YaTc6KuW5W6o
yzXltrxv5Sh7wgOlJAjpr9KPW/ZxEFUat+XT4lruHzu0ifYM0+KqIej/XrZd+ezk299KzlgA09TM
r8tvqvDCmEUBQ3D+T9PuRnxrUIVMuu9vfyXbBpHSCzvYdsmCDfB6A/1BrckliwQ0Z/MlbnBHqlj+
3KHDbuOvamID5pFJY8fBuJSmx8eohD+gxWn3XH2Vo2VCvEriALnUX9tmUy5uurPYliZJgNzyo96j
v5hSRMBnLEBcNgOcK6ImD7SMKv1PkH7ZdaXnuTjHqQ8haH/zV5UWUqTy/PdBbh132heibYLG6Khk
P5ftHpHNEeopIxQHiMWfFVY2I/XmAIIC6N+dRNypHw6+aVrUjiqRu7I7LCaZx3PtAMp3p7qiqbHF
2JO5wdrIvL/epuOHvnsKaTrh8uf4kyvQmvqbD67pXxRVKdt3/wIAAP//</cx:binary>
              </cx:geoCache>
            </cx:geography>
          </cx:layoutPr>
          <cx:valueColors>
            <cx:minColor>
              <a:srgbClr val="D2B7A2"/>
            </cx:minColor>
            <cx:maxColor>
              <a:srgbClr val="3A2306"/>
            </cx:maxColor>
          </cx:valueColors>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8" Type="http://schemas.openxmlformats.org/officeDocument/2006/relationships/image" Target="../media/image4.svg"/><Relationship Id="rId13" Type="http://schemas.openxmlformats.org/officeDocument/2006/relationships/image" Target="../media/image9.png"/><Relationship Id="rId18" Type="http://schemas.openxmlformats.org/officeDocument/2006/relationships/image" Target="../media/image14.svg"/><Relationship Id="rId3" Type="http://schemas.openxmlformats.org/officeDocument/2006/relationships/chart" Target="../charts/chart7.xml"/><Relationship Id="rId7" Type="http://schemas.openxmlformats.org/officeDocument/2006/relationships/image" Target="../media/image3.png"/><Relationship Id="rId12" Type="http://schemas.openxmlformats.org/officeDocument/2006/relationships/image" Target="../media/image8.svg"/><Relationship Id="rId17" Type="http://schemas.openxmlformats.org/officeDocument/2006/relationships/image" Target="../media/image13.png"/><Relationship Id="rId2" Type="http://schemas.microsoft.com/office/2014/relationships/chartEx" Target="../charts/chartEx2.xml"/><Relationship Id="rId16" Type="http://schemas.openxmlformats.org/officeDocument/2006/relationships/image" Target="../media/image12.svg"/><Relationship Id="rId1" Type="http://schemas.openxmlformats.org/officeDocument/2006/relationships/chart" Target="../charts/chart6.xml"/><Relationship Id="rId6" Type="http://schemas.openxmlformats.org/officeDocument/2006/relationships/chart" Target="../charts/chart10.xml"/><Relationship Id="rId11" Type="http://schemas.openxmlformats.org/officeDocument/2006/relationships/image" Target="../media/image7.png"/><Relationship Id="rId5" Type="http://schemas.openxmlformats.org/officeDocument/2006/relationships/chart" Target="../charts/chart9.xml"/><Relationship Id="rId15" Type="http://schemas.openxmlformats.org/officeDocument/2006/relationships/image" Target="../media/image11.png"/><Relationship Id="rId10" Type="http://schemas.openxmlformats.org/officeDocument/2006/relationships/image" Target="../media/image6.svg"/><Relationship Id="rId4" Type="http://schemas.openxmlformats.org/officeDocument/2006/relationships/chart" Target="../charts/chart8.xml"/><Relationship Id="rId9" Type="http://schemas.openxmlformats.org/officeDocument/2006/relationships/image" Target="../media/image5.png"/><Relationship Id="rId14" Type="http://schemas.openxmlformats.org/officeDocument/2006/relationships/image" Target="../media/image10.svg"/></Relationships>
</file>

<file path=xl/drawings/_rels/drawing8.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xdr:col>
      <xdr:colOff>768350</xdr:colOff>
      <xdr:row>2</xdr:row>
      <xdr:rowOff>34924</xdr:rowOff>
    </xdr:from>
    <xdr:to>
      <xdr:col>17</xdr:col>
      <xdr:colOff>292100</xdr:colOff>
      <xdr:row>22</xdr:row>
      <xdr:rowOff>12699</xdr:rowOff>
    </xdr:to>
    <xdr:graphicFrame macro="">
      <xdr:nvGraphicFramePr>
        <xdr:cNvPr id="2" name="Chart 1">
          <a:extLst>
            <a:ext uri="{FF2B5EF4-FFF2-40B4-BE49-F238E27FC236}">
              <a16:creationId xmlns:a16="http://schemas.microsoft.com/office/drawing/2014/main" id="{04D54CB4-1020-9335-A6B7-E26370BDB8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25852</xdr:colOff>
      <xdr:row>2</xdr:row>
      <xdr:rowOff>142421</xdr:rowOff>
    </xdr:from>
    <xdr:to>
      <xdr:col>11</xdr:col>
      <xdr:colOff>244927</xdr:colOff>
      <xdr:row>19</xdr:row>
      <xdr:rowOff>49892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A5A478D-7EDC-880A-8186-25F615D384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432502" y="510721"/>
              <a:ext cx="5870575" cy="303802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276225</xdr:colOff>
      <xdr:row>4</xdr:row>
      <xdr:rowOff>98425</xdr:rowOff>
    </xdr:from>
    <xdr:to>
      <xdr:col>20</xdr:col>
      <xdr:colOff>9525</xdr:colOff>
      <xdr:row>19</xdr:row>
      <xdr:rowOff>79375</xdr:rowOff>
    </xdr:to>
    <xdr:graphicFrame macro="">
      <xdr:nvGraphicFramePr>
        <xdr:cNvPr id="2" name="Chart 1">
          <a:extLst>
            <a:ext uri="{FF2B5EF4-FFF2-40B4-BE49-F238E27FC236}">
              <a16:creationId xmlns:a16="http://schemas.microsoft.com/office/drawing/2014/main" id="{6F4E8E10-4DD0-B0D9-CC5B-7FF671631D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431800</xdr:colOff>
      <xdr:row>17</xdr:row>
      <xdr:rowOff>165100</xdr:rowOff>
    </xdr:from>
    <xdr:to>
      <xdr:col>11</xdr:col>
      <xdr:colOff>127000</xdr:colOff>
      <xdr:row>32</xdr:row>
      <xdr:rowOff>146050</xdr:rowOff>
    </xdr:to>
    <xdr:graphicFrame macro="">
      <xdr:nvGraphicFramePr>
        <xdr:cNvPr id="2" name="Chart 1">
          <a:extLst>
            <a:ext uri="{FF2B5EF4-FFF2-40B4-BE49-F238E27FC236}">
              <a16:creationId xmlns:a16="http://schemas.microsoft.com/office/drawing/2014/main" id="{16A2E716-A683-F877-2F07-BA9F88DCC8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330200</xdr:colOff>
      <xdr:row>3</xdr:row>
      <xdr:rowOff>0</xdr:rowOff>
    </xdr:from>
    <xdr:to>
      <xdr:col>11</xdr:col>
      <xdr:colOff>25400</xdr:colOff>
      <xdr:row>17</xdr:row>
      <xdr:rowOff>165100</xdr:rowOff>
    </xdr:to>
    <xdr:graphicFrame macro="">
      <xdr:nvGraphicFramePr>
        <xdr:cNvPr id="2" name="Chart 1">
          <a:extLst>
            <a:ext uri="{FF2B5EF4-FFF2-40B4-BE49-F238E27FC236}">
              <a16:creationId xmlns:a16="http://schemas.microsoft.com/office/drawing/2014/main" id="{56D7485E-403F-4884-2533-83FD084C56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3175</xdr:colOff>
      <xdr:row>2</xdr:row>
      <xdr:rowOff>6350</xdr:rowOff>
    </xdr:from>
    <xdr:to>
      <xdr:col>14</xdr:col>
      <xdr:colOff>307975</xdr:colOff>
      <xdr:row>16</xdr:row>
      <xdr:rowOff>171450</xdr:rowOff>
    </xdr:to>
    <xdr:graphicFrame macro="">
      <xdr:nvGraphicFramePr>
        <xdr:cNvPr id="4" name="Chart 3">
          <a:extLst>
            <a:ext uri="{FF2B5EF4-FFF2-40B4-BE49-F238E27FC236}">
              <a16:creationId xmlns:a16="http://schemas.microsoft.com/office/drawing/2014/main" id="{96D1174E-CA9D-16C5-DDE0-66D8024DD0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70675</xdr:colOff>
      <xdr:row>0</xdr:row>
      <xdr:rowOff>75467</xdr:rowOff>
    </xdr:from>
    <xdr:to>
      <xdr:col>15</xdr:col>
      <xdr:colOff>257681</xdr:colOff>
      <xdr:row>4</xdr:row>
      <xdr:rowOff>175381</xdr:rowOff>
    </xdr:to>
    <xdr:sp macro="" textlink="">
      <xdr:nvSpPr>
        <xdr:cNvPr id="2" name="Rectangle: Rounded Corners 1">
          <a:extLst>
            <a:ext uri="{FF2B5EF4-FFF2-40B4-BE49-F238E27FC236}">
              <a16:creationId xmlns:a16="http://schemas.microsoft.com/office/drawing/2014/main" id="{D4B45BF5-7101-4581-8E1C-74C7815CBB22}"/>
            </a:ext>
          </a:extLst>
        </xdr:cNvPr>
        <xdr:cNvSpPr/>
      </xdr:nvSpPr>
      <xdr:spPr>
        <a:xfrm>
          <a:off x="70675" y="75467"/>
          <a:ext cx="9297876" cy="836146"/>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528612</xdr:colOff>
      <xdr:row>0</xdr:row>
      <xdr:rowOff>55219</xdr:rowOff>
    </xdr:from>
    <xdr:to>
      <xdr:col>22</xdr:col>
      <xdr:colOff>18405</xdr:colOff>
      <xdr:row>6</xdr:row>
      <xdr:rowOff>130944</xdr:rowOff>
    </xdr:to>
    <xdr:sp macro="" textlink="">
      <xdr:nvSpPr>
        <xdr:cNvPr id="4" name="Rectangle: Rounded Corners 3">
          <a:extLst>
            <a:ext uri="{FF2B5EF4-FFF2-40B4-BE49-F238E27FC236}">
              <a16:creationId xmlns:a16="http://schemas.microsoft.com/office/drawing/2014/main" id="{30CD420C-B2FC-4468-9F42-5F7C8290586E}"/>
            </a:ext>
          </a:extLst>
        </xdr:cNvPr>
        <xdr:cNvSpPr/>
      </xdr:nvSpPr>
      <xdr:spPr>
        <a:xfrm>
          <a:off x="11461655" y="55219"/>
          <a:ext cx="1919359" cy="1180073"/>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54428</xdr:colOff>
      <xdr:row>5</xdr:row>
      <xdr:rowOff>48379</xdr:rowOff>
    </xdr:from>
    <xdr:to>
      <xdr:col>9</xdr:col>
      <xdr:colOff>487753</xdr:colOff>
      <xdr:row>18</xdr:row>
      <xdr:rowOff>55217</xdr:rowOff>
    </xdr:to>
    <xdr:sp macro="" textlink="">
      <xdr:nvSpPr>
        <xdr:cNvPr id="5" name="Rectangle: Rounded Corners 4">
          <a:extLst>
            <a:ext uri="{FF2B5EF4-FFF2-40B4-BE49-F238E27FC236}">
              <a16:creationId xmlns:a16="http://schemas.microsoft.com/office/drawing/2014/main" id="{853DC0EF-E21B-4815-BB6D-751D0E2B6FD3}"/>
            </a:ext>
          </a:extLst>
        </xdr:cNvPr>
        <xdr:cNvSpPr/>
      </xdr:nvSpPr>
      <xdr:spPr>
        <a:xfrm>
          <a:off x="54428" y="968669"/>
          <a:ext cx="5899847" cy="2399591"/>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588985</xdr:colOff>
      <xdr:row>5</xdr:row>
      <xdr:rowOff>52486</xdr:rowOff>
    </xdr:from>
    <xdr:to>
      <xdr:col>15</xdr:col>
      <xdr:colOff>340507</xdr:colOff>
      <xdr:row>18</xdr:row>
      <xdr:rowOff>46014</xdr:rowOff>
    </xdr:to>
    <xdr:sp macro="" textlink="">
      <xdr:nvSpPr>
        <xdr:cNvPr id="6" name="Rectangle: Rounded Corners 5">
          <a:extLst>
            <a:ext uri="{FF2B5EF4-FFF2-40B4-BE49-F238E27FC236}">
              <a16:creationId xmlns:a16="http://schemas.microsoft.com/office/drawing/2014/main" id="{7337E6F6-4896-405A-8CA6-69CBD3FC8C0A}"/>
            </a:ext>
          </a:extLst>
        </xdr:cNvPr>
        <xdr:cNvSpPr/>
      </xdr:nvSpPr>
      <xdr:spPr>
        <a:xfrm>
          <a:off x="6055507" y="972776"/>
          <a:ext cx="3395870" cy="2386281"/>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418323</xdr:colOff>
      <xdr:row>7</xdr:row>
      <xdr:rowOff>22641</xdr:rowOff>
    </xdr:from>
    <xdr:to>
      <xdr:col>22</xdr:col>
      <xdr:colOff>18405</xdr:colOff>
      <xdr:row>19</xdr:row>
      <xdr:rowOff>138043</xdr:rowOff>
    </xdr:to>
    <xdr:sp macro="" textlink="">
      <xdr:nvSpPr>
        <xdr:cNvPr id="7" name="Rectangle: Rounded Corners 6">
          <a:extLst>
            <a:ext uri="{FF2B5EF4-FFF2-40B4-BE49-F238E27FC236}">
              <a16:creationId xmlns:a16="http://schemas.microsoft.com/office/drawing/2014/main" id="{A98DE95C-4FF2-4F83-AB01-838638C99CDE}"/>
            </a:ext>
          </a:extLst>
        </xdr:cNvPr>
        <xdr:cNvSpPr/>
      </xdr:nvSpPr>
      <xdr:spPr>
        <a:xfrm>
          <a:off x="9529193" y="1311047"/>
          <a:ext cx="3851821" cy="2324097"/>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467784</xdr:colOff>
      <xdr:row>20</xdr:row>
      <xdr:rowOff>36811</xdr:rowOff>
    </xdr:from>
    <xdr:to>
      <xdr:col>22</xdr:col>
      <xdr:colOff>27608</xdr:colOff>
      <xdr:row>33</xdr:row>
      <xdr:rowOff>53215</xdr:rowOff>
    </xdr:to>
    <xdr:sp macro="" textlink="">
      <xdr:nvSpPr>
        <xdr:cNvPr id="8" name="Rectangle: Rounded Corners 7">
          <a:extLst>
            <a:ext uri="{FF2B5EF4-FFF2-40B4-BE49-F238E27FC236}">
              <a16:creationId xmlns:a16="http://schemas.microsoft.com/office/drawing/2014/main" id="{14F26AD1-B623-4D7E-A0D6-242482772EC8}"/>
            </a:ext>
          </a:extLst>
        </xdr:cNvPr>
        <xdr:cNvSpPr/>
      </xdr:nvSpPr>
      <xdr:spPr>
        <a:xfrm>
          <a:off x="9578654" y="3717970"/>
          <a:ext cx="3811563" cy="2409158"/>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39681</xdr:colOff>
      <xdr:row>18</xdr:row>
      <xdr:rowOff>126113</xdr:rowOff>
    </xdr:from>
    <xdr:to>
      <xdr:col>9</xdr:col>
      <xdr:colOff>18405</xdr:colOff>
      <xdr:row>33</xdr:row>
      <xdr:rowOff>138042</xdr:rowOff>
    </xdr:to>
    <xdr:sp macro="" textlink="">
      <xdr:nvSpPr>
        <xdr:cNvPr id="9" name="Rectangle: Rounded Corners 8">
          <a:extLst>
            <a:ext uri="{FF2B5EF4-FFF2-40B4-BE49-F238E27FC236}">
              <a16:creationId xmlns:a16="http://schemas.microsoft.com/office/drawing/2014/main" id="{E2DA9FE3-1DA5-4911-934E-8AADE5CB491A}"/>
            </a:ext>
          </a:extLst>
        </xdr:cNvPr>
        <xdr:cNvSpPr/>
      </xdr:nvSpPr>
      <xdr:spPr>
        <a:xfrm>
          <a:off x="39681" y="3439156"/>
          <a:ext cx="5445246" cy="2772799"/>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115207</xdr:colOff>
      <xdr:row>18</xdr:row>
      <xdr:rowOff>118655</xdr:rowOff>
    </xdr:from>
    <xdr:to>
      <xdr:col>15</xdr:col>
      <xdr:colOff>404927</xdr:colOff>
      <xdr:row>33</xdr:row>
      <xdr:rowOff>101232</xdr:rowOff>
    </xdr:to>
    <xdr:sp macro="" textlink="">
      <xdr:nvSpPr>
        <xdr:cNvPr id="10" name="Rectangle: Rounded Corners 9">
          <a:extLst>
            <a:ext uri="{FF2B5EF4-FFF2-40B4-BE49-F238E27FC236}">
              <a16:creationId xmlns:a16="http://schemas.microsoft.com/office/drawing/2014/main" id="{A8F74B81-908F-479C-8EAD-B06149EF5A8E}"/>
            </a:ext>
          </a:extLst>
        </xdr:cNvPr>
        <xdr:cNvSpPr/>
      </xdr:nvSpPr>
      <xdr:spPr>
        <a:xfrm>
          <a:off x="5581729" y="3431698"/>
          <a:ext cx="3934068" cy="2743447"/>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102936</xdr:colOff>
      <xdr:row>0</xdr:row>
      <xdr:rowOff>25904</xdr:rowOff>
    </xdr:from>
    <xdr:to>
      <xdr:col>27</xdr:col>
      <xdr:colOff>165652</xdr:colOff>
      <xdr:row>32</xdr:row>
      <xdr:rowOff>174854</xdr:rowOff>
    </xdr:to>
    <xdr:sp macro="" textlink="">
      <xdr:nvSpPr>
        <xdr:cNvPr id="11" name="Rectangle: Rounded Corners 10">
          <a:extLst>
            <a:ext uri="{FF2B5EF4-FFF2-40B4-BE49-F238E27FC236}">
              <a16:creationId xmlns:a16="http://schemas.microsoft.com/office/drawing/2014/main" id="{7D7A83D1-0FE3-47BF-A5EB-E829AD2249A9}"/>
            </a:ext>
          </a:extLst>
        </xdr:cNvPr>
        <xdr:cNvSpPr/>
      </xdr:nvSpPr>
      <xdr:spPr>
        <a:xfrm>
          <a:off x="13465545" y="25904"/>
          <a:ext cx="3099672" cy="603880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54428</xdr:colOff>
      <xdr:row>5</xdr:row>
      <xdr:rowOff>53980</xdr:rowOff>
    </xdr:from>
    <xdr:to>
      <xdr:col>9</xdr:col>
      <xdr:colOff>414129</xdr:colOff>
      <xdr:row>17</xdr:row>
      <xdr:rowOff>165651</xdr:rowOff>
    </xdr:to>
    <xdr:graphicFrame macro="">
      <xdr:nvGraphicFramePr>
        <xdr:cNvPr id="12" name="Chart 11">
          <a:extLst>
            <a:ext uri="{FF2B5EF4-FFF2-40B4-BE49-F238E27FC236}">
              <a16:creationId xmlns:a16="http://schemas.microsoft.com/office/drawing/2014/main" id="{E0132D90-D0EF-41E5-8831-0FBF831BDE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101232</xdr:colOff>
      <xdr:row>5</xdr:row>
      <xdr:rowOff>133610</xdr:rowOff>
    </xdr:from>
    <xdr:to>
      <xdr:col>15</xdr:col>
      <xdr:colOff>276086</xdr:colOff>
      <xdr:row>18</xdr:row>
      <xdr:rowOff>36812</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4C2EB98B-B3DB-4E24-8C97-5208D88DF9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197232" y="1054360"/>
              <a:ext cx="3222854" cy="229715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214536</xdr:colOff>
      <xdr:row>18</xdr:row>
      <xdr:rowOff>55217</xdr:rowOff>
    </xdr:from>
    <xdr:to>
      <xdr:col>8</xdr:col>
      <xdr:colOff>450942</xdr:colOff>
      <xdr:row>33</xdr:row>
      <xdr:rowOff>156450</xdr:rowOff>
    </xdr:to>
    <xdr:graphicFrame macro="">
      <xdr:nvGraphicFramePr>
        <xdr:cNvPr id="14" name="Chart 13">
          <a:extLst>
            <a:ext uri="{FF2B5EF4-FFF2-40B4-BE49-F238E27FC236}">
              <a16:creationId xmlns:a16="http://schemas.microsoft.com/office/drawing/2014/main" id="{BCE474B9-881C-4955-9368-462DDCC76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257680</xdr:colOff>
      <xdr:row>19</xdr:row>
      <xdr:rowOff>9203</xdr:rowOff>
    </xdr:from>
    <xdr:to>
      <xdr:col>15</xdr:col>
      <xdr:colOff>248477</xdr:colOff>
      <xdr:row>32</xdr:row>
      <xdr:rowOff>174855</xdr:rowOff>
    </xdr:to>
    <xdr:graphicFrame macro="">
      <xdr:nvGraphicFramePr>
        <xdr:cNvPr id="15" name="Chart 14">
          <a:extLst>
            <a:ext uri="{FF2B5EF4-FFF2-40B4-BE49-F238E27FC236}">
              <a16:creationId xmlns:a16="http://schemas.microsoft.com/office/drawing/2014/main" id="{95519E41-0DF2-418C-BD10-4DA2EA4FB3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358910</xdr:colOff>
      <xdr:row>0</xdr:row>
      <xdr:rowOff>60372</xdr:rowOff>
    </xdr:from>
    <xdr:to>
      <xdr:col>18</xdr:col>
      <xdr:colOff>456096</xdr:colOff>
      <xdr:row>6</xdr:row>
      <xdr:rowOff>136097</xdr:rowOff>
    </xdr:to>
    <xdr:sp macro="" textlink="">
      <xdr:nvSpPr>
        <xdr:cNvPr id="16" name="Rectangle: Rounded Corners 15">
          <a:extLst>
            <a:ext uri="{FF2B5EF4-FFF2-40B4-BE49-F238E27FC236}">
              <a16:creationId xmlns:a16="http://schemas.microsoft.com/office/drawing/2014/main" id="{EDA40F1B-11AA-4493-9B78-62A85C3A517A}"/>
            </a:ext>
          </a:extLst>
        </xdr:cNvPr>
        <xdr:cNvSpPr/>
      </xdr:nvSpPr>
      <xdr:spPr>
        <a:xfrm>
          <a:off x="9469780" y="60372"/>
          <a:ext cx="1919359" cy="1180073"/>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450941</xdr:colOff>
      <xdr:row>7</xdr:row>
      <xdr:rowOff>110434</xdr:rowOff>
    </xdr:from>
    <xdr:to>
      <xdr:col>22</xdr:col>
      <xdr:colOff>18405</xdr:colOff>
      <xdr:row>19</xdr:row>
      <xdr:rowOff>147246</xdr:rowOff>
    </xdr:to>
    <xdr:graphicFrame macro="">
      <xdr:nvGraphicFramePr>
        <xdr:cNvPr id="17" name="Chart 16">
          <a:extLst>
            <a:ext uri="{FF2B5EF4-FFF2-40B4-BE49-F238E27FC236}">
              <a16:creationId xmlns:a16="http://schemas.microsoft.com/office/drawing/2014/main" id="{5C7C51B3-F156-49CF-BA72-5A72B17339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515362</xdr:colOff>
      <xdr:row>20</xdr:row>
      <xdr:rowOff>101232</xdr:rowOff>
    </xdr:from>
    <xdr:to>
      <xdr:col>21</xdr:col>
      <xdr:colOff>598190</xdr:colOff>
      <xdr:row>33</xdr:row>
      <xdr:rowOff>18406</xdr:rowOff>
    </xdr:to>
    <xdr:graphicFrame macro="">
      <xdr:nvGraphicFramePr>
        <xdr:cNvPr id="18" name="Chart 17">
          <a:extLst>
            <a:ext uri="{FF2B5EF4-FFF2-40B4-BE49-F238E27FC236}">
              <a16:creationId xmlns:a16="http://schemas.microsoft.com/office/drawing/2014/main" id="{4B8D457A-6E51-41BA-97C0-4A8F05B423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360617</xdr:colOff>
      <xdr:row>0</xdr:row>
      <xdr:rowOff>35109</xdr:rowOff>
    </xdr:from>
    <xdr:to>
      <xdr:col>25</xdr:col>
      <xdr:colOff>377318</xdr:colOff>
      <xdr:row>2</xdr:row>
      <xdr:rowOff>64421</xdr:rowOff>
    </xdr:to>
    <xdr:sp macro="" textlink="">
      <xdr:nvSpPr>
        <xdr:cNvPr id="19" name="TextBox 18">
          <a:extLst>
            <a:ext uri="{FF2B5EF4-FFF2-40B4-BE49-F238E27FC236}">
              <a16:creationId xmlns:a16="http://schemas.microsoft.com/office/drawing/2014/main" id="{46B48E26-F805-42B3-A140-83A85568CCCA}"/>
            </a:ext>
          </a:extLst>
        </xdr:cNvPr>
        <xdr:cNvSpPr txBox="1"/>
      </xdr:nvSpPr>
      <xdr:spPr>
        <a:xfrm>
          <a:off x="14330617" y="35109"/>
          <a:ext cx="1231484" cy="397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a:solidFill>
                <a:srgbClr val="3A2306"/>
              </a:solidFill>
              <a:latin typeface="ADLaM Display" panose="02010000000000000000" pitchFamily="2" charset="0"/>
              <a:ea typeface="ADLaM Display" panose="02010000000000000000" pitchFamily="2" charset="0"/>
              <a:cs typeface="ADLaM Display" panose="02010000000000000000" pitchFamily="2" charset="0"/>
            </a:rPr>
            <a:t>Filters</a:t>
          </a:r>
        </a:p>
      </xdr:txBody>
    </xdr:sp>
    <xdr:clientData/>
  </xdr:twoCellAnchor>
  <xdr:twoCellAnchor editAs="oneCell">
    <xdr:from>
      <xdr:col>22</xdr:col>
      <xdr:colOff>285290</xdr:colOff>
      <xdr:row>2</xdr:row>
      <xdr:rowOff>136338</xdr:rowOff>
    </xdr:from>
    <xdr:to>
      <xdr:col>27</xdr:col>
      <xdr:colOff>0</xdr:colOff>
      <xdr:row>9</xdr:row>
      <xdr:rowOff>147245</xdr:rowOff>
    </xdr:to>
    <mc:AlternateContent xmlns:mc="http://schemas.openxmlformats.org/markup-compatibility/2006" xmlns:a14="http://schemas.microsoft.com/office/drawing/2010/main">
      <mc:Choice Requires="a14">
        <xdr:graphicFrame macro="">
          <xdr:nvGraphicFramePr>
            <xdr:cNvPr id="20" name="Month 1">
              <a:extLst>
                <a:ext uri="{FF2B5EF4-FFF2-40B4-BE49-F238E27FC236}">
                  <a16:creationId xmlns:a16="http://schemas.microsoft.com/office/drawing/2014/main" id="{41989A2D-59A7-4EF6-84AA-8DAD9F9DFD8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3647899" y="504454"/>
              <a:ext cx="2751666" cy="12993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314603</xdr:colOff>
      <xdr:row>9</xdr:row>
      <xdr:rowOff>145540</xdr:rowOff>
    </xdr:from>
    <xdr:to>
      <xdr:col>27</xdr:col>
      <xdr:colOff>27609</xdr:colOff>
      <xdr:row>13</xdr:row>
      <xdr:rowOff>82826</xdr:rowOff>
    </xdr:to>
    <mc:AlternateContent xmlns:mc="http://schemas.openxmlformats.org/markup-compatibility/2006" xmlns:a14="http://schemas.microsoft.com/office/drawing/2010/main">
      <mc:Choice Requires="a14">
        <xdr:graphicFrame macro="">
          <xdr:nvGraphicFramePr>
            <xdr:cNvPr id="21" name="Year 1">
              <a:extLst>
                <a:ext uri="{FF2B5EF4-FFF2-40B4-BE49-F238E27FC236}">
                  <a16:creationId xmlns:a16="http://schemas.microsoft.com/office/drawing/2014/main" id="{48E17FE6-9D9E-45FE-854C-1094100FE73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3677212" y="1802062"/>
              <a:ext cx="2749962" cy="6735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296197</xdr:colOff>
      <xdr:row>13</xdr:row>
      <xdr:rowOff>136339</xdr:rowOff>
    </xdr:from>
    <xdr:to>
      <xdr:col>27</xdr:col>
      <xdr:colOff>9203</xdr:colOff>
      <xdr:row>23</xdr:row>
      <xdr:rowOff>92029</xdr:rowOff>
    </xdr:to>
    <mc:AlternateContent xmlns:mc="http://schemas.openxmlformats.org/markup-compatibility/2006" xmlns:a14="http://schemas.microsoft.com/office/drawing/2010/main">
      <mc:Choice Requires="a14">
        <xdr:graphicFrame macro="">
          <xdr:nvGraphicFramePr>
            <xdr:cNvPr id="22" name="State 2">
              <a:extLst>
                <a:ext uri="{FF2B5EF4-FFF2-40B4-BE49-F238E27FC236}">
                  <a16:creationId xmlns:a16="http://schemas.microsoft.com/office/drawing/2014/main" id="{1957FFDC-584E-4998-8769-2E8446D0D38A}"/>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13658806" y="2529093"/>
              <a:ext cx="2749962" cy="17962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333008</xdr:colOff>
      <xdr:row>23</xdr:row>
      <xdr:rowOff>101233</xdr:rowOff>
    </xdr:from>
    <xdr:to>
      <xdr:col>26</xdr:col>
      <xdr:colOff>561377</xdr:colOff>
      <xdr:row>31</xdr:row>
      <xdr:rowOff>156450</xdr:rowOff>
    </xdr:to>
    <mc:AlternateContent xmlns:mc="http://schemas.openxmlformats.org/markup-compatibility/2006" xmlns:a14="http://schemas.microsoft.com/office/drawing/2010/main">
      <mc:Choice Requires="a14">
        <xdr:graphicFrame macro="">
          <xdr:nvGraphicFramePr>
            <xdr:cNvPr id="23" name="Product 2">
              <a:extLst>
                <a:ext uri="{FF2B5EF4-FFF2-40B4-BE49-F238E27FC236}">
                  <a16:creationId xmlns:a16="http://schemas.microsoft.com/office/drawing/2014/main" id="{7CC78210-B34D-4ED9-9522-5840BB8AE63B}"/>
                </a:ext>
              </a:extLst>
            </xdr:cNvPr>
            <xdr:cNvGraphicFramePr/>
          </xdr:nvGraphicFramePr>
          <xdr:xfrm>
            <a:off x="0" y="0"/>
            <a:ext cx="0" cy="0"/>
          </xdr:xfrm>
          <a:graphic>
            <a:graphicData uri="http://schemas.microsoft.com/office/drawing/2010/slicer">
              <sle:slicer xmlns:sle="http://schemas.microsoft.com/office/drawing/2010/slicer" name="Product 2"/>
            </a:graphicData>
          </a:graphic>
        </xdr:graphicFrame>
      </mc:Choice>
      <mc:Fallback xmlns="">
        <xdr:sp macro="" textlink="">
          <xdr:nvSpPr>
            <xdr:cNvPr id="0" name=""/>
            <xdr:cNvSpPr>
              <a:spLocks noTextEdit="1"/>
            </xdr:cNvSpPr>
          </xdr:nvSpPr>
          <xdr:spPr>
            <a:xfrm>
              <a:off x="13695617" y="4334566"/>
              <a:ext cx="2657934" cy="15276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358910</xdr:colOff>
      <xdr:row>0</xdr:row>
      <xdr:rowOff>60373</xdr:rowOff>
    </xdr:from>
    <xdr:to>
      <xdr:col>18</xdr:col>
      <xdr:colOff>450943</xdr:colOff>
      <xdr:row>3</xdr:row>
      <xdr:rowOff>82827</xdr:rowOff>
    </xdr:to>
    <xdr:sp macro="" textlink="">
      <xdr:nvSpPr>
        <xdr:cNvPr id="24" name="TextBox 23">
          <a:extLst>
            <a:ext uri="{FF2B5EF4-FFF2-40B4-BE49-F238E27FC236}">
              <a16:creationId xmlns:a16="http://schemas.microsoft.com/office/drawing/2014/main" id="{9C3E098E-DFDB-4CD0-939A-FF54CBD7C732}"/>
            </a:ext>
          </a:extLst>
        </xdr:cNvPr>
        <xdr:cNvSpPr txBox="1"/>
      </xdr:nvSpPr>
      <xdr:spPr>
        <a:xfrm>
          <a:off x="9469780" y="60373"/>
          <a:ext cx="1914206" cy="57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rgbClr val="271300"/>
              </a:solidFill>
              <a:latin typeface="ADLaM Display" panose="02010000000000000000" pitchFamily="2" charset="0"/>
              <a:ea typeface="ADLaM Display" panose="02010000000000000000" pitchFamily="2" charset="0"/>
              <a:cs typeface="ADLaM Display" panose="02010000000000000000" pitchFamily="2" charset="0"/>
            </a:rPr>
            <a:t>  Coffee</a:t>
          </a:r>
        </a:p>
        <a:p>
          <a:pPr algn="l"/>
          <a:r>
            <a:rPr lang="en-IN" sz="1200" baseline="0">
              <a:solidFill>
                <a:schemeClr val="dk1"/>
              </a:solidFill>
              <a:latin typeface="ADLaM Display" panose="02010000000000000000" pitchFamily="2" charset="0"/>
              <a:ea typeface="ADLaM Display" panose="02010000000000000000" pitchFamily="2" charset="0"/>
              <a:cs typeface="ADLaM Display" panose="02010000000000000000" pitchFamily="2" charset="0"/>
            </a:rPr>
            <a:t> </a:t>
          </a:r>
          <a:r>
            <a:rPr lang="en-IN" sz="1200">
              <a:solidFill>
                <a:srgbClr val="A47551"/>
              </a:solidFill>
              <a:latin typeface="ADLaM Display" panose="02010000000000000000" pitchFamily="2" charset="0"/>
              <a:ea typeface="ADLaM Display" panose="02010000000000000000" pitchFamily="2" charset="0"/>
              <a:cs typeface="ADLaM Display" panose="02010000000000000000" pitchFamily="2" charset="0"/>
            </a:rPr>
            <a:t>Decaf</a:t>
          </a:r>
          <a:r>
            <a:rPr lang="en-IN" sz="1200" baseline="0">
              <a:solidFill>
                <a:srgbClr val="A47551"/>
              </a:solidFill>
              <a:latin typeface="ADLaM Display" panose="02010000000000000000" pitchFamily="2" charset="0"/>
              <a:ea typeface="ADLaM Display" panose="02010000000000000000" pitchFamily="2" charset="0"/>
              <a:cs typeface="ADLaM Display" panose="02010000000000000000" pitchFamily="2" charset="0"/>
            </a:rPr>
            <a:t>                Regular</a:t>
          </a:r>
          <a:endParaRPr lang="en-IN" sz="1200">
            <a:solidFill>
              <a:srgbClr val="A4755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18</xdr:col>
      <xdr:colOff>528612</xdr:colOff>
      <xdr:row>0</xdr:row>
      <xdr:rowOff>55219</xdr:rowOff>
    </xdr:from>
    <xdr:to>
      <xdr:col>21</xdr:col>
      <xdr:colOff>515363</xdr:colOff>
      <xdr:row>3</xdr:row>
      <xdr:rowOff>119638</xdr:rowOff>
    </xdr:to>
    <xdr:sp macro="" textlink="">
      <xdr:nvSpPr>
        <xdr:cNvPr id="25" name="TextBox 24">
          <a:extLst>
            <a:ext uri="{FF2B5EF4-FFF2-40B4-BE49-F238E27FC236}">
              <a16:creationId xmlns:a16="http://schemas.microsoft.com/office/drawing/2014/main" id="{BE372364-F0E6-41C5-BF8D-33EA8F7E4B0C}"/>
            </a:ext>
          </a:extLst>
        </xdr:cNvPr>
        <xdr:cNvSpPr txBox="1"/>
      </xdr:nvSpPr>
      <xdr:spPr>
        <a:xfrm>
          <a:off x="11461655" y="55219"/>
          <a:ext cx="1808925" cy="616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400">
              <a:solidFill>
                <a:srgbClr val="271300"/>
              </a:solidFill>
              <a:latin typeface="ADLaM Display" panose="02010000000000000000" pitchFamily="2" charset="0"/>
              <a:ea typeface="ADLaM Display" panose="02010000000000000000" pitchFamily="2" charset="0"/>
              <a:cs typeface="ADLaM Display" panose="02010000000000000000" pitchFamily="2" charset="0"/>
            </a:rPr>
            <a:t>  Tea</a:t>
          </a:r>
        </a:p>
        <a:p>
          <a:pPr marL="0" indent="0" algn="l"/>
          <a:r>
            <a:rPr lang="en-IN" sz="1200">
              <a:solidFill>
                <a:srgbClr val="A47551"/>
              </a:solidFill>
              <a:latin typeface="ADLaM Display" panose="02010000000000000000" pitchFamily="2" charset="0"/>
              <a:ea typeface="ADLaM Display" panose="02010000000000000000" pitchFamily="2" charset="0"/>
              <a:cs typeface="ADLaM Display" panose="02010000000000000000" pitchFamily="2" charset="0"/>
            </a:rPr>
            <a:t>  Decaf             Regular</a:t>
          </a:r>
        </a:p>
        <a:p>
          <a:endParaRPr lang="en-IN" sz="1100"/>
        </a:p>
      </xdr:txBody>
    </xdr:sp>
    <xdr:clientData/>
  </xdr:twoCellAnchor>
  <xdr:twoCellAnchor>
    <xdr:from>
      <xdr:col>15</xdr:col>
      <xdr:colOff>386519</xdr:colOff>
      <xdr:row>3</xdr:row>
      <xdr:rowOff>51169</xdr:rowOff>
    </xdr:from>
    <xdr:to>
      <xdr:col>17</xdr:col>
      <xdr:colOff>82827</xdr:colOff>
      <xdr:row>5</xdr:row>
      <xdr:rowOff>101232</xdr:rowOff>
    </xdr:to>
    <xdr:sp macro="" textlink="'Beans &amp; Leaves'!G5">
      <xdr:nvSpPr>
        <xdr:cNvPr id="26" name="TextBox 25">
          <a:extLst>
            <a:ext uri="{FF2B5EF4-FFF2-40B4-BE49-F238E27FC236}">
              <a16:creationId xmlns:a16="http://schemas.microsoft.com/office/drawing/2014/main" id="{8E7D4043-A4BF-4D60-8BE8-FB392BD86952}"/>
            </a:ext>
          </a:extLst>
        </xdr:cNvPr>
        <xdr:cNvSpPr txBox="1"/>
      </xdr:nvSpPr>
      <xdr:spPr>
        <a:xfrm>
          <a:off x="9497389" y="603343"/>
          <a:ext cx="911090" cy="418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8831562-9258-4E11-8693-EF6EB3E4B655}" type="TxLink">
            <a:rPr lang="en-US" sz="1800" b="0" i="0" u="none" strike="noStrike">
              <a:solidFill>
                <a:srgbClr val="3A2306"/>
              </a:solidFill>
              <a:latin typeface="Amasis MT Pro Black" panose="02040A04050005020304" pitchFamily="18" charset="0"/>
            </a:rPr>
            <a:pPr/>
            <a:t>33719</a:t>
          </a:fld>
          <a:endParaRPr lang="en-IN" sz="1800">
            <a:solidFill>
              <a:srgbClr val="3A2306"/>
            </a:solidFill>
            <a:latin typeface="Amasis MT Pro Black" panose="02040A04050005020304" pitchFamily="18" charset="0"/>
          </a:endParaRPr>
        </a:p>
      </xdr:txBody>
    </xdr:sp>
    <xdr:clientData/>
  </xdr:twoCellAnchor>
  <xdr:twoCellAnchor>
    <xdr:from>
      <xdr:col>17</xdr:col>
      <xdr:colOff>184057</xdr:colOff>
      <xdr:row>3</xdr:row>
      <xdr:rowOff>51169</xdr:rowOff>
    </xdr:from>
    <xdr:to>
      <xdr:col>18</xdr:col>
      <xdr:colOff>460147</xdr:colOff>
      <xdr:row>5</xdr:row>
      <xdr:rowOff>138043</xdr:rowOff>
    </xdr:to>
    <xdr:sp macro="" textlink="'Beans &amp; Leaves'!H5">
      <xdr:nvSpPr>
        <xdr:cNvPr id="27" name="TextBox 26">
          <a:extLst>
            <a:ext uri="{FF2B5EF4-FFF2-40B4-BE49-F238E27FC236}">
              <a16:creationId xmlns:a16="http://schemas.microsoft.com/office/drawing/2014/main" id="{1D456C4A-0581-4707-9AF6-240C11D6113F}"/>
            </a:ext>
          </a:extLst>
        </xdr:cNvPr>
        <xdr:cNvSpPr txBox="1"/>
      </xdr:nvSpPr>
      <xdr:spPr>
        <a:xfrm>
          <a:off x="10509709" y="603343"/>
          <a:ext cx="883481" cy="454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B72727A-8C82-4907-801A-8969403BBC16}" type="TxLink">
            <a:rPr lang="en-US" sz="1800" b="0" i="0" u="none" strike="noStrike">
              <a:solidFill>
                <a:srgbClr val="3A2306"/>
              </a:solidFill>
              <a:latin typeface="Amasis MT Pro Black" panose="02040A04050005020304" pitchFamily="18" charset="0"/>
              <a:ea typeface="+mn-ea"/>
              <a:cs typeface="+mn-cs"/>
            </a:rPr>
            <a:pPr/>
            <a:t>74667</a:t>
          </a:fld>
          <a:endParaRPr lang="en-US" sz="1800">
            <a:solidFill>
              <a:srgbClr val="3A2306"/>
            </a:solidFill>
            <a:latin typeface="Amasis MT Pro Black" panose="02040A04050005020304" pitchFamily="18" charset="0"/>
            <a:ea typeface="+mn-ea"/>
            <a:cs typeface="+mn-cs"/>
          </a:endParaRPr>
        </a:p>
      </xdr:txBody>
    </xdr:sp>
    <xdr:clientData/>
  </xdr:twoCellAnchor>
  <xdr:twoCellAnchor>
    <xdr:from>
      <xdr:col>18</xdr:col>
      <xdr:colOff>537814</xdr:colOff>
      <xdr:row>3</xdr:row>
      <xdr:rowOff>36814</xdr:rowOff>
    </xdr:from>
    <xdr:to>
      <xdr:col>20</xdr:col>
      <xdr:colOff>248477</xdr:colOff>
      <xdr:row>5</xdr:row>
      <xdr:rowOff>55218</xdr:rowOff>
    </xdr:to>
    <xdr:sp macro="" textlink="'Beans &amp; Leaves'!G6">
      <xdr:nvSpPr>
        <xdr:cNvPr id="28" name="TextBox 27">
          <a:extLst>
            <a:ext uri="{FF2B5EF4-FFF2-40B4-BE49-F238E27FC236}">
              <a16:creationId xmlns:a16="http://schemas.microsoft.com/office/drawing/2014/main" id="{C0072194-7A5C-4852-B707-CF653400048C}"/>
            </a:ext>
          </a:extLst>
        </xdr:cNvPr>
        <xdr:cNvSpPr txBox="1"/>
      </xdr:nvSpPr>
      <xdr:spPr>
        <a:xfrm>
          <a:off x="11470857" y="588988"/>
          <a:ext cx="925446" cy="386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D091BDC-CF07-41B2-B9C7-894E11806526}" type="TxLink">
            <a:rPr lang="en-US" sz="1800" b="0" i="0" u="none" strike="noStrike">
              <a:solidFill>
                <a:srgbClr val="3A2306"/>
              </a:solidFill>
              <a:latin typeface="Amasis MT Pro Black" panose="02040A04050005020304" pitchFamily="18" charset="0"/>
            </a:rPr>
            <a:pPr/>
            <a:t>51685</a:t>
          </a:fld>
          <a:endParaRPr lang="en-US" sz="1800">
            <a:solidFill>
              <a:srgbClr val="3A2306"/>
            </a:solidFill>
            <a:latin typeface="Amasis MT Pro Black" panose="02040A04050005020304" pitchFamily="18" charset="0"/>
          </a:endParaRPr>
        </a:p>
      </xdr:txBody>
    </xdr:sp>
    <xdr:clientData/>
  </xdr:twoCellAnchor>
  <xdr:twoCellAnchor>
    <xdr:from>
      <xdr:col>20</xdr:col>
      <xdr:colOff>280134</xdr:colOff>
      <xdr:row>3</xdr:row>
      <xdr:rowOff>27611</xdr:rowOff>
    </xdr:from>
    <xdr:to>
      <xdr:col>22</xdr:col>
      <xdr:colOff>18406</xdr:colOff>
      <xdr:row>5</xdr:row>
      <xdr:rowOff>82827</xdr:rowOff>
    </xdr:to>
    <xdr:sp macro="" textlink="'Beans &amp; Leaves'!H6">
      <xdr:nvSpPr>
        <xdr:cNvPr id="29" name="TextBox 28">
          <a:extLst>
            <a:ext uri="{FF2B5EF4-FFF2-40B4-BE49-F238E27FC236}">
              <a16:creationId xmlns:a16="http://schemas.microsoft.com/office/drawing/2014/main" id="{E38C39F4-E597-42D9-B27A-37B088F9CEFA}"/>
            </a:ext>
          </a:extLst>
        </xdr:cNvPr>
        <xdr:cNvSpPr txBox="1"/>
      </xdr:nvSpPr>
      <xdr:spPr>
        <a:xfrm>
          <a:off x="12427960" y="579785"/>
          <a:ext cx="953055" cy="423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E80B98F-8FFE-4417-8E0A-EA4EE0A6279D}" type="TxLink">
            <a:rPr lang="en-US" sz="1800" b="0" i="0" u="none" strike="noStrike">
              <a:solidFill>
                <a:srgbClr val="3A2306"/>
              </a:solidFill>
              <a:latin typeface="Amasis MT Pro Black" panose="02040A04050005020304" pitchFamily="18" charset="0"/>
            </a:rPr>
            <a:pPr/>
            <a:t>42824</a:t>
          </a:fld>
          <a:endParaRPr lang="en-IN" sz="1800">
            <a:solidFill>
              <a:srgbClr val="3A2306"/>
            </a:solidFill>
            <a:latin typeface="Amasis MT Pro Black" panose="02040A04050005020304" pitchFamily="18" charset="0"/>
          </a:endParaRPr>
        </a:p>
      </xdr:txBody>
    </xdr:sp>
    <xdr:clientData/>
  </xdr:twoCellAnchor>
  <xdr:twoCellAnchor>
    <xdr:from>
      <xdr:col>0</xdr:col>
      <xdr:colOff>73623</xdr:colOff>
      <xdr:row>0</xdr:row>
      <xdr:rowOff>128842</xdr:rowOff>
    </xdr:from>
    <xdr:to>
      <xdr:col>13</xdr:col>
      <xdr:colOff>276088</xdr:colOff>
      <xdr:row>4</xdr:row>
      <xdr:rowOff>55217</xdr:rowOff>
    </xdr:to>
    <xdr:sp macro="" textlink="">
      <xdr:nvSpPr>
        <xdr:cNvPr id="30" name="TextBox 29">
          <a:extLst>
            <a:ext uri="{FF2B5EF4-FFF2-40B4-BE49-F238E27FC236}">
              <a16:creationId xmlns:a16="http://schemas.microsoft.com/office/drawing/2014/main" id="{C3BE6803-3D07-4B71-9E8C-3782FE32F0BD}"/>
            </a:ext>
          </a:extLst>
        </xdr:cNvPr>
        <xdr:cNvSpPr txBox="1"/>
      </xdr:nvSpPr>
      <xdr:spPr>
        <a:xfrm>
          <a:off x="73623" y="128842"/>
          <a:ext cx="8098552" cy="662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600">
              <a:solidFill>
                <a:srgbClr val="3A2306"/>
              </a:solidFill>
              <a:latin typeface="ADLaM Display" panose="02010000000000000000" pitchFamily="2" charset="0"/>
              <a:ea typeface="ADLaM Display" panose="02010000000000000000" pitchFamily="2" charset="0"/>
              <a:cs typeface="ADLaM Display" panose="02010000000000000000" pitchFamily="2" charset="0"/>
            </a:rPr>
            <a:t>COFFEE AND TEA SALES ACROSS US</a:t>
          </a:r>
        </a:p>
      </xdr:txBody>
    </xdr:sp>
    <xdr:clientData/>
  </xdr:twoCellAnchor>
  <xdr:twoCellAnchor>
    <xdr:from>
      <xdr:col>13</xdr:col>
      <xdr:colOff>125892</xdr:colOff>
      <xdr:row>3</xdr:row>
      <xdr:rowOff>47859</xdr:rowOff>
    </xdr:from>
    <xdr:to>
      <xdr:col>15</xdr:col>
      <xdr:colOff>331303</xdr:colOff>
      <xdr:row>5</xdr:row>
      <xdr:rowOff>1</xdr:rowOff>
    </xdr:to>
    <xdr:sp macro="" textlink="">
      <xdr:nvSpPr>
        <xdr:cNvPr id="31" name="TextBox 30">
          <a:extLst>
            <a:ext uri="{FF2B5EF4-FFF2-40B4-BE49-F238E27FC236}">
              <a16:creationId xmlns:a16="http://schemas.microsoft.com/office/drawing/2014/main" id="{2E798F69-1B03-4446-BD81-1AE79360F88D}"/>
            </a:ext>
          </a:extLst>
        </xdr:cNvPr>
        <xdr:cNvSpPr txBox="1"/>
      </xdr:nvSpPr>
      <xdr:spPr>
        <a:xfrm>
          <a:off x="8021979" y="600033"/>
          <a:ext cx="1420194" cy="3202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atin typeface="ADLaM Display" panose="02010000000000000000" pitchFamily="2" charset="0"/>
              <a:ea typeface="ADLaM Display" panose="02010000000000000000" pitchFamily="2" charset="0"/>
              <a:cs typeface="ADLaM Display" panose="02010000000000000000" pitchFamily="2" charset="0"/>
            </a:rPr>
            <a:t>-Jasleen Kaur</a:t>
          </a:r>
        </a:p>
      </xdr:txBody>
    </xdr:sp>
    <xdr:clientData/>
  </xdr:twoCellAnchor>
  <xdr:twoCellAnchor editAs="oneCell">
    <xdr:from>
      <xdr:col>0</xdr:col>
      <xdr:colOff>358124</xdr:colOff>
      <xdr:row>5</xdr:row>
      <xdr:rowOff>103597</xdr:rowOff>
    </xdr:from>
    <xdr:to>
      <xdr:col>0</xdr:col>
      <xdr:colOff>605160</xdr:colOff>
      <xdr:row>6</xdr:row>
      <xdr:rowOff>156450</xdr:rowOff>
    </xdr:to>
    <xdr:pic>
      <xdr:nvPicPr>
        <xdr:cNvPr id="3" name="Graphic 2" descr="Bar graph with upward trend with solid fill">
          <a:extLst>
            <a:ext uri="{FF2B5EF4-FFF2-40B4-BE49-F238E27FC236}">
              <a16:creationId xmlns:a16="http://schemas.microsoft.com/office/drawing/2014/main" id="{595A1785-56E1-4EC8-AF98-B72F4AEFE8E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58124" y="1023887"/>
          <a:ext cx="247036" cy="236911"/>
        </a:xfrm>
        <a:prstGeom prst="rect">
          <a:avLst/>
        </a:prstGeom>
      </xdr:spPr>
    </xdr:pic>
    <xdr:clientData/>
  </xdr:twoCellAnchor>
  <xdr:twoCellAnchor editAs="oneCell">
    <xdr:from>
      <xdr:col>11</xdr:col>
      <xdr:colOff>12886</xdr:colOff>
      <xdr:row>5</xdr:row>
      <xdr:rowOff>180085</xdr:rowOff>
    </xdr:from>
    <xdr:to>
      <xdr:col>11</xdr:col>
      <xdr:colOff>276839</xdr:colOff>
      <xdr:row>7</xdr:row>
      <xdr:rowOff>64421</xdr:rowOff>
    </xdr:to>
    <xdr:pic>
      <xdr:nvPicPr>
        <xdr:cNvPr id="32" name="Graphic 31" descr="Africa with solid fill">
          <a:extLst>
            <a:ext uri="{FF2B5EF4-FFF2-40B4-BE49-F238E27FC236}">
              <a16:creationId xmlns:a16="http://schemas.microsoft.com/office/drawing/2014/main" id="{254A8A29-FDCE-44E5-A43F-DE040CB9ECC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694190" y="1100375"/>
          <a:ext cx="263953" cy="252452"/>
        </a:xfrm>
        <a:prstGeom prst="rect">
          <a:avLst/>
        </a:prstGeom>
      </xdr:spPr>
    </xdr:pic>
    <xdr:clientData/>
  </xdr:twoCellAnchor>
  <xdr:twoCellAnchor editAs="oneCell">
    <xdr:from>
      <xdr:col>16</xdr:col>
      <xdr:colOff>184056</xdr:colOff>
      <xdr:row>0</xdr:row>
      <xdr:rowOff>106387</xdr:rowOff>
    </xdr:from>
    <xdr:to>
      <xdr:col>16</xdr:col>
      <xdr:colOff>460144</xdr:colOff>
      <xdr:row>1</xdr:row>
      <xdr:rowOff>177488</xdr:rowOff>
    </xdr:to>
    <xdr:pic>
      <xdr:nvPicPr>
        <xdr:cNvPr id="33" name="Graphic 32" descr="Latte Cup with solid fill">
          <a:extLst>
            <a:ext uri="{FF2B5EF4-FFF2-40B4-BE49-F238E27FC236}">
              <a16:creationId xmlns:a16="http://schemas.microsoft.com/office/drawing/2014/main" id="{2E721551-6D35-4B91-9223-307A32CF0BE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902317" y="106387"/>
          <a:ext cx="276088" cy="255159"/>
        </a:xfrm>
        <a:prstGeom prst="rect">
          <a:avLst/>
        </a:prstGeom>
      </xdr:spPr>
    </xdr:pic>
    <xdr:clientData/>
  </xdr:twoCellAnchor>
  <xdr:twoCellAnchor editAs="oneCell">
    <xdr:from>
      <xdr:col>19</xdr:col>
      <xdr:colOff>445786</xdr:colOff>
      <xdr:row>0</xdr:row>
      <xdr:rowOff>73625</xdr:rowOff>
    </xdr:from>
    <xdr:to>
      <xdr:col>20</xdr:col>
      <xdr:colOff>120357</xdr:colOff>
      <xdr:row>1</xdr:row>
      <xdr:rowOff>147247</xdr:rowOff>
    </xdr:to>
    <xdr:pic>
      <xdr:nvPicPr>
        <xdr:cNvPr id="34" name="Graphic 33" descr="Tea with solid fill">
          <a:extLst>
            <a:ext uri="{FF2B5EF4-FFF2-40B4-BE49-F238E27FC236}">
              <a16:creationId xmlns:a16="http://schemas.microsoft.com/office/drawing/2014/main" id="{FB42A6BA-2C8B-4C6A-B5F3-19B9FE7A989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1986221" y="73625"/>
          <a:ext cx="281962" cy="257680"/>
        </a:xfrm>
        <a:prstGeom prst="rect">
          <a:avLst/>
        </a:prstGeom>
      </xdr:spPr>
    </xdr:pic>
    <xdr:clientData/>
  </xdr:twoCellAnchor>
  <xdr:twoCellAnchor editAs="oneCell">
    <xdr:from>
      <xdr:col>15</xdr:col>
      <xdr:colOff>593178</xdr:colOff>
      <xdr:row>7</xdr:row>
      <xdr:rowOff>142278</xdr:rowOff>
    </xdr:from>
    <xdr:to>
      <xdr:col>16</xdr:col>
      <xdr:colOff>220869</xdr:colOff>
      <xdr:row>9</xdr:row>
      <xdr:rowOff>4086</xdr:rowOff>
    </xdr:to>
    <xdr:pic>
      <xdr:nvPicPr>
        <xdr:cNvPr id="35" name="Graphic 34" descr="Bar chart with solid fill">
          <a:extLst>
            <a:ext uri="{FF2B5EF4-FFF2-40B4-BE49-F238E27FC236}">
              <a16:creationId xmlns:a16="http://schemas.microsoft.com/office/drawing/2014/main" id="{7A2928E5-9FA2-413E-B42B-79A965D4D92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9704048" y="1430684"/>
          <a:ext cx="235082" cy="229924"/>
        </a:xfrm>
        <a:prstGeom prst="rect">
          <a:avLst/>
        </a:prstGeom>
      </xdr:spPr>
    </xdr:pic>
    <xdr:clientData/>
  </xdr:twoCellAnchor>
  <xdr:twoCellAnchor editAs="oneCell">
    <xdr:from>
      <xdr:col>16</xdr:col>
      <xdr:colOff>90466</xdr:colOff>
      <xdr:row>20</xdr:row>
      <xdr:rowOff>147246</xdr:rowOff>
    </xdr:from>
    <xdr:to>
      <xdr:col>16</xdr:col>
      <xdr:colOff>325548</xdr:colOff>
      <xdr:row>22</xdr:row>
      <xdr:rowOff>9054</xdr:rowOff>
    </xdr:to>
    <xdr:pic>
      <xdr:nvPicPr>
        <xdr:cNvPr id="36" name="Graphic 35" descr="Bar chart with solid fill">
          <a:extLst>
            <a:ext uri="{FF2B5EF4-FFF2-40B4-BE49-F238E27FC236}">
              <a16:creationId xmlns:a16="http://schemas.microsoft.com/office/drawing/2014/main" id="{B937184C-2DEC-4860-B613-B10350ABA8F3}"/>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9808727" y="3828405"/>
          <a:ext cx="235082" cy="229924"/>
        </a:xfrm>
        <a:prstGeom prst="rect">
          <a:avLst/>
        </a:prstGeom>
      </xdr:spPr>
    </xdr:pic>
    <xdr:clientData/>
  </xdr:twoCellAnchor>
  <xdr:twoCellAnchor editAs="oneCell">
    <xdr:from>
      <xdr:col>9</xdr:col>
      <xdr:colOff>340507</xdr:colOff>
      <xdr:row>19</xdr:row>
      <xdr:rowOff>46015</xdr:rowOff>
    </xdr:from>
    <xdr:to>
      <xdr:col>9</xdr:col>
      <xdr:colOff>579782</xdr:colOff>
      <xdr:row>20</xdr:row>
      <xdr:rowOff>101232</xdr:rowOff>
    </xdr:to>
    <xdr:pic>
      <xdr:nvPicPr>
        <xdr:cNvPr id="38" name="Graphic 37" descr="Pie chart with solid fill">
          <a:extLst>
            <a:ext uri="{FF2B5EF4-FFF2-40B4-BE49-F238E27FC236}">
              <a16:creationId xmlns:a16="http://schemas.microsoft.com/office/drawing/2014/main" id="{971DC3DF-A5BC-27BB-FC71-1ABE90410C0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5807029" y="3543116"/>
          <a:ext cx="239275" cy="239275"/>
        </a:xfrm>
        <a:prstGeom prst="rect">
          <a:avLst/>
        </a:prstGeom>
      </xdr:spPr>
    </xdr:pic>
    <xdr:clientData/>
  </xdr:twoCellAnchor>
</xdr:wsDr>
</file>

<file path=xl/drawings/drawing8.xml><?xml version="1.0" encoding="utf-8"?>
<c:userShapes xmlns:c="http://schemas.openxmlformats.org/drawingml/2006/chart">
  <cdr:relSizeAnchor xmlns:cdr="http://schemas.openxmlformats.org/drawingml/2006/chartDrawing">
    <cdr:from>
      <cdr:x>0.04299</cdr:x>
      <cdr:y>0.03858</cdr:y>
    </cdr:from>
    <cdr:to>
      <cdr:x>0.0771</cdr:x>
      <cdr:y>0.12062</cdr:y>
    </cdr:to>
    <cdr:pic>
      <cdr:nvPicPr>
        <cdr:cNvPr id="3" name="Graphic 2" descr="Store with solid fill">
          <a:extLst xmlns:a="http://schemas.openxmlformats.org/drawingml/2006/main">
            <a:ext uri="{FF2B5EF4-FFF2-40B4-BE49-F238E27FC236}">
              <a16:creationId xmlns:a16="http://schemas.microsoft.com/office/drawing/2014/main" id="{AD3F28C6-E64A-40DF-47D5-B9308D3087C7}"/>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219057" y="110420"/>
          <a:ext cx="173809" cy="234807"/>
        </a:xfrm>
        <a:prstGeom xmlns:a="http://schemas.openxmlformats.org/drawingml/2006/main" prst="rect">
          <a:avLst/>
        </a:prstGeom>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87.482124768518" createdVersion="8" refreshedVersion="8" minRefreshableVersion="3" recordCount="1062" xr:uid="{00000000-000A-0000-FFFF-FFFF12000000}">
  <cacheSource type="worksheet">
    <worksheetSource ref="A1:T1063" sheet="Data"/>
  </cacheSource>
  <cacheFields count="21">
    <cacheField name="Area Code" numFmtId="0">
      <sharedItems containsSemiMixedTypes="0" containsString="0" containsNumber="1" containsInteger="1" minValue="203" maxValue="985"/>
    </cacheField>
    <cacheField name="Cogs (cost of goods sold)" numFmtId="0">
      <sharedItems containsSemiMixedTypes="0" containsString="0" containsNumber="1" containsInteger="1" minValue="0" maxValue="294"/>
    </cacheField>
    <cacheField name="DifferenceBetweenActualandTargetProfit" numFmtId="0">
      <sharedItems containsSemiMixedTypes="0" containsString="0" containsNumber="1" containsInteger="1" minValue="-369" maxValue="249"/>
    </cacheField>
    <cacheField name="Date" numFmtId="0">
      <sharedItems containsDate="1" containsMixedTypes="1" minDate="2012-01-10T00:00:00" maxDate="2015-12-09T00:00:00"/>
    </cacheField>
    <cacheField name="Inventory Margin" numFmtId="0">
      <sharedItems containsSemiMixedTypes="0" containsString="0" containsNumber="1" containsInteger="1" minValue="-3534" maxValue="8252"/>
    </cacheField>
    <cacheField name="Margin" numFmtId="0">
      <sharedItems containsSemiMixedTypes="0" containsString="0" containsNumber="1" containsInteger="1" minValue="-294" maxValue="526"/>
    </cacheField>
    <cacheField name="Market_size" numFmtId="0">
      <sharedItems/>
    </cacheField>
    <cacheField name="Market" numFmtId="0">
      <sharedItems/>
    </cacheField>
    <cacheField name="Marketing" numFmtId="0">
      <sharedItems containsSemiMixedTypes="0" containsString="0" containsNumber="1" containsInteger="1" minValue="0" maxValue="122"/>
    </cacheField>
    <cacheField name="Product_line" numFmtId="0">
      <sharedItems/>
    </cacheField>
    <cacheField name="Product_type" numFmtId="0">
      <sharedItems/>
    </cacheField>
    <cacheField name="Product" numFmtId="0">
      <sharedItems count="13">
        <s v="Lemon"/>
        <s v="Mint"/>
        <s v="Darjeeling"/>
        <s v="Green Tea"/>
        <s v="Decaf Espresso"/>
        <s v="Decaf Irish Cream"/>
        <s v="Amaretto"/>
        <s v="Colombian"/>
        <s v="Caffe Mocha"/>
        <s v="Caffe Latte"/>
        <s v="Chamomile"/>
        <s v="Earl Grey"/>
        <s v="Regular Espresso"/>
      </sharedItems>
    </cacheField>
    <cacheField name="Profit" numFmtId="0">
      <sharedItems containsSemiMixedTypes="0" containsString="0" containsNumber="1" containsInteger="1" minValue="-605" maxValue="646"/>
    </cacheField>
    <cacheField name="Sales" numFmtId="0">
      <sharedItems containsSemiMixedTypes="0" containsString="0" containsNumber="1" containsInteger="1" minValue="21" maxValue="815"/>
    </cacheField>
    <cacheField name="State" numFmtId="0">
      <sharedItems count="20">
        <s v="Colorado"/>
        <s v="Texas"/>
        <s v="Florida"/>
        <s v="California"/>
        <s v="Iowa"/>
        <s v="Connecticut"/>
        <s v="Oklahoma"/>
        <s v="Nevada"/>
        <s v="Utah"/>
        <s v="New Hampshire"/>
        <s v="Louisiana"/>
        <s v="Oregon"/>
        <s v="Missouri"/>
        <s v="Wisconsin"/>
        <s v="Washington"/>
        <s v="Massachusetts"/>
        <s v="Illinois"/>
        <s v="New Mexico"/>
        <s v="Ohio"/>
        <s v="New York"/>
      </sharedItems>
    </cacheField>
    <cacheField name="Target_cogs" numFmtId="0">
      <sharedItems containsSemiMixedTypes="0" containsString="0" containsNumber="1" containsInteger="1" minValue="0" maxValue="380"/>
    </cacheField>
    <cacheField name="Target_margin" numFmtId="0">
      <sharedItems containsSemiMixedTypes="0" containsString="0" containsNumber="1" containsInteger="1" minValue="-210" maxValue="580"/>
    </cacheField>
    <cacheField name="Target_profit" numFmtId="0">
      <sharedItems containsSemiMixedTypes="0" containsString="0" containsNumber="1" containsInteger="1" minValue="-320" maxValue="470"/>
    </cacheField>
    <cacheField name="Target_sales " numFmtId="0">
      <sharedItems containsSemiMixedTypes="0" containsString="0" containsNumber="1" containsInteger="1" minValue="0" maxValue="960"/>
    </cacheField>
    <cacheField name="Total_expenses" numFmtId="0">
      <sharedItems containsSemiMixedTypes="0" containsString="0" containsNumber="1" containsInteger="1" minValue="11" maxValue="156"/>
    </cacheField>
    <cacheField name="Type" numFmtId="0">
      <sharedItems/>
    </cacheField>
  </cacheFields>
  <extLst>
    <ext xmlns:x14="http://schemas.microsoft.com/office/spreadsheetml/2009/9/main" uri="{725AE2AE-9491-48be-B2B4-4EB974FC3084}">
      <x14:pivotCacheDefinition pivotCacheId="185448200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90.713956134263" createdVersion="8" refreshedVersion="8" minRefreshableVersion="3" recordCount="1062" xr:uid="{4B78F421-9765-43BB-A512-10F461DBBE02}">
  <cacheSource type="worksheet">
    <worksheetSource ref="A1:V1063" sheet="Data"/>
  </cacheSource>
  <cacheFields count="23">
    <cacheField name="Area Code" numFmtId="0">
      <sharedItems containsSemiMixedTypes="0" containsString="0" containsNumber="1" containsInteger="1" minValue="203" maxValue="985"/>
    </cacheField>
    <cacheField name="Cogs (cost of goods sold)" numFmtId="0">
      <sharedItems containsSemiMixedTypes="0" containsString="0" containsNumber="1" containsInteger="1" minValue="0" maxValue="294"/>
    </cacheField>
    <cacheField name="DifferenceBetweenActualandTargetProfit" numFmtId="0">
      <sharedItems containsSemiMixedTypes="0" containsString="0" containsNumber="1" containsInteger="1" minValue="-369" maxValue="249"/>
    </cacheField>
    <cacheField name="Date" numFmtId="14">
      <sharedItems containsDate="1" containsMixedTypes="1" minDate="2012-01-10T00:00:00" maxDate="2015-12-09T00:00:00"/>
    </cacheField>
    <cacheField name="Inventory Margin" numFmtId="0">
      <sharedItems containsSemiMixedTypes="0" containsString="0" containsNumber="1" containsInteger="1" minValue="-3534" maxValue="8252"/>
    </cacheField>
    <cacheField name="Margin" numFmtId="0">
      <sharedItems containsSemiMixedTypes="0" containsString="0" containsNumber="1" containsInteger="1" minValue="-294" maxValue="526"/>
    </cacheField>
    <cacheField name="Market_size" numFmtId="0">
      <sharedItems count="2">
        <s v="Major Market"/>
        <s v="Small Market"/>
      </sharedItems>
    </cacheField>
    <cacheField name="Market" numFmtId="0">
      <sharedItems count="4">
        <s v="Central"/>
        <s v="South"/>
        <s v="East"/>
        <s v="West"/>
      </sharedItems>
    </cacheField>
    <cacheField name="Marketing" numFmtId="0">
      <sharedItems containsSemiMixedTypes="0" containsString="0" containsNumber="1" containsInteger="1" minValue="0" maxValue="122"/>
    </cacheField>
    <cacheField name="Product_line" numFmtId="0">
      <sharedItems count="2">
        <s v="Leaves"/>
        <s v="Beans"/>
      </sharedItems>
    </cacheField>
    <cacheField name="Product_type" numFmtId="0">
      <sharedItems count="4">
        <s v="Herbal Tea"/>
        <s v="Tea"/>
        <s v="Espresso"/>
        <s v="Coffee"/>
      </sharedItems>
    </cacheField>
    <cacheField name="Product" numFmtId="0">
      <sharedItems count="13">
        <s v="Lemon"/>
        <s v="Mint"/>
        <s v="Darjeeling"/>
        <s v="Green Tea"/>
        <s v="Decaf Espresso"/>
        <s v="Decaf Irish Cream"/>
        <s v="Amaretto"/>
        <s v="Colombian"/>
        <s v="Caffe Mocha"/>
        <s v="Caffe Latte"/>
        <s v="Chamomile"/>
        <s v="Earl Grey"/>
        <s v="Regular Espresso"/>
      </sharedItems>
    </cacheField>
    <cacheField name="Profit" numFmtId="0">
      <sharedItems containsSemiMixedTypes="0" containsString="0" containsNumber="1" containsInteger="1" minValue="-605" maxValue="646" count="238">
        <n v="-5"/>
        <n v="26"/>
        <n v="28"/>
        <n v="35"/>
        <n v="56"/>
        <n v="31"/>
        <n v="21"/>
        <n v="7"/>
        <n v="37"/>
        <n v="33"/>
        <n v="24"/>
        <n v="-7"/>
        <n v="1"/>
        <n v="-2"/>
        <n v="12"/>
        <n v="-6"/>
        <n v="45"/>
        <n v="47"/>
        <n v="36"/>
        <n v="64"/>
        <n v="76"/>
        <n v="48"/>
        <n v="27"/>
        <n v="-8"/>
        <n v="44"/>
        <n v="15"/>
        <n v="29"/>
        <n v="30"/>
        <n v="34"/>
        <n v="14"/>
        <n v="20"/>
        <n v="49"/>
        <n v="13"/>
        <n v="52"/>
        <n v="23"/>
        <n v="50"/>
        <n v="53"/>
        <n v="-3"/>
        <n v="16"/>
        <n v="17"/>
        <n v="39"/>
        <n v="42"/>
        <n v="83"/>
        <n v="46"/>
        <n v="10"/>
        <n v="55"/>
        <n v="-10"/>
        <n v="18"/>
        <n v="-9"/>
        <n v="67"/>
        <n v="70"/>
        <n v="95"/>
        <n v="113"/>
        <n v="71"/>
        <n v="40"/>
        <n v="-12"/>
        <n v="65"/>
        <n v="22"/>
        <n v="43"/>
        <n v="73"/>
        <n v="19"/>
        <n v="77"/>
        <n v="74"/>
        <n v="79"/>
        <n v="-4"/>
        <n v="25"/>
        <n v="0"/>
        <n v="57"/>
        <n v="38"/>
        <n v="-20"/>
        <n v="6"/>
        <n v="32"/>
        <n v="8"/>
        <n v="117"/>
        <n v="85"/>
        <n v="-30"/>
        <n v="9"/>
        <n v="-26"/>
        <n v="11"/>
        <n v="5"/>
        <n v="2"/>
        <n v="-39"/>
        <n v="-13"/>
        <n v="3"/>
        <n v="-11"/>
        <n v="58"/>
        <n v="-16"/>
        <n v="82"/>
        <n v="68"/>
        <n v="86"/>
        <n v="-18"/>
        <n v="-24"/>
        <n v="78"/>
        <n v="59"/>
        <n v="51"/>
        <n v="116"/>
        <n v="96"/>
        <n v="88"/>
        <n v="185"/>
        <n v="133"/>
        <n v="87"/>
        <n v="174"/>
        <n v="127"/>
        <n v="62"/>
        <n v="89"/>
        <n v="188"/>
        <n v="72"/>
        <n v="66"/>
        <n v="-15"/>
        <n v="121"/>
        <n v="275"/>
        <n v="197"/>
        <n v="110"/>
        <n v="129"/>
        <n v="258"/>
        <n v="92"/>
        <n v="105"/>
        <n v="132"/>
        <n v="126"/>
        <n v="279"/>
        <n v="107"/>
        <n v="98"/>
        <n v="-22"/>
        <n v="180"/>
        <n v="114"/>
        <n v="115"/>
        <n v="122"/>
        <n v="171"/>
        <n v="181"/>
        <n v="156"/>
        <n v="60"/>
        <n v="348"/>
        <n v="247"/>
        <n v="-202"/>
        <n v="435"/>
        <n v="-170"/>
        <n v="134"/>
        <n v="63"/>
        <n v="324"/>
        <n v="236"/>
        <n v="108"/>
        <n v="381"/>
        <n v="204"/>
        <n v="-156"/>
        <n v="84"/>
        <n v="390"/>
        <n v="271"/>
        <n v="-224"/>
        <n v="312"/>
        <n v="309"/>
        <n v="-189"/>
        <n v="516"/>
        <n v="367"/>
        <n v="-300"/>
        <n v="137"/>
        <n v="646"/>
        <n v="191"/>
        <n v="-252"/>
        <n v="199"/>
        <n v="93"/>
        <n v="481"/>
        <n v="350"/>
        <n v="160"/>
        <n v="565"/>
        <n v="303"/>
        <n v="-232"/>
        <n v="125"/>
        <n v="579"/>
        <n v="402"/>
        <n v="-332"/>
        <n v="463"/>
        <n v="459"/>
        <n v="-280"/>
        <n v="149"/>
        <n v="120"/>
        <n v="224"/>
        <n v="61"/>
        <n v="183"/>
        <n v="106"/>
        <n v="128"/>
        <n v="139"/>
        <n v="196"/>
        <n v="173"/>
        <n v="157"/>
        <n v="194"/>
        <n v="216"/>
        <n v="-1"/>
        <n v="123"/>
        <n v="172"/>
        <n v="221"/>
        <n v="178"/>
        <n v="332"/>
        <n v="91"/>
        <n v="169"/>
        <n v="272"/>
        <n v="190"/>
        <n v="206"/>
        <n v="291"/>
        <n v="159"/>
        <n v="104"/>
        <n v="257"/>
        <n v="131"/>
        <n v="233"/>
        <n v="288"/>
        <n v="321"/>
        <n v="232"/>
        <n v="-117"/>
        <n v="225"/>
        <n v="-74"/>
        <n v="186"/>
        <n v="-27"/>
        <n v="-363"/>
        <n v="-127"/>
        <n v="-56"/>
        <n v="235"/>
        <n v="138"/>
        <n v="-340"/>
        <n v="-149"/>
        <n v="-88"/>
        <n v="215"/>
        <n v="-408"/>
        <n v="-174"/>
        <n v="334"/>
        <n v="-110"/>
        <n v="276"/>
        <n v="135"/>
        <n v="-40"/>
        <n v="-539"/>
        <n v="-188"/>
        <n v="292"/>
        <n v="-83"/>
        <n v="349"/>
        <n v="205"/>
        <n v="-505"/>
        <n v="-221"/>
        <n v="-131"/>
        <n v="319"/>
        <n v="-605"/>
      </sharedItems>
    </cacheField>
    <cacheField name="Sales" numFmtId="0">
      <sharedItems containsSemiMixedTypes="0" containsString="0" containsNumber="1" containsInteger="1" minValue="21" maxValue="815" count="243">
        <n v="122"/>
        <n v="123"/>
        <n v="107"/>
        <n v="94"/>
        <n v="182"/>
        <n v="43"/>
        <n v="111"/>
        <n v="66"/>
        <n v="68"/>
        <n v="99"/>
        <n v="120"/>
        <n v="114"/>
        <n v="109"/>
        <n v="144"/>
        <n v="77"/>
        <n v="118"/>
        <n v="119"/>
        <n v="205"/>
        <n v="218"/>
        <n v="92"/>
        <n v="164"/>
        <n v="124"/>
        <n v="125"/>
        <n v="88"/>
        <n v="81"/>
        <n v="78"/>
        <n v="121"/>
        <n v="113"/>
        <n v="106"/>
        <n v="141"/>
        <n v="115"/>
        <n v="90"/>
        <n v="147"/>
        <n v="133"/>
        <n v="112"/>
        <n v="127"/>
        <n v="145"/>
        <n v="176"/>
        <n v="101"/>
        <n v="85"/>
        <n v="82"/>
        <n v="131"/>
        <n v="160"/>
        <n v="153"/>
        <n v="139"/>
        <n v="130"/>
        <n v="100"/>
        <n v="194"/>
        <n v="46"/>
        <n v="70"/>
        <n v="72"/>
        <n v="128"/>
        <n v="116"/>
        <n v="126"/>
        <n v="232"/>
        <n v="98"/>
        <n v="175"/>
        <n v="132"/>
        <n v="86"/>
        <n v="83"/>
        <n v="129"/>
        <n v="150"/>
        <n v="96"/>
        <n v="157"/>
        <n v="142"/>
        <n v="135"/>
        <n v="155"/>
        <n v="188"/>
        <n v="108"/>
        <n v="91"/>
        <n v="87"/>
        <n v="140"/>
        <n v="171"/>
        <n v="163"/>
        <n v="148"/>
        <n v="174"/>
        <n v="187"/>
        <n v="51"/>
        <n v="58"/>
        <n v="177"/>
        <n v="159"/>
        <n v="80"/>
        <n v="56"/>
        <n v="74"/>
        <n v="103"/>
        <n v="69"/>
        <n v="185"/>
        <n v="199"/>
        <n v="54"/>
        <n v="62"/>
        <n v="189"/>
        <n v="151"/>
        <n v="169"/>
        <n v="75"/>
        <n v="60"/>
        <n v="79"/>
        <n v="110"/>
        <n v="52"/>
        <n v="64"/>
        <n v="76"/>
        <n v="73"/>
        <n v="89"/>
        <n v="84"/>
        <n v="55"/>
        <n v="95"/>
        <n v="138"/>
        <n v="184"/>
        <n v="168"/>
        <n v="134"/>
        <n v="196"/>
        <n v="179"/>
        <n v="104"/>
        <n v="53"/>
        <n v="61"/>
        <n v="63"/>
        <n v="39"/>
        <n v="41"/>
        <n v="45"/>
        <n v="65"/>
        <n v="67"/>
        <n v="42"/>
        <n v="44"/>
        <n v="48"/>
        <n v="201"/>
        <n v="520"/>
        <n v="302"/>
        <n v="236"/>
        <n v="230"/>
        <n v="490"/>
        <n v="290"/>
        <n v="197"/>
        <n v="200"/>
        <n v="245"/>
        <n v="231"/>
        <n v="224"/>
        <n v="525"/>
        <n v="221"/>
        <n v="320"/>
        <n v="214"/>
        <n v="250"/>
        <n v="554"/>
        <n v="322"/>
        <n v="251"/>
        <n v="522"/>
        <n v="309"/>
        <n v="210"/>
        <n v="213"/>
        <n v="261"/>
        <n v="246"/>
        <n v="239"/>
        <n v="559"/>
        <n v="341"/>
        <n v="228"/>
        <n v="266"/>
        <n v="313"/>
        <n v="325"/>
        <n v="289"/>
        <n v="334"/>
        <n v="346"/>
        <n v="308"/>
        <n v="202"/>
        <n v="474"/>
        <n v="650"/>
        <n v="765"/>
        <n v="513"/>
        <n v="265"/>
        <n v="180"/>
        <n v="454"/>
        <n v="623"/>
        <n v="363"/>
        <n v="675"/>
        <n v="576"/>
        <n v="198"/>
        <n v="195"/>
        <n v="510"/>
        <n v="699"/>
        <n v="306"/>
        <n v="657"/>
        <n v="747"/>
        <n v="215"/>
        <n v="505"/>
        <n v="693"/>
        <n v="343"/>
        <n v="815"/>
        <n v="547"/>
        <n v="282"/>
        <n v="192"/>
        <n v="484"/>
        <n v="664"/>
        <n v="387"/>
        <n v="719"/>
        <n v="614"/>
        <n v="211"/>
        <n v="208"/>
        <n v="543"/>
        <n v="745"/>
        <n v="326"/>
        <n v="700"/>
        <n v="796"/>
        <n v="158"/>
        <n v="298"/>
        <n v="478"/>
        <n v="367"/>
        <n v="598"/>
        <n v="23"/>
        <n v="567"/>
        <n v="278"/>
        <n v="423"/>
        <n v="412"/>
        <n v="532"/>
        <n v="545"/>
        <n v="312"/>
        <n v="501"/>
        <n v="534"/>
        <n v="24"/>
        <n v="654"/>
        <n v="318"/>
        <n v="509"/>
        <n v="391"/>
        <n v="637"/>
        <n v="25"/>
        <n v="604"/>
        <n v="296"/>
        <n v="451"/>
        <n v="439"/>
        <n v="581"/>
        <n v="332"/>
        <n v="569"/>
        <n v="26"/>
        <n v="697"/>
        <n v="167"/>
        <n v="21"/>
        <n v="146"/>
        <n v="156"/>
        <n v="32"/>
        <n v="102"/>
        <n v="31"/>
        <n v="178"/>
        <n v="22"/>
        <n v="136"/>
        <n v="166"/>
        <n v="34"/>
        <n v="33"/>
      </sharedItems>
    </cacheField>
    <cacheField name="State" numFmtId="0">
      <sharedItems count="20">
        <s v="Colorado"/>
        <s v="Texas"/>
        <s v="Florida"/>
        <s v="California"/>
        <s v="Iowa"/>
        <s v="Connecticut"/>
        <s v="Oklahoma"/>
        <s v="Nevada"/>
        <s v="Utah"/>
        <s v="New Hampshire"/>
        <s v="Louisiana"/>
        <s v="Oregon"/>
        <s v="Missouri"/>
        <s v="Wisconsin"/>
        <s v="Washington"/>
        <s v="Massachusetts"/>
        <s v="Illinois"/>
        <s v="New Mexico"/>
        <s v="Ohio"/>
        <s v="New York"/>
      </sharedItems>
    </cacheField>
    <cacheField name="Target_cogs" numFmtId="0">
      <sharedItems containsSemiMixedTypes="0" containsString="0" containsNumber="1" containsInteger="1" minValue="0" maxValue="380"/>
    </cacheField>
    <cacheField name="Target_margin" numFmtId="0">
      <sharedItems containsSemiMixedTypes="0" containsString="0" containsNumber="1" containsInteger="1" minValue="-210" maxValue="580"/>
    </cacheField>
    <cacheField name="Target_profit" numFmtId="0">
      <sharedItems containsSemiMixedTypes="0" containsString="0" containsNumber="1" containsInteger="1" minValue="-320" maxValue="470"/>
    </cacheField>
    <cacheField name="Target_sales " numFmtId="0">
      <sharedItems containsSemiMixedTypes="0" containsString="0" containsNumber="1" containsInteger="1" minValue="0" maxValue="960"/>
    </cacheField>
    <cacheField name="Total_expenses" numFmtId="0">
      <sharedItems containsSemiMixedTypes="0" containsString="0" containsNumber="1" containsInteger="1" minValue="11" maxValue="156"/>
    </cacheField>
    <cacheField name="Type" numFmtId="0">
      <sharedItems count="2">
        <s v="Decaf"/>
        <s v="Regular"/>
      </sharedItems>
    </cacheField>
    <cacheField name="Month" numFmtId="0">
      <sharedItems containsSemiMixedTypes="0" containsString="0" containsNumber="1" containsInteger="1" minValue="1" maxValue="12" count="12">
        <n v="10"/>
        <n v="11"/>
        <n v="12"/>
        <n v="1"/>
        <n v="2"/>
        <n v="3"/>
        <n v="4"/>
        <n v="5"/>
        <n v="6"/>
        <n v="7"/>
        <n v="8"/>
        <n v="9"/>
      </sharedItems>
    </cacheField>
    <cacheField name="Year" numFmtId="1">
      <sharedItems containsSemiMixedTypes="0" containsString="0" containsNumber="1" containsInteger="1" minValue="2012" maxValue="2015" count="4">
        <n v="2012"/>
        <n v="2013"/>
        <n v="2014"/>
        <n v="2015"/>
      </sharedItems>
    </cacheField>
  </cacheFields>
  <extLst>
    <ext xmlns:x14="http://schemas.microsoft.com/office/spreadsheetml/2009/9/main" uri="{725AE2AE-9491-48be-B2B4-4EB974FC3084}">
      <x14:pivotCacheDefinition pivotCacheId="1804620999"/>
    </ext>
  </extLst>
</pivotCacheDefinition>
</file>

<file path=xl/pivotCache/pivotCacheRecords1.xml><?xml version="1.0" encoding="utf-8"?>
<pivotCacheRecords xmlns="http://schemas.openxmlformats.org/spreadsheetml/2006/main" xmlns:r="http://schemas.openxmlformats.org/officeDocument/2006/relationships" count="1062">
  <r>
    <n v="303"/>
    <n v="51"/>
    <n v="-35"/>
    <d v="2012-01-10T00:00:00"/>
    <n v="503"/>
    <n v="71"/>
    <s v="Major Market"/>
    <s v="Central"/>
    <n v="46"/>
    <s v="Leaves"/>
    <s v="Herbal Tea"/>
    <x v="0"/>
    <n v="-5"/>
    <n v="122"/>
    <x v="0"/>
    <n v="30"/>
    <n v="60"/>
    <n v="30"/>
    <n v="90"/>
    <n v="76"/>
    <s v="Decaf"/>
  </r>
  <r>
    <n v="970"/>
    <n v="52"/>
    <n v="-24"/>
    <d v="2012-01-10T00:00:00"/>
    <n v="405"/>
    <n v="71"/>
    <s v="Major Market"/>
    <s v="Central"/>
    <n v="17"/>
    <s v="Leaves"/>
    <s v="Herbal Tea"/>
    <x v="1"/>
    <n v="26"/>
    <n v="123"/>
    <x v="0"/>
    <n v="30"/>
    <n v="60"/>
    <n v="50"/>
    <n v="90"/>
    <n v="45"/>
    <s v="Decaf"/>
  </r>
  <r>
    <n v="409"/>
    <n v="43"/>
    <n v="-22"/>
    <d v="2012-02-10T00:00:00"/>
    <n v="419"/>
    <n v="64"/>
    <s v="Major Market"/>
    <s v="South"/>
    <n v="13"/>
    <s v="Leaves"/>
    <s v="Herbal Tea"/>
    <x v="0"/>
    <n v="28"/>
    <n v="107"/>
    <x v="1"/>
    <n v="30"/>
    <n v="60"/>
    <n v="50"/>
    <n v="90"/>
    <n v="36"/>
    <s v="Decaf"/>
  </r>
  <r>
    <n v="850"/>
    <n v="38"/>
    <n v="-15"/>
    <d v="2012-03-10T00:00:00"/>
    <n v="871"/>
    <n v="56"/>
    <s v="Major Market"/>
    <s v="East"/>
    <n v="10"/>
    <s v="Leaves"/>
    <s v="Tea"/>
    <x v="2"/>
    <n v="35"/>
    <n v="94"/>
    <x v="2"/>
    <n v="40"/>
    <n v="60"/>
    <n v="50"/>
    <n v="100"/>
    <n v="21"/>
    <s v="Regular"/>
  </r>
  <r>
    <n v="562"/>
    <n v="72"/>
    <n v="6"/>
    <d v="2012-04-10T00:00:00"/>
    <n v="650"/>
    <n v="110"/>
    <s v="Major Market"/>
    <s v="West"/>
    <n v="23"/>
    <s v="Leaves"/>
    <s v="Tea"/>
    <x v="3"/>
    <n v="56"/>
    <n v="182"/>
    <x v="3"/>
    <n v="20"/>
    <n v="60"/>
    <n v="50"/>
    <n v="80"/>
    <n v="54"/>
    <s v="Regular"/>
  </r>
  <r>
    <n v="712"/>
    <n v="0"/>
    <n v="-29"/>
    <d v="2012-05-10T00:00:00"/>
    <n v="430"/>
    <n v="43"/>
    <s v="Small Market"/>
    <s v="Central"/>
    <n v="0"/>
    <s v="Beans"/>
    <s v="Espresso"/>
    <x v="4"/>
    <n v="31"/>
    <n v="43"/>
    <x v="4"/>
    <n v="0"/>
    <n v="60"/>
    <n v="60"/>
    <n v="60"/>
    <n v="12"/>
    <s v="Decaf"/>
  </r>
  <r>
    <n v="860"/>
    <n v="47"/>
    <n v="-29"/>
    <d v="2012-06-10T00:00:00"/>
    <n v="375"/>
    <n v="64"/>
    <s v="Small Market"/>
    <s v="East"/>
    <n v="15"/>
    <s v="Beans"/>
    <s v="Espresso"/>
    <x v="4"/>
    <n v="21"/>
    <n v="111"/>
    <x v="5"/>
    <n v="30"/>
    <n v="60"/>
    <n v="50"/>
    <n v="90"/>
    <n v="43"/>
    <s v="Decaf"/>
  </r>
  <r>
    <n v="918"/>
    <n v="27"/>
    <n v="-39"/>
    <d v="2012-07-10T00:00:00"/>
    <n v="859"/>
    <n v="39"/>
    <s v="Small Market"/>
    <s v="South"/>
    <n v="7"/>
    <s v="Beans"/>
    <s v="Coffee"/>
    <x v="5"/>
    <n v="21"/>
    <n v="66"/>
    <x v="6"/>
    <n v="30"/>
    <n v="60"/>
    <n v="60"/>
    <n v="90"/>
    <n v="18"/>
    <s v="Decaf"/>
  </r>
  <r>
    <n v="775"/>
    <n v="31"/>
    <n v="-43"/>
    <d v="2012-08-10T00:00:00"/>
    <n v="1000"/>
    <n v="37"/>
    <s v="Small Market"/>
    <s v="West"/>
    <n v="9"/>
    <s v="Beans"/>
    <s v="Coffee"/>
    <x v="5"/>
    <n v="7"/>
    <n v="68"/>
    <x v="7"/>
    <n v="30"/>
    <n v="60"/>
    <n v="50"/>
    <n v="90"/>
    <n v="30"/>
    <s v="Decaf"/>
  </r>
  <r>
    <n v="435"/>
    <n v="40"/>
    <n v="-23"/>
    <d v="2012-09-10T00:00:00"/>
    <n v="881"/>
    <n v="59"/>
    <s v="Small Market"/>
    <s v="West"/>
    <n v="11"/>
    <s v="Beans"/>
    <s v="Espresso"/>
    <x v="4"/>
    <n v="37"/>
    <n v="99"/>
    <x v="8"/>
    <n v="20"/>
    <n v="60"/>
    <n v="60"/>
    <n v="80"/>
    <n v="22"/>
    <s v="Decaf"/>
  </r>
  <r>
    <n v="603"/>
    <n v="49"/>
    <n v="-27"/>
    <d v="2012-10-10T00:00:00"/>
    <n v="310"/>
    <n v="71"/>
    <s v="Small Market"/>
    <s v="East"/>
    <n v="15"/>
    <s v="Beans"/>
    <s v="Coffee"/>
    <x v="6"/>
    <n v="33"/>
    <n v="120"/>
    <x v="9"/>
    <n v="30"/>
    <n v="60"/>
    <n v="60"/>
    <n v="90"/>
    <n v="38"/>
    <s v="Regular"/>
  </r>
  <r>
    <n v="603"/>
    <n v="45"/>
    <n v="-26"/>
    <d v="2012-11-10T00:00:00"/>
    <n v="447"/>
    <n v="69"/>
    <s v="Small Market"/>
    <s v="East"/>
    <n v="14"/>
    <s v="Beans"/>
    <s v="Coffee"/>
    <x v="7"/>
    <n v="24"/>
    <n v="114"/>
    <x v="9"/>
    <n v="30"/>
    <n v="60"/>
    <n v="50"/>
    <n v="90"/>
    <n v="45"/>
    <s v="Regular"/>
  </r>
  <r>
    <n v="603"/>
    <n v="45"/>
    <n v="-37"/>
    <d v="2012-12-10T00:00:00"/>
    <n v="320"/>
    <n v="64"/>
    <s v="Small Market"/>
    <s v="East"/>
    <n v="41"/>
    <s v="Beans"/>
    <s v="Espresso"/>
    <x v="8"/>
    <n v="-7"/>
    <n v="109"/>
    <x v="9"/>
    <n v="30"/>
    <n v="60"/>
    <n v="30"/>
    <n v="90"/>
    <n v="71"/>
    <s v="Regular"/>
  </r>
  <r>
    <n v="318"/>
    <n v="60"/>
    <n v="-9"/>
    <s v="10/13/2012"/>
    <n v="-762"/>
    <n v="84"/>
    <s v="Small Market"/>
    <s v="South"/>
    <n v="54"/>
    <s v="Beans"/>
    <s v="Espresso"/>
    <x v="9"/>
    <n v="1"/>
    <n v="144"/>
    <x v="10"/>
    <n v="30"/>
    <n v="60"/>
    <n v="10"/>
    <n v="90"/>
    <n v="83"/>
    <s v="Regular"/>
  </r>
  <r>
    <n v="775"/>
    <n v="34"/>
    <n v="-32"/>
    <s v="10/14/2012"/>
    <n v="240"/>
    <n v="43"/>
    <s v="Small Market"/>
    <s v="West"/>
    <n v="12"/>
    <s v="Beans"/>
    <s v="Coffee"/>
    <x v="7"/>
    <n v="-2"/>
    <n v="77"/>
    <x v="7"/>
    <n v="40"/>
    <n v="60"/>
    <n v="30"/>
    <n v="100"/>
    <n v="45"/>
    <s v="Regular"/>
  </r>
  <r>
    <n v="503"/>
    <n v="54"/>
    <n v="-28"/>
    <s v="10/15/2012"/>
    <n v="404"/>
    <n v="66"/>
    <s v="Small Market"/>
    <s v="West"/>
    <n v="20"/>
    <s v="Beans"/>
    <s v="Espresso"/>
    <x v="9"/>
    <n v="12"/>
    <n v="120"/>
    <x v="11"/>
    <n v="40"/>
    <n v="60"/>
    <n v="40"/>
    <n v="100"/>
    <n v="54"/>
    <s v="Regular"/>
  </r>
  <r>
    <n v="573"/>
    <n v="45"/>
    <n v="-36"/>
    <s v="10/16/2012"/>
    <n v="320"/>
    <n v="64"/>
    <s v="Small Market"/>
    <s v="Central"/>
    <n v="41"/>
    <s v="Leaves"/>
    <s v="Herbal Tea"/>
    <x v="10"/>
    <n v="-6"/>
    <n v="109"/>
    <x v="12"/>
    <n v="20"/>
    <n v="60"/>
    <n v="30"/>
    <n v="80"/>
    <n v="70"/>
    <s v="Decaf"/>
  </r>
  <r>
    <n v="262"/>
    <n v="48"/>
    <n v="-15"/>
    <s v="10/17/2012"/>
    <n v="851"/>
    <n v="70"/>
    <s v="Small Market"/>
    <s v="Central"/>
    <n v="13"/>
    <s v="Leaves"/>
    <s v="Herbal Tea"/>
    <x v="0"/>
    <n v="45"/>
    <n v="118"/>
    <x v="13"/>
    <n v="30"/>
    <n v="60"/>
    <n v="60"/>
    <n v="90"/>
    <n v="25"/>
    <s v="Decaf"/>
  </r>
  <r>
    <n v="801"/>
    <n v="49"/>
    <n v="-27"/>
    <s v="10/18/2012"/>
    <n v="310"/>
    <n v="71"/>
    <s v="Small Market"/>
    <s v="West"/>
    <n v="15"/>
    <s v="Leaves"/>
    <s v="Herbal Tea"/>
    <x v="10"/>
    <n v="33"/>
    <n v="120"/>
    <x v="8"/>
    <n v="30"/>
    <n v="60"/>
    <n v="60"/>
    <n v="90"/>
    <n v="38"/>
    <s v="Decaf"/>
  </r>
  <r>
    <n v="425"/>
    <n v="48"/>
    <n v="-13"/>
    <s v="10/19/2012"/>
    <n v="829"/>
    <n v="71"/>
    <s v="Small Market"/>
    <s v="West"/>
    <n v="13"/>
    <s v="Leaves"/>
    <s v="Herbal Tea"/>
    <x v="0"/>
    <n v="47"/>
    <n v="119"/>
    <x v="14"/>
    <n v="30"/>
    <n v="60"/>
    <n v="60"/>
    <n v="90"/>
    <n v="24"/>
    <s v="Decaf"/>
  </r>
  <r>
    <n v="860"/>
    <n v="40"/>
    <n v="-14"/>
    <s v="10/20/2012"/>
    <n v="881"/>
    <n v="59"/>
    <s v="Small Market"/>
    <s v="East"/>
    <n v="11"/>
    <s v="Leaves"/>
    <s v="Tea"/>
    <x v="2"/>
    <n v="36"/>
    <n v="99"/>
    <x v="5"/>
    <n v="40"/>
    <n v="60"/>
    <n v="50"/>
    <n v="100"/>
    <n v="23"/>
    <s v="Regular"/>
  </r>
  <r>
    <n v="971"/>
    <n v="82"/>
    <n v="14"/>
    <s v="10/21/2012"/>
    <n v="788"/>
    <n v="123"/>
    <s v="Small Market"/>
    <s v="West"/>
    <n v="27"/>
    <s v="Leaves"/>
    <s v="Tea"/>
    <x v="11"/>
    <n v="64"/>
    <n v="205"/>
    <x v="11"/>
    <n v="30"/>
    <n v="60"/>
    <n v="50"/>
    <n v="90"/>
    <n v="59"/>
    <s v="Regular"/>
  </r>
  <r>
    <n v="971"/>
    <n v="91"/>
    <n v="26"/>
    <s v="10/22/2012"/>
    <n v="656"/>
    <n v="127"/>
    <s v="Small Market"/>
    <s v="West"/>
    <n v="28"/>
    <s v="Leaves"/>
    <s v="Tea"/>
    <x v="3"/>
    <n v="76"/>
    <n v="218"/>
    <x v="11"/>
    <n v="40"/>
    <n v="60"/>
    <n v="50"/>
    <n v="100"/>
    <n v="51"/>
    <s v="Regular"/>
  </r>
  <r>
    <n v="915"/>
    <n v="40"/>
    <n v="-14"/>
    <s v="10/23/2012"/>
    <n v="536"/>
    <n v="52"/>
    <s v="Major Market"/>
    <s v="South"/>
    <n v="13"/>
    <s v="Beans"/>
    <s v="Coffee"/>
    <x v="5"/>
    <n v="26"/>
    <n v="92"/>
    <x v="1"/>
    <n v="40"/>
    <n v="60"/>
    <n v="40"/>
    <n v="100"/>
    <n v="26"/>
    <s v="Decaf"/>
  </r>
  <r>
    <n v="210"/>
    <n v="50"/>
    <n v="8"/>
    <s v="10/24/2012"/>
    <n v="589"/>
    <n v="73"/>
    <s v="Major Market"/>
    <s v="South"/>
    <n v="14"/>
    <s v="Beans"/>
    <s v="Espresso"/>
    <x v="4"/>
    <n v="48"/>
    <n v="123"/>
    <x v="1"/>
    <n v="30"/>
    <n v="60"/>
    <n v="40"/>
    <n v="90"/>
    <n v="25"/>
    <s v="Decaf"/>
  </r>
  <r>
    <n v="970"/>
    <n v="40"/>
    <n v="-13"/>
    <s v="10/25/2012"/>
    <n v="536"/>
    <n v="52"/>
    <s v="Major Market"/>
    <s v="Central"/>
    <n v="13"/>
    <s v="Beans"/>
    <s v="Coffee"/>
    <x v="7"/>
    <n v="27"/>
    <n v="92"/>
    <x v="0"/>
    <n v="30"/>
    <n v="60"/>
    <n v="40"/>
    <n v="90"/>
    <n v="25"/>
    <s v="Regular"/>
  </r>
  <r>
    <n v="774"/>
    <n v="52"/>
    <n v="-8"/>
    <s v="10/26/2012"/>
    <n v="554"/>
    <n v="68"/>
    <s v="Major Market"/>
    <s v="East"/>
    <n v="47"/>
    <s v="Beans"/>
    <s v="Espresso"/>
    <x v="8"/>
    <n v="-8"/>
    <n v="120"/>
    <x v="15"/>
    <n v="50"/>
    <n v="60"/>
    <n v="0"/>
    <n v="110"/>
    <n v="76"/>
    <s v="Regular"/>
  </r>
  <r>
    <n v="954"/>
    <n v="75"/>
    <n v="14"/>
    <s v="10/27/2012"/>
    <n v="1063"/>
    <n v="89"/>
    <s v="Major Market"/>
    <s v="East"/>
    <n v="23"/>
    <s v="Leaves"/>
    <s v="Herbal Tea"/>
    <x v="1"/>
    <n v="44"/>
    <n v="164"/>
    <x v="2"/>
    <n v="50"/>
    <n v="60"/>
    <n v="30"/>
    <n v="110"/>
    <n v="45"/>
    <s v="Decaf"/>
  </r>
  <r>
    <n v="936"/>
    <n v="46"/>
    <n v="1"/>
    <s v="10/28/2012"/>
    <n v="424"/>
    <n v="68"/>
    <s v="Major Market"/>
    <s v="South"/>
    <n v="14"/>
    <s v="Leaves"/>
    <s v="Herbal Tea"/>
    <x v="0"/>
    <n v="31"/>
    <n v="114"/>
    <x v="1"/>
    <n v="40"/>
    <n v="60"/>
    <n v="30"/>
    <n v="100"/>
    <n v="37"/>
    <s v="Decaf"/>
  </r>
  <r>
    <n v="719"/>
    <n v="55"/>
    <n v="-5"/>
    <s v="10/29/2012"/>
    <n v="410"/>
    <n v="69"/>
    <s v="Major Market"/>
    <s v="Central"/>
    <n v="20"/>
    <s v="Leaves"/>
    <s v="Tea"/>
    <x v="2"/>
    <n v="15"/>
    <n v="124"/>
    <x v="0"/>
    <n v="40"/>
    <n v="60"/>
    <n v="20"/>
    <n v="100"/>
    <n v="54"/>
    <s v="Regular"/>
  </r>
  <r>
    <n v="847"/>
    <n v="50"/>
    <n v="8"/>
    <s v="10/30/2012"/>
    <n v="589"/>
    <n v="73"/>
    <s v="Major Market"/>
    <s v="Central"/>
    <n v="14"/>
    <s v="Leaves"/>
    <s v="Tea"/>
    <x v="2"/>
    <n v="48"/>
    <n v="123"/>
    <x v="16"/>
    <n v="40"/>
    <n v="60"/>
    <n v="40"/>
    <n v="100"/>
    <n v="25"/>
    <s v="Regular"/>
  </r>
  <r>
    <n v="719"/>
    <n v="57"/>
    <n v="-1"/>
    <s v="10/31/2012"/>
    <n v="1042"/>
    <n v="68"/>
    <s v="Major Market"/>
    <s v="Central"/>
    <n v="17"/>
    <s v="Leaves"/>
    <s v="Tea"/>
    <x v="11"/>
    <n v="29"/>
    <n v="125"/>
    <x v="0"/>
    <n v="40"/>
    <n v="60"/>
    <n v="30"/>
    <n v="100"/>
    <n v="39"/>
    <s v="Regular"/>
  </r>
  <r>
    <n v="339"/>
    <n v="36"/>
    <n v="-9"/>
    <d v="2012-01-11T00:00:00"/>
    <n v="862"/>
    <n v="52"/>
    <s v="Major Market"/>
    <s v="East"/>
    <n v="10"/>
    <s v="Leaves"/>
    <s v="Tea"/>
    <x v="2"/>
    <n v="31"/>
    <n v="88"/>
    <x v="15"/>
    <n v="30"/>
    <n v="60"/>
    <n v="40"/>
    <n v="90"/>
    <n v="21"/>
    <s v="Regular"/>
  </r>
  <r>
    <n v="314"/>
    <n v="33"/>
    <n v="-23"/>
    <d v="2012-02-11T00:00:00"/>
    <n v="836"/>
    <n v="48"/>
    <s v="Small Market"/>
    <s v="Central"/>
    <n v="9"/>
    <s v="Beans"/>
    <s v="Espresso"/>
    <x v="4"/>
    <n v="27"/>
    <n v="81"/>
    <x v="12"/>
    <n v="40"/>
    <n v="60"/>
    <n v="50"/>
    <n v="100"/>
    <n v="21"/>
    <s v="Decaf"/>
  </r>
  <r>
    <n v="504"/>
    <n v="31"/>
    <n v="-22"/>
    <d v="2012-03-11T00:00:00"/>
    <n v="856"/>
    <n v="47"/>
    <s v="Small Market"/>
    <s v="South"/>
    <n v="8"/>
    <s v="Beans"/>
    <s v="Coffee"/>
    <x v="5"/>
    <n v="28"/>
    <n v="78"/>
    <x v="10"/>
    <n v="30"/>
    <n v="60"/>
    <n v="50"/>
    <n v="90"/>
    <n v="19"/>
    <s v="Decaf"/>
  </r>
  <r>
    <n v="580"/>
    <n v="36"/>
    <n v="-10"/>
    <d v="2012-04-11T00:00:00"/>
    <n v="862"/>
    <n v="52"/>
    <s v="Small Market"/>
    <s v="South"/>
    <n v="10"/>
    <s v="Beans"/>
    <s v="Coffee"/>
    <x v="5"/>
    <n v="30"/>
    <n v="88"/>
    <x v="6"/>
    <n v="40"/>
    <n v="60"/>
    <n v="40"/>
    <n v="100"/>
    <n v="22"/>
    <s v="Decaf"/>
  </r>
  <r>
    <n v="225"/>
    <n v="49"/>
    <n v="4"/>
    <d v="2012-05-11T00:00:00"/>
    <n v="454"/>
    <n v="71"/>
    <s v="Small Market"/>
    <s v="South"/>
    <n v="15"/>
    <s v="Beans"/>
    <s v="Espresso"/>
    <x v="4"/>
    <n v="34"/>
    <n v="120"/>
    <x v="10"/>
    <n v="30"/>
    <n v="60"/>
    <n v="30"/>
    <n v="90"/>
    <n v="37"/>
    <s v="Decaf"/>
  </r>
  <r>
    <n v="262"/>
    <n v="54"/>
    <n v="-6"/>
    <d v="2012-06-11T00:00:00"/>
    <n v="391"/>
    <n v="67"/>
    <s v="Small Market"/>
    <s v="Central"/>
    <n v="20"/>
    <s v="Beans"/>
    <s v="Coffee"/>
    <x v="6"/>
    <n v="14"/>
    <n v="121"/>
    <x v="13"/>
    <n v="50"/>
    <n v="60"/>
    <n v="20"/>
    <n v="110"/>
    <n v="53"/>
    <s v="Regular"/>
  </r>
  <r>
    <n v="603"/>
    <n v="46"/>
    <n v="-10"/>
    <d v="2012-07-11T00:00:00"/>
    <n v="316"/>
    <n v="67"/>
    <s v="Small Market"/>
    <s v="East"/>
    <n v="14"/>
    <s v="Beans"/>
    <s v="Coffee"/>
    <x v="6"/>
    <n v="30"/>
    <n v="113"/>
    <x v="9"/>
    <n v="40"/>
    <n v="60"/>
    <n v="40"/>
    <n v="100"/>
    <n v="37"/>
    <s v="Regular"/>
  </r>
  <r>
    <n v="603"/>
    <n v="43"/>
    <n v="-10"/>
    <d v="2012-08-11T00:00:00"/>
    <n v="452"/>
    <n v="66"/>
    <s v="Small Market"/>
    <s v="East"/>
    <n v="14"/>
    <s v="Beans"/>
    <s v="Coffee"/>
    <x v="7"/>
    <n v="20"/>
    <n v="109"/>
    <x v="9"/>
    <n v="30"/>
    <n v="60"/>
    <n v="30"/>
    <n v="90"/>
    <n v="46"/>
    <s v="Regular"/>
  </r>
  <r>
    <n v="603"/>
    <n v="44"/>
    <n v="-18"/>
    <d v="2012-09-11T00:00:00"/>
    <n v="325"/>
    <n v="62"/>
    <s v="Small Market"/>
    <s v="East"/>
    <n v="40"/>
    <s v="Beans"/>
    <s v="Espresso"/>
    <x v="8"/>
    <n v="-8"/>
    <n v="106"/>
    <x v="9"/>
    <n v="40"/>
    <n v="60"/>
    <n v="10"/>
    <n v="100"/>
    <n v="70"/>
    <s v="Regular"/>
  </r>
  <r>
    <n v="225"/>
    <n v="53"/>
    <n v="19"/>
    <d v="2012-10-11T00:00:00"/>
    <n v="321"/>
    <n v="88"/>
    <s v="Small Market"/>
    <s v="South"/>
    <n v="16"/>
    <s v="Beans"/>
    <s v="Espresso"/>
    <x v="8"/>
    <n v="49"/>
    <n v="141"/>
    <x v="10"/>
    <n v="40"/>
    <n v="60"/>
    <n v="30"/>
    <n v="100"/>
    <n v="39"/>
    <s v="Regular"/>
  </r>
  <r>
    <n v="425"/>
    <n v="54"/>
    <n v="-7"/>
    <d v="2012-11-11T00:00:00"/>
    <n v="391"/>
    <n v="67"/>
    <s v="Small Market"/>
    <s v="West"/>
    <n v="20"/>
    <s v="Beans"/>
    <s v="Espresso"/>
    <x v="8"/>
    <n v="13"/>
    <n v="121"/>
    <x v="14"/>
    <n v="50"/>
    <n v="60"/>
    <n v="20"/>
    <n v="110"/>
    <n v="54"/>
    <s v="Regular"/>
  </r>
  <r>
    <n v="918"/>
    <n v="54"/>
    <n v="-7"/>
    <d v="2012-12-11T00:00:00"/>
    <n v="391"/>
    <n v="67"/>
    <s v="Small Market"/>
    <s v="South"/>
    <n v="20"/>
    <s v="Leaves"/>
    <s v="Herbal Tea"/>
    <x v="10"/>
    <n v="13"/>
    <n v="121"/>
    <x v="6"/>
    <n v="50"/>
    <n v="60"/>
    <n v="20"/>
    <n v="110"/>
    <n v="54"/>
    <s v="Decaf"/>
  </r>
  <r>
    <n v="801"/>
    <n v="46"/>
    <n v="0"/>
    <s v="11/13/2012"/>
    <n v="316"/>
    <n v="67"/>
    <s v="Small Market"/>
    <s v="West"/>
    <n v="14"/>
    <s v="Leaves"/>
    <s v="Herbal Tea"/>
    <x v="10"/>
    <n v="30"/>
    <n v="113"/>
    <x v="8"/>
    <n v="40"/>
    <n v="60"/>
    <n v="30"/>
    <n v="100"/>
    <n v="37"/>
    <s v="Decaf"/>
  </r>
  <r>
    <n v="435"/>
    <n v="43"/>
    <n v="-10"/>
    <s v="11/14/2012"/>
    <n v="452"/>
    <n v="66"/>
    <s v="Small Market"/>
    <s v="West"/>
    <n v="14"/>
    <s v="Leaves"/>
    <s v="Herbal Tea"/>
    <x v="0"/>
    <n v="20"/>
    <n v="109"/>
    <x v="8"/>
    <n v="40"/>
    <n v="60"/>
    <n v="30"/>
    <n v="100"/>
    <n v="46"/>
    <s v="Decaf"/>
  </r>
  <r>
    <n v="509"/>
    <n v="47"/>
    <n v="4"/>
    <s v="11/15/2012"/>
    <n v="834"/>
    <n v="68"/>
    <s v="Small Market"/>
    <s v="West"/>
    <n v="13"/>
    <s v="Leaves"/>
    <s v="Herbal Tea"/>
    <x v="0"/>
    <n v="44"/>
    <n v="115"/>
    <x v="14"/>
    <n v="40"/>
    <n v="60"/>
    <n v="40"/>
    <n v="100"/>
    <n v="24"/>
    <s v="Decaf"/>
  </r>
  <r>
    <n v="203"/>
    <n v="36"/>
    <n v="-7"/>
    <s v="11/16/2012"/>
    <n v="809"/>
    <n v="54"/>
    <s v="Small Market"/>
    <s v="East"/>
    <n v="10"/>
    <s v="Leaves"/>
    <s v="Tea"/>
    <x v="3"/>
    <n v="33"/>
    <n v="90"/>
    <x v="5"/>
    <n v="30"/>
    <n v="60"/>
    <n v="40"/>
    <n v="90"/>
    <n v="21"/>
    <s v="Regular"/>
  </r>
  <r>
    <n v="206"/>
    <n v="61"/>
    <n v="1"/>
    <s v="11/17/2012"/>
    <n v="613"/>
    <n v="86"/>
    <s v="Small Market"/>
    <s v="West"/>
    <n v="55"/>
    <s v="Leaves"/>
    <s v="Tea"/>
    <x v="3"/>
    <n v="1"/>
    <n v="147"/>
    <x v="14"/>
    <n v="40"/>
    <n v="60"/>
    <n v="0"/>
    <n v="100"/>
    <n v="85"/>
    <s v="Regular"/>
  </r>
  <r>
    <n v="682"/>
    <n v="43"/>
    <n v="-10"/>
    <s v="11/18/2012"/>
    <n v="531"/>
    <n v="56"/>
    <s v="Major Market"/>
    <s v="South"/>
    <n v="14"/>
    <s v="Beans"/>
    <s v="Coffee"/>
    <x v="5"/>
    <n v="30"/>
    <n v="99"/>
    <x v="1"/>
    <n v="50"/>
    <n v="60"/>
    <n v="40"/>
    <n v="110"/>
    <n v="26"/>
    <s v="Decaf"/>
  </r>
  <r>
    <n v="214"/>
    <n v="54"/>
    <n v="12"/>
    <s v="11/19/2012"/>
    <n v="601"/>
    <n v="79"/>
    <s v="Major Market"/>
    <s v="South"/>
    <n v="15"/>
    <s v="Beans"/>
    <s v="Espresso"/>
    <x v="4"/>
    <n v="52"/>
    <n v="133"/>
    <x v="1"/>
    <n v="40"/>
    <n v="60"/>
    <n v="40"/>
    <n v="100"/>
    <n v="27"/>
    <s v="Decaf"/>
  </r>
  <r>
    <n v="970"/>
    <n v="47"/>
    <n v="-6"/>
    <s v="11/20/2012"/>
    <n v="521"/>
    <n v="65"/>
    <s v="Major Market"/>
    <s v="Central"/>
    <n v="42"/>
    <s v="Leaves"/>
    <s v="Herbal Tea"/>
    <x v="0"/>
    <n v="-6"/>
    <n v="112"/>
    <x v="0"/>
    <n v="40"/>
    <n v="60"/>
    <n v="0"/>
    <n v="100"/>
    <n v="71"/>
    <s v="Decaf"/>
  </r>
  <r>
    <n v="303"/>
    <n v="54"/>
    <n v="-1"/>
    <s v="11/21/2012"/>
    <n v="424"/>
    <n v="73"/>
    <s v="Major Market"/>
    <s v="Central"/>
    <n v="17"/>
    <s v="Leaves"/>
    <s v="Herbal Tea"/>
    <x v="1"/>
    <n v="29"/>
    <n v="127"/>
    <x v="0"/>
    <n v="50"/>
    <n v="60"/>
    <n v="30"/>
    <n v="110"/>
    <n v="44"/>
    <s v="Decaf"/>
  </r>
  <r>
    <n v="954"/>
    <n v="65"/>
    <n v="3"/>
    <s v="11/22/2012"/>
    <n v="403"/>
    <n v="80"/>
    <s v="Major Market"/>
    <s v="East"/>
    <n v="24"/>
    <s v="Leaves"/>
    <s v="Herbal Tea"/>
    <x v="0"/>
    <n v="23"/>
    <n v="145"/>
    <x v="2"/>
    <n v="40"/>
    <n v="60"/>
    <n v="20"/>
    <n v="100"/>
    <n v="57"/>
    <s v="Decaf"/>
  </r>
  <r>
    <n v="561"/>
    <n v="80"/>
    <n v="20"/>
    <s v="11/23/2012"/>
    <n v="1079"/>
    <n v="96"/>
    <s v="Major Market"/>
    <s v="East"/>
    <n v="24"/>
    <s v="Leaves"/>
    <s v="Herbal Tea"/>
    <x v="1"/>
    <n v="50"/>
    <n v="176"/>
    <x v="2"/>
    <n v="60"/>
    <n v="60"/>
    <n v="30"/>
    <n v="120"/>
    <n v="46"/>
    <s v="Decaf"/>
  </r>
  <r>
    <n v="469"/>
    <n v="54"/>
    <n v="-2"/>
    <s v="11/24/2012"/>
    <n v="424"/>
    <n v="73"/>
    <s v="Major Market"/>
    <s v="South"/>
    <n v="17"/>
    <s v="Leaves"/>
    <s v="Herbal Tea"/>
    <x v="10"/>
    <n v="28"/>
    <n v="127"/>
    <x v="1"/>
    <n v="50"/>
    <n v="60"/>
    <n v="30"/>
    <n v="110"/>
    <n v="45"/>
    <s v="Decaf"/>
  </r>
  <r>
    <n v="214"/>
    <n v="41"/>
    <n v="-6"/>
    <s v="11/25/2012"/>
    <n v="435"/>
    <n v="60"/>
    <s v="Major Market"/>
    <s v="South"/>
    <n v="13"/>
    <s v="Leaves"/>
    <s v="Herbal Tea"/>
    <x v="0"/>
    <n v="24"/>
    <n v="101"/>
    <x v="1"/>
    <n v="30"/>
    <n v="60"/>
    <n v="30"/>
    <n v="90"/>
    <n v="36"/>
    <s v="Decaf"/>
  </r>
  <r>
    <n v="619"/>
    <n v="54"/>
    <n v="3"/>
    <s v="11/26/2012"/>
    <n v="601"/>
    <n v="79"/>
    <s v="Major Market"/>
    <s v="West"/>
    <n v="15"/>
    <s v="Leaves"/>
    <s v="Tea"/>
    <x v="11"/>
    <n v="53"/>
    <n v="133"/>
    <x v="3"/>
    <n v="30"/>
    <n v="60"/>
    <n v="50"/>
    <n v="90"/>
    <n v="26"/>
    <s v="Regular"/>
  </r>
  <r>
    <n v="314"/>
    <n v="31"/>
    <n v="-23"/>
    <s v="11/27/2012"/>
    <n v="844"/>
    <n v="46"/>
    <s v="Small Market"/>
    <s v="Central"/>
    <n v="8"/>
    <s v="Beans"/>
    <s v="Espresso"/>
    <x v="4"/>
    <n v="27"/>
    <n v="77"/>
    <x v="12"/>
    <n v="30"/>
    <n v="60"/>
    <n v="50"/>
    <n v="90"/>
    <n v="19"/>
    <s v="Decaf"/>
  </r>
  <r>
    <n v="225"/>
    <n v="34"/>
    <n v="-19"/>
    <s v="11/28/2012"/>
    <n v="863"/>
    <n v="51"/>
    <s v="Small Market"/>
    <s v="South"/>
    <n v="9"/>
    <s v="Beans"/>
    <s v="Coffee"/>
    <x v="5"/>
    <n v="31"/>
    <n v="85"/>
    <x v="10"/>
    <n v="40"/>
    <n v="60"/>
    <n v="50"/>
    <n v="100"/>
    <n v="20"/>
    <s v="Decaf"/>
  </r>
  <r>
    <n v="580"/>
    <n v="33"/>
    <n v="-22"/>
    <s v="11/29/2012"/>
    <n v="870"/>
    <n v="49"/>
    <s v="Small Market"/>
    <s v="South"/>
    <n v="9"/>
    <s v="Beans"/>
    <s v="Coffee"/>
    <x v="5"/>
    <n v="28"/>
    <n v="82"/>
    <x v="6"/>
    <n v="30"/>
    <n v="60"/>
    <n v="50"/>
    <n v="90"/>
    <n v="21"/>
    <s v="Decaf"/>
  </r>
  <r>
    <n v="603"/>
    <n v="48"/>
    <n v="-2"/>
    <s v="11/30/2012"/>
    <n v="462"/>
    <n v="74"/>
    <s v="Small Market"/>
    <s v="East"/>
    <n v="15"/>
    <s v="Beans"/>
    <s v="Coffee"/>
    <x v="7"/>
    <n v="28"/>
    <n v="122"/>
    <x v="9"/>
    <n v="40"/>
    <n v="60"/>
    <n v="30"/>
    <n v="100"/>
    <n v="46"/>
    <s v="Regular"/>
  </r>
  <r>
    <n v="985"/>
    <n v="55"/>
    <n v="-3"/>
    <d v="2012-01-12T00:00:00"/>
    <n v="-1053"/>
    <n v="76"/>
    <s v="Small Market"/>
    <s v="South"/>
    <n v="49"/>
    <s v="Beans"/>
    <s v="Espresso"/>
    <x v="9"/>
    <n v="-3"/>
    <n v="131"/>
    <x v="10"/>
    <n v="40"/>
    <n v="60"/>
    <n v="0"/>
    <n v="100"/>
    <n v="79"/>
    <s v="Regular"/>
  </r>
  <r>
    <n v="505"/>
    <n v="49"/>
    <n v="-15"/>
    <d v="2012-02-12T00:00:00"/>
    <n v="335"/>
    <n v="69"/>
    <s v="Small Market"/>
    <s v="South"/>
    <n v="44"/>
    <s v="Beans"/>
    <s v="Espresso"/>
    <x v="8"/>
    <n v="-5"/>
    <n v="118"/>
    <x v="17"/>
    <n v="30"/>
    <n v="60"/>
    <n v="10"/>
    <n v="90"/>
    <n v="74"/>
    <s v="Regular"/>
  </r>
  <r>
    <n v="775"/>
    <n v="39"/>
    <n v="-19"/>
    <d v="2012-03-12T00:00:00"/>
    <n v="250"/>
    <n v="49"/>
    <s v="Small Market"/>
    <s v="West"/>
    <n v="14"/>
    <s v="Beans"/>
    <s v="Coffee"/>
    <x v="7"/>
    <n v="1"/>
    <n v="88"/>
    <x v="7"/>
    <n v="40"/>
    <n v="60"/>
    <n v="20"/>
    <n v="100"/>
    <n v="48"/>
    <s v="Regular"/>
  </r>
  <r>
    <n v="417"/>
    <n v="49"/>
    <n v="-5"/>
    <d v="2012-04-12T00:00:00"/>
    <n v="335"/>
    <n v="69"/>
    <s v="Small Market"/>
    <s v="Central"/>
    <n v="44"/>
    <s v="Leaves"/>
    <s v="Herbal Tea"/>
    <x v="10"/>
    <n v="-5"/>
    <n v="118"/>
    <x v="12"/>
    <n v="40"/>
    <n v="60"/>
    <n v="0"/>
    <n v="100"/>
    <n v="74"/>
    <s v="Decaf"/>
  </r>
  <r>
    <n v="920"/>
    <n v="41"/>
    <n v="0"/>
    <d v="2012-05-12T00:00:00"/>
    <n v="320"/>
    <n v="66"/>
    <s v="Small Market"/>
    <s v="Central"/>
    <n v="12"/>
    <s v="Leaves"/>
    <s v="Herbal Tea"/>
    <x v="10"/>
    <n v="30"/>
    <n v="107"/>
    <x v="13"/>
    <n v="30"/>
    <n v="60"/>
    <n v="30"/>
    <n v="90"/>
    <n v="36"/>
    <s v="Decaf"/>
  </r>
  <r>
    <n v="573"/>
    <n v="92"/>
    <n v="-4"/>
    <d v="2012-06-12T00:00:00"/>
    <n v="1898"/>
    <n v="68"/>
    <s v="Small Market"/>
    <s v="Central"/>
    <n v="28"/>
    <s v="Leaves"/>
    <s v="Herbal Tea"/>
    <x v="0"/>
    <n v="16"/>
    <n v="160"/>
    <x v="12"/>
    <n v="80"/>
    <n v="60"/>
    <n v="20"/>
    <n v="140"/>
    <n v="52"/>
    <s v="Decaf"/>
  </r>
  <r>
    <n v="475"/>
    <n v="68"/>
    <n v="7"/>
    <d v="2012-07-12T00:00:00"/>
    <n v="619"/>
    <n v="85"/>
    <s v="Small Market"/>
    <s v="East"/>
    <n v="25"/>
    <s v="Leaves"/>
    <s v="Herbal Tea"/>
    <x v="0"/>
    <n v="27"/>
    <n v="153"/>
    <x v="5"/>
    <n v="50"/>
    <n v="60"/>
    <n v="20"/>
    <n v="110"/>
    <n v="58"/>
    <s v="Decaf"/>
  </r>
  <r>
    <n v="475"/>
    <n v="63"/>
    <n v="-4"/>
    <d v="2012-08-12T00:00:00"/>
    <n v="1075"/>
    <n v="76"/>
    <s v="Small Market"/>
    <s v="East"/>
    <n v="19"/>
    <s v="Leaves"/>
    <s v="Herbal Tea"/>
    <x v="1"/>
    <n v="36"/>
    <n v="139"/>
    <x v="5"/>
    <n v="40"/>
    <n v="60"/>
    <n v="40"/>
    <n v="100"/>
    <n v="40"/>
    <s v="Decaf"/>
  </r>
  <r>
    <n v="435"/>
    <n v="92"/>
    <n v="-3"/>
    <d v="2012-09-12T00:00:00"/>
    <n v="1898"/>
    <n v="68"/>
    <s v="Small Market"/>
    <s v="West"/>
    <n v="28"/>
    <s v="Leaves"/>
    <s v="Herbal Tea"/>
    <x v="1"/>
    <n v="17"/>
    <n v="160"/>
    <x v="8"/>
    <n v="80"/>
    <n v="60"/>
    <n v="20"/>
    <n v="140"/>
    <n v="51"/>
    <s v="Decaf"/>
  </r>
  <r>
    <n v="920"/>
    <n v="55"/>
    <n v="-3"/>
    <d v="2012-10-12T00:00:00"/>
    <n v="627"/>
    <n v="76"/>
    <s v="Small Market"/>
    <s v="Central"/>
    <n v="49"/>
    <s v="Leaves"/>
    <s v="Tea"/>
    <x v="11"/>
    <n v="-3"/>
    <n v="131"/>
    <x v="13"/>
    <n v="40"/>
    <n v="60"/>
    <n v="0"/>
    <n v="100"/>
    <n v="79"/>
    <s v="Regular"/>
  </r>
  <r>
    <n v="720"/>
    <n v="51"/>
    <n v="-37"/>
    <d v="2012-11-12T00:00:00"/>
    <n v="503"/>
    <n v="71"/>
    <s v="Major Market"/>
    <s v="Central"/>
    <n v="46"/>
    <s v="Leaves"/>
    <s v="Herbal Tea"/>
    <x v="0"/>
    <n v="-7"/>
    <n v="130"/>
    <x v="0"/>
    <n v="30"/>
    <n v="60"/>
    <n v="30"/>
    <n v="90"/>
    <n v="76"/>
    <s v="Decaf"/>
  </r>
  <r>
    <n v="970"/>
    <n v="52"/>
    <n v="-11"/>
    <d v="2012-12-12T00:00:00"/>
    <n v="405"/>
    <n v="71"/>
    <s v="Major Market"/>
    <s v="Central"/>
    <n v="17"/>
    <s v="Leaves"/>
    <s v="Herbal Tea"/>
    <x v="1"/>
    <n v="39"/>
    <n v="131"/>
    <x v="0"/>
    <n v="30"/>
    <n v="60"/>
    <n v="50"/>
    <n v="90"/>
    <n v="45"/>
    <s v="Decaf"/>
  </r>
  <r>
    <n v="430"/>
    <n v="43"/>
    <n v="-8"/>
    <s v="12/13/2012"/>
    <n v="419"/>
    <n v="64"/>
    <s v="Major Market"/>
    <s v="South"/>
    <n v="13"/>
    <s v="Leaves"/>
    <s v="Herbal Tea"/>
    <x v="0"/>
    <n v="42"/>
    <n v="114"/>
    <x v="1"/>
    <n v="30"/>
    <n v="60"/>
    <n v="50"/>
    <n v="90"/>
    <n v="36"/>
    <s v="Decaf"/>
  </r>
  <r>
    <n v="561"/>
    <n v="38"/>
    <n v="2"/>
    <s v="12/14/2012"/>
    <n v="871"/>
    <n v="56"/>
    <s v="Major Market"/>
    <s v="East"/>
    <n v="10"/>
    <s v="Leaves"/>
    <s v="Tea"/>
    <x v="2"/>
    <n v="52"/>
    <n v="100"/>
    <x v="2"/>
    <n v="40"/>
    <n v="60"/>
    <n v="50"/>
    <n v="100"/>
    <n v="21"/>
    <s v="Regular"/>
  </r>
  <r>
    <n v="510"/>
    <n v="72"/>
    <n v="33"/>
    <s v="12/15/2012"/>
    <n v="650"/>
    <n v="110"/>
    <s v="Major Market"/>
    <s v="West"/>
    <n v="23"/>
    <s v="Leaves"/>
    <s v="Tea"/>
    <x v="3"/>
    <n v="83"/>
    <n v="194"/>
    <x v="3"/>
    <n v="20"/>
    <n v="60"/>
    <n v="50"/>
    <n v="80"/>
    <n v="54"/>
    <s v="Regular"/>
  </r>
  <r>
    <n v="563"/>
    <n v="0"/>
    <n v="-14"/>
    <s v="12/16/2012"/>
    <n v="430"/>
    <n v="43"/>
    <s v="Small Market"/>
    <s v="Central"/>
    <n v="0"/>
    <s v="Beans"/>
    <s v="Espresso"/>
    <x v="4"/>
    <n v="46"/>
    <n v="46"/>
    <x v="4"/>
    <n v="0"/>
    <n v="60"/>
    <n v="60"/>
    <n v="60"/>
    <n v="12"/>
    <s v="Decaf"/>
  </r>
  <r>
    <n v="203"/>
    <n v="47"/>
    <n v="-19"/>
    <s v="12/17/2012"/>
    <n v="375"/>
    <n v="64"/>
    <s v="Small Market"/>
    <s v="East"/>
    <n v="15"/>
    <s v="Beans"/>
    <s v="Espresso"/>
    <x v="4"/>
    <n v="31"/>
    <n v="118"/>
    <x v="5"/>
    <n v="30"/>
    <n v="60"/>
    <n v="50"/>
    <n v="90"/>
    <n v="43"/>
    <s v="Decaf"/>
  </r>
  <r>
    <n v="405"/>
    <n v="27"/>
    <n v="-29"/>
    <s v="12/18/2012"/>
    <n v="859"/>
    <n v="39"/>
    <s v="Small Market"/>
    <s v="South"/>
    <n v="7"/>
    <s v="Beans"/>
    <s v="Coffee"/>
    <x v="5"/>
    <n v="31"/>
    <n v="70"/>
    <x v="6"/>
    <n v="30"/>
    <n v="60"/>
    <n v="60"/>
    <n v="90"/>
    <n v="18"/>
    <s v="Decaf"/>
  </r>
  <r>
    <n v="775"/>
    <n v="31"/>
    <n v="-40"/>
    <s v="12/19/2012"/>
    <n v="1000"/>
    <n v="37"/>
    <s v="Small Market"/>
    <s v="West"/>
    <n v="9"/>
    <s v="Beans"/>
    <s v="Coffee"/>
    <x v="5"/>
    <n v="10"/>
    <n v="72"/>
    <x v="7"/>
    <n v="30"/>
    <n v="60"/>
    <n v="50"/>
    <n v="90"/>
    <n v="30"/>
    <s v="Decaf"/>
  </r>
  <r>
    <n v="435"/>
    <n v="40"/>
    <n v="-5"/>
    <s v="12/20/2012"/>
    <n v="881"/>
    <n v="59"/>
    <s v="Small Market"/>
    <s v="West"/>
    <n v="11"/>
    <s v="Beans"/>
    <s v="Espresso"/>
    <x v="4"/>
    <n v="55"/>
    <n v="106"/>
    <x v="8"/>
    <n v="20"/>
    <n v="60"/>
    <n v="60"/>
    <n v="80"/>
    <n v="22"/>
    <s v="Decaf"/>
  </r>
  <r>
    <n v="603"/>
    <n v="49"/>
    <n v="-11"/>
    <s v="12/21/2012"/>
    <n v="310"/>
    <n v="71"/>
    <s v="Small Market"/>
    <s v="East"/>
    <n v="15"/>
    <s v="Beans"/>
    <s v="Coffee"/>
    <x v="6"/>
    <n v="49"/>
    <n v="128"/>
    <x v="9"/>
    <n v="30"/>
    <n v="60"/>
    <n v="60"/>
    <n v="90"/>
    <n v="38"/>
    <s v="Regular"/>
  </r>
  <r>
    <n v="603"/>
    <n v="45"/>
    <n v="-14"/>
    <s v="12/22/2012"/>
    <n v="447"/>
    <n v="69"/>
    <s v="Small Market"/>
    <s v="East"/>
    <n v="14"/>
    <s v="Beans"/>
    <s v="Coffee"/>
    <x v="7"/>
    <n v="36"/>
    <n v="121"/>
    <x v="9"/>
    <n v="30"/>
    <n v="60"/>
    <n v="50"/>
    <n v="90"/>
    <n v="45"/>
    <s v="Regular"/>
  </r>
  <r>
    <n v="603"/>
    <n v="45"/>
    <n v="-40"/>
    <s v="12/23/2012"/>
    <n v="320"/>
    <n v="64"/>
    <s v="Small Market"/>
    <s v="East"/>
    <n v="41"/>
    <s v="Beans"/>
    <s v="Espresso"/>
    <x v="8"/>
    <n v="-10"/>
    <n v="116"/>
    <x v="9"/>
    <n v="30"/>
    <n v="60"/>
    <n v="30"/>
    <n v="90"/>
    <n v="71"/>
    <s v="Regular"/>
  </r>
  <r>
    <n v="504"/>
    <n v="60"/>
    <n v="-9"/>
    <s v="12/24/2012"/>
    <n v="-762"/>
    <n v="84"/>
    <s v="Small Market"/>
    <s v="South"/>
    <n v="54"/>
    <s v="Beans"/>
    <s v="Espresso"/>
    <x v="9"/>
    <n v="1"/>
    <n v="153"/>
    <x v="10"/>
    <n v="30"/>
    <n v="60"/>
    <n v="10"/>
    <n v="90"/>
    <n v="83"/>
    <s v="Regular"/>
  </r>
  <r>
    <n v="702"/>
    <n v="34"/>
    <n v="-33"/>
    <s v="12/25/2012"/>
    <n v="240"/>
    <n v="43"/>
    <s v="Small Market"/>
    <s v="West"/>
    <n v="12"/>
    <s v="Beans"/>
    <s v="Coffee"/>
    <x v="7"/>
    <n v="-3"/>
    <n v="82"/>
    <x v="7"/>
    <n v="40"/>
    <n v="60"/>
    <n v="30"/>
    <n v="100"/>
    <n v="45"/>
    <s v="Regular"/>
  </r>
  <r>
    <n v="971"/>
    <n v="54"/>
    <n v="-22"/>
    <s v="12/26/2012"/>
    <n v="404"/>
    <n v="66"/>
    <s v="Small Market"/>
    <s v="West"/>
    <n v="20"/>
    <s v="Beans"/>
    <s v="Espresso"/>
    <x v="9"/>
    <n v="18"/>
    <n v="128"/>
    <x v="11"/>
    <n v="40"/>
    <n v="60"/>
    <n v="40"/>
    <n v="100"/>
    <n v="54"/>
    <s v="Regular"/>
  </r>
  <r>
    <n v="573"/>
    <n v="45"/>
    <n v="-39"/>
    <s v="12/27/2012"/>
    <n v="320"/>
    <n v="64"/>
    <s v="Small Market"/>
    <s v="Central"/>
    <n v="41"/>
    <s v="Leaves"/>
    <s v="Herbal Tea"/>
    <x v="10"/>
    <n v="-9"/>
    <n v="116"/>
    <x v="12"/>
    <n v="20"/>
    <n v="60"/>
    <n v="30"/>
    <n v="80"/>
    <n v="70"/>
    <s v="Decaf"/>
  </r>
  <r>
    <n v="262"/>
    <n v="48"/>
    <n v="7"/>
    <s v="12/28/2012"/>
    <n v="851"/>
    <n v="70"/>
    <s v="Small Market"/>
    <s v="Central"/>
    <n v="13"/>
    <s v="Leaves"/>
    <s v="Herbal Tea"/>
    <x v="0"/>
    <n v="67"/>
    <n v="126"/>
    <x v="13"/>
    <n v="30"/>
    <n v="60"/>
    <n v="60"/>
    <n v="90"/>
    <n v="25"/>
    <s v="Decaf"/>
  </r>
  <r>
    <n v="801"/>
    <n v="49"/>
    <n v="-11"/>
    <s v="12/29/2012"/>
    <n v="310"/>
    <n v="71"/>
    <s v="Small Market"/>
    <s v="West"/>
    <n v="15"/>
    <s v="Leaves"/>
    <s v="Herbal Tea"/>
    <x v="10"/>
    <n v="49"/>
    <n v="128"/>
    <x v="8"/>
    <n v="30"/>
    <n v="60"/>
    <n v="60"/>
    <n v="90"/>
    <n v="38"/>
    <s v="Decaf"/>
  </r>
  <r>
    <n v="509"/>
    <n v="48"/>
    <n v="10"/>
    <s v="12/30/2012"/>
    <n v="829"/>
    <n v="71"/>
    <s v="Small Market"/>
    <s v="West"/>
    <n v="13"/>
    <s v="Leaves"/>
    <s v="Herbal Tea"/>
    <x v="0"/>
    <n v="70"/>
    <n v="127"/>
    <x v="14"/>
    <n v="30"/>
    <n v="60"/>
    <n v="60"/>
    <n v="90"/>
    <n v="24"/>
    <s v="Decaf"/>
  </r>
  <r>
    <n v="475"/>
    <n v="40"/>
    <n v="3"/>
    <s v="12/31/2012"/>
    <n v="881"/>
    <n v="59"/>
    <s v="Small Market"/>
    <s v="East"/>
    <n v="11"/>
    <s v="Leaves"/>
    <s v="Tea"/>
    <x v="2"/>
    <n v="53"/>
    <n v="106"/>
    <x v="5"/>
    <n v="40"/>
    <n v="60"/>
    <n v="50"/>
    <n v="100"/>
    <n v="23"/>
    <s v="Regular"/>
  </r>
  <r>
    <n v="503"/>
    <n v="82"/>
    <n v="45"/>
    <d v="2013-01-01T00:00:00"/>
    <n v="788"/>
    <n v="123"/>
    <s v="Small Market"/>
    <s v="West"/>
    <n v="27"/>
    <s v="Leaves"/>
    <s v="Tea"/>
    <x v="11"/>
    <n v="95"/>
    <n v="218"/>
    <x v="11"/>
    <n v="30"/>
    <n v="60"/>
    <n v="50"/>
    <n v="90"/>
    <n v="59"/>
    <s v="Regular"/>
  </r>
  <r>
    <n v="541"/>
    <n v="91"/>
    <n v="63"/>
    <d v="2013-02-01T00:00:00"/>
    <n v="656"/>
    <n v="127"/>
    <s v="Small Market"/>
    <s v="West"/>
    <n v="28"/>
    <s v="Leaves"/>
    <s v="Tea"/>
    <x v="3"/>
    <n v="113"/>
    <n v="232"/>
    <x v="11"/>
    <n v="40"/>
    <n v="60"/>
    <n v="50"/>
    <n v="100"/>
    <n v="51"/>
    <s v="Regular"/>
  </r>
  <r>
    <n v="936"/>
    <n v="40"/>
    <n v="-1"/>
    <d v="2013-03-01T00:00:00"/>
    <n v="536"/>
    <n v="52"/>
    <s v="Major Market"/>
    <s v="South"/>
    <n v="13"/>
    <s v="Beans"/>
    <s v="Coffee"/>
    <x v="5"/>
    <n v="39"/>
    <n v="98"/>
    <x v="1"/>
    <n v="40"/>
    <n v="60"/>
    <n v="40"/>
    <n v="100"/>
    <n v="26"/>
    <s v="Decaf"/>
  </r>
  <r>
    <n v="254"/>
    <n v="50"/>
    <n v="31"/>
    <d v="2013-04-01T00:00:00"/>
    <n v="589"/>
    <n v="73"/>
    <s v="Major Market"/>
    <s v="South"/>
    <n v="14"/>
    <s v="Beans"/>
    <s v="Espresso"/>
    <x v="4"/>
    <n v="71"/>
    <n v="131"/>
    <x v="1"/>
    <n v="30"/>
    <n v="60"/>
    <n v="40"/>
    <n v="90"/>
    <n v="25"/>
    <s v="Decaf"/>
  </r>
  <r>
    <n v="719"/>
    <n v="40"/>
    <n v="0"/>
    <d v="2013-05-01T00:00:00"/>
    <n v="536"/>
    <n v="52"/>
    <s v="Major Market"/>
    <s v="Central"/>
    <n v="13"/>
    <s v="Beans"/>
    <s v="Coffee"/>
    <x v="7"/>
    <n v="40"/>
    <n v="98"/>
    <x v="0"/>
    <n v="30"/>
    <n v="60"/>
    <n v="40"/>
    <n v="90"/>
    <n v="25"/>
    <s v="Regular"/>
  </r>
  <r>
    <n v="339"/>
    <n v="52"/>
    <n v="-12"/>
    <d v="2013-06-01T00:00:00"/>
    <n v="554"/>
    <n v="68"/>
    <s v="Major Market"/>
    <s v="East"/>
    <n v="47"/>
    <s v="Beans"/>
    <s v="Espresso"/>
    <x v="8"/>
    <n v="-12"/>
    <n v="128"/>
    <x v="15"/>
    <n v="50"/>
    <n v="60"/>
    <n v="0"/>
    <n v="110"/>
    <n v="76"/>
    <s v="Regular"/>
  </r>
  <r>
    <n v="561"/>
    <n v="75"/>
    <n v="35"/>
    <d v="2013-07-01T00:00:00"/>
    <n v="1063"/>
    <n v="89"/>
    <s v="Major Market"/>
    <s v="East"/>
    <n v="23"/>
    <s v="Leaves"/>
    <s v="Herbal Tea"/>
    <x v="1"/>
    <n v="65"/>
    <n v="175"/>
    <x v="2"/>
    <n v="50"/>
    <n v="60"/>
    <n v="30"/>
    <n v="110"/>
    <n v="45"/>
    <s v="Decaf"/>
  </r>
  <r>
    <n v="806"/>
    <n v="46"/>
    <n v="16"/>
    <d v="2013-08-01T00:00:00"/>
    <n v="424"/>
    <n v="68"/>
    <s v="Major Market"/>
    <s v="South"/>
    <n v="14"/>
    <s v="Leaves"/>
    <s v="Herbal Tea"/>
    <x v="0"/>
    <n v="46"/>
    <n v="121"/>
    <x v="1"/>
    <n v="40"/>
    <n v="60"/>
    <n v="30"/>
    <n v="100"/>
    <n v="37"/>
    <s v="Decaf"/>
  </r>
  <r>
    <n v="719"/>
    <n v="55"/>
    <n v="2"/>
    <d v="2013-09-01T00:00:00"/>
    <n v="410"/>
    <n v="69"/>
    <s v="Major Market"/>
    <s v="Central"/>
    <n v="20"/>
    <s v="Leaves"/>
    <s v="Tea"/>
    <x v="2"/>
    <n v="22"/>
    <n v="132"/>
    <x v="0"/>
    <n v="40"/>
    <n v="60"/>
    <n v="20"/>
    <n v="100"/>
    <n v="54"/>
    <s v="Regular"/>
  </r>
  <r>
    <n v="708"/>
    <n v="50"/>
    <n v="31"/>
    <d v="2013-10-01T00:00:00"/>
    <n v="589"/>
    <n v="73"/>
    <s v="Major Market"/>
    <s v="Central"/>
    <n v="14"/>
    <s v="Leaves"/>
    <s v="Tea"/>
    <x v="2"/>
    <n v="71"/>
    <n v="131"/>
    <x v="16"/>
    <n v="40"/>
    <n v="60"/>
    <n v="40"/>
    <n v="100"/>
    <n v="25"/>
    <s v="Regular"/>
  </r>
  <r>
    <n v="719"/>
    <n v="57"/>
    <n v="13"/>
    <d v="2013-11-01T00:00:00"/>
    <n v="1042"/>
    <n v="68"/>
    <s v="Major Market"/>
    <s v="Central"/>
    <n v="17"/>
    <s v="Leaves"/>
    <s v="Tea"/>
    <x v="11"/>
    <n v="43"/>
    <n v="133"/>
    <x v="0"/>
    <n v="40"/>
    <n v="60"/>
    <n v="30"/>
    <n v="100"/>
    <n v="39"/>
    <s v="Regular"/>
  </r>
  <r>
    <n v="351"/>
    <n v="36"/>
    <n v="6"/>
    <d v="2013-12-01T00:00:00"/>
    <n v="862"/>
    <n v="52"/>
    <s v="Major Market"/>
    <s v="East"/>
    <n v="10"/>
    <s v="Leaves"/>
    <s v="Tea"/>
    <x v="2"/>
    <n v="46"/>
    <n v="94"/>
    <x v="15"/>
    <n v="30"/>
    <n v="60"/>
    <n v="40"/>
    <n v="90"/>
    <n v="21"/>
    <s v="Regular"/>
  </r>
  <r>
    <n v="636"/>
    <n v="33"/>
    <n v="-10"/>
    <s v="1/13/2013"/>
    <n v="836"/>
    <n v="48"/>
    <s v="Small Market"/>
    <s v="Central"/>
    <n v="9"/>
    <s v="Beans"/>
    <s v="Espresso"/>
    <x v="4"/>
    <n v="40"/>
    <n v="86"/>
    <x v="12"/>
    <n v="40"/>
    <n v="60"/>
    <n v="50"/>
    <n v="100"/>
    <n v="21"/>
    <s v="Decaf"/>
  </r>
  <r>
    <n v="504"/>
    <n v="31"/>
    <n v="-8"/>
    <s v="1/14/2013"/>
    <n v="856"/>
    <n v="47"/>
    <s v="Small Market"/>
    <s v="South"/>
    <n v="8"/>
    <s v="Beans"/>
    <s v="Coffee"/>
    <x v="5"/>
    <n v="42"/>
    <n v="83"/>
    <x v="10"/>
    <n v="30"/>
    <n v="60"/>
    <n v="50"/>
    <n v="90"/>
    <n v="19"/>
    <s v="Decaf"/>
  </r>
  <r>
    <n v="580"/>
    <n v="36"/>
    <n v="5"/>
    <s v="1/15/2013"/>
    <n v="862"/>
    <n v="52"/>
    <s v="Small Market"/>
    <s v="South"/>
    <n v="10"/>
    <s v="Beans"/>
    <s v="Coffee"/>
    <x v="5"/>
    <n v="45"/>
    <n v="94"/>
    <x v="6"/>
    <n v="40"/>
    <n v="60"/>
    <n v="40"/>
    <n v="100"/>
    <n v="22"/>
    <s v="Decaf"/>
  </r>
  <r>
    <n v="337"/>
    <n v="49"/>
    <n v="20"/>
    <s v="1/16/2013"/>
    <n v="454"/>
    <n v="71"/>
    <s v="Small Market"/>
    <s v="South"/>
    <n v="15"/>
    <s v="Beans"/>
    <s v="Espresso"/>
    <x v="4"/>
    <n v="50"/>
    <n v="128"/>
    <x v="10"/>
    <n v="30"/>
    <n v="60"/>
    <n v="30"/>
    <n v="90"/>
    <n v="37"/>
    <s v="Decaf"/>
  </r>
  <r>
    <n v="262"/>
    <n v="54"/>
    <n v="1"/>
    <s v="1/17/2013"/>
    <n v="391"/>
    <n v="67"/>
    <s v="Small Market"/>
    <s v="Central"/>
    <n v="20"/>
    <s v="Beans"/>
    <s v="Coffee"/>
    <x v="6"/>
    <n v="21"/>
    <n v="129"/>
    <x v="13"/>
    <n v="50"/>
    <n v="60"/>
    <n v="20"/>
    <n v="110"/>
    <n v="53"/>
    <s v="Regular"/>
  </r>
  <r>
    <n v="603"/>
    <n v="46"/>
    <n v="5"/>
    <s v="1/18/2013"/>
    <n v="316"/>
    <n v="67"/>
    <s v="Small Market"/>
    <s v="East"/>
    <n v="14"/>
    <s v="Beans"/>
    <s v="Coffee"/>
    <x v="6"/>
    <n v="45"/>
    <n v="120"/>
    <x v="9"/>
    <n v="40"/>
    <n v="60"/>
    <n v="40"/>
    <n v="100"/>
    <n v="37"/>
    <s v="Regular"/>
  </r>
  <r>
    <n v="603"/>
    <n v="43"/>
    <n v="0"/>
    <s v="1/19/2013"/>
    <n v="452"/>
    <n v="66"/>
    <s v="Small Market"/>
    <s v="East"/>
    <n v="14"/>
    <s v="Beans"/>
    <s v="Coffee"/>
    <x v="7"/>
    <n v="30"/>
    <n v="116"/>
    <x v="9"/>
    <n v="30"/>
    <n v="60"/>
    <n v="30"/>
    <n v="90"/>
    <n v="46"/>
    <s v="Regular"/>
  </r>
  <r>
    <n v="603"/>
    <n v="44"/>
    <n v="-22"/>
    <s v="1/20/2013"/>
    <n v="325"/>
    <n v="62"/>
    <s v="Small Market"/>
    <s v="East"/>
    <n v="40"/>
    <s v="Beans"/>
    <s v="Espresso"/>
    <x v="8"/>
    <n v="-12"/>
    <n v="113"/>
    <x v="9"/>
    <n v="40"/>
    <n v="60"/>
    <n v="10"/>
    <n v="100"/>
    <n v="70"/>
    <s v="Regular"/>
  </r>
  <r>
    <n v="318"/>
    <n v="53"/>
    <n v="43"/>
    <s v="1/21/2013"/>
    <n v="321"/>
    <n v="88"/>
    <s v="Small Market"/>
    <s v="South"/>
    <n v="16"/>
    <s v="Beans"/>
    <s v="Espresso"/>
    <x v="8"/>
    <n v="73"/>
    <n v="150"/>
    <x v="10"/>
    <n v="40"/>
    <n v="60"/>
    <n v="30"/>
    <n v="100"/>
    <n v="39"/>
    <s v="Regular"/>
  </r>
  <r>
    <n v="206"/>
    <n v="54"/>
    <n v="-1"/>
    <s v="1/22/2013"/>
    <n v="391"/>
    <n v="67"/>
    <s v="Small Market"/>
    <s v="West"/>
    <n v="20"/>
    <s v="Beans"/>
    <s v="Espresso"/>
    <x v="8"/>
    <n v="19"/>
    <n v="129"/>
    <x v="14"/>
    <n v="50"/>
    <n v="60"/>
    <n v="20"/>
    <n v="110"/>
    <n v="54"/>
    <s v="Regular"/>
  </r>
  <r>
    <n v="580"/>
    <n v="54"/>
    <n v="-1"/>
    <s v="1/23/2013"/>
    <n v="391"/>
    <n v="67"/>
    <s v="Small Market"/>
    <s v="South"/>
    <n v="20"/>
    <s v="Leaves"/>
    <s v="Herbal Tea"/>
    <x v="10"/>
    <n v="19"/>
    <n v="129"/>
    <x v="6"/>
    <n v="50"/>
    <n v="60"/>
    <n v="20"/>
    <n v="110"/>
    <n v="54"/>
    <s v="Decaf"/>
  </r>
  <r>
    <n v="435"/>
    <n v="46"/>
    <n v="15"/>
    <s v="1/24/2013"/>
    <n v="316"/>
    <n v="67"/>
    <s v="Small Market"/>
    <s v="West"/>
    <n v="14"/>
    <s v="Leaves"/>
    <s v="Herbal Tea"/>
    <x v="10"/>
    <n v="45"/>
    <n v="120"/>
    <x v="8"/>
    <n v="40"/>
    <n v="60"/>
    <n v="30"/>
    <n v="100"/>
    <n v="37"/>
    <s v="Decaf"/>
  </r>
  <r>
    <n v="435"/>
    <n v="43"/>
    <n v="0"/>
    <s v="1/25/2013"/>
    <n v="452"/>
    <n v="66"/>
    <s v="Small Market"/>
    <s v="West"/>
    <n v="14"/>
    <s v="Leaves"/>
    <s v="Herbal Tea"/>
    <x v="0"/>
    <n v="30"/>
    <n v="116"/>
    <x v="8"/>
    <n v="40"/>
    <n v="60"/>
    <n v="30"/>
    <n v="100"/>
    <n v="46"/>
    <s v="Decaf"/>
  </r>
  <r>
    <n v="253"/>
    <n v="47"/>
    <n v="25"/>
    <s v="1/26/2013"/>
    <n v="834"/>
    <n v="68"/>
    <s v="Small Market"/>
    <s v="West"/>
    <n v="13"/>
    <s v="Leaves"/>
    <s v="Herbal Tea"/>
    <x v="0"/>
    <n v="65"/>
    <n v="123"/>
    <x v="14"/>
    <n v="40"/>
    <n v="60"/>
    <n v="40"/>
    <n v="100"/>
    <n v="24"/>
    <s v="Decaf"/>
  </r>
  <r>
    <n v="203"/>
    <n v="36"/>
    <n v="9"/>
    <s v="1/27/2013"/>
    <n v="809"/>
    <n v="54"/>
    <s v="Small Market"/>
    <s v="East"/>
    <n v="10"/>
    <s v="Leaves"/>
    <s v="Tea"/>
    <x v="3"/>
    <n v="49"/>
    <n v="96"/>
    <x v="5"/>
    <n v="30"/>
    <n v="60"/>
    <n v="40"/>
    <n v="90"/>
    <n v="21"/>
    <s v="Regular"/>
  </r>
  <r>
    <n v="509"/>
    <n v="61"/>
    <n v="1"/>
    <s v="1/28/2013"/>
    <n v="613"/>
    <n v="86"/>
    <s v="Small Market"/>
    <s v="West"/>
    <n v="55"/>
    <s v="Leaves"/>
    <s v="Tea"/>
    <x v="3"/>
    <n v="1"/>
    <n v="157"/>
    <x v="14"/>
    <n v="40"/>
    <n v="60"/>
    <n v="0"/>
    <n v="100"/>
    <n v="85"/>
    <s v="Regular"/>
  </r>
  <r>
    <n v="956"/>
    <n v="43"/>
    <n v="5"/>
    <s v="1/29/2013"/>
    <n v="531"/>
    <n v="56"/>
    <s v="Major Market"/>
    <s v="South"/>
    <n v="14"/>
    <s v="Beans"/>
    <s v="Coffee"/>
    <x v="5"/>
    <n v="45"/>
    <n v="106"/>
    <x v="1"/>
    <n v="50"/>
    <n v="60"/>
    <n v="40"/>
    <n v="110"/>
    <n v="26"/>
    <s v="Decaf"/>
  </r>
  <r>
    <n v="430"/>
    <n v="54"/>
    <n v="37"/>
    <s v="1/30/2013"/>
    <n v="601"/>
    <n v="79"/>
    <s v="Major Market"/>
    <s v="South"/>
    <n v="15"/>
    <s v="Beans"/>
    <s v="Espresso"/>
    <x v="4"/>
    <n v="77"/>
    <n v="142"/>
    <x v="1"/>
    <n v="40"/>
    <n v="60"/>
    <n v="40"/>
    <n v="100"/>
    <n v="27"/>
    <s v="Decaf"/>
  </r>
  <r>
    <n v="719"/>
    <n v="47"/>
    <n v="-9"/>
    <s v="1/31/2013"/>
    <n v="521"/>
    <n v="65"/>
    <s v="Major Market"/>
    <s v="Central"/>
    <n v="42"/>
    <s v="Leaves"/>
    <s v="Herbal Tea"/>
    <x v="0"/>
    <n v="-9"/>
    <n v="119"/>
    <x v="0"/>
    <n v="40"/>
    <n v="60"/>
    <n v="0"/>
    <n v="100"/>
    <n v="71"/>
    <s v="Decaf"/>
  </r>
  <r>
    <n v="970"/>
    <n v="54"/>
    <n v="13"/>
    <d v="2013-01-02T00:00:00"/>
    <n v="424"/>
    <n v="73"/>
    <s v="Major Market"/>
    <s v="Central"/>
    <n v="17"/>
    <s v="Leaves"/>
    <s v="Herbal Tea"/>
    <x v="1"/>
    <n v="43"/>
    <n v="135"/>
    <x v="0"/>
    <n v="50"/>
    <n v="60"/>
    <n v="30"/>
    <n v="110"/>
    <n v="44"/>
    <s v="Decaf"/>
  </r>
  <r>
    <n v="305"/>
    <n v="65"/>
    <n v="14"/>
    <d v="2013-02-02T00:00:00"/>
    <n v="403"/>
    <n v="80"/>
    <s v="Major Market"/>
    <s v="East"/>
    <n v="24"/>
    <s v="Leaves"/>
    <s v="Herbal Tea"/>
    <x v="0"/>
    <n v="34"/>
    <n v="155"/>
    <x v="2"/>
    <n v="40"/>
    <n v="60"/>
    <n v="20"/>
    <n v="100"/>
    <n v="57"/>
    <s v="Decaf"/>
  </r>
  <r>
    <n v="407"/>
    <n v="80"/>
    <n v="44"/>
    <d v="2013-03-02T00:00:00"/>
    <n v="1079"/>
    <n v="96"/>
    <s v="Major Market"/>
    <s v="East"/>
    <n v="24"/>
    <s v="Leaves"/>
    <s v="Herbal Tea"/>
    <x v="1"/>
    <n v="74"/>
    <n v="188"/>
    <x v="2"/>
    <n v="60"/>
    <n v="60"/>
    <n v="30"/>
    <n v="120"/>
    <n v="46"/>
    <s v="Decaf"/>
  </r>
  <r>
    <n v="325"/>
    <n v="54"/>
    <n v="12"/>
    <d v="2013-04-02T00:00:00"/>
    <n v="424"/>
    <n v="73"/>
    <s v="Major Market"/>
    <s v="South"/>
    <n v="17"/>
    <s v="Leaves"/>
    <s v="Herbal Tea"/>
    <x v="10"/>
    <n v="42"/>
    <n v="135"/>
    <x v="1"/>
    <n v="50"/>
    <n v="60"/>
    <n v="30"/>
    <n v="110"/>
    <n v="45"/>
    <s v="Decaf"/>
  </r>
  <r>
    <n v="430"/>
    <n v="41"/>
    <n v="6"/>
    <d v="2013-05-02T00:00:00"/>
    <n v="435"/>
    <n v="60"/>
    <s v="Major Market"/>
    <s v="South"/>
    <n v="13"/>
    <s v="Leaves"/>
    <s v="Herbal Tea"/>
    <x v="0"/>
    <n v="36"/>
    <n v="108"/>
    <x v="1"/>
    <n v="30"/>
    <n v="60"/>
    <n v="30"/>
    <n v="90"/>
    <n v="36"/>
    <s v="Decaf"/>
  </r>
  <r>
    <n v="408"/>
    <n v="54"/>
    <n v="29"/>
    <d v="2013-06-02T00:00:00"/>
    <n v="601"/>
    <n v="79"/>
    <s v="Major Market"/>
    <s v="West"/>
    <n v="15"/>
    <s v="Leaves"/>
    <s v="Tea"/>
    <x v="11"/>
    <n v="79"/>
    <n v="142"/>
    <x v="3"/>
    <n v="30"/>
    <n v="60"/>
    <n v="50"/>
    <n v="90"/>
    <n v="26"/>
    <s v="Regular"/>
  </r>
  <r>
    <n v="816"/>
    <n v="31"/>
    <n v="-10"/>
    <d v="2013-07-02T00:00:00"/>
    <n v="844"/>
    <n v="46"/>
    <s v="Small Market"/>
    <s v="Central"/>
    <n v="8"/>
    <s v="Beans"/>
    <s v="Espresso"/>
    <x v="4"/>
    <n v="40"/>
    <n v="82"/>
    <x v="12"/>
    <n v="30"/>
    <n v="60"/>
    <n v="50"/>
    <n v="90"/>
    <n v="19"/>
    <s v="Decaf"/>
  </r>
  <r>
    <n v="337"/>
    <n v="34"/>
    <n v="-4"/>
    <d v="2013-08-02T00:00:00"/>
    <n v="863"/>
    <n v="51"/>
    <s v="Small Market"/>
    <s v="South"/>
    <n v="9"/>
    <s v="Beans"/>
    <s v="Coffee"/>
    <x v="5"/>
    <n v="46"/>
    <n v="91"/>
    <x v="10"/>
    <n v="40"/>
    <n v="60"/>
    <n v="50"/>
    <n v="100"/>
    <n v="20"/>
    <s v="Decaf"/>
  </r>
  <r>
    <n v="918"/>
    <n v="33"/>
    <n v="-8"/>
    <d v="2013-09-02T00:00:00"/>
    <n v="870"/>
    <n v="49"/>
    <s v="Small Market"/>
    <s v="South"/>
    <n v="9"/>
    <s v="Beans"/>
    <s v="Coffee"/>
    <x v="5"/>
    <n v="42"/>
    <n v="87"/>
    <x v="6"/>
    <n v="30"/>
    <n v="60"/>
    <n v="50"/>
    <n v="90"/>
    <n v="21"/>
    <s v="Decaf"/>
  </r>
  <r>
    <n v="603"/>
    <n v="48"/>
    <n v="12"/>
    <d v="2013-10-02T00:00:00"/>
    <n v="462"/>
    <n v="74"/>
    <s v="Small Market"/>
    <s v="East"/>
    <n v="15"/>
    <s v="Beans"/>
    <s v="Coffee"/>
    <x v="7"/>
    <n v="42"/>
    <n v="130"/>
    <x v="9"/>
    <n v="40"/>
    <n v="60"/>
    <n v="30"/>
    <n v="100"/>
    <n v="46"/>
    <s v="Regular"/>
  </r>
  <r>
    <n v="225"/>
    <n v="55"/>
    <n v="-4"/>
    <d v="2013-11-02T00:00:00"/>
    <n v="-1053"/>
    <n v="76"/>
    <s v="Small Market"/>
    <s v="South"/>
    <n v="49"/>
    <s v="Beans"/>
    <s v="Espresso"/>
    <x v="9"/>
    <n v="-4"/>
    <n v="140"/>
    <x v="10"/>
    <n v="40"/>
    <n v="60"/>
    <n v="0"/>
    <n v="100"/>
    <n v="79"/>
    <s v="Regular"/>
  </r>
  <r>
    <n v="505"/>
    <n v="49"/>
    <n v="-17"/>
    <d v="2013-12-02T00:00:00"/>
    <n v="335"/>
    <n v="69"/>
    <s v="Small Market"/>
    <s v="South"/>
    <n v="44"/>
    <s v="Beans"/>
    <s v="Espresso"/>
    <x v="8"/>
    <n v="-7"/>
    <n v="126"/>
    <x v="17"/>
    <n v="30"/>
    <n v="60"/>
    <n v="10"/>
    <n v="90"/>
    <n v="74"/>
    <s v="Regular"/>
  </r>
  <r>
    <n v="702"/>
    <n v="39"/>
    <n v="-19"/>
    <s v="2/13/2013"/>
    <n v="250"/>
    <n v="49"/>
    <s v="Small Market"/>
    <s v="West"/>
    <n v="14"/>
    <s v="Beans"/>
    <s v="Coffee"/>
    <x v="7"/>
    <n v="1"/>
    <n v="94"/>
    <x v="7"/>
    <n v="40"/>
    <n v="60"/>
    <n v="20"/>
    <n v="100"/>
    <n v="48"/>
    <s v="Regular"/>
  </r>
  <r>
    <n v="314"/>
    <n v="49"/>
    <n v="-7"/>
    <s v="2/14/2013"/>
    <n v="335"/>
    <n v="69"/>
    <s v="Small Market"/>
    <s v="Central"/>
    <n v="44"/>
    <s v="Leaves"/>
    <s v="Herbal Tea"/>
    <x v="10"/>
    <n v="-7"/>
    <n v="126"/>
    <x v="12"/>
    <n v="40"/>
    <n v="60"/>
    <n v="0"/>
    <n v="100"/>
    <n v="74"/>
    <s v="Decaf"/>
  </r>
  <r>
    <n v="920"/>
    <n v="41"/>
    <n v="15"/>
    <s v="2/15/2013"/>
    <n v="320"/>
    <n v="66"/>
    <s v="Small Market"/>
    <s v="Central"/>
    <n v="12"/>
    <s v="Leaves"/>
    <s v="Herbal Tea"/>
    <x v="10"/>
    <n v="45"/>
    <n v="114"/>
    <x v="13"/>
    <n v="30"/>
    <n v="60"/>
    <n v="30"/>
    <n v="90"/>
    <n v="36"/>
    <s v="Decaf"/>
  </r>
  <r>
    <n v="417"/>
    <n v="92"/>
    <n v="4"/>
    <s v="2/16/2013"/>
    <n v="1898"/>
    <n v="68"/>
    <s v="Small Market"/>
    <s v="Central"/>
    <n v="28"/>
    <s v="Leaves"/>
    <s v="Herbal Tea"/>
    <x v="0"/>
    <n v="24"/>
    <n v="171"/>
    <x v="12"/>
    <n v="80"/>
    <n v="60"/>
    <n v="20"/>
    <n v="140"/>
    <n v="52"/>
    <s v="Decaf"/>
  </r>
  <r>
    <n v="860"/>
    <n v="68"/>
    <n v="20"/>
    <s v="2/17/2013"/>
    <n v="619"/>
    <n v="85"/>
    <s v="Small Market"/>
    <s v="East"/>
    <n v="25"/>
    <s v="Leaves"/>
    <s v="Herbal Tea"/>
    <x v="0"/>
    <n v="40"/>
    <n v="163"/>
    <x v="5"/>
    <n v="50"/>
    <n v="60"/>
    <n v="20"/>
    <n v="110"/>
    <n v="58"/>
    <s v="Decaf"/>
  </r>
  <r>
    <n v="203"/>
    <n v="63"/>
    <n v="13"/>
    <s v="2/18/2013"/>
    <n v="1075"/>
    <n v="76"/>
    <s v="Small Market"/>
    <s v="East"/>
    <n v="19"/>
    <s v="Leaves"/>
    <s v="Herbal Tea"/>
    <x v="1"/>
    <n v="53"/>
    <n v="148"/>
    <x v="5"/>
    <n v="40"/>
    <n v="60"/>
    <n v="40"/>
    <n v="100"/>
    <n v="40"/>
    <s v="Decaf"/>
  </r>
  <r>
    <n v="435"/>
    <n v="92"/>
    <n v="5"/>
    <s v="2/19/2013"/>
    <n v="1898"/>
    <n v="68"/>
    <s v="Small Market"/>
    <s v="West"/>
    <n v="28"/>
    <s v="Leaves"/>
    <s v="Herbal Tea"/>
    <x v="1"/>
    <n v="25"/>
    <n v="171"/>
    <x v="8"/>
    <n v="80"/>
    <n v="60"/>
    <n v="20"/>
    <n v="140"/>
    <n v="51"/>
    <s v="Decaf"/>
  </r>
  <r>
    <n v="262"/>
    <n v="55"/>
    <n v="-4"/>
    <s v="2/20/2013"/>
    <n v="627"/>
    <n v="76"/>
    <s v="Small Market"/>
    <s v="Central"/>
    <n v="49"/>
    <s v="Leaves"/>
    <s v="Tea"/>
    <x v="11"/>
    <n v="-4"/>
    <n v="140"/>
    <x v="13"/>
    <n v="40"/>
    <n v="60"/>
    <n v="0"/>
    <n v="100"/>
    <n v="79"/>
    <s v="Regular"/>
  </r>
  <r>
    <n v="719"/>
    <n v="39"/>
    <n v="-23"/>
    <s v="2/21/2013"/>
    <n v="541"/>
    <n v="51"/>
    <s v="Major Market"/>
    <s v="Central"/>
    <n v="12"/>
    <s v="Beans"/>
    <s v="Coffee"/>
    <x v="7"/>
    <n v="27"/>
    <n v="90"/>
    <x v="0"/>
    <n v="30"/>
    <n v="50"/>
    <n v="50"/>
    <n v="80"/>
    <n v="24"/>
    <s v="Regular"/>
  </r>
  <r>
    <n v="305"/>
    <n v="80"/>
    <n v="8"/>
    <s v="2/22/2013"/>
    <n v="1055"/>
    <n v="94"/>
    <s v="Major Market"/>
    <s v="East"/>
    <n v="24"/>
    <s v="Leaves"/>
    <s v="Herbal Tea"/>
    <x v="1"/>
    <n v="48"/>
    <n v="174"/>
    <x v="2"/>
    <n v="40"/>
    <n v="50"/>
    <n v="40"/>
    <n v="90"/>
    <n v="46"/>
    <s v="Decaf"/>
  </r>
  <r>
    <n v="303"/>
    <n v="54"/>
    <n v="-17"/>
    <s v="2/23/2013"/>
    <n v="404"/>
    <n v="66"/>
    <s v="Major Market"/>
    <s v="Central"/>
    <n v="20"/>
    <s v="Leaves"/>
    <s v="Tea"/>
    <x v="2"/>
    <n v="13"/>
    <n v="120"/>
    <x v="0"/>
    <n v="30"/>
    <n v="50"/>
    <n v="30"/>
    <n v="80"/>
    <n v="53"/>
    <s v="Regular"/>
  </r>
  <r>
    <n v="303"/>
    <n v="54"/>
    <n v="-13"/>
    <s v="2/24/2013"/>
    <n v="1037"/>
    <n v="64"/>
    <s v="Major Market"/>
    <s v="Central"/>
    <n v="16"/>
    <s v="Leaves"/>
    <s v="Tea"/>
    <x v="11"/>
    <n v="27"/>
    <n v="118"/>
    <x v="0"/>
    <n v="30"/>
    <n v="50"/>
    <n v="40"/>
    <n v="80"/>
    <n v="37"/>
    <s v="Regular"/>
  </r>
  <r>
    <n v="508"/>
    <n v="27"/>
    <n v="-30"/>
    <s v="2/25/2013"/>
    <n v="859"/>
    <n v="39"/>
    <s v="Major Market"/>
    <s v="East"/>
    <n v="7"/>
    <s v="Leaves"/>
    <s v="Tea"/>
    <x v="2"/>
    <n v="20"/>
    <n v="66"/>
    <x v="15"/>
    <n v="20"/>
    <n v="50"/>
    <n v="50"/>
    <n v="70"/>
    <n v="19"/>
    <s v="Regular"/>
  </r>
  <r>
    <n v="209"/>
    <n v="76"/>
    <n v="29"/>
    <s v="2/26/2013"/>
    <n v="580"/>
    <n v="111"/>
    <s v="Major Market"/>
    <s v="West"/>
    <n v="21"/>
    <s v="Leaves"/>
    <s v="Tea"/>
    <x v="11"/>
    <n v="79"/>
    <n v="187"/>
    <x v="3"/>
    <n v="30"/>
    <n v="50"/>
    <n v="50"/>
    <n v="80"/>
    <n v="32"/>
    <s v="Regular"/>
  </r>
  <r>
    <n v="715"/>
    <n v="22"/>
    <n v="-40"/>
    <s v="2/27/2013"/>
    <n v="573"/>
    <n v="29"/>
    <s v="Small Market"/>
    <s v="Central"/>
    <n v="7"/>
    <s v="Beans"/>
    <s v="Espresso"/>
    <x v="4"/>
    <n v="10"/>
    <n v="51"/>
    <x v="13"/>
    <n v="20"/>
    <n v="50"/>
    <n v="50"/>
    <n v="70"/>
    <n v="19"/>
    <s v="Decaf"/>
  </r>
  <r>
    <n v="319"/>
    <n v="23"/>
    <n v="-32"/>
    <s v="2/28/2013"/>
    <n v="800"/>
    <n v="35"/>
    <s v="Small Market"/>
    <s v="Central"/>
    <n v="6"/>
    <s v="Beans"/>
    <s v="Espresso"/>
    <x v="8"/>
    <n v="18"/>
    <n v="58"/>
    <x v="4"/>
    <n v="20"/>
    <n v="50"/>
    <n v="50"/>
    <n v="70"/>
    <n v="17"/>
    <s v="Regular"/>
  </r>
  <r>
    <n v="959"/>
    <n v="79"/>
    <n v="4"/>
    <d v="2013-01-03T00:00:00"/>
    <n v="593"/>
    <n v="98"/>
    <s v="Small Market"/>
    <s v="East"/>
    <n v="30"/>
    <s v="Leaves"/>
    <s v="Herbal Tea"/>
    <x v="0"/>
    <n v="34"/>
    <n v="177"/>
    <x v="5"/>
    <n v="40"/>
    <n v="50"/>
    <n v="30"/>
    <n v="90"/>
    <n v="64"/>
    <s v="Decaf"/>
  </r>
  <r>
    <n v="860"/>
    <n v="65"/>
    <n v="-15"/>
    <d v="2013-02-03T00:00:00"/>
    <n v="1053"/>
    <n v="77"/>
    <s v="Small Market"/>
    <s v="East"/>
    <n v="20"/>
    <s v="Leaves"/>
    <s v="Herbal Tea"/>
    <x v="1"/>
    <n v="35"/>
    <n v="142"/>
    <x v="5"/>
    <n v="30"/>
    <n v="50"/>
    <n v="50"/>
    <n v="80"/>
    <n v="42"/>
    <s v="Decaf"/>
  </r>
  <r>
    <n v="262"/>
    <n v="46"/>
    <n v="-10"/>
    <d v="2013-03-03T00:00:00"/>
    <n v="449"/>
    <n v="67"/>
    <s v="Small Market"/>
    <s v="Central"/>
    <n v="14"/>
    <s v="Leaves"/>
    <s v="Tea"/>
    <x v="2"/>
    <n v="30"/>
    <n v="113"/>
    <x v="13"/>
    <n v="20"/>
    <n v="50"/>
    <n v="40"/>
    <n v="70"/>
    <n v="37"/>
    <s v="Regular"/>
  </r>
  <r>
    <n v="715"/>
    <n v="60"/>
    <n v="0"/>
    <d v="2013-04-03T00:00:00"/>
    <n v="606"/>
    <n v="84"/>
    <s v="Small Market"/>
    <s v="Central"/>
    <n v="54"/>
    <s v="Leaves"/>
    <s v="Tea"/>
    <x v="11"/>
    <n v="0"/>
    <n v="144"/>
    <x v="13"/>
    <n v="40"/>
    <n v="50"/>
    <n v="0"/>
    <n v="90"/>
    <n v="84"/>
    <s v="Regular"/>
  </r>
  <r>
    <n v="206"/>
    <n v="60"/>
    <n v="17"/>
    <d v="2013-05-03T00:00:00"/>
    <n v="329"/>
    <n v="99"/>
    <s v="Small Market"/>
    <s v="West"/>
    <n v="18"/>
    <s v="Leaves"/>
    <s v="Tea"/>
    <x v="2"/>
    <n v="57"/>
    <n v="159"/>
    <x v="14"/>
    <n v="20"/>
    <n v="50"/>
    <n v="40"/>
    <n v="70"/>
    <n v="42"/>
    <s v="Regular"/>
  </r>
  <r>
    <n v="773"/>
    <n v="40"/>
    <n v="-3"/>
    <d v="2013-06-03T00:00:00"/>
    <n v="536"/>
    <n v="52"/>
    <s v="Major Market"/>
    <s v="Central"/>
    <n v="13"/>
    <s v="Leaves"/>
    <s v="Herbal Tea"/>
    <x v="0"/>
    <n v="27"/>
    <n v="92"/>
    <x v="16"/>
    <n v="30"/>
    <n v="50"/>
    <n v="30"/>
    <n v="80"/>
    <n v="25"/>
    <s v="Decaf"/>
  </r>
  <r>
    <n v="614"/>
    <n v="36"/>
    <n v="-10"/>
    <d v="2013-07-03T00:00:00"/>
    <n v="862"/>
    <n v="52"/>
    <s v="Major Market"/>
    <s v="Central"/>
    <n v="10"/>
    <s v="Leaves"/>
    <s v="Herbal Tea"/>
    <x v="0"/>
    <n v="30"/>
    <n v="88"/>
    <x v="18"/>
    <n v="30"/>
    <n v="50"/>
    <n v="40"/>
    <n v="80"/>
    <n v="22"/>
    <s v="Decaf"/>
  </r>
  <r>
    <n v="617"/>
    <n v="55"/>
    <n v="-5"/>
    <d v="2013-08-03T00:00:00"/>
    <n v="410"/>
    <n v="69"/>
    <s v="Major Market"/>
    <s v="East"/>
    <n v="20"/>
    <s v="Leaves"/>
    <s v="Herbal Tea"/>
    <x v="0"/>
    <n v="15"/>
    <n v="124"/>
    <x v="15"/>
    <n v="40"/>
    <n v="50"/>
    <n v="20"/>
    <n v="90"/>
    <n v="54"/>
    <s v="Decaf"/>
  </r>
  <r>
    <n v="707"/>
    <n v="40"/>
    <n v="-3"/>
    <d v="2013-09-03T00:00:00"/>
    <n v="536"/>
    <n v="52"/>
    <s v="Major Market"/>
    <s v="West"/>
    <n v="13"/>
    <s v="Leaves"/>
    <s v="Herbal Tea"/>
    <x v="1"/>
    <n v="27"/>
    <n v="92"/>
    <x v="3"/>
    <n v="30"/>
    <n v="50"/>
    <n v="30"/>
    <n v="80"/>
    <n v="25"/>
    <s v="Decaf"/>
  </r>
  <r>
    <n v="352"/>
    <n v="28"/>
    <n v="-17"/>
    <d v="2013-10-03T00:00:00"/>
    <n v="875"/>
    <n v="42"/>
    <s v="Major Market"/>
    <s v="East"/>
    <n v="7"/>
    <s v="Leaves"/>
    <s v="Tea"/>
    <x v="2"/>
    <n v="23"/>
    <n v="70"/>
    <x v="2"/>
    <n v="20"/>
    <n v="50"/>
    <n v="40"/>
    <n v="70"/>
    <n v="19"/>
    <s v="Regular"/>
  </r>
  <r>
    <n v="561"/>
    <n v="31"/>
    <n v="-12"/>
    <d v="2013-11-03T00:00:00"/>
    <n v="856"/>
    <n v="47"/>
    <s v="Major Market"/>
    <s v="East"/>
    <n v="8"/>
    <s v="Leaves"/>
    <s v="Tea"/>
    <x v="3"/>
    <n v="28"/>
    <n v="78"/>
    <x v="2"/>
    <n v="30"/>
    <n v="50"/>
    <n v="40"/>
    <n v="80"/>
    <n v="19"/>
    <s v="Regular"/>
  </r>
  <r>
    <n v="351"/>
    <n v="32"/>
    <n v="-11"/>
    <d v="2013-12-03T00:00:00"/>
    <n v="482"/>
    <n v="48"/>
    <s v="Major Market"/>
    <s v="East"/>
    <n v="8"/>
    <s v="Leaves"/>
    <s v="Tea"/>
    <x v="3"/>
    <n v="29"/>
    <n v="80"/>
    <x v="15"/>
    <n v="30"/>
    <n v="50"/>
    <n v="40"/>
    <n v="80"/>
    <n v="19"/>
    <s v="Regular"/>
  </r>
  <r>
    <n v="650"/>
    <n v="50"/>
    <n v="7"/>
    <s v="3/13/2013"/>
    <n v="589"/>
    <n v="73"/>
    <s v="Major Market"/>
    <s v="West"/>
    <n v="14"/>
    <s v="Leaves"/>
    <s v="Tea"/>
    <x v="11"/>
    <n v="47"/>
    <n v="123"/>
    <x v="3"/>
    <n v="30"/>
    <n v="50"/>
    <n v="40"/>
    <n v="80"/>
    <n v="26"/>
    <s v="Regular"/>
  </r>
  <r>
    <n v="712"/>
    <n v="0"/>
    <n v="-9"/>
    <s v="3/14/2013"/>
    <n v="387"/>
    <n v="43"/>
    <s v="Small Market"/>
    <s v="Central"/>
    <n v="0"/>
    <s v="Beans"/>
    <s v="Espresso"/>
    <x v="4"/>
    <n v="31"/>
    <n v="43"/>
    <x v="4"/>
    <n v="0"/>
    <n v="50"/>
    <n v="40"/>
    <n v="50"/>
    <n v="12"/>
    <s v="Decaf"/>
  </r>
  <r>
    <n v="505"/>
    <n v="82"/>
    <n v="-18"/>
    <s v="3/15/2013"/>
    <n v="1804"/>
    <n v="40"/>
    <s v="Small Market"/>
    <s v="South"/>
    <n v="25"/>
    <s v="Beans"/>
    <s v="Coffee"/>
    <x v="5"/>
    <n v="-8"/>
    <n v="122"/>
    <x v="17"/>
    <n v="90"/>
    <n v="50"/>
    <n v="10"/>
    <n v="140"/>
    <n v="48"/>
    <s v="Decaf"/>
  </r>
  <r>
    <n v="515"/>
    <n v="22"/>
    <n v="-24"/>
    <s v="3/16/2013"/>
    <n v="802"/>
    <n v="34"/>
    <s v="Small Market"/>
    <s v="Central"/>
    <n v="6"/>
    <s v="Beans"/>
    <s v="Espresso"/>
    <x v="8"/>
    <n v="16"/>
    <n v="56"/>
    <x v="4"/>
    <n v="20"/>
    <n v="50"/>
    <n v="40"/>
    <n v="70"/>
    <n v="18"/>
    <s v="Regular"/>
  </r>
  <r>
    <n v="505"/>
    <n v="44"/>
    <n v="-7"/>
    <s v="3/17/2013"/>
    <n v="325"/>
    <n v="62"/>
    <s v="Small Market"/>
    <s v="South"/>
    <n v="40"/>
    <s v="Beans"/>
    <s v="Espresso"/>
    <x v="8"/>
    <n v="-7"/>
    <n v="106"/>
    <x v="17"/>
    <n v="30"/>
    <n v="50"/>
    <n v="0"/>
    <n v="80"/>
    <n v="69"/>
    <s v="Regular"/>
  </r>
  <r>
    <n v="775"/>
    <n v="33"/>
    <n v="-14"/>
    <s v="3/18/2013"/>
    <n v="243"/>
    <n v="41"/>
    <s v="Small Market"/>
    <s v="West"/>
    <n v="12"/>
    <s v="Beans"/>
    <s v="Coffee"/>
    <x v="7"/>
    <n v="-4"/>
    <n v="74"/>
    <x v="7"/>
    <n v="30"/>
    <n v="50"/>
    <n v="10"/>
    <n v="80"/>
    <n v="45"/>
    <s v="Regular"/>
  </r>
  <r>
    <n v="573"/>
    <n v="44"/>
    <n v="-8"/>
    <s v="3/19/2013"/>
    <n v="325"/>
    <n v="62"/>
    <s v="Small Market"/>
    <s v="Central"/>
    <n v="40"/>
    <s v="Leaves"/>
    <s v="Herbal Tea"/>
    <x v="10"/>
    <n v="-8"/>
    <n v="106"/>
    <x v="12"/>
    <n v="40"/>
    <n v="50"/>
    <n v="0"/>
    <n v="90"/>
    <n v="70"/>
    <s v="Decaf"/>
  </r>
  <r>
    <n v="262"/>
    <n v="31"/>
    <n v="-13"/>
    <s v="3/20/2013"/>
    <n v="856"/>
    <n v="47"/>
    <s v="Small Market"/>
    <s v="Central"/>
    <n v="8"/>
    <s v="Leaves"/>
    <s v="Herbal Tea"/>
    <x v="0"/>
    <n v="27"/>
    <n v="78"/>
    <x v="13"/>
    <n v="20"/>
    <n v="50"/>
    <n v="40"/>
    <n v="70"/>
    <n v="20"/>
    <s v="Decaf"/>
  </r>
  <r>
    <n v="475"/>
    <n v="69"/>
    <n v="8"/>
    <s v="3/21/2013"/>
    <n v="1060"/>
    <n v="81"/>
    <s v="Small Market"/>
    <s v="East"/>
    <n v="21"/>
    <s v="Leaves"/>
    <s v="Herbal Tea"/>
    <x v="1"/>
    <n v="38"/>
    <n v="150"/>
    <x v="5"/>
    <n v="50"/>
    <n v="50"/>
    <n v="30"/>
    <n v="100"/>
    <n v="43"/>
    <s v="Decaf"/>
  </r>
  <r>
    <n v="262"/>
    <n v="49"/>
    <n v="13"/>
    <s v="3/22/2013"/>
    <n v="454"/>
    <n v="71"/>
    <s v="Small Market"/>
    <s v="Central"/>
    <n v="15"/>
    <s v="Leaves"/>
    <s v="Tea"/>
    <x v="2"/>
    <n v="33"/>
    <n v="120"/>
    <x v="13"/>
    <n v="40"/>
    <n v="50"/>
    <n v="20"/>
    <n v="90"/>
    <n v="38"/>
    <s v="Regular"/>
  </r>
  <r>
    <n v="206"/>
    <n v="49"/>
    <n v="4"/>
    <s v="3/23/2013"/>
    <n v="454"/>
    <n v="71"/>
    <s v="Small Market"/>
    <s v="West"/>
    <n v="15"/>
    <s v="Leaves"/>
    <s v="Tea"/>
    <x v="11"/>
    <n v="34"/>
    <n v="120"/>
    <x v="14"/>
    <n v="30"/>
    <n v="50"/>
    <n v="30"/>
    <n v="80"/>
    <n v="37"/>
    <s v="Regular"/>
  </r>
  <r>
    <n v="970"/>
    <n v="43"/>
    <n v="-1"/>
    <s v="3/24/2013"/>
    <n v="531"/>
    <n v="56"/>
    <s v="Major Market"/>
    <s v="Central"/>
    <n v="14"/>
    <s v="Beans"/>
    <s v="Coffee"/>
    <x v="7"/>
    <n v="29"/>
    <n v="99"/>
    <x v="0"/>
    <n v="40"/>
    <n v="50"/>
    <n v="30"/>
    <n v="90"/>
    <n v="27"/>
    <s v="Regular"/>
  </r>
  <r>
    <n v="614"/>
    <n v="41"/>
    <n v="4"/>
    <s v="3/25/2013"/>
    <n v="435"/>
    <n v="60"/>
    <s v="Major Market"/>
    <s v="Central"/>
    <n v="13"/>
    <s v="Beans"/>
    <s v="Coffee"/>
    <x v="7"/>
    <n v="24"/>
    <n v="101"/>
    <x v="18"/>
    <n v="40"/>
    <n v="50"/>
    <n v="20"/>
    <n v="90"/>
    <n v="36"/>
    <s v="Regular"/>
  </r>
  <r>
    <n v="339"/>
    <n v="47"/>
    <n v="-10"/>
    <s v="3/26/2013"/>
    <n v="571"/>
    <n v="52"/>
    <s v="Major Market"/>
    <s v="East"/>
    <n v="42"/>
    <s v="Beans"/>
    <s v="Espresso"/>
    <x v="8"/>
    <n v="-20"/>
    <n v="99"/>
    <x v="15"/>
    <n v="40"/>
    <n v="50"/>
    <n v="-10"/>
    <n v="90"/>
    <n v="72"/>
    <s v="Regular"/>
  </r>
  <r>
    <n v="773"/>
    <n v="43"/>
    <n v="-1"/>
    <s v="3/27/2013"/>
    <n v="531"/>
    <n v="56"/>
    <s v="Major Market"/>
    <s v="Central"/>
    <n v="14"/>
    <s v="Leaves"/>
    <s v="Herbal Tea"/>
    <x v="0"/>
    <n v="29"/>
    <n v="99"/>
    <x v="16"/>
    <n v="40"/>
    <n v="50"/>
    <n v="30"/>
    <n v="90"/>
    <n v="27"/>
    <s v="Decaf"/>
  </r>
  <r>
    <n v="805"/>
    <n v="43"/>
    <n v="-1"/>
    <s v="3/28/2013"/>
    <n v="531"/>
    <n v="56"/>
    <s v="Major Market"/>
    <s v="West"/>
    <n v="14"/>
    <s v="Leaves"/>
    <s v="Herbal Tea"/>
    <x v="1"/>
    <n v="29"/>
    <n v="99"/>
    <x v="3"/>
    <n v="40"/>
    <n v="50"/>
    <n v="30"/>
    <n v="90"/>
    <n v="27"/>
    <s v="Decaf"/>
  </r>
  <r>
    <n v="303"/>
    <n v="46"/>
    <n v="-4"/>
    <s v="3/29/2013"/>
    <n v="422"/>
    <n v="57"/>
    <s v="Major Market"/>
    <s v="Central"/>
    <n v="17"/>
    <s v="Leaves"/>
    <s v="Tea"/>
    <x v="2"/>
    <n v="6"/>
    <n v="103"/>
    <x v="0"/>
    <n v="30"/>
    <n v="50"/>
    <n v="10"/>
    <n v="80"/>
    <n v="51"/>
    <s v="Regular"/>
  </r>
  <r>
    <n v="303"/>
    <n v="53"/>
    <n v="6"/>
    <s v="3/30/2013"/>
    <n v="1054"/>
    <n v="63"/>
    <s v="Major Market"/>
    <s v="Central"/>
    <n v="16"/>
    <s v="Leaves"/>
    <s v="Tea"/>
    <x v="11"/>
    <n v="26"/>
    <n v="116"/>
    <x v="0"/>
    <n v="40"/>
    <n v="50"/>
    <n v="20"/>
    <n v="90"/>
    <n v="37"/>
    <s v="Regular"/>
  </r>
  <r>
    <n v="617"/>
    <n v="33"/>
    <n v="-11"/>
    <s v="3/31/2013"/>
    <n v="870"/>
    <n v="49"/>
    <s v="Major Market"/>
    <s v="East"/>
    <n v="9"/>
    <s v="Leaves"/>
    <s v="Tea"/>
    <x v="2"/>
    <n v="29"/>
    <n v="82"/>
    <x v="15"/>
    <n v="30"/>
    <n v="50"/>
    <n v="40"/>
    <n v="80"/>
    <n v="20"/>
    <s v="Regular"/>
  </r>
  <r>
    <n v="863"/>
    <n v="34"/>
    <n v="-10"/>
    <d v="2013-01-04T00:00:00"/>
    <n v="863"/>
    <n v="51"/>
    <s v="Major Market"/>
    <s v="East"/>
    <n v="9"/>
    <s v="Leaves"/>
    <s v="Tea"/>
    <x v="3"/>
    <n v="30"/>
    <n v="85"/>
    <x v="2"/>
    <n v="30"/>
    <n v="50"/>
    <n v="40"/>
    <n v="80"/>
    <n v="21"/>
    <s v="Regular"/>
  </r>
  <r>
    <n v="641"/>
    <n v="0"/>
    <n v="-8"/>
    <d v="2013-02-04T00:00:00"/>
    <n v="344"/>
    <n v="43"/>
    <s v="Small Market"/>
    <s v="Central"/>
    <n v="0"/>
    <s v="Beans"/>
    <s v="Espresso"/>
    <x v="4"/>
    <n v="32"/>
    <n v="43"/>
    <x v="4"/>
    <n v="0"/>
    <n v="50"/>
    <n v="40"/>
    <n v="50"/>
    <n v="11"/>
    <s v="Decaf"/>
  </r>
  <r>
    <n v="225"/>
    <n v="43"/>
    <n v="7"/>
    <d v="2013-03-04T00:00:00"/>
    <n v="466"/>
    <n v="63"/>
    <s v="Small Market"/>
    <s v="South"/>
    <n v="13"/>
    <s v="Beans"/>
    <s v="Espresso"/>
    <x v="4"/>
    <n v="27"/>
    <n v="106"/>
    <x v="10"/>
    <n v="30"/>
    <n v="50"/>
    <n v="20"/>
    <n v="80"/>
    <n v="36"/>
    <s v="Decaf"/>
  </r>
  <r>
    <n v="702"/>
    <n v="31"/>
    <n v="-22"/>
    <d v="2013-04-04T00:00:00"/>
    <n v="1009"/>
    <n v="38"/>
    <s v="Small Market"/>
    <s v="West"/>
    <n v="9"/>
    <s v="Beans"/>
    <s v="Coffee"/>
    <x v="5"/>
    <n v="8"/>
    <n v="69"/>
    <x v="7"/>
    <n v="30"/>
    <n v="50"/>
    <n v="30"/>
    <n v="80"/>
    <n v="30"/>
    <s v="Decaf"/>
  </r>
  <r>
    <n v="515"/>
    <n v="23"/>
    <n v="-23"/>
    <d v="2013-05-04T00:00:00"/>
    <n v="807"/>
    <n v="35"/>
    <s v="Small Market"/>
    <s v="Central"/>
    <n v="6"/>
    <s v="Beans"/>
    <s v="Espresso"/>
    <x v="8"/>
    <n v="17"/>
    <n v="58"/>
    <x v="4"/>
    <n v="20"/>
    <n v="50"/>
    <n v="40"/>
    <n v="70"/>
    <n v="18"/>
    <s v="Regular"/>
  </r>
  <r>
    <n v="985"/>
    <n v="41"/>
    <n v="11"/>
    <d v="2013-06-04T00:00:00"/>
    <n v="320"/>
    <n v="66"/>
    <s v="Small Market"/>
    <s v="South"/>
    <n v="12"/>
    <s v="Beans"/>
    <s v="Espresso"/>
    <x v="8"/>
    <n v="31"/>
    <n v="107"/>
    <x v="10"/>
    <n v="30"/>
    <n v="50"/>
    <n v="20"/>
    <n v="80"/>
    <n v="35"/>
    <s v="Regular"/>
  </r>
  <r>
    <n v="971"/>
    <n v="46"/>
    <n v="-4"/>
    <d v="2013-07-04T00:00:00"/>
    <n v="422"/>
    <n v="57"/>
    <s v="Small Market"/>
    <s v="West"/>
    <n v="17"/>
    <s v="Beans"/>
    <s v="Espresso"/>
    <x v="9"/>
    <n v="6"/>
    <n v="103"/>
    <x v="11"/>
    <n v="40"/>
    <n v="50"/>
    <n v="10"/>
    <n v="90"/>
    <n v="51"/>
    <s v="Regular"/>
  </r>
  <r>
    <n v="262"/>
    <n v="43"/>
    <n v="8"/>
    <d v="2013-08-04T00:00:00"/>
    <n v="466"/>
    <n v="63"/>
    <s v="Small Market"/>
    <s v="Central"/>
    <n v="13"/>
    <s v="Leaves"/>
    <s v="Tea"/>
    <x v="2"/>
    <n v="28"/>
    <n v="106"/>
    <x v="13"/>
    <n v="30"/>
    <n v="50"/>
    <n v="20"/>
    <n v="80"/>
    <n v="35"/>
    <s v="Regular"/>
  </r>
  <r>
    <n v="959"/>
    <n v="33"/>
    <n v="-12"/>
    <d v="2013-09-04T00:00:00"/>
    <n v="818"/>
    <n v="49"/>
    <s v="Small Market"/>
    <s v="East"/>
    <n v="9"/>
    <s v="Leaves"/>
    <s v="Tea"/>
    <x v="3"/>
    <n v="28"/>
    <n v="82"/>
    <x v="5"/>
    <n v="30"/>
    <n v="50"/>
    <n v="40"/>
    <n v="80"/>
    <n v="21"/>
    <s v="Regular"/>
  </r>
  <r>
    <n v="435"/>
    <n v="49"/>
    <n v="-4"/>
    <d v="2013-10-04T00:00:00"/>
    <n v="335"/>
    <n v="69"/>
    <s v="Small Market"/>
    <s v="West"/>
    <n v="44"/>
    <s v="Leaves"/>
    <s v="Tea"/>
    <x v="2"/>
    <n v="-4"/>
    <n v="118"/>
    <x v="8"/>
    <n v="30"/>
    <n v="50"/>
    <n v="0"/>
    <n v="80"/>
    <n v="73"/>
    <s v="Regular"/>
  </r>
  <r>
    <n v="360"/>
    <n v="55"/>
    <n v="7"/>
    <d v="2013-11-04T00:00:00"/>
    <n v="627"/>
    <n v="76"/>
    <s v="Small Market"/>
    <s v="West"/>
    <n v="49"/>
    <s v="Leaves"/>
    <s v="Tea"/>
    <x v="3"/>
    <n v="-3"/>
    <n v="131"/>
    <x v="14"/>
    <n v="40"/>
    <n v="50"/>
    <n v="-10"/>
    <n v="90"/>
    <n v="79"/>
    <s v="Regular"/>
  </r>
  <r>
    <n v="303"/>
    <n v="39"/>
    <n v="-10"/>
    <d v="2013-12-04T00:00:00"/>
    <n v="541"/>
    <n v="51"/>
    <s v="Major Market"/>
    <s v="Central"/>
    <n v="12"/>
    <s v="Beans"/>
    <s v="Coffee"/>
    <x v="7"/>
    <n v="40"/>
    <n v="96"/>
    <x v="0"/>
    <n v="30"/>
    <n v="50"/>
    <n v="50"/>
    <n v="80"/>
    <n v="24"/>
    <s v="Regular"/>
  </r>
  <r>
    <n v="904"/>
    <n v="80"/>
    <n v="31"/>
    <s v="4/13/2013"/>
    <n v="1055"/>
    <n v="94"/>
    <s v="Major Market"/>
    <s v="East"/>
    <n v="24"/>
    <s v="Leaves"/>
    <s v="Herbal Tea"/>
    <x v="1"/>
    <n v="71"/>
    <n v="185"/>
    <x v="2"/>
    <n v="40"/>
    <n v="50"/>
    <n v="40"/>
    <n v="90"/>
    <n v="46"/>
    <s v="Decaf"/>
  </r>
  <r>
    <n v="720"/>
    <n v="54"/>
    <n v="-11"/>
    <s v="4/14/2013"/>
    <n v="404"/>
    <n v="66"/>
    <s v="Major Market"/>
    <s v="Central"/>
    <n v="20"/>
    <s v="Leaves"/>
    <s v="Tea"/>
    <x v="2"/>
    <n v="19"/>
    <n v="128"/>
    <x v="0"/>
    <n v="30"/>
    <n v="50"/>
    <n v="30"/>
    <n v="80"/>
    <n v="53"/>
    <s v="Regular"/>
  </r>
  <r>
    <n v="970"/>
    <n v="54"/>
    <n v="0"/>
    <s v="4/15/2013"/>
    <n v="1037"/>
    <n v="64"/>
    <s v="Major Market"/>
    <s v="Central"/>
    <n v="16"/>
    <s v="Leaves"/>
    <s v="Tea"/>
    <x v="11"/>
    <n v="40"/>
    <n v="126"/>
    <x v="0"/>
    <n v="30"/>
    <n v="50"/>
    <n v="40"/>
    <n v="80"/>
    <n v="37"/>
    <s v="Regular"/>
  </r>
  <r>
    <n v="978"/>
    <n v="27"/>
    <n v="-20"/>
    <s v="4/16/2013"/>
    <n v="859"/>
    <n v="39"/>
    <s v="Major Market"/>
    <s v="East"/>
    <n v="7"/>
    <s v="Leaves"/>
    <s v="Tea"/>
    <x v="2"/>
    <n v="30"/>
    <n v="70"/>
    <x v="15"/>
    <n v="20"/>
    <n v="50"/>
    <n v="50"/>
    <n v="70"/>
    <n v="19"/>
    <s v="Regular"/>
  </r>
  <r>
    <n v="626"/>
    <n v="76"/>
    <n v="67"/>
    <s v="4/17/2013"/>
    <n v="580"/>
    <n v="111"/>
    <s v="Major Market"/>
    <s v="West"/>
    <n v="21"/>
    <s v="Leaves"/>
    <s v="Tea"/>
    <x v="11"/>
    <n v="117"/>
    <n v="199"/>
    <x v="3"/>
    <n v="30"/>
    <n v="50"/>
    <n v="50"/>
    <n v="80"/>
    <n v="32"/>
    <s v="Regular"/>
  </r>
  <r>
    <n v="262"/>
    <n v="22"/>
    <n v="-35"/>
    <s v="4/18/2013"/>
    <n v="573"/>
    <n v="29"/>
    <s v="Small Market"/>
    <s v="Central"/>
    <n v="7"/>
    <s v="Beans"/>
    <s v="Espresso"/>
    <x v="4"/>
    <n v="15"/>
    <n v="54"/>
    <x v="13"/>
    <n v="20"/>
    <n v="50"/>
    <n v="50"/>
    <n v="70"/>
    <n v="19"/>
    <s v="Decaf"/>
  </r>
  <r>
    <n v="641"/>
    <n v="23"/>
    <n v="-23"/>
    <s v="4/19/2013"/>
    <n v="800"/>
    <n v="35"/>
    <s v="Small Market"/>
    <s v="Central"/>
    <n v="6"/>
    <s v="Beans"/>
    <s v="Espresso"/>
    <x v="8"/>
    <n v="27"/>
    <n v="62"/>
    <x v="4"/>
    <n v="20"/>
    <n v="50"/>
    <n v="50"/>
    <n v="70"/>
    <n v="17"/>
    <s v="Regular"/>
  </r>
  <r>
    <n v="203"/>
    <n v="79"/>
    <n v="20"/>
    <s v="4/20/2013"/>
    <n v="593"/>
    <n v="98"/>
    <s v="Small Market"/>
    <s v="East"/>
    <n v="30"/>
    <s v="Leaves"/>
    <s v="Herbal Tea"/>
    <x v="0"/>
    <n v="50"/>
    <n v="189"/>
    <x v="5"/>
    <n v="40"/>
    <n v="50"/>
    <n v="30"/>
    <n v="90"/>
    <n v="64"/>
    <s v="Decaf"/>
  </r>
  <r>
    <n v="203"/>
    <n v="65"/>
    <n v="2"/>
    <s v="4/21/2013"/>
    <n v="1053"/>
    <n v="77"/>
    <s v="Small Market"/>
    <s v="East"/>
    <n v="20"/>
    <s v="Leaves"/>
    <s v="Herbal Tea"/>
    <x v="1"/>
    <n v="52"/>
    <n v="151"/>
    <x v="5"/>
    <n v="30"/>
    <n v="50"/>
    <n v="50"/>
    <n v="80"/>
    <n v="42"/>
    <s v="Decaf"/>
  </r>
  <r>
    <n v="262"/>
    <n v="46"/>
    <n v="5"/>
    <s v="4/22/2013"/>
    <n v="449"/>
    <n v="67"/>
    <s v="Small Market"/>
    <s v="Central"/>
    <n v="14"/>
    <s v="Leaves"/>
    <s v="Tea"/>
    <x v="2"/>
    <n v="45"/>
    <n v="120"/>
    <x v="13"/>
    <n v="20"/>
    <n v="50"/>
    <n v="40"/>
    <n v="70"/>
    <n v="37"/>
    <s v="Regular"/>
  </r>
  <r>
    <n v="262"/>
    <n v="60"/>
    <n v="0"/>
    <s v="4/23/2013"/>
    <n v="606"/>
    <n v="84"/>
    <s v="Small Market"/>
    <s v="Central"/>
    <n v="54"/>
    <s v="Leaves"/>
    <s v="Tea"/>
    <x v="11"/>
    <n v="0"/>
    <n v="153"/>
    <x v="13"/>
    <n v="40"/>
    <n v="50"/>
    <n v="0"/>
    <n v="90"/>
    <n v="84"/>
    <s v="Regular"/>
  </r>
  <r>
    <n v="425"/>
    <n v="60"/>
    <n v="45"/>
    <s v="4/24/2013"/>
    <n v="329"/>
    <n v="99"/>
    <s v="Small Market"/>
    <s v="West"/>
    <n v="18"/>
    <s v="Leaves"/>
    <s v="Tea"/>
    <x v="2"/>
    <n v="85"/>
    <n v="169"/>
    <x v="14"/>
    <n v="20"/>
    <n v="50"/>
    <n v="40"/>
    <n v="70"/>
    <n v="42"/>
    <s v="Regular"/>
  </r>
  <r>
    <n v="312"/>
    <n v="40"/>
    <n v="10"/>
    <s v="4/25/2013"/>
    <n v="536"/>
    <n v="52"/>
    <s v="Major Market"/>
    <s v="Central"/>
    <n v="13"/>
    <s v="Leaves"/>
    <s v="Herbal Tea"/>
    <x v="0"/>
    <n v="40"/>
    <n v="98"/>
    <x v="16"/>
    <n v="30"/>
    <n v="50"/>
    <n v="30"/>
    <n v="80"/>
    <n v="25"/>
    <s v="Decaf"/>
  </r>
  <r>
    <n v="419"/>
    <n v="36"/>
    <n v="5"/>
    <s v="4/26/2013"/>
    <n v="862"/>
    <n v="52"/>
    <s v="Major Market"/>
    <s v="Central"/>
    <n v="10"/>
    <s v="Leaves"/>
    <s v="Herbal Tea"/>
    <x v="0"/>
    <n v="45"/>
    <n v="94"/>
    <x v="18"/>
    <n v="30"/>
    <n v="50"/>
    <n v="40"/>
    <n v="80"/>
    <n v="22"/>
    <s v="Decaf"/>
  </r>
  <r>
    <n v="857"/>
    <n v="55"/>
    <n v="2"/>
    <s v="4/27/2013"/>
    <n v="410"/>
    <n v="69"/>
    <s v="Major Market"/>
    <s v="East"/>
    <n v="20"/>
    <s v="Leaves"/>
    <s v="Herbal Tea"/>
    <x v="0"/>
    <n v="22"/>
    <n v="132"/>
    <x v="15"/>
    <n v="40"/>
    <n v="50"/>
    <n v="20"/>
    <n v="90"/>
    <n v="54"/>
    <s v="Decaf"/>
  </r>
  <r>
    <n v="323"/>
    <n v="40"/>
    <n v="10"/>
    <s v="4/28/2013"/>
    <n v="536"/>
    <n v="52"/>
    <s v="Major Market"/>
    <s v="West"/>
    <n v="13"/>
    <s v="Leaves"/>
    <s v="Herbal Tea"/>
    <x v="1"/>
    <n v="40"/>
    <n v="98"/>
    <x v="3"/>
    <n v="30"/>
    <n v="50"/>
    <n v="30"/>
    <n v="80"/>
    <n v="25"/>
    <s v="Decaf"/>
  </r>
  <r>
    <n v="352"/>
    <n v="28"/>
    <n v="-6"/>
    <s v="4/29/2013"/>
    <n v="875"/>
    <n v="42"/>
    <s v="Major Market"/>
    <s v="East"/>
    <n v="7"/>
    <s v="Leaves"/>
    <s v="Tea"/>
    <x v="2"/>
    <n v="34"/>
    <n v="75"/>
    <x v="2"/>
    <n v="20"/>
    <n v="50"/>
    <n v="40"/>
    <n v="70"/>
    <n v="19"/>
    <s v="Regular"/>
  </r>
  <r>
    <n v="904"/>
    <n v="31"/>
    <n v="2"/>
    <s v="4/30/2013"/>
    <n v="856"/>
    <n v="47"/>
    <s v="Major Market"/>
    <s v="East"/>
    <n v="8"/>
    <s v="Leaves"/>
    <s v="Tea"/>
    <x v="3"/>
    <n v="42"/>
    <n v="83"/>
    <x v="2"/>
    <n v="30"/>
    <n v="50"/>
    <n v="40"/>
    <n v="80"/>
    <n v="19"/>
    <s v="Regular"/>
  </r>
  <r>
    <n v="978"/>
    <n v="32"/>
    <n v="3"/>
    <d v="2013-01-05T00:00:00"/>
    <n v="482"/>
    <n v="48"/>
    <s v="Major Market"/>
    <s v="East"/>
    <n v="8"/>
    <s v="Leaves"/>
    <s v="Tea"/>
    <x v="3"/>
    <n v="43"/>
    <n v="85"/>
    <x v="15"/>
    <n v="30"/>
    <n v="50"/>
    <n v="40"/>
    <n v="80"/>
    <n v="19"/>
    <s v="Regular"/>
  </r>
  <r>
    <n v="760"/>
    <n v="50"/>
    <n v="30"/>
    <d v="2013-02-05T00:00:00"/>
    <n v="589"/>
    <n v="73"/>
    <s v="Major Market"/>
    <s v="West"/>
    <n v="14"/>
    <s v="Leaves"/>
    <s v="Tea"/>
    <x v="11"/>
    <n v="70"/>
    <n v="131"/>
    <x v="3"/>
    <n v="30"/>
    <n v="50"/>
    <n v="40"/>
    <n v="80"/>
    <n v="26"/>
    <s v="Regular"/>
  </r>
  <r>
    <n v="515"/>
    <n v="0"/>
    <n v="6"/>
    <d v="2013-03-05T00:00:00"/>
    <n v="387"/>
    <n v="43"/>
    <s v="Small Market"/>
    <s v="Central"/>
    <n v="0"/>
    <s v="Beans"/>
    <s v="Espresso"/>
    <x v="4"/>
    <n v="46"/>
    <n v="46"/>
    <x v="4"/>
    <n v="0"/>
    <n v="50"/>
    <n v="40"/>
    <n v="50"/>
    <n v="12"/>
    <s v="Decaf"/>
  </r>
  <r>
    <n v="505"/>
    <n v="82"/>
    <n v="-22"/>
    <d v="2013-04-05T00:00:00"/>
    <n v="1804"/>
    <n v="40"/>
    <s v="Small Market"/>
    <s v="South"/>
    <n v="25"/>
    <s v="Beans"/>
    <s v="Coffee"/>
    <x v="5"/>
    <n v="-12"/>
    <n v="130"/>
    <x v="17"/>
    <n v="90"/>
    <n v="50"/>
    <n v="10"/>
    <n v="140"/>
    <n v="48"/>
    <s v="Decaf"/>
  </r>
  <r>
    <n v="515"/>
    <n v="22"/>
    <n v="-16"/>
    <d v="2013-05-05T00:00:00"/>
    <n v="802"/>
    <n v="34"/>
    <s v="Small Market"/>
    <s v="Central"/>
    <n v="6"/>
    <s v="Beans"/>
    <s v="Espresso"/>
    <x v="8"/>
    <n v="24"/>
    <n v="60"/>
    <x v="4"/>
    <n v="20"/>
    <n v="50"/>
    <n v="40"/>
    <n v="70"/>
    <n v="18"/>
    <s v="Regular"/>
  </r>
  <r>
    <n v="505"/>
    <n v="44"/>
    <n v="-10"/>
    <d v="2013-06-05T00:00:00"/>
    <n v="325"/>
    <n v="62"/>
    <s v="Small Market"/>
    <s v="South"/>
    <n v="40"/>
    <s v="Beans"/>
    <s v="Espresso"/>
    <x v="8"/>
    <n v="-10"/>
    <n v="113"/>
    <x v="17"/>
    <n v="30"/>
    <n v="50"/>
    <n v="0"/>
    <n v="80"/>
    <n v="69"/>
    <s v="Regular"/>
  </r>
  <r>
    <n v="775"/>
    <n v="33"/>
    <n v="-16"/>
    <d v="2013-07-05T00:00:00"/>
    <n v="243"/>
    <n v="41"/>
    <s v="Small Market"/>
    <s v="West"/>
    <n v="12"/>
    <s v="Beans"/>
    <s v="Coffee"/>
    <x v="7"/>
    <n v="-6"/>
    <n v="79"/>
    <x v="7"/>
    <n v="30"/>
    <n v="50"/>
    <n v="10"/>
    <n v="80"/>
    <n v="45"/>
    <s v="Regular"/>
  </r>
  <r>
    <n v="314"/>
    <n v="44"/>
    <n v="-12"/>
    <d v="2013-08-05T00:00:00"/>
    <n v="325"/>
    <n v="62"/>
    <s v="Small Market"/>
    <s v="Central"/>
    <n v="40"/>
    <s v="Leaves"/>
    <s v="Herbal Tea"/>
    <x v="10"/>
    <n v="-12"/>
    <n v="113"/>
    <x v="12"/>
    <n v="40"/>
    <n v="50"/>
    <n v="0"/>
    <n v="90"/>
    <n v="70"/>
    <s v="Decaf"/>
  </r>
  <r>
    <n v="715"/>
    <n v="31"/>
    <n v="0"/>
    <d v="2013-09-05T00:00:00"/>
    <n v="856"/>
    <n v="47"/>
    <s v="Small Market"/>
    <s v="Central"/>
    <n v="8"/>
    <s v="Leaves"/>
    <s v="Herbal Tea"/>
    <x v="0"/>
    <n v="40"/>
    <n v="83"/>
    <x v="13"/>
    <n v="20"/>
    <n v="50"/>
    <n v="40"/>
    <n v="70"/>
    <n v="20"/>
    <s v="Decaf"/>
  </r>
  <r>
    <n v="959"/>
    <n v="69"/>
    <n v="26"/>
    <d v="2013-10-05T00:00:00"/>
    <n v="1060"/>
    <n v="81"/>
    <s v="Small Market"/>
    <s v="East"/>
    <n v="21"/>
    <s v="Leaves"/>
    <s v="Herbal Tea"/>
    <x v="1"/>
    <n v="56"/>
    <n v="160"/>
    <x v="5"/>
    <n v="50"/>
    <n v="50"/>
    <n v="30"/>
    <n v="100"/>
    <n v="43"/>
    <s v="Decaf"/>
  </r>
  <r>
    <n v="715"/>
    <n v="49"/>
    <n v="29"/>
    <d v="2013-11-05T00:00:00"/>
    <n v="454"/>
    <n v="71"/>
    <s v="Small Market"/>
    <s v="Central"/>
    <n v="15"/>
    <s v="Leaves"/>
    <s v="Tea"/>
    <x v="2"/>
    <n v="49"/>
    <n v="128"/>
    <x v="13"/>
    <n v="40"/>
    <n v="50"/>
    <n v="20"/>
    <n v="90"/>
    <n v="38"/>
    <s v="Regular"/>
  </r>
  <r>
    <n v="206"/>
    <n v="49"/>
    <n v="20"/>
    <d v="2013-12-05T00:00:00"/>
    <n v="454"/>
    <n v="71"/>
    <s v="Small Market"/>
    <s v="West"/>
    <n v="15"/>
    <s v="Leaves"/>
    <s v="Tea"/>
    <x v="11"/>
    <n v="50"/>
    <n v="128"/>
    <x v="14"/>
    <n v="30"/>
    <n v="50"/>
    <n v="30"/>
    <n v="80"/>
    <n v="37"/>
    <s v="Regular"/>
  </r>
  <r>
    <n v="970"/>
    <n v="43"/>
    <n v="13"/>
    <s v="5/13/2013"/>
    <n v="531"/>
    <n v="56"/>
    <s v="Major Market"/>
    <s v="Central"/>
    <n v="14"/>
    <s v="Beans"/>
    <s v="Coffee"/>
    <x v="7"/>
    <n v="43"/>
    <n v="106"/>
    <x v="0"/>
    <n v="40"/>
    <n v="50"/>
    <n v="30"/>
    <n v="90"/>
    <n v="27"/>
    <s v="Regular"/>
  </r>
  <r>
    <n v="330"/>
    <n v="41"/>
    <n v="16"/>
    <s v="5/14/2013"/>
    <n v="435"/>
    <n v="60"/>
    <s v="Major Market"/>
    <s v="Central"/>
    <n v="13"/>
    <s v="Beans"/>
    <s v="Coffee"/>
    <x v="7"/>
    <n v="36"/>
    <n v="108"/>
    <x v="18"/>
    <n v="40"/>
    <n v="50"/>
    <n v="20"/>
    <n v="90"/>
    <n v="36"/>
    <s v="Regular"/>
  </r>
  <r>
    <n v="978"/>
    <n v="47"/>
    <n v="-20"/>
    <s v="5/15/2013"/>
    <n v="571"/>
    <n v="52"/>
    <s v="Major Market"/>
    <s v="East"/>
    <n v="42"/>
    <s v="Beans"/>
    <s v="Espresso"/>
    <x v="8"/>
    <n v="-30"/>
    <n v="106"/>
    <x v="15"/>
    <n v="40"/>
    <n v="50"/>
    <n v="-10"/>
    <n v="90"/>
    <n v="72"/>
    <s v="Regular"/>
  </r>
  <r>
    <n v="312"/>
    <n v="43"/>
    <n v="13"/>
    <s v="5/16/2013"/>
    <n v="531"/>
    <n v="56"/>
    <s v="Major Market"/>
    <s v="Central"/>
    <n v="14"/>
    <s v="Leaves"/>
    <s v="Herbal Tea"/>
    <x v="0"/>
    <n v="43"/>
    <n v="106"/>
    <x v="16"/>
    <n v="40"/>
    <n v="50"/>
    <n v="30"/>
    <n v="90"/>
    <n v="27"/>
    <s v="Decaf"/>
  </r>
  <r>
    <n v="323"/>
    <n v="43"/>
    <n v="13"/>
    <s v="5/17/2013"/>
    <n v="531"/>
    <n v="56"/>
    <s v="Major Market"/>
    <s v="West"/>
    <n v="14"/>
    <s v="Leaves"/>
    <s v="Herbal Tea"/>
    <x v="1"/>
    <n v="43"/>
    <n v="106"/>
    <x v="3"/>
    <n v="40"/>
    <n v="50"/>
    <n v="30"/>
    <n v="90"/>
    <n v="27"/>
    <s v="Decaf"/>
  </r>
  <r>
    <n v="303"/>
    <n v="46"/>
    <n v="-1"/>
    <s v="5/18/2013"/>
    <n v="422"/>
    <n v="57"/>
    <s v="Major Market"/>
    <s v="Central"/>
    <n v="17"/>
    <s v="Leaves"/>
    <s v="Tea"/>
    <x v="2"/>
    <n v="9"/>
    <n v="110"/>
    <x v="0"/>
    <n v="30"/>
    <n v="50"/>
    <n v="10"/>
    <n v="80"/>
    <n v="51"/>
    <s v="Regular"/>
  </r>
  <r>
    <n v="970"/>
    <n v="53"/>
    <n v="19"/>
    <s v="5/19/2013"/>
    <n v="1054"/>
    <n v="63"/>
    <s v="Major Market"/>
    <s v="Central"/>
    <n v="16"/>
    <s v="Leaves"/>
    <s v="Tea"/>
    <x v="11"/>
    <n v="39"/>
    <n v="124"/>
    <x v="0"/>
    <n v="40"/>
    <n v="50"/>
    <n v="20"/>
    <n v="90"/>
    <n v="37"/>
    <s v="Regular"/>
  </r>
  <r>
    <n v="978"/>
    <n v="33"/>
    <n v="3"/>
    <s v="5/20/2013"/>
    <n v="870"/>
    <n v="49"/>
    <s v="Major Market"/>
    <s v="East"/>
    <n v="9"/>
    <s v="Leaves"/>
    <s v="Tea"/>
    <x v="2"/>
    <n v="43"/>
    <n v="87"/>
    <x v="15"/>
    <n v="30"/>
    <n v="50"/>
    <n v="40"/>
    <n v="80"/>
    <n v="20"/>
    <s v="Regular"/>
  </r>
  <r>
    <n v="321"/>
    <n v="34"/>
    <n v="5"/>
    <s v="5/21/2013"/>
    <n v="863"/>
    <n v="51"/>
    <s v="Major Market"/>
    <s v="East"/>
    <n v="9"/>
    <s v="Leaves"/>
    <s v="Tea"/>
    <x v="3"/>
    <n v="45"/>
    <n v="91"/>
    <x v="2"/>
    <n v="30"/>
    <n v="50"/>
    <n v="40"/>
    <n v="80"/>
    <n v="21"/>
    <s v="Regular"/>
  </r>
  <r>
    <n v="563"/>
    <n v="0"/>
    <n v="7"/>
    <s v="5/22/2013"/>
    <n v="344"/>
    <n v="43"/>
    <s v="Small Market"/>
    <s v="Central"/>
    <n v="0"/>
    <s v="Beans"/>
    <s v="Espresso"/>
    <x v="4"/>
    <n v="47"/>
    <n v="46"/>
    <x v="4"/>
    <n v="0"/>
    <n v="50"/>
    <n v="40"/>
    <n v="50"/>
    <n v="11"/>
    <s v="Decaf"/>
  </r>
  <r>
    <n v="318"/>
    <n v="43"/>
    <n v="20"/>
    <s v="5/23/2013"/>
    <n v="466"/>
    <n v="63"/>
    <s v="Small Market"/>
    <s v="South"/>
    <n v="13"/>
    <s v="Beans"/>
    <s v="Espresso"/>
    <x v="4"/>
    <n v="40"/>
    <n v="113"/>
    <x v="10"/>
    <n v="30"/>
    <n v="50"/>
    <n v="20"/>
    <n v="80"/>
    <n v="36"/>
    <s v="Decaf"/>
  </r>
  <r>
    <n v="775"/>
    <n v="31"/>
    <n v="-18"/>
    <s v="5/24/2013"/>
    <n v="1009"/>
    <n v="38"/>
    <s v="Small Market"/>
    <s v="West"/>
    <n v="9"/>
    <s v="Beans"/>
    <s v="Coffee"/>
    <x v="5"/>
    <n v="12"/>
    <n v="74"/>
    <x v="7"/>
    <n v="30"/>
    <n v="50"/>
    <n v="30"/>
    <n v="80"/>
    <n v="30"/>
    <s v="Decaf"/>
  </r>
  <r>
    <n v="515"/>
    <n v="23"/>
    <n v="-15"/>
    <s v="5/25/2013"/>
    <n v="807"/>
    <n v="35"/>
    <s v="Small Market"/>
    <s v="Central"/>
    <n v="6"/>
    <s v="Beans"/>
    <s v="Espresso"/>
    <x v="8"/>
    <n v="25"/>
    <n v="62"/>
    <x v="4"/>
    <n v="20"/>
    <n v="50"/>
    <n v="40"/>
    <n v="70"/>
    <n v="18"/>
    <s v="Regular"/>
  </r>
  <r>
    <n v="225"/>
    <n v="41"/>
    <n v="26"/>
    <s v="5/26/2013"/>
    <n v="320"/>
    <n v="66"/>
    <s v="Small Market"/>
    <s v="South"/>
    <n v="12"/>
    <s v="Beans"/>
    <s v="Espresso"/>
    <x v="8"/>
    <n v="46"/>
    <n v="114"/>
    <x v="10"/>
    <n v="30"/>
    <n v="50"/>
    <n v="20"/>
    <n v="80"/>
    <n v="35"/>
    <s v="Regular"/>
  </r>
  <r>
    <n v="971"/>
    <n v="46"/>
    <n v="-1"/>
    <s v="5/27/2013"/>
    <n v="422"/>
    <n v="57"/>
    <s v="Small Market"/>
    <s v="West"/>
    <n v="17"/>
    <s v="Beans"/>
    <s v="Espresso"/>
    <x v="9"/>
    <n v="9"/>
    <n v="110"/>
    <x v="11"/>
    <n v="40"/>
    <n v="50"/>
    <n v="10"/>
    <n v="90"/>
    <n v="51"/>
    <s v="Regular"/>
  </r>
  <r>
    <n v="262"/>
    <n v="43"/>
    <n v="22"/>
    <s v="5/28/2013"/>
    <n v="466"/>
    <n v="63"/>
    <s v="Small Market"/>
    <s v="Central"/>
    <n v="13"/>
    <s v="Leaves"/>
    <s v="Tea"/>
    <x v="2"/>
    <n v="42"/>
    <n v="113"/>
    <x v="13"/>
    <n v="30"/>
    <n v="50"/>
    <n v="20"/>
    <n v="80"/>
    <n v="35"/>
    <s v="Regular"/>
  </r>
  <r>
    <n v="959"/>
    <n v="33"/>
    <n v="2"/>
    <s v="5/29/2013"/>
    <n v="818"/>
    <n v="49"/>
    <s v="Small Market"/>
    <s v="East"/>
    <n v="9"/>
    <s v="Leaves"/>
    <s v="Tea"/>
    <x v="3"/>
    <n v="42"/>
    <n v="87"/>
    <x v="5"/>
    <n v="30"/>
    <n v="50"/>
    <n v="40"/>
    <n v="80"/>
    <n v="21"/>
    <s v="Regular"/>
  </r>
  <r>
    <n v="435"/>
    <n v="49"/>
    <n v="-6"/>
    <s v="5/30/2013"/>
    <n v="335"/>
    <n v="69"/>
    <s v="Small Market"/>
    <s v="West"/>
    <n v="44"/>
    <s v="Leaves"/>
    <s v="Tea"/>
    <x v="2"/>
    <n v="-6"/>
    <n v="126"/>
    <x v="8"/>
    <n v="30"/>
    <n v="50"/>
    <n v="0"/>
    <n v="80"/>
    <n v="73"/>
    <s v="Regular"/>
  </r>
  <r>
    <n v="509"/>
    <n v="55"/>
    <n v="6"/>
    <s v="5/31/2013"/>
    <n v="627"/>
    <n v="76"/>
    <s v="Small Market"/>
    <s v="West"/>
    <n v="49"/>
    <s v="Leaves"/>
    <s v="Tea"/>
    <x v="3"/>
    <n v="-4"/>
    <n v="140"/>
    <x v="14"/>
    <n v="40"/>
    <n v="50"/>
    <n v="-10"/>
    <n v="90"/>
    <n v="79"/>
    <s v="Regular"/>
  </r>
  <r>
    <n v="630"/>
    <n v="39"/>
    <n v="-13"/>
    <d v="2013-01-06T00:00:00"/>
    <n v="541"/>
    <n v="51"/>
    <s v="Major Market"/>
    <s v="Central"/>
    <n v="12"/>
    <s v="Leaves"/>
    <s v="Herbal Tea"/>
    <x v="0"/>
    <n v="27"/>
    <n v="90"/>
    <x v="16"/>
    <n v="20"/>
    <n v="40"/>
    <n v="40"/>
    <n v="60"/>
    <n v="24"/>
    <s v="Decaf"/>
  </r>
  <r>
    <n v="209"/>
    <n v="39"/>
    <n v="-14"/>
    <d v="2013-02-06T00:00:00"/>
    <n v="541"/>
    <n v="51"/>
    <s v="Major Market"/>
    <s v="West"/>
    <n v="12"/>
    <s v="Leaves"/>
    <s v="Herbal Tea"/>
    <x v="1"/>
    <n v="26"/>
    <n v="90"/>
    <x v="3"/>
    <n v="20"/>
    <n v="40"/>
    <n v="40"/>
    <n v="60"/>
    <n v="25"/>
    <s v="Decaf"/>
  </r>
  <r>
    <n v="505"/>
    <n v="86"/>
    <n v="-36"/>
    <d v="2013-03-06T00:00:00"/>
    <n v="1698"/>
    <n v="23"/>
    <s v="Small Market"/>
    <s v="South"/>
    <n v="26"/>
    <s v="Beans"/>
    <s v="Coffee"/>
    <x v="5"/>
    <n v="-26"/>
    <n v="109"/>
    <x v="17"/>
    <n v="110"/>
    <n v="40"/>
    <n v="10"/>
    <n v="150"/>
    <n v="49"/>
    <s v="Decaf"/>
  </r>
  <r>
    <n v="318"/>
    <n v="46"/>
    <n v="-10"/>
    <d v="2013-04-06T00:00:00"/>
    <n v="449"/>
    <n v="67"/>
    <s v="Small Market"/>
    <s v="South"/>
    <n v="14"/>
    <s v="Beans"/>
    <s v="Espresso"/>
    <x v="4"/>
    <n v="30"/>
    <n v="113"/>
    <x v="10"/>
    <n v="20"/>
    <n v="40"/>
    <n v="40"/>
    <n v="60"/>
    <n v="37"/>
    <s v="Decaf"/>
  </r>
  <r>
    <n v="515"/>
    <n v="31"/>
    <n v="-23"/>
    <d v="2013-05-06T00:00:00"/>
    <n v="1000"/>
    <n v="37"/>
    <s v="Small Market"/>
    <s v="Central"/>
    <n v="9"/>
    <s v="Beans"/>
    <s v="Coffee"/>
    <x v="7"/>
    <n v="7"/>
    <n v="68"/>
    <x v="4"/>
    <n v="20"/>
    <n v="40"/>
    <n v="30"/>
    <n v="60"/>
    <n v="30"/>
    <s v="Regular"/>
  </r>
  <r>
    <n v="505"/>
    <n v="45"/>
    <n v="-16"/>
    <d v="2013-06-06T00:00:00"/>
    <n v="320"/>
    <n v="64"/>
    <s v="Small Market"/>
    <s v="South"/>
    <n v="41"/>
    <s v="Beans"/>
    <s v="Espresso"/>
    <x v="8"/>
    <n v="-6"/>
    <n v="109"/>
    <x v="17"/>
    <n v="20"/>
    <n v="40"/>
    <n v="10"/>
    <n v="60"/>
    <n v="70"/>
    <s v="Regular"/>
  </r>
  <r>
    <n v="801"/>
    <n v="32"/>
    <n v="-12"/>
    <d v="2013-07-06T00:00:00"/>
    <n v="833"/>
    <n v="47"/>
    <s v="Small Market"/>
    <s v="West"/>
    <n v="8"/>
    <s v="Beans"/>
    <s v="Espresso"/>
    <x v="9"/>
    <n v="28"/>
    <n v="79"/>
    <x v="8"/>
    <n v="20"/>
    <n v="40"/>
    <n v="40"/>
    <n v="60"/>
    <n v="19"/>
    <s v="Regular"/>
  </r>
  <r>
    <n v="505"/>
    <n v="31"/>
    <n v="-24"/>
    <d v="2013-08-06T00:00:00"/>
    <n v="1000"/>
    <n v="37"/>
    <s v="Small Market"/>
    <s v="South"/>
    <n v="9"/>
    <s v="Leaves"/>
    <s v="Herbal Tea"/>
    <x v="0"/>
    <n v="6"/>
    <n v="68"/>
    <x v="17"/>
    <n v="10"/>
    <n v="40"/>
    <n v="30"/>
    <n v="50"/>
    <n v="31"/>
    <s v="Decaf"/>
  </r>
  <r>
    <n v="636"/>
    <n v="39"/>
    <n v="-17"/>
    <d v="2013-09-06T00:00:00"/>
    <n v="244"/>
    <n v="53"/>
    <s v="Small Market"/>
    <s v="Central"/>
    <n v="12"/>
    <s v="Leaves"/>
    <s v="Tea"/>
    <x v="2"/>
    <n v="13"/>
    <n v="92"/>
    <x v="12"/>
    <n v="20"/>
    <n v="40"/>
    <n v="30"/>
    <n v="60"/>
    <n v="40"/>
    <s v="Regular"/>
  </r>
  <r>
    <n v="959"/>
    <n v="24"/>
    <n v="-22"/>
    <d v="2013-10-06T00:00:00"/>
    <n v="806"/>
    <n v="36"/>
    <s v="Small Market"/>
    <s v="East"/>
    <n v="6"/>
    <s v="Leaves"/>
    <s v="Tea"/>
    <x v="3"/>
    <n v="18"/>
    <n v="60"/>
    <x v="5"/>
    <n v="20"/>
    <n v="40"/>
    <n v="40"/>
    <n v="60"/>
    <n v="18"/>
    <s v="Regular"/>
  </r>
  <r>
    <n v="603"/>
    <n v="0"/>
    <n v="-8"/>
    <d v="2013-11-06T00:00:00"/>
    <n v="430"/>
    <n v="43"/>
    <s v="Small Market"/>
    <s v="East"/>
    <n v="0"/>
    <s v="Leaves"/>
    <s v="Tea"/>
    <x v="3"/>
    <n v="32"/>
    <n v="43"/>
    <x v="9"/>
    <n v="0"/>
    <n v="40"/>
    <n v="40"/>
    <n v="40"/>
    <n v="11"/>
    <s v="Regular"/>
  </r>
  <r>
    <n v="801"/>
    <n v="45"/>
    <n v="-26"/>
    <d v="2013-12-06T00:00:00"/>
    <n v="320"/>
    <n v="64"/>
    <s v="Small Market"/>
    <s v="West"/>
    <n v="41"/>
    <s v="Leaves"/>
    <s v="Tea"/>
    <x v="2"/>
    <n v="-6"/>
    <n v="109"/>
    <x v="8"/>
    <n v="10"/>
    <n v="40"/>
    <n v="20"/>
    <n v="50"/>
    <n v="70"/>
    <s v="Regular"/>
  </r>
  <r>
    <n v="206"/>
    <n v="60"/>
    <n v="-10"/>
    <s v="6/13/2013"/>
    <n v="606"/>
    <n v="84"/>
    <s v="Small Market"/>
    <s v="West"/>
    <n v="54"/>
    <s v="Leaves"/>
    <s v="Tea"/>
    <x v="3"/>
    <n v="0"/>
    <n v="144"/>
    <x v="14"/>
    <n v="20"/>
    <n v="40"/>
    <n v="10"/>
    <n v="60"/>
    <n v="84"/>
    <s v="Regular"/>
  </r>
  <r>
    <n v="937"/>
    <n v="32"/>
    <n v="-1"/>
    <s v="6/14/2013"/>
    <n v="482"/>
    <n v="48"/>
    <s v="Major Market"/>
    <s v="Central"/>
    <n v="8"/>
    <s v="Leaves"/>
    <s v="Herbal Tea"/>
    <x v="10"/>
    <n v="29"/>
    <n v="80"/>
    <x v="18"/>
    <n v="30"/>
    <n v="40"/>
    <n v="30"/>
    <n v="70"/>
    <n v="19"/>
    <s v="Decaf"/>
  </r>
  <r>
    <n v="407"/>
    <n v="54"/>
    <n v="3"/>
    <s v="6/15/2013"/>
    <n v="391"/>
    <n v="67"/>
    <s v="Major Market"/>
    <s v="East"/>
    <n v="20"/>
    <s v="Leaves"/>
    <s v="Herbal Tea"/>
    <x v="0"/>
    <n v="13"/>
    <n v="121"/>
    <x v="2"/>
    <n v="40"/>
    <n v="40"/>
    <n v="10"/>
    <n v="80"/>
    <n v="54"/>
    <s v="Decaf"/>
  </r>
  <r>
    <n v="715"/>
    <n v="22"/>
    <n v="-19"/>
    <s v="6/16/2013"/>
    <n v="570"/>
    <n v="30"/>
    <s v="Small Market"/>
    <s v="Central"/>
    <n v="7"/>
    <s v="Beans"/>
    <s v="Espresso"/>
    <x v="4"/>
    <n v="11"/>
    <n v="52"/>
    <x v="13"/>
    <n v="20"/>
    <n v="40"/>
    <n v="30"/>
    <n v="60"/>
    <n v="19"/>
    <s v="Decaf"/>
  </r>
  <r>
    <n v="505"/>
    <n v="35"/>
    <n v="-12"/>
    <s v="6/17/2013"/>
    <n v="248"/>
    <n v="47"/>
    <s v="Small Market"/>
    <s v="South"/>
    <n v="11"/>
    <s v="Beans"/>
    <s v="Espresso"/>
    <x v="4"/>
    <n v="8"/>
    <n v="82"/>
    <x v="17"/>
    <n v="20"/>
    <n v="40"/>
    <n v="20"/>
    <n v="60"/>
    <n v="39"/>
    <s v="Decaf"/>
  </r>
  <r>
    <n v="775"/>
    <n v="29"/>
    <n v="-15"/>
    <s v="6/18/2013"/>
    <n v="1003"/>
    <n v="35"/>
    <s v="Small Market"/>
    <s v="West"/>
    <n v="8"/>
    <s v="Beans"/>
    <s v="Coffee"/>
    <x v="5"/>
    <n v="5"/>
    <n v="64"/>
    <x v="7"/>
    <n v="30"/>
    <n v="40"/>
    <n v="20"/>
    <n v="70"/>
    <n v="30"/>
    <s v="Decaf"/>
  </r>
  <r>
    <n v="563"/>
    <n v="29"/>
    <n v="-15"/>
    <s v="6/19/2013"/>
    <n v="1003"/>
    <n v="35"/>
    <s v="Small Market"/>
    <s v="Central"/>
    <n v="8"/>
    <s v="Beans"/>
    <s v="Coffee"/>
    <x v="7"/>
    <n v="5"/>
    <n v="64"/>
    <x v="4"/>
    <n v="20"/>
    <n v="40"/>
    <n v="20"/>
    <n v="60"/>
    <n v="30"/>
    <s v="Regular"/>
  </r>
  <r>
    <n v="603"/>
    <n v="34"/>
    <n v="-3"/>
    <s v="6/20/2013"/>
    <n v="211"/>
    <n v="42"/>
    <s v="Small Market"/>
    <s v="East"/>
    <n v="12"/>
    <s v="Beans"/>
    <s v="Espresso"/>
    <x v="12"/>
    <n v="-3"/>
    <n v="76"/>
    <x v="9"/>
    <n v="30"/>
    <n v="40"/>
    <n v="0"/>
    <n v="70"/>
    <n v="45"/>
    <s v="Regular"/>
  </r>
  <r>
    <n v="918"/>
    <n v="32"/>
    <n v="-1"/>
    <s v="6/21/2013"/>
    <n v="482"/>
    <n v="48"/>
    <s v="Small Market"/>
    <s v="South"/>
    <n v="8"/>
    <s v="Beans"/>
    <s v="Espresso"/>
    <x v="8"/>
    <n v="29"/>
    <n v="80"/>
    <x v="6"/>
    <n v="20"/>
    <n v="40"/>
    <n v="30"/>
    <n v="60"/>
    <n v="19"/>
    <s v="Regular"/>
  </r>
  <r>
    <n v="775"/>
    <n v="0"/>
    <n v="1"/>
    <s v="6/22/2013"/>
    <n v="387"/>
    <n v="43"/>
    <s v="Small Market"/>
    <s v="West"/>
    <n v="0"/>
    <s v="Beans"/>
    <s v="Espresso"/>
    <x v="9"/>
    <n v="31"/>
    <n v="43"/>
    <x v="7"/>
    <n v="0"/>
    <n v="40"/>
    <n v="30"/>
    <n v="40"/>
    <n v="12"/>
    <s v="Regular"/>
  </r>
  <r>
    <n v="435"/>
    <n v="33"/>
    <n v="-3"/>
    <s v="6/23/2013"/>
    <n v="836"/>
    <n v="48"/>
    <s v="Small Market"/>
    <s v="West"/>
    <n v="9"/>
    <s v="Beans"/>
    <s v="Espresso"/>
    <x v="9"/>
    <n v="27"/>
    <n v="81"/>
    <x v="8"/>
    <n v="30"/>
    <n v="40"/>
    <n v="30"/>
    <n v="70"/>
    <n v="21"/>
    <s v="Regular"/>
  </r>
  <r>
    <n v="573"/>
    <n v="82"/>
    <n v="-9"/>
    <s v="6/24/2013"/>
    <n v="1804"/>
    <n v="40"/>
    <s v="Small Market"/>
    <s v="Central"/>
    <n v="25"/>
    <s v="Leaves"/>
    <s v="Herbal Tea"/>
    <x v="0"/>
    <n v="-9"/>
    <n v="122"/>
    <x v="12"/>
    <n v="70"/>
    <n v="40"/>
    <n v="0"/>
    <n v="110"/>
    <n v="49"/>
    <s v="Decaf"/>
  </r>
  <r>
    <n v="801"/>
    <n v="82"/>
    <n v="-8"/>
    <s v="6/25/2013"/>
    <n v="1804"/>
    <n v="40"/>
    <s v="Small Market"/>
    <s v="West"/>
    <n v="25"/>
    <s v="Leaves"/>
    <s v="Herbal Tea"/>
    <x v="1"/>
    <n v="-8"/>
    <n v="122"/>
    <x v="8"/>
    <n v="70"/>
    <n v="40"/>
    <n v="0"/>
    <n v="110"/>
    <n v="48"/>
    <s v="Decaf"/>
  </r>
  <r>
    <n v="417"/>
    <n v="35"/>
    <n v="-1"/>
    <s v="6/26/2013"/>
    <n v="248"/>
    <n v="47"/>
    <s v="Small Market"/>
    <s v="Central"/>
    <n v="11"/>
    <s v="Leaves"/>
    <s v="Tea"/>
    <x v="2"/>
    <n v="9"/>
    <n v="82"/>
    <x v="12"/>
    <n v="20"/>
    <n v="40"/>
    <n v="10"/>
    <n v="60"/>
    <n v="38"/>
    <s v="Regular"/>
  </r>
  <r>
    <n v="636"/>
    <n v="34"/>
    <n v="-3"/>
    <s v="6/27/2013"/>
    <n v="211"/>
    <n v="42"/>
    <s v="Small Market"/>
    <s v="Central"/>
    <n v="12"/>
    <s v="Leaves"/>
    <s v="Tea"/>
    <x v="11"/>
    <n v="-3"/>
    <n v="76"/>
    <x v="12"/>
    <n v="20"/>
    <n v="40"/>
    <n v="0"/>
    <n v="60"/>
    <n v="45"/>
    <s v="Regular"/>
  </r>
  <r>
    <n v="314"/>
    <n v="33"/>
    <n v="-4"/>
    <s v="6/28/2013"/>
    <n v="243"/>
    <n v="41"/>
    <s v="Small Market"/>
    <s v="Central"/>
    <n v="12"/>
    <s v="Leaves"/>
    <s v="Tea"/>
    <x v="3"/>
    <n v="-4"/>
    <n v="74"/>
    <x v="12"/>
    <n v="20"/>
    <n v="40"/>
    <n v="0"/>
    <n v="60"/>
    <n v="45"/>
    <s v="Regular"/>
  </r>
  <r>
    <n v="603"/>
    <n v="0"/>
    <n v="2"/>
    <s v="6/29/2013"/>
    <n v="387"/>
    <n v="43"/>
    <s v="Small Market"/>
    <s v="East"/>
    <n v="0"/>
    <s v="Leaves"/>
    <s v="Tea"/>
    <x v="3"/>
    <n v="32"/>
    <n v="43"/>
    <x v="9"/>
    <n v="0"/>
    <n v="40"/>
    <n v="30"/>
    <n v="40"/>
    <n v="11"/>
    <s v="Regular"/>
  </r>
  <r>
    <n v="435"/>
    <n v="44"/>
    <n v="3"/>
    <s v="6/30/2013"/>
    <n v="325"/>
    <n v="62"/>
    <s v="Small Market"/>
    <s v="West"/>
    <n v="40"/>
    <s v="Leaves"/>
    <s v="Tea"/>
    <x v="2"/>
    <n v="-7"/>
    <n v="106"/>
    <x v="8"/>
    <n v="30"/>
    <n v="40"/>
    <n v="-10"/>
    <n v="70"/>
    <n v="69"/>
    <s v="Regular"/>
  </r>
  <r>
    <n v="937"/>
    <n v="29"/>
    <n v="-5"/>
    <d v="2013-01-07T00:00:00"/>
    <n v="490"/>
    <n v="44"/>
    <s v="Major Market"/>
    <s v="Central"/>
    <n v="8"/>
    <s v="Leaves"/>
    <s v="Herbal Tea"/>
    <x v="10"/>
    <n v="25"/>
    <n v="73"/>
    <x v="18"/>
    <n v="20"/>
    <n v="40"/>
    <n v="30"/>
    <n v="60"/>
    <n v="19"/>
    <s v="Decaf"/>
  </r>
  <r>
    <n v="330"/>
    <n v="33"/>
    <n v="-1"/>
    <d v="2013-02-07T00:00:00"/>
    <n v="870"/>
    <n v="49"/>
    <s v="Major Market"/>
    <s v="Central"/>
    <n v="9"/>
    <s v="Leaves"/>
    <s v="Herbal Tea"/>
    <x v="0"/>
    <n v="29"/>
    <n v="82"/>
    <x v="18"/>
    <n v="30"/>
    <n v="40"/>
    <n v="30"/>
    <n v="70"/>
    <n v="20"/>
    <s v="Decaf"/>
  </r>
  <r>
    <n v="508"/>
    <n v="46"/>
    <n v="-3"/>
    <d v="2013-03-07T00:00:00"/>
    <n v="422"/>
    <n v="57"/>
    <s v="Major Market"/>
    <s v="East"/>
    <n v="17"/>
    <s v="Leaves"/>
    <s v="Herbal Tea"/>
    <x v="0"/>
    <n v="7"/>
    <n v="103"/>
    <x v="15"/>
    <n v="30"/>
    <n v="40"/>
    <n v="10"/>
    <n v="70"/>
    <n v="50"/>
    <s v="Decaf"/>
  </r>
  <r>
    <n v="813"/>
    <n v="30"/>
    <n v="-4"/>
    <d v="2013-04-07T00:00:00"/>
    <n v="882"/>
    <n v="45"/>
    <s v="Major Market"/>
    <s v="East"/>
    <n v="8"/>
    <s v="Leaves"/>
    <s v="Tea"/>
    <x v="2"/>
    <n v="26"/>
    <n v="75"/>
    <x v="2"/>
    <n v="30"/>
    <n v="40"/>
    <n v="30"/>
    <n v="70"/>
    <n v="19"/>
    <s v="Regular"/>
  </r>
  <r>
    <n v="857"/>
    <n v="29"/>
    <n v="-5"/>
    <d v="2013-05-07T00:00:00"/>
    <n v="490"/>
    <n v="44"/>
    <s v="Major Market"/>
    <s v="East"/>
    <n v="8"/>
    <s v="Leaves"/>
    <s v="Tea"/>
    <x v="3"/>
    <n v="25"/>
    <n v="73"/>
    <x v="15"/>
    <n v="30"/>
    <n v="40"/>
    <n v="30"/>
    <n v="70"/>
    <n v="19"/>
    <s v="Regular"/>
  </r>
  <r>
    <n v="262"/>
    <n v="24"/>
    <n v="-17"/>
    <d v="2013-06-07T00:00:00"/>
    <n v="567"/>
    <n v="32"/>
    <s v="Small Market"/>
    <s v="Central"/>
    <n v="7"/>
    <s v="Beans"/>
    <s v="Espresso"/>
    <x v="4"/>
    <n v="13"/>
    <n v="56"/>
    <x v="13"/>
    <n v="30"/>
    <n v="40"/>
    <n v="30"/>
    <n v="70"/>
    <n v="19"/>
    <s v="Decaf"/>
  </r>
  <r>
    <n v="702"/>
    <n v="0"/>
    <n v="1"/>
    <d v="2013-07-07T00:00:00"/>
    <n v="344"/>
    <n v="43"/>
    <s v="Small Market"/>
    <s v="West"/>
    <n v="0"/>
    <s v="Beans"/>
    <s v="Espresso"/>
    <x v="9"/>
    <n v="31"/>
    <n v="43"/>
    <x v="7"/>
    <n v="0"/>
    <n v="40"/>
    <n v="30"/>
    <n v="40"/>
    <n v="12"/>
    <s v="Regular"/>
  </r>
  <r>
    <n v="435"/>
    <n v="31"/>
    <n v="-4"/>
    <d v="2013-08-07T00:00:00"/>
    <n v="844"/>
    <n v="46"/>
    <s v="Small Market"/>
    <s v="West"/>
    <n v="8"/>
    <s v="Beans"/>
    <s v="Espresso"/>
    <x v="9"/>
    <n v="26"/>
    <n v="77"/>
    <x v="8"/>
    <n v="30"/>
    <n v="40"/>
    <n v="30"/>
    <n v="70"/>
    <n v="20"/>
    <s v="Regular"/>
  </r>
  <r>
    <n v="715"/>
    <n v="34"/>
    <n v="0"/>
    <d v="2013-09-07T00:00:00"/>
    <n v="863"/>
    <n v="51"/>
    <s v="Small Market"/>
    <s v="Central"/>
    <n v="9"/>
    <s v="Leaves"/>
    <s v="Herbal Tea"/>
    <x v="0"/>
    <n v="30"/>
    <n v="85"/>
    <x v="13"/>
    <n v="30"/>
    <n v="40"/>
    <n v="30"/>
    <n v="70"/>
    <n v="21"/>
    <s v="Decaf"/>
  </r>
  <r>
    <n v="603"/>
    <n v="39"/>
    <n v="-8"/>
    <d v="2013-10-07T00:00:00"/>
    <n v="250"/>
    <n v="49"/>
    <s v="Small Market"/>
    <s v="East"/>
    <n v="14"/>
    <s v="Leaves"/>
    <s v="Herbal Tea"/>
    <x v="0"/>
    <n v="2"/>
    <n v="88"/>
    <x v="9"/>
    <n v="20"/>
    <n v="40"/>
    <n v="10"/>
    <n v="60"/>
    <n v="47"/>
    <s v="Decaf"/>
  </r>
  <r>
    <n v="505"/>
    <n v="31"/>
    <n v="-13"/>
    <d v="2013-11-07T00:00:00"/>
    <n v="1009"/>
    <n v="38"/>
    <s v="Small Market"/>
    <s v="South"/>
    <n v="9"/>
    <s v="Leaves"/>
    <s v="Herbal Tea"/>
    <x v="0"/>
    <n v="7"/>
    <n v="69"/>
    <x v="17"/>
    <n v="20"/>
    <n v="40"/>
    <n v="20"/>
    <n v="60"/>
    <n v="31"/>
    <s v="Decaf"/>
  </r>
  <r>
    <n v="573"/>
    <n v="38"/>
    <n v="1"/>
    <d v="2013-12-07T00:00:00"/>
    <n v="256"/>
    <n v="51"/>
    <s v="Small Market"/>
    <s v="Central"/>
    <n v="12"/>
    <s v="Leaves"/>
    <s v="Tea"/>
    <x v="2"/>
    <n v="11"/>
    <n v="89"/>
    <x v="12"/>
    <n v="30"/>
    <n v="40"/>
    <n v="10"/>
    <n v="70"/>
    <n v="40"/>
    <s v="Regular"/>
  </r>
  <r>
    <n v="636"/>
    <n v="39"/>
    <n v="2"/>
    <s v="7/13/2013"/>
    <n v="250"/>
    <n v="49"/>
    <s v="Small Market"/>
    <s v="Central"/>
    <n v="14"/>
    <s v="Leaves"/>
    <s v="Tea"/>
    <x v="3"/>
    <n v="2"/>
    <n v="88"/>
    <x v="12"/>
    <n v="30"/>
    <n v="40"/>
    <n v="0"/>
    <n v="70"/>
    <n v="47"/>
    <s v="Regular"/>
  </r>
  <r>
    <n v="603"/>
    <n v="0"/>
    <n v="2"/>
    <s v="7/14/2013"/>
    <n v="344"/>
    <n v="43"/>
    <s v="Small Market"/>
    <s v="East"/>
    <n v="0"/>
    <s v="Leaves"/>
    <s v="Tea"/>
    <x v="3"/>
    <n v="32"/>
    <n v="43"/>
    <x v="9"/>
    <n v="0"/>
    <n v="40"/>
    <n v="30"/>
    <n v="40"/>
    <n v="11"/>
    <s v="Regular"/>
  </r>
  <r>
    <n v="509"/>
    <n v="41"/>
    <n v="10"/>
    <s v="7/15/2013"/>
    <n v="320"/>
    <n v="66"/>
    <s v="Small Market"/>
    <s v="West"/>
    <n v="12"/>
    <s v="Leaves"/>
    <s v="Tea"/>
    <x v="2"/>
    <n v="30"/>
    <n v="107"/>
    <x v="14"/>
    <n v="30"/>
    <n v="40"/>
    <n v="20"/>
    <n v="70"/>
    <n v="36"/>
    <s v="Regular"/>
  </r>
  <r>
    <n v="801"/>
    <n v="38"/>
    <n v="2"/>
    <s v="7/16/2013"/>
    <n v="256"/>
    <n v="51"/>
    <s v="Small Market"/>
    <s v="West"/>
    <n v="12"/>
    <s v="Leaves"/>
    <s v="Tea"/>
    <x v="11"/>
    <n v="12"/>
    <n v="89"/>
    <x v="8"/>
    <n v="20"/>
    <n v="40"/>
    <n v="10"/>
    <n v="60"/>
    <n v="39"/>
    <s v="Regular"/>
  </r>
  <r>
    <n v="509"/>
    <n v="43"/>
    <n v="8"/>
    <s v="7/17/2013"/>
    <n v="466"/>
    <n v="63"/>
    <s v="Small Market"/>
    <s v="West"/>
    <n v="13"/>
    <s v="Leaves"/>
    <s v="Tea"/>
    <x v="11"/>
    <n v="28"/>
    <n v="106"/>
    <x v="14"/>
    <n v="30"/>
    <n v="40"/>
    <n v="20"/>
    <n v="70"/>
    <n v="35"/>
    <s v="Regular"/>
  </r>
  <r>
    <n v="312"/>
    <n v="39"/>
    <n v="0"/>
    <s v="7/18/2013"/>
    <n v="541"/>
    <n v="51"/>
    <s v="Major Market"/>
    <s v="Central"/>
    <n v="12"/>
    <s v="Leaves"/>
    <s v="Herbal Tea"/>
    <x v="0"/>
    <n v="40"/>
    <n v="96"/>
    <x v="16"/>
    <n v="20"/>
    <n v="40"/>
    <n v="40"/>
    <n v="60"/>
    <n v="24"/>
    <s v="Decaf"/>
  </r>
  <r>
    <n v="530"/>
    <n v="39"/>
    <n v="-1"/>
    <s v="7/19/2013"/>
    <n v="541"/>
    <n v="51"/>
    <s v="Major Market"/>
    <s v="West"/>
    <n v="12"/>
    <s v="Leaves"/>
    <s v="Herbal Tea"/>
    <x v="1"/>
    <n v="39"/>
    <n v="96"/>
    <x v="3"/>
    <n v="20"/>
    <n v="40"/>
    <n v="40"/>
    <n v="60"/>
    <n v="25"/>
    <s v="Decaf"/>
  </r>
  <r>
    <n v="505"/>
    <n v="86"/>
    <n v="-49"/>
    <s v="7/20/2013"/>
    <n v="1698"/>
    <n v="23"/>
    <s v="Small Market"/>
    <s v="South"/>
    <n v="26"/>
    <s v="Beans"/>
    <s v="Coffee"/>
    <x v="5"/>
    <n v="-39"/>
    <n v="116"/>
    <x v="17"/>
    <n v="110"/>
    <n v="40"/>
    <n v="10"/>
    <n v="150"/>
    <n v="49"/>
    <s v="Decaf"/>
  </r>
  <r>
    <n v="318"/>
    <n v="46"/>
    <n v="5"/>
    <s v="7/21/2013"/>
    <n v="449"/>
    <n v="67"/>
    <s v="Small Market"/>
    <s v="South"/>
    <n v="14"/>
    <s v="Beans"/>
    <s v="Espresso"/>
    <x v="4"/>
    <n v="45"/>
    <n v="120"/>
    <x v="10"/>
    <n v="20"/>
    <n v="40"/>
    <n v="40"/>
    <n v="60"/>
    <n v="37"/>
    <s v="Decaf"/>
  </r>
  <r>
    <n v="515"/>
    <n v="31"/>
    <n v="-20"/>
    <s v="7/22/2013"/>
    <n v="1000"/>
    <n v="37"/>
    <s v="Small Market"/>
    <s v="Central"/>
    <n v="9"/>
    <s v="Beans"/>
    <s v="Coffee"/>
    <x v="7"/>
    <n v="10"/>
    <n v="72"/>
    <x v="4"/>
    <n v="20"/>
    <n v="40"/>
    <n v="30"/>
    <n v="60"/>
    <n v="30"/>
    <s v="Regular"/>
  </r>
  <r>
    <n v="505"/>
    <n v="45"/>
    <n v="-19"/>
    <s v="7/23/2013"/>
    <n v="320"/>
    <n v="64"/>
    <s v="Small Market"/>
    <s v="South"/>
    <n v="41"/>
    <s v="Beans"/>
    <s v="Espresso"/>
    <x v="8"/>
    <n v="-9"/>
    <n v="116"/>
    <x v="17"/>
    <n v="20"/>
    <n v="40"/>
    <n v="10"/>
    <n v="60"/>
    <n v="70"/>
    <s v="Regular"/>
  </r>
  <r>
    <n v="435"/>
    <n v="32"/>
    <n v="2"/>
    <s v="7/24/2013"/>
    <n v="833"/>
    <n v="47"/>
    <s v="Small Market"/>
    <s v="West"/>
    <n v="8"/>
    <s v="Beans"/>
    <s v="Espresso"/>
    <x v="9"/>
    <n v="42"/>
    <n v="84"/>
    <x v="8"/>
    <n v="20"/>
    <n v="40"/>
    <n v="40"/>
    <n v="60"/>
    <n v="19"/>
    <s v="Regular"/>
  </r>
  <r>
    <n v="505"/>
    <n v="31"/>
    <n v="-21"/>
    <s v="7/25/2013"/>
    <n v="1000"/>
    <n v="37"/>
    <s v="Small Market"/>
    <s v="South"/>
    <n v="9"/>
    <s v="Leaves"/>
    <s v="Herbal Tea"/>
    <x v="0"/>
    <n v="9"/>
    <n v="72"/>
    <x v="17"/>
    <n v="10"/>
    <n v="40"/>
    <n v="30"/>
    <n v="50"/>
    <n v="31"/>
    <s v="Decaf"/>
  </r>
  <r>
    <n v="314"/>
    <n v="39"/>
    <n v="-11"/>
    <s v="7/26/2013"/>
    <n v="244"/>
    <n v="53"/>
    <s v="Small Market"/>
    <s v="Central"/>
    <n v="12"/>
    <s v="Leaves"/>
    <s v="Tea"/>
    <x v="2"/>
    <n v="19"/>
    <n v="98"/>
    <x v="12"/>
    <n v="20"/>
    <n v="40"/>
    <n v="30"/>
    <n v="60"/>
    <n v="40"/>
    <s v="Regular"/>
  </r>
  <r>
    <n v="203"/>
    <n v="24"/>
    <n v="-13"/>
    <s v="7/27/2013"/>
    <n v="806"/>
    <n v="36"/>
    <s v="Small Market"/>
    <s v="East"/>
    <n v="6"/>
    <s v="Leaves"/>
    <s v="Tea"/>
    <x v="3"/>
    <n v="27"/>
    <n v="64"/>
    <x v="5"/>
    <n v="20"/>
    <n v="40"/>
    <n v="40"/>
    <n v="60"/>
    <n v="18"/>
    <s v="Regular"/>
  </r>
  <r>
    <n v="603"/>
    <n v="0"/>
    <n v="7"/>
    <s v="7/28/2013"/>
    <n v="430"/>
    <n v="43"/>
    <s v="Small Market"/>
    <s v="East"/>
    <n v="0"/>
    <s v="Leaves"/>
    <s v="Tea"/>
    <x v="3"/>
    <n v="47"/>
    <n v="46"/>
    <x v="9"/>
    <n v="0"/>
    <n v="40"/>
    <n v="40"/>
    <n v="40"/>
    <n v="11"/>
    <s v="Regular"/>
  </r>
  <r>
    <n v="435"/>
    <n v="45"/>
    <n v="-29"/>
    <s v="7/29/2013"/>
    <n v="320"/>
    <n v="64"/>
    <s v="Small Market"/>
    <s v="West"/>
    <n v="41"/>
    <s v="Leaves"/>
    <s v="Tea"/>
    <x v="2"/>
    <n v="-9"/>
    <n v="116"/>
    <x v="8"/>
    <n v="10"/>
    <n v="40"/>
    <n v="20"/>
    <n v="50"/>
    <n v="70"/>
    <s v="Regular"/>
  </r>
  <r>
    <n v="206"/>
    <n v="60"/>
    <n v="-10"/>
    <s v="7/30/2013"/>
    <n v="606"/>
    <n v="84"/>
    <s v="Small Market"/>
    <s v="West"/>
    <n v="54"/>
    <s v="Leaves"/>
    <s v="Tea"/>
    <x v="3"/>
    <n v="0"/>
    <n v="153"/>
    <x v="14"/>
    <n v="20"/>
    <n v="40"/>
    <n v="10"/>
    <n v="60"/>
    <n v="84"/>
    <s v="Regular"/>
  </r>
  <r>
    <n v="440"/>
    <n v="32"/>
    <n v="13"/>
    <s v="7/31/2013"/>
    <n v="482"/>
    <n v="48"/>
    <s v="Major Market"/>
    <s v="Central"/>
    <n v="8"/>
    <s v="Leaves"/>
    <s v="Herbal Tea"/>
    <x v="10"/>
    <n v="43"/>
    <n v="85"/>
    <x v="18"/>
    <n v="30"/>
    <n v="40"/>
    <n v="30"/>
    <n v="70"/>
    <n v="19"/>
    <s v="Decaf"/>
  </r>
  <r>
    <n v="561"/>
    <n v="54"/>
    <n v="9"/>
    <d v="2013-01-08T00:00:00"/>
    <n v="391"/>
    <n v="67"/>
    <s v="Major Market"/>
    <s v="East"/>
    <n v="20"/>
    <s v="Leaves"/>
    <s v="Herbal Tea"/>
    <x v="0"/>
    <n v="19"/>
    <n v="129"/>
    <x v="2"/>
    <n v="40"/>
    <n v="40"/>
    <n v="10"/>
    <n v="80"/>
    <n v="54"/>
    <s v="Decaf"/>
  </r>
  <r>
    <n v="920"/>
    <n v="22"/>
    <n v="-14"/>
    <d v="2013-02-08T00:00:00"/>
    <n v="570"/>
    <n v="30"/>
    <s v="Small Market"/>
    <s v="Central"/>
    <n v="7"/>
    <s v="Beans"/>
    <s v="Espresso"/>
    <x v="4"/>
    <n v="16"/>
    <n v="55"/>
    <x v="13"/>
    <n v="20"/>
    <n v="40"/>
    <n v="30"/>
    <n v="60"/>
    <n v="19"/>
    <s v="Decaf"/>
  </r>
  <r>
    <n v="505"/>
    <n v="35"/>
    <n v="-8"/>
    <d v="2013-03-08T00:00:00"/>
    <n v="248"/>
    <n v="47"/>
    <s v="Small Market"/>
    <s v="South"/>
    <n v="11"/>
    <s v="Beans"/>
    <s v="Espresso"/>
    <x v="4"/>
    <n v="12"/>
    <n v="87"/>
    <x v="17"/>
    <n v="20"/>
    <n v="40"/>
    <n v="20"/>
    <n v="60"/>
    <n v="39"/>
    <s v="Decaf"/>
  </r>
  <r>
    <n v="702"/>
    <n v="29"/>
    <n v="-13"/>
    <d v="2013-04-08T00:00:00"/>
    <n v="1003"/>
    <n v="35"/>
    <s v="Small Market"/>
    <s v="West"/>
    <n v="8"/>
    <s v="Beans"/>
    <s v="Coffee"/>
    <x v="5"/>
    <n v="7"/>
    <n v="68"/>
    <x v="7"/>
    <n v="30"/>
    <n v="40"/>
    <n v="20"/>
    <n v="70"/>
    <n v="30"/>
    <s v="Decaf"/>
  </r>
  <r>
    <n v="515"/>
    <n v="29"/>
    <n v="-13"/>
    <d v="2013-05-08T00:00:00"/>
    <n v="1003"/>
    <n v="35"/>
    <s v="Small Market"/>
    <s v="Central"/>
    <n v="8"/>
    <s v="Beans"/>
    <s v="Coffee"/>
    <x v="7"/>
    <n v="7"/>
    <n v="68"/>
    <x v="4"/>
    <n v="20"/>
    <n v="40"/>
    <n v="20"/>
    <n v="60"/>
    <n v="30"/>
    <s v="Regular"/>
  </r>
  <r>
    <n v="603"/>
    <n v="34"/>
    <n v="-4"/>
    <d v="2013-06-08T00:00:00"/>
    <n v="211"/>
    <n v="42"/>
    <s v="Small Market"/>
    <s v="East"/>
    <n v="12"/>
    <s v="Beans"/>
    <s v="Espresso"/>
    <x v="12"/>
    <n v="-4"/>
    <n v="81"/>
    <x v="9"/>
    <n v="30"/>
    <n v="40"/>
    <n v="0"/>
    <n v="70"/>
    <n v="45"/>
    <s v="Regular"/>
  </r>
  <r>
    <n v="580"/>
    <n v="32"/>
    <n v="13"/>
    <d v="2013-07-08T00:00:00"/>
    <n v="482"/>
    <n v="48"/>
    <s v="Small Market"/>
    <s v="South"/>
    <n v="8"/>
    <s v="Beans"/>
    <s v="Espresso"/>
    <x v="8"/>
    <n v="43"/>
    <n v="85"/>
    <x v="6"/>
    <n v="20"/>
    <n v="40"/>
    <n v="30"/>
    <n v="60"/>
    <n v="19"/>
    <s v="Regular"/>
  </r>
  <r>
    <n v="775"/>
    <n v="0"/>
    <n v="16"/>
    <d v="2013-08-08T00:00:00"/>
    <n v="387"/>
    <n v="43"/>
    <s v="Small Market"/>
    <s v="West"/>
    <n v="0"/>
    <s v="Beans"/>
    <s v="Espresso"/>
    <x v="9"/>
    <n v="46"/>
    <n v="46"/>
    <x v="7"/>
    <n v="0"/>
    <n v="40"/>
    <n v="30"/>
    <n v="40"/>
    <n v="12"/>
    <s v="Regular"/>
  </r>
  <r>
    <n v="435"/>
    <n v="33"/>
    <n v="10"/>
    <d v="2013-09-08T00:00:00"/>
    <n v="836"/>
    <n v="48"/>
    <s v="Small Market"/>
    <s v="West"/>
    <n v="9"/>
    <s v="Beans"/>
    <s v="Espresso"/>
    <x v="9"/>
    <n v="40"/>
    <n v="86"/>
    <x v="8"/>
    <n v="30"/>
    <n v="40"/>
    <n v="30"/>
    <n v="70"/>
    <n v="21"/>
    <s v="Regular"/>
  </r>
  <r>
    <n v="314"/>
    <n v="82"/>
    <n v="-13"/>
    <d v="2013-10-08T00:00:00"/>
    <n v="1804"/>
    <n v="40"/>
    <s v="Small Market"/>
    <s v="Central"/>
    <n v="25"/>
    <s v="Leaves"/>
    <s v="Herbal Tea"/>
    <x v="0"/>
    <n v="-13"/>
    <n v="130"/>
    <x v="12"/>
    <n v="70"/>
    <n v="40"/>
    <n v="0"/>
    <n v="110"/>
    <n v="49"/>
    <s v="Decaf"/>
  </r>
  <r>
    <n v="435"/>
    <n v="82"/>
    <n v="-12"/>
    <d v="2013-11-08T00:00:00"/>
    <n v="1804"/>
    <n v="40"/>
    <s v="Small Market"/>
    <s v="West"/>
    <n v="25"/>
    <s v="Leaves"/>
    <s v="Herbal Tea"/>
    <x v="1"/>
    <n v="-12"/>
    <n v="130"/>
    <x v="8"/>
    <n v="70"/>
    <n v="40"/>
    <n v="0"/>
    <n v="110"/>
    <n v="48"/>
    <s v="Decaf"/>
  </r>
  <r>
    <n v="636"/>
    <n v="35"/>
    <n v="3"/>
    <d v="2013-12-08T00:00:00"/>
    <n v="248"/>
    <n v="47"/>
    <s v="Small Market"/>
    <s v="Central"/>
    <n v="11"/>
    <s v="Leaves"/>
    <s v="Tea"/>
    <x v="2"/>
    <n v="13"/>
    <n v="87"/>
    <x v="12"/>
    <n v="20"/>
    <n v="40"/>
    <n v="10"/>
    <n v="60"/>
    <n v="38"/>
    <s v="Regular"/>
  </r>
  <r>
    <n v="573"/>
    <n v="34"/>
    <n v="-4"/>
    <s v="8/13/2013"/>
    <n v="211"/>
    <n v="42"/>
    <s v="Small Market"/>
    <s v="Central"/>
    <n v="12"/>
    <s v="Leaves"/>
    <s v="Tea"/>
    <x v="11"/>
    <n v="-4"/>
    <n v="81"/>
    <x v="12"/>
    <n v="20"/>
    <n v="40"/>
    <n v="0"/>
    <n v="60"/>
    <n v="45"/>
    <s v="Regular"/>
  </r>
  <r>
    <n v="314"/>
    <n v="33"/>
    <n v="-6"/>
    <s v="8/14/2013"/>
    <n v="243"/>
    <n v="41"/>
    <s v="Small Market"/>
    <s v="Central"/>
    <n v="12"/>
    <s v="Leaves"/>
    <s v="Tea"/>
    <x v="3"/>
    <n v="-6"/>
    <n v="79"/>
    <x v="12"/>
    <n v="20"/>
    <n v="40"/>
    <n v="0"/>
    <n v="60"/>
    <n v="45"/>
    <s v="Regular"/>
  </r>
  <r>
    <n v="603"/>
    <n v="0"/>
    <n v="17"/>
    <s v="8/15/2013"/>
    <n v="387"/>
    <n v="43"/>
    <s v="Small Market"/>
    <s v="East"/>
    <n v="0"/>
    <s v="Leaves"/>
    <s v="Tea"/>
    <x v="3"/>
    <n v="47"/>
    <n v="46"/>
    <x v="9"/>
    <n v="0"/>
    <n v="40"/>
    <n v="30"/>
    <n v="40"/>
    <n v="11"/>
    <s v="Regular"/>
  </r>
  <r>
    <n v="435"/>
    <n v="44"/>
    <n v="0"/>
    <s v="8/16/2013"/>
    <n v="325"/>
    <n v="62"/>
    <s v="Small Market"/>
    <s v="West"/>
    <n v="40"/>
    <s v="Leaves"/>
    <s v="Tea"/>
    <x v="2"/>
    <n v="-10"/>
    <n v="113"/>
    <x v="8"/>
    <n v="30"/>
    <n v="40"/>
    <n v="-10"/>
    <n v="70"/>
    <n v="69"/>
    <s v="Regular"/>
  </r>
  <r>
    <n v="614"/>
    <n v="29"/>
    <n v="7"/>
    <s v="8/17/2013"/>
    <n v="490"/>
    <n v="44"/>
    <s v="Major Market"/>
    <s v="Central"/>
    <n v="8"/>
    <s v="Leaves"/>
    <s v="Herbal Tea"/>
    <x v="10"/>
    <n v="37"/>
    <n v="78"/>
    <x v="18"/>
    <n v="20"/>
    <n v="40"/>
    <n v="30"/>
    <n v="60"/>
    <n v="19"/>
    <s v="Decaf"/>
  </r>
  <r>
    <n v="440"/>
    <n v="33"/>
    <n v="13"/>
    <s v="8/18/2013"/>
    <n v="870"/>
    <n v="49"/>
    <s v="Major Market"/>
    <s v="Central"/>
    <n v="9"/>
    <s v="Leaves"/>
    <s v="Herbal Tea"/>
    <x v="0"/>
    <n v="43"/>
    <n v="87"/>
    <x v="18"/>
    <n v="30"/>
    <n v="40"/>
    <n v="30"/>
    <n v="70"/>
    <n v="20"/>
    <s v="Decaf"/>
  </r>
  <r>
    <n v="774"/>
    <n v="46"/>
    <n v="0"/>
    <s v="8/19/2013"/>
    <n v="422"/>
    <n v="57"/>
    <s v="Major Market"/>
    <s v="East"/>
    <n v="17"/>
    <s v="Leaves"/>
    <s v="Herbal Tea"/>
    <x v="0"/>
    <n v="10"/>
    <n v="110"/>
    <x v="15"/>
    <n v="30"/>
    <n v="40"/>
    <n v="10"/>
    <n v="70"/>
    <n v="50"/>
    <s v="Decaf"/>
  </r>
  <r>
    <n v="321"/>
    <n v="30"/>
    <n v="9"/>
    <s v="8/20/2013"/>
    <n v="882"/>
    <n v="45"/>
    <s v="Major Market"/>
    <s v="East"/>
    <n v="8"/>
    <s v="Leaves"/>
    <s v="Tea"/>
    <x v="2"/>
    <n v="39"/>
    <n v="80"/>
    <x v="2"/>
    <n v="30"/>
    <n v="40"/>
    <n v="30"/>
    <n v="70"/>
    <n v="19"/>
    <s v="Regular"/>
  </r>
  <r>
    <n v="774"/>
    <n v="29"/>
    <n v="7"/>
    <s v="8/21/2013"/>
    <n v="490"/>
    <n v="44"/>
    <s v="Major Market"/>
    <s v="East"/>
    <n v="8"/>
    <s v="Leaves"/>
    <s v="Tea"/>
    <x v="3"/>
    <n v="37"/>
    <n v="78"/>
    <x v="15"/>
    <n v="30"/>
    <n v="40"/>
    <n v="30"/>
    <n v="70"/>
    <n v="19"/>
    <s v="Regular"/>
  </r>
  <r>
    <n v="608"/>
    <n v="24"/>
    <n v="-11"/>
    <s v="8/22/2013"/>
    <n v="567"/>
    <n v="32"/>
    <s v="Small Market"/>
    <s v="Central"/>
    <n v="7"/>
    <s v="Beans"/>
    <s v="Espresso"/>
    <x v="4"/>
    <n v="19"/>
    <n v="60"/>
    <x v="13"/>
    <n v="30"/>
    <n v="40"/>
    <n v="30"/>
    <n v="70"/>
    <n v="19"/>
    <s v="Decaf"/>
  </r>
  <r>
    <n v="775"/>
    <n v="0"/>
    <n v="16"/>
    <s v="8/23/2013"/>
    <n v="344"/>
    <n v="43"/>
    <s v="Small Market"/>
    <s v="West"/>
    <n v="0"/>
    <s v="Beans"/>
    <s v="Espresso"/>
    <x v="9"/>
    <n v="46"/>
    <n v="46"/>
    <x v="7"/>
    <n v="0"/>
    <n v="40"/>
    <n v="30"/>
    <n v="40"/>
    <n v="12"/>
    <s v="Regular"/>
  </r>
  <r>
    <n v="435"/>
    <n v="31"/>
    <n v="9"/>
    <s v="8/24/2013"/>
    <n v="844"/>
    <n v="46"/>
    <s v="Small Market"/>
    <s v="West"/>
    <n v="8"/>
    <s v="Beans"/>
    <s v="Espresso"/>
    <x v="9"/>
    <n v="39"/>
    <n v="82"/>
    <x v="8"/>
    <n v="30"/>
    <n v="40"/>
    <n v="30"/>
    <n v="70"/>
    <n v="20"/>
    <s v="Regular"/>
  </r>
  <r>
    <n v="715"/>
    <n v="34"/>
    <n v="15"/>
    <s v="8/25/2013"/>
    <n v="863"/>
    <n v="51"/>
    <s v="Small Market"/>
    <s v="Central"/>
    <n v="9"/>
    <s v="Leaves"/>
    <s v="Herbal Tea"/>
    <x v="0"/>
    <n v="45"/>
    <n v="91"/>
    <x v="13"/>
    <n v="30"/>
    <n v="40"/>
    <n v="30"/>
    <n v="70"/>
    <n v="21"/>
    <s v="Decaf"/>
  </r>
  <r>
    <n v="603"/>
    <n v="39"/>
    <n v="-7"/>
    <s v="8/26/2013"/>
    <n v="250"/>
    <n v="49"/>
    <s v="Small Market"/>
    <s v="East"/>
    <n v="14"/>
    <s v="Leaves"/>
    <s v="Herbal Tea"/>
    <x v="0"/>
    <n v="3"/>
    <n v="94"/>
    <x v="9"/>
    <n v="20"/>
    <n v="40"/>
    <n v="10"/>
    <n v="60"/>
    <n v="47"/>
    <s v="Decaf"/>
  </r>
  <r>
    <n v="505"/>
    <n v="31"/>
    <n v="-10"/>
    <s v="8/27/2013"/>
    <n v="1009"/>
    <n v="38"/>
    <s v="Small Market"/>
    <s v="South"/>
    <n v="9"/>
    <s v="Leaves"/>
    <s v="Herbal Tea"/>
    <x v="0"/>
    <n v="10"/>
    <n v="74"/>
    <x v="17"/>
    <n v="20"/>
    <n v="40"/>
    <n v="20"/>
    <n v="60"/>
    <n v="31"/>
    <s v="Decaf"/>
  </r>
  <r>
    <n v="314"/>
    <n v="38"/>
    <n v="6"/>
    <s v="8/28/2013"/>
    <n v="256"/>
    <n v="51"/>
    <s v="Small Market"/>
    <s v="Central"/>
    <n v="12"/>
    <s v="Leaves"/>
    <s v="Tea"/>
    <x v="2"/>
    <n v="16"/>
    <n v="95"/>
    <x v="12"/>
    <n v="30"/>
    <n v="40"/>
    <n v="10"/>
    <n v="70"/>
    <n v="40"/>
    <s v="Regular"/>
  </r>
  <r>
    <n v="660"/>
    <n v="39"/>
    <n v="3"/>
    <s v="8/29/2013"/>
    <n v="250"/>
    <n v="49"/>
    <s v="Small Market"/>
    <s v="Central"/>
    <n v="14"/>
    <s v="Leaves"/>
    <s v="Tea"/>
    <x v="3"/>
    <n v="3"/>
    <n v="94"/>
    <x v="12"/>
    <n v="30"/>
    <n v="40"/>
    <n v="0"/>
    <n v="70"/>
    <n v="47"/>
    <s v="Regular"/>
  </r>
  <r>
    <n v="603"/>
    <n v="0"/>
    <n v="17"/>
    <s v="8/30/2013"/>
    <n v="344"/>
    <n v="43"/>
    <s v="Small Market"/>
    <s v="East"/>
    <n v="0"/>
    <s v="Leaves"/>
    <s v="Tea"/>
    <x v="3"/>
    <n v="47"/>
    <n v="46"/>
    <x v="9"/>
    <n v="0"/>
    <n v="40"/>
    <n v="30"/>
    <n v="40"/>
    <n v="11"/>
    <s v="Regular"/>
  </r>
  <r>
    <n v="253"/>
    <n v="41"/>
    <n v="25"/>
    <s v="8/31/2013"/>
    <n v="320"/>
    <n v="66"/>
    <s v="Small Market"/>
    <s v="West"/>
    <n v="12"/>
    <s v="Leaves"/>
    <s v="Tea"/>
    <x v="2"/>
    <n v="45"/>
    <n v="114"/>
    <x v="14"/>
    <n v="30"/>
    <n v="40"/>
    <n v="20"/>
    <n v="70"/>
    <n v="36"/>
    <s v="Regular"/>
  </r>
  <r>
    <n v="435"/>
    <n v="38"/>
    <n v="8"/>
    <d v="2013-01-09T00:00:00"/>
    <n v="256"/>
    <n v="51"/>
    <s v="Small Market"/>
    <s v="West"/>
    <n v="12"/>
    <s v="Leaves"/>
    <s v="Tea"/>
    <x v="11"/>
    <n v="18"/>
    <n v="95"/>
    <x v="8"/>
    <n v="20"/>
    <n v="40"/>
    <n v="10"/>
    <n v="60"/>
    <n v="39"/>
    <s v="Regular"/>
  </r>
  <r>
    <n v="253"/>
    <n v="43"/>
    <n v="22"/>
    <d v="2013-02-09T00:00:00"/>
    <n v="466"/>
    <n v="63"/>
    <s v="Small Market"/>
    <s v="West"/>
    <n v="13"/>
    <s v="Leaves"/>
    <s v="Tea"/>
    <x v="11"/>
    <n v="42"/>
    <n v="113"/>
    <x v="14"/>
    <n v="30"/>
    <n v="40"/>
    <n v="20"/>
    <n v="70"/>
    <n v="35"/>
    <s v="Regular"/>
  </r>
  <r>
    <n v="216"/>
    <n v="51"/>
    <n v="-35"/>
    <d v="2013-03-09T00:00:00"/>
    <n v="503"/>
    <n v="71"/>
    <s v="Major Market"/>
    <s v="Central"/>
    <n v="46"/>
    <s v="Beans"/>
    <s v="Coffee"/>
    <x v="5"/>
    <n v="-5"/>
    <n v="122"/>
    <x v="18"/>
    <n v="40"/>
    <n v="70"/>
    <n v="30"/>
    <n v="110"/>
    <n v="76"/>
    <s v="Decaf"/>
  </r>
  <r>
    <n v="440"/>
    <n v="52"/>
    <n v="-34"/>
    <d v="2013-04-09T00:00:00"/>
    <n v="405"/>
    <n v="71"/>
    <s v="Major Market"/>
    <s v="Central"/>
    <n v="17"/>
    <s v="Beans"/>
    <s v="Coffee"/>
    <x v="6"/>
    <n v="26"/>
    <n v="123"/>
    <x v="18"/>
    <n v="40"/>
    <n v="70"/>
    <n v="60"/>
    <n v="110"/>
    <n v="45"/>
    <s v="Regular"/>
  </r>
  <r>
    <n v="937"/>
    <n v="43"/>
    <n v="-32"/>
    <d v="2013-05-09T00:00:00"/>
    <n v="419"/>
    <n v="64"/>
    <s v="Major Market"/>
    <s v="Central"/>
    <n v="13"/>
    <s v="Beans"/>
    <s v="Coffee"/>
    <x v="7"/>
    <n v="28"/>
    <n v="107"/>
    <x v="18"/>
    <n v="30"/>
    <n v="70"/>
    <n v="60"/>
    <n v="100"/>
    <n v="36"/>
    <s v="Regular"/>
  </r>
  <r>
    <n v="774"/>
    <n v="51"/>
    <n v="-41"/>
    <d v="2013-06-09T00:00:00"/>
    <n v="542"/>
    <n v="65"/>
    <s v="Major Market"/>
    <s v="East"/>
    <n v="46"/>
    <s v="Beans"/>
    <s v="Espresso"/>
    <x v="8"/>
    <n v="-11"/>
    <n v="116"/>
    <x v="15"/>
    <n v="30"/>
    <n v="70"/>
    <n v="30"/>
    <n v="100"/>
    <n v="76"/>
    <s v="Regular"/>
  </r>
  <r>
    <n v="832"/>
    <n v="72"/>
    <n v="5"/>
    <d v="2013-07-09T00:00:00"/>
    <n v="-868"/>
    <n v="110"/>
    <s v="Major Market"/>
    <s v="South"/>
    <n v="23"/>
    <s v="Beans"/>
    <s v="Espresso"/>
    <x v="9"/>
    <n v="55"/>
    <n v="182"/>
    <x v="1"/>
    <n v="40"/>
    <n v="70"/>
    <n v="50"/>
    <n v="110"/>
    <n v="55"/>
    <s v="Regular"/>
  </r>
  <r>
    <n v="863"/>
    <n v="48"/>
    <n v="-14"/>
    <d v="2013-08-09T00:00:00"/>
    <n v="851"/>
    <n v="70"/>
    <s v="Major Market"/>
    <s v="East"/>
    <n v="13"/>
    <s v="Leaves"/>
    <s v="Tea"/>
    <x v="3"/>
    <n v="46"/>
    <n v="118"/>
    <x v="2"/>
    <n v="50"/>
    <n v="70"/>
    <n v="60"/>
    <n v="120"/>
    <n v="24"/>
    <s v="Regular"/>
  </r>
  <r>
    <n v="985"/>
    <n v="60"/>
    <n v="-12"/>
    <d v="2013-09-09T00:00:00"/>
    <n v="329"/>
    <n v="99"/>
    <s v="Small Market"/>
    <s v="South"/>
    <n v="18"/>
    <s v="Beans"/>
    <s v="Espresso"/>
    <x v="8"/>
    <n v="58"/>
    <n v="159"/>
    <x v="10"/>
    <n v="30"/>
    <n v="70"/>
    <n v="70"/>
    <n v="100"/>
    <n v="41"/>
    <s v="Regular"/>
  </r>
  <r>
    <n v="971"/>
    <n v="52"/>
    <n v="-33"/>
    <d v="2013-10-09T00:00:00"/>
    <n v="405"/>
    <n v="71"/>
    <s v="Small Market"/>
    <s v="West"/>
    <n v="17"/>
    <s v="Beans"/>
    <s v="Espresso"/>
    <x v="8"/>
    <n v="27"/>
    <n v="123"/>
    <x v="11"/>
    <n v="30"/>
    <n v="70"/>
    <n v="60"/>
    <n v="100"/>
    <n v="44"/>
    <s v="Regular"/>
  </r>
  <r>
    <n v="253"/>
    <n v="56"/>
    <n v="-34"/>
    <d v="2013-11-09T00:00:00"/>
    <n v="385"/>
    <n v="70"/>
    <s v="Small Market"/>
    <s v="West"/>
    <n v="21"/>
    <s v="Beans"/>
    <s v="Espresso"/>
    <x v="8"/>
    <n v="16"/>
    <n v="126"/>
    <x v="14"/>
    <n v="40"/>
    <n v="70"/>
    <n v="50"/>
    <n v="110"/>
    <n v="54"/>
    <s v="Regular"/>
  </r>
  <r>
    <n v="405"/>
    <n v="56"/>
    <n v="-34"/>
    <d v="2013-12-09T00:00:00"/>
    <n v="385"/>
    <n v="70"/>
    <s v="Small Market"/>
    <s v="South"/>
    <n v="21"/>
    <s v="Leaves"/>
    <s v="Herbal Tea"/>
    <x v="10"/>
    <n v="16"/>
    <n v="126"/>
    <x v="6"/>
    <n v="40"/>
    <n v="70"/>
    <n v="50"/>
    <n v="110"/>
    <n v="54"/>
    <s v="Decaf"/>
  </r>
  <r>
    <n v="435"/>
    <n v="45"/>
    <n v="-37"/>
    <s v="9/13/2013"/>
    <n v="447"/>
    <n v="69"/>
    <s v="Small Market"/>
    <s v="West"/>
    <n v="14"/>
    <s v="Leaves"/>
    <s v="Herbal Tea"/>
    <x v="0"/>
    <n v="23"/>
    <n v="114"/>
    <x v="8"/>
    <n v="20"/>
    <n v="70"/>
    <n v="60"/>
    <n v="90"/>
    <n v="46"/>
    <s v="Decaf"/>
  </r>
  <r>
    <n v="567"/>
    <n v="52"/>
    <n v="-13"/>
    <s v="9/14/2013"/>
    <n v="509"/>
    <n v="73"/>
    <s v="Major Market"/>
    <s v="Central"/>
    <n v="47"/>
    <s v="Beans"/>
    <s v="Coffee"/>
    <x v="5"/>
    <n v="-3"/>
    <n v="125"/>
    <x v="18"/>
    <n v="50"/>
    <n v="70"/>
    <n v="10"/>
    <n v="120"/>
    <n v="76"/>
    <s v="Decaf"/>
  </r>
  <r>
    <n v="614"/>
    <n v="46"/>
    <n v="-8"/>
    <s v="9/15/2013"/>
    <n v="424"/>
    <n v="68"/>
    <s v="Major Market"/>
    <s v="Central"/>
    <n v="14"/>
    <s v="Beans"/>
    <s v="Coffee"/>
    <x v="7"/>
    <n v="32"/>
    <n v="114"/>
    <x v="18"/>
    <n v="40"/>
    <n v="70"/>
    <n v="40"/>
    <n v="110"/>
    <n v="36"/>
    <s v="Regular"/>
  </r>
  <r>
    <n v="303"/>
    <n v="52"/>
    <n v="-14"/>
    <s v="9/16/2013"/>
    <n v="509"/>
    <n v="73"/>
    <s v="Major Market"/>
    <s v="Central"/>
    <n v="47"/>
    <s v="Leaves"/>
    <s v="Herbal Tea"/>
    <x v="0"/>
    <n v="-4"/>
    <n v="125"/>
    <x v="0"/>
    <n v="40"/>
    <n v="70"/>
    <n v="10"/>
    <n v="110"/>
    <n v="77"/>
    <s v="Decaf"/>
  </r>
  <r>
    <n v="720"/>
    <n v="59"/>
    <n v="-8"/>
    <s v="9/17/2013"/>
    <n v="411"/>
    <n v="79"/>
    <s v="Major Market"/>
    <s v="Central"/>
    <n v="19"/>
    <s v="Leaves"/>
    <s v="Herbal Tea"/>
    <x v="1"/>
    <n v="32"/>
    <n v="138"/>
    <x v="0"/>
    <n v="50"/>
    <n v="70"/>
    <n v="40"/>
    <n v="120"/>
    <n v="47"/>
    <s v="Decaf"/>
  </r>
  <r>
    <n v="713"/>
    <n v="59"/>
    <n v="-8"/>
    <s v="9/18/2013"/>
    <n v="411"/>
    <n v="79"/>
    <s v="Major Market"/>
    <s v="South"/>
    <n v="19"/>
    <s v="Leaves"/>
    <s v="Herbal Tea"/>
    <x v="10"/>
    <n v="32"/>
    <n v="138"/>
    <x v="1"/>
    <n v="50"/>
    <n v="70"/>
    <n v="40"/>
    <n v="120"/>
    <n v="47"/>
    <s v="Decaf"/>
  </r>
  <r>
    <n v="718"/>
    <n v="50"/>
    <n v="-3"/>
    <s v="9/19/2013"/>
    <n v="589"/>
    <n v="73"/>
    <s v="Major Market"/>
    <s v="East"/>
    <n v="14"/>
    <s v="Leaves"/>
    <s v="Tea"/>
    <x v="3"/>
    <n v="47"/>
    <n v="123"/>
    <x v="19"/>
    <n v="50"/>
    <n v="70"/>
    <n v="50"/>
    <n v="120"/>
    <n v="26"/>
    <s v="Regular"/>
  </r>
  <r>
    <n v="860"/>
    <n v="53"/>
    <n v="-14"/>
    <s v="9/20/2013"/>
    <n v="380"/>
    <n v="71"/>
    <s v="Small Market"/>
    <s v="East"/>
    <n v="17"/>
    <s v="Beans"/>
    <s v="Espresso"/>
    <x v="4"/>
    <n v="26"/>
    <n v="124"/>
    <x v="5"/>
    <n v="50"/>
    <n v="70"/>
    <n v="40"/>
    <n v="120"/>
    <n v="45"/>
    <s v="Decaf"/>
  </r>
  <r>
    <n v="435"/>
    <n v="54"/>
    <n v="2"/>
    <s v="9/21/2013"/>
    <n v="885"/>
    <n v="78"/>
    <s v="Small Market"/>
    <s v="West"/>
    <n v="15"/>
    <s v="Beans"/>
    <s v="Espresso"/>
    <x v="4"/>
    <n v="52"/>
    <n v="132"/>
    <x v="8"/>
    <n v="50"/>
    <n v="70"/>
    <n v="50"/>
    <n v="120"/>
    <n v="26"/>
    <s v="Decaf"/>
  </r>
  <r>
    <n v="505"/>
    <n v="43"/>
    <n v="-10"/>
    <s v="9/22/2013"/>
    <n v="452"/>
    <n v="66"/>
    <s v="Small Market"/>
    <s v="South"/>
    <n v="14"/>
    <s v="Beans"/>
    <s v="Coffee"/>
    <x v="7"/>
    <n v="20"/>
    <n v="109"/>
    <x v="17"/>
    <n v="50"/>
    <n v="70"/>
    <n v="30"/>
    <n v="120"/>
    <n v="46"/>
    <s v="Regular"/>
  </r>
  <r>
    <n v="504"/>
    <n v="61"/>
    <n v="-9"/>
    <s v="9/23/2013"/>
    <n v="-906"/>
    <n v="86"/>
    <s v="Small Market"/>
    <s v="South"/>
    <n v="55"/>
    <s v="Beans"/>
    <s v="Espresso"/>
    <x v="9"/>
    <n v="1"/>
    <n v="147"/>
    <x v="10"/>
    <n v="40"/>
    <n v="70"/>
    <n v="10"/>
    <n v="110"/>
    <n v="85"/>
    <s v="Regular"/>
  </r>
  <r>
    <n v="541"/>
    <n v="55"/>
    <n v="-14"/>
    <s v="9/24/2013"/>
    <n v="410"/>
    <n v="69"/>
    <s v="Small Market"/>
    <s v="West"/>
    <n v="20"/>
    <s v="Beans"/>
    <s v="Espresso"/>
    <x v="9"/>
    <n v="16"/>
    <n v="124"/>
    <x v="11"/>
    <n v="50"/>
    <n v="70"/>
    <n v="30"/>
    <n v="120"/>
    <n v="53"/>
    <s v="Regular"/>
  </r>
  <r>
    <n v="860"/>
    <n v="82"/>
    <n v="8"/>
    <s v="9/25/2013"/>
    <n v="601"/>
    <n v="102"/>
    <s v="Small Market"/>
    <s v="East"/>
    <n v="31"/>
    <s v="Leaves"/>
    <s v="Herbal Tea"/>
    <x v="0"/>
    <n v="38"/>
    <n v="184"/>
    <x v="5"/>
    <n v="60"/>
    <n v="70"/>
    <n v="30"/>
    <n v="130"/>
    <n v="64"/>
    <s v="Decaf"/>
  </r>
  <r>
    <n v="715"/>
    <n v="61"/>
    <n v="2"/>
    <s v="9/26/2013"/>
    <n v="613"/>
    <n v="86"/>
    <s v="Small Market"/>
    <s v="Central"/>
    <n v="55"/>
    <s v="Leaves"/>
    <s v="Tea"/>
    <x v="11"/>
    <n v="2"/>
    <n v="147"/>
    <x v="13"/>
    <n v="50"/>
    <n v="70"/>
    <n v="0"/>
    <n v="120"/>
    <n v="84"/>
    <s v="Regular"/>
  </r>
  <r>
    <n v="425"/>
    <n v="53"/>
    <n v="-1"/>
    <s v="9/27/2013"/>
    <n v="321"/>
    <n v="88"/>
    <s v="Small Market"/>
    <s v="West"/>
    <n v="16"/>
    <s v="Leaves"/>
    <s v="Tea"/>
    <x v="2"/>
    <n v="49"/>
    <n v="141"/>
    <x v="14"/>
    <n v="30"/>
    <n v="70"/>
    <n v="50"/>
    <n v="100"/>
    <n v="39"/>
    <s v="Regular"/>
  </r>
  <r>
    <n v="419"/>
    <n v="47"/>
    <n v="-16"/>
    <s v="9/28/2013"/>
    <n v="521"/>
    <n v="65"/>
    <s v="Major Market"/>
    <s v="Central"/>
    <n v="42"/>
    <s v="Beans"/>
    <s v="Coffee"/>
    <x v="5"/>
    <n v="-6"/>
    <n v="112"/>
    <x v="18"/>
    <n v="40"/>
    <n v="70"/>
    <n v="10"/>
    <n v="110"/>
    <n v="71"/>
    <s v="Decaf"/>
  </r>
  <r>
    <n v="513"/>
    <n v="54"/>
    <n v="-11"/>
    <s v="9/29/2013"/>
    <n v="424"/>
    <n v="73"/>
    <s v="Major Market"/>
    <s v="Central"/>
    <n v="17"/>
    <s v="Beans"/>
    <s v="Coffee"/>
    <x v="6"/>
    <n v="29"/>
    <n v="127"/>
    <x v="18"/>
    <n v="50"/>
    <n v="70"/>
    <n v="40"/>
    <n v="120"/>
    <n v="44"/>
    <s v="Regular"/>
  </r>
  <r>
    <n v="512"/>
    <n v="67"/>
    <n v="17"/>
    <s v="9/30/2013"/>
    <n v="-1239"/>
    <n v="101"/>
    <s v="Major Market"/>
    <s v="South"/>
    <n v="22"/>
    <s v="Beans"/>
    <s v="Espresso"/>
    <x v="9"/>
    <n v="47"/>
    <n v="168"/>
    <x v="1"/>
    <n v="50"/>
    <n v="70"/>
    <n v="30"/>
    <n v="120"/>
    <n v="54"/>
    <s v="Regular"/>
  </r>
  <r>
    <n v="309"/>
    <n v="54"/>
    <n v="3"/>
    <d v="2013-01-10T00:00:00"/>
    <n v="601"/>
    <n v="79"/>
    <s v="Major Market"/>
    <s v="Central"/>
    <n v="15"/>
    <s v="Leaves"/>
    <s v="Tea"/>
    <x v="2"/>
    <n v="53"/>
    <n v="133"/>
    <x v="16"/>
    <n v="40"/>
    <n v="70"/>
    <n v="50"/>
    <n v="110"/>
    <n v="26"/>
    <s v="Regular"/>
  </r>
  <r>
    <n v="816"/>
    <n v="63"/>
    <n v="-4"/>
    <d v="2013-02-10T00:00:00"/>
    <n v="1075"/>
    <n v="76"/>
    <s v="Small Market"/>
    <s v="Central"/>
    <n v="19"/>
    <s v="Beans"/>
    <s v="Coffee"/>
    <x v="5"/>
    <n v="36"/>
    <n v="139"/>
    <x v="12"/>
    <n v="60"/>
    <n v="70"/>
    <n v="40"/>
    <n v="130"/>
    <n v="40"/>
    <s v="Decaf"/>
  </r>
  <r>
    <n v="959"/>
    <n v="49"/>
    <n v="-19"/>
    <d v="2013-03-10T00:00:00"/>
    <n v="392"/>
    <n v="65"/>
    <s v="Small Market"/>
    <s v="East"/>
    <n v="16"/>
    <s v="Beans"/>
    <s v="Espresso"/>
    <x v="4"/>
    <n v="21"/>
    <n v="114"/>
    <x v="5"/>
    <n v="40"/>
    <n v="70"/>
    <n v="40"/>
    <n v="110"/>
    <n v="44"/>
    <s v="Decaf"/>
  </r>
  <r>
    <n v="435"/>
    <n v="50"/>
    <n v="-3"/>
    <d v="2013-04-10T00:00:00"/>
    <n v="898"/>
    <n v="73"/>
    <s v="Small Market"/>
    <s v="West"/>
    <n v="14"/>
    <s v="Beans"/>
    <s v="Espresso"/>
    <x v="4"/>
    <n v="47"/>
    <n v="123"/>
    <x v="8"/>
    <n v="40"/>
    <n v="70"/>
    <n v="50"/>
    <n v="110"/>
    <n v="26"/>
    <s v="Decaf"/>
  </r>
  <r>
    <n v="603"/>
    <n v="52"/>
    <n v="-13"/>
    <d v="2013-05-10T00:00:00"/>
    <n v="327"/>
    <n v="75"/>
    <s v="Small Market"/>
    <s v="East"/>
    <n v="16"/>
    <s v="Beans"/>
    <s v="Coffee"/>
    <x v="6"/>
    <n v="37"/>
    <n v="127"/>
    <x v="9"/>
    <n v="40"/>
    <n v="70"/>
    <n v="50"/>
    <n v="110"/>
    <n v="38"/>
    <s v="Regular"/>
  </r>
  <r>
    <n v="475"/>
    <n v="55"/>
    <n v="-12"/>
    <d v="2013-06-10T00:00:00"/>
    <n v="627"/>
    <n v="76"/>
    <s v="Small Market"/>
    <s v="East"/>
    <n v="49"/>
    <s v="Beans"/>
    <s v="Espresso"/>
    <x v="8"/>
    <n v="-2"/>
    <n v="131"/>
    <x v="5"/>
    <n v="50"/>
    <n v="70"/>
    <n v="10"/>
    <n v="120"/>
    <n v="78"/>
    <s v="Regular"/>
  </r>
  <r>
    <n v="603"/>
    <n v="49"/>
    <n v="-14"/>
    <d v="2013-07-10T00:00:00"/>
    <n v="335"/>
    <n v="69"/>
    <s v="Small Market"/>
    <s v="East"/>
    <n v="44"/>
    <s v="Beans"/>
    <s v="Espresso"/>
    <x v="8"/>
    <n v="-4"/>
    <n v="118"/>
    <x v="9"/>
    <n v="40"/>
    <n v="70"/>
    <n v="10"/>
    <n v="110"/>
    <n v="73"/>
    <s v="Regular"/>
  </r>
  <r>
    <n v="503"/>
    <n v="41"/>
    <n v="-19"/>
    <d v="2013-08-10T00:00:00"/>
    <n v="482"/>
    <n v="57"/>
    <s v="Small Market"/>
    <s v="West"/>
    <n v="13"/>
    <s v="Beans"/>
    <s v="Coffee"/>
    <x v="7"/>
    <n v="1"/>
    <n v="98"/>
    <x v="11"/>
    <n v="40"/>
    <n v="70"/>
    <n v="20"/>
    <n v="110"/>
    <n v="56"/>
    <s v="Regular"/>
  </r>
  <r>
    <n v="503"/>
    <n v="54"/>
    <n v="-12"/>
    <d v="2013-09-10T00:00:00"/>
    <n v="424"/>
    <n v="73"/>
    <s v="Small Market"/>
    <s v="West"/>
    <n v="17"/>
    <s v="Beans"/>
    <s v="Espresso"/>
    <x v="8"/>
    <n v="28"/>
    <n v="127"/>
    <x v="11"/>
    <n v="50"/>
    <n v="70"/>
    <n v="40"/>
    <n v="120"/>
    <n v="45"/>
    <s v="Regular"/>
  </r>
  <r>
    <n v="405"/>
    <n v="65"/>
    <n v="2"/>
    <d v="2013-10-10T00:00:00"/>
    <n v="403"/>
    <n v="80"/>
    <s v="Small Market"/>
    <s v="South"/>
    <n v="24"/>
    <s v="Leaves"/>
    <s v="Herbal Tea"/>
    <x v="10"/>
    <n v="22"/>
    <n v="145"/>
    <x v="6"/>
    <n v="60"/>
    <n v="70"/>
    <n v="20"/>
    <n v="130"/>
    <n v="58"/>
    <s v="Decaf"/>
  </r>
  <r>
    <n v="435"/>
    <n v="52"/>
    <n v="-4"/>
    <d v="2013-11-10T00:00:00"/>
    <n v="327"/>
    <n v="75"/>
    <s v="Small Market"/>
    <s v="West"/>
    <n v="16"/>
    <s v="Leaves"/>
    <s v="Herbal Tea"/>
    <x v="10"/>
    <n v="36"/>
    <n v="127"/>
    <x v="8"/>
    <n v="40"/>
    <n v="70"/>
    <n v="40"/>
    <n v="110"/>
    <n v="39"/>
    <s v="Decaf"/>
  </r>
  <r>
    <n v="801"/>
    <n v="48"/>
    <n v="-12"/>
    <d v="2013-12-10T00:00:00"/>
    <n v="462"/>
    <n v="74"/>
    <s v="Small Market"/>
    <s v="West"/>
    <n v="15"/>
    <s v="Leaves"/>
    <s v="Herbal Tea"/>
    <x v="0"/>
    <n v="28"/>
    <n v="122"/>
    <x v="8"/>
    <n v="40"/>
    <n v="70"/>
    <n v="40"/>
    <n v="110"/>
    <n v="46"/>
    <s v="Decaf"/>
  </r>
  <r>
    <n v="425"/>
    <n v="49"/>
    <n v="-4"/>
    <s v="10/13/2013"/>
    <n v="845"/>
    <n v="71"/>
    <s v="Small Market"/>
    <s v="West"/>
    <n v="13"/>
    <s v="Leaves"/>
    <s v="Herbal Tea"/>
    <x v="0"/>
    <n v="46"/>
    <n v="120"/>
    <x v="14"/>
    <n v="40"/>
    <n v="70"/>
    <n v="50"/>
    <n v="110"/>
    <n v="25"/>
    <s v="Decaf"/>
  </r>
  <r>
    <n v="860"/>
    <n v="50"/>
    <n v="-3"/>
    <s v="10/14/2013"/>
    <n v="898"/>
    <n v="73"/>
    <s v="Small Market"/>
    <s v="East"/>
    <n v="14"/>
    <s v="Leaves"/>
    <s v="Tea"/>
    <x v="2"/>
    <n v="47"/>
    <n v="123"/>
    <x v="5"/>
    <n v="50"/>
    <n v="70"/>
    <n v="50"/>
    <n v="120"/>
    <n v="26"/>
    <s v="Regular"/>
  </r>
  <r>
    <n v="234"/>
    <n v="51"/>
    <n v="-37"/>
    <s v="10/15/2013"/>
    <n v="503"/>
    <n v="71"/>
    <s v="Major Market"/>
    <s v="Central"/>
    <n v="46"/>
    <s v="Beans"/>
    <s v="Coffee"/>
    <x v="5"/>
    <n v="-7"/>
    <n v="130"/>
    <x v="18"/>
    <n v="40"/>
    <n v="70"/>
    <n v="30"/>
    <n v="110"/>
    <n v="76"/>
    <s v="Decaf"/>
  </r>
  <r>
    <n v="614"/>
    <n v="52"/>
    <n v="-21"/>
    <s v="10/16/2013"/>
    <n v="405"/>
    <n v="71"/>
    <s v="Major Market"/>
    <s v="Central"/>
    <n v="17"/>
    <s v="Beans"/>
    <s v="Coffee"/>
    <x v="6"/>
    <n v="39"/>
    <n v="131"/>
    <x v="18"/>
    <n v="40"/>
    <n v="70"/>
    <n v="60"/>
    <n v="110"/>
    <n v="45"/>
    <s v="Regular"/>
  </r>
  <r>
    <n v="937"/>
    <n v="43"/>
    <n v="-18"/>
    <s v="10/17/2013"/>
    <n v="419"/>
    <n v="64"/>
    <s v="Major Market"/>
    <s v="Central"/>
    <n v="13"/>
    <s v="Beans"/>
    <s v="Coffee"/>
    <x v="7"/>
    <n v="42"/>
    <n v="114"/>
    <x v="18"/>
    <n v="30"/>
    <n v="70"/>
    <n v="60"/>
    <n v="100"/>
    <n v="36"/>
    <s v="Regular"/>
  </r>
  <r>
    <n v="774"/>
    <n v="51"/>
    <n v="-46"/>
    <s v="10/18/2013"/>
    <n v="542"/>
    <n v="65"/>
    <s v="Major Market"/>
    <s v="East"/>
    <n v="46"/>
    <s v="Beans"/>
    <s v="Espresso"/>
    <x v="8"/>
    <n v="-16"/>
    <n v="124"/>
    <x v="15"/>
    <n v="30"/>
    <n v="70"/>
    <n v="30"/>
    <n v="100"/>
    <n v="76"/>
    <s v="Regular"/>
  </r>
  <r>
    <n v="682"/>
    <n v="72"/>
    <n v="32"/>
    <s v="10/19/2013"/>
    <n v="-868"/>
    <n v="110"/>
    <s v="Major Market"/>
    <s v="South"/>
    <n v="23"/>
    <s v="Beans"/>
    <s v="Espresso"/>
    <x v="9"/>
    <n v="82"/>
    <n v="194"/>
    <x v="1"/>
    <n v="40"/>
    <n v="70"/>
    <n v="50"/>
    <n v="110"/>
    <n v="55"/>
    <s v="Regular"/>
  </r>
  <r>
    <n v="772"/>
    <n v="48"/>
    <n v="8"/>
    <s v="10/20/2013"/>
    <n v="851"/>
    <n v="70"/>
    <s v="Major Market"/>
    <s v="East"/>
    <n v="13"/>
    <s v="Leaves"/>
    <s v="Tea"/>
    <x v="3"/>
    <n v="68"/>
    <n v="126"/>
    <x v="2"/>
    <n v="50"/>
    <n v="70"/>
    <n v="60"/>
    <n v="120"/>
    <n v="24"/>
    <s v="Regular"/>
  </r>
  <r>
    <n v="225"/>
    <n v="60"/>
    <n v="16"/>
    <s v="10/21/2013"/>
    <n v="329"/>
    <n v="99"/>
    <s v="Small Market"/>
    <s v="South"/>
    <n v="18"/>
    <s v="Beans"/>
    <s v="Espresso"/>
    <x v="8"/>
    <n v="86"/>
    <n v="169"/>
    <x v="10"/>
    <n v="30"/>
    <n v="70"/>
    <n v="70"/>
    <n v="100"/>
    <n v="41"/>
    <s v="Regular"/>
  </r>
  <r>
    <n v="541"/>
    <n v="52"/>
    <n v="-20"/>
    <s v="10/22/2013"/>
    <n v="405"/>
    <n v="71"/>
    <s v="Small Market"/>
    <s v="West"/>
    <n v="17"/>
    <s v="Beans"/>
    <s v="Espresso"/>
    <x v="8"/>
    <n v="40"/>
    <n v="131"/>
    <x v="11"/>
    <n v="30"/>
    <n v="70"/>
    <n v="60"/>
    <n v="100"/>
    <n v="44"/>
    <s v="Regular"/>
  </r>
  <r>
    <n v="425"/>
    <n v="56"/>
    <n v="-26"/>
    <s v="10/23/2013"/>
    <n v="385"/>
    <n v="70"/>
    <s v="Small Market"/>
    <s v="West"/>
    <n v="21"/>
    <s v="Beans"/>
    <s v="Espresso"/>
    <x v="8"/>
    <n v="24"/>
    <n v="134"/>
    <x v="14"/>
    <n v="40"/>
    <n v="70"/>
    <n v="50"/>
    <n v="110"/>
    <n v="54"/>
    <s v="Regular"/>
  </r>
  <r>
    <n v="580"/>
    <n v="56"/>
    <n v="-26"/>
    <s v="10/24/2013"/>
    <n v="385"/>
    <n v="70"/>
    <s v="Small Market"/>
    <s v="South"/>
    <n v="21"/>
    <s v="Leaves"/>
    <s v="Herbal Tea"/>
    <x v="10"/>
    <n v="24"/>
    <n v="134"/>
    <x v="6"/>
    <n v="40"/>
    <n v="70"/>
    <n v="50"/>
    <n v="110"/>
    <n v="54"/>
    <s v="Decaf"/>
  </r>
  <r>
    <n v="435"/>
    <n v="45"/>
    <n v="-26"/>
    <s v="10/25/2013"/>
    <n v="447"/>
    <n v="69"/>
    <s v="Small Market"/>
    <s v="West"/>
    <n v="14"/>
    <s v="Leaves"/>
    <s v="Herbal Tea"/>
    <x v="0"/>
    <n v="34"/>
    <n v="121"/>
    <x v="8"/>
    <n v="20"/>
    <n v="70"/>
    <n v="60"/>
    <n v="90"/>
    <n v="46"/>
    <s v="Decaf"/>
  </r>
  <r>
    <n v="614"/>
    <n v="52"/>
    <n v="-14"/>
    <s v="10/26/2013"/>
    <n v="509"/>
    <n v="73"/>
    <s v="Major Market"/>
    <s v="Central"/>
    <n v="47"/>
    <s v="Beans"/>
    <s v="Coffee"/>
    <x v="5"/>
    <n v="-4"/>
    <n v="133"/>
    <x v="18"/>
    <n v="50"/>
    <n v="70"/>
    <n v="10"/>
    <n v="120"/>
    <n v="76"/>
    <s v="Decaf"/>
  </r>
  <r>
    <n v="234"/>
    <n v="46"/>
    <n v="7"/>
    <s v="10/27/2013"/>
    <n v="424"/>
    <n v="68"/>
    <s v="Major Market"/>
    <s v="Central"/>
    <n v="14"/>
    <s v="Beans"/>
    <s v="Coffee"/>
    <x v="7"/>
    <n v="47"/>
    <n v="121"/>
    <x v="18"/>
    <n v="40"/>
    <n v="70"/>
    <n v="40"/>
    <n v="110"/>
    <n v="36"/>
    <s v="Regular"/>
  </r>
  <r>
    <n v="970"/>
    <n v="52"/>
    <n v="-16"/>
    <s v="10/28/2013"/>
    <n v="509"/>
    <n v="73"/>
    <s v="Major Market"/>
    <s v="Central"/>
    <n v="47"/>
    <s v="Leaves"/>
    <s v="Herbal Tea"/>
    <x v="0"/>
    <n v="-6"/>
    <n v="133"/>
    <x v="0"/>
    <n v="40"/>
    <n v="70"/>
    <n v="10"/>
    <n v="110"/>
    <n v="77"/>
    <s v="Decaf"/>
  </r>
  <r>
    <n v="970"/>
    <n v="59"/>
    <n v="7"/>
    <s v="10/29/2013"/>
    <n v="411"/>
    <n v="79"/>
    <s v="Major Market"/>
    <s v="Central"/>
    <n v="19"/>
    <s v="Leaves"/>
    <s v="Herbal Tea"/>
    <x v="1"/>
    <n v="47"/>
    <n v="147"/>
    <x v="0"/>
    <n v="50"/>
    <n v="70"/>
    <n v="40"/>
    <n v="120"/>
    <n v="47"/>
    <s v="Decaf"/>
  </r>
  <r>
    <n v="936"/>
    <n v="59"/>
    <n v="7"/>
    <s v="10/30/2013"/>
    <n v="411"/>
    <n v="79"/>
    <s v="Major Market"/>
    <s v="South"/>
    <n v="19"/>
    <s v="Leaves"/>
    <s v="Herbal Tea"/>
    <x v="10"/>
    <n v="47"/>
    <n v="147"/>
    <x v="1"/>
    <n v="50"/>
    <n v="70"/>
    <n v="40"/>
    <n v="120"/>
    <n v="47"/>
    <s v="Decaf"/>
  </r>
  <r>
    <n v="914"/>
    <n v="50"/>
    <n v="20"/>
    <s v="10/31/2013"/>
    <n v="589"/>
    <n v="73"/>
    <s v="Major Market"/>
    <s v="East"/>
    <n v="14"/>
    <s v="Leaves"/>
    <s v="Tea"/>
    <x v="3"/>
    <n v="70"/>
    <n v="131"/>
    <x v="19"/>
    <n v="50"/>
    <n v="70"/>
    <n v="50"/>
    <n v="120"/>
    <n v="26"/>
    <s v="Regular"/>
  </r>
  <r>
    <n v="203"/>
    <n v="53"/>
    <n v="-1"/>
    <d v="2013-01-11T00:00:00"/>
    <n v="380"/>
    <n v="71"/>
    <s v="Small Market"/>
    <s v="East"/>
    <n v="17"/>
    <s v="Beans"/>
    <s v="Espresso"/>
    <x v="4"/>
    <n v="39"/>
    <n v="132"/>
    <x v="5"/>
    <n v="50"/>
    <n v="70"/>
    <n v="40"/>
    <n v="120"/>
    <n v="45"/>
    <s v="Decaf"/>
  </r>
  <r>
    <n v="435"/>
    <n v="54"/>
    <n v="27"/>
    <d v="2013-02-11T00:00:00"/>
    <n v="885"/>
    <n v="78"/>
    <s v="Small Market"/>
    <s v="West"/>
    <n v="15"/>
    <s v="Beans"/>
    <s v="Espresso"/>
    <x v="4"/>
    <n v="77"/>
    <n v="141"/>
    <x v="8"/>
    <n v="50"/>
    <n v="70"/>
    <n v="50"/>
    <n v="120"/>
    <n v="26"/>
    <s v="Decaf"/>
  </r>
  <r>
    <n v="505"/>
    <n v="43"/>
    <n v="0"/>
    <d v="2013-03-11T00:00:00"/>
    <n v="452"/>
    <n v="66"/>
    <s v="Small Market"/>
    <s v="South"/>
    <n v="14"/>
    <s v="Beans"/>
    <s v="Coffee"/>
    <x v="7"/>
    <n v="30"/>
    <n v="116"/>
    <x v="17"/>
    <n v="50"/>
    <n v="70"/>
    <n v="30"/>
    <n v="120"/>
    <n v="46"/>
    <s v="Regular"/>
  </r>
  <r>
    <n v="318"/>
    <n v="61"/>
    <n v="-9"/>
    <d v="2013-04-11T00:00:00"/>
    <n v="-906"/>
    <n v="86"/>
    <s v="Small Market"/>
    <s v="South"/>
    <n v="55"/>
    <s v="Beans"/>
    <s v="Espresso"/>
    <x v="9"/>
    <n v="1"/>
    <n v="157"/>
    <x v="10"/>
    <n v="40"/>
    <n v="70"/>
    <n v="10"/>
    <n v="110"/>
    <n v="85"/>
    <s v="Regular"/>
  </r>
  <r>
    <n v="503"/>
    <n v="55"/>
    <n v="-6"/>
    <d v="2013-05-11T00:00:00"/>
    <n v="410"/>
    <n v="69"/>
    <s v="Small Market"/>
    <s v="West"/>
    <n v="20"/>
    <s v="Beans"/>
    <s v="Espresso"/>
    <x v="9"/>
    <n v="24"/>
    <n v="132"/>
    <x v="11"/>
    <n v="50"/>
    <n v="70"/>
    <n v="30"/>
    <n v="120"/>
    <n v="53"/>
    <s v="Regular"/>
  </r>
  <r>
    <n v="475"/>
    <n v="82"/>
    <n v="26"/>
    <d v="2013-06-11T00:00:00"/>
    <n v="601"/>
    <n v="102"/>
    <s v="Small Market"/>
    <s v="East"/>
    <n v="31"/>
    <s v="Leaves"/>
    <s v="Herbal Tea"/>
    <x v="0"/>
    <n v="56"/>
    <n v="196"/>
    <x v="5"/>
    <n v="60"/>
    <n v="70"/>
    <n v="30"/>
    <n v="130"/>
    <n v="64"/>
    <s v="Decaf"/>
  </r>
  <r>
    <n v="715"/>
    <n v="61"/>
    <n v="3"/>
    <d v="2013-07-11T00:00:00"/>
    <n v="613"/>
    <n v="86"/>
    <s v="Small Market"/>
    <s v="Central"/>
    <n v="55"/>
    <s v="Leaves"/>
    <s v="Tea"/>
    <x v="11"/>
    <n v="3"/>
    <n v="157"/>
    <x v="13"/>
    <n v="50"/>
    <n v="70"/>
    <n v="0"/>
    <n v="120"/>
    <n v="84"/>
    <s v="Regular"/>
  </r>
  <r>
    <n v="509"/>
    <n v="53"/>
    <n v="23"/>
    <d v="2013-08-11T00:00:00"/>
    <n v="321"/>
    <n v="88"/>
    <s v="Small Market"/>
    <s v="West"/>
    <n v="16"/>
    <s v="Leaves"/>
    <s v="Tea"/>
    <x v="2"/>
    <n v="73"/>
    <n v="150"/>
    <x v="14"/>
    <n v="30"/>
    <n v="70"/>
    <n v="50"/>
    <n v="100"/>
    <n v="39"/>
    <s v="Regular"/>
  </r>
  <r>
    <n v="513"/>
    <n v="47"/>
    <n v="-19"/>
    <d v="2013-09-11T00:00:00"/>
    <n v="521"/>
    <n v="65"/>
    <s v="Major Market"/>
    <s v="Central"/>
    <n v="42"/>
    <s v="Beans"/>
    <s v="Coffee"/>
    <x v="5"/>
    <n v="-9"/>
    <n v="119"/>
    <x v="18"/>
    <n v="40"/>
    <n v="70"/>
    <n v="10"/>
    <n v="110"/>
    <n v="71"/>
    <s v="Decaf"/>
  </r>
  <r>
    <n v="234"/>
    <n v="54"/>
    <n v="3"/>
    <d v="2013-10-11T00:00:00"/>
    <n v="424"/>
    <n v="73"/>
    <s v="Major Market"/>
    <s v="Central"/>
    <n v="17"/>
    <s v="Beans"/>
    <s v="Coffee"/>
    <x v="6"/>
    <n v="43"/>
    <n v="135"/>
    <x v="18"/>
    <n v="50"/>
    <n v="70"/>
    <n v="40"/>
    <n v="120"/>
    <n v="44"/>
    <s v="Regular"/>
  </r>
  <r>
    <n v="361"/>
    <n v="67"/>
    <n v="40"/>
    <d v="2013-11-11T00:00:00"/>
    <n v="-1239"/>
    <n v="101"/>
    <s v="Major Market"/>
    <s v="South"/>
    <n v="22"/>
    <s v="Beans"/>
    <s v="Espresso"/>
    <x v="9"/>
    <n v="70"/>
    <n v="179"/>
    <x v="1"/>
    <n v="50"/>
    <n v="70"/>
    <n v="30"/>
    <n v="120"/>
    <n v="54"/>
    <s v="Regular"/>
  </r>
  <r>
    <n v="630"/>
    <n v="54"/>
    <n v="29"/>
    <d v="2013-12-11T00:00:00"/>
    <n v="601"/>
    <n v="79"/>
    <s v="Major Market"/>
    <s v="Central"/>
    <n v="15"/>
    <s v="Leaves"/>
    <s v="Tea"/>
    <x v="2"/>
    <n v="79"/>
    <n v="142"/>
    <x v="16"/>
    <n v="40"/>
    <n v="70"/>
    <n v="50"/>
    <n v="110"/>
    <n v="26"/>
    <s v="Regular"/>
  </r>
  <r>
    <n v="636"/>
    <n v="63"/>
    <n v="13"/>
    <s v="11/13/2013"/>
    <n v="1075"/>
    <n v="76"/>
    <s v="Small Market"/>
    <s v="Central"/>
    <n v="19"/>
    <s v="Beans"/>
    <s v="Coffee"/>
    <x v="5"/>
    <n v="53"/>
    <n v="148"/>
    <x v="12"/>
    <n v="60"/>
    <n v="70"/>
    <n v="40"/>
    <n v="130"/>
    <n v="40"/>
    <s v="Decaf"/>
  </r>
  <r>
    <n v="203"/>
    <n v="49"/>
    <n v="-9"/>
    <s v="11/14/2013"/>
    <n v="392"/>
    <n v="65"/>
    <s v="Small Market"/>
    <s v="East"/>
    <n v="16"/>
    <s v="Beans"/>
    <s v="Espresso"/>
    <x v="4"/>
    <n v="31"/>
    <n v="121"/>
    <x v="5"/>
    <n v="40"/>
    <n v="70"/>
    <n v="40"/>
    <n v="110"/>
    <n v="44"/>
    <s v="Decaf"/>
  </r>
  <r>
    <n v="435"/>
    <n v="50"/>
    <n v="20"/>
    <s v="11/15/2013"/>
    <n v="898"/>
    <n v="73"/>
    <s v="Small Market"/>
    <s v="West"/>
    <n v="14"/>
    <s v="Beans"/>
    <s v="Espresso"/>
    <x v="4"/>
    <n v="70"/>
    <n v="131"/>
    <x v="8"/>
    <n v="40"/>
    <n v="70"/>
    <n v="50"/>
    <n v="110"/>
    <n v="26"/>
    <s v="Decaf"/>
  </r>
  <r>
    <n v="603"/>
    <n v="52"/>
    <n v="5"/>
    <s v="11/16/2013"/>
    <n v="327"/>
    <n v="75"/>
    <s v="Small Market"/>
    <s v="East"/>
    <n v="16"/>
    <s v="Beans"/>
    <s v="Coffee"/>
    <x v="6"/>
    <n v="55"/>
    <n v="135"/>
    <x v="9"/>
    <n v="40"/>
    <n v="70"/>
    <n v="50"/>
    <n v="110"/>
    <n v="38"/>
    <s v="Regular"/>
  </r>
  <r>
    <n v="203"/>
    <n v="55"/>
    <n v="-13"/>
    <s v="11/17/2013"/>
    <n v="627"/>
    <n v="76"/>
    <s v="Small Market"/>
    <s v="East"/>
    <n v="49"/>
    <s v="Beans"/>
    <s v="Espresso"/>
    <x v="8"/>
    <n v="-3"/>
    <n v="140"/>
    <x v="5"/>
    <n v="50"/>
    <n v="70"/>
    <n v="10"/>
    <n v="120"/>
    <n v="78"/>
    <s v="Regular"/>
  </r>
  <r>
    <n v="603"/>
    <n v="49"/>
    <n v="-16"/>
    <s v="11/18/2013"/>
    <n v="335"/>
    <n v="69"/>
    <s v="Small Market"/>
    <s v="East"/>
    <n v="44"/>
    <s v="Beans"/>
    <s v="Espresso"/>
    <x v="8"/>
    <n v="-6"/>
    <n v="126"/>
    <x v="9"/>
    <n v="40"/>
    <n v="70"/>
    <n v="10"/>
    <n v="110"/>
    <n v="73"/>
    <s v="Regular"/>
  </r>
  <r>
    <n v="541"/>
    <n v="41"/>
    <n v="-19"/>
    <s v="11/19/2013"/>
    <n v="482"/>
    <n v="57"/>
    <s v="Small Market"/>
    <s v="West"/>
    <n v="13"/>
    <s v="Beans"/>
    <s v="Coffee"/>
    <x v="7"/>
    <n v="1"/>
    <n v="104"/>
    <x v="11"/>
    <n v="40"/>
    <n v="70"/>
    <n v="20"/>
    <n v="110"/>
    <n v="56"/>
    <s v="Regular"/>
  </r>
  <r>
    <n v="503"/>
    <n v="54"/>
    <n v="2"/>
    <s v="11/20/2013"/>
    <n v="424"/>
    <n v="73"/>
    <s v="Small Market"/>
    <s v="West"/>
    <n v="17"/>
    <s v="Beans"/>
    <s v="Espresso"/>
    <x v="8"/>
    <n v="42"/>
    <n v="135"/>
    <x v="11"/>
    <n v="50"/>
    <n v="70"/>
    <n v="40"/>
    <n v="120"/>
    <n v="45"/>
    <s v="Regular"/>
  </r>
  <r>
    <n v="405"/>
    <n v="65"/>
    <n v="13"/>
    <s v="11/21/2013"/>
    <n v="403"/>
    <n v="80"/>
    <s v="Small Market"/>
    <s v="South"/>
    <n v="24"/>
    <s v="Leaves"/>
    <s v="Herbal Tea"/>
    <x v="10"/>
    <n v="33"/>
    <n v="155"/>
    <x v="6"/>
    <n v="60"/>
    <n v="70"/>
    <n v="20"/>
    <n v="130"/>
    <n v="58"/>
    <s v="Decaf"/>
  </r>
  <r>
    <n v="435"/>
    <n v="52"/>
    <n v="13"/>
    <s v="11/22/2013"/>
    <n v="327"/>
    <n v="75"/>
    <s v="Small Market"/>
    <s v="West"/>
    <n v="16"/>
    <s v="Leaves"/>
    <s v="Herbal Tea"/>
    <x v="10"/>
    <n v="53"/>
    <n v="135"/>
    <x v="8"/>
    <n v="40"/>
    <n v="70"/>
    <n v="40"/>
    <n v="110"/>
    <n v="39"/>
    <s v="Decaf"/>
  </r>
  <r>
    <n v="435"/>
    <n v="48"/>
    <n v="2"/>
    <s v="11/23/2013"/>
    <n v="462"/>
    <n v="74"/>
    <s v="Small Market"/>
    <s v="West"/>
    <n v="15"/>
    <s v="Leaves"/>
    <s v="Herbal Tea"/>
    <x v="0"/>
    <n v="42"/>
    <n v="130"/>
    <x v="8"/>
    <n v="40"/>
    <n v="70"/>
    <n v="40"/>
    <n v="110"/>
    <n v="46"/>
    <s v="Decaf"/>
  </r>
  <r>
    <n v="425"/>
    <n v="49"/>
    <n v="18"/>
    <s v="11/24/2013"/>
    <n v="845"/>
    <n v="71"/>
    <s v="Small Market"/>
    <s v="West"/>
    <n v="13"/>
    <s v="Leaves"/>
    <s v="Herbal Tea"/>
    <x v="0"/>
    <n v="68"/>
    <n v="128"/>
    <x v="14"/>
    <n v="40"/>
    <n v="70"/>
    <n v="50"/>
    <n v="110"/>
    <n v="25"/>
    <s v="Decaf"/>
  </r>
  <r>
    <n v="959"/>
    <n v="50"/>
    <n v="20"/>
    <s v="11/25/2013"/>
    <n v="898"/>
    <n v="73"/>
    <s v="Small Market"/>
    <s v="East"/>
    <n v="14"/>
    <s v="Leaves"/>
    <s v="Tea"/>
    <x v="2"/>
    <n v="70"/>
    <n v="131"/>
    <x v="5"/>
    <n v="50"/>
    <n v="70"/>
    <n v="50"/>
    <n v="120"/>
    <n v="26"/>
    <s v="Regular"/>
  </r>
  <r>
    <n v="937"/>
    <n v="21"/>
    <n v="-14"/>
    <s v="11/26/2013"/>
    <n v="480"/>
    <n v="32"/>
    <s v="Major Market"/>
    <s v="Central"/>
    <n v="5"/>
    <s v="Leaves"/>
    <s v="Herbal Tea"/>
    <x v="10"/>
    <n v="16"/>
    <n v="53"/>
    <x v="18"/>
    <n v="0"/>
    <n v="30"/>
    <n v="30"/>
    <n v="30"/>
    <n v="16"/>
    <s v="Decaf"/>
  </r>
  <r>
    <n v="513"/>
    <n v="27"/>
    <n v="-10"/>
    <s v="11/27/2013"/>
    <n v="859"/>
    <n v="39"/>
    <s v="Major Market"/>
    <s v="Central"/>
    <n v="7"/>
    <s v="Leaves"/>
    <s v="Herbal Tea"/>
    <x v="0"/>
    <n v="20"/>
    <n v="66"/>
    <x v="18"/>
    <n v="10"/>
    <n v="30"/>
    <n v="30"/>
    <n v="40"/>
    <n v="19"/>
    <s v="Decaf"/>
  </r>
  <r>
    <n v="850"/>
    <n v="56"/>
    <n v="-4"/>
    <s v="11/28/2013"/>
    <n v="385"/>
    <n v="70"/>
    <s v="Major Market"/>
    <s v="East"/>
    <n v="21"/>
    <s v="Leaves"/>
    <s v="Herbal Tea"/>
    <x v="0"/>
    <n v="16"/>
    <n v="126"/>
    <x v="2"/>
    <n v="30"/>
    <n v="30"/>
    <n v="20"/>
    <n v="60"/>
    <n v="54"/>
    <s v="Decaf"/>
  </r>
  <r>
    <n v="781"/>
    <n v="54"/>
    <n v="-7"/>
    <s v="11/29/2013"/>
    <n v="404"/>
    <n v="66"/>
    <s v="Major Market"/>
    <s v="East"/>
    <n v="20"/>
    <s v="Leaves"/>
    <s v="Herbal Tea"/>
    <x v="0"/>
    <n v="13"/>
    <n v="120"/>
    <x v="15"/>
    <n v="30"/>
    <n v="30"/>
    <n v="20"/>
    <n v="60"/>
    <n v="53"/>
    <s v="Decaf"/>
  </r>
  <r>
    <n v="413"/>
    <n v="21"/>
    <n v="-15"/>
    <s v="11/30/2013"/>
    <n v="480"/>
    <n v="32"/>
    <s v="Major Market"/>
    <s v="East"/>
    <n v="5"/>
    <s v="Leaves"/>
    <s v="Tea"/>
    <x v="3"/>
    <n v="15"/>
    <n v="53"/>
    <x v="15"/>
    <n v="20"/>
    <n v="30"/>
    <n v="30"/>
    <n v="50"/>
    <n v="17"/>
    <s v="Regular"/>
  </r>
  <r>
    <n v="505"/>
    <n v="39"/>
    <n v="-6"/>
    <d v="2013-01-12T00:00:00"/>
    <n v="244"/>
    <n v="53"/>
    <s v="Small Market"/>
    <s v="South"/>
    <n v="12"/>
    <s v="Beans"/>
    <s v="Espresso"/>
    <x v="4"/>
    <n v="14"/>
    <n v="92"/>
    <x v="17"/>
    <n v="20"/>
    <n v="30"/>
    <n v="20"/>
    <n v="50"/>
    <n v="39"/>
    <s v="Decaf"/>
  </r>
  <r>
    <n v="702"/>
    <n v="23"/>
    <n v="-13"/>
    <d v="2013-02-12T00:00:00"/>
    <n v="800"/>
    <n v="35"/>
    <s v="Small Market"/>
    <s v="West"/>
    <n v="6"/>
    <s v="Beans"/>
    <s v="Espresso"/>
    <x v="4"/>
    <n v="17"/>
    <n v="58"/>
    <x v="7"/>
    <n v="10"/>
    <n v="30"/>
    <n v="30"/>
    <n v="40"/>
    <n v="18"/>
    <s v="Decaf"/>
  </r>
  <r>
    <n v="563"/>
    <n v="21"/>
    <n v="-15"/>
    <d v="2013-03-12T00:00:00"/>
    <n v="846"/>
    <n v="31"/>
    <s v="Small Market"/>
    <s v="Central"/>
    <n v="5"/>
    <s v="Beans"/>
    <s v="Coffee"/>
    <x v="6"/>
    <n v="15"/>
    <n v="52"/>
    <x v="4"/>
    <n v="10"/>
    <n v="30"/>
    <n v="30"/>
    <n v="40"/>
    <n v="16"/>
    <s v="Regular"/>
  </r>
  <r>
    <n v="603"/>
    <n v="25"/>
    <n v="-22"/>
    <d v="2013-04-12T00:00:00"/>
    <n v="209"/>
    <n v="31"/>
    <s v="Small Market"/>
    <s v="East"/>
    <n v="9"/>
    <s v="Beans"/>
    <s v="Espresso"/>
    <x v="12"/>
    <n v="-12"/>
    <n v="56"/>
    <x v="9"/>
    <n v="10"/>
    <n v="30"/>
    <n v="10"/>
    <n v="40"/>
    <n v="43"/>
    <s v="Regular"/>
  </r>
  <r>
    <n v="405"/>
    <n v="21"/>
    <n v="-15"/>
    <d v="2013-05-12T00:00:00"/>
    <n v="480"/>
    <n v="32"/>
    <s v="Small Market"/>
    <s v="South"/>
    <n v="5"/>
    <s v="Beans"/>
    <s v="Espresso"/>
    <x v="8"/>
    <n v="15"/>
    <n v="53"/>
    <x v="6"/>
    <n v="0"/>
    <n v="30"/>
    <n v="30"/>
    <n v="30"/>
    <n v="17"/>
    <s v="Regular"/>
  </r>
  <r>
    <n v="702"/>
    <n v="0"/>
    <n v="2"/>
    <d v="2013-06-12T00:00:00"/>
    <n v="430"/>
    <n v="43"/>
    <s v="Small Market"/>
    <s v="West"/>
    <n v="0"/>
    <s v="Beans"/>
    <s v="Espresso"/>
    <x v="9"/>
    <n v="32"/>
    <n v="43"/>
    <x v="7"/>
    <n v="0"/>
    <n v="30"/>
    <n v="30"/>
    <n v="30"/>
    <n v="11"/>
    <s v="Regular"/>
  </r>
  <r>
    <n v="603"/>
    <n v="34"/>
    <n v="-23"/>
    <d v="2013-07-12T00:00:00"/>
    <n v="240"/>
    <n v="43"/>
    <s v="Small Market"/>
    <s v="East"/>
    <n v="12"/>
    <s v="Leaves"/>
    <s v="Herbal Tea"/>
    <x v="0"/>
    <n v="-3"/>
    <n v="77"/>
    <x v="9"/>
    <n v="10"/>
    <n v="30"/>
    <n v="20"/>
    <n v="40"/>
    <n v="46"/>
    <s v="Decaf"/>
  </r>
  <r>
    <n v="505"/>
    <n v="21"/>
    <n v="-16"/>
    <d v="2013-08-12T00:00:00"/>
    <n v="846"/>
    <n v="31"/>
    <s v="Small Market"/>
    <s v="South"/>
    <n v="5"/>
    <s v="Leaves"/>
    <s v="Herbal Tea"/>
    <x v="10"/>
    <n v="14"/>
    <n v="52"/>
    <x v="17"/>
    <n v="10"/>
    <n v="30"/>
    <n v="30"/>
    <n v="40"/>
    <n v="17"/>
    <s v="Decaf"/>
  </r>
  <r>
    <n v="971"/>
    <n v="25"/>
    <n v="-13"/>
    <d v="2013-09-12T00:00:00"/>
    <n v="820"/>
    <n v="36"/>
    <s v="Small Market"/>
    <s v="West"/>
    <n v="7"/>
    <s v="Leaves"/>
    <s v="Herbal Tea"/>
    <x v="10"/>
    <n v="17"/>
    <n v="61"/>
    <x v="11"/>
    <n v="10"/>
    <n v="30"/>
    <n v="30"/>
    <n v="40"/>
    <n v="19"/>
    <s v="Decaf"/>
  </r>
  <r>
    <n v="314"/>
    <n v="34"/>
    <n v="-13"/>
    <d v="2013-10-12T00:00:00"/>
    <n v="240"/>
    <n v="43"/>
    <s v="Small Market"/>
    <s v="Central"/>
    <n v="12"/>
    <s v="Leaves"/>
    <s v="Tea"/>
    <x v="3"/>
    <n v="-3"/>
    <n v="77"/>
    <x v="12"/>
    <n v="10"/>
    <n v="30"/>
    <n v="10"/>
    <n v="40"/>
    <n v="46"/>
    <s v="Regular"/>
  </r>
  <r>
    <n v="603"/>
    <n v="21"/>
    <n v="-16"/>
    <d v="2013-11-12T00:00:00"/>
    <n v="846"/>
    <n v="31"/>
    <s v="Small Market"/>
    <s v="East"/>
    <n v="5"/>
    <s v="Leaves"/>
    <s v="Tea"/>
    <x v="2"/>
    <n v="14"/>
    <n v="52"/>
    <x v="9"/>
    <n v="20"/>
    <n v="30"/>
    <n v="30"/>
    <n v="50"/>
    <n v="17"/>
    <s v="Regular"/>
  </r>
  <r>
    <n v="435"/>
    <n v="39"/>
    <n v="-6"/>
    <d v="2013-12-12T00:00:00"/>
    <n v="244"/>
    <n v="53"/>
    <s v="Small Market"/>
    <s v="West"/>
    <n v="12"/>
    <s v="Leaves"/>
    <s v="Tea"/>
    <x v="11"/>
    <n v="14"/>
    <n v="92"/>
    <x v="8"/>
    <n v="10"/>
    <n v="30"/>
    <n v="20"/>
    <n v="40"/>
    <n v="39"/>
    <s v="Regular"/>
  </r>
  <r>
    <n v="360"/>
    <n v="46"/>
    <n v="1"/>
    <s v="12/13/2013"/>
    <n v="449"/>
    <n v="67"/>
    <s v="Small Market"/>
    <s v="West"/>
    <n v="14"/>
    <s v="Leaves"/>
    <s v="Tea"/>
    <x v="11"/>
    <n v="31"/>
    <n v="113"/>
    <x v="14"/>
    <n v="20"/>
    <n v="30"/>
    <n v="30"/>
    <n v="50"/>
    <n v="36"/>
    <s v="Regular"/>
  </r>
  <r>
    <n v="775"/>
    <n v="22"/>
    <n v="-3"/>
    <s v="12/14/2013"/>
    <n v="802"/>
    <n v="34"/>
    <s v="Small Market"/>
    <s v="West"/>
    <n v="6"/>
    <s v="Beans"/>
    <s v="Espresso"/>
    <x v="4"/>
    <n v="17"/>
    <n v="56"/>
    <x v="7"/>
    <n v="20"/>
    <n v="30"/>
    <n v="20"/>
    <n v="50"/>
    <n v="17"/>
    <s v="Decaf"/>
  </r>
  <r>
    <n v="505"/>
    <n v="34"/>
    <n v="6"/>
    <s v="12/15/2013"/>
    <n v="-522"/>
    <n v="42"/>
    <s v="Small Market"/>
    <s v="South"/>
    <n v="12"/>
    <s v="Beans"/>
    <s v="Espresso"/>
    <x v="9"/>
    <n v="-4"/>
    <n v="76"/>
    <x v="17"/>
    <n v="20"/>
    <n v="30"/>
    <n v="-10"/>
    <n v="50"/>
    <n v="46"/>
    <s v="Regular"/>
  </r>
  <r>
    <n v="253"/>
    <n v="22"/>
    <n v="-9"/>
    <s v="12/16/2013"/>
    <n v="570"/>
    <n v="30"/>
    <s v="Small Market"/>
    <s v="West"/>
    <n v="7"/>
    <s v="Beans"/>
    <s v="Espresso"/>
    <x v="9"/>
    <n v="11"/>
    <n v="52"/>
    <x v="14"/>
    <n v="20"/>
    <n v="30"/>
    <n v="20"/>
    <n v="50"/>
    <n v="19"/>
    <s v="Regular"/>
  </r>
  <r>
    <n v="603"/>
    <n v="33"/>
    <n v="-4"/>
    <s v="12/17/2013"/>
    <n v="243"/>
    <n v="41"/>
    <s v="Small Market"/>
    <s v="East"/>
    <n v="12"/>
    <s v="Leaves"/>
    <s v="Herbal Tea"/>
    <x v="0"/>
    <n v="-4"/>
    <n v="74"/>
    <x v="9"/>
    <n v="20"/>
    <n v="30"/>
    <n v="0"/>
    <n v="50"/>
    <n v="45"/>
    <s v="Decaf"/>
  </r>
  <r>
    <n v="505"/>
    <n v="29"/>
    <n v="-5"/>
    <s v="12/18/2013"/>
    <n v="1003"/>
    <n v="35"/>
    <s v="Small Market"/>
    <s v="South"/>
    <n v="8"/>
    <s v="Leaves"/>
    <s v="Herbal Tea"/>
    <x v="0"/>
    <n v="5"/>
    <n v="64"/>
    <x v="17"/>
    <n v="20"/>
    <n v="30"/>
    <n v="10"/>
    <n v="50"/>
    <n v="30"/>
    <s v="Decaf"/>
  </r>
  <r>
    <n v="503"/>
    <n v="25"/>
    <n v="-1"/>
    <s v="12/19/2013"/>
    <n v="823"/>
    <n v="38"/>
    <s v="Small Market"/>
    <s v="West"/>
    <n v="7"/>
    <s v="Leaves"/>
    <s v="Herbal Tea"/>
    <x v="10"/>
    <n v="19"/>
    <n v="63"/>
    <x v="11"/>
    <n v="20"/>
    <n v="30"/>
    <n v="20"/>
    <n v="50"/>
    <n v="19"/>
    <s v="Decaf"/>
  </r>
  <r>
    <n v="603"/>
    <n v="15"/>
    <n v="-12"/>
    <s v="12/20/2013"/>
    <n v="848"/>
    <n v="24"/>
    <s v="Small Market"/>
    <s v="East"/>
    <n v="4"/>
    <s v="Leaves"/>
    <s v="Tea"/>
    <x v="2"/>
    <n v="8"/>
    <n v="39"/>
    <x v="9"/>
    <n v="10"/>
    <n v="30"/>
    <n v="20"/>
    <n v="40"/>
    <n v="16"/>
    <s v="Regular"/>
  </r>
  <r>
    <n v="541"/>
    <n v="32"/>
    <n v="-2"/>
    <s v="12/21/2013"/>
    <n v="482"/>
    <n v="48"/>
    <s v="Small Market"/>
    <s v="West"/>
    <n v="8"/>
    <s v="Leaves"/>
    <s v="Tea"/>
    <x v="2"/>
    <n v="28"/>
    <n v="80"/>
    <x v="11"/>
    <n v="20"/>
    <n v="30"/>
    <n v="30"/>
    <n v="50"/>
    <n v="20"/>
    <s v="Regular"/>
  </r>
  <r>
    <n v="435"/>
    <n v="35"/>
    <n v="-1"/>
    <s v="12/22/2013"/>
    <n v="248"/>
    <n v="47"/>
    <s v="Small Market"/>
    <s v="West"/>
    <n v="11"/>
    <s v="Leaves"/>
    <s v="Tea"/>
    <x v="11"/>
    <n v="9"/>
    <n v="82"/>
    <x v="8"/>
    <n v="20"/>
    <n v="30"/>
    <n v="10"/>
    <n v="50"/>
    <n v="38"/>
    <s v="Regular"/>
  </r>
  <r>
    <n v="801"/>
    <n v="34"/>
    <n v="-3"/>
    <s v="12/23/2013"/>
    <n v="211"/>
    <n v="42"/>
    <s v="Small Market"/>
    <s v="West"/>
    <n v="12"/>
    <s v="Leaves"/>
    <s v="Tea"/>
    <x v="3"/>
    <n v="-3"/>
    <n v="76"/>
    <x v="8"/>
    <n v="20"/>
    <n v="30"/>
    <n v="0"/>
    <n v="50"/>
    <n v="45"/>
    <s v="Regular"/>
  </r>
  <r>
    <n v="772"/>
    <n v="24"/>
    <n v="-8"/>
    <s v="12/24/2013"/>
    <n v="567"/>
    <n v="32"/>
    <s v="Major Market"/>
    <s v="East"/>
    <n v="7"/>
    <s v="Leaves"/>
    <s v="Herbal Tea"/>
    <x v="10"/>
    <n v="12"/>
    <n v="56"/>
    <x v="2"/>
    <n v="10"/>
    <n v="30"/>
    <n v="20"/>
    <n v="40"/>
    <n v="20"/>
    <s v="Decaf"/>
  </r>
  <r>
    <n v="505"/>
    <n v="38"/>
    <n v="12"/>
    <s v="12/25/2013"/>
    <n v="256"/>
    <n v="51"/>
    <s v="Small Market"/>
    <s v="South"/>
    <n v="12"/>
    <s v="Beans"/>
    <s v="Espresso"/>
    <x v="4"/>
    <n v="12"/>
    <n v="89"/>
    <x v="17"/>
    <n v="30"/>
    <n v="30"/>
    <n v="0"/>
    <n v="60"/>
    <n v="39"/>
    <s v="Decaf"/>
  </r>
  <r>
    <n v="702"/>
    <n v="23"/>
    <n v="-3"/>
    <s v="12/26/2013"/>
    <n v="807"/>
    <n v="35"/>
    <s v="Small Market"/>
    <s v="West"/>
    <n v="6"/>
    <s v="Beans"/>
    <s v="Espresso"/>
    <x v="4"/>
    <n v="17"/>
    <n v="58"/>
    <x v="7"/>
    <n v="20"/>
    <n v="30"/>
    <n v="20"/>
    <n v="50"/>
    <n v="18"/>
    <s v="Decaf"/>
  </r>
  <r>
    <n v="641"/>
    <n v="16"/>
    <n v="-10"/>
    <s v="12/27/2013"/>
    <n v="851"/>
    <n v="25"/>
    <s v="Small Market"/>
    <s v="Central"/>
    <n v="4"/>
    <s v="Beans"/>
    <s v="Coffee"/>
    <x v="6"/>
    <n v="10"/>
    <n v="41"/>
    <x v="4"/>
    <n v="10"/>
    <n v="30"/>
    <n v="20"/>
    <n v="40"/>
    <n v="15"/>
    <s v="Regular"/>
  </r>
  <r>
    <n v="563"/>
    <n v="31"/>
    <n v="-2"/>
    <s v="12/28/2013"/>
    <n v="1009"/>
    <n v="38"/>
    <s v="Small Market"/>
    <s v="Central"/>
    <n v="9"/>
    <s v="Beans"/>
    <s v="Coffee"/>
    <x v="7"/>
    <n v="8"/>
    <n v="69"/>
    <x v="4"/>
    <n v="30"/>
    <n v="30"/>
    <n v="10"/>
    <n v="60"/>
    <n v="30"/>
    <s v="Regular"/>
  </r>
  <r>
    <n v="603"/>
    <n v="20"/>
    <n v="-16"/>
    <s v="12/29/2013"/>
    <n v="218"/>
    <n v="25"/>
    <s v="Small Market"/>
    <s v="East"/>
    <n v="7"/>
    <s v="Beans"/>
    <s v="Espresso"/>
    <x v="12"/>
    <n v="-16"/>
    <n v="45"/>
    <x v="9"/>
    <n v="10"/>
    <n v="30"/>
    <n v="0"/>
    <n v="40"/>
    <n v="41"/>
    <s v="Regular"/>
  </r>
  <r>
    <n v="580"/>
    <n v="29"/>
    <n v="4"/>
    <s v="12/30/2013"/>
    <n v="490"/>
    <n v="44"/>
    <s v="Small Market"/>
    <s v="South"/>
    <n v="8"/>
    <s v="Beans"/>
    <s v="Espresso"/>
    <x v="8"/>
    <n v="24"/>
    <n v="73"/>
    <x v="6"/>
    <n v="20"/>
    <n v="30"/>
    <n v="20"/>
    <n v="50"/>
    <n v="20"/>
    <s v="Regular"/>
  </r>
  <r>
    <n v="253"/>
    <n v="24"/>
    <n v="-7"/>
    <s v="12/31/2013"/>
    <n v="567"/>
    <n v="32"/>
    <s v="Small Market"/>
    <s v="West"/>
    <n v="7"/>
    <s v="Beans"/>
    <s v="Espresso"/>
    <x v="9"/>
    <n v="13"/>
    <n v="56"/>
    <x v="14"/>
    <n v="20"/>
    <n v="30"/>
    <n v="20"/>
    <n v="50"/>
    <n v="19"/>
    <s v="Regular"/>
  </r>
  <r>
    <n v="541"/>
    <n v="24"/>
    <n v="-1"/>
    <d v="2014-01-01T00:00:00"/>
    <n v="829"/>
    <n v="36"/>
    <s v="Small Market"/>
    <s v="West"/>
    <n v="6"/>
    <s v="Leaves"/>
    <s v="Herbal Tea"/>
    <x v="10"/>
    <n v="19"/>
    <n v="60"/>
    <x v="11"/>
    <n v="20"/>
    <n v="30"/>
    <n v="20"/>
    <n v="50"/>
    <n v="17"/>
    <s v="Decaf"/>
  </r>
  <r>
    <n v="603"/>
    <n v="16"/>
    <n v="-10"/>
    <d v="2014-02-01T00:00:00"/>
    <n v="851"/>
    <n v="25"/>
    <s v="Small Market"/>
    <s v="East"/>
    <n v="4"/>
    <s v="Leaves"/>
    <s v="Tea"/>
    <x v="2"/>
    <n v="10"/>
    <n v="41"/>
    <x v="9"/>
    <n v="10"/>
    <n v="30"/>
    <n v="20"/>
    <n v="40"/>
    <n v="15"/>
    <s v="Regular"/>
  </r>
  <r>
    <n v="971"/>
    <n v="29"/>
    <n v="-5"/>
    <d v="2014-03-01T00:00:00"/>
    <n v="490"/>
    <n v="44"/>
    <s v="Small Market"/>
    <s v="West"/>
    <n v="8"/>
    <s v="Leaves"/>
    <s v="Tea"/>
    <x v="2"/>
    <n v="25"/>
    <n v="73"/>
    <x v="11"/>
    <n v="20"/>
    <n v="30"/>
    <n v="30"/>
    <n v="50"/>
    <n v="19"/>
    <s v="Regular"/>
  </r>
  <r>
    <n v="937"/>
    <n v="21"/>
    <n v="-6"/>
    <d v="2014-04-01T00:00:00"/>
    <n v="480"/>
    <n v="32"/>
    <s v="Major Market"/>
    <s v="Central"/>
    <n v="5"/>
    <s v="Leaves"/>
    <s v="Herbal Tea"/>
    <x v="10"/>
    <n v="24"/>
    <n v="56"/>
    <x v="18"/>
    <n v="0"/>
    <n v="30"/>
    <n v="30"/>
    <n v="30"/>
    <n v="16"/>
    <s v="Decaf"/>
  </r>
  <r>
    <n v="937"/>
    <n v="27"/>
    <n v="0"/>
    <d v="2014-05-01T00:00:00"/>
    <n v="859"/>
    <n v="39"/>
    <s v="Major Market"/>
    <s v="Central"/>
    <n v="7"/>
    <s v="Leaves"/>
    <s v="Herbal Tea"/>
    <x v="0"/>
    <n v="30"/>
    <n v="70"/>
    <x v="18"/>
    <n v="10"/>
    <n v="30"/>
    <n v="30"/>
    <n v="40"/>
    <n v="19"/>
    <s v="Decaf"/>
  </r>
  <r>
    <n v="786"/>
    <n v="56"/>
    <n v="4"/>
    <d v="2014-06-01T00:00:00"/>
    <n v="385"/>
    <n v="70"/>
    <s v="Major Market"/>
    <s v="East"/>
    <n v="21"/>
    <s v="Leaves"/>
    <s v="Herbal Tea"/>
    <x v="0"/>
    <n v="24"/>
    <n v="134"/>
    <x v="2"/>
    <n v="30"/>
    <n v="30"/>
    <n v="20"/>
    <n v="60"/>
    <n v="54"/>
    <s v="Decaf"/>
  </r>
  <r>
    <n v="339"/>
    <n v="54"/>
    <n v="-1"/>
    <d v="2014-07-01T00:00:00"/>
    <n v="404"/>
    <n v="66"/>
    <s v="Major Market"/>
    <s v="East"/>
    <n v="20"/>
    <s v="Leaves"/>
    <s v="Herbal Tea"/>
    <x v="0"/>
    <n v="19"/>
    <n v="128"/>
    <x v="15"/>
    <n v="30"/>
    <n v="30"/>
    <n v="20"/>
    <n v="60"/>
    <n v="53"/>
    <s v="Decaf"/>
  </r>
  <r>
    <n v="781"/>
    <n v="21"/>
    <n v="-8"/>
    <d v="2014-08-01T00:00:00"/>
    <n v="480"/>
    <n v="32"/>
    <s v="Major Market"/>
    <s v="East"/>
    <n v="5"/>
    <s v="Leaves"/>
    <s v="Tea"/>
    <x v="3"/>
    <n v="22"/>
    <n v="56"/>
    <x v="15"/>
    <n v="20"/>
    <n v="30"/>
    <n v="30"/>
    <n v="50"/>
    <n v="17"/>
    <s v="Regular"/>
  </r>
  <r>
    <n v="505"/>
    <n v="39"/>
    <n v="1"/>
    <d v="2014-09-01T00:00:00"/>
    <n v="244"/>
    <n v="53"/>
    <s v="Small Market"/>
    <s v="South"/>
    <n v="12"/>
    <s v="Beans"/>
    <s v="Espresso"/>
    <x v="4"/>
    <n v="21"/>
    <n v="98"/>
    <x v="17"/>
    <n v="20"/>
    <n v="30"/>
    <n v="20"/>
    <n v="50"/>
    <n v="39"/>
    <s v="Decaf"/>
  </r>
  <r>
    <n v="775"/>
    <n v="23"/>
    <n v="-5"/>
    <d v="2014-10-01T00:00:00"/>
    <n v="800"/>
    <n v="35"/>
    <s v="Small Market"/>
    <s v="West"/>
    <n v="6"/>
    <s v="Beans"/>
    <s v="Espresso"/>
    <x v="4"/>
    <n v="25"/>
    <n v="62"/>
    <x v="7"/>
    <n v="10"/>
    <n v="30"/>
    <n v="30"/>
    <n v="40"/>
    <n v="18"/>
    <s v="Decaf"/>
  </r>
  <r>
    <n v="515"/>
    <n v="21"/>
    <n v="-8"/>
    <d v="2014-11-01T00:00:00"/>
    <n v="846"/>
    <n v="31"/>
    <s v="Small Market"/>
    <s v="Central"/>
    <n v="5"/>
    <s v="Beans"/>
    <s v="Coffee"/>
    <x v="6"/>
    <n v="22"/>
    <n v="55"/>
    <x v="4"/>
    <n v="10"/>
    <n v="30"/>
    <n v="30"/>
    <n v="40"/>
    <n v="16"/>
    <s v="Regular"/>
  </r>
  <r>
    <n v="603"/>
    <n v="25"/>
    <n v="-28"/>
    <d v="2014-12-01T00:00:00"/>
    <n v="209"/>
    <n v="31"/>
    <s v="Small Market"/>
    <s v="East"/>
    <n v="9"/>
    <s v="Beans"/>
    <s v="Espresso"/>
    <x v="12"/>
    <n v="-18"/>
    <n v="60"/>
    <x v="9"/>
    <n v="10"/>
    <n v="30"/>
    <n v="10"/>
    <n v="40"/>
    <n v="43"/>
    <s v="Regular"/>
  </r>
  <r>
    <n v="580"/>
    <n v="21"/>
    <n v="-8"/>
    <s v="1/13/2014"/>
    <n v="480"/>
    <n v="32"/>
    <s v="Small Market"/>
    <s v="South"/>
    <n v="5"/>
    <s v="Beans"/>
    <s v="Espresso"/>
    <x v="8"/>
    <n v="22"/>
    <n v="56"/>
    <x v="6"/>
    <n v="0"/>
    <n v="30"/>
    <n v="30"/>
    <n v="30"/>
    <n v="17"/>
    <s v="Regular"/>
  </r>
  <r>
    <n v="702"/>
    <n v="0"/>
    <n v="17"/>
    <s v="1/14/2014"/>
    <n v="430"/>
    <n v="43"/>
    <s v="Small Market"/>
    <s v="West"/>
    <n v="0"/>
    <s v="Beans"/>
    <s v="Espresso"/>
    <x v="9"/>
    <n v="47"/>
    <n v="46"/>
    <x v="7"/>
    <n v="0"/>
    <n v="30"/>
    <n v="30"/>
    <n v="30"/>
    <n v="11"/>
    <s v="Regular"/>
  </r>
  <r>
    <n v="603"/>
    <n v="34"/>
    <n v="-24"/>
    <s v="1/15/2014"/>
    <n v="240"/>
    <n v="43"/>
    <s v="Small Market"/>
    <s v="East"/>
    <n v="12"/>
    <s v="Leaves"/>
    <s v="Herbal Tea"/>
    <x v="0"/>
    <n v="-4"/>
    <n v="82"/>
    <x v="9"/>
    <n v="10"/>
    <n v="30"/>
    <n v="20"/>
    <n v="40"/>
    <n v="46"/>
    <s v="Decaf"/>
  </r>
  <r>
    <n v="505"/>
    <n v="21"/>
    <n v="-9"/>
    <s v="1/16/2014"/>
    <n v="846"/>
    <n v="31"/>
    <s v="Small Market"/>
    <s v="South"/>
    <n v="5"/>
    <s v="Leaves"/>
    <s v="Herbal Tea"/>
    <x v="10"/>
    <n v="21"/>
    <n v="55"/>
    <x v="17"/>
    <n v="10"/>
    <n v="30"/>
    <n v="30"/>
    <n v="40"/>
    <n v="17"/>
    <s v="Decaf"/>
  </r>
  <r>
    <n v="971"/>
    <n v="25"/>
    <n v="-5"/>
    <s v="1/17/2014"/>
    <n v="820"/>
    <n v="36"/>
    <s v="Small Market"/>
    <s v="West"/>
    <n v="7"/>
    <s v="Leaves"/>
    <s v="Herbal Tea"/>
    <x v="10"/>
    <n v="25"/>
    <n v="65"/>
    <x v="11"/>
    <n v="10"/>
    <n v="30"/>
    <n v="30"/>
    <n v="40"/>
    <n v="19"/>
    <s v="Decaf"/>
  </r>
  <r>
    <n v="314"/>
    <n v="34"/>
    <n v="-14"/>
    <s v="1/18/2014"/>
    <n v="240"/>
    <n v="43"/>
    <s v="Small Market"/>
    <s v="Central"/>
    <n v="12"/>
    <s v="Leaves"/>
    <s v="Tea"/>
    <x v="3"/>
    <n v="-4"/>
    <n v="82"/>
    <x v="12"/>
    <n v="10"/>
    <n v="30"/>
    <n v="10"/>
    <n v="40"/>
    <n v="46"/>
    <s v="Regular"/>
  </r>
  <r>
    <n v="603"/>
    <n v="21"/>
    <n v="-9"/>
    <s v="1/19/2014"/>
    <n v="846"/>
    <n v="31"/>
    <s v="Small Market"/>
    <s v="East"/>
    <n v="5"/>
    <s v="Leaves"/>
    <s v="Tea"/>
    <x v="2"/>
    <n v="21"/>
    <n v="55"/>
    <x v="9"/>
    <n v="20"/>
    <n v="30"/>
    <n v="30"/>
    <n v="50"/>
    <n v="17"/>
    <s v="Regular"/>
  </r>
  <r>
    <n v="435"/>
    <n v="39"/>
    <n v="1"/>
    <s v="1/20/2014"/>
    <n v="244"/>
    <n v="53"/>
    <s v="Small Market"/>
    <s v="West"/>
    <n v="12"/>
    <s v="Leaves"/>
    <s v="Tea"/>
    <x v="11"/>
    <n v="21"/>
    <n v="98"/>
    <x v="8"/>
    <n v="10"/>
    <n v="30"/>
    <n v="20"/>
    <n v="40"/>
    <n v="39"/>
    <s v="Regular"/>
  </r>
  <r>
    <n v="509"/>
    <n v="46"/>
    <n v="16"/>
    <s v="1/21/2014"/>
    <n v="449"/>
    <n v="67"/>
    <s v="Small Market"/>
    <s v="West"/>
    <n v="14"/>
    <s v="Leaves"/>
    <s v="Tea"/>
    <x v="11"/>
    <n v="46"/>
    <n v="120"/>
    <x v="14"/>
    <n v="20"/>
    <n v="30"/>
    <n v="30"/>
    <n v="50"/>
    <n v="36"/>
    <s v="Regular"/>
  </r>
  <r>
    <n v="775"/>
    <n v="22"/>
    <n v="5"/>
    <s v="1/22/2014"/>
    <n v="802"/>
    <n v="34"/>
    <s v="Small Market"/>
    <s v="West"/>
    <n v="6"/>
    <s v="Beans"/>
    <s v="Espresso"/>
    <x v="4"/>
    <n v="25"/>
    <n v="60"/>
    <x v="7"/>
    <n v="20"/>
    <n v="30"/>
    <n v="20"/>
    <n v="50"/>
    <n v="17"/>
    <s v="Decaf"/>
  </r>
  <r>
    <n v="505"/>
    <n v="34"/>
    <n v="4"/>
    <s v="1/23/2014"/>
    <n v="-522"/>
    <n v="42"/>
    <s v="Small Market"/>
    <s v="South"/>
    <n v="12"/>
    <s v="Beans"/>
    <s v="Espresso"/>
    <x v="9"/>
    <n v="-6"/>
    <n v="81"/>
    <x v="17"/>
    <n v="20"/>
    <n v="30"/>
    <n v="-10"/>
    <n v="50"/>
    <n v="46"/>
    <s v="Regular"/>
  </r>
  <r>
    <n v="425"/>
    <n v="22"/>
    <n v="-4"/>
    <s v="1/24/2014"/>
    <n v="570"/>
    <n v="30"/>
    <s v="Small Market"/>
    <s v="West"/>
    <n v="7"/>
    <s v="Beans"/>
    <s v="Espresso"/>
    <x v="9"/>
    <n v="16"/>
    <n v="55"/>
    <x v="14"/>
    <n v="20"/>
    <n v="30"/>
    <n v="20"/>
    <n v="50"/>
    <n v="19"/>
    <s v="Regular"/>
  </r>
  <r>
    <n v="603"/>
    <n v="33"/>
    <n v="-6"/>
    <s v="1/25/2014"/>
    <n v="243"/>
    <n v="41"/>
    <s v="Small Market"/>
    <s v="East"/>
    <n v="12"/>
    <s v="Leaves"/>
    <s v="Herbal Tea"/>
    <x v="0"/>
    <n v="-6"/>
    <n v="79"/>
    <x v="9"/>
    <n v="20"/>
    <n v="30"/>
    <n v="0"/>
    <n v="50"/>
    <n v="45"/>
    <s v="Decaf"/>
  </r>
  <r>
    <n v="505"/>
    <n v="29"/>
    <n v="-3"/>
    <s v="1/26/2014"/>
    <n v="1003"/>
    <n v="35"/>
    <s v="Small Market"/>
    <s v="South"/>
    <n v="8"/>
    <s v="Leaves"/>
    <s v="Herbal Tea"/>
    <x v="0"/>
    <n v="7"/>
    <n v="68"/>
    <x v="17"/>
    <n v="20"/>
    <n v="30"/>
    <n v="10"/>
    <n v="50"/>
    <n v="30"/>
    <s v="Decaf"/>
  </r>
  <r>
    <n v="541"/>
    <n v="25"/>
    <n v="8"/>
    <s v="1/27/2014"/>
    <n v="823"/>
    <n v="38"/>
    <s v="Small Market"/>
    <s v="West"/>
    <n v="7"/>
    <s v="Leaves"/>
    <s v="Herbal Tea"/>
    <x v="10"/>
    <n v="28"/>
    <n v="67"/>
    <x v="11"/>
    <n v="20"/>
    <n v="30"/>
    <n v="20"/>
    <n v="50"/>
    <n v="19"/>
    <s v="Decaf"/>
  </r>
  <r>
    <n v="603"/>
    <n v="15"/>
    <n v="-8"/>
    <s v="1/28/2014"/>
    <n v="848"/>
    <n v="24"/>
    <s v="Small Market"/>
    <s v="East"/>
    <n v="4"/>
    <s v="Leaves"/>
    <s v="Tea"/>
    <x v="2"/>
    <n v="12"/>
    <n v="42"/>
    <x v="9"/>
    <n v="10"/>
    <n v="30"/>
    <n v="20"/>
    <n v="40"/>
    <n v="16"/>
    <s v="Regular"/>
  </r>
  <r>
    <n v="503"/>
    <n v="32"/>
    <n v="12"/>
    <s v="1/29/2014"/>
    <n v="482"/>
    <n v="48"/>
    <s v="Small Market"/>
    <s v="West"/>
    <n v="8"/>
    <s v="Leaves"/>
    <s v="Tea"/>
    <x v="2"/>
    <n v="42"/>
    <n v="85"/>
    <x v="11"/>
    <n v="20"/>
    <n v="30"/>
    <n v="30"/>
    <n v="50"/>
    <n v="20"/>
    <s v="Regular"/>
  </r>
  <r>
    <n v="435"/>
    <n v="35"/>
    <n v="3"/>
    <s v="1/30/2014"/>
    <n v="248"/>
    <n v="47"/>
    <s v="Small Market"/>
    <s v="West"/>
    <n v="11"/>
    <s v="Leaves"/>
    <s v="Tea"/>
    <x v="11"/>
    <n v="13"/>
    <n v="87"/>
    <x v="8"/>
    <n v="20"/>
    <n v="30"/>
    <n v="10"/>
    <n v="50"/>
    <n v="38"/>
    <s v="Regular"/>
  </r>
  <r>
    <n v="435"/>
    <n v="34"/>
    <n v="-4"/>
    <s v="1/31/2014"/>
    <n v="211"/>
    <n v="42"/>
    <s v="Small Market"/>
    <s v="West"/>
    <n v="12"/>
    <s v="Leaves"/>
    <s v="Tea"/>
    <x v="3"/>
    <n v="-4"/>
    <n v="81"/>
    <x v="8"/>
    <n v="20"/>
    <n v="30"/>
    <n v="0"/>
    <n v="50"/>
    <n v="45"/>
    <s v="Regular"/>
  </r>
  <r>
    <n v="904"/>
    <n v="24"/>
    <n v="-2"/>
    <d v="2014-01-02T00:00:00"/>
    <n v="567"/>
    <n v="32"/>
    <s v="Major Market"/>
    <s v="East"/>
    <n v="7"/>
    <s v="Leaves"/>
    <s v="Herbal Tea"/>
    <x v="10"/>
    <n v="18"/>
    <n v="60"/>
    <x v="2"/>
    <n v="10"/>
    <n v="30"/>
    <n v="20"/>
    <n v="40"/>
    <n v="20"/>
    <s v="Decaf"/>
  </r>
  <r>
    <n v="505"/>
    <n v="38"/>
    <n v="18"/>
    <d v="2014-02-02T00:00:00"/>
    <n v="256"/>
    <n v="51"/>
    <s v="Small Market"/>
    <s v="South"/>
    <n v="12"/>
    <s v="Beans"/>
    <s v="Espresso"/>
    <x v="4"/>
    <n v="18"/>
    <n v="95"/>
    <x v="17"/>
    <n v="30"/>
    <n v="30"/>
    <n v="0"/>
    <n v="60"/>
    <n v="39"/>
    <s v="Decaf"/>
  </r>
  <r>
    <n v="775"/>
    <n v="23"/>
    <n v="5"/>
    <d v="2014-03-02T00:00:00"/>
    <n v="807"/>
    <n v="35"/>
    <s v="Small Market"/>
    <s v="West"/>
    <n v="6"/>
    <s v="Beans"/>
    <s v="Espresso"/>
    <x v="4"/>
    <n v="25"/>
    <n v="62"/>
    <x v="7"/>
    <n v="20"/>
    <n v="30"/>
    <n v="20"/>
    <n v="50"/>
    <n v="18"/>
    <s v="Decaf"/>
  </r>
  <r>
    <n v="563"/>
    <n v="16"/>
    <n v="-5"/>
    <d v="2014-04-02T00:00:00"/>
    <n v="851"/>
    <n v="25"/>
    <s v="Small Market"/>
    <s v="Central"/>
    <n v="4"/>
    <s v="Beans"/>
    <s v="Coffee"/>
    <x v="6"/>
    <n v="15"/>
    <n v="44"/>
    <x v="4"/>
    <n v="10"/>
    <n v="30"/>
    <n v="20"/>
    <n v="40"/>
    <n v="15"/>
    <s v="Regular"/>
  </r>
  <r>
    <n v="641"/>
    <n v="31"/>
    <n v="2"/>
    <d v="2014-05-02T00:00:00"/>
    <n v="1009"/>
    <n v="38"/>
    <s v="Small Market"/>
    <s v="Central"/>
    <n v="9"/>
    <s v="Beans"/>
    <s v="Coffee"/>
    <x v="7"/>
    <n v="12"/>
    <n v="74"/>
    <x v="4"/>
    <n v="30"/>
    <n v="30"/>
    <n v="10"/>
    <n v="60"/>
    <n v="30"/>
    <s v="Regular"/>
  </r>
  <r>
    <n v="603"/>
    <n v="20"/>
    <n v="-24"/>
    <d v="2014-06-02T00:00:00"/>
    <n v="218"/>
    <n v="25"/>
    <s v="Small Market"/>
    <s v="East"/>
    <n v="7"/>
    <s v="Beans"/>
    <s v="Espresso"/>
    <x v="12"/>
    <n v="-24"/>
    <n v="48"/>
    <x v="9"/>
    <n v="10"/>
    <n v="30"/>
    <n v="0"/>
    <n v="40"/>
    <n v="41"/>
    <s v="Regular"/>
  </r>
  <r>
    <n v="580"/>
    <n v="29"/>
    <n v="16"/>
    <d v="2014-07-02T00:00:00"/>
    <n v="490"/>
    <n v="44"/>
    <s v="Small Market"/>
    <s v="South"/>
    <n v="8"/>
    <s v="Beans"/>
    <s v="Espresso"/>
    <x v="8"/>
    <n v="36"/>
    <n v="78"/>
    <x v="6"/>
    <n v="20"/>
    <n v="30"/>
    <n v="20"/>
    <n v="50"/>
    <n v="20"/>
    <s v="Regular"/>
  </r>
  <r>
    <n v="206"/>
    <n v="24"/>
    <n v="-1"/>
    <d v="2014-08-02T00:00:00"/>
    <n v="567"/>
    <n v="32"/>
    <s v="Small Market"/>
    <s v="West"/>
    <n v="7"/>
    <s v="Beans"/>
    <s v="Espresso"/>
    <x v="9"/>
    <n v="19"/>
    <n v="60"/>
    <x v="14"/>
    <n v="20"/>
    <n v="30"/>
    <n v="20"/>
    <n v="50"/>
    <n v="19"/>
    <s v="Regular"/>
  </r>
  <r>
    <n v="503"/>
    <n v="24"/>
    <n v="8"/>
    <d v="2014-09-02T00:00:00"/>
    <n v="829"/>
    <n v="36"/>
    <s v="Small Market"/>
    <s v="West"/>
    <n v="6"/>
    <s v="Leaves"/>
    <s v="Herbal Tea"/>
    <x v="10"/>
    <n v="28"/>
    <n v="64"/>
    <x v="11"/>
    <n v="20"/>
    <n v="30"/>
    <n v="20"/>
    <n v="50"/>
    <n v="17"/>
    <s v="Decaf"/>
  </r>
  <r>
    <n v="603"/>
    <n v="16"/>
    <n v="-5"/>
    <d v="2014-10-02T00:00:00"/>
    <n v="851"/>
    <n v="25"/>
    <s v="Small Market"/>
    <s v="East"/>
    <n v="4"/>
    <s v="Leaves"/>
    <s v="Tea"/>
    <x v="2"/>
    <n v="15"/>
    <n v="44"/>
    <x v="9"/>
    <n v="10"/>
    <n v="30"/>
    <n v="20"/>
    <n v="40"/>
    <n v="15"/>
    <s v="Regular"/>
  </r>
  <r>
    <n v="541"/>
    <n v="29"/>
    <n v="7"/>
    <d v="2014-11-02T00:00:00"/>
    <n v="490"/>
    <n v="44"/>
    <s v="Small Market"/>
    <s v="West"/>
    <n v="8"/>
    <s v="Leaves"/>
    <s v="Tea"/>
    <x v="2"/>
    <n v="37"/>
    <n v="78"/>
    <x v="11"/>
    <n v="20"/>
    <n v="30"/>
    <n v="30"/>
    <n v="50"/>
    <n v="19"/>
    <s v="Regular"/>
  </r>
  <r>
    <n v="915"/>
    <n v="76"/>
    <n v="-2"/>
    <d v="2014-12-02T00:00:00"/>
    <n v="580"/>
    <n v="111"/>
    <s v="Major Market"/>
    <s v="South"/>
    <n v="21"/>
    <s v="Beans"/>
    <s v="Espresso"/>
    <x v="4"/>
    <n v="78"/>
    <n v="187"/>
    <x v="1"/>
    <n v="40"/>
    <n v="80"/>
    <n v="80"/>
    <n v="120"/>
    <n v="33"/>
    <s v="Decaf"/>
  </r>
  <r>
    <n v="713"/>
    <n v="52"/>
    <n v="-44"/>
    <s v="2/13/2014"/>
    <n v="405"/>
    <n v="71"/>
    <s v="Major Market"/>
    <s v="South"/>
    <n v="17"/>
    <s v="Leaves"/>
    <s v="Herbal Tea"/>
    <x v="10"/>
    <n v="26"/>
    <n v="123"/>
    <x v="1"/>
    <n v="30"/>
    <n v="80"/>
    <n v="70"/>
    <n v="110"/>
    <n v="45"/>
    <s v="Decaf"/>
  </r>
  <r>
    <n v="217"/>
    <n v="76"/>
    <n v="-2"/>
    <s v="2/14/2014"/>
    <n v="580"/>
    <n v="111"/>
    <s v="Major Market"/>
    <s v="Central"/>
    <n v="21"/>
    <s v="Leaves"/>
    <s v="Tea"/>
    <x v="2"/>
    <n v="78"/>
    <n v="187"/>
    <x v="16"/>
    <n v="50"/>
    <n v="80"/>
    <n v="80"/>
    <n v="130"/>
    <n v="33"/>
    <s v="Regular"/>
  </r>
  <r>
    <n v="847"/>
    <n v="72"/>
    <n v="5"/>
    <s v="2/15/2014"/>
    <n v="650"/>
    <n v="110"/>
    <s v="Major Market"/>
    <s v="Central"/>
    <n v="23"/>
    <s v="Leaves"/>
    <s v="Tea"/>
    <x v="11"/>
    <n v="55"/>
    <n v="182"/>
    <x v="16"/>
    <n v="50"/>
    <n v="80"/>
    <n v="50"/>
    <n v="130"/>
    <n v="55"/>
    <s v="Regular"/>
  </r>
  <r>
    <n v="660"/>
    <n v="65"/>
    <n v="-35"/>
    <s v="2/16/2014"/>
    <n v="1053"/>
    <n v="77"/>
    <s v="Small Market"/>
    <s v="Central"/>
    <n v="20"/>
    <s v="Beans"/>
    <s v="Coffee"/>
    <x v="5"/>
    <n v="35"/>
    <n v="142"/>
    <x v="12"/>
    <n v="50"/>
    <n v="80"/>
    <n v="70"/>
    <n v="130"/>
    <n v="42"/>
    <s v="Decaf"/>
  </r>
  <r>
    <n v="660"/>
    <n v="32"/>
    <n v="-52"/>
    <s v="2/17/2014"/>
    <n v="833"/>
    <n v="47"/>
    <s v="Small Market"/>
    <s v="Central"/>
    <n v="8"/>
    <s v="Beans"/>
    <s v="Espresso"/>
    <x v="4"/>
    <n v="28"/>
    <n v="79"/>
    <x v="12"/>
    <n v="30"/>
    <n v="80"/>
    <n v="80"/>
    <n v="110"/>
    <n v="19"/>
    <s v="Decaf"/>
  </r>
  <r>
    <n v="405"/>
    <n v="82"/>
    <n v="5"/>
    <s v="2/18/2014"/>
    <n v="788"/>
    <n v="123"/>
    <s v="Small Market"/>
    <s v="South"/>
    <n v="27"/>
    <s v="Beans"/>
    <s v="Espresso"/>
    <x v="4"/>
    <n v="65"/>
    <n v="205"/>
    <x v="6"/>
    <n v="50"/>
    <n v="80"/>
    <n v="60"/>
    <n v="130"/>
    <n v="58"/>
    <s v="Decaf"/>
  </r>
  <r>
    <n v="715"/>
    <n v="56"/>
    <n v="-35"/>
    <s v="2/19/2014"/>
    <n v="385"/>
    <n v="70"/>
    <s v="Small Market"/>
    <s v="Central"/>
    <n v="21"/>
    <s v="Beans"/>
    <s v="Coffee"/>
    <x v="6"/>
    <n v="15"/>
    <n v="126"/>
    <x v="13"/>
    <n v="40"/>
    <n v="80"/>
    <n v="50"/>
    <n v="120"/>
    <n v="55"/>
    <s v="Regular"/>
  </r>
  <r>
    <n v="405"/>
    <n v="91"/>
    <n v="6"/>
    <s v="2/20/2014"/>
    <n v="-1785"/>
    <n v="127"/>
    <s v="Small Market"/>
    <s v="South"/>
    <n v="28"/>
    <s v="Beans"/>
    <s v="Espresso"/>
    <x v="9"/>
    <n v="76"/>
    <n v="218"/>
    <x v="6"/>
    <n v="50"/>
    <n v="80"/>
    <n v="70"/>
    <n v="130"/>
    <n v="51"/>
    <s v="Regular"/>
  </r>
  <r>
    <n v="414"/>
    <n v="60"/>
    <n v="-23"/>
    <s v="2/21/2014"/>
    <n v="329"/>
    <n v="99"/>
    <s v="Small Market"/>
    <s v="Central"/>
    <n v="18"/>
    <s v="Leaves"/>
    <s v="Herbal Tea"/>
    <x v="10"/>
    <n v="57"/>
    <n v="159"/>
    <x v="13"/>
    <n v="40"/>
    <n v="80"/>
    <n v="80"/>
    <n v="120"/>
    <n v="42"/>
    <s v="Decaf"/>
  </r>
  <r>
    <n v="419"/>
    <n v="55"/>
    <n v="-24"/>
    <s v="2/22/2014"/>
    <n v="410"/>
    <n v="69"/>
    <s v="Major Market"/>
    <s v="Central"/>
    <n v="20"/>
    <s v="Beans"/>
    <s v="Espresso"/>
    <x v="4"/>
    <n v="16"/>
    <n v="124"/>
    <x v="18"/>
    <n v="70"/>
    <n v="80"/>
    <n v="40"/>
    <n v="150"/>
    <n v="53"/>
    <s v="Decaf"/>
  </r>
  <r>
    <n v="330"/>
    <n v="59"/>
    <n v="-17"/>
    <s v="2/23/2014"/>
    <n v="411"/>
    <n v="79"/>
    <s v="Major Market"/>
    <s v="Central"/>
    <n v="19"/>
    <s v="Beans"/>
    <s v="Coffee"/>
    <x v="6"/>
    <n v="33"/>
    <n v="138"/>
    <x v="18"/>
    <n v="50"/>
    <n v="80"/>
    <n v="50"/>
    <n v="130"/>
    <n v="46"/>
    <s v="Regular"/>
  </r>
  <r>
    <n v="650"/>
    <n v="75"/>
    <n v="19"/>
    <s v="2/24/2014"/>
    <n v="659"/>
    <n v="114"/>
    <s v="Major Market"/>
    <s v="West"/>
    <n v="24"/>
    <s v="Leaves"/>
    <s v="Tea"/>
    <x v="3"/>
    <n v="59"/>
    <n v="189"/>
    <x v="3"/>
    <n v="50"/>
    <n v="80"/>
    <n v="40"/>
    <n v="130"/>
    <n v="55"/>
    <s v="Regular"/>
  </r>
  <r>
    <n v="314"/>
    <n v="69"/>
    <n v="-2"/>
    <s v="2/25/2014"/>
    <n v="1060"/>
    <n v="81"/>
    <s v="Small Market"/>
    <s v="Central"/>
    <n v="21"/>
    <s v="Beans"/>
    <s v="Coffee"/>
    <x v="5"/>
    <n v="38"/>
    <n v="150"/>
    <x v="12"/>
    <n v="60"/>
    <n v="80"/>
    <n v="40"/>
    <n v="140"/>
    <n v="43"/>
    <s v="Decaf"/>
  </r>
  <r>
    <n v="503"/>
    <n v="46"/>
    <n v="-18"/>
    <s v="2/26/2014"/>
    <n v="424"/>
    <n v="68"/>
    <s v="Small Market"/>
    <s v="West"/>
    <n v="14"/>
    <s v="Beans"/>
    <s v="Coffee"/>
    <x v="5"/>
    <n v="32"/>
    <n v="114"/>
    <x v="11"/>
    <n v="50"/>
    <n v="80"/>
    <n v="50"/>
    <n v="130"/>
    <n v="36"/>
    <s v="Decaf"/>
  </r>
  <r>
    <n v="206"/>
    <n v="75"/>
    <n v="5"/>
    <s v="2/27/2014"/>
    <n v="1063"/>
    <n v="89"/>
    <s v="Small Market"/>
    <s v="West"/>
    <n v="23"/>
    <s v="Beans"/>
    <s v="Espresso"/>
    <x v="4"/>
    <n v="45"/>
    <n v="164"/>
    <x v="14"/>
    <n v="70"/>
    <n v="80"/>
    <n v="40"/>
    <n v="150"/>
    <n v="44"/>
    <s v="Decaf"/>
  </r>
  <r>
    <n v="203"/>
    <n v="61"/>
    <n v="-8"/>
    <s v="2/28/2014"/>
    <n v="613"/>
    <n v="86"/>
    <s v="Small Market"/>
    <s v="East"/>
    <n v="55"/>
    <s v="Beans"/>
    <s v="Espresso"/>
    <x v="8"/>
    <n v="2"/>
    <n v="147"/>
    <x v="5"/>
    <n v="60"/>
    <n v="80"/>
    <n v="10"/>
    <n v="140"/>
    <n v="84"/>
    <s v="Regular"/>
  </r>
  <r>
    <n v="225"/>
    <n v="47"/>
    <n v="-16"/>
    <d v="2014-01-03T00:00:00"/>
    <n v="834"/>
    <n v="68"/>
    <s v="Small Market"/>
    <s v="South"/>
    <n v="13"/>
    <s v="Beans"/>
    <s v="Coffee"/>
    <x v="7"/>
    <n v="44"/>
    <n v="115"/>
    <x v="10"/>
    <n v="50"/>
    <n v="80"/>
    <n v="60"/>
    <n v="130"/>
    <n v="24"/>
    <s v="Regular"/>
  </r>
  <r>
    <n v="541"/>
    <n v="52"/>
    <n v="-14"/>
    <d v="2014-02-03T00:00:00"/>
    <n v="509"/>
    <n v="73"/>
    <s v="Small Market"/>
    <s v="West"/>
    <n v="47"/>
    <s v="Beans"/>
    <s v="Coffee"/>
    <x v="6"/>
    <n v="-4"/>
    <n v="125"/>
    <x v="11"/>
    <n v="60"/>
    <n v="80"/>
    <n v="10"/>
    <n v="140"/>
    <n v="77"/>
    <s v="Regular"/>
  </r>
  <r>
    <n v="435"/>
    <n v="53"/>
    <n v="-23"/>
    <d v="2014-03-03T00:00:00"/>
    <n v="380"/>
    <n v="71"/>
    <s v="Small Market"/>
    <s v="West"/>
    <n v="17"/>
    <s v="Beans"/>
    <s v="Coffee"/>
    <x v="7"/>
    <n v="27"/>
    <n v="124"/>
    <x v="8"/>
    <n v="60"/>
    <n v="80"/>
    <n v="50"/>
    <n v="140"/>
    <n v="44"/>
    <s v="Regular"/>
  </r>
  <r>
    <n v="503"/>
    <n v="59"/>
    <n v="-17"/>
    <d v="2014-04-03T00:00:00"/>
    <n v="411"/>
    <n v="79"/>
    <s v="Small Market"/>
    <s v="West"/>
    <n v="19"/>
    <s v="Beans"/>
    <s v="Espresso"/>
    <x v="8"/>
    <n v="33"/>
    <n v="138"/>
    <x v="11"/>
    <n v="50"/>
    <n v="80"/>
    <n v="50"/>
    <n v="130"/>
    <n v="46"/>
    <s v="Regular"/>
  </r>
  <r>
    <n v="920"/>
    <n v="53"/>
    <n v="-2"/>
    <d v="2014-05-03T00:00:00"/>
    <n v="321"/>
    <n v="88"/>
    <s v="Small Market"/>
    <s v="Central"/>
    <n v="16"/>
    <s v="Leaves"/>
    <s v="Herbal Tea"/>
    <x v="10"/>
    <n v="48"/>
    <n v="141"/>
    <x v="13"/>
    <n v="50"/>
    <n v="80"/>
    <n v="50"/>
    <n v="130"/>
    <n v="40"/>
    <s v="Decaf"/>
  </r>
  <r>
    <n v="959"/>
    <n v="54"/>
    <n v="-9"/>
    <d v="2014-06-03T00:00:00"/>
    <n v="885"/>
    <n v="78"/>
    <s v="Small Market"/>
    <s v="East"/>
    <n v="15"/>
    <s v="Leaves"/>
    <s v="Tea"/>
    <x v="2"/>
    <n v="51"/>
    <n v="132"/>
    <x v="5"/>
    <n v="50"/>
    <n v="80"/>
    <n v="60"/>
    <n v="130"/>
    <n v="27"/>
    <s v="Regular"/>
  </r>
  <r>
    <n v="740"/>
    <n v="46"/>
    <n v="-34"/>
    <d v="2014-07-03T00:00:00"/>
    <n v="422"/>
    <n v="57"/>
    <s v="Major Market"/>
    <s v="Central"/>
    <n v="17"/>
    <s v="Beans"/>
    <s v="Espresso"/>
    <x v="4"/>
    <n v="6"/>
    <n v="103"/>
    <x v="18"/>
    <n v="50"/>
    <n v="80"/>
    <n v="40"/>
    <n v="130"/>
    <n v="51"/>
    <s v="Decaf"/>
  </r>
  <r>
    <n v="630"/>
    <n v="67"/>
    <n v="7"/>
    <d v="2014-08-03T00:00:00"/>
    <n v="677"/>
    <n v="101"/>
    <s v="Major Market"/>
    <s v="Central"/>
    <n v="22"/>
    <s v="Leaves"/>
    <s v="Tea"/>
    <x v="11"/>
    <n v="47"/>
    <n v="168"/>
    <x v="16"/>
    <n v="50"/>
    <n v="80"/>
    <n v="40"/>
    <n v="130"/>
    <n v="54"/>
    <s v="Regular"/>
  </r>
  <r>
    <n v="518"/>
    <n v="54"/>
    <n v="-8"/>
    <d v="2014-09-03T00:00:00"/>
    <n v="601"/>
    <n v="79"/>
    <s v="Major Market"/>
    <s v="East"/>
    <n v="15"/>
    <s v="Leaves"/>
    <s v="Tea"/>
    <x v="3"/>
    <n v="52"/>
    <n v="133"/>
    <x v="19"/>
    <n v="50"/>
    <n v="80"/>
    <n v="60"/>
    <n v="130"/>
    <n v="27"/>
    <s v="Regular"/>
  </r>
  <r>
    <n v="213"/>
    <n v="67"/>
    <n v="-3"/>
    <d v="2014-10-03T00:00:00"/>
    <n v="677"/>
    <n v="101"/>
    <s v="Major Market"/>
    <s v="West"/>
    <n v="22"/>
    <s v="Leaves"/>
    <s v="Tea"/>
    <x v="3"/>
    <n v="47"/>
    <n v="168"/>
    <x v="3"/>
    <n v="40"/>
    <n v="80"/>
    <n v="50"/>
    <n v="120"/>
    <n v="54"/>
    <s v="Regular"/>
  </r>
  <r>
    <n v="503"/>
    <n v="41"/>
    <n v="-25"/>
    <d v="2014-11-03T00:00:00"/>
    <n v="435"/>
    <n v="60"/>
    <s v="Small Market"/>
    <s v="West"/>
    <n v="13"/>
    <s v="Beans"/>
    <s v="Coffee"/>
    <x v="5"/>
    <n v="25"/>
    <n v="101"/>
    <x v="11"/>
    <n v="40"/>
    <n v="80"/>
    <n v="50"/>
    <n v="120"/>
    <n v="35"/>
    <s v="Decaf"/>
  </r>
  <r>
    <n v="715"/>
    <n v="65"/>
    <n v="-8"/>
    <d v="2014-12-03T00:00:00"/>
    <n v="403"/>
    <n v="80"/>
    <s v="Small Market"/>
    <s v="Central"/>
    <n v="24"/>
    <s v="Beans"/>
    <s v="Coffee"/>
    <x v="6"/>
    <n v="22"/>
    <n v="145"/>
    <x v="13"/>
    <n v="60"/>
    <n v="80"/>
    <n v="30"/>
    <n v="140"/>
    <n v="58"/>
    <s v="Regular"/>
  </r>
  <r>
    <n v="503"/>
    <n v="47"/>
    <n v="-27"/>
    <s v="3/13/2014"/>
    <n v="521"/>
    <n v="65"/>
    <s v="Small Market"/>
    <s v="West"/>
    <n v="42"/>
    <s v="Beans"/>
    <s v="Coffee"/>
    <x v="6"/>
    <n v="-7"/>
    <n v="112"/>
    <x v="11"/>
    <n v="50"/>
    <n v="80"/>
    <n v="20"/>
    <n v="130"/>
    <n v="72"/>
    <s v="Regular"/>
  </r>
  <r>
    <n v="801"/>
    <n v="49"/>
    <n v="-29"/>
    <s v="3/14/2014"/>
    <n v="392"/>
    <n v="65"/>
    <s v="Small Market"/>
    <s v="West"/>
    <n v="16"/>
    <s v="Beans"/>
    <s v="Coffee"/>
    <x v="7"/>
    <n v="21"/>
    <n v="114"/>
    <x v="8"/>
    <n v="50"/>
    <n v="80"/>
    <n v="50"/>
    <n v="130"/>
    <n v="44"/>
    <s v="Regular"/>
  </r>
  <r>
    <n v="509"/>
    <n v="65"/>
    <n v="-7"/>
    <s v="3/15/2014"/>
    <n v="403"/>
    <n v="80"/>
    <s v="Small Market"/>
    <s v="West"/>
    <n v="24"/>
    <s v="Beans"/>
    <s v="Espresso"/>
    <x v="8"/>
    <n v="23"/>
    <n v="145"/>
    <x v="14"/>
    <n v="60"/>
    <n v="80"/>
    <n v="30"/>
    <n v="140"/>
    <n v="57"/>
    <s v="Regular"/>
  </r>
  <r>
    <n v="985"/>
    <n v="68"/>
    <n v="-4"/>
    <s v="3/16/2014"/>
    <n v="619"/>
    <n v="85"/>
    <s v="Small Market"/>
    <s v="South"/>
    <n v="25"/>
    <s v="Leaves"/>
    <s v="Herbal Tea"/>
    <x v="0"/>
    <n v="26"/>
    <n v="153"/>
    <x v="10"/>
    <n v="60"/>
    <n v="80"/>
    <n v="30"/>
    <n v="140"/>
    <n v="59"/>
    <s v="Decaf"/>
  </r>
  <r>
    <n v="432"/>
    <n v="76"/>
    <n v="36"/>
    <s v="3/17/2014"/>
    <n v="580"/>
    <n v="111"/>
    <s v="Major Market"/>
    <s v="South"/>
    <n v="21"/>
    <s v="Beans"/>
    <s v="Espresso"/>
    <x v="4"/>
    <n v="116"/>
    <n v="199"/>
    <x v="1"/>
    <n v="40"/>
    <n v="80"/>
    <n v="80"/>
    <n v="120"/>
    <n v="33"/>
    <s v="Decaf"/>
  </r>
  <r>
    <n v="325"/>
    <n v="52"/>
    <n v="-31"/>
    <s v="3/18/2014"/>
    <n v="405"/>
    <n v="71"/>
    <s v="Major Market"/>
    <s v="South"/>
    <n v="17"/>
    <s v="Leaves"/>
    <s v="Herbal Tea"/>
    <x v="10"/>
    <n v="39"/>
    <n v="131"/>
    <x v="1"/>
    <n v="30"/>
    <n v="80"/>
    <n v="70"/>
    <n v="110"/>
    <n v="45"/>
    <s v="Decaf"/>
  </r>
  <r>
    <n v="815"/>
    <n v="76"/>
    <n v="36"/>
    <s v="3/19/2014"/>
    <n v="580"/>
    <n v="111"/>
    <s v="Major Market"/>
    <s v="Central"/>
    <n v="21"/>
    <s v="Leaves"/>
    <s v="Tea"/>
    <x v="2"/>
    <n v="116"/>
    <n v="199"/>
    <x v="16"/>
    <n v="50"/>
    <n v="80"/>
    <n v="80"/>
    <n v="130"/>
    <n v="33"/>
    <s v="Regular"/>
  </r>
  <r>
    <n v="815"/>
    <n v="72"/>
    <n v="32"/>
    <s v="3/20/2014"/>
    <n v="650"/>
    <n v="110"/>
    <s v="Major Market"/>
    <s v="Central"/>
    <n v="23"/>
    <s v="Leaves"/>
    <s v="Tea"/>
    <x v="11"/>
    <n v="82"/>
    <n v="194"/>
    <x v="16"/>
    <n v="50"/>
    <n v="80"/>
    <n v="50"/>
    <n v="130"/>
    <n v="55"/>
    <s v="Regular"/>
  </r>
  <r>
    <n v="636"/>
    <n v="65"/>
    <n v="-18"/>
    <s v="3/21/2014"/>
    <n v="1053"/>
    <n v="77"/>
    <s v="Small Market"/>
    <s v="Central"/>
    <n v="20"/>
    <s v="Beans"/>
    <s v="Coffee"/>
    <x v="5"/>
    <n v="52"/>
    <n v="151"/>
    <x v="12"/>
    <n v="50"/>
    <n v="80"/>
    <n v="70"/>
    <n v="130"/>
    <n v="42"/>
    <s v="Decaf"/>
  </r>
  <r>
    <n v="417"/>
    <n v="32"/>
    <n v="-38"/>
    <s v="3/22/2014"/>
    <n v="833"/>
    <n v="47"/>
    <s v="Small Market"/>
    <s v="Central"/>
    <n v="8"/>
    <s v="Beans"/>
    <s v="Espresso"/>
    <x v="4"/>
    <n v="42"/>
    <n v="84"/>
    <x v="12"/>
    <n v="30"/>
    <n v="80"/>
    <n v="80"/>
    <n v="110"/>
    <n v="19"/>
    <s v="Decaf"/>
  </r>
  <r>
    <n v="405"/>
    <n v="82"/>
    <n v="36"/>
    <s v="3/23/2014"/>
    <n v="788"/>
    <n v="123"/>
    <s v="Small Market"/>
    <s v="South"/>
    <n v="27"/>
    <s v="Beans"/>
    <s v="Espresso"/>
    <x v="4"/>
    <n v="96"/>
    <n v="218"/>
    <x v="6"/>
    <n v="50"/>
    <n v="80"/>
    <n v="60"/>
    <n v="130"/>
    <n v="58"/>
    <s v="Decaf"/>
  </r>
  <r>
    <n v="414"/>
    <n v="56"/>
    <n v="-28"/>
    <s v="3/24/2014"/>
    <n v="385"/>
    <n v="70"/>
    <s v="Small Market"/>
    <s v="Central"/>
    <n v="21"/>
    <s v="Beans"/>
    <s v="Coffee"/>
    <x v="6"/>
    <n v="22"/>
    <n v="134"/>
    <x v="13"/>
    <n v="40"/>
    <n v="80"/>
    <n v="50"/>
    <n v="120"/>
    <n v="55"/>
    <s v="Regular"/>
  </r>
  <r>
    <n v="405"/>
    <n v="91"/>
    <n v="43"/>
    <s v="3/25/2014"/>
    <n v="-1785"/>
    <n v="127"/>
    <s v="Small Market"/>
    <s v="South"/>
    <n v="28"/>
    <s v="Beans"/>
    <s v="Espresso"/>
    <x v="9"/>
    <n v="113"/>
    <n v="232"/>
    <x v="6"/>
    <n v="50"/>
    <n v="80"/>
    <n v="70"/>
    <n v="130"/>
    <n v="51"/>
    <s v="Regular"/>
  </r>
  <r>
    <n v="715"/>
    <n v="60"/>
    <n v="5"/>
    <s v="3/26/2014"/>
    <n v="329"/>
    <n v="99"/>
    <s v="Small Market"/>
    <s v="Central"/>
    <n v="18"/>
    <s v="Leaves"/>
    <s v="Herbal Tea"/>
    <x v="10"/>
    <n v="85"/>
    <n v="169"/>
    <x v="13"/>
    <n v="40"/>
    <n v="80"/>
    <n v="80"/>
    <n v="120"/>
    <n v="42"/>
    <s v="Decaf"/>
  </r>
  <r>
    <n v="937"/>
    <n v="55"/>
    <n v="-16"/>
    <s v="3/27/2014"/>
    <n v="410"/>
    <n v="69"/>
    <s v="Major Market"/>
    <s v="Central"/>
    <n v="20"/>
    <s v="Beans"/>
    <s v="Espresso"/>
    <x v="4"/>
    <n v="24"/>
    <n v="132"/>
    <x v="18"/>
    <n v="70"/>
    <n v="80"/>
    <n v="40"/>
    <n v="150"/>
    <n v="53"/>
    <s v="Decaf"/>
  </r>
  <r>
    <n v="234"/>
    <n v="59"/>
    <n v="-1"/>
    <s v="3/28/2014"/>
    <n v="411"/>
    <n v="79"/>
    <s v="Major Market"/>
    <s v="Central"/>
    <n v="19"/>
    <s v="Beans"/>
    <s v="Coffee"/>
    <x v="6"/>
    <n v="49"/>
    <n v="147"/>
    <x v="18"/>
    <n v="50"/>
    <n v="80"/>
    <n v="50"/>
    <n v="130"/>
    <n v="46"/>
    <s v="Regular"/>
  </r>
  <r>
    <n v="209"/>
    <n v="75"/>
    <n v="48"/>
    <s v="3/29/2014"/>
    <n v="659"/>
    <n v="114"/>
    <s v="Major Market"/>
    <s v="West"/>
    <n v="24"/>
    <s v="Leaves"/>
    <s v="Tea"/>
    <x v="3"/>
    <n v="88"/>
    <n v="201"/>
    <x v="3"/>
    <n v="50"/>
    <n v="80"/>
    <n v="40"/>
    <n v="130"/>
    <n v="55"/>
    <s v="Regular"/>
  </r>
  <r>
    <n v="417"/>
    <n v="69"/>
    <n v="16"/>
    <s v="3/30/2014"/>
    <n v="1060"/>
    <n v="81"/>
    <s v="Small Market"/>
    <s v="Central"/>
    <n v="21"/>
    <s v="Beans"/>
    <s v="Coffee"/>
    <x v="5"/>
    <n v="56"/>
    <n v="160"/>
    <x v="12"/>
    <n v="60"/>
    <n v="80"/>
    <n v="40"/>
    <n v="140"/>
    <n v="43"/>
    <s v="Decaf"/>
  </r>
  <r>
    <n v="503"/>
    <n v="46"/>
    <n v="-3"/>
    <s v="3/31/2014"/>
    <n v="424"/>
    <n v="68"/>
    <s v="Small Market"/>
    <s v="West"/>
    <n v="14"/>
    <s v="Beans"/>
    <s v="Coffee"/>
    <x v="5"/>
    <n v="47"/>
    <n v="121"/>
    <x v="11"/>
    <n v="50"/>
    <n v="80"/>
    <n v="50"/>
    <n v="130"/>
    <n v="36"/>
    <s v="Decaf"/>
  </r>
  <r>
    <n v="425"/>
    <n v="75"/>
    <n v="27"/>
    <d v="2014-01-04T00:00:00"/>
    <n v="1063"/>
    <n v="89"/>
    <s v="Small Market"/>
    <s v="West"/>
    <n v="23"/>
    <s v="Beans"/>
    <s v="Espresso"/>
    <x v="4"/>
    <n v="67"/>
    <n v="175"/>
    <x v="14"/>
    <n v="70"/>
    <n v="80"/>
    <n v="40"/>
    <n v="150"/>
    <n v="44"/>
    <s v="Decaf"/>
  </r>
  <r>
    <n v="475"/>
    <n v="61"/>
    <n v="-7"/>
    <d v="2014-02-04T00:00:00"/>
    <n v="613"/>
    <n v="86"/>
    <s v="Small Market"/>
    <s v="East"/>
    <n v="55"/>
    <s v="Beans"/>
    <s v="Espresso"/>
    <x v="8"/>
    <n v="3"/>
    <n v="157"/>
    <x v="5"/>
    <n v="60"/>
    <n v="80"/>
    <n v="10"/>
    <n v="140"/>
    <n v="84"/>
    <s v="Regular"/>
  </r>
  <r>
    <n v="318"/>
    <n v="47"/>
    <n v="5"/>
    <d v="2014-03-04T00:00:00"/>
    <n v="834"/>
    <n v="68"/>
    <s v="Small Market"/>
    <s v="South"/>
    <n v="13"/>
    <s v="Beans"/>
    <s v="Coffee"/>
    <x v="7"/>
    <n v="65"/>
    <n v="123"/>
    <x v="10"/>
    <n v="50"/>
    <n v="80"/>
    <n v="60"/>
    <n v="130"/>
    <n v="24"/>
    <s v="Regular"/>
  </r>
  <r>
    <n v="971"/>
    <n v="52"/>
    <n v="-16"/>
    <d v="2014-04-04T00:00:00"/>
    <n v="509"/>
    <n v="73"/>
    <s v="Small Market"/>
    <s v="West"/>
    <n v="47"/>
    <s v="Beans"/>
    <s v="Coffee"/>
    <x v="6"/>
    <n v="-6"/>
    <n v="133"/>
    <x v="11"/>
    <n v="60"/>
    <n v="80"/>
    <n v="10"/>
    <n v="140"/>
    <n v="77"/>
    <s v="Regular"/>
  </r>
  <r>
    <n v="435"/>
    <n v="53"/>
    <n v="-10"/>
    <d v="2014-05-04T00:00:00"/>
    <n v="380"/>
    <n v="71"/>
    <s v="Small Market"/>
    <s v="West"/>
    <n v="17"/>
    <s v="Beans"/>
    <s v="Coffee"/>
    <x v="7"/>
    <n v="40"/>
    <n v="132"/>
    <x v="8"/>
    <n v="60"/>
    <n v="80"/>
    <n v="50"/>
    <n v="140"/>
    <n v="44"/>
    <s v="Regular"/>
  </r>
  <r>
    <n v="541"/>
    <n v="59"/>
    <n v="-1"/>
    <d v="2014-06-04T00:00:00"/>
    <n v="411"/>
    <n v="79"/>
    <s v="Small Market"/>
    <s v="West"/>
    <n v="19"/>
    <s v="Beans"/>
    <s v="Espresso"/>
    <x v="8"/>
    <n v="49"/>
    <n v="147"/>
    <x v="11"/>
    <n v="50"/>
    <n v="80"/>
    <n v="50"/>
    <n v="130"/>
    <n v="46"/>
    <s v="Regular"/>
  </r>
  <r>
    <n v="262"/>
    <n v="53"/>
    <n v="21"/>
    <d v="2014-07-04T00:00:00"/>
    <n v="321"/>
    <n v="88"/>
    <s v="Small Market"/>
    <s v="Central"/>
    <n v="16"/>
    <s v="Leaves"/>
    <s v="Herbal Tea"/>
    <x v="10"/>
    <n v="71"/>
    <n v="150"/>
    <x v="13"/>
    <n v="50"/>
    <n v="80"/>
    <n v="50"/>
    <n v="130"/>
    <n v="40"/>
    <s v="Decaf"/>
  </r>
  <r>
    <n v="860"/>
    <n v="54"/>
    <n v="16"/>
    <d v="2014-08-04T00:00:00"/>
    <n v="885"/>
    <n v="78"/>
    <s v="Small Market"/>
    <s v="East"/>
    <n v="15"/>
    <s v="Leaves"/>
    <s v="Tea"/>
    <x v="2"/>
    <n v="76"/>
    <n v="141"/>
    <x v="5"/>
    <n v="50"/>
    <n v="80"/>
    <n v="60"/>
    <n v="130"/>
    <n v="27"/>
    <s v="Regular"/>
  </r>
  <r>
    <n v="419"/>
    <n v="46"/>
    <n v="-31"/>
    <d v="2014-09-04T00:00:00"/>
    <n v="422"/>
    <n v="57"/>
    <s v="Major Market"/>
    <s v="Central"/>
    <n v="17"/>
    <s v="Beans"/>
    <s v="Espresso"/>
    <x v="4"/>
    <n v="9"/>
    <n v="110"/>
    <x v="18"/>
    <n v="50"/>
    <n v="80"/>
    <n v="40"/>
    <n v="130"/>
    <n v="51"/>
    <s v="Decaf"/>
  </r>
  <r>
    <n v="708"/>
    <n v="67"/>
    <n v="30"/>
    <d v="2014-10-04T00:00:00"/>
    <n v="677"/>
    <n v="101"/>
    <s v="Major Market"/>
    <s v="Central"/>
    <n v="22"/>
    <s v="Leaves"/>
    <s v="Tea"/>
    <x v="11"/>
    <n v="70"/>
    <n v="179"/>
    <x v="16"/>
    <n v="50"/>
    <n v="80"/>
    <n v="40"/>
    <n v="130"/>
    <n v="54"/>
    <s v="Regular"/>
  </r>
  <r>
    <n v="585"/>
    <n v="54"/>
    <n v="17"/>
    <d v="2014-11-04T00:00:00"/>
    <n v="601"/>
    <n v="79"/>
    <s v="Major Market"/>
    <s v="East"/>
    <n v="15"/>
    <s v="Leaves"/>
    <s v="Tea"/>
    <x v="3"/>
    <n v="77"/>
    <n v="142"/>
    <x v="19"/>
    <n v="50"/>
    <n v="80"/>
    <n v="60"/>
    <n v="130"/>
    <n v="27"/>
    <s v="Regular"/>
  </r>
  <r>
    <n v="510"/>
    <n v="67"/>
    <n v="20"/>
    <d v="2014-12-04T00:00:00"/>
    <n v="677"/>
    <n v="101"/>
    <s v="Major Market"/>
    <s v="West"/>
    <n v="22"/>
    <s v="Leaves"/>
    <s v="Tea"/>
    <x v="3"/>
    <n v="70"/>
    <n v="179"/>
    <x v="3"/>
    <n v="40"/>
    <n v="80"/>
    <n v="50"/>
    <n v="120"/>
    <n v="54"/>
    <s v="Regular"/>
  </r>
  <r>
    <n v="541"/>
    <n v="41"/>
    <n v="-13"/>
    <s v="4/13/2014"/>
    <n v="435"/>
    <n v="60"/>
    <s v="Small Market"/>
    <s v="West"/>
    <n v="13"/>
    <s v="Beans"/>
    <s v="Coffee"/>
    <x v="5"/>
    <n v="37"/>
    <n v="108"/>
    <x v="11"/>
    <n v="40"/>
    <n v="80"/>
    <n v="50"/>
    <n v="120"/>
    <n v="35"/>
    <s v="Decaf"/>
  </r>
  <r>
    <n v="920"/>
    <n v="65"/>
    <n v="3"/>
    <s v="4/14/2014"/>
    <n v="403"/>
    <n v="80"/>
    <s v="Small Market"/>
    <s v="Central"/>
    <n v="24"/>
    <s v="Beans"/>
    <s v="Coffee"/>
    <x v="6"/>
    <n v="33"/>
    <n v="155"/>
    <x v="13"/>
    <n v="60"/>
    <n v="80"/>
    <n v="30"/>
    <n v="140"/>
    <n v="58"/>
    <s v="Regular"/>
  </r>
  <r>
    <n v="541"/>
    <n v="47"/>
    <n v="-30"/>
    <s v="4/15/2014"/>
    <n v="521"/>
    <n v="65"/>
    <s v="Small Market"/>
    <s v="West"/>
    <n v="42"/>
    <s v="Beans"/>
    <s v="Coffee"/>
    <x v="6"/>
    <n v="-10"/>
    <n v="119"/>
    <x v="11"/>
    <n v="50"/>
    <n v="80"/>
    <n v="20"/>
    <n v="130"/>
    <n v="72"/>
    <s v="Regular"/>
  </r>
  <r>
    <n v="435"/>
    <n v="49"/>
    <n v="-19"/>
    <s v="4/16/2014"/>
    <n v="392"/>
    <n v="65"/>
    <s v="Small Market"/>
    <s v="West"/>
    <n v="16"/>
    <s v="Beans"/>
    <s v="Coffee"/>
    <x v="7"/>
    <n v="31"/>
    <n v="121"/>
    <x v="8"/>
    <n v="50"/>
    <n v="80"/>
    <n v="50"/>
    <n v="130"/>
    <n v="44"/>
    <s v="Regular"/>
  </r>
  <r>
    <n v="509"/>
    <n v="65"/>
    <n v="4"/>
    <s v="4/17/2014"/>
    <n v="403"/>
    <n v="80"/>
    <s v="Small Market"/>
    <s v="West"/>
    <n v="24"/>
    <s v="Beans"/>
    <s v="Espresso"/>
    <x v="8"/>
    <n v="34"/>
    <n v="155"/>
    <x v="14"/>
    <n v="60"/>
    <n v="80"/>
    <n v="30"/>
    <n v="140"/>
    <n v="57"/>
    <s v="Regular"/>
  </r>
  <r>
    <n v="318"/>
    <n v="68"/>
    <n v="9"/>
    <s v="4/18/2014"/>
    <n v="619"/>
    <n v="85"/>
    <s v="Small Market"/>
    <s v="South"/>
    <n v="25"/>
    <s v="Leaves"/>
    <s v="Herbal Tea"/>
    <x v="0"/>
    <n v="39"/>
    <n v="163"/>
    <x v="10"/>
    <n v="60"/>
    <n v="80"/>
    <n v="30"/>
    <n v="140"/>
    <n v="59"/>
    <s v="Decaf"/>
  </r>
  <r>
    <n v="214"/>
    <n v="39"/>
    <n v="-54"/>
    <s v="4/19/2014"/>
    <n v="541"/>
    <n v="51"/>
    <s v="Major Market"/>
    <s v="South"/>
    <n v="12"/>
    <s v="Beans"/>
    <s v="Coffee"/>
    <x v="5"/>
    <n v="26"/>
    <n v="90"/>
    <x v="1"/>
    <n v="40"/>
    <n v="90"/>
    <n v="80"/>
    <n v="130"/>
    <n v="25"/>
    <s v="Decaf"/>
  </r>
  <r>
    <n v="936"/>
    <n v="239"/>
    <n v="-155"/>
    <s v="4/20/2014"/>
    <n v="1246"/>
    <n v="281"/>
    <s v="Major Market"/>
    <s v="South"/>
    <n v="74"/>
    <s v="Beans"/>
    <s v="Coffee"/>
    <x v="7"/>
    <n v="185"/>
    <n v="520"/>
    <x v="1"/>
    <n v="350"/>
    <n v="420"/>
    <n v="340"/>
    <n v="770"/>
    <n v="96"/>
    <s v="Regular"/>
  </r>
  <r>
    <n v="210"/>
    <n v="123"/>
    <n v="33"/>
    <s v="4/21/2014"/>
    <n v="915"/>
    <n v="179"/>
    <s v="Major Market"/>
    <s v="South"/>
    <n v="34"/>
    <s v="Beans"/>
    <s v="Espresso"/>
    <x v="8"/>
    <n v="133"/>
    <n v="302"/>
    <x v="1"/>
    <n v="70"/>
    <n v="120"/>
    <n v="100"/>
    <n v="190"/>
    <n v="46"/>
    <s v="Regular"/>
  </r>
  <r>
    <n v="225"/>
    <n v="48"/>
    <n v="-35"/>
    <s v="4/22/2014"/>
    <n v="851"/>
    <n v="70"/>
    <s v="Small Market"/>
    <s v="South"/>
    <n v="13"/>
    <s v="Beans"/>
    <s v="Coffee"/>
    <x v="5"/>
    <n v="45"/>
    <n v="118"/>
    <x v="10"/>
    <n v="70"/>
    <n v="90"/>
    <n v="80"/>
    <n v="160"/>
    <n v="25"/>
    <s v="Decaf"/>
  </r>
  <r>
    <n v="225"/>
    <n v="48"/>
    <n v="-33"/>
    <s v="4/23/2014"/>
    <n v="829"/>
    <n v="71"/>
    <s v="Small Market"/>
    <s v="South"/>
    <n v="13"/>
    <s v="Beans"/>
    <s v="Coffee"/>
    <x v="7"/>
    <n v="47"/>
    <n v="119"/>
    <x v="10"/>
    <n v="70"/>
    <n v="90"/>
    <n v="80"/>
    <n v="160"/>
    <n v="24"/>
    <s v="Regular"/>
  </r>
  <r>
    <n v="505"/>
    <n v="45"/>
    <n v="-57"/>
    <s v="4/24/2014"/>
    <n v="447"/>
    <n v="69"/>
    <s v="Small Market"/>
    <s v="South"/>
    <n v="14"/>
    <s v="Beans"/>
    <s v="Coffee"/>
    <x v="7"/>
    <n v="23"/>
    <n v="114"/>
    <x v="17"/>
    <n v="50"/>
    <n v="110"/>
    <n v="80"/>
    <n v="160"/>
    <n v="46"/>
    <s v="Regular"/>
  </r>
  <r>
    <n v="918"/>
    <n v="90"/>
    <n v="-66"/>
    <s v="4/25/2014"/>
    <n v="572"/>
    <n v="115"/>
    <s v="Small Market"/>
    <s v="South"/>
    <n v="29"/>
    <s v="Beans"/>
    <s v="Coffee"/>
    <x v="7"/>
    <n v="74"/>
    <n v="205"/>
    <x v="6"/>
    <n v="130"/>
    <n v="160"/>
    <n v="140"/>
    <n v="290"/>
    <n v="41"/>
    <s v="Regular"/>
  </r>
  <r>
    <n v="505"/>
    <n v="25"/>
    <n v="-22"/>
    <s v="4/26/2014"/>
    <n v="-466"/>
    <n v="31"/>
    <s v="Small Market"/>
    <s v="South"/>
    <n v="9"/>
    <s v="Beans"/>
    <s v="Espresso"/>
    <x v="9"/>
    <n v="-12"/>
    <n v="56"/>
    <x v="17"/>
    <n v="10"/>
    <n v="20"/>
    <n v="10"/>
    <n v="30"/>
    <n v="43"/>
    <s v="Regular"/>
  </r>
  <r>
    <n v="225"/>
    <n v="103"/>
    <n v="-23"/>
    <s v="4/27/2014"/>
    <n v="564"/>
    <n v="133"/>
    <s v="Small Market"/>
    <s v="South"/>
    <n v="33"/>
    <s v="Leaves"/>
    <s v="Herbal Tea"/>
    <x v="10"/>
    <n v="87"/>
    <n v="236"/>
    <x v="10"/>
    <n v="80"/>
    <n v="130"/>
    <n v="110"/>
    <n v="210"/>
    <n v="46"/>
    <s v="Decaf"/>
  </r>
  <r>
    <n v="504"/>
    <n v="79"/>
    <n v="-26"/>
    <s v="4/28/2014"/>
    <n v="593"/>
    <n v="98"/>
    <s v="Small Market"/>
    <s v="South"/>
    <n v="30"/>
    <s v="Leaves"/>
    <s v="Herbal Tea"/>
    <x v="0"/>
    <n v="34"/>
    <n v="177"/>
    <x v="10"/>
    <n v="60"/>
    <n v="90"/>
    <n v="60"/>
    <n v="150"/>
    <n v="64"/>
    <s v="Decaf"/>
  </r>
  <r>
    <n v="405"/>
    <n v="96"/>
    <n v="-23"/>
    <s v="4/29/2014"/>
    <n v="683"/>
    <n v="134"/>
    <s v="Small Market"/>
    <s v="South"/>
    <n v="87"/>
    <s v="Leaves"/>
    <s v="Herbal Tea"/>
    <x v="0"/>
    <n v="17"/>
    <n v="230"/>
    <x v="6"/>
    <n v="80"/>
    <n v="120"/>
    <n v="40"/>
    <n v="200"/>
    <n v="117"/>
    <s v="Decaf"/>
  </r>
  <r>
    <n v="956"/>
    <n v="225"/>
    <n v="-56"/>
    <s v="4/30/2014"/>
    <n v="1272"/>
    <n v="265"/>
    <s v="Major Market"/>
    <s v="South"/>
    <n v="69"/>
    <s v="Beans"/>
    <s v="Coffee"/>
    <x v="7"/>
    <n v="174"/>
    <n v="490"/>
    <x v="1"/>
    <n v="260"/>
    <n v="320"/>
    <n v="230"/>
    <n v="580"/>
    <n v="91"/>
    <s v="Regular"/>
  </r>
  <r>
    <n v="817"/>
    <n v="75"/>
    <n v="19"/>
    <d v="2014-01-05T00:00:00"/>
    <n v="-1050"/>
    <n v="114"/>
    <s v="Major Market"/>
    <s v="South"/>
    <n v="24"/>
    <s v="Beans"/>
    <s v="Espresso"/>
    <x v="9"/>
    <n v="59"/>
    <n v="189"/>
    <x v="1"/>
    <n v="50"/>
    <n v="90"/>
    <n v="40"/>
    <n v="140"/>
    <n v="55"/>
    <s v="Regular"/>
  </r>
  <r>
    <n v="409"/>
    <n v="118"/>
    <n v="27"/>
    <d v="2014-02-05T00:00:00"/>
    <n v="930"/>
    <n v="172"/>
    <s v="Major Market"/>
    <s v="South"/>
    <n v="33"/>
    <s v="Beans"/>
    <s v="Espresso"/>
    <x v="8"/>
    <n v="127"/>
    <n v="290"/>
    <x v="1"/>
    <n v="90"/>
    <n v="130"/>
    <n v="100"/>
    <n v="220"/>
    <n v="45"/>
    <s v="Regular"/>
  </r>
  <r>
    <n v="918"/>
    <n v="78"/>
    <n v="22"/>
    <d v="2014-03-05T00:00:00"/>
    <n v="798"/>
    <n v="119"/>
    <s v="Small Market"/>
    <s v="South"/>
    <n v="25"/>
    <s v="Beans"/>
    <s v="Espresso"/>
    <x v="4"/>
    <n v="62"/>
    <n v="197"/>
    <x v="6"/>
    <n v="60"/>
    <n v="90"/>
    <n v="40"/>
    <n v="150"/>
    <n v="57"/>
    <s v="Decaf"/>
  </r>
  <r>
    <n v="918"/>
    <n v="88"/>
    <n v="-19"/>
    <d v="2014-04-05T00:00:00"/>
    <n v="561"/>
    <n v="112"/>
    <s v="Small Market"/>
    <s v="South"/>
    <n v="29"/>
    <s v="Beans"/>
    <s v="Coffee"/>
    <x v="7"/>
    <n v="71"/>
    <n v="200"/>
    <x v="6"/>
    <n v="100"/>
    <n v="130"/>
    <n v="90"/>
    <n v="230"/>
    <n v="41"/>
    <s v="Regular"/>
  </r>
  <r>
    <n v="918"/>
    <n v="102"/>
    <n v="29"/>
    <d v="2014-05-05T00:00:00"/>
    <n v="-2003"/>
    <n v="143"/>
    <s v="Small Market"/>
    <s v="South"/>
    <n v="31"/>
    <s v="Beans"/>
    <s v="Espresso"/>
    <x v="9"/>
    <n v="89"/>
    <n v="245"/>
    <x v="6"/>
    <n v="80"/>
    <n v="100"/>
    <n v="60"/>
    <n v="180"/>
    <n v="54"/>
    <s v="Regular"/>
  </r>
  <r>
    <n v="337"/>
    <n v="101"/>
    <n v="5"/>
    <d v="2014-06-05T00:00:00"/>
    <n v="552"/>
    <n v="130"/>
    <s v="Small Market"/>
    <s v="South"/>
    <n v="33"/>
    <s v="Leaves"/>
    <s v="Herbal Tea"/>
    <x v="10"/>
    <n v="85"/>
    <n v="231"/>
    <x v="10"/>
    <n v="90"/>
    <n v="120"/>
    <n v="80"/>
    <n v="210"/>
    <n v="45"/>
    <s v="Decaf"/>
  </r>
  <r>
    <n v="505"/>
    <n v="15"/>
    <n v="-1"/>
    <d v="2014-07-05T00:00:00"/>
    <n v="848"/>
    <n v="24"/>
    <s v="Small Market"/>
    <s v="South"/>
    <n v="4"/>
    <s v="Leaves"/>
    <s v="Herbal Tea"/>
    <x v="10"/>
    <n v="9"/>
    <n v="39"/>
    <x v="17"/>
    <n v="10"/>
    <n v="20"/>
    <n v="10"/>
    <n v="30"/>
    <n v="15"/>
    <s v="Decaf"/>
  </r>
  <r>
    <n v="337"/>
    <n v="82"/>
    <n v="-2"/>
    <d v="2014-08-05T00:00:00"/>
    <n v="601"/>
    <n v="102"/>
    <s v="Small Market"/>
    <s v="South"/>
    <n v="31"/>
    <s v="Leaves"/>
    <s v="Herbal Tea"/>
    <x v="0"/>
    <n v="38"/>
    <n v="184"/>
    <x v="10"/>
    <n v="70"/>
    <n v="100"/>
    <n v="40"/>
    <n v="170"/>
    <n v="64"/>
    <s v="Decaf"/>
  </r>
  <r>
    <n v="580"/>
    <n v="94"/>
    <n v="-5"/>
    <d v="2014-09-05T00:00:00"/>
    <n v="694"/>
    <n v="130"/>
    <s v="Small Market"/>
    <s v="South"/>
    <n v="85"/>
    <s v="Leaves"/>
    <s v="Herbal Tea"/>
    <x v="0"/>
    <n v="15"/>
    <n v="224"/>
    <x v="6"/>
    <n v="80"/>
    <n v="120"/>
    <n v="20"/>
    <n v="200"/>
    <n v="115"/>
    <s v="Decaf"/>
  </r>
  <r>
    <n v="972"/>
    <n v="241"/>
    <n v="-52"/>
    <d v="2014-10-05T00:00:00"/>
    <n v="1321"/>
    <n v="284"/>
    <s v="Major Market"/>
    <s v="South"/>
    <n v="74"/>
    <s v="Beans"/>
    <s v="Coffee"/>
    <x v="7"/>
    <n v="188"/>
    <n v="525"/>
    <x v="1"/>
    <n v="280"/>
    <n v="340"/>
    <n v="240"/>
    <n v="620"/>
    <n v="96"/>
    <s v="Regular"/>
  </r>
  <r>
    <n v="972"/>
    <n v="123"/>
    <n v="23"/>
    <d v="2014-11-05T00:00:00"/>
    <n v="959"/>
    <n v="179"/>
    <s v="Major Market"/>
    <s v="South"/>
    <n v="34"/>
    <s v="Beans"/>
    <s v="Espresso"/>
    <x v="8"/>
    <n v="133"/>
    <n v="302"/>
    <x v="1"/>
    <n v="90"/>
    <n v="140"/>
    <n v="110"/>
    <n v="230"/>
    <n v="46"/>
    <s v="Regular"/>
  </r>
  <r>
    <n v="505"/>
    <n v="92"/>
    <n v="-24"/>
    <d v="2014-12-05T00:00:00"/>
    <n v="1898"/>
    <n v="68"/>
    <s v="Small Market"/>
    <s v="South"/>
    <n v="28"/>
    <s v="Beans"/>
    <s v="Coffee"/>
    <x v="5"/>
    <n v="16"/>
    <n v="160"/>
    <x v="17"/>
    <n v="100"/>
    <n v="90"/>
    <n v="40"/>
    <n v="190"/>
    <n v="52"/>
    <s v="Decaf"/>
  </r>
  <r>
    <n v="405"/>
    <n v="88"/>
    <n v="12"/>
    <s v="5/13/2014"/>
    <n v="817"/>
    <n v="133"/>
    <s v="Small Market"/>
    <s v="South"/>
    <n v="29"/>
    <s v="Beans"/>
    <s v="Espresso"/>
    <x v="4"/>
    <n v="72"/>
    <n v="221"/>
    <x v="6"/>
    <n v="60"/>
    <n v="110"/>
    <n v="60"/>
    <n v="170"/>
    <n v="61"/>
    <s v="Decaf"/>
  </r>
  <r>
    <n v="318"/>
    <n v="49"/>
    <n v="-24"/>
    <s v="5/14/2014"/>
    <n v="845"/>
    <n v="71"/>
    <s v="Small Market"/>
    <s v="South"/>
    <n v="13"/>
    <s v="Beans"/>
    <s v="Coffee"/>
    <x v="7"/>
    <n v="46"/>
    <n v="120"/>
    <x v="10"/>
    <n v="50"/>
    <n v="90"/>
    <n v="70"/>
    <n v="140"/>
    <n v="25"/>
    <s v="Regular"/>
  </r>
  <r>
    <n v="505"/>
    <n v="48"/>
    <n v="-23"/>
    <s v="5/15/2014"/>
    <n v="462"/>
    <n v="74"/>
    <s v="Small Market"/>
    <s v="South"/>
    <n v="15"/>
    <s v="Beans"/>
    <s v="Coffee"/>
    <x v="7"/>
    <n v="27"/>
    <n v="122"/>
    <x v="17"/>
    <n v="50"/>
    <n v="90"/>
    <n v="50"/>
    <n v="140"/>
    <n v="47"/>
    <s v="Regular"/>
  </r>
  <r>
    <n v="405"/>
    <n v="81"/>
    <n v="-34"/>
    <s v="5/16/2014"/>
    <n v="551"/>
    <n v="104"/>
    <s v="Small Market"/>
    <s v="South"/>
    <n v="26"/>
    <s v="Beans"/>
    <s v="Coffee"/>
    <x v="7"/>
    <n v="66"/>
    <n v="185"/>
    <x v="6"/>
    <n v="90"/>
    <n v="130"/>
    <n v="100"/>
    <n v="220"/>
    <n v="38"/>
    <s v="Regular"/>
  </r>
  <r>
    <n v="505"/>
    <n v="20"/>
    <n v="-5"/>
    <s v="5/17/2014"/>
    <n v="-598"/>
    <n v="25"/>
    <s v="Small Market"/>
    <s v="South"/>
    <n v="7"/>
    <s v="Beans"/>
    <s v="Espresso"/>
    <x v="9"/>
    <n v="-15"/>
    <n v="45"/>
    <x v="17"/>
    <n v="10"/>
    <n v="20"/>
    <n v="-10"/>
    <n v="30"/>
    <n v="40"/>
    <s v="Regular"/>
  </r>
  <r>
    <n v="918"/>
    <n v="134"/>
    <n v="31"/>
    <s v="5/18/2014"/>
    <n v="-2248"/>
    <n v="186"/>
    <s v="Small Market"/>
    <s v="South"/>
    <n v="41"/>
    <s v="Beans"/>
    <s v="Espresso"/>
    <x v="9"/>
    <n v="121"/>
    <n v="320"/>
    <x v="6"/>
    <n v="100"/>
    <n v="140"/>
    <n v="90"/>
    <n v="240"/>
    <n v="65"/>
    <s v="Regular"/>
  </r>
  <r>
    <n v="225"/>
    <n v="94"/>
    <n v="7"/>
    <s v="5/19/2014"/>
    <n v="540"/>
    <n v="120"/>
    <s v="Small Market"/>
    <s v="South"/>
    <n v="31"/>
    <s v="Leaves"/>
    <s v="Herbal Tea"/>
    <x v="10"/>
    <n v="77"/>
    <n v="214"/>
    <x v="10"/>
    <n v="80"/>
    <n v="110"/>
    <n v="70"/>
    <n v="190"/>
    <n v="43"/>
    <s v="Decaf"/>
  </r>
  <r>
    <n v="505"/>
    <n v="16"/>
    <n v="-1"/>
    <s v="5/20/2014"/>
    <n v="851"/>
    <n v="25"/>
    <s v="Small Market"/>
    <s v="South"/>
    <n v="4"/>
    <s v="Leaves"/>
    <s v="Herbal Tea"/>
    <x v="10"/>
    <n v="9"/>
    <n v="41"/>
    <x v="17"/>
    <n v="10"/>
    <n v="20"/>
    <n v="10"/>
    <n v="30"/>
    <n v="16"/>
    <s v="Decaf"/>
  </r>
  <r>
    <n v="580"/>
    <n v="105"/>
    <n v="-10"/>
    <s v="5/21/2014"/>
    <n v="716"/>
    <n v="145"/>
    <s v="Small Market"/>
    <s v="South"/>
    <n v="95"/>
    <s v="Leaves"/>
    <s v="Herbal Tea"/>
    <x v="0"/>
    <n v="20"/>
    <n v="250"/>
    <x v="6"/>
    <n v="90"/>
    <n v="140"/>
    <n v="30"/>
    <n v="230"/>
    <n v="125"/>
    <s v="Decaf"/>
  </r>
  <r>
    <n v="281"/>
    <n v="39"/>
    <n v="-41"/>
    <s v="5/22/2014"/>
    <n v="541"/>
    <n v="51"/>
    <s v="Major Market"/>
    <s v="South"/>
    <n v="12"/>
    <s v="Beans"/>
    <s v="Coffee"/>
    <x v="5"/>
    <n v="39"/>
    <n v="96"/>
    <x v="1"/>
    <n v="40"/>
    <n v="90"/>
    <n v="80"/>
    <n v="130"/>
    <n v="25"/>
    <s v="Decaf"/>
  </r>
  <r>
    <n v="432"/>
    <n v="239"/>
    <n v="-65"/>
    <s v="5/23/2014"/>
    <n v="1246"/>
    <n v="281"/>
    <s v="Major Market"/>
    <s v="South"/>
    <n v="74"/>
    <s v="Beans"/>
    <s v="Coffee"/>
    <x v="7"/>
    <n v="275"/>
    <n v="554"/>
    <x v="1"/>
    <n v="350"/>
    <n v="420"/>
    <n v="340"/>
    <n v="770"/>
    <n v="96"/>
    <s v="Regular"/>
  </r>
  <r>
    <n v="817"/>
    <n v="123"/>
    <n v="97"/>
    <s v="5/24/2014"/>
    <n v="915"/>
    <n v="179"/>
    <s v="Major Market"/>
    <s v="South"/>
    <n v="34"/>
    <s v="Beans"/>
    <s v="Espresso"/>
    <x v="8"/>
    <n v="197"/>
    <n v="322"/>
    <x v="1"/>
    <n v="70"/>
    <n v="120"/>
    <n v="100"/>
    <n v="190"/>
    <n v="46"/>
    <s v="Regular"/>
  </r>
  <r>
    <n v="985"/>
    <n v="48"/>
    <n v="-13"/>
    <s v="5/25/2014"/>
    <n v="851"/>
    <n v="70"/>
    <s v="Small Market"/>
    <s v="South"/>
    <n v="13"/>
    <s v="Beans"/>
    <s v="Coffee"/>
    <x v="5"/>
    <n v="67"/>
    <n v="126"/>
    <x v="10"/>
    <n v="70"/>
    <n v="90"/>
    <n v="80"/>
    <n v="160"/>
    <n v="25"/>
    <s v="Decaf"/>
  </r>
  <r>
    <n v="337"/>
    <n v="48"/>
    <n v="-10"/>
    <s v="5/26/2014"/>
    <n v="829"/>
    <n v="71"/>
    <s v="Small Market"/>
    <s v="South"/>
    <n v="13"/>
    <s v="Beans"/>
    <s v="Coffee"/>
    <x v="7"/>
    <n v="70"/>
    <n v="127"/>
    <x v="10"/>
    <n v="70"/>
    <n v="90"/>
    <n v="80"/>
    <n v="160"/>
    <n v="24"/>
    <s v="Regular"/>
  </r>
  <r>
    <n v="505"/>
    <n v="45"/>
    <n v="-46"/>
    <s v="5/27/2014"/>
    <n v="447"/>
    <n v="69"/>
    <s v="Small Market"/>
    <s v="South"/>
    <n v="14"/>
    <s v="Beans"/>
    <s v="Coffee"/>
    <x v="7"/>
    <n v="34"/>
    <n v="121"/>
    <x v="17"/>
    <n v="50"/>
    <n v="110"/>
    <n v="80"/>
    <n v="160"/>
    <n v="46"/>
    <s v="Regular"/>
  </r>
  <r>
    <n v="918"/>
    <n v="90"/>
    <n v="-30"/>
    <s v="5/28/2014"/>
    <n v="572"/>
    <n v="115"/>
    <s v="Small Market"/>
    <s v="South"/>
    <n v="29"/>
    <s v="Beans"/>
    <s v="Coffee"/>
    <x v="7"/>
    <n v="110"/>
    <n v="218"/>
    <x v="6"/>
    <n v="130"/>
    <n v="160"/>
    <n v="140"/>
    <n v="290"/>
    <n v="41"/>
    <s v="Regular"/>
  </r>
  <r>
    <n v="505"/>
    <n v="25"/>
    <n v="-28"/>
    <s v="5/29/2014"/>
    <n v="-466"/>
    <n v="31"/>
    <s v="Small Market"/>
    <s v="South"/>
    <n v="9"/>
    <s v="Beans"/>
    <s v="Espresso"/>
    <x v="9"/>
    <n v="-18"/>
    <n v="60"/>
    <x v="17"/>
    <n v="10"/>
    <n v="20"/>
    <n v="10"/>
    <n v="30"/>
    <n v="43"/>
    <s v="Regular"/>
  </r>
  <r>
    <n v="318"/>
    <n v="103"/>
    <n v="19"/>
    <s v="5/30/2014"/>
    <n v="564"/>
    <n v="133"/>
    <s v="Small Market"/>
    <s v="South"/>
    <n v="33"/>
    <s v="Leaves"/>
    <s v="Herbal Tea"/>
    <x v="10"/>
    <n v="129"/>
    <n v="251"/>
    <x v="10"/>
    <n v="80"/>
    <n v="130"/>
    <n v="110"/>
    <n v="210"/>
    <n v="46"/>
    <s v="Decaf"/>
  </r>
  <r>
    <n v="225"/>
    <n v="79"/>
    <n v="-10"/>
    <s v="5/31/2014"/>
    <n v="593"/>
    <n v="98"/>
    <s v="Small Market"/>
    <s v="South"/>
    <n v="30"/>
    <s v="Leaves"/>
    <s v="Herbal Tea"/>
    <x v="0"/>
    <n v="50"/>
    <n v="189"/>
    <x v="10"/>
    <n v="60"/>
    <n v="90"/>
    <n v="60"/>
    <n v="150"/>
    <n v="64"/>
    <s v="Decaf"/>
  </r>
  <r>
    <n v="918"/>
    <n v="96"/>
    <n v="-15"/>
    <d v="2014-01-06T00:00:00"/>
    <n v="683"/>
    <n v="134"/>
    <s v="Small Market"/>
    <s v="South"/>
    <n v="87"/>
    <s v="Leaves"/>
    <s v="Herbal Tea"/>
    <x v="0"/>
    <n v="25"/>
    <n v="245"/>
    <x v="6"/>
    <n v="80"/>
    <n v="120"/>
    <n v="40"/>
    <n v="200"/>
    <n v="117"/>
    <s v="Decaf"/>
  </r>
  <r>
    <n v="432"/>
    <n v="225"/>
    <n v="28"/>
    <d v="2014-02-06T00:00:00"/>
    <n v="1272"/>
    <n v="265"/>
    <s v="Major Market"/>
    <s v="South"/>
    <n v="69"/>
    <s v="Beans"/>
    <s v="Coffee"/>
    <x v="7"/>
    <n v="258"/>
    <n v="522"/>
    <x v="1"/>
    <n v="260"/>
    <n v="320"/>
    <n v="230"/>
    <n v="580"/>
    <n v="91"/>
    <s v="Regular"/>
  </r>
  <r>
    <n v="806"/>
    <n v="75"/>
    <n v="48"/>
    <d v="2014-03-06T00:00:00"/>
    <n v="-1050"/>
    <n v="114"/>
    <s v="Major Market"/>
    <s v="South"/>
    <n v="24"/>
    <s v="Beans"/>
    <s v="Espresso"/>
    <x v="9"/>
    <n v="88"/>
    <n v="201"/>
    <x v="1"/>
    <n v="50"/>
    <n v="90"/>
    <n v="40"/>
    <n v="140"/>
    <n v="55"/>
    <s v="Regular"/>
  </r>
  <r>
    <n v="915"/>
    <n v="118"/>
    <n v="88"/>
    <d v="2014-04-06T00:00:00"/>
    <n v="930"/>
    <n v="172"/>
    <s v="Major Market"/>
    <s v="South"/>
    <n v="33"/>
    <s v="Beans"/>
    <s v="Espresso"/>
    <x v="8"/>
    <n v="188"/>
    <n v="309"/>
    <x v="1"/>
    <n v="90"/>
    <n v="130"/>
    <n v="100"/>
    <n v="220"/>
    <n v="45"/>
    <s v="Regular"/>
  </r>
  <r>
    <n v="580"/>
    <n v="78"/>
    <n v="52"/>
    <d v="2014-05-06T00:00:00"/>
    <n v="798"/>
    <n v="119"/>
    <s v="Small Market"/>
    <s v="South"/>
    <n v="25"/>
    <s v="Beans"/>
    <s v="Espresso"/>
    <x v="4"/>
    <n v="92"/>
    <n v="210"/>
    <x v="6"/>
    <n v="60"/>
    <n v="90"/>
    <n v="40"/>
    <n v="150"/>
    <n v="57"/>
    <s v="Decaf"/>
  </r>
  <r>
    <n v="918"/>
    <n v="88"/>
    <n v="15"/>
    <d v="2014-06-06T00:00:00"/>
    <n v="561"/>
    <n v="112"/>
    <s v="Small Market"/>
    <s v="South"/>
    <n v="29"/>
    <s v="Beans"/>
    <s v="Coffee"/>
    <x v="7"/>
    <n v="105"/>
    <n v="213"/>
    <x v="6"/>
    <n v="100"/>
    <n v="130"/>
    <n v="90"/>
    <n v="230"/>
    <n v="41"/>
    <s v="Regular"/>
  </r>
  <r>
    <n v="405"/>
    <n v="102"/>
    <n v="72"/>
    <d v="2014-07-06T00:00:00"/>
    <n v="-2003"/>
    <n v="143"/>
    <s v="Small Market"/>
    <s v="South"/>
    <n v="31"/>
    <s v="Beans"/>
    <s v="Espresso"/>
    <x v="9"/>
    <n v="132"/>
    <n v="261"/>
    <x v="6"/>
    <n v="80"/>
    <n v="100"/>
    <n v="60"/>
    <n v="180"/>
    <n v="54"/>
    <s v="Regular"/>
  </r>
  <r>
    <n v="985"/>
    <n v="101"/>
    <n v="46"/>
    <d v="2014-08-06T00:00:00"/>
    <n v="552"/>
    <n v="130"/>
    <s v="Small Market"/>
    <s v="South"/>
    <n v="33"/>
    <s v="Leaves"/>
    <s v="Herbal Tea"/>
    <x v="10"/>
    <n v="126"/>
    <n v="246"/>
    <x v="10"/>
    <n v="90"/>
    <n v="120"/>
    <n v="80"/>
    <n v="210"/>
    <n v="45"/>
    <s v="Decaf"/>
  </r>
  <r>
    <n v="505"/>
    <n v="15"/>
    <n v="3"/>
    <d v="2014-09-06T00:00:00"/>
    <n v="848"/>
    <n v="24"/>
    <s v="Small Market"/>
    <s v="South"/>
    <n v="4"/>
    <s v="Leaves"/>
    <s v="Herbal Tea"/>
    <x v="10"/>
    <n v="13"/>
    <n v="42"/>
    <x v="17"/>
    <n v="10"/>
    <n v="20"/>
    <n v="10"/>
    <n v="30"/>
    <n v="15"/>
    <s v="Decaf"/>
  </r>
  <r>
    <n v="337"/>
    <n v="82"/>
    <n v="16"/>
    <d v="2014-10-06T00:00:00"/>
    <n v="601"/>
    <n v="102"/>
    <s v="Small Market"/>
    <s v="South"/>
    <n v="31"/>
    <s v="Leaves"/>
    <s v="Herbal Tea"/>
    <x v="0"/>
    <n v="56"/>
    <n v="196"/>
    <x v="10"/>
    <n v="70"/>
    <n v="100"/>
    <n v="40"/>
    <n v="170"/>
    <n v="64"/>
    <s v="Decaf"/>
  </r>
  <r>
    <n v="405"/>
    <n v="94"/>
    <n v="2"/>
    <d v="2014-11-06T00:00:00"/>
    <n v="694"/>
    <n v="130"/>
    <s v="Small Market"/>
    <s v="South"/>
    <n v="85"/>
    <s v="Leaves"/>
    <s v="Herbal Tea"/>
    <x v="0"/>
    <n v="22"/>
    <n v="239"/>
    <x v="6"/>
    <n v="80"/>
    <n v="120"/>
    <n v="20"/>
    <n v="200"/>
    <n v="115"/>
    <s v="Decaf"/>
  </r>
  <r>
    <n v="409"/>
    <n v="241"/>
    <n v="39"/>
    <d v="2014-12-06T00:00:00"/>
    <n v="1321"/>
    <n v="284"/>
    <s v="Major Market"/>
    <s v="South"/>
    <n v="74"/>
    <s v="Beans"/>
    <s v="Coffee"/>
    <x v="7"/>
    <n v="279"/>
    <n v="559"/>
    <x v="1"/>
    <n v="280"/>
    <n v="340"/>
    <n v="240"/>
    <n v="620"/>
    <n v="96"/>
    <s v="Regular"/>
  </r>
  <r>
    <n v="254"/>
    <n v="123"/>
    <n v="87"/>
    <s v="6/13/2014"/>
    <n v="959"/>
    <n v="179"/>
    <s v="Major Market"/>
    <s v="South"/>
    <n v="34"/>
    <s v="Beans"/>
    <s v="Espresso"/>
    <x v="8"/>
    <n v="197"/>
    <n v="322"/>
    <x v="1"/>
    <n v="90"/>
    <n v="140"/>
    <n v="110"/>
    <n v="230"/>
    <n v="46"/>
    <s v="Regular"/>
  </r>
  <r>
    <n v="505"/>
    <n v="92"/>
    <n v="-16"/>
    <s v="6/14/2014"/>
    <n v="1898"/>
    <n v="68"/>
    <s v="Small Market"/>
    <s v="South"/>
    <n v="28"/>
    <s v="Beans"/>
    <s v="Coffee"/>
    <x v="5"/>
    <n v="24"/>
    <n v="171"/>
    <x v="17"/>
    <n v="100"/>
    <n v="90"/>
    <n v="40"/>
    <n v="190"/>
    <n v="52"/>
    <s v="Decaf"/>
  </r>
  <r>
    <n v="918"/>
    <n v="88"/>
    <n v="47"/>
    <s v="6/15/2014"/>
    <n v="817"/>
    <n v="133"/>
    <s v="Small Market"/>
    <s v="South"/>
    <n v="29"/>
    <s v="Beans"/>
    <s v="Espresso"/>
    <x v="4"/>
    <n v="107"/>
    <n v="236"/>
    <x v="6"/>
    <n v="60"/>
    <n v="110"/>
    <n v="60"/>
    <n v="170"/>
    <n v="61"/>
    <s v="Decaf"/>
  </r>
  <r>
    <n v="985"/>
    <n v="49"/>
    <n v="-2"/>
    <s v="6/16/2014"/>
    <n v="845"/>
    <n v="71"/>
    <s v="Small Market"/>
    <s v="South"/>
    <n v="13"/>
    <s v="Beans"/>
    <s v="Coffee"/>
    <x v="7"/>
    <n v="68"/>
    <n v="128"/>
    <x v="10"/>
    <n v="50"/>
    <n v="90"/>
    <n v="70"/>
    <n v="140"/>
    <n v="25"/>
    <s v="Regular"/>
  </r>
  <r>
    <n v="505"/>
    <n v="48"/>
    <n v="-10"/>
    <s v="6/17/2014"/>
    <n v="462"/>
    <n v="74"/>
    <s v="Small Market"/>
    <s v="South"/>
    <n v="15"/>
    <s v="Beans"/>
    <s v="Coffee"/>
    <x v="7"/>
    <n v="40"/>
    <n v="130"/>
    <x v="17"/>
    <n v="50"/>
    <n v="90"/>
    <n v="50"/>
    <n v="140"/>
    <n v="47"/>
    <s v="Regular"/>
  </r>
  <r>
    <n v="580"/>
    <n v="81"/>
    <n v="-2"/>
    <s v="6/18/2014"/>
    <n v="551"/>
    <n v="104"/>
    <s v="Small Market"/>
    <s v="South"/>
    <n v="26"/>
    <s v="Beans"/>
    <s v="Coffee"/>
    <x v="7"/>
    <n v="98"/>
    <n v="197"/>
    <x v="6"/>
    <n v="90"/>
    <n v="130"/>
    <n v="100"/>
    <n v="220"/>
    <n v="38"/>
    <s v="Regular"/>
  </r>
  <r>
    <n v="505"/>
    <n v="20"/>
    <n v="-12"/>
    <s v="6/19/2014"/>
    <n v="-598"/>
    <n v="25"/>
    <s v="Small Market"/>
    <s v="South"/>
    <n v="7"/>
    <s v="Beans"/>
    <s v="Espresso"/>
    <x v="9"/>
    <n v="-22"/>
    <n v="48"/>
    <x v="17"/>
    <n v="10"/>
    <n v="20"/>
    <n v="-10"/>
    <n v="30"/>
    <n v="40"/>
    <s v="Regular"/>
  </r>
  <r>
    <n v="918"/>
    <n v="134"/>
    <n v="90"/>
    <s v="6/20/2014"/>
    <n v="-2248"/>
    <n v="186"/>
    <s v="Small Market"/>
    <s v="South"/>
    <n v="41"/>
    <s v="Beans"/>
    <s v="Espresso"/>
    <x v="9"/>
    <n v="180"/>
    <n v="341"/>
    <x v="6"/>
    <n v="100"/>
    <n v="140"/>
    <n v="90"/>
    <n v="240"/>
    <n v="65"/>
    <s v="Regular"/>
  </r>
  <r>
    <n v="985"/>
    <n v="94"/>
    <n v="44"/>
    <s v="6/21/2014"/>
    <n v="540"/>
    <n v="120"/>
    <s v="Small Market"/>
    <s v="South"/>
    <n v="31"/>
    <s v="Leaves"/>
    <s v="Herbal Tea"/>
    <x v="10"/>
    <n v="114"/>
    <n v="228"/>
    <x v="10"/>
    <n v="80"/>
    <n v="110"/>
    <n v="70"/>
    <n v="190"/>
    <n v="43"/>
    <s v="Decaf"/>
  </r>
  <r>
    <n v="505"/>
    <n v="16"/>
    <n v="3"/>
    <s v="6/22/2014"/>
    <n v="851"/>
    <n v="25"/>
    <s v="Small Market"/>
    <s v="South"/>
    <n v="4"/>
    <s v="Leaves"/>
    <s v="Herbal Tea"/>
    <x v="10"/>
    <n v="13"/>
    <n v="44"/>
    <x v="17"/>
    <n v="10"/>
    <n v="20"/>
    <n v="10"/>
    <n v="30"/>
    <n v="16"/>
    <s v="Decaf"/>
  </r>
  <r>
    <n v="580"/>
    <n v="105"/>
    <n v="0"/>
    <s v="6/23/2014"/>
    <n v="716"/>
    <n v="145"/>
    <s v="Small Market"/>
    <s v="South"/>
    <n v="95"/>
    <s v="Leaves"/>
    <s v="Herbal Tea"/>
    <x v="0"/>
    <n v="30"/>
    <n v="266"/>
    <x v="6"/>
    <n v="90"/>
    <n v="140"/>
    <n v="30"/>
    <n v="230"/>
    <n v="125"/>
    <s v="Decaf"/>
  </r>
  <r>
    <n v="860"/>
    <n v="125"/>
    <n v="-15"/>
    <s v="6/24/2014"/>
    <n v="1119"/>
    <n v="188"/>
    <s v="Small Market"/>
    <s v="East"/>
    <n v="41"/>
    <s v="Beans"/>
    <s v="Coffee"/>
    <x v="7"/>
    <n v="115"/>
    <n v="313"/>
    <x v="5"/>
    <n v="100"/>
    <n v="160"/>
    <n v="130"/>
    <n v="260"/>
    <n v="73"/>
    <s v="Regular"/>
  </r>
  <r>
    <n v="203"/>
    <n v="60"/>
    <n v="-39"/>
    <s v="6/25/2014"/>
    <n v="606"/>
    <n v="84"/>
    <s v="Small Market"/>
    <s v="East"/>
    <n v="54"/>
    <s v="Beans"/>
    <s v="Espresso"/>
    <x v="8"/>
    <n v="1"/>
    <n v="144"/>
    <x v="5"/>
    <n v="40"/>
    <n v="90"/>
    <n v="40"/>
    <n v="130"/>
    <n v="83"/>
    <s v="Regular"/>
  </r>
  <r>
    <n v="203"/>
    <n v="130"/>
    <n v="-8"/>
    <s v="6/26/2014"/>
    <n v="1134"/>
    <n v="195"/>
    <s v="Small Market"/>
    <s v="East"/>
    <n v="42"/>
    <s v="Beans"/>
    <s v="Coffee"/>
    <x v="7"/>
    <n v="122"/>
    <n v="325"/>
    <x v="5"/>
    <n v="110"/>
    <n v="180"/>
    <n v="130"/>
    <n v="290"/>
    <n v="73"/>
    <s v="Regular"/>
  </r>
  <r>
    <n v="203"/>
    <n v="115"/>
    <n v="-5"/>
    <s v="6/27/2014"/>
    <n v="1166"/>
    <n v="174"/>
    <s v="Small Market"/>
    <s v="East"/>
    <n v="37"/>
    <s v="Beans"/>
    <s v="Coffee"/>
    <x v="7"/>
    <n v="105"/>
    <n v="289"/>
    <x v="5"/>
    <n v="100"/>
    <n v="160"/>
    <n v="110"/>
    <n v="260"/>
    <n v="69"/>
    <s v="Regular"/>
  </r>
  <r>
    <n v="203"/>
    <n v="125"/>
    <n v="41"/>
    <s v="6/28/2014"/>
    <n v="1119"/>
    <n v="188"/>
    <s v="Small Market"/>
    <s v="East"/>
    <n v="41"/>
    <s v="Beans"/>
    <s v="Coffee"/>
    <x v="7"/>
    <n v="171"/>
    <n v="334"/>
    <x v="5"/>
    <n v="100"/>
    <n v="160"/>
    <n v="130"/>
    <n v="260"/>
    <n v="73"/>
    <s v="Regular"/>
  </r>
  <r>
    <n v="959"/>
    <n v="60"/>
    <n v="-39"/>
    <s v="6/29/2014"/>
    <n v="606"/>
    <n v="84"/>
    <s v="Small Market"/>
    <s v="East"/>
    <n v="54"/>
    <s v="Beans"/>
    <s v="Espresso"/>
    <x v="8"/>
    <n v="1"/>
    <n v="153"/>
    <x v="5"/>
    <n v="40"/>
    <n v="90"/>
    <n v="40"/>
    <n v="130"/>
    <n v="83"/>
    <s v="Regular"/>
  </r>
  <r>
    <n v="203"/>
    <n v="130"/>
    <n v="51"/>
    <s v="6/30/2014"/>
    <n v="1134"/>
    <n v="195"/>
    <s v="Small Market"/>
    <s v="East"/>
    <n v="42"/>
    <s v="Beans"/>
    <s v="Coffee"/>
    <x v="7"/>
    <n v="181"/>
    <n v="346"/>
    <x v="5"/>
    <n v="110"/>
    <n v="180"/>
    <n v="130"/>
    <n v="290"/>
    <n v="73"/>
    <s v="Regular"/>
  </r>
  <r>
    <n v="959"/>
    <n v="115"/>
    <n v="46"/>
    <d v="2014-01-07T00:00:00"/>
    <n v="1166"/>
    <n v="174"/>
    <s v="Small Market"/>
    <s v="East"/>
    <n v="37"/>
    <s v="Beans"/>
    <s v="Coffee"/>
    <x v="7"/>
    <n v="156"/>
    <n v="308"/>
    <x v="5"/>
    <n v="100"/>
    <n v="160"/>
    <n v="110"/>
    <n v="260"/>
    <n v="69"/>
    <s v="Regular"/>
  </r>
  <r>
    <n v="561"/>
    <n v="91"/>
    <n v="-14"/>
    <d v="2014-02-07T00:00:00"/>
    <n v="656"/>
    <n v="127"/>
    <s v="Major Market"/>
    <s v="East"/>
    <n v="28"/>
    <s v="Beans"/>
    <s v="Coffee"/>
    <x v="5"/>
    <n v="76"/>
    <n v="218"/>
    <x v="2"/>
    <n v="70"/>
    <n v="110"/>
    <n v="90"/>
    <n v="180"/>
    <n v="51"/>
    <s v="Decaf"/>
  </r>
  <r>
    <n v="239"/>
    <n v="86"/>
    <n v="-30"/>
    <d v="2014-03-07T00:00:00"/>
    <n v="547"/>
    <n v="116"/>
    <s v="Major Market"/>
    <s v="East"/>
    <n v="28"/>
    <s v="Beans"/>
    <s v="Espresso"/>
    <x v="4"/>
    <n v="60"/>
    <n v="202"/>
    <x v="2"/>
    <n v="70"/>
    <n v="110"/>
    <n v="90"/>
    <n v="180"/>
    <n v="56"/>
    <s v="Decaf"/>
  </r>
  <r>
    <n v="407"/>
    <n v="82"/>
    <n v="-26"/>
    <d v="2014-04-07T00:00:00"/>
    <n v="788"/>
    <n v="123"/>
    <s v="Major Market"/>
    <s v="East"/>
    <n v="27"/>
    <s v="Beans"/>
    <s v="Coffee"/>
    <x v="7"/>
    <n v="64"/>
    <n v="205"/>
    <x v="2"/>
    <n v="60"/>
    <n v="110"/>
    <n v="90"/>
    <n v="170"/>
    <n v="59"/>
    <s v="Regular"/>
  </r>
  <r>
    <n v="857"/>
    <n v="72"/>
    <n v="18"/>
    <d v="2014-05-07T00:00:00"/>
    <n v="-3004"/>
    <n v="402"/>
    <s v="Major Market"/>
    <s v="East"/>
    <n v="23"/>
    <s v="Beans"/>
    <s v="Coffee"/>
    <x v="7"/>
    <n v="348"/>
    <n v="474"/>
    <x v="15"/>
    <n v="50"/>
    <n v="350"/>
    <n v="330"/>
    <n v="400"/>
    <n v="54"/>
    <s v="Regular"/>
  </r>
  <r>
    <n v="315"/>
    <n v="260"/>
    <n v="17"/>
    <d v="2014-06-07T00:00:00"/>
    <n v="2548"/>
    <n v="390"/>
    <s v="Major Market"/>
    <s v="East"/>
    <n v="91"/>
    <s v="Beans"/>
    <s v="Coffee"/>
    <x v="7"/>
    <n v="247"/>
    <n v="650"/>
    <x v="19"/>
    <n v="210"/>
    <n v="330"/>
    <n v="230"/>
    <n v="540"/>
    <n v="143"/>
    <s v="Regular"/>
  </r>
  <r>
    <n v="239"/>
    <n v="96"/>
    <n v="-32"/>
    <d v="2014-07-07T00:00:00"/>
    <n v="683"/>
    <n v="134"/>
    <s v="Major Market"/>
    <s v="East"/>
    <n v="87"/>
    <s v="Beans"/>
    <s v="Espresso"/>
    <x v="8"/>
    <n v="18"/>
    <n v="230"/>
    <x v="2"/>
    <n v="80"/>
    <n v="130"/>
    <n v="50"/>
    <n v="210"/>
    <n v="116"/>
    <s v="Regular"/>
  </r>
  <r>
    <n v="845"/>
    <n v="125"/>
    <n v="-32"/>
    <d v="2014-08-07T00:00:00"/>
    <n v="3142"/>
    <n v="-56"/>
    <s v="Major Market"/>
    <s v="East"/>
    <n v="113"/>
    <s v="Beans"/>
    <s v="Espresso"/>
    <x v="8"/>
    <n v="-202"/>
    <n v="69"/>
    <x v="19"/>
    <n v="110"/>
    <n v="-60"/>
    <n v="-170"/>
    <n v="50"/>
    <n v="146"/>
    <s v="Regular"/>
  </r>
  <r>
    <n v="781"/>
    <n v="161"/>
    <n v="-28"/>
    <d v="2014-09-07T00:00:00"/>
    <n v="1267"/>
    <n v="161"/>
    <s v="Major Market"/>
    <s v="East"/>
    <n v="45"/>
    <s v="Beans"/>
    <s v="Espresso"/>
    <x v="12"/>
    <n v="92"/>
    <n v="322"/>
    <x v="15"/>
    <n v="140"/>
    <n v="160"/>
    <n v="120"/>
    <n v="300"/>
    <n v="69"/>
    <s v="Regular"/>
  </r>
  <r>
    <n v="718"/>
    <n v="239"/>
    <n v="-15"/>
    <d v="2014-10-07T00:00:00"/>
    <n v="1197"/>
    <n v="526"/>
    <s v="Major Market"/>
    <s v="East"/>
    <n v="66"/>
    <s v="Beans"/>
    <s v="Espresso"/>
    <x v="12"/>
    <n v="435"/>
    <n v="765"/>
    <x v="19"/>
    <n v="210"/>
    <n v="510"/>
    <n v="450"/>
    <n v="720"/>
    <n v="91"/>
    <s v="Regular"/>
  </r>
  <r>
    <n v="386"/>
    <n v="22"/>
    <n v="-10"/>
    <d v="2014-11-07T00:00:00"/>
    <n v="573"/>
    <n v="29"/>
    <s v="Major Market"/>
    <s v="East"/>
    <n v="7"/>
    <s v="Leaves"/>
    <s v="Herbal Tea"/>
    <x v="10"/>
    <n v="10"/>
    <n v="51"/>
    <x v="2"/>
    <n v="0"/>
    <n v="20"/>
    <n v="20"/>
    <n v="20"/>
    <n v="19"/>
    <s v="Decaf"/>
  </r>
  <r>
    <n v="845"/>
    <n v="255"/>
    <n v="59"/>
    <d v="2014-12-07T00:00:00"/>
    <n v="1622"/>
    <n v="258"/>
    <s v="Major Market"/>
    <s v="East"/>
    <n v="96"/>
    <s v="Leaves"/>
    <s v="Herbal Tea"/>
    <x v="0"/>
    <n v="129"/>
    <n v="513"/>
    <x v="19"/>
    <n v="140"/>
    <n v="150"/>
    <n v="70"/>
    <n v="290"/>
    <n v="129"/>
    <s v="Decaf"/>
  </r>
  <r>
    <n v="315"/>
    <n v="239"/>
    <n v="-70"/>
    <s v="7/13/2014"/>
    <n v="4360"/>
    <n v="-75"/>
    <s v="Major Market"/>
    <s v="East"/>
    <n v="74"/>
    <s v="Leaves"/>
    <s v="Herbal Tea"/>
    <x v="1"/>
    <n v="-170"/>
    <n v="164"/>
    <x v="19"/>
    <n v="130"/>
    <n v="-50"/>
    <n v="-100"/>
    <n v="80"/>
    <n v="95"/>
    <s v="Decaf"/>
  </r>
  <r>
    <n v="516"/>
    <n v="108"/>
    <n v="-25"/>
    <s v="7/14/2014"/>
    <n v="971"/>
    <n v="157"/>
    <s v="Major Market"/>
    <s v="East"/>
    <n v="30"/>
    <s v="Leaves"/>
    <s v="Tea"/>
    <x v="2"/>
    <n v="115"/>
    <n v="265"/>
    <x v="19"/>
    <n v="110"/>
    <n v="170"/>
    <n v="140"/>
    <n v="280"/>
    <n v="42"/>
    <s v="Regular"/>
  </r>
  <r>
    <n v="716"/>
    <n v="123"/>
    <n v="-26"/>
    <s v="7/15/2014"/>
    <n v="915"/>
    <n v="179"/>
    <s v="Major Market"/>
    <s v="East"/>
    <n v="34"/>
    <s v="Leaves"/>
    <s v="Tea"/>
    <x v="11"/>
    <n v="134"/>
    <n v="302"/>
    <x v="19"/>
    <n v="130"/>
    <n v="190"/>
    <n v="160"/>
    <n v="320"/>
    <n v="45"/>
    <s v="Regular"/>
  </r>
  <r>
    <n v="518"/>
    <n v="76"/>
    <n v="-22"/>
    <s v="7/16/2014"/>
    <n v="580"/>
    <n v="111"/>
    <s v="Major Market"/>
    <s v="East"/>
    <n v="21"/>
    <s v="Leaves"/>
    <s v="Tea"/>
    <x v="3"/>
    <n v="78"/>
    <n v="187"/>
    <x v="19"/>
    <n v="80"/>
    <n v="120"/>
    <n v="100"/>
    <n v="200"/>
    <n v="33"/>
    <s v="Regular"/>
  </r>
  <r>
    <n v="772"/>
    <n v="102"/>
    <n v="-1"/>
    <s v="7/17/2014"/>
    <n v="666"/>
    <n v="143"/>
    <s v="Major Market"/>
    <s v="East"/>
    <n v="31"/>
    <s v="Beans"/>
    <s v="Coffee"/>
    <x v="5"/>
    <n v="89"/>
    <n v="245"/>
    <x v="2"/>
    <n v="90"/>
    <n v="130"/>
    <n v="90"/>
    <n v="220"/>
    <n v="54"/>
    <s v="Decaf"/>
  </r>
  <r>
    <n v="561"/>
    <n v="77"/>
    <n v="-9"/>
    <s v="7/18/2014"/>
    <n v="557"/>
    <n v="103"/>
    <s v="Major Market"/>
    <s v="East"/>
    <n v="25"/>
    <s v="Beans"/>
    <s v="Espresso"/>
    <x v="4"/>
    <n v="51"/>
    <n v="180"/>
    <x v="2"/>
    <n v="70"/>
    <n v="100"/>
    <n v="60"/>
    <n v="170"/>
    <n v="52"/>
    <s v="Decaf"/>
  </r>
  <r>
    <n v="754"/>
    <n v="78"/>
    <n v="3"/>
    <s v="7/19/2014"/>
    <n v="798"/>
    <n v="119"/>
    <s v="Major Market"/>
    <s v="East"/>
    <n v="25"/>
    <s v="Beans"/>
    <s v="Coffee"/>
    <x v="7"/>
    <n v="63"/>
    <n v="197"/>
    <x v="2"/>
    <n v="70"/>
    <n v="100"/>
    <n v="60"/>
    <n v="170"/>
    <n v="56"/>
    <s v="Regular"/>
  </r>
  <r>
    <n v="978"/>
    <n v="75"/>
    <n v="24"/>
    <s v="7/20/2014"/>
    <n v="-3287"/>
    <n v="379"/>
    <s v="Major Market"/>
    <s v="East"/>
    <n v="24"/>
    <s v="Beans"/>
    <s v="Coffee"/>
    <x v="7"/>
    <n v="324"/>
    <n v="454"/>
    <x v="15"/>
    <n v="60"/>
    <n v="340"/>
    <n v="300"/>
    <n v="400"/>
    <n v="55"/>
    <s v="Regular"/>
  </r>
  <r>
    <n v="347"/>
    <n v="249"/>
    <n v="6"/>
    <s v="7/21/2014"/>
    <n v="2580"/>
    <n v="374"/>
    <s v="Major Market"/>
    <s v="East"/>
    <n v="87"/>
    <s v="Beans"/>
    <s v="Coffee"/>
    <x v="7"/>
    <n v="236"/>
    <n v="623"/>
    <x v="19"/>
    <n v="220"/>
    <n v="340"/>
    <n v="230"/>
    <n v="560"/>
    <n v="138"/>
    <s v="Regular"/>
  </r>
  <r>
    <n v="754"/>
    <n v="94"/>
    <n v="-5"/>
    <s v="7/22/2014"/>
    <n v="694"/>
    <n v="130"/>
    <s v="Major Market"/>
    <s v="East"/>
    <n v="85"/>
    <s v="Beans"/>
    <s v="Espresso"/>
    <x v="8"/>
    <n v="15"/>
    <n v="224"/>
    <x v="2"/>
    <n v="90"/>
    <n v="120"/>
    <n v="20"/>
    <n v="210"/>
    <n v="115"/>
    <s v="Regular"/>
  </r>
  <r>
    <n v="347"/>
    <n v="121"/>
    <n v="-12"/>
    <s v="7/23/2014"/>
    <n v="3385"/>
    <n v="-60"/>
    <s v="Major Market"/>
    <s v="East"/>
    <n v="109"/>
    <s v="Beans"/>
    <s v="Espresso"/>
    <x v="8"/>
    <n v="-202"/>
    <n v="61"/>
    <x v="19"/>
    <n v="110"/>
    <n v="-60"/>
    <n v="-190"/>
    <n v="50"/>
    <n v="142"/>
    <s v="Regular"/>
  </r>
  <r>
    <n v="508"/>
    <n v="181"/>
    <n v="-12"/>
    <s v="7/24/2014"/>
    <n v="1283"/>
    <n v="182"/>
    <s v="Major Market"/>
    <s v="East"/>
    <n v="50"/>
    <s v="Beans"/>
    <s v="Espresso"/>
    <x v="12"/>
    <n v="108"/>
    <n v="363"/>
    <x v="15"/>
    <n v="170"/>
    <n v="180"/>
    <n v="120"/>
    <n v="350"/>
    <n v="74"/>
    <s v="Regular"/>
  </r>
  <r>
    <n v="646"/>
    <n v="211"/>
    <n v="-9"/>
    <s v="7/25/2014"/>
    <n v="933"/>
    <n v="464"/>
    <s v="Major Market"/>
    <s v="East"/>
    <n v="59"/>
    <s v="Beans"/>
    <s v="Espresso"/>
    <x v="12"/>
    <n v="381"/>
    <n v="675"/>
    <x v="19"/>
    <n v="200"/>
    <n v="460"/>
    <n v="390"/>
    <n v="660"/>
    <n v="83"/>
    <s v="Regular"/>
  </r>
  <r>
    <n v="561"/>
    <n v="22"/>
    <n v="1"/>
    <s v="7/26/2014"/>
    <n v="570"/>
    <n v="30"/>
    <s v="Major Market"/>
    <s v="East"/>
    <n v="7"/>
    <s v="Leaves"/>
    <s v="Herbal Tea"/>
    <x v="10"/>
    <n v="11"/>
    <n v="52"/>
    <x v="2"/>
    <n v="10"/>
    <n v="20"/>
    <n v="10"/>
    <n v="30"/>
    <n v="19"/>
    <s v="Decaf"/>
  </r>
  <r>
    <n v="631"/>
    <n v="245"/>
    <n v="64"/>
    <s v="7/27/2014"/>
    <n v="1704"/>
    <n v="331"/>
    <s v="Major Market"/>
    <s v="East"/>
    <n v="93"/>
    <s v="Leaves"/>
    <s v="Herbal Tea"/>
    <x v="0"/>
    <n v="204"/>
    <n v="576"/>
    <x v="19"/>
    <n v="180"/>
    <n v="240"/>
    <n v="140"/>
    <n v="420"/>
    <n v="127"/>
    <s v="Decaf"/>
  </r>
  <r>
    <n v="914"/>
    <n v="225"/>
    <n v="-36"/>
    <s v="7/28/2014"/>
    <n v="4742"/>
    <n v="-65"/>
    <s v="Major Market"/>
    <s v="East"/>
    <n v="69"/>
    <s v="Leaves"/>
    <s v="Herbal Tea"/>
    <x v="1"/>
    <n v="-156"/>
    <n v="160"/>
    <x v="19"/>
    <n v="160"/>
    <n v="-50"/>
    <n v="-120"/>
    <n v="110"/>
    <n v="91"/>
    <s v="Decaf"/>
  </r>
  <r>
    <n v="518"/>
    <n v="81"/>
    <n v="-6"/>
    <s v="7/29/2014"/>
    <n v="984"/>
    <n v="117"/>
    <s v="Major Market"/>
    <s v="East"/>
    <n v="22"/>
    <s v="Leaves"/>
    <s v="Tea"/>
    <x v="2"/>
    <n v="84"/>
    <n v="198"/>
    <x v="19"/>
    <n v="80"/>
    <n v="120"/>
    <n v="90"/>
    <n v="200"/>
    <n v="33"/>
    <s v="Regular"/>
  </r>
  <r>
    <n v="315"/>
    <n v="118"/>
    <n v="-3"/>
    <s v="7/30/2014"/>
    <n v="930"/>
    <n v="172"/>
    <s v="Major Market"/>
    <s v="East"/>
    <n v="33"/>
    <s v="Leaves"/>
    <s v="Tea"/>
    <x v="11"/>
    <n v="127"/>
    <n v="290"/>
    <x v="19"/>
    <n v="120"/>
    <n v="170"/>
    <n v="130"/>
    <n v="290"/>
    <n v="45"/>
    <s v="Regular"/>
  </r>
  <r>
    <n v="813"/>
    <n v="134"/>
    <n v="12"/>
    <s v="7/31/2014"/>
    <n v="690"/>
    <n v="186"/>
    <s v="Major Market"/>
    <s v="East"/>
    <n v="41"/>
    <s v="Beans"/>
    <s v="Coffee"/>
    <x v="5"/>
    <n v="122"/>
    <n v="320"/>
    <x v="2"/>
    <n v="120"/>
    <n v="160"/>
    <n v="110"/>
    <n v="280"/>
    <n v="64"/>
    <s v="Decaf"/>
  </r>
  <r>
    <n v="407"/>
    <n v="83"/>
    <n v="-12"/>
    <d v="2014-01-08T00:00:00"/>
    <n v="575"/>
    <n v="112"/>
    <s v="Major Market"/>
    <s v="East"/>
    <n v="27"/>
    <s v="Beans"/>
    <s v="Espresso"/>
    <x v="4"/>
    <n v="58"/>
    <n v="195"/>
    <x v="2"/>
    <n v="80"/>
    <n v="110"/>
    <n v="70"/>
    <n v="190"/>
    <n v="54"/>
    <s v="Decaf"/>
  </r>
  <r>
    <n v="754"/>
    <n v="88"/>
    <n v="-7"/>
    <d v="2014-02-08T00:00:00"/>
    <n v="817"/>
    <n v="133"/>
    <s v="Major Market"/>
    <s v="East"/>
    <n v="29"/>
    <s v="Beans"/>
    <s v="Coffee"/>
    <x v="7"/>
    <n v="73"/>
    <n v="221"/>
    <x v="2"/>
    <n v="70"/>
    <n v="120"/>
    <n v="80"/>
    <n v="190"/>
    <n v="60"/>
    <s v="Regular"/>
  </r>
  <r>
    <n v="351"/>
    <n v="67"/>
    <n v="30"/>
    <d v="2014-03-08T00:00:00"/>
    <n v="-3534"/>
    <n v="443"/>
    <s v="Major Market"/>
    <s v="East"/>
    <n v="22"/>
    <s v="Beans"/>
    <s v="Coffee"/>
    <x v="7"/>
    <n v="390"/>
    <n v="510"/>
    <x v="15"/>
    <n v="60"/>
    <n v="390"/>
    <n v="360"/>
    <n v="450"/>
    <n v="53"/>
    <s v="Regular"/>
  </r>
  <r>
    <n v="845"/>
    <n v="279"/>
    <n v="21"/>
    <d v="2014-04-08T00:00:00"/>
    <n v="2642"/>
    <n v="420"/>
    <s v="Major Market"/>
    <s v="East"/>
    <n v="97"/>
    <s v="Beans"/>
    <s v="Coffee"/>
    <x v="7"/>
    <n v="271"/>
    <n v="699"/>
    <x v="19"/>
    <n v="250"/>
    <n v="370"/>
    <n v="250"/>
    <n v="620"/>
    <n v="149"/>
    <s v="Regular"/>
  </r>
  <r>
    <n v="305"/>
    <n v="105"/>
    <n v="-9"/>
    <d v="2014-05-08T00:00:00"/>
    <n v="716"/>
    <n v="145"/>
    <s v="Major Market"/>
    <s v="East"/>
    <n v="95"/>
    <s v="Beans"/>
    <s v="Espresso"/>
    <x v="8"/>
    <n v="21"/>
    <n v="250"/>
    <x v="2"/>
    <n v="100"/>
    <n v="140"/>
    <n v="30"/>
    <n v="240"/>
    <n v="124"/>
    <s v="Regular"/>
  </r>
  <r>
    <n v="212"/>
    <n v="135"/>
    <n v="-14"/>
    <d v="2014-06-08T00:00:00"/>
    <n v="3641"/>
    <n v="-69"/>
    <s v="Major Market"/>
    <s v="East"/>
    <n v="122"/>
    <s v="Beans"/>
    <s v="Espresso"/>
    <x v="8"/>
    <n v="-224"/>
    <n v="66"/>
    <x v="19"/>
    <n v="130"/>
    <n v="-70"/>
    <n v="-210"/>
    <n v="60"/>
    <n v="155"/>
    <s v="Regular"/>
  </r>
  <r>
    <n v="351"/>
    <n v="153"/>
    <n v="7"/>
    <d v="2014-07-08T00:00:00"/>
    <n v="1319"/>
    <n v="153"/>
    <s v="Major Market"/>
    <s v="East"/>
    <n v="42"/>
    <s v="Beans"/>
    <s v="Espresso"/>
    <x v="12"/>
    <n v="87"/>
    <n v="306"/>
    <x v="15"/>
    <n v="150"/>
    <n v="140"/>
    <n v="80"/>
    <n v="290"/>
    <n v="66"/>
    <s v="Regular"/>
  </r>
  <r>
    <n v="718"/>
    <n v="250"/>
    <n v="-8"/>
    <d v="2014-08-08T00:00:00"/>
    <n v="723"/>
    <n v="407"/>
    <s v="Major Market"/>
    <s v="East"/>
    <n v="70"/>
    <s v="Beans"/>
    <s v="Espresso"/>
    <x v="12"/>
    <n v="312"/>
    <n v="657"/>
    <x v="19"/>
    <n v="240"/>
    <n v="400"/>
    <n v="320"/>
    <n v="640"/>
    <n v="95"/>
    <s v="Regular"/>
  </r>
  <r>
    <n v="607"/>
    <n v="294"/>
    <n v="99"/>
    <d v="2014-09-08T00:00:00"/>
    <n v="1727"/>
    <n v="453"/>
    <s v="Major Market"/>
    <s v="East"/>
    <n v="111"/>
    <s v="Leaves"/>
    <s v="Herbal Tea"/>
    <x v="0"/>
    <n v="309"/>
    <n v="747"/>
    <x v="19"/>
    <n v="220"/>
    <n v="320"/>
    <n v="210"/>
    <n v="540"/>
    <n v="144"/>
    <s v="Decaf"/>
  </r>
  <r>
    <n v="716"/>
    <n v="241"/>
    <n v="-39"/>
    <d v="2014-10-08T00:00:00"/>
    <n v="5121"/>
    <n v="-93"/>
    <s v="Major Market"/>
    <s v="East"/>
    <n v="74"/>
    <s v="Leaves"/>
    <s v="Herbal Tea"/>
    <x v="1"/>
    <n v="-189"/>
    <n v="148"/>
    <x v="19"/>
    <n v="180"/>
    <n v="-80"/>
    <n v="-150"/>
    <n v="100"/>
    <n v="96"/>
    <s v="Decaf"/>
  </r>
  <r>
    <n v="716"/>
    <n v="86"/>
    <n v="-1"/>
    <d v="2014-11-08T00:00:00"/>
    <n v="1003"/>
    <n v="124"/>
    <s v="Major Market"/>
    <s v="East"/>
    <n v="24"/>
    <s v="Leaves"/>
    <s v="Tea"/>
    <x v="2"/>
    <n v="89"/>
    <n v="210"/>
    <x v="19"/>
    <n v="90"/>
    <n v="120"/>
    <n v="90"/>
    <n v="210"/>
    <n v="35"/>
    <s v="Regular"/>
  </r>
  <r>
    <n v="718"/>
    <n v="123"/>
    <n v="-17"/>
    <d v="2014-12-08T00:00:00"/>
    <n v="959"/>
    <n v="179"/>
    <s v="Major Market"/>
    <s v="East"/>
    <n v="34"/>
    <s v="Leaves"/>
    <s v="Tea"/>
    <x v="11"/>
    <n v="133"/>
    <n v="302"/>
    <x v="19"/>
    <n v="120"/>
    <n v="190"/>
    <n v="150"/>
    <n v="310"/>
    <n v="46"/>
    <s v="Regular"/>
  </r>
  <r>
    <n v="772"/>
    <n v="91"/>
    <n v="23"/>
    <s v="8/13/2014"/>
    <n v="656"/>
    <n v="127"/>
    <s v="Major Market"/>
    <s v="East"/>
    <n v="28"/>
    <s v="Beans"/>
    <s v="Coffee"/>
    <x v="5"/>
    <n v="113"/>
    <n v="232"/>
    <x v="2"/>
    <n v="70"/>
    <n v="110"/>
    <n v="90"/>
    <n v="180"/>
    <n v="51"/>
    <s v="Decaf"/>
  </r>
  <r>
    <n v="321"/>
    <n v="86"/>
    <n v="-1"/>
    <s v="8/14/2014"/>
    <n v="547"/>
    <n v="116"/>
    <s v="Major Market"/>
    <s v="East"/>
    <n v="28"/>
    <s v="Beans"/>
    <s v="Espresso"/>
    <x v="4"/>
    <n v="89"/>
    <n v="215"/>
    <x v="2"/>
    <n v="70"/>
    <n v="110"/>
    <n v="90"/>
    <n v="180"/>
    <n v="56"/>
    <s v="Decaf"/>
  </r>
  <r>
    <n v="954"/>
    <n v="82"/>
    <n v="5"/>
    <s v="8/15/2014"/>
    <n v="788"/>
    <n v="123"/>
    <s v="Major Market"/>
    <s v="East"/>
    <n v="27"/>
    <s v="Beans"/>
    <s v="Coffee"/>
    <x v="7"/>
    <n v="95"/>
    <n v="218"/>
    <x v="2"/>
    <n v="60"/>
    <n v="110"/>
    <n v="90"/>
    <n v="170"/>
    <n v="59"/>
    <s v="Regular"/>
  </r>
  <r>
    <n v="857"/>
    <n v="72"/>
    <n v="186"/>
    <s v="8/16/2014"/>
    <n v="-3004"/>
    <n v="402"/>
    <s v="Major Market"/>
    <s v="East"/>
    <n v="23"/>
    <s v="Beans"/>
    <s v="Coffee"/>
    <x v="7"/>
    <n v="516"/>
    <n v="505"/>
    <x v="15"/>
    <n v="50"/>
    <n v="350"/>
    <n v="330"/>
    <n v="400"/>
    <n v="54"/>
    <s v="Regular"/>
  </r>
  <r>
    <n v="716"/>
    <n v="260"/>
    <n v="137"/>
    <s v="8/17/2014"/>
    <n v="2548"/>
    <n v="390"/>
    <s v="Major Market"/>
    <s v="East"/>
    <n v="91"/>
    <s v="Beans"/>
    <s v="Coffee"/>
    <x v="7"/>
    <n v="367"/>
    <n v="693"/>
    <x v="19"/>
    <n v="210"/>
    <n v="330"/>
    <n v="230"/>
    <n v="540"/>
    <n v="143"/>
    <s v="Regular"/>
  </r>
  <r>
    <n v="727"/>
    <n v="96"/>
    <n v="-23"/>
    <s v="8/18/2014"/>
    <n v="683"/>
    <n v="134"/>
    <s v="Major Market"/>
    <s v="East"/>
    <n v="87"/>
    <s v="Beans"/>
    <s v="Espresso"/>
    <x v="8"/>
    <n v="27"/>
    <n v="245"/>
    <x v="2"/>
    <n v="80"/>
    <n v="130"/>
    <n v="50"/>
    <n v="210"/>
    <n v="116"/>
    <s v="Regular"/>
  </r>
  <r>
    <n v="914"/>
    <n v="125"/>
    <n v="-130"/>
    <s v="8/19/2014"/>
    <n v="3142"/>
    <n v="-56"/>
    <s v="Major Market"/>
    <s v="East"/>
    <n v="113"/>
    <s v="Beans"/>
    <s v="Espresso"/>
    <x v="8"/>
    <n v="-300"/>
    <n v="74"/>
    <x v="19"/>
    <n v="110"/>
    <n v="-60"/>
    <n v="-170"/>
    <n v="50"/>
    <n v="146"/>
    <s v="Regular"/>
  </r>
  <r>
    <n v="508"/>
    <n v="161"/>
    <n v="17"/>
    <s v="8/20/2014"/>
    <n v="1267"/>
    <n v="161"/>
    <s v="Major Market"/>
    <s v="East"/>
    <n v="45"/>
    <s v="Beans"/>
    <s v="Espresso"/>
    <x v="12"/>
    <n v="137"/>
    <n v="343"/>
    <x v="15"/>
    <n v="140"/>
    <n v="160"/>
    <n v="120"/>
    <n v="300"/>
    <n v="69"/>
    <s v="Regular"/>
  </r>
  <r>
    <n v="212"/>
    <n v="239"/>
    <n v="196"/>
    <s v="8/21/2014"/>
    <n v="1197"/>
    <n v="526"/>
    <s v="Major Market"/>
    <s v="East"/>
    <n v="66"/>
    <s v="Beans"/>
    <s v="Espresso"/>
    <x v="12"/>
    <n v="646"/>
    <n v="815"/>
    <x v="19"/>
    <n v="210"/>
    <n v="510"/>
    <n v="450"/>
    <n v="720"/>
    <n v="91"/>
    <s v="Regular"/>
  </r>
  <r>
    <n v="904"/>
    <n v="22"/>
    <n v="-5"/>
    <s v="8/22/2014"/>
    <n v="573"/>
    <n v="29"/>
    <s v="Major Market"/>
    <s v="East"/>
    <n v="7"/>
    <s v="Leaves"/>
    <s v="Herbal Tea"/>
    <x v="10"/>
    <n v="15"/>
    <n v="54"/>
    <x v="2"/>
    <n v="0"/>
    <n v="20"/>
    <n v="20"/>
    <n v="20"/>
    <n v="19"/>
    <s v="Decaf"/>
  </r>
  <r>
    <n v="585"/>
    <n v="255"/>
    <n v="121"/>
    <s v="8/23/2014"/>
    <n v="1622"/>
    <n v="258"/>
    <s v="Major Market"/>
    <s v="East"/>
    <n v="96"/>
    <s v="Leaves"/>
    <s v="Herbal Tea"/>
    <x v="0"/>
    <n v="191"/>
    <n v="547"/>
    <x v="19"/>
    <n v="140"/>
    <n v="150"/>
    <n v="70"/>
    <n v="290"/>
    <n v="129"/>
    <s v="Decaf"/>
  </r>
  <r>
    <n v="631"/>
    <n v="239"/>
    <n v="-152"/>
    <s v="8/24/2014"/>
    <n v="4360"/>
    <n v="-75"/>
    <s v="Major Market"/>
    <s v="East"/>
    <n v="74"/>
    <s v="Leaves"/>
    <s v="Herbal Tea"/>
    <x v="1"/>
    <n v="-252"/>
    <n v="175"/>
    <x v="19"/>
    <n v="130"/>
    <n v="-50"/>
    <n v="-100"/>
    <n v="80"/>
    <n v="95"/>
    <s v="Decaf"/>
  </r>
  <r>
    <n v="585"/>
    <n v="108"/>
    <n v="31"/>
    <s v="8/25/2014"/>
    <n v="971"/>
    <n v="157"/>
    <s v="Major Market"/>
    <s v="East"/>
    <n v="30"/>
    <s v="Leaves"/>
    <s v="Tea"/>
    <x v="2"/>
    <n v="171"/>
    <n v="282"/>
    <x v="19"/>
    <n v="110"/>
    <n v="170"/>
    <n v="140"/>
    <n v="280"/>
    <n v="42"/>
    <s v="Regular"/>
  </r>
  <r>
    <n v="718"/>
    <n v="123"/>
    <n v="39"/>
    <s v="8/26/2014"/>
    <n v="915"/>
    <n v="179"/>
    <s v="Major Market"/>
    <s v="East"/>
    <n v="34"/>
    <s v="Leaves"/>
    <s v="Tea"/>
    <x v="11"/>
    <n v="199"/>
    <n v="322"/>
    <x v="19"/>
    <n v="130"/>
    <n v="190"/>
    <n v="160"/>
    <n v="320"/>
    <n v="45"/>
    <s v="Regular"/>
  </r>
  <r>
    <n v="607"/>
    <n v="76"/>
    <n v="16"/>
    <s v="8/27/2014"/>
    <n v="580"/>
    <n v="111"/>
    <s v="Major Market"/>
    <s v="East"/>
    <n v="21"/>
    <s v="Leaves"/>
    <s v="Tea"/>
    <x v="3"/>
    <n v="116"/>
    <n v="199"/>
    <x v="19"/>
    <n v="80"/>
    <n v="120"/>
    <n v="100"/>
    <n v="200"/>
    <n v="33"/>
    <s v="Regular"/>
  </r>
  <r>
    <n v="904"/>
    <n v="102"/>
    <n v="42"/>
    <s v="8/28/2014"/>
    <n v="666"/>
    <n v="143"/>
    <s v="Major Market"/>
    <s v="East"/>
    <n v="31"/>
    <s v="Beans"/>
    <s v="Coffee"/>
    <x v="5"/>
    <n v="132"/>
    <n v="261"/>
    <x v="2"/>
    <n v="90"/>
    <n v="130"/>
    <n v="90"/>
    <n v="220"/>
    <n v="54"/>
    <s v="Decaf"/>
  </r>
  <r>
    <n v="772"/>
    <n v="77"/>
    <n v="16"/>
    <s v="8/29/2014"/>
    <n v="557"/>
    <n v="103"/>
    <s v="Major Market"/>
    <s v="East"/>
    <n v="25"/>
    <s v="Beans"/>
    <s v="Espresso"/>
    <x v="4"/>
    <n v="76"/>
    <n v="192"/>
    <x v="2"/>
    <n v="70"/>
    <n v="100"/>
    <n v="60"/>
    <n v="170"/>
    <n v="52"/>
    <s v="Decaf"/>
  </r>
  <r>
    <n v="786"/>
    <n v="78"/>
    <n v="33"/>
    <s v="8/30/2014"/>
    <n v="798"/>
    <n v="119"/>
    <s v="Major Market"/>
    <s v="East"/>
    <n v="25"/>
    <s v="Beans"/>
    <s v="Coffee"/>
    <x v="7"/>
    <n v="93"/>
    <n v="210"/>
    <x v="2"/>
    <n v="70"/>
    <n v="100"/>
    <n v="60"/>
    <n v="170"/>
    <n v="56"/>
    <s v="Regular"/>
  </r>
  <r>
    <n v="857"/>
    <n v="75"/>
    <n v="181"/>
    <s v="8/31/2014"/>
    <n v="-3287"/>
    <n v="379"/>
    <s v="Major Market"/>
    <s v="East"/>
    <n v="24"/>
    <s v="Beans"/>
    <s v="Coffee"/>
    <x v="7"/>
    <n v="481"/>
    <n v="484"/>
    <x v="15"/>
    <n v="60"/>
    <n v="340"/>
    <n v="300"/>
    <n v="400"/>
    <n v="55"/>
    <s v="Regular"/>
  </r>
  <r>
    <n v="607"/>
    <n v="249"/>
    <n v="120"/>
    <d v="2014-01-09T00:00:00"/>
    <n v="2580"/>
    <n v="374"/>
    <s v="Major Market"/>
    <s v="East"/>
    <n v="87"/>
    <s v="Beans"/>
    <s v="Coffee"/>
    <x v="7"/>
    <n v="350"/>
    <n v="664"/>
    <x v="19"/>
    <n v="220"/>
    <n v="340"/>
    <n v="230"/>
    <n v="560"/>
    <n v="138"/>
    <s v="Regular"/>
  </r>
  <r>
    <n v="813"/>
    <n v="94"/>
    <n v="2"/>
    <d v="2014-02-09T00:00:00"/>
    <n v="694"/>
    <n v="130"/>
    <s v="Major Market"/>
    <s v="East"/>
    <n v="85"/>
    <s v="Beans"/>
    <s v="Espresso"/>
    <x v="8"/>
    <n v="22"/>
    <n v="239"/>
    <x v="2"/>
    <n v="90"/>
    <n v="120"/>
    <n v="20"/>
    <n v="210"/>
    <n v="115"/>
    <s v="Regular"/>
  </r>
  <r>
    <n v="914"/>
    <n v="121"/>
    <n v="-110"/>
    <d v="2014-03-09T00:00:00"/>
    <n v="3385"/>
    <n v="-60"/>
    <s v="Major Market"/>
    <s v="East"/>
    <n v="109"/>
    <s v="Beans"/>
    <s v="Espresso"/>
    <x v="8"/>
    <n v="-300"/>
    <n v="65"/>
    <x v="19"/>
    <n v="110"/>
    <n v="-60"/>
    <n v="-190"/>
    <n v="50"/>
    <n v="142"/>
    <s v="Regular"/>
  </r>
  <r>
    <n v="617"/>
    <n v="181"/>
    <n v="40"/>
    <d v="2014-04-09T00:00:00"/>
    <n v="1283"/>
    <n v="182"/>
    <s v="Major Market"/>
    <s v="East"/>
    <n v="50"/>
    <s v="Beans"/>
    <s v="Espresso"/>
    <x v="12"/>
    <n v="160"/>
    <n v="387"/>
    <x v="15"/>
    <n v="170"/>
    <n v="180"/>
    <n v="120"/>
    <n v="350"/>
    <n v="74"/>
    <s v="Regular"/>
  </r>
  <r>
    <n v="917"/>
    <n v="211"/>
    <n v="175"/>
    <d v="2014-05-09T00:00:00"/>
    <n v="933"/>
    <n v="464"/>
    <s v="Major Market"/>
    <s v="East"/>
    <n v="59"/>
    <s v="Beans"/>
    <s v="Espresso"/>
    <x v="12"/>
    <n v="565"/>
    <n v="719"/>
    <x v="19"/>
    <n v="200"/>
    <n v="460"/>
    <n v="390"/>
    <n v="660"/>
    <n v="83"/>
    <s v="Regular"/>
  </r>
  <r>
    <n v="727"/>
    <n v="22"/>
    <n v="6"/>
    <d v="2014-06-09T00:00:00"/>
    <n v="570"/>
    <n v="30"/>
    <s v="Major Market"/>
    <s v="East"/>
    <n v="7"/>
    <s v="Leaves"/>
    <s v="Herbal Tea"/>
    <x v="10"/>
    <n v="16"/>
    <n v="55"/>
    <x v="2"/>
    <n v="10"/>
    <n v="20"/>
    <n v="10"/>
    <n v="30"/>
    <n v="19"/>
    <s v="Decaf"/>
  </r>
  <r>
    <n v="585"/>
    <n v="245"/>
    <n v="163"/>
    <d v="2014-07-09T00:00:00"/>
    <n v="1704"/>
    <n v="331"/>
    <s v="Major Market"/>
    <s v="East"/>
    <n v="93"/>
    <s v="Leaves"/>
    <s v="Herbal Tea"/>
    <x v="0"/>
    <n v="303"/>
    <n v="614"/>
    <x v="19"/>
    <n v="180"/>
    <n v="240"/>
    <n v="140"/>
    <n v="420"/>
    <n v="127"/>
    <s v="Decaf"/>
  </r>
  <r>
    <n v="518"/>
    <n v="225"/>
    <n v="-112"/>
    <d v="2014-08-09T00:00:00"/>
    <n v="4742"/>
    <n v="-65"/>
    <s v="Major Market"/>
    <s v="East"/>
    <n v="69"/>
    <s v="Leaves"/>
    <s v="Herbal Tea"/>
    <x v="1"/>
    <n v="-232"/>
    <n v="171"/>
    <x v="19"/>
    <n v="160"/>
    <n v="-50"/>
    <n v="-120"/>
    <n v="110"/>
    <n v="91"/>
    <s v="Decaf"/>
  </r>
  <r>
    <n v="516"/>
    <n v="81"/>
    <n v="35"/>
    <d v="2014-09-09T00:00:00"/>
    <n v="984"/>
    <n v="117"/>
    <s v="Major Market"/>
    <s v="East"/>
    <n v="22"/>
    <s v="Leaves"/>
    <s v="Tea"/>
    <x v="2"/>
    <n v="125"/>
    <n v="211"/>
    <x v="19"/>
    <n v="80"/>
    <n v="120"/>
    <n v="90"/>
    <n v="200"/>
    <n v="33"/>
    <s v="Regular"/>
  </r>
  <r>
    <n v="914"/>
    <n v="118"/>
    <n v="58"/>
    <d v="2014-10-09T00:00:00"/>
    <n v="930"/>
    <n v="172"/>
    <s v="Major Market"/>
    <s v="East"/>
    <n v="33"/>
    <s v="Leaves"/>
    <s v="Tea"/>
    <x v="11"/>
    <n v="188"/>
    <n v="309"/>
    <x v="19"/>
    <n v="120"/>
    <n v="170"/>
    <n v="130"/>
    <n v="290"/>
    <n v="45"/>
    <s v="Regular"/>
  </r>
  <r>
    <n v="727"/>
    <n v="134"/>
    <n v="71"/>
    <d v="2014-11-09T00:00:00"/>
    <n v="690"/>
    <n v="186"/>
    <s v="Major Market"/>
    <s v="East"/>
    <n v="41"/>
    <s v="Beans"/>
    <s v="Coffee"/>
    <x v="5"/>
    <n v="181"/>
    <n v="341"/>
    <x v="2"/>
    <n v="120"/>
    <n v="160"/>
    <n v="110"/>
    <n v="280"/>
    <n v="64"/>
    <s v="Decaf"/>
  </r>
  <r>
    <n v="386"/>
    <n v="83"/>
    <n v="16"/>
    <d v="2014-12-09T00:00:00"/>
    <n v="575"/>
    <n v="112"/>
    <s v="Major Market"/>
    <s v="East"/>
    <n v="27"/>
    <s v="Beans"/>
    <s v="Espresso"/>
    <x v="4"/>
    <n v="86"/>
    <n v="208"/>
    <x v="2"/>
    <n v="80"/>
    <n v="110"/>
    <n v="70"/>
    <n v="190"/>
    <n v="54"/>
    <s v="Decaf"/>
  </r>
  <r>
    <n v="407"/>
    <n v="88"/>
    <n v="28"/>
    <s v="9/13/2014"/>
    <n v="817"/>
    <n v="133"/>
    <s v="Major Market"/>
    <s v="East"/>
    <n v="29"/>
    <s v="Beans"/>
    <s v="Coffee"/>
    <x v="7"/>
    <n v="108"/>
    <n v="236"/>
    <x v="2"/>
    <n v="70"/>
    <n v="120"/>
    <n v="80"/>
    <n v="190"/>
    <n v="60"/>
    <s v="Regular"/>
  </r>
  <r>
    <n v="351"/>
    <n v="67"/>
    <n v="219"/>
    <s v="9/14/2014"/>
    <n v="-3534"/>
    <n v="443"/>
    <s v="Major Market"/>
    <s v="East"/>
    <n v="22"/>
    <s v="Beans"/>
    <s v="Coffee"/>
    <x v="7"/>
    <n v="579"/>
    <n v="543"/>
    <x v="15"/>
    <n v="60"/>
    <n v="390"/>
    <n v="360"/>
    <n v="450"/>
    <n v="53"/>
    <s v="Regular"/>
  </r>
  <r>
    <n v="315"/>
    <n v="279"/>
    <n v="152"/>
    <s v="9/15/2014"/>
    <n v="2642"/>
    <n v="420"/>
    <s v="Major Market"/>
    <s v="East"/>
    <n v="97"/>
    <s v="Beans"/>
    <s v="Coffee"/>
    <x v="7"/>
    <n v="402"/>
    <n v="745"/>
    <x v="19"/>
    <n v="250"/>
    <n v="370"/>
    <n v="250"/>
    <n v="620"/>
    <n v="149"/>
    <s v="Regular"/>
  </r>
  <r>
    <n v="305"/>
    <n v="105"/>
    <n v="1"/>
    <s v="9/16/2014"/>
    <n v="716"/>
    <n v="145"/>
    <s v="Major Market"/>
    <s v="East"/>
    <n v="95"/>
    <s v="Beans"/>
    <s v="Espresso"/>
    <x v="8"/>
    <n v="31"/>
    <n v="266"/>
    <x v="2"/>
    <n v="100"/>
    <n v="140"/>
    <n v="30"/>
    <n v="240"/>
    <n v="124"/>
    <s v="Regular"/>
  </r>
  <r>
    <n v="845"/>
    <n v="135"/>
    <n v="-122"/>
    <s v="9/17/2014"/>
    <n v="3641"/>
    <n v="-69"/>
    <s v="Major Market"/>
    <s v="East"/>
    <n v="122"/>
    <s v="Beans"/>
    <s v="Espresso"/>
    <x v="8"/>
    <n v="-332"/>
    <n v="70"/>
    <x v="19"/>
    <n v="130"/>
    <n v="-70"/>
    <n v="-210"/>
    <n v="60"/>
    <n v="155"/>
    <s v="Regular"/>
  </r>
  <r>
    <n v="857"/>
    <n v="153"/>
    <n v="49"/>
    <s v="9/18/2014"/>
    <n v="1319"/>
    <n v="153"/>
    <s v="Major Market"/>
    <s v="East"/>
    <n v="42"/>
    <s v="Beans"/>
    <s v="Espresso"/>
    <x v="12"/>
    <n v="129"/>
    <n v="326"/>
    <x v="15"/>
    <n v="150"/>
    <n v="140"/>
    <n v="80"/>
    <n v="290"/>
    <n v="66"/>
    <s v="Regular"/>
  </r>
  <r>
    <n v="518"/>
    <n v="250"/>
    <n v="143"/>
    <s v="9/19/2014"/>
    <n v="723"/>
    <n v="407"/>
    <s v="Major Market"/>
    <s v="East"/>
    <n v="70"/>
    <s v="Beans"/>
    <s v="Espresso"/>
    <x v="12"/>
    <n v="463"/>
    <n v="700"/>
    <x v="19"/>
    <n v="240"/>
    <n v="400"/>
    <n v="320"/>
    <n v="640"/>
    <n v="95"/>
    <s v="Regular"/>
  </r>
  <r>
    <n v="631"/>
    <n v="294"/>
    <n v="249"/>
    <s v="9/20/2014"/>
    <n v="1727"/>
    <n v="453"/>
    <s v="Major Market"/>
    <s v="East"/>
    <n v="111"/>
    <s v="Leaves"/>
    <s v="Herbal Tea"/>
    <x v="0"/>
    <n v="459"/>
    <n v="796"/>
    <x v="19"/>
    <n v="220"/>
    <n v="320"/>
    <n v="210"/>
    <n v="540"/>
    <n v="144"/>
    <s v="Decaf"/>
  </r>
  <r>
    <n v="716"/>
    <n v="241"/>
    <n v="-130"/>
    <s v="9/21/2014"/>
    <n v="5121"/>
    <n v="-93"/>
    <s v="Major Market"/>
    <s v="East"/>
    <n v="74"/>
    <s v="Leaves"/>
    <s v="Herbal Tea"/>
    <x v="1"/>
    <n v="-280"/>
    <n v="158"/>
    <x v="19"/>
    <n v="180"/>
    <n v="-80"/>
    <n v="-150"/>
    <n v="100"/>
    <n v="96"/>
    <s v="Decaf"/>
  </r>
  <r>
    <n v="718"/>
    <n v="86"/>
    <n v="42"/>
    <s v="9/22/2014"/>
    <n v="1003"/>
    <n v="124"/>
    <s v="Major Market"/>
    <s v="East"/>
    <n v="24"/>
    <s v="Leaves"/>
    <s v="Tea"/>
    <x v="2"/>
    <n v="132"/>
    <n v="224"/>
    <x v="19"/>
    <n v="90"/>
    <n v="120"/>
    <n v="90"/>
    <n v="210"/>
    <n v="35"/>
    <s v="Regular"/>
  </r>
  <r>
    <n v="518"/>
    <n v="123"/>
    <n v="47"/>
    <s v="9/23/2014"/>
    <n v="959"/>
    <n v="179"/>
    <s v="Major Market"/>
    <s v="East"/>
    <n v="34"/>
    <s v="Leaves"/>
    <s v="Tea"/>
    <x v="11"/>
    <n v="197"/>
    <n v="322"/>
    <x v="19"/>
    <n v="120"/>
    <n v="190"/>
    <n v="150"/>
    <n v="310"/>
    <n v="46"/>
    <s v="Regular"/>
  </r>
  <r>
    <n v="719"/>
    <n v="108"/>
    <n v="-34"/>
    <s v="9/24/2014"/>
    <n v="971"/>
    <n v="157"/>
    <s v="Major Market"/>
    <s v="Central"/>
    <n v="30"/>
    <s v="Beans"/>
    <s v="Coffee"/>
    <x v="5"/>
    <n v="116"/>
    <n v="265"/>
    <x v="0"/>
    <n v="100"/>
    <n v="160"/>
    <n v="150"/>
    <n v="260"/>
    <n v="41"/>
    <s v="Decaf"/>
  </r>
  <r>
    <n v="815"/>
    <n v="122"/>
    <n v="-45"/>
    <s v="9/25/2014"/>
    <n v="789"/>
    <n v="176"/>
    <s v="Major Market"/>
    <s v="Central"/>
    <n v="39"/>
    <s v="Beans"/>
    <s v="Coffee"/>
    <x v="5"/>
    <n v="115"/>
    <n v="298"/>
    <x v="16"/>
    <n v="110"/>
    <n v="190"/>
    <n v="160"/>
    <n v="300"/>
    <n v="61"/>
    <s v="Decaf"/>
  </r>
  <r>
    <n v="303"/>
    <n v="72"/>
    <n v="-74"/>
    <s v="9/26/2014"/>
    <n v="650"/>
    <n v="110"/>
    <s v="Major Market"/>
    <s v="Central"/>
    <n v="23"/>
    <s v="Beans"/>
    <s v="Espresso"/>
    <x v="4"/>
    <n v="56"/>
    <n v="182"/>
    <x v="0"/>
    <n v="100"/>
    <n v="160"/>
    <n v="130"/>
    <n v="260"/>
    <n v="54"/>
    <s v="Decaf"/>
  </r>
  <r>
    <n v="312"/>
    <n v="239"/>
    <n v="-151"/>
    <s v="9/27/2014"/>
    <n v="1755"/>
    <n v="239"/>
    <s v="Major Market"/>
    <s v="Central"/>
    <n v="66"/>
    <s v="Beans"/>
    <s v="Espresso"/>
    <x v="4"/>
    <n v="149"/>
    <n v="478"/>
    <x v="16"/>
    <n v="340"/>
    <n v="370"/>
    <n v="300"/>
    <n v="710"/>
    <n v="90"/>
    <s v="Decaf"/>
  </r>
  <r>
    <n v="614"/>
    <n v="54"/>
    <n v="-58"/>
    <s v="9/28/2014"/>
    <n v="404"/>
    <n v="66"/>
    <s v="Major Market"/>
    <s v="Central"/>
    <n v="20"/>
    <s v="Beans"/>
    <s v="Espresso"/>
    <x v="4"/>
    <n v="12"/>
    <n v="120"/>
    <x v="18"/>
    <n v="70"/>
    <n v="100"/>
    <n v="70"/>
    <n v="170"/>
    <n v="54"/>
    <s v="Decaf"/>
  </r>
  <r>
    <n v="970"/>
    <n v="123"/>
    <n v="-27"/>
    <s v="9/29/2014"/>
    <n v="915"/>
    <n v="179"/>
    <s v="Major Market"/>
    <s v="Central"/>
    <n v="34"/>
    <s v="Beans"/>
    <s v="Coffee"/>
    <x v="6"/>
    <n v="133"/>
    <n v="302"/>
    <x v="0"/>
    <n v="120"/>
    <n v="180"/>
    <n v="160"/>
    <n v="300"/>
    <n v="46"/>
    <s v="Regular"/>
  </r>
  <r>
    <n v="815"/>
    <n v="154"/>
    <n v="-40"/>
    <s v="9/30/2014"/>
    <n v="1132"/>
    <n v="213"/>
    <s v="Major Market"/>
    <s v="Central"/>
    <n v="50"/>
    <s v="Beans"/>
    <s v="Coffee"/>
    <x v="7"/>
    <n v="120"/>
    <n v="367"/>
    <x v="16"/>
    <n v="150"/>
    <n v="220"/>
    <n v="160"/>
    <n v="370"/>
    <n v="93"/>
    <s v="Regular"/>
  </r>
  <r>
    <n v="303"/>
    <n v="76"/>
    <n v="-91"/>
    <d v="2014-01-10T00:00:00"/>
    <n v="580"/>
    <n v="111"/>
    <s v="Major Market"/>
    <s v="Central"/>
    <n v="21"/>
    <s v="Beans"/>
    <s v="Espresso"/>
    <x v="8"/>
    <n v="79"/>
    <n v="187"/>
    <x v="0"/>
    <n v="100"/>
    <n v="180"/>
    <n v="170"/>
    <n v="280"/>
    <n v="32"/>
    <s v="Regular"/>
  </r>
  <r>
    <n v="815"/>
    <n v="257"/>
    <n v="-196"/>
    <d v="2014-02-10T00:00:00"/>
    <n v="1662"/>
    <n v="341"/>
    <s v="Major Market"/>
    <s v="Central"/>
    <n v="84"/>
    <s v="Beans"/>
    <s v="Espresso"/>
    <x v="8"/>
    <n v="224"/>
    <n v="598"/>
    <x v="16"/>
    <n v="370"/>
    <n v="520"/>
    <n v="420"/>
    <n v="890"/>
    <n v="117"/>
    <s v="Regular"/>
  </r>
  <r>
    <n v="567"/>
    <n v="161"/>
    <n v="-98"/>
    <d v="2014-03-10T00:00:00"/>
    <n v="1267"/>
    <n v="161"/>
    <s v="Major Market"/>
    <s v="Central"/>
    <n v="45"/>
    <s v="Beans"/>
    <s v="Espresso"/>
    <x v="8"/>
    <n v="92"/>
    <n v="322"/>
    <x v="18"/>
    <n v="230"/>
    <n v="240"/>
    <n v="190"/>
    <n v="470"/>
    <n v="69"/>
    <s v="Regular"/>
  </r>
  <r>
    <n v="719"/>
    <n v="161"/>
    <n v="-18"/>
    <d v="2014-04-10T00:00:00"/>
    <n v="1267"/>
    <n v="161"/>
    <s v="Major Market"/>
    <s v="Central"/>
    <n v="45"/>
    <s v="Leaves"/>
    <s v="Herbal Tea"/>
    <x v="10"/>
    <n v="92"/>
    <n v="322"/>
    <x v="0"/>
    <n v="120"/>
    <n v="140"/>
    <n v="110"/>
    <n v="260"/>
    <n v="69"/>
    <s v="Decaf"/>
  </r>
  <r>
    <n v="708"/>
    <n v="123"/>
    <n v="-7"/>
    <d v="2014-05-10T00:00:00"/>
    <n v="915"/>
    <n v="179"/>
    <s v="Major Market"/>
    <s v="Central"/>
    <n v="34"/>
    <s v="Leaves"/>
    <s v="Herbal Tea"/>
    <x v="10"/>
    <n v="133"/>
    <n v="302"/>
    <x v="16"/>
    <n v="90"/>
    <n v="150"/>
    <n v="140"/>
    <n v="240"/>
    <n v="46"/>
    <s v="Decaf"/>
  </r>
  <r>
    <n v="815"/>
    <n v="108"/>
    <n v="-4"/>
    <d v="2014-06-10T00:00:00"/>
    <n v="971"/>
    <n v="157"/>
    <s v="Major Market"/>
    <s v="Central"/>
    <n v="30"/>
    <s v="Leaves"/>
    <s v="Herbal Tea"/>
    <x v="1"/>
    <n v="116"/>
    <n v="265"/>
    <x v="16"/>
    <n v="80"/>
    <n v="130"/>
    <n v="120"/>
    <n v="210"/>
    <n v="41"/>
    <s v="Decaf"/>
  </r>
  <r>
    <n v="234"/>
    <n v="82"/>
    <n v="5"/>
    <d v="2014-07-10T00:00:00"/>
    <n v="788"/>
    <n v="123"/>
    <s v="Major Market"/>
    <s v="Central"/>
    <n v="27"/>
    <s v="Leaves"/>
    <s v="Tea"/>
    <x v="2"/>
    <n v="65"/>
    <n v="205"/>
    <x v="18"/>
    <n v="50"/>
    <n v="90"/>
    <n v="60"/>
    <n v="140"/>
    <n v="58"/>
    <s v="Regular"/>
  </r>
  <r>
    <n v="614"/>
    <n v="91"/>
    <n v="-4"/>
    <d v="2014-08-10T00:00:00"/>
    <n v="656"/>
    <n v="127"/>
    <s v="Major Market"/>
    <s v="Central"/>
    <n v="28"/>
    <s v="Leaves"/>
    <s v="Tea"/>
    <x v="11"/>
    <n v="76"/>
    <n v="218"/>
    <x v="18"/>
    <n v="50"/>
    <n v="100"/>
    <n v="80"/>
    <n v="150"/>
    <n v="51"/>
    <s v="Regular"/>
  </r>
  <r>
    <n v="720"/>
    <n v="90"/>
    <n v="-6"/>
    <d v="2014-09-10T00:00:00"/>
    <n v="572"/>
    <n v="115"/>
    <s v="Major Market"/>
    <s v="Central"/>
    <n v="29"/>
    <s v="Leaves"/>
    <s v="Tea"/>
    <x v="3"/>
    <n v="74"/>
    <n v="205"/>
    <x v="0"/>
    <n v="50"/>
    <n v="90"/>
    <n v="80"/>
    <n v="140"/>
    <n v="41"/>
    <s v="Regular"/>
  </r>
  <r>
    <n v="641"/>
    <n v="10"/>
    <n v="-12"/>
    <d v="2014-10-10T00:00:00"/>
    <n v="598"/>
    <n v="13"/>
    <s v="Small Market"/>
    <s v="Central"/>
    <n v="3"/>
    <s v="Beans"/>
    <s v="Coffee"/>
    <x v="5"/>
    <n v="-2"/>
    <n v="23"/>
    <x v="4"/>
    <n v="0"/>
    <n v="10"/>
    <n v="10"/>
    <n v="10"/>
    <n v="15"/>
    <s v="Decaf"/>
  </r>
  <r>
    <n v="715"/>
    <n v="86"/>
    <n v="-39"/>
    <d v="2014-11-10T00:00:00"/>
    <n v="547"/>
    <n v="116"/>
    <s v="Small Market"/>
    <s v="Central"/>
    <n v="28"/>
    <s v="Beans"/>
    <s v="Coffee"/>
    <x v="5"/>
    <n v="61"/>
    <n v="202"/>
    <x v="13"/>
    <n v="80"/>
    <n v="120"/>
    <n v="100"/>
    <n v="200"/>
    <n v="55"/>
    <s v="Decaf"/>
  </r>
  <r>
    <n v="816"/>
    <n v="79"/>
    <n v="-35"/>
    <d v="2014-12-10T00:00:00"/>
    <n v="593"/>
    <n v="98"/>
    <s v="Small Market"/>
    <s v="Central"/>
    <n v="30"/>
    <s v="Beans"/>
    <s v="Coffee"/>
    <x v="7"/>
    <n v="35"/>
    <n v="177"/>
    <x v="12"/>
    <n v="70"/>
    <n v="100"/>
    <n v="70"/>
    <n v="170"/>
    <n v="63"/>
    <s v="Regular"/>
  </r>
  <r>
    <n v="715"/>
    <n v="96"/>
    <n v="-42"/>
    <s v="10/13/2014"/>
    <n v="683"/>
    <n v="134"/>
    <s v="Small Market"/>
    <s v="Central"/>
    <n v="87"/>
    <s v="Beans"/>
    <s v="Coffee"/>
    <x v="7"/>
    <n v="18"/>
    <n v="230"/>
    <x v="13"/>
    <n v="90"/>
    <n v="140"/>
    <n v="60"/>
    <n v="230"/>
    <n v="116"/>
    <s v="Regular"/>
  </r>
  <r>
    <n v="314"/>
    <n v="40"/>
    <n v="-54"/>
    <s v="10/14/2014"/>
    <n v="881"/>
    <n v="59"/>
    <s v="Small Market"/>
    <s v="Central"/>
    <n v="11"/>
    <s v="Beans"/>
    <s v="Espresso"/>
    <x v="8"/>
    <n v="36"/>
    <n v="99"/>
    <x v="12"/>
    <n v="50"/>
    <n v="90"/>
    <n v="90"/>
    <n v="140"/>
    <n v="23"/>
    <s v="Regular"/>
  </r>
  <r>
    <n v="608"/>
    <n v="80"/>
    <n v="-72"/>
    <s v="10/15/2014"/>
    <n v="1055"/>
    <n v="94"/>
    <s v="Small Market"/>
    <s v="Central"/>
    <n v="24"/>
    <s v="Beans"/>
    <s v="Espresso"/>
    <x v="8"/>
    <n v="48"/>
    <n v="174"/>
    <x v="13"/>
    <n v="110"/>
    <n v="140"/>
    <n v="120"/>
    <n v="250"/>
    <n v="46"/>
    <s v="Regular"/>
  </r>
  <r>
    <n v="712"/>
    <n v="257"/>
    <n v="14"/>
    <s v="10/16/2014"/>
    <n v="1662"/>
    <n v="341"/>
    <s v="Small Market"/>
    <s v="Central"/>
    <n v="84"/>
    <s v="Leaves"/>
    <s v="Herbal Tea"/>
    <x v="10"/>
    <n v="224"/>
    <n v="598"/>
    <x v="4"/>
    <n v="200"/>
    <n v="280"/>
    <n v="210"/>
    <n v="480"/>
    <n v="117"/>
    <s v="Decaf"/>
  </r>
  <r>
    <n v="641"/>
    <n v="122"/>
    <n v="-16"/>
    <s v="10/17/2014"/>
    <n v="789"/>
    <n v="176"/>
    <s v="Small Market"/>
    <s v="Central"/>
    <n v="39"/>
    <s v="Leaves"/>
    <s v="Herbal Tea"/>
    <x v="0"/>
    <n v="114"/>
    <n v="298"/>
    <x v="4"/>
    <n v="90"/>
    <n v="150"/>
    <n v="130"/>
    <n v="240"/>
    <n v="62"/>
    <s v="Decaf"/>
  </r>
  <r>
    <n v="573"/>
    <n v="86"/>
    <n v="-36"/>
    <s v="10/18/2014"/>
    <n v="1698"/>
    <n v="23"/>
    <s v="Small Market"/>
    <s v="Central"/>
    <n v="26"/>
    <s v="Leaves"/>
    <s v="Herbal Tea"/>
    <x v="0"/>
    <n v="-26"/>
    <n v="109"/>
    <x v="12"/>
    <n v="60"/>
    <n v="20"/>
    <n v="10"/>
    <n v="80"/>
    <n v="49"/>
    <s v="Decaf"/>
  </r>
  <r>
    <n v="563"/>
    <n v="239"/>
    <n v="39"/>
    <s v="10/19/2014"/>
    <n v="1755"/>
    <n v="239"/>
    <s v="Small Market"/>
    <s v="Central"/>
    <n v="66"/>
    <s v="Leaves"/>
    <s v="Tea"/>
    <x v="2"/>
    <n v="149"/>
    <n v="478"/>
    <x v="4"/>
    <n v="170"/>
    <n v="170"/>
    <n v="110"/>
    <n v="340"/>
    <n v="90"/>
    <s v="Regular"/>
  </r>
  <r>
    <n v="563"/>
    <n v="255"/>
    <n v="53"/>
    <s v="10/20/2014"/>
    <n v="1756"/>
    <n v="312"/>
    <s v="Small Market"/>
    <s v="Central"/>
    <n v="96"/>
    <s v="Leaves"/>
    <s v="Tea"/>
    <x v="11"/>
    <n v="183"/>
    <n v="567"/>
    <x v="4"/>
    <n v="170"/>
    <n v="230"/>
    <n v="130"/>
    <n v="400"/>
    <n v="129"/>
    <s v="Regular"/>
  </r>
  <r>
    <n v="417"/>
    <n v="25"/>
    <n v="-11"/>
    <s v="10/21/2014"/>
    <n v="209"/>
    <n v="31"/>
    <s v="Small Market"/>
    <s v="Central"/>
    <n v="9"/>
    <s v="Leaves"/>
    <s v="Tea"/>
    <x v="11"/>
    <n v="-11"/>
    <n v="56"/>
    <x v="12"/>
    <n v="10"/>
    <n v="20"/>
    <n v="0"/>
    <n v="30"/>
    <n v="42"/>
    <s v="Regular"/>
  </r>
  <r>
    <n v="970"/>
    <n v="81"/>
    <n v="4"/>
    <s v="10/22/2014"/>
    <n v="984"/>
    <n v="117"/>
    <s v="Major Market"/>
    <s v="Central"/>
    <n v="22"/>
    <s v="Beans"/>
    <s v="Coffee"/>
    <x v="5"/>
    <n v="84"/>
    <n v="198"/>
    <x v="0"/>
    <n v="80"/>
    <n v="110"/>
    <n v="80"/>
    <n v="190"/>
    <n v="33"/>
    <s v="Decaf"/>
  </r>
  <r>
    <n v="815"/>
    <n v="113"/>
    <n v="-4"/>
    <s v="10/23/2014"/>
    <n v="803"/>
    <n v="165"/>
    <s v="Major Market"/>
    <s v="Central"/>
    <n v="36"/>
    <s v="Beans"/>
    <s v="Coffee"/>
    <x v="5"/>
    <n v="106"/>
    <n v="278"/>
    <x v="16"/>
    <n v="110"/>
    <n v="160"/>
    <n v="110"/>
    <n v="270"/>
    <n v="59"/>
    <s v="Decaf"/>
  </r>
  <r>
    <n v="303"/>
    <n v="75"/>
    <n v="-42"/>
    <s v="10/24/2014"/>
    <n v="659"/>
    <n v="114"/>
    <s v="Major Market"/>
    <s v="Central"/>
    <n v="24"/>
    <s v="Beans"/>
    <s v="Espresso"/>
    <x v="4"/>
    <n v="58"/>
    <n v="189"/>
    <x v="0"/>
    <n v="90"/>
    <n v="150"/>
    <n v="100"/>
    <n v="240"/>
    <n v="56"/>
    <s v="Decaf"/>
  </r>
  <r>
    <n v="847"/>
    <n v="211"/>
    <n v="-71"/>
    <s v="10/25/2014"/>
    <n v="1778"/>
    <n v="212"/>
    <s v="Major Market"/>
    <s v="Central"/>
    <n v="59"/>
    <s v="Beans"/>
    <s v="Espresso"/>
    <x v="4"/>
    <n v="129"/>
    <n v="423"/>
    <x v="16"/>
    <n v="270"/>
    <n v="270"/>
    <n v="200"/>
    <n v="540"/>
    <n v="83"/>
    <s v="Decaf"/>
  </r>
  <r>
    <n v="970"/>
    <n v="118"/>
    <n v="-2"/>
    <s v="10/26/2014"/>
    <n v="930"/>
    <n v="172"/>
    <s v="Major Market"/>
    <s v="Central"/>
    <n v="33"/>
    <s v="Beans"/>
    <s v="Coffee"/>
    <x v="6"/>
    <n v="128"/>
    <n v="290"/>
    <x v="0"/>
    <n v="110"/>
    <n v="170"/>
    <n v="130"/>
    <n v="280"/>
    <n v="44"/>
    <s v="Regular"/>
  </r>
  <r>
    <n v="815"/>
    <n v="173"/>
    <n v="-1"/>
    <s v="10/27/2014"/>
    <n v="1150"/>
    <n v="239"/>
    <s v="Major Market"/>
    <s v="Central"/>
    <n v="57"/>
    <s v="Beans"/>
    <s v="Coffee"/>
    <x v="7"/>
    <n v="139"/>
    <n v="412"/>
    <x v="16"/>
    <n v="170"/>
    <n v="230"/>
    <n v="140"/>
    <n v="400"/>
    <n v="100"/>
    <s v="Regular"/>
  </r>
  <r>
    <n v="303"/>
    <n v="50"/>
    <n v="-22"/>
    <s v="10/28/2014"/>
    <n v="589"/>
    <n v="73"/>
    <s v="Major Market"/>
    <s v="Central"/>
    <n v="14"/>
    <s v="Beans"/>
    <s v="Espresso"/>
    <x v="8"/>
    <n v="48"/>
    <n v="123"/>
    <x v="0"/>
    <n v="60"/>
    <n v="90"/>
    <n v="70"/>
    <n v="150"/>
    <n v="25"/>
    <s v="Regular"/>
  </r>
  <r>
    <n v="224"/>
    <n v="228"/>
    <n v="-94"/>
    <s v="10/29/2014"/>
    <n v="1691"/>
    <n v="304"/>
    <s v="Major Market"/>
    <s v="Central"/>
    <n v="75"/>
    <s v="Beans"/>
    <s v="Espresso"/>
    <x v="8"/>
    <n v="196"/>
    <n v="532"/>
    <x v="16"/>
    <n v="290"/>
    <n v="390"/>
    <n v="290"/>
    <n v="680"/>
    <n v="108"/>
    <s v="Regular"/>
  </r>
  <r>
    <n v="440"/>
    <n v="181"/>
    <n v="-63"/>
    <s v="10/30/2014"/>
    <n v="1283"/>
    <n v="182"/>
    <s v="Major Market"/>
    <s v="Central"/>
    <n v="50"/>
    <s v="Beans"/>
    <s v="Espresso"/>
    <x v="8"/>
    <n v="107"/>
    <n v="363"/>
    <x v="18"/>
    <n v="230"/>
    <n v="230"/>
    <n v="170"/>
    <n v="460"/>
    <n v="75"/>
    <s v="Regular"/>
  </r>
  <r>
    <n v="970"/>
    <n v="181"/>
    <n v="7"/>
    <s v="10/31/2014"/>
    <n v="1283"/>
    <n v="182"/>
    <s v="Major Market"/>
    <s v="Central"/>
    <n v="50"/>
    <s v="Leaves"/>
    <s v="Herbal Tea"/>
    <x v="10"/>
    <n v="107"/>
    <n v="363"/>
    <x v="0"/>
    <n v="170"/>
    <n v="160"/>
    <n v="100"/>
    <n v="330"/>
    <n v="75"/>
    <s v="Decaf"/>
  </r>
  <r>
    <n v="312"/>
    <n v="118"/>
    <n v="17"/>
    <d v="2014-01-11T00:00:00"/>
    <n v="930"/>
    <n v="172"/>
    <s v="Major Market"/>
    <s v="Central"/>
    <n v="33"/>
    <s v="Leaves"/>
    <s v="Herbal Tea"/>
    <x v="10"/>
    <n v="127"/>
    <n v="290"/>
    <x v="16"/>
    <n v="110"/>
    <n v="150"/>
    <n v="110"/>
    <n v="260"/>
    <n v="45"/>
    <s v="Decaf"/>
  </r>
  <r>
    <n v="630"/>
    <n v="81"/>
    <n v="4"/>
    <d v="2014-02-11T00:00:00"/>
    <n v="984"/>
    <n v="117"/>
    <s v="Major Market"/>
    <s v="Central"/>
    <n v="22"/>
    <s v="Leaves"/>
    <s v="Herbal Tea"/>
    <x v="1"/>
    <n v="84"/>
    <n v="198"/>
    <x v="16"/>
    <n v="70"/>
    <n v="110"/>
    <n v="80"/>
    <n v="180"/>
    <n v="33"/>
    <s v="Decaf"/>
  </r>
  <r>
    <n v="330"/>
    <n v="78"/>
    <n v="2"/>
    <d v="2014-03-11T00:00:00"/>
    <n v="798"/>
    <n v="119"/>
    <s v="Major Market"/>
    <s v="Central"/>
    <n v="25"/>
    <s v="Leaves"/>
    <s v="Tea"/>
    <x v="2"/>
    <n v="62"/>
    <n v="197"/>
    <x v="18"/>
    <n v="60"/>
    <n v="100"/>
    <n v="60"/>
    <n v="160"/>
    <n v="57"/>
    <s v="Regular"/>
  </r>
  <r>
    <n v="630"/>
    <n v="75"/>
    <n v="9"/>
    <d v="2014-04-11T00:00:00"/>
    <n v="659"/>
    <n v="114"/>
    <s v="Major Market"/>
    <s v="Central"/>
    <n v="24"/>
    <s v="Leaves"/>
    <s v="Tea"/>
    <x v="11"/>
    <n v="59"/>
    <n v="189"/>
    <x v="16"/>
    <n v="60"/>
    <n v="90"/>
    <n v="50"/>
    <n v="150"/>
    <n v="55"/>
    <s v="Regular"/>
  </r>
  <r>
    <n v="419"/>
    <n v="102"/>
    <n v="19"/>
    <d v="2014-05-11T00:00:00"/>
    <n v="666"/>
    <n v="143"/>
    <s v="Major Market"/>
    <s v="Central"/>
    <n v="31"/>
    <s v="Leaves"/>
    <s v="Tea"/>
    <x v="11"/>
    <n v="89"/>
    <n v="245"/>
    <x v="18"/>
    <n v="80"/>
    <n v="120"/>
    <n v="70"/>
    <n v="200"/>
    <n v="54"/>
    <s v="Regular"/>
  </r>
  <r>
    <n v="719"/>
    <n v="88"/>
    <n v="10"/>
    <d v="2014-06-11T00:00:00"/>
    <n v="561"/>
    <n v="112"/>
    <s v="Major Market"/>
    <s v="Central"/>
    <n v="29"/>
    <s v="Leaves"/>
    <s v="Tea"/>
    <x v="3"/>
    <n v="70"/>
    <n v="200"/>
    <x v="0"/>
    <n v="70"/>
    <n v="90"/>
    <n v="60"/>
    <n v="160"/>
    <n v="42"/>
    <s v="Regular"/>
  </r>
  <r>
    <n v="641"/>
    <n v="10"/>
    <n v="-13"/>
    <d v="2014-07-11T00:00:00"/>
    <n v="596"/>
    <n v="13"/>
    <s v="Small Market"/>
    <s v="Central"/>
    <n v="3"/>
    <s v="Beans"/>
    <s v="Coffee"/>
    <x v="5"/>
    <n v="-3"/>
    <n v="23"/>
    <x v="4"/>
    <n v="0"/>
    <n v="20"/>
    <n v="10"/>
    <n v="20"/>
    <n v="16"/>
    <s v="Decaf"/>
  </r>
  <r>
    <n v="262"/>
    <n v="77"/>
    <n v="-9"/>
    <d v="2014-08-11T00:00:00"/>
    <n v="557"/>
    <n v="103"/>
    <s v="Small Market"/>
    <s v="Central"/>
    <n v="25"/>
    <s v="Beans"/>
    <s v="Coffee"/>
    <x v="5"/>
    <n v="51"/>
    <n v="180"/>
    <x v="13"/>
    <n v="70"/>
    <n v="100"/>
    <n v="60"/>
    <n v="170"/>
    <n v="52"/>
    <s v="Decaf"/>
  </r>
  <r>
    <n v="563"/>
    <n v="15"/>
    <n v="-2"/>
    <d v="2014-09-11T00:00:00"/>
    <n v="848"/>
    <n v="24"/>
    <s v="Small Market"/>
    <s v="Central"/>
    <n v="4"/>
    <s v="Beans"/>
    <s v="Coffee"/>
    <x v="6"/>
    <n v="8"/>
    <n v="39"/>
    <x v="4"/>
    <n v="10"/>
    <n v="20"/>
    <n v="10"/>
    <n v="30"/>
    <n v="16"/>
    <s v="Regular"/>
  </r>
  <r>
    <n v="573"/>
    <n v="82"/>
    <n v="-2"/>
    <d v="2014-10-11T00:00:00"/>
    <n v="601"/>
    <n v="102"/>
    <s v="Small Market"/>
    <s v="Central"/>
    <n v="31"/>
    <s v="Beans"/>
    <s v="Coffee"/>
    <x v="7"/>
    <n v="38"/>
    <n v="184"/>
    <x v="12"/>
    <n v="80"/>
    <n v="100"/>
    <n v="40"/>
    <n v="180"/>
    <n v="64"/>
    <s v="Regular"/>
  </r>
  <r>
    <n v="262"/>
    <n v="94"/>
    <n v="-14"/>
    <d v="2014-11-11T00:00:00"/>
    <n v="694"/>
    <n v="130"/>
    <s v="Small Market"/>
    <s v="Central"/>
    <n v="85"/>
    <s v="Beans"/>
    <s v="Coffee"/>
    <x v="7"/>
    <n v="16"/>
    <n v="224"/>
    <x v="13"/>
    <n v="90"/>
    <n v="130"/>
    <n v="30"/>
    <n v="220"/>
    <n v="114"/>
    <s v="Regular"/>
  </r>
  <r>
    <n v="314"/>
    <n v="54"/>
    <n v="-29"/>
    <d v="2014-12-11T00:00:00"/>
    <n v="885"/>
    <n v="78"/>
    <s v="Small Market"/>
    <s v="Central"/>
    <n v="15"/>
    <s v="Beans"/>
    <s v="Espresso"/>
    <x v="8"/>
    <n v="51"/>
    <n v="132"/>
    <x v="12"/>
    <n v="60"/>
    <n v="100"/>
    <n v="80"/>
    <n v="160"/>
    <n v="27"/>
    <s v="Regular"/>
  </r>
  <r>
    <n v="920"/>
    <n v="75"/>
    <n v="-25"/>
    <s v="11/13/2014"/>
    <n v="1063"/>
    <n v="89"/>
    <s v="Small Market"/>
    <s v="Central"/>
    <n v="23"/>
    <s v="Beans"/>
    <s v="Espresso"/>
    <x v="8"/>
    <n v="45"/>
    <n v="164"/>
    <x v="13"/>
    <n v="90"/>
    <n v="110"/>
    <n v="70"/>
    <n v="200"/>
    <n v="44"/>
    <s v="Regular"/>
  </r>
  <r>
    <n v="712"/>
    <n v="228"/>
    <n v="16"/>
    <s v="11/14/2014"/>
    <n v="1691"/>
    <n v="304"/>
    <s v="Small Market"/>
    <s v="Central"/>
    <n v="75"/>
    <s v="Leaves"/>
    <s v="Herbal Tea"/>
    <x v="10"/>
    <n v="196"/>
    <n v="532"/>
    <x v="4"/>
    <n v="210"/>
    <n v="280"/>
    <n v="180"/>
    <n v="490"/>
    <n v="108"/>
    <s v="Decaf"/>
  </r>
  <r>
    <n v="712"/>
    <n v="113"/>
    <n v="7"/>
    <s v="11/15/2014"/>
    <n v="803"/>
    <n v="165"/>
    <s v="Small Market"/>
    <s v="Central"/>
    <n v="36"/>
    <s v="Leaves"/>
    <s v="Herbal Tea"/>
    <x v="0"/>
    <n v="107"/>
    <n v="278"/>
    <x v="4"/>
    <n v="100"/>
    <n v="150"/>
    <n v="100"/>
    <n v="250"/>
    <n v="58"/>
    <s v="Decaf"/>
  </r>
  <r>
    <n v="712"/>
    <n v="211"/>
    <n v="19"/>
    <s v="11/16/2014"/>
    <n v="1778"/>
    <n v="212"/>
    <s v="Small Market"/>
    <s v="Central"/>
    <n v="59"/>
    <s v="Leaves"/>
    <s v="Tea"/>
    <x v="2"/>
    <n v="129"/>
    <n v="423"/>
    <x v="4"/>
    <n v="170"/>
    <n v="180"/>
    <n v="110"/>
    <n v="350"/>
    <n v="83"/>
    <s v="Regular"/>
  </r>
  <r>
    <n v="319"/>
    <n v="245"/>
    <n v="43"/>
    <s v="11/17/2014"/>
    <n v="1784"/>
    <n v="300"/>
    <s v="Small Market"/>
    <s v="Central"/>
    <n v="93"/>
    <s v="Leaves"/>
    <s v="Tea"/>
    <x v="11"/>
    <n v="173"/>
    <n v="545"/>
    <x v="4"/>
    <n v="200"/>
    <n v="250"/>
    <n v="130"/>
    <n v="450"/>
    <n v="127"/>
    <s v="Regular"/>
  </r>
  <r>
    <n v="720"/>
    <n v="86"/>
    <n v="-2"/>
    <s v="11/18/2014"/>
    <n v="1003"/>
    <n v="124"/>
    <s v="Major Market"/>
    <s v="Central"/>
    <n v="24"/>
    <s v="Beans"/>
    <s v="Coffee"/>
    <x v="5"/>
    <n v="88"/>
    <n v="210"/>
    <x v="0"/>
    <n v="80"/>
    <n v="120"/>
    <n v="90"/>
    <n v="200"/>
    <n v="36"/>
    <s v="Decaf"/>
  </r>
  <r>
    <n v="630"/>
    <n v="127"/>
    <n v="-8"/>
    <s v="11/19/2014"/>
    <n v="830"/>
    <n v="185"/>
    <s v="Major Market"/>
    <s v="Central"/>
    <n v="40"/>
    <s v="Beans"/>
    <s v="Coffee"/>
    <x v="5"/>
    <n v="122"/>
    <n v="312"/>
    <x v="16"/>
    <n v="120"/>
    <n v="180"/>
    <n v="130"/>
    <n v="300"/>
    <n v="63"/>
    <s v="Decaf"/>
  </r>
  <r>
    <n v="970"/>
    <n v="67"/>
    <n v="-33"/>
    <s v="11/20/2014"/>
    <n v="677"/>
    <n v="101"/>
    <s v="Major Market"/>
    <s v="Central"/>
    <n v="22"/>
    <s v="Beans"/>
    <s v="Espresso"/>
    <x v="4"/>
    <n v="47"/>
    <n v="168"/>
    <x v="0"/>
    <n v="80"/>
    <n v="130"/>
    <n v="80"/>
    <n v="210"/>
    <n v="54"/>
    <s v="Decaf"/>
  </r>
  <r>
    <n v="630"/>
    <n v="250"/>
    <n v="-83"/>
    <s v="11/21/2014"/>
    <n v="1820"/>
    <n v="251"/>
    <s v="Major Market"/>
    <s v="Central"/>
    <n v="70"/>
    <s v="Beans"/>
    <s v="Espresso"/>
    <x v="4"/>
    <n v="157"/>
    <n v="501"/>
    <x v="16"/>
    <n v="320"/>
    <n v="320"/>
    <n v="240"/>
    <n v="640"/>
    <n v="94"/>
    <s v="Decaf"/>
  </r>
  <r>
    <n v="719"/>
    <n v="123"/>
    <n v="4"/>
    <s v="11/22/2014"/>
    <n v="959"/>
    <n v="179"/>
    <s v="Major Market"/>
    <s v="Central"/>
    <n v="34"/>
    <s v="Beans"/>
    <s v="Coffee"/>
    <x v="6"/>
    <n v="134"/>
    <n v="302"/>
    <x v="0"/>
    <n v="120"/>
    <n v="170"/>
    <n v="130"/>
    <n v="290"/>
    <n v="45"/>
    <s v="Regular"/>
  </r>
  <r>
    <n v="847"/>
    <n v="224"/>
    <n v="4"/>
    <s v="11/23/2014"/>
    <n v="1191"/>
    <n v="310"/>
    <s v="Major Market"/>
    <s v="Central"/>
    <n v="73"/>
    <s v="Beans"/>
    <s v="Coffee"/>
    <x v="7"/>
    <n v="194"/>
    <n v="534"/>
    <x v="16"/>
    <n v="220"/>
    <n v="300"/>
    <n v="190"/>
    <n v="520"/>
    <n v="116"/>
    <s v="Regular"/>
  </r>
  <r>
    <n v="970"/>
    <n v="54"/>
    <n v="-37"/>
    <s v="11/24/2014"/>
    <n v="601"/>
    <n v="79"/>
    <s v="Major Market"/>
    <s v="Central"/>
    <n v="15"/>
    <s v="Beans"/>
    <s v="Espresso"/>
    <x v="8"/>
    <n v="53"/>
    <n v="133"/>
    <x v="0"/>
    <n v="60"/>
    <n v="110"/>
    <n v="90"/>
    <n v="170"/>
    <n v="26"/>
    <s v="Regular"/>
  </r>
  <r>
    <n v="815"/>
    <n v="247"/>
    <n v="-104"/>
    <s v="11/25/2014"/>
    <n v="1744"/>
    <n v="329"/>
    <s v="Major Market"/>
    <s v="Central"/>
    <n v="81"/>
    <s v="Beans"/>
    <s v="Espresso"/>
    <x v="8"/>
    <n v="216"/>
    <n v="576"/>
    <x v="16"/>
    <n v="310"/>
    <n v="420"/>
    <n v="320"/>
    <n v="730"/>
    <n v="113"/>
    <s v="Regular"/>
  </r>
  <r>
    <n v="740"/>
    <n v="153"/>
    <n v="-53"/>
    <s v="11/26/2014"/>
    <n v="1319"/>
    <n v="153"/>
    <s v="Major Market"/>
    <s v="Central"/>
    <n v="42"/>
    <s v="Beans"/>
    <s v="Espresso"/>
    <x v="8"/>
    <n v="87"/>
    <n v="306"/>
    <x v="18"/>
    <n v="190"/>
    <n v="200"/>
    <n v="140"/>
    <n v="390"/>
    <n v="66"/>
    <s v="Regular"/>
  </r>
  <r>
    <n v="303"/>
    <n v="153"/>
    <n v="7"/>
    <s v="11/27/2014"/>
    <n v="1319"/>
    <n v="153"/>
    <s v="Major Market"/>
    <s v="Central"/>
    <n v="42"/>
    <s v="Leaves"/>
    <s v="Herbal Tea"/>
    <x v="10"/>
    <n v="87"/>
    <n v="306"/>
    <x v="0"/>
    <n v="140"/>
    <n v="140"/>
    <n v="80"/>
    <n v="280"/>
    <n v="66"/>
    <s v="Decaf"/>
  </r>
  <r>
    <n v="309"/>
    <n v="123"/>
    <n v="3"/>
    <s v="11/28/2014"/>
    <n v="959"/>
    <n v="179"/>
    <s v="Major Market"/>
    <s v="Central"/>
    <n v="34"/>
    <s v="Leaves"/>
    <s v="Herbal Tea"/>
    <x v="10"/>
    <n v="133"/>
    <n v="302"/>
    <x v="16"/>
    <n v="110"/>
    <n v="170"/>
    <n v="130"/>
    <n v="280"/>
    <n v="46"/>
    <s v="Decaf"/>
  </r>
  <r>
    <n v="630"/>
    <n v="86"/>
    <n v="8"/>
    <s v="11/29/2014"/>
    <n v="1003"/>
    <n v="124"/>
    <s v="Major Market"/>
    <s v="Central"/>
    <n v="24"/>
    <s v="Leaves"/>
    <s v="Herbal Tea"/>
    <x v="1"/>
    <n v="88"/>
    <n v="210"/>
    <x v="16"/>
    <n v="80"/>
    <n v="110"/>
    <n v="80"/>
    <n v="190"/>
    <n v="36"/>
    <s v="Decaf"/>
  </r>
  <r>
    <n v="513"/>
    <n v="88"/>
    <n v="2"/>
    <s v="11/30/2014"/>
    <n v="817"/>
    <n v="133"/>
    <s v="Major Market"/>
    <s v="Central"/>
    <n v="29"/>
    <s v="Leaves"/>
    <s v="Tea"/>
    <x v="2"/>
    <n v="72"/>
    <n v="221"/>
    <x v="18"/>
    <n v="70"/>
    <n v="110"/>
    <n v="70"/>
    <n v="180"/>
    <n v="61"/>
    <s v="Regular"/>
  </r>
  <r>
    <n v="740"/>
    <n v="134"/>
    <n v="31"/>
    <d v="2014-01-12T00:00:00"/>
    <n v="690"/>
    <n v="186"/>
    <s v="Major Market"/>
    <s v="Central"/>
    <n v="41"/>
    <s v="Leaves"/>
    <s v="Tea"/>
    <x v="11"/>
    <n v="121"/>
    <n v="320"/>
    <x v="18"/>
    <n v="110"/>
    <n v="150"/>
    <n v="90"/>
    <n v="260"/>
    <n v="65"/>
    <s v="Regular"/>
  </r>
  <r>
    <n v="719"/>
    <n v="81"/>
    <n v="6"/>
    <d v="2014-02-12T00:00:00"/>
    <n v="551"/>
    <n v="104"/>
    <s v="Major Market"/>
    <s v="Central"/>
    <n v="26"/>
    <s v="Leaves"/>
    <s v="Tea"/>
    <x v="3"/>
    <n v="66"/>
    <n v="185"/>
    <x v="0"/>
    <n v="60"/>
    <n v="90"/>
    <n v="60"/>
    <n v="150"/>
    <n v="38"/>
    <s v="Regular"/>
  </r>
  <r>
    <n v="319"/>
    <n v="10"/>
    <n v="-11"/>
    <d v="2014-03-12T00:00:00"/>
    <n v="594"/>
    <n v="14"/>
    <s v="Small Market"/>
    <s v="Central"/>
    <n v="3"/>
    <s v="Beans"/>
    <s v="Coffee"/>
    <x v="5"/>
    <n v="-1"/>
    <n v="24"/>
    <x v="4"/>
    <n v="0"/>
    <n v="20"/>
    <n v="10"/>
    <n v="20"/>
    <n v="15"/>
    <s v="Decaf"/>
  </r>
  <r>
    <n v="715"/>
    <n v="83"/>
    <n v="-13"/>
    <d v="2014-04-12T00:00:00"/>
    <n v="575"/>
    <n v="112"/>
    <s v="Small Market"/>
    <s v="Central"/>
    <n v="27"/>
    <s v="Beans"/>
    <s v="Coffee"/>
    <x v="5"/>
    <n v="57"/>
    <n v="195"/>
    <x v="13"/>
    <n v="80"/>
    <n v="110"/>
    <n v="70"/>
    <n v="190"/>
    <n v="55"/>
    <s v="Decaf"/>
  </r>
  <r>
    <n v="573"/>
    <n v="68"/>
    <n v="-14"/>
    <d v="2014-05-12T00:00:00"/>
    <n v="619"/>
    <n v="85"/>
    <s v="Small Market"/>
    <s v="Central"/>
    <n v="25"/>
    <s v="Beans"/>
    <s v="Coffee"/>
    <x v="7"/>
    <n v="26"/>
    <n v="153"/>
    <x v="12"/>
    <n v="60"/>
    <n v="90"/>
    <n v="40"/>
    <n v="150"/>
    <n v="59"/>
    <s v="Regular"/>
  </r>
  <r>
    <n v="715"/>
    <n v="105"/>
    <n v="-10"/>
    <d v="2014-06-12T00:00:00"/>
    <n v="716"/>
    <n v="145"/>
    <s v="Small Market"/>
    <s v="Central"/>
    <n v="95"/>
    <s v="Beans"/>
    <s v="Coffee"/>
    <x v="7"/>
    <n v="20"/>
    <n v="250"/>
    <x v="13"/>
    <n v="100"/>
    <n v="140"/>
    <n v="30"/>
    <n v="240"/>
    <n v="125"/>
    <s v="Regular"/>
  </r>
  <r>
    <n v="314"/>
    <n v="50"/>
    <n v="-22"/>
    <d v="2014-07-12T00:00:00"/>
    <n v="898"/>
    <n v="73"/>
    <s v="Small Market"/>
    <s v="Central"/>
    <n v="14"/>
    <s v="Beans"/>
    <s v="Espresso"/>
    <x v="8"/>
    <n v="48"/>
    <n v="123"/>
    <x v="12"/>
    <n v="60"/>
    <n v="90"/>
    <n v="70"/>
    <n v="150"/>
    <n v="25"/>
    <s v="Regular"/>
  </r>
  <r>
    <n v="715"/>
    <n v="80"/>
    <n v="-30"/>
    <d v="2014-08-12T00:00:00"/>
    <n v="1079"/>
    <n v="96"/>
    <s v="Small Market"/>
    <s v="Central"/>
    <n v="24"/>
    <s v="Beans"/>
    <s v="Espresso"/>
    <x v="8"/>
    <n v="50"/>
    <n v="176"/>
    <x v="13"/>
    <n v="100"/>
    <n v="120"/>
    <n v="80"/>
    <n v="220"/>
    <n v="46"/>
    <s v="Regular"/>
  </r>
  <r>
    <n v="641"/>
    <n v="247"/>
    <n v="16"/>
    <d v="2014-09-12T00:00:00"/>
    <n v="1744"/>
    <n v="329"/>
    <s v="Small Market"/>
    <s v="Central"/>
    <n v="81"/>
    <s v="Leaves"/>
    <s v="Herbal Tea"/>
    <x v="10"/>
    <n v="216"/>
    <n v="576"/>
    <x v="4"/>
    <n v="230"/>
    <n v="300"/>
    <n v="200"/>
    <n v="530"/>
    <n v="113"/>
    <s v="Decaf"/>
  </r>
  <r>
    <n v="319"/>
    <n v="127"/>
    <n v="3"/>
    <d v="2014-10-12T00:00:00"/>
    <n v="830"/>
    <n v="185"/>
    <s v="Small Market"/>
    <s v="Central"/>
    <n v="40"/>
    <s v="Leaves"/>
    <s v="Herbal Tea"/>
    <x v="0"/>
    <n v="123"/>
    <n v="312"/>
    <x v="4"/>
    <n v="120"/>
    <n v="170"/>
    <n v="120"/>
    <n v="290"/>
    <n v="62"/>
    <s v="Decaf"/>
  </r>
  <r>
    <n v="641"/>
    <n v="250"/>
    <n v="36"/>
    <d v="2014-11-12T00:00:00"/>
    <n v="1820"/>
    <n v="251"/>
    <s v="Small Market"/>
    <s v="Central"/>
    <n v="70"/>
    <s v="Leaves"/>
    <s v="Tea"/>
    <x v="2"/>
    <n v="156"/>
    <n v="501"/>
    <x v="4"/>
    <n v="210"/>
    <n v="200"/>
    <n v="120"/>
    <n v="410"/>
    <n v="95"/>
    <s v="Regular"/>
  </r>
  <r>
    <n v="641"/>
    <n v="294"/>
    <n v="46"/>
    <d v="2014-12-12T00:00:00"/>
    <n v="1838"/>
    <n v="360"/>
    <s v="Small Market"/>
    <s v="Central"/>
    <n v="111"/>
    <s v="Leaves"/>
    <s v="Tea"/>
    <x v="11"/>
    <n v="216"/>
    <n v="654"/>
    <x v="4"/>
    <n v="240"/>
    <n v="300"/>
    <n v="170"/>
    <n v="540"/>
    <n v="144"/>
    <s v="Regular"/>
  </r>
  <r>
    <n v="573"/>
    <n v="20"/>
    <n v="-6"/>
    <s v="12/13/2014"/>
    <n v="218"/>
    <n v="25"/>
    <s v="Small Market"/>
    <s v="Central"/>
    <n v="7"/>
    <s v="Leaves"/>
    <s v="Tea"/>
    <x v="11"/>
    <n v="-16"/>
    <n v="45"/>
    <x v="12"/>
    <n v="10"/>
    <n v="20"/>
    <n v="-10"/>
    <n v="30"/>
    <n v="41"/>
    <s v="Regular"/>
  </r>
  <r>
    <n v="719"/>
    <n v="108"/>
    <n v="22"/>
    <s v="12/14/2014"/>
    <n v="971"/>
    <n v="157"/>
    <s v="Major Market"/>
    <s v="Central"/>
    <n v="30"/>
    <s v="Beans"/>
    <s v="Coffee"/>
    <x v="5"/>
    <n v="172"/>
    <n v="282"/>
    <x v="0"/>
    <n v="100"/>
    <n v="160"/>
    <n v="150"/>
    <n v="260"/>
    <n v="41"/>
    <s v="Decaf"/>
  </r>
  <r>
    <n v="815"/>
    <n v="122"/>
    <n v="11"/>
    <s v="12/15/2014"/>
    <n v="789"/>
    <n v="176"/>
    <s v="Major Market"/>
    <s v="Central"/>
    <n v="39"/>
    <s v="Beans"/>
    <s v="Coffee"/>
    <x v="5"/>
    <n v="171"/>
    <n v="318"/>
    <x v="16"/>
    <n v="110"/>
    <n v="190"/>
    <n v="160"/>
    <n v="300"/>
    <n v="61"/>
    <s v="Decaf"/>
  </r>
  <r>
    <n v="970"/>
    <n v="72"/>
    <n v="-47"/>
    <s v="12/16/2014"/>
    <n v="650"/>
    <n v="110"/>
    <s v="Major Market"/>
    <s v="Central"/>
    <n v="23"/>
    <s v="Beans"/>
    <s v="Espresso"/>
    <x v="4"/>
    <n v="83"/>
    <n v="194"/>
    <x v="0"/>
    <n v="100"/>
    <n v="160"/>
    <n v="130"/>
    <n v="260"/>
    <n v="54"/>
    <s v="Decaf"/>
  </r>
  <r>
    <n v="773"/>
    <n v="239"/>
    <n v="-79"/>
    <s v="12/17/2014"/>
    <n v="1755"/>
    <n v="239"/>
    <s v="Major Market"/>
    <s v="Central"/>
    <n v="66"/>
    <s v="Beans"/>
    <s v="Espresso"/>
    <x v="4"/>
    <n v="221"/>
    <n v="509"/>
    <x v="16"/>
    <n v="340"/>
    <n v="370"/>
    <n v="300"/>
    <n v="710"/>
    <n v="90"/>
    <s v="Decaf"/>
  </r>
  <r>
    <n v="419"/>
    <n v="54"/>
    <n v="-52"/>
    <s v="12/18/2014"/>
    <n v="404"/>
    <n v="66"/>
    <s v="Major Market"/>
    <s v="Central"/>
    <n v="20"/>
    <s v="Beans"/>
    <s v="Espresso"/>
    <x v="4"/>
    <n v="18"/>
    <n v="128"/>
    <x v="18"/>
    <n v="70"/>
    <n v="100"/>
    <n v="70"/>
    <n v="170"/>
    <n v="54"/>
    <s v="Decaf"/>
  </r>
  <r>
    <n v="719"/>
    <n v="123"/>
    <n v="37"/>
    <s v="12/19/2014"/>
    <n v="915"/>
    <n v="179"/>
    <s v="Major Market"/>
    <s v="Central"/>
    <n v="34"/>
    <s v="Beans"/>
    <s v="Coffee"/>
    <x v="6"/>
    <n v="197"/>
    <n v="322"/>
    <x v="0"/>
    <n v="120"/>
    <n v="180"/>
    <n v="160"/>
    <n v="300"/>
    <n v="46"/>
    <s v="Regular"/>
  </r>
  <r>
    <n v="815"/>
    <n v="154"/>
    <n v="18"/>
    <s v="12/20/2014"/>
    <n v="1132"/>
    <n v="213"/>
    <s v="Major Market"/>
    <s v="Central"/>
    <n v="50"/>
    <s v="Beans"/>
    <s v="Coffee"/>
    <x v="7"/>
    <n v="178"/>
    <n v="391"/>
    <x v="16"/>
    <n v="150"/>
    <n v="220"/>
    <n v="160"/>
    <n v="370"/>
    <n v="93"/>
    <s v="Regular"/>
  </r>
  <r>
    <n v="970"/>
    <n v="76"/>
    <n v="-53"/>
    <s v="12/21/2014"/>
    <n v="580"/>
    <n v="111"/>
    <s v="Major Market"/>
    <s v="Central"/>
    <n v="21"/>
    <s v="Beans"/>
    <s v="Espresso"/>
    <x v="8"/>
    <n v="117"/>
    <n v="199"/>
    <x v="0"/>
    <n v="100"/>
    <n v="180"/>
    <n v="170"/>
    <n v="280"/>
    <n v="32"/>
    <s v="Regular"/>
  </r>
  <r>
    <n v="312"/>
    <n v="257"/>
    <n v="-88"/>
    <s v="12/22/2014"/>
    <n v="1662"/>
    <n v="341"/>
    <s v="Major Market"/>
    <s v="Central"/>
    <n v="84"/>
    <s v="Beans"/>
    <s v="Espresso"/>
    <x v="8"/>
    <n v="332"/>
    <n v="637"/>
    <x v="16"/>
    <n v="370"/>
    <n v="520"/>
    <n v="420"/>
    <n v="890"/>
    <n v="117"/>
    <s v="Regular"/>
  </r>
  <r>
    <n v="513"/>
    <n v="161"/>
    <n v="-53"/>
    <s v="12/23/2014"/>
    <n v="1267"/>
    <n v="161"/>
    <s v="Major Market"/>
    <s v="Central"/>
    <n v="45"/>
    <s v="Beans"/>
    <s v="Espresso"/>
    <x v="8"/>
    <n v="137"/>
    <n v="343"/>
    <x v="18"/>
    <n v="230"/>
    <n v="240"/>
    <n v="190"/>
    <n v="470"/>
    <n v="69"/>
    <s v="Regular"/>
  </r>
  <r>
    <n v="720"/>
    <n v="161"/>
    <n v="27"/>
    <s v="12/24/2014"/>
    <n v="1267"/>
    <n v="161"/>
    <s v="Major Market"/>
    <s v="Central"/>
    <n v="45"/>
    <s v="Leaves"/>
    <s v="Herbal Tea"/>
    <x v="10"/>
    <n v="137"/>
    <n v="343"/>
    <x v="0"/>
    <n v="120"/>
    <n v="140"/>
    <n v="110"/>
    <n v="260"/>
    <n v="69"/>
    <s v="Decaf"/>
  </r>
  <r>
    <n v="708"/>
    <n v="123"/>
    <n v="57"/>
    <s v="12/25/2014"/>
    <n v="915"/>
    <n v="179"/>
    <s v="Major Market"/>
    <s v="Central"/>
    <n v="34"/>
    <s v="Leaves"/>
    <s v="Herbal Tea"/>
    <x v="10"/>
    <n v="197"/>
    <n v="322"/>
    <x v="16"/>
    <n v="90"/>
    <n v="150"/>
    <n v="140"/>
    <n v="240"/>
    <n v="46"/>
    <s v="Decaf"/>
  </r>
  <r>
    <n v="815"/>
    <n v="108"/>
    <n v="52"/>
    <s v="12/26/2014"/>
    <n v="971"/>
    <n v="157"/>
    <s v="Major Market"/>
    <s v="Central"/>
    <n v="30"/>
    <s v="Leaves"/>
    <s v="Herbal Tea"/>
    <x v="1"/>
    <n v="172"/>
    <n v="282"/>
    <x v="16"/>
    <n v="80"/>
    <n v="130"/>
    <n v="120"/>
    <n v="210"/>
    <n v="41"/>
    <s v="Decaf"/>
  </r>
  <r>
    <n v="419"/>
    <n v="82"/>
    <n v="36"/>
    <s v="12/27/2014"/>
    <n v="788"/>
    <n v="123"/>
    <s v="Major Market"/>
    <s v="Central"/>
    <n v="27"/>
    <s v="Leaves"/>
    <s v="Tea"/>
    <x v="2"/>
    <n v="96"/>
    <n v="218"/>
    <x v="18"/>
    <n v="50"/>
    <n v="90"/>
    <n v="60"/>
    <n v="140"/>
    <n v="58"/>
    <s v="Regular"/>
  </r>
  <r>
    <n v="419"/>
    <n v="91"/>
    <n v="33"/>
    <s v="12/28/2014"/>
    <n v="656"/>
    <n v="127"/>
    <s v="Major Market"/>
    <s v="Central"/>
    <n v="28"/>
    <s v="Leaves"/>
    <s v="Tea"/>
    <x v="11"/>
    <n v="113"/>
    <n v="232"/>
    <x v="18"/>
    <n v="50"/>
    <n v="100"/>
    <n v="80"/>
    <n v="150"/>
    <n v="51"/>
    <s v="Regular"/>
  </r>
  <r>
    <n v="970"/>
    <n v="90"/>
    <n v="30"/>
    <s v="12/29/2014"/>
    <n v="572"/>
    <n v="115"/>
    <s v="Major Market"/>
    <s v="Central"/>
    <n v="29"/>
    <s v="Leaves"/>
    <s v="Tea"/>
    <x v="3"/>
    <n v="110"/>
    <n v="218"/>
    <x v="0"/>
    <n v="50"/>
    <n v="90"/>
    <n v="80"/>
    <n v="140"/>
    <n v="41"/>
    <s v="Regular"/>
  </r>
  <r>
    <n v="641"/>
    <n v="10"/>
    <n v="-13"/>
    <s v="12/30/2014"/>
    <n v="598"/>
    <n v="13"/>
    <s v="Small Market"/>
    <s v="Central"/>
    <n v="3"/>
    <s v="Beans"/>
    <s v="Coffee"/>
    <x v="5"/>
    <n v="-3"/>
    <n v="25"/>
    <x v="4"/>
    <n v="0"/>
    <n v="10"/>
    <n v="10"/>
    <n v="10"/>
    <n v="15"/>
    <s v="Decaf"/>
  </r>
  <r>
    <n v="920"/>
    <n v="86"/>
    <n v="-9"/>
    <s v="12/31/2014"/>
    <n v="547"/>
    <n v="116"/>
    <s v="Small Market"/>
    <s v="Central"/>
    <n v="28"/>
    <s v="Beans"/>
    <s v="Coffee"/>
    <x v="5"/>
    <n v="91"/>
    <n v="215"/>
    <x v="13"/>
    <n v="80"/>
    <n v="120"/>
    <n v="100"/>
    <n v="200"/>
    <n v="55"/>
    <s v="Decaf"/>
  </r>
  <r>
    <n v="573"/>
    <n v="79"/>
    <n v="-18"/>
    <d v="2015-01-01T00:00:00"/>
    <n v="593"/>
    <n v="98"/>
    <s v="Small Market"/>
    <s v="Central"/>
    <n v="30"/>
    <s v="Beans"/>
    <s v="Coffee"/>
    <x v="7"/>
    <n v="52"/>
    <n v="189"/>
    <x v="12"/>
    <n v="70"/>
    <n v="100"/>
    <n v="70"/>
    <n v="170"/>
    <n v="63"/>
    <s v="Regular"/>
  </r>
  <r>
    <n v="414"/>
    <n v="96"/>
    <n v="-33"/>
    <d v="2015-02-01T00:00:00"/>
    <n v="683"/>
    <n v="134"/>
    <s v="Small Market"/>
    <s v="Central"/>
    <n v="87"/>
    <s v="Beans"/>
    <s v="Coffee"/>
    <x v="7"/>
    <n v="27"/>
    <n v="245"/>
    <x v="13"/>
    <n v="90"/>
    <n v="140"/>
    <n v="60"/>
    <n v="230"/>
    <n v="116"/>
    <s v="Regular"/>
  </r>
  <r>
    <n v="573"/>
    <n v="40"/>
    <n v="-37"/>
    <d v="2015-03-01T00:00:00"/>
    <n v="881"/>
    <n v="59"/>
    <s v="Small Market"/>
    <s v="Central"/>
    <n v="11"/>
    <s v="Beans"/>
    <s v="Espresso"/>
    <x v="8"/>
    <n v="53"/>
    <n v="106"/>
    <x v="12"/>
    <n v="50"/>
    <n v="90"/>
    <n v="90"/>
    <n v="140"/>
    <n v="23"/>
    <s v="Regular"/>
  </r>
  <r>
    <n v="262"/>
    <n v="80"/>
    <n v="-49"/>
    <d v="2015-04-01T00:00:00"/>
    <n v="1055"/>
    <n v="94"/>
    <s v="Small Market"/>
    <s v="Central"/>
    <n v="24"/>
    <s v="Beans"/>
    <s v="Espresso"/>
    <x v="8"/>
    <n v="71"/>
    <n v="185"/>
    <x v="13"/>
    <n v="110"/>
    <n v="140"/>
    <n v="120"/>
    <n v="250"/>
    <n v="46"/>
    <s v="Regular"/>
  </r>
  <r>
    <n v="319"/>
    <n v="257"/>
    <n v="122"/>
    <d v="2015-05-01T00:00:00"/>
    <n v="1662"/>
    <n v="341"/>
    <s v="Small Market"/>
    <s v="Central"/>
    <n v="84"/>
    <s v="Leaves"/>
    <s v="Herbal Tea"/>
    <x v="10"/>
    <n v="332"/>
    <n v="637"/>
    <x v="4"/>
    <n v="200"/>
    <n v="280"/>
    <n v="210"/>
    <n v="480"/>
    <n v="117"/>
    <s v="Decaf"/>
  </r>
  <r>
    <n v="515"/>
    <n v="122"/>
    <n v="39"/>
    <d v="2015-06-01T00:00:00"/>
    <n v="789"/>
    <n v="176"/>
    <s v="Small Market"/>
    <s v="Central"/>
    <n v="39"/>
    <s v="Leaves"/>
    <s v="Herbal Tea"/>
    <x v="0"/>
    <n v="169"/>
    <n v="318"/>
    <x v="4"/>
    <n v="90"/>
    <n v="150"/>
    <n v="130"/>
    <n v="240"/>
    <n v="62"/>
    <s v="Decaf"/>
  </r>
  <r>
    <n v="417"/>
    <n v="86"/>
    <n v="-49"/>
    <d v="2015-07-01T00:00:00"/>
    <n v="1698"/>
    <n v="23"/>
    <s v="Small Market"/>
    <s v="Central"/>
    <n v="26"/>
    <s v="Leaves"/>
    <s v="Herbal Tea"/>
    <x v="0"/>
    <n v="-39"/>
    <n v="116"/>
    <x v="12"/>
    <n v="60"/>
    <n v="20"/>
    <n v="10"/>
    <n v="80"/>
    <n v="49"/>
    <s v="Decaf"/>
  </r>
  <r>
    <n v="515"/>
    <n v="239"/>
    <n v="111"/>
    <d v="2015-08-01T00:00:00"/>
    <n v="1755"/>
    <n v="239"/>
    <s v="Small Market"/>
    <s v="Central"/>
    <n v="66"/>
    <s v="Leaves"/>
    <s v="Tea"/>
    <x v="2"/>
    <n v="221"/>
    <n v="509"/>
    <x v="4"/>
    <n v="170"/>
    <n v="170"/>
    <n v="110"/>
    <n v="340"/>
    <n v="90"/>
    <s v="Regular"/>
  </r>
  <r>
    <n v="515"/>
    <n v="255"/>
    <n v="142"/>
    <d v="2015-09-01T00:00:00"/>
    <n v="1756"/>
    <n v="312"/>
    <s v="Small Market"/>
    <s v="Central"/>
    <n v="96"/>
    <s v="Leaves"/>
    <s v="Tea"/>
    <x v="11"/>
    <n v="272"/>
    <n v="604"/>
    <x v="4"/>
    <n v="170"/>
    <n v="230"/>
    <n v="130"/>
    <n v="400"/>
    <n v="129"/>
    <s v="Regular"/>
  </r>
  <r>
    <n v="573"/>
    <n v="25"/>
    <n v="-16"/>
    <d v="2015-10-01T00:00:00"/>
    <n v="209"/>
    <n v="31"/>
    <s v="Small Market"/>
    <s v="Central"/>
    <n v="9"/>
    <s v="Leaves"/>
    <s v="Tea"/>
    <x v="11"/>
    <n v="-16"/>
    <n v="60"/>
    <x v="12"/>
    <n v="10"/>
    <n v="20"/>
    <n v="0"/>
    <n v="30"/>
    <n v="42"/>
    <s v="Regular"/>
  </r>
  <r>
    <n v="720"/>
    <n v="81"/>
    <n v="45"/>
    <d v="2015-11-01T00:00:00"/>
    <n v="984"/>
    <n v="117"/>
    <s v="Major Market"/>
    <s v="Central"/>
    <n v="22"/>
    <s v="Beans"/>
    <s v="Coffee"/>
    <x v="5"/>
    <n v="125"/>
    <n v="211"/>
    <x v="0"/>
    <n v="80"/>
    <n v="110"/>
    <n v="80"/>
    <n v="190"/>
    <n v="33"/>
    <s v="Decaf"/>
  </r>
  <r>
    <n v="847"/>
    <n v="113"/>
    <n v="47"/>
    <d v="2015-12-01T00:00:00"/>
    <n v="803"/>
    <n v="165"/>
    <s v="Major Market"/>
    <s v="Central"/>
    <n v="36"/>
    <s v="Beans"/>
    <s v="Coffee"/>
    <x v="5"/>
    <n v="157"/>
    <n v="296"/>
    <x v="16"/>
    <n v="110"/>
    <n v="160"/>
    <n v="110"/>
    <n v="270"/>
    <n v="59"/>
    <s v="Decaf"/>
  </r>
  <r>
    <n v="970"/>
    <n v="75"/>
    <n v="-14"/>
    <s v="1/13/2015"/>
    <n v="659"/>
    <n v="114"/>
    <s v="Major Market"/>
    <s v="Central"/>
    <n v="24"/>
    <s v="Beans"/>
    <s v="Espresso"/>
    <x v="4"/>
    <n v="86"/>
    <n v="201"/>
    <x v="0"/>
    <n v="90"/>
    <n v="150"/>
    <n v="100"/>
    <n v="240"/>
    <n v="56"/>
    <s v="Decaf"/>
  </r>
  <r>
    <n v="847"/>
    <n v="211"/>
    <n v="-9"/>
    <s v="1/14/2015"/>
    <n v="1778"/>
    <n v="212"/>
    <s v="Major Market"/>
    <s v="Central"/>
    <n v="59"/>
    <s v="Beans"/>
    <s v="Espresso"/>
    <x v="4"/>
    <n v="191"/>
    <n v="451"/>
    <x v="16"/>
    <n v="270"/>
    <n v="270"/>
    <n v="200"/>
    <n v="540"/>
    <n v="83"/>
    <s v="Decaf"/>
  </r>
  <r>
    <n v="719"/>
    <n v="118"/>
    <n v="60"/>
    <s v="1/15/2015"/>
    <n v="930"/>
    <n v="172"/>
    <s v="Major Market"/>
    <s v="Central"/>
    <n v="33"/>
    <s v="Beans"/>
    <s v="Coffee"/>
    <x v="6"/>
    <n v="190"/>
    <n v="309"/>
    <x v="0"/>
    <n v="110"/>
    <n v="170"/>
    <n v="130"/>
    <n v="280"/>
    <n v="44"/>
    <s v="Regular"/>
  </r>
  <r>
    <n v="815"/>
    <n v="173"/>
    <n v="66"/>
    <s v="1/16/2015"/>
    <n v="1150"/>
    <n v="239"/>
    <s v="Major Market"/>
    <s v="Central"/>
    <n v="57"/>
    <s v="Beans"/>
    <s v="Coffee"/>
    <x v="7"/>
    <n v="206"/>
    <n v="439"/>
    <x v="16"/>
    <n v="170"/>
    <n v="230"/>
    <n v="140"/>
    <n v="400"/>
    <n v="100"/>
    <s v="Regular"/>
  </r>
  <r>
    <n v="303"/>
    <n v="50"/>
    <n v="1"/>
    <s v="1/17/2015"/>
    <n v="589"/>
    <n v="73"/>
    <s v="Major Market"/>
    <s v="Central"/>
    <n v="14"/>
    <s v="Beans"/>
    <s v="Espresso"/>
    <x v="8"/>
    <n v="71"/>
    <n v="131"/>
    <x v="0"/>
    <n v="60"/>
    <n v="90"/>
    <n v="70"/>
    <n v="150"/>
    <n v="25"/>
    <s v="Regular"/>
  </r>
  <r>
    <n v="630"/>
    <n v="228"/>
    <n v="1"/>
    <s v="1/18/2015"/>
    <n v="1691"/>
    <n v="304"/>
    <s v="Major Market"/>
    <s v="Central"/>
    <n v="75"/>
    <s v="Beans"/>
    <s v="Espresso"/>
    <x v="8"/>
    <n v="291"/>
    <n v="567"/>
    <x v="16"/>
    <n v="290"/>
    <n v="390"/>
    <n v="290"/>
    <n v="680"/>
    <n v="108"/>
    <s v="Regular"/>
  </r>
  <r>
    <n v="234"/>
    <n v="181"/>
    <n v="-11"/>
    <s v="1/19/2015"/>
    <n v="1283"/>
    <n v="182"/>
    <s v="Major Market"/>
    <s v="Central"/>
    <n v="50"/>
    <s v="Beans"/>
    <s v="Espresso"/>
    <x v="8"/>
    <n v="159"/>
    <n v="387"/>
    <x v="18"/>
    <n v="230"/>
    <n v="230"/>
    <n v="170"/>
    <n v="460"/>
    <n v="75"/>
    <s v="Regular"/>
  </r>
  <r>
    <n v="970"/>
    <n v="181"/>
    <n v="59"/>
    <s v="1/20/2015"/>
    <n v="1283"/>
    <n v="182"/>
    <s v="Major Market"/>
    <s v="Central"/>
    <n v="50"/>
    <s v="Leaves"/>
    <s v="Herbal Tea"/>
    <x v="10"/>
    <n v="159"/>
    <n v="387"/>
    <x v="0"/>
    <n v="170"/>
    <n v="160"/>
    <n v="100"/>
    <n v="330"/>
    <n v="75"/>
    <s v="Decaf"/>
  </r>
  <r>
    <n v="708"/>
    <n v="118"/>
    <n v="78"/>
    <s v="1/21/2015"/>
    <n v="930"/>
    <n v="172"/>
    <s v="Major Market"/>
    <s v="Central"/>
    <n v="33"/>
    <s v="Leaves"/>
    <s v="Herbal Tea"/>
    <x v="10"/>
    <n v="188"/>
    <n v="309"/>
    <x v="16"/>
    <n v="110"/>
    <n v="150"/>
    <n v="110"/>
    <n v="260"/>
    <n v="45"/>
    <s v="Decaf"/>
  </r>
  <r>
    <n v="708"/>
    <n v="81"/>
    <n v="45"/>
    <s v="1/22/2015"/>
    <n v="984"/>
    <n v="117"/>
    <s v="Major Market"/>
    <s v="Central"/>
    <n v="22"/>
    <s v="Leaves"/>
    <s v="Herbal Tea"/>
    <x v="1"/>
    <n v="125"/>
    <n v="211"/>
    <x v="16"/>
    <n v="70"/>
    <n v="110"/>
    <n v="80"/>
    <n v="180"/>
    <n v="33"/>
    <s v="Decaf"/>
  </r>
  <r>
    <n v="614"/>
    <n v="78"/>
    <n v="32"/>
    <s v="1/23/2015"/>
    <n v="798"/>
    <n v="119"/>
    <s v="Major Market"/>
    <s v="Central"/>
    <n v="25"/>
    <s v="Leaves"/>
    <s v="Tea"/>
    <x v="2"/>
    <n v="92"/>
    <n v="210"/>
    <x v="18"/>
    <n v="60"/>
    <n v="100"/>
    <n v="60"/>
    <n v="160"/>
    <n v="57"/>
    <s v="Regular"/>
  </r>
  <r>
    <n v="309"/>
    <n v="75"/>
    <n v="38"/>
    <s v="1/24/2015"/>
    <n v="659"/>
    <n v="114"/>
    <s v="Major Market"/>
    <s v="Central"/>
    <n v="24"/>
    <s v="Leaves"/>
    <s v="Tea"/>
    <x v="11"/>
    <n v="88"/>
    <n v="201"/>
    <x v="16"/>
    <n v="60"/>
    <n v="90"/>
    <n v="50"/>
    <n v="150"/>
    <n v="55"/>
    <s v="Regular"/>
  </r>
  <r>
    <n v="740"/>
    <n v="102"/>
    <n v="62"/>
    <s v="1/25/2015"/>
    <n v="666"/>
    <n v="143"/>
    <s v="Major Market"/>
    <s v="Central"/>
    <n v="31"/>
    <s v="Leaves"/>
    <s v="Tea"/>
    <x v="11"/>
    <n v="132"/>
    <n v="261"/>
    <x v="18"/>
    <n v="80"/>
    <n v="120"/>
    <n v="70"/>
    <n v="200"/>
    <n v="54"/>
    <s v="Regular"/>
  </r>
  <r>
    <n v="970"/>
    <n v="88"/>
    <n v="44"/>
    <s v="1/26/2015"/>
    <n v="561"/>
    <n v="112"/>
    <s v="Major Market"/>
    <s v="Central"/>
    <n v="29"/>
    <s v="Leaves"/>
    <s v="Tea"/>
    <x v="3"/>
    <n v="104"/>
    <n v="213"/>
    <x v="0"/>
    <n v="70"/>
    <n v="90"/>
    <n v="60"/>
    <n v="160"/>
    <n v="42"/>
    <s v="Regular"/>
  </r>
  <r>
    <n v="319"/>
    <n v="10"/>
    <n v="-14"/>
    <s v="1/27/2015"/>
    <n v="596"/>
    <n v="13"/>
    <s v="Small Market"/>
    <s v="Central"/>
    <n v="3"/>
    <s v="Beans"/>
    <s v="Coffee"/>
    <x v="5"/>
    <n v="-4"/>
    <n v="25"/>
    <x v="4"/>
    <n v="0"/>
    <n v="20"/>
    <n v="10"/>
    <n v="20"/>
    <n v="16"/>
    <s v="Decaf"/>
  </r>
  <r>
    <n v="920"/>
    <n v="77"/>
    <n v="16"/>
    <s v="1/28/2015"/>
    <n v="557"/>
    <n v="103"/>
    <s v="Small Market"/>
    <s v="Central"/>
    <n v="25"/>
    <s v="Beans"/>
    <s v="Coffee"/>
    <x v="5"/>
    <n v="76"/>
    <n v="192"/>
    <x v="13"/>
    <n v="70"/>
    <n v="100"/>
    <n v="60"/>
    <n v="170"/>
    <n v="52"/>
    <s v="Decaf"/>
  </r>
  <r>
    <n v="712"/>
    <n v="15"/>
    <n v="2"/>
    <s v="1/29/2015"/>
    <n v="848"/>
    <n v="24"/>
    <s v="Small Market"/>
    <s v="Central"/>
    <n v="4"/>
    <s v="Beans"/>
    <s v="Coffee"/>
    <x v="6"/>
    <n v="12"/>
    <n v="42"/>
    <x v="4"/>
    <n v="10"/>
    <n v="20"/>
    <n v="10"/>
    <n v="30"/>
    <n v="16"/>
    <s v="Regular"/>
  </r>
  <r>
    <n v="573"/>
    <n v="82"/>
    <n v="16"/>
    <s v="1/30/2015"/>
    <n v="601"/>
    <n v="102"/>
    <s v="Small Market"/>
    <s v="Central"/>
    <n v="31"/>
    <s v="Beans"/>
    <s v="Coffee"/>
    <x v="7"/>
    <n v="56"/>
    <n v="196"/>
    <x v="12"/>
    <n v="80"/>
    <n v="100"/>
    <n v="40"/>
    <n v="180"/>
    <n v="64"/>
    <s v="Regular"/>
  </r>
  <r>
    <n v="608"/>
    <n v="94"/>
    <n v="-6"/>
    <s v="1/31/2015"/>
    <n v="694"/>
    <n v="130"/>
    <s v="Small Market"/>
    <s v="Central"/>
    <n v="85"/>
    <s v="Beans"/>
    <s v="Coffee"/>
    <x v="7"/>
    <n v="24"/>
    <n v="239"/>
    <x v="13"/>
    <n v="90"/>
    <n v="130"/>
    <n v="30"/>
    <n v="220"/>
    <n v="114"/>
    <s v="Regular"/>
  </r>
  <r>
    <n v="573"/>
    <n v="54"/>
    <n v="-4"/>
    <d v="2015-01-02T00:00:00"/>
    <n v="885"/>
    <n v="78"/>
    <s v="Small Market"/>
    <s v="Central"/>
    <n v="15"/>
    <s v="Beans"/>
    <s v="Espresso"/>
    <x v="8"/>
    <n v="76"/>
    <n v="141"/>
    <x v="12"/>
    <n v="60"/>
    <n v="100"/>
    <n v="80"/>
    <n v="160"/>
    <n v="27"/>
    <s v="Regular"/>
  </r>
  <r>
    <n v="715"/>
    <n v="75"/>
    <n v="-3"/>
    <d v="2015-02-02T00:00:00"/>
    <n v="1063"/>
    <n v="89"/>
    <s v="Small Market"/>
    <s v="Central"/>
    <n v="23"/>
    <s v="Beans"/>
    <s v="Espresso"/>
    <x v="8"/>
    <n v="67"/>
    <n v="175"/>
    <x v="13"/>
    <n v="90"/>
    <n v="110"/>
    <n v="70"/>
    <n v="200"/>
    <n v="44"/>
    <s v="Regular"/>
  </r>
  <r>
    <n v="641"/>
    <n v="228"/>
    <n v="111"/>
    <d v="2015-03-02T00:00:00"/>
    <n v="1691"/>
    <n v="304"/>
    <s v="Small Market"/>
    <s v="Central"/>
    <n v="75"/>
    <s v="Leaves"/>
    <s v="Herbal Tea"/>
    <x v="10"/>
    <n v="291"/>
    <n v="567"/>
    <x v="4"/>
    <n v="210"/>
    <n v="280"/>
    <n v="180"/>
    <n v="490"/>
    <n v="108"/>
    <s v="Decaf"/>
  </r>
  <r>
    <n v="641"/>
    <n v="113"/>
    <n v="59"/>
    <d v="2015-04-02T00:00:00"/>
    <n v="803"/>
    <n v="165"/>
    <s v="Small Market"/>
    <s v="Central"/>
    <n v="36"/>
    <s v="Leaves"/>
    <s v="Herbal Tea"/>
    <x v="0"/>
    <n v="159"/>
    <n v="296"/>
    <x v="4"/>
    <n v="100"/>
    <n v="150"/>
    <n v="100"/>
    <n v="250"/>
    <n v="58"/>
    <s v="Decaf"/>
  </r>
  <r>
    <n v="563"/>
    <n v="211"/>
    <n v="81"/>
    <d v="2015-05-02T00:00:00"/>
    <n v="1778"/>
    <n v="212"/>
    <s v="Small Market"/>
    <s v="Central"/>
    <n v="59"/>
    <s v="Leaves"/>
    <s v="Tea"/>
    <x v="2"/>
    <n v="191"/>
    <n v="451"/>
    <x v="4"/>
    <n v="170"/>
    <n v="180"/>
    <n v="110"/>
    <n v="350"/>
    <n v="83"/>
    <s v="Regular"/>
  </r>
  <r>
    <n v="641"/>
    <n v="245"/>
    <n v="127"/>
    <d v="2015-06-02T00:00:00"/>
    <n v="1784"/>
    <n v="300"/>
    <s v="Small Market"/>
    <s v="Central"/>
    <n v="93"/>
    <s v="Leaves"/>
    <s v="Tea"/>
    <x v="11"/>
    <n v="257"/>
    <n v="581"/>
    <x v="4"/>
    <n v="200"/>
    <n v="250"/>
    <n v="130"/>
    <n v="450"/>
    <n v="127"/>
    <s v="Regular"/>
  </r>
  <r>
    <n v="720"/>
    <n v="86"/>
    <n v="41"/>
    <d v="2015-07-02T00:00:00"/>
    <n v="1003"/>
    <n v="124"/>
    <s v="Major Market"/>
    <s v="Central"/>
    <n v="24"/>
    <s v="Beans"/>
    <s v="Coffee"/>
    <x v="5"/>
    <n v="131"/>
    <n v="224"/>
    <x v="0"/>
    <n v="80"/>
    <n v="120"/>
    <n v="90"/>
    <n v="200"/>
    <n v="36"/>
    <s v="Decaf"/>
  </r>
  <r>
    <n v="312"/>
    <n v="127"/>
    <n v="51"/>
    <d v="2015-08-02T00:00:00"/>
    <n v="830"/>
    <n v="185"/>
    <s v="Major Market"/>
    <s v="Central"/>
    <n v="40"/>
    <s v="Beans"/>
    <s v="Coffee"/>
    <x v="5"/>
    <n v="181"/>
    <n v="332"/>
    <x v="16"/>
    <n v="120"/>
    <n v="180"/>
    <n v="130"/>
    <n v="300"/>
    <n v="63"/>
    <s v="Decaf"/>
  </r>
  <r>
    <n v="720"/>
    <n v="67"/>
    <n v="-10"/>
    <d v="2015-09-02T00:00:00"/>
    <n v="677"/>
    <n v="101"/>
    <s v="Major Market"/>
    <s v="Central"/>
    <n v="22"/>
    <s v="Beans"/>
    <s v="Espresso"/>
    <x v="4"/>
    <n v="70"/>
    <n v="179"/>
    <x v="0"/>
    <n v="80"/>
    <n v="130"/>
    <n v="80"/>
    <n v="210"/>
    <n v="54"/>
    <s v="Decaf"/>
  </r>
  <r>
    <n v="773"/>
    <n v="250"/>
    <n v="-7"/>
    <d v="2015-10-02T00:00:00"/>
    <n v="1820"/>
    <n v="251"/>
    <s v="Major Market"/>
    <s v="Central"/>
    <n v="70"/>
    <s v="Beans"/>
    <s v="Espresso"/>
    <x v="4"/>
    <n v="233"/>
    <n v="534"/>
    <x v="16"/>
    <n v="320"/>
    <n v="320"/>
    <n v="240"/>
    <n v="640"/>
    <n v="94"/>
    <s v="Decaf"/>
  </r>
  <r>
    <n v="303"/>
    <n v="123"/>
    <n v="69"/>
    <d v="2015-11-02T00:00:00"/>
    <n v="959"/>
    <n v="179"/>
    <s v="Major Market"/>
    <s v="Central"/>
    <n v="34"/>
    <s v="Beans"/>
    <s v="Coffee"/>
    <x v="6"/>
    <n v="199"/>
    <n v="322"/>
    <x v="0"/>
    <n v="120"/>
    <n v="170"/>
    <n v="130"/>
    <n v="290"/>
    <n v="45"/>
    <s v="Regular"/>
  </r>
  <r>
    <n v="312"/>
    <n v="224"/>
    <n v="98"/>
    <d v="2015-12-02T00:00:00"/>
    <n v="1191"/>
    <n v="310"/>
    <s v="Major Market"/>
    <s v="Central"/>
    <n v="73"/>
    <s v="Beans"/>
    <s v="Coffee"/>
    <x v="7"/>
    <n v="288"/>
    <n v="569"/>
    <x v="16"/>
    <n v="220"/>
    <n v="300"/>
    <n v="190"/>
    <n v="520"/>
    <n v="116"/>
    <s v="Regular"/>
  </r>
  <r>
    <n v="970"/>
    <n v="54"/>
    <n v="-11"/>
    <s v="2/13/2015"/>
    <n v="601"/>
    <n v="79"/>
    <s v="Major Market"/>
    <s v="Central"/>
    <n v="15"/>
    <s v="Beans"/>
    <s v="Espresso"/>
    <x v="8"/>
    <n v="79"/>
    <n v="142"/>
    <x v="0"/>
    <n v="60"/>
    <n v="110"/>
    <n v="90"/>
    <n v="170"/>
    <n v="26"/>
    <s v="Regular"/>
  </r>
  <r>
    <n v="708"/>
    <n v="247"/>
    <n v="1"/>
    <s v="2/14/2015"/>
    <n v="1744"/>
    <n v="329"/>
    <s v="Major Market"/>
    <s v="Central"/>
    <n v="81"/>
    <s v="Beans"/>
    <s v="Espresso"/>
    <x v="8"/>
    <n v="321"/>
    <n v="614"/>
    <x v="16"/>
    <n v="310"/>
    <n v="420"/>
    <n v="320"/>
    <n v="730"/>
    <n v="113"/>
    <s v="Regular"/>
  </r>
  <r>
    <n v="937"/>
    <n v="153"/>
    <n v="-11"/>
    <s v="2/15/2015"/>
    <n v="1319"/>
    <n v="153"/>
    <s v="Major Market"/>
    <s v="Central"/>
    <n v="42"/>
    <s v="Beans"/>
    <s v="Espresso"/>
    <x v="8"/>
    <n v="129"/>
    <n v="326"/>
    <x v="18"/>
    <n v="190"/>
    <n v="200"/>
    <n v="140"/>
    <n v="390"/>
    <n v="66"/>
    <s v="Regular"/>
  </r>
  <r>
    <n v="970"/>
    <n v="153"/>
    <n v="49"/>
    <s v="2/16/2015"/>
    <n v="1319"/>
    <n v="153"/>
    <s v="Major Market"/>
    <s v="Central"/>
    <n v="42"/>
    <s v="Leaves"/>
    <s v="Herbal Tea"/>
    <x v="10"/>
    <n v="129"/>
    <n v="326"/>
    <x v="0"/>
    <n v="140"/>
    <n v="140"/>
    <n v="80"/>
    <n v="280"/>
    <n v="66"/>
    <s v="Decaf"/>
  </r>
  <r>
    <n v="618"/>
    <n v="123"/>
    <n v="67"/>
    <s v="2/17/2015"/>
    <n v="959"/>
    <n v="179"/>
    <s v="Major Market"/>
    <s v="Central"/>
    <n v="34"/>
    <s v="Leaves"/>
    <s v="Herbal Tea"/>
    <x v="10"/>
    <n v="197"/>
    <n v="322"/>
    <x v="16"/>
    <n v="110"/>
    <n v="170"/>
    <n v="130"/>
    <n v="280"/>
    <n v="46"/>
    <s v="Decaf"/>
  </r>
  <r>
    <n v="312"/>
    <n v="86"/>
    <n v="51"/>
    <s v="2/18/2015"/>
    <n v="1003"/>
    <n v="124"/>
    <s v="Major Market"/>
    <s v="Central"/>
    <n v="24"/>
    <s v="Leaves"/>
    <s v="Herbal Tea"/>
    <x v="1"/>
    <n v="131"/>
    <n v="224"/>
    <x v="16"/>
    <n v="80"/>
    <n v="110"/>
    <n v="80"/>
    <n v="190"/>
    <n v="36"/>
    <s v="Decaf"/>
  </r>
  <r>
    <n v="513"/>
    <n v="88"/>
    <n v="37"/>
    <s v="2/19/2015"/>
    <n v="817"/>
    <n v="133"/>
    <s v="Major Market"/>
    <s v="Central"/>
    <n v="29"/>
    <s v="Leaves"/>
    <s v="Tea"/>
    <x v="2"/>
    <n v="107"/>
    <n v="236"/>
    <x v="18"/>
    <n v="70"/>
    <n v="110"/>
    <n v="70"/>
    <n v="180"/>
    <n v="61"/>
    <s v="Regular"/>
  </r>
  <r>
    <n v="513"/>
    <n v="134"/>
    <n v="90"/>
    <s v="2/20/2015"/>
    <n v="690"/>
    <n v="186"/>
    <s v="Major Market"/>
    <s v="Central"/>
    <n v="41"/>
    <s v="Leaves"/>
    <s v="Tea"/>
    <x v="11"/>
    <n v="180"/>
    <n v="341"/>
    <x v="18"/>
    <n v="110"/>
    <n v="150"/>
    <n v="90"/>
    <n v="260"/>
    <n v="65"/>
    <s v="Regular"/>
  </r>
  <r>
    <n v="719"/>
    <n v="81"/>
    <n v="38"/>
    <s v="2/21/2015"/>
    <n v="551"/>
    <n v="104"/>
    <s v="Major Market"/>
    <s v="Central"/>
    <n v="26"/>
    <s v="Leaves"/>
    <s v="Tea"/>
    <x v="3"/>
    <n v="98"/>
    <n v="197"/>
    <x v="0"/>
    <n v="60"/>
    <n v="90"/>
    <n v="60"/>
    <n v="150"/>
    <n v="38"/>
    <s v="Regular"/>
  </r>
  <r>
    <n v="712"/>
    <n v="10"/>
    <n v="-11"/>
    <s v="2/22/2015"/>
    <n v="594"/>
    <n v="14"/>
    <s v="Small Market"/>
    <s v="Central"/>
    <n v="3"/>
    <s v="Beans"/>
    <s v="Coffee"/>
    <x v="5"/>
    <n v="-1"/>
    <n v="26"/>
    <x v="4"/>
    <n v="0"/>
    <n v="20"/>
    <n v="10"/>
    <n v="20"/>
    <n v="15"/>
    <s v="Decaf"/>
  </r>
  <r>
    <n v="414"/>
    <n v="83"/>
    <n v="15"/>
    <s v="2/23/2015"/>
    <n v="575"/>
    <n v="112"/>
    <s v="Small Market"/>
    <s v="Central"/>
    <n v="27"/>
    <s v="Beans"/>
    <s v="Coffee"/>
    <x v="5"/>
    <n v="85"/>
    <n v="208"/>
    <x v="13"/>
    <n v="80"/>
    <n v="110"/>
    <n v="70"/>
    <n v="190"/>
    <n v="55"/>
    <s v="Decaf"/>
  </r>
  <r>
    <n v="573"/>
    <n v="68"/>
    <n v="-1"/>
    <s v="2/24/2015"/>
    <n v="619"/>
    <n v="85"/>
    <s v="Small Market"/>
    <s v="Central"/>
    <n v="25"/>
    <s v="Beans"/>
    <s v="Coffee"/>
    <x v="7"/>
    <n v="39"/>
    <n v="163"/>
    <x v="12"/>
    <n v="60"/>
    <n v="90"/>
    <n v="40"/>
    <n v="150"/>
    <n v="59"/>
    <s v="Regular"/>
  </r>
  <r>
    <n v="262"/>
    <n v="105"/>
    <n v="0"/>
    <s v="2/25/2015"/>
    <n v="716"/>
    <n v="145"/>
    <s v="Small Market"/>
    <s v="Central"/>
    <n v="95"/>
    <s v="Beans"/>
    <s v="Coffee"/>
    <x v="7"/>
    <n v="30"/>
    <n v="266"/>
    <x v="13"/>
    <n v="100"/>
    <n v="140"/>
    <n v="30"/>
    <n v="240"/>
    <n v="125"/>
    <s v="Regular"/>
  </r>
  <r>
    <n v="573"/>
    <n v="50"/>
    <n v="1"/>
    <s v="2/26/2015"/>
    <n v="898"/>
    <n v="73"/>
    <s v="Small Market"/>
    <s v="Central"/>
    <n v="14"/>
    <s v="Beans"/>
    <s v="Espresso"/>
    <x v="8"/>
    <n v="71"/>
    <n v="131"/>
    <x v="12"/>
    <n v="60"/>
    <n v="90"/>
    <n v="70"/>
    <n v="150"/>
    <n v="25"/>
    <s v="Regular"/>
  </r>
  <r>
    <n v="262"/>
    <n v="80"/>
    <n v="-6"/>
    <s v="2/27/2015"/>
    <n v="1079"/>
    <n v="96"/>
    <s v="Small Market"/>
    <s v="Central"/>
    <n v="24"/>
    <s v="Beans"/>
    <s v="Espresso"/>
    <x v="8"/>
    <n v="74"/>
    <n v="188"/>
    <x v="13"/>
    <n v="100"/>
    <n v="120"/>
    <n v="80"/>
    <n v="220"/>
    <n v="46"/>
    <s v="Regular"/>
  </r>
  <r>
    <n v="515"/>
    <n v="247"/>
    <n v="121"/>
    <s v="2/28/2015"/>
    <n v="1744"/>
    <n v="329"/>
    <s v="Small Market"/>
    <s v="Central"/>
    <n v="81"/>
    <s v="Leaves"/>
    <s v="Herbal Tea"/>
    <x v="10"/>
    <n v="321"/>
    <n v="614"/>
    <x v="4"/>
    <n v="230"/>
    <n v="300"/>
    <n v="200"/>
    <n v="530"/>
    <n v="113"/>
    <s v="Decaf"/>
  </r>
  <r>
    <n v="515"/>
    <n v="127"/>
    <n v="63"/>
    <d v="2015-01-03T00:00:00"/>
    <n v="830"/>
    <n v="185"/>
    <s v="Small Market"/>
    <s v="Central"/>
    <n v="40"/>
    <s v="Leaves"/>
    <s v="Herbal Tea"/>
    <x v="0"/>
    <n v="183"/>
    <n v="332"/>
    <x v="4"/>
    <n v="120"/>
    <n v="170"/>
    <n v="120"/>
    <n v="290"/>
    <n v="62"/>
    <s v="Decaf"/>
  </r>
  <r>
    <n v="641"/>
    <n v="250"/>
    <n v="112"/>
    <d v="2015-02-03T00:00:00"/>
    <n v="1820"/>
    <n v="251"/>
    <s v="Small Market"/>
    <s v="Central"/>
    <n v="70"/>
    <s v="Leaves"/>
    <s v="Tea"/>
    <x v="2"/>
    <n v="232"/>
    <n v="534"/>
    <x v="4"/>
    <n v="210"/>
    <n v="200"/>
    <n v="120"/>
    <n v="410"/>
    <n v="95"/>
    <s v="Regular"/>
  </r>
  <r>
    <n v="563"/>
    <n v="294"/>
    <n v="151"/>
    <d v="2015-03-03T00:00:00"/>
    <n v="1838"/>
    <n v="360"/>
    <s v="Small Market"/>
    <s v="Central"/>
    <n v="111"/>
    <s v="Leaves"/>
    <s v="Tea"/>
    <x v="11"/>
    <n v="321"/>
    <n v="697"/>
    <x v="4"/>
    <n v="240"/>
    <n v="300"/>
    <n v="170"/>
    <n v="540"/>
    <n v="144"/>
    <s v="Regular"/>
  </r>
  <r>
    <n v="816"/>
    <n v="20"/>
    <n v="-14"/>
    <d v="2015-04-03T00:00:00"/>
    <n v="218"/>
    <n v="25"/>
    <s v="Small Market"/>
    <s v="Central"/>
    <n v="7"/>
    <s v="Leaves"/>
    <s v="Tea"/>
    <x v="11"/>
    <n v="-24"/>
    <n v="48"/>
    <x v="12"/>
    <n v="10"/>
    <n v="20"/>
    <n v="-10"/>
    <n v="30"/>
    <n v="41"/>
    <s v="Regular"/>
  </r>
  <r>
    <n v="951"/>
    <n v="154"/>
    <n v="-17"/>
    <d v="2015-05-03T00:00:00"/>
    <n v="3654"/>
    <n v="-24"/>
    <s v="Major Market"/>
    <s v="West"/>
    <n v="50"/>
    <s v="Beans"/>
    <s v="Coffee"/>
    <x v="5"/>
    <n v="-117"/>
    <n v="130"/>
    <x v="3"/>
    <n v="220"/>
    <n v="-30"/>
    <n v="-100"/>
    <n v="190"/>
    <n v="93"/>
    <s v="Decaf"/>
  </r>
  <r>
    <n v="714"/>
    <n v="257"/>
    <n v="-15"/>
    <d v="2015-06-03T00:00:00"/>
    <n v="1662"/>
    <n v="341"/>
    <s v="Major Market"/>
    <s v="West"/>
    <n v="84"/>
    <s v="Beans"/>
    <s v="Espresso"/>
    <x v="4"/>
    <n v="225"/>
    <n v="598"/>
    <x v="3"/>
    <n v="230"/>
    <n v="320"/>
    <n v="240"/>
    <n v="550"/>
    <n v="116"/>
    <s v="Decaf"/>
  </r>
  <r>
    <n v="818"/>
    <n v="122"/>
    <n v="-14"/>
    <d v="2015-07-03T00:00:00"/>
    <n v="2555"/>
    <n v="-13"/>
    <s v="Major Market"/>
    <s v="West"/>
    <n v="39"/>
    <s v="Beans"/>
    <s v="Coffee"/>
    <x v="6"/>
    <n v="-74"/>
    <n v="109"/>
    <x v="3"/>
    <n v="170"/>
    <n v="-20"/>
    <n v="-60"/>
    <n v="150"/>
    <n v="61"/>
    <s v="Regular"/>
  </r>
  <r>
    <n v="626"/>
    <n v="260"/>
    <n v="-223"/>
    <d v="2015-08-03T00:00:00"/>
    <n v="2548"/>
    <n v="390"/>
    <s v="Major Market"/>
    <s v="West"/>
    <n v="91"/>
    <s v="Beans"/>
    <s v="Coffee"/>
    <x v="7"/>
    <n v="247"/>
    <n v="650"/>
    <x v="3"/>
    <n v="380"/>
    <n v="580"/>
    <n v="470"/>
    <n v="960"/>
    <n v="143"/>
    <s v="Regular"/>
  </r>
  <r>
    <n v="562"/>
    <n v="239"/>
    <n v="-11"/>
    <d v="2015-09-03T00:00:00"/>
    <n v="1755"/>
    <n v="239"/>
    <s v="Major Market"/>
    <s v="West"/>
    <n v="66"/>
    <s v="Beans"/>
    <s v="Espresso"/>
    <x v="9"/>
    <n v="149"/>
    <n v="478"/>
    <x v="3"/>
    <n v="210"/>
    <n v="220"/>
    <n v="160"/>
    <n v="430"/>
    <n v="90"/>
    <s v="Regular"/>
  </r>
  <r>
    <n v="562"/>
    <n v="125"/>
    <n v="-23"/>
    <d v="2015-10-03T00:00:00"/>
    <n v="898"/>
    <n v="173"/>
    <s v="Major Market"/>
    <s v="West"/>
    <n v="113"/>
    <s v="Beans"/>
    <s v="Espresso"/>
    <x v="8"/>
    <n v="27"/>
    <n v="298"/>
    <x v="3"/>
    <n v="110"/>
    <n v="160"/>
    <n v="50"/>
    <n v="270"/>
    <n v="146"/>
    <s v="Regular"/>
  </r>
  <r>
    <n v="661"/>
    <n v="108"/>
    <n v="-5"/>
    <d v="2015-11-03T00:00:00"/>
    <n v="971"/>
    <n v="157"/>
    <s v="Major Market"/>
    <s v="West"/>
    <n v="30"/>
    <s v="Leaves"/>
    <s v="Herbal Tea"/>
    <x v="10"/>
    <n v="115"/>
    <n v="265"/>
    <x v="3"/>
    <n v="80"/>
    <n v="130"/>
    <n v="120"/>
    <n v="210"/>
    <n v="42"/>
    <s v="Decaf"/>
  </r>
  <r>
    <n v="562"/>
    <n v="239"/>
    <n v="16"/>
    <d v="2015-12-03T00:00:00"/>
    <n v="1246"/>
    <n v="281"/>
    <s v="Major Market"/>
    <s v="West"/>
    <n v="74"/>
    <s v="Leaves"/>
    <s v="Herbal Tea"/>
    <x v="0"/>
    <n v="186"/>
    <n v="520"/>
    <x v="3"/>
    <n v="190"/>
    <n v="220"/>
    <n v="170"/>
    <n v="410"/>
    <n v="95"/>
    <s v="Decaf"/>
  </r>
  <r>
    <n v="562"/>
    <n v="123"/>
    <n v="54"/>
    <s v="3/13/2015"/>
    <n v="915"/>
    <n v="179"/>
    <s v="Major Market"/>
    <s v="West"/>
    <n v="34"/>
    <s v="Leaves"/>
    <s v="Tea"/>
    <x v="2"/>
    <n v="134"/>
    <n v="302"/>
    <x v="3"/>
    <n v="50"/>
    <n v="90"/>
    <n v="80"/>
    <n v="140"/>
    <n v="45"/>
    <s v="Regular"/>
  </r>
  <r>
    <n v="971"/>
    <n v="43"/>
    <n v="-51"/>
    <s v="3/14/2015"/>
    <n v="419"/>
    <n v="64"/>
    <s v="Small Market"/>
    <s v="West"/>
    <n v="13"/>
    <s v="Beans"/>
    <s v="Coffee"/>
    <x v="5"/>
    <n v="29"/>
    <n v="107"/>
    <x v="11"/>
    <n v="50"/>
    <n v="100"/>
    <n v="80"/>
    <n v="150"/>
    <n v="35"/>
    <s v="Decaf"/>
  </r>
  <r>
    <n v="435"/>
    <n v="79"/>
    <n v="-86"/>
    <s v="3/15/2015"/>
    <n v="593"/>
    <n v="98"/>
    <s v="Small Market"/>
    <s v="West"/>
    <n v="30"/>
    <s v="Beans"/>
    <s v="Coffee"/>
    <x v="5"/>
    <n v="34"/>
    <n v="177"/>
    <x v="8"/>
    <n v="100"/>
    <n v="160"/>
    <n v="120"/>
    <n v="260"/>
    <n v="64"/>
    <s v="Decaf"/>
  </r>
  <r>
    <n v="425"/>
    <n v="96"/>
    <n v="-83"/>
    <s v="3/16/2015"/>
    <n v="683"/>
    <n v="134"/>
    <s v="Small Market"/>
    <s v="West"/>
    <n v="87"/>
    <s v="Beans"/>
    <s v="Coffee"/>
    <x v="5"/>
    <n v="17"/>
    <n v="230"/>
    <x v="14"/>
    <n v="140"/>
    <n v="190"/>
    <n v="100"/>
    <n v="330"/>
    <n v="117"/>
    <s v="Decaf"/>
  </r>
  <r>
    <n v="503"/>
    <n v="161"/>
    <n v="-19"/>
    <s v="3/17/2015"/>
    <n v="1267"/>
    <n v="161"/>
    <s v="Small Market"/>
    <s v="West"/>
    <n v="45"/>
    <s v="Beans"/>
    <s v="Espresso"/>
    <x v="4"/>
    <n v="91"/>
    <n v="322"/>
    <x v="11"/>
    <n v="140"/>
    <n v="150"/>
    <n v="110"/>
    <n v="290"/>
    <n v="70"/>
    <s v="Decaf"/>
  </r>
  <r>
    <n v="253"/>
    <n v="80"/>
    <n v="-32"/>
    <s v="3/18/2015"/>
    <n v="1055"/>
    <n v="94"/>
    <s v="Small Market"/>
    <s v="West"/>
    <n v="24"/>
    <s v="Beans"/>
    <s v="Espresso"/>
    <x v="4"/>
    <n v="48"/>
    <n v="174"/>
    <x v="14"/>
    <n v="60"/>
    <n v="90"/>
    <n v="80"/>
    <n v="150"/>
    <n v="46"/>
    <s v="Decaf"/>
  </r>
  <r>
    <n v="971"/>
    <n v="51"/>
    <n v="-55"/>
    <s v="3/19/2015"/>
    <n v="503"/>
    <n v="71"/>
    <s v="Small Market"/>
    <s v="West"/>
    <n v="46"/>
    <s v="Beans"/>
    <s v="Coffee"/>
    <x v="6"/>
    <n v="-5"/>
    <n v="122"/>
    <x v="11"/>
    <n v="70"/>
    <n v="100"/>
    <n v="50"/>
    <n v="170"/>
    <n v="76"/>
    <s v="Regular"/>
  </r>
  <r>
    <n v="435"/>
    <n v="65"/>
    <n v="-54"/>
    <s v="3/20/2015"/>
    <n v="1053"/>
    <n v="77"/>
    <s v="Small Market"/>
    <s v="West"/>
    <n v="20"/>
    <s v="Beans"/>
    <s v="Coffee"/>
    <x v="6"/>
    <n v="36"/>
    <n v="142"/>
    <x v="8"/>
    <n v="90"/>
    <n v="110"/>
    <n v="90"/>
    <n v="200"/>
    <n v="41"/>
    <s v="Regular"/>
  </r>
  <r>
    <n v="971"/>
    <n v="60"/>
    <n v="-69"/>
    <s v="3/21/2015"/>
    <n v="463"/>
    <n v="84"/>
    <s v="Small Market"/>
    <s v="West"/>
    <n v="19"/>
    <s v="Beans"/>
    <s v="Coffee"/>
    <x v="7"/>
    <n v="21"/>
    <n v="144"/>
    <x v="11"/>
    <n v="80"/>
    <n v="130"/>
    <n v="90"/>
    <n v="210"/>
    <n v="63"/>
    <s v="Regular"/>
  </r>
  <r>
    <n v="435"/>
    <n v="47"/>
    <n v="-58"/>
    <s v="3/22/2015"/>
    <n v="375"/>
    <n v="64"/>
    <s v="Small Market"/>
    <s v="West"/>
    <n v="15"/>
    <s v="Beans"/>
    <s v="Coffee"/>
    <x v="7"/>
    <n v="22"/>
    <n v="111"/>
    <x v="8"/>
    <n v="50"/>
    <n v="100"/>
    <n v="80"/>
    <n v="150"/>
    <n v="42"/>
    <s v="Regular"/>
  </r>
  <r>
    <n v="206"/>
    <n v="68"/>
    <n v="-54"/>
    <s v="3/23/2015"/>
    <n v="438"/>
    <n v="99"/>
    <s v="Small Market"/>
    <s v="West"/>
    <n v="21"/>
    <s v="Beans"/>
    <s v="Coffee"/>
    <x v="7"/>
    <n v="56"/>
    <n v="167"/>
    <x v="14"/>
    <n v="90"/>
    <n v="140"/>
    <n v="110"/>
    <n v="230"/>
    <n v="43"/>
    <s v="Regular"/>
  </r>
  <r>
    <n v="206"/>
    <n v="22"/>
    <n v="-10"/>
    <s v="3/24/2015"/>
    <n v="573"/>
    <n v="29"/>
    <s v="Small Market"/>
    <s v="West"/>
    <n v="7"/>
    <s v="Beans"/>
    <s v="Espresso"/>
    <x v="9"/>
    <n v="10"/>
    <n v="51"/>
    <x v="14"/>
    <n v="10"/>
    <n v="20"/>
    <n v="20"/>
    <n v="30"/>
    <n v="19"/>
    <s v="Regular"/>
  </r>
  <r>
    <n v="702"/>
    <n v="21"/>
    <n v="-6"/>
    <s v="3/25/2015"/>
    <n v="846"/>
    <n v="31"/>
    <s v="Small Market"/>
    <s v="West"/>
    <n v="5"/>
    <s v="Beans"/>
    <s v="Espresso"/>
    <x v="8"/>
    <n v="14"/>
    <n v="52"/>
    <x v="7"/>
    <n v="10"/>
    <n v="20"/>
    <n v="20"/>
    <n v="30"/>
    <n v="17"/>
    <s v="Regular"/>
  </r>
  <r>
    <n v="801"/>
    <n v="103"/>
    <n v="-23"/>
    <s v="3/26/2015"/>
    <n v="564"/>
    <n v="133"/>
    <s v="Small Market"/>
    <s v="West"/>
    <n v="33"/>
    <s v="Beans"/>
    <s v="Espresso"/>
    <x v="8"/>
    <n v="87"/>
    <n v="236"/>
    <x v="8"/>
    <n v="80"/>
    <n v="130"/>
    <n v="110"/>
    <n v="210"/>
    <n v="46"/>
    <s v="Regular"/>
  </r>
  <r>
    <n v="775"/>
    <n v="125"/>
    <n v="-34"/>
    <s v="3/27/2015"/>
    <n v="898"/>
    <n v="173"/>
    <s v="Small Market"/>
    <s v="West"/>
    <n v="113"/>
    <s v="Leaves"/>
    <s v="Herbal Tea"/>
    <x v="10"/>
    <n v="26"/>
    <n v="298"/>
    <x v="7"/>
    <n v="90"/>
    <n v="150"/>
    <n v="60"/>
    <n v="240"/>
    <n v="147"/>
    <s v="Decaf"/>
  </r>
  <r>
    <n v="206"/>
    <n v="125"/>
    <n v="-15"/>
    <s v="3/28/2015"/>
    <n v="1119"/>
    <n v="188"/>
    <s v="Small Market"/>
    <s v="West"/>
    <n v="41"/>
    <s v="Leaves"/>
    <s v="Herbal Tea"/>
    <x v="10"/>
    <n v="115"/>
    <n v="313"/>
    <x v="14"/>
    <n v="90"/>
    <n v="160"/>
    <n v="130"/>
    <n v="250"/>
    <n v="73"/>
    <s v="Decaf"/>
  </r>
  <r>
    <n v="702"/>
    <n v="154"/>
    <n v="0"/>
    <s v="3/29/2015"/>
    <n v="1132"/>
    <n v="213"/>
    <s v="Small Market"/>
    <s v="West"/>
    <n v="50"/>
    <s v="Leaves"/>
    <s v="Herbal Tea"/>
    <x v="0"/>
    <n v="120"/>
    <n v="367"/>
    <x v="7"/>
    <n v="120"/>
    <n v="170"/>
    <n v="120"/>
    <n v="290"/>
    <n v="93"/>
    <s v="Decaf"/>
  </r>
  <r>
    <n v="971"/>
    <n v="90"/>
    <n v="-17"/>
    <s v="3/30/2015"/>
    <n v="572"/>
    <n v="115"/>
    <s v="Small Market"/>
    <s v="West"/>
    <n v="29"/>
    <s v="Leaves"/>
    <s v="Herbal Tea"/>
    <x v="0"/>
    <n v="73"/>
    <n v="205"/>
    <x v="11"/>
    <n v="60"/>
    <n v="100"/>
    <n v="90"/>
    <n v="160"/>
    <n v="42"/>
    <s v="Decaf"/>
  </r>
  <r>
    <n v="702"/>
    <n v="122"/>
    <n v="-16"/>
    <s v="3/31/2015"/>
    <n v="789"/>
    <n v="176"/>
    <s v="Small Market"/>
    <s v="West"/>
    <n v="39"/>
    <s v="Leaves"/>
    <s v="Herbal Tea"/>
    <x v="1"/>
    <n v="114"/>
    <n v="298"/>
    <x v="7"/>
    <n v="90"/>
    <n v="150"/>
    <n v="130"/>
    <n v="240"/>
    <n v="62"/>
    <s v="Decaf"/>
  </r>
  <r>
    <n v="435"/>
    <n v="86"/>
    <n v="-27"/>
    <d v="2015-01-04T00:00:00"/>
    <n v="1698"/>
    <n v="23"/>
    <s v="Small Market"/>
    <s v="West"/>
    <n v="26"/>
    <s v="Leaves"/>
    <s v="Herbal Tea"/>
    <x v="1"/>
    <n v="-27"/>
    <n v="109"/>
    <x v="8"/>
    <n v="60"/>
    <n v="20"/>
    <n v="0"/>
    <n v="80"/>
    <n v="50"/>
    <s v="Decaf"/>
  </r>
  <r>
    <n v="702"/>
    <n v="257"/>
    <n v="94"/>
    <d v="2015-02-04T00:00:00"/>
    <n v="1662"/>
    <n v="341"/>
    <s v="Small Market"/>
    <s v="West"/>
    <n v="84"/>
    <s v="Leaves"/>
    <s v="Tea"/>
    <x v="2"/>
    <n v="224"/>
    <n v="598"/>
    <x v="7"/>
    <n v="110"/>
    <n v="180"/>
    <n v="130"/>
    <n v="290"/>
    <n v="117"/>
    <s v="Regular"/>
  </r>
  <r>
    <n v="541"/>
    <n v="21"/>
    <n v="-4"/>
    <d v="2015-03-04T00:00:00"/>
    <n v="480"/>
    <n v="32"/>
    <s v="Small Market"/>
    <s v="West"/>
    <n v="5"/>
    <s v="Leaves"/>
    <s v="Tea"/>
    <x v="2"/>
    <n v="16"/>
    <n v="53"/>
    <x v="11"/>
    <n v="0"/>
    <n v="20"/>
    <n v="20"/>
    <n v="20"/>
    <n v="16"/>
    <s v="Regular"/>
  </r>
  <r>
    <n v="775"/>
    <n v="239"/>
    <n v="69"/>
    <d v="2015-04-04T00:00:00"/>
    <n v="1755"/>
    <n v="239"/>
    <s v="Small Market"/>
    <s v="West"/>
    <n v="66"/>
    <s v="Leaves"/>
    <s v="Tea"/>
    <x v="11"/>
    <n v="149"/>
    <n v="478"/>
    <x v="7"/>
    <n v="110"/>
    <n v="120"/>
    <n v="80"/>
    <n v="230"/>
    <n v="90"/>
    <s v="Regular"/>
  </r>
  <r>
    <n v="702"/>
    <n v="255"/>
    <n v="-193"/>
    <d v="2015-05-04T00:00:00"/>
    <n v="7058"/>
    <n v="-255"/>
    <s v="Small Market"/>
    <s v="West"/>
    <n v="96"/>
    <s v="Leaves"/>
    <s v="Tea"/>
    <x v="3"/>
    <n v="-363"/>
    <n v="21"/>
    <x v="7"/>
    <n v="110"/>
    <n v="-110"/>
    <n v="-170"/>
    <n v="0"/>
    <n v="129"/>
    <s v="Regular"/>
  </r>
  <r>
    <n v="435"/>
    <n v="25"/>
    <n v="-22"/>
    <d v="2015-06-04T00:00:00"/>
    <n v="209"/>
    <n v="31"/>
    <s v="Small Market"/>
    <s v="West"/>
    <n v="9"/>
    <s v="Leaves"/>
    <s v="Tea"/>
    <x v="3"/>
    <n v="-12"/>
    <n v="56"/>
    <x v="8"/>
    <n v="0"/>
    <n v="20"/>
    <n v="10"/>
    <n v="20"/>
    <n v="43"/>
    <s v="Regular"/>
  </r>
  <r>
    <n v="909"/>
    <n v="173"/>
    <n v="3"/>
    <d v="2015-07-04T00:00:00"/>
    <n v="3909"/>
    <n v="-27"/>
    <s v="Major Market"/>
    <s v="West"/>
    <n v="57"/>
    <s v="Beans"/>
    <s v="Coffee"/>
    <x v="5"/>
    <n v="-127"/>
    <n v="146"/>
    <x v="3"/>
    <n v="200"/>
    <n v="-30"/>
    <n v="-130"/>
    <n v="170"/>
    <n v="100"/>
    <s v="Decaf"/>
  </r>
  <r>
    <n v="707"/>
    <n v="228"/>
    <n v="7"/>
    <d v="2015-08-04T00:00:00"/>
    <n v="1691"/>
    <n v="304"/>
    <s v="Major Market"/>
    <s v="West"/>
    <n v="75"/>
    <s v="Beans"/>
    <s v="Espresso"/>
    <x v="4"/>
    <n v="197"/>
    <n v="532"/>
    <x v="3"/>
    <n v="220"/>
    <n v="290"/>
    <n v="190"/>
    <n v="510"/>
    <n v="107"/>
    <s v="Decaf"/>
  </r>
  <r>
    <n v="619"/>
    <n v="113"/>
    <n v="-6"/>
    <d v="2015-09-04T00:00:00"/>
    <n v="2758"/>
    <n v="3"/>
    <s v="Major Market"/>
    <s v="West"/>
    <n v="36"/>
    <s v="Beans"/>
    <s v="Coffee"/>
    <x v="6"/>
    <n v="-56"/>
    <n v="116"/>
    <x v="3"/>
    <n v="130"/>
    <n v="0"/>
    <n v="-50"/>
    <n v="130"/>
    <n v="59"/>
    <s v="Regular"/>
  </r>
  <r>
    <n v="951"/>
    <n v="249"/>
    <n v="-75"/>
    <d v="2015-10-04T00:00:00"/>
    <n v="2580"/>
    <n v="374"/>
    <s v="Major Market"/>
    <s v="West"/>
    <n v="87"/>
    <s v="Beans"/>
    <s v="Coffee"/>
    <x v="7"/>
    <n v="235"/>
    <n v="623"/>
    <x v="3"/>
    <n v="290"/>
    <n v="450"/>
    <n v="310"/>
    <n v="740"/>
    <n v="139"/>
    <s v="Regular"/>
  </r>
  <r>
    <n v="559"/>
    <n v="211"/>
    <n v="-11"/>
    <d v="2015-11-04T00:00:00"/>
    <n v="1778"/>
    <n v="212"/>
    <s v="Major Market"/>
    <s v="West"/>
    <n v="59"/>
    <s v="Beans"/>
    <s v="Espresso"/>
    <x v="9"/>
    <n v="129"/>
    <n v="423"/>
    <x v="3"/>
    <n v="200"/>
    <n v="210"/>
    <n v="140"/>
    <n v="410"/>
    <n v="83"/>
    <s v="Regular"/>
  </r>
  <r>
    <n v="818"/>
    <n v="121"/>
    <n v="-14"/>
    <d v="2015-12-04T00:00:00"/>
    <n v="912"/>
    <n v="168"/>
    <s v="Major Market"/>
    <s v="West"/>
    <n v="109"/>
    <s v="Beans"/>
    <s v="Espresso"/>
    <x v="8"/>
    <n v="26"/>
    <n v="289"/>
    <x v="3"/>
    <n v="110"/>
    <n v="170"/>
    <n v="40"/>
    <n v="280"/>
    <n v="142"/>
    <s v="Regular"/>
  </r>
  <r>
    <n v="213"/>
    <n v="81"/>
    <n v="4"/>
    <s v="4/13/2015"/>
    <n v="984"/>
    <n v="117"/>
    <s v="Major Market"/>
    <s v="West"/>
    <n v="22"/>
    <s v="Leaves"/>
    <s v="Herbal Tea"/>
    <x v="10"/>
    <n v="84"/>
    <n v="198"/>
    <x v="3"/>
    <n v="70"/>
    <n v="110"/>
    <n v="80"/>
    <n v="180"/>
    <n v="33"/>
    <s v="Decaf"/>
  </r>
  <r>
    <n v="213"/>
    <n v="225"/>
    <n v="14"/>
    <s v="4/14/2015"/>
    <n v="1272"/>
    <n v="265"/>
    <s v="Major Market"/>
    <s v="West"/>
    <n v="69"/>
    <s v="Leaves"/>
    <s v="Herbal Tea"/>
    <x v="0"/>
    <n v="174"/>
    <n v="490"/>
    <x v="3"/>
    <n v="210"/>
    <n v="240"/>
    <n v="160"/>
    <n v="450"/>
    <n v="91"/>
    <s v="Decaf"/>
  </r>
  <r>
    <n v="213"/>
    <n v="118"/>
    <n v="18"/>
    <s v="4/15/2015"/>
    <n v="930"/>
    <n v="172"/>
    <s v="Major Market"/>
    <s v="West"/>
    <n v="33"/>
    <s v="Leaves"/>
    <s v="Tea"/>
    <x v="2"/>
    <n v="128"/>
    <n v="290"/>
    <x v="3"/>
    <n v="80"/>
    <n v="130"/>
    <n v="110"/>
    <n v="210"/>
    <n v="44"/>
    <s v="Regular"/>
  </r>
  <r>
    <n v="801"/>
    <n v="82"/>
    <n v="-22"/>
    <s v="4/16/2015"/>
    <n v="601"/>
    <n v="102"/>
    <s v="Small Market"/>
    <s v="West"/>
    <n v="31"/>
    <s v="Beans"/>
    <s v="Coffee"/>
    <x v="5"/>
    <n v="38"/>
    <n v="184"/>
    <x v="8"/>
    <n v="90"/>
    <n v="120"/>
    <n v="60"/>
    <n v="210"/>
    <n v="64"/>
    <s v="Decaf"/>
  </r>
  <r>
    <n v="253"/>
    <n v="94"/>
    <n v="-24"/>
    <s v="4/17/2015"/>
    <n v="694"/>
    <n v="130"/>
    <s v="Small Market"/>
    <s v="West"/>
    <n v="85"/>
    <s v="Beans"/>
    <s v="Coffee"/>
    <x v="5"/>
    <n v="16"/>
    <n v="224"/>
    <x v="14"/>
    <n v="110"/>
    <n v="150"/>
    <n v="40"/>
    <n v="260"/>
    <n v="114"/>
    <s v="Decaf"/>
  </r>
  <r>
    <n v="503"/>
    <n v="181"/>
    <n v="-12"/>
    <s v="4/18/2015"/>
    <n v="1283"/>
    <n v="182"/>
    <s v="Small Market"/>
    <s v="West"/>
    <n v="50"/>
    <s v="Beans"/>
    <s v="Espresso"/>
    <x v="4"/>
    <n v="108"/>
    <n v="363"/>
    <x v="11"/>
    <n v="170"/>
    <n v="180"/>
    <n v="120"/>
    <n v="350"/>
    <n v="74"/>
    <s v="Decaf"/>
  </r>
  <r>
    <n v="801"/>
    <n v="69"/>
    <n v="-11"/>
    <s v="4/19/2015"/>
    <n v="1060"/>
    <n v="81"/>
    <s v="Small Market"/>
    <s v="West"/>
    <n v="21"/>
    <s v="Beans"/>
    <s v="Coffee"/>
    <x v="6"/>
    <n v="39"/>
    <n v="150"/>
    <x v="8"/>
    <n v="80"/>
    <n v="90"/>
    <n v="50"/>
    <n v="170"/>
    <n v="42"/>
    <s v="Regular"/>
  </r>
  <r>
    <n v="971"/>
    <n v="53"/>
    <n v="-26"/>
    <s v="4/20/2015"/>
    <n v="470"/>
    <n v="75"/>
    <s v="Small Market"/>
    <s v="West"/>
    <n v="17"/>
    <s v="Beans"/>
    <s v="Coffee"/>
    <x v="7"/>
    <n v="14"/>
    <n v="128"/>
    <x v="11"/>
    <n v="60"/>
    <n v="90"/>
    <n v="40"/>
    <n v="150"/>
    <n v="61"/>
    <s v="Regular"/>
  </r>
  <r>
    <n v="425"/>
    <n v="63"/>
    <n v="-20"/>
    <s v="4/21/2015"/>
    <n v="446"/>
    <n v="93"/>
    <s v="Small Market"/>
    <s v="West"/>
    <n v="20"/>
    <s v="Beans"/>
    <s v="Coffee"/>
    <x v="7"/>
    <n v="50"/>
    <n v="156"/>
    <x v="14"/>
    <n v="70"/>
    <n v="110"/>
    <n v="70"/>
    <n v="180"/>
    <n v="43"/>
    <s v="Regular"/>
  </r>
  <r>
    <n v="775"/>
    <n v="15"/>
    <n v="-1"/>
    <s v="4/22/2015"/>
    <n v="848"/>
    <n v="24"/>
    <s v="Small Market"/>
    <s v="West"/>
    <n v="4"/>
    <s v="Beans"/>
    <s v="Espresso"/>
    <x v="8"/>
    <n v="9"/>
    <n v="39"/>
    <x v="7"/>
    <n v="10"/>
    <n v="20"/>
    <n v="10"/>
    <n v="30"/>
    <n v="15"/>
    <s v="Regular"/>
  </r>
  <r>
    <n v="435"/>
    <n v="101"/>
    <n v="-5"/>
    <s v="4/23/2015"/>
    <n v="552"/>
    <n v="130"/>
    <s v="Small Market"/>
    <s v="West"/>
    <n v="33"/>
    <s v="Beans"/>
    <s v="Espresso"/>
    <x v="8"/>
    <n v="85"/>
    <n v="231"/>
    <x v="8"/>
    <n v="90"/>
    <n v="130"/>
    <n v="90"/>
    <n v="220"/>
    <n v="45"/>
    <s v="Regular"/>
  </r>
  <r>
    <n v="775"/>
    <n v="121"/>
    <n v="6"/>
    <s v="4/24/2015"/>
    <n v="912"/>
    <n v="168"/>
    <s v="Small Market"/>
    <s v="West"/>
    <n v="109"/>
    <s v="Leaves"/>
    <s v="Herbal Tea"/>
    <x v="10"/>
    <n v="26"/>
    <n v="289"/>
    <x v="7"/>
    <n v="110"/>
    <n v="150"/>
    <n v="20"/>
    <n v="260"/>
    <n v="142"/>
    <s v="Decaf"/>
  </r>
  <r>
    <n v="206"/>
    <n v="130"/>
    <n v="2"/>
    <s v="4/25/2015"/>
    <n v="1134"/>
    <n v="195"/>
    <s v="Small Market"/>
    <s v="West"/>
    <n v="42"/>
    <s v="Leaves"/>
    <s v="Herbal Tea"/>
    <x v="10"/>
    <n v="122"/>
    <n v="325"/>
    <x v="14"/>
    <n v="120"/>
    <n v="180"/>
    <n v="120"/>
    <n v="300"/>
    <n v="73"/>
    <s v="Decaf"/>
  </r>
  <r>
    <n v="702"/>
    <n v="173"/>
    <n v="8"/>
    <s v="4/26/2015"/>
    <n v="1150"/>
    <n v="239"/>
    <s v="Small Market"/>
    <s v="West"/>
    <n v="57"/>
    <s v="Leaves"/>
    <s v="Herbal Tea"/>
    <x v="0"/>
    <n v="138"/>
    <n v="412"/>
    <x v="7"/>
    <n v="160"/>
    <n v="220"/>
    <n v="130"/>
    <n v="380"/>
    <n v="101"/>
    <s v="Decaf"/>
  </r>
  <r>
    <n v="971"/>
    <n v="88"/>
    <n v="0"/>
    <s v="4/27/2015"/>
    <n v="561"/>
    <n v="112"/>
    <s v="Small Market"/>
    <s v="West"/>
    <n v="29"/>
    <s v="Leaves"/>
    <s v="Herbal Tea"/>
    <x v="0"/>
    <n v="70"/>
    <n v="200"/>
    <x v="11"/>
    <n v="80"/>
    <n v="100"/>
    <n v="70"/>
    <n v="180"/>
    <n v="42"/>
    <s v="Decaf"/>
  </r>
  <r>
    <n v="702"/>
    <n v="113"/>
    <n v="7"/>
    <s v="4/28/2015"/>
    <n v="803"/>
    <n v="165"/>
    <s v="Small Market"/>
    <s v="West"/>
    <n v="36"/>
    <s v="Leaves"/>
    <s v="Herbal Tea"/>
    <x v="1"/>
    <n v="107"/>
    <n v="278"/>
    <x v="7"/>
    <n v="100"/>
    <n v="150"/>
    <n v="100"/>
    <n v="250"/>
    <n v="58"/>
    <s v="Decaf"/>
  </r>
  <r>
    <n v="702"/>
    <n v="228"/>
    <n v="56"/>
    <s v="4/29/2015"/>
    <n v="1691"/>
    <n v="304"/>
    <s v="Small Market"/>
    <s v="West"/>
    <n v="75"/>
    <s v="Leaves"/>
    <s v="Tea"/>
    <x v="2"/>
    <n v="196"/>
    <n v="532"/>
    <x v="7"/>
    <n v="160"/>
    <n v="220"/>
    <n v="140"/>
    <n v="380"/>
    <n v="108"/>
    <s v="Regular"/>
  </r>
  <r>
    <n v="702"/>
    <n v="211"/>
    <n v="48"/>
    <s v="4/30/2015"/>
    <n v="1778"/>
    <n v="212"/>
    <s v="Small Market"/>
    <s v="West"/>
    <n v="59"/>
    <s v="Leaves"/>
    <s v="Tea"/>
    <x v="11"/>
    <n v="128"/>
    <n v="423"/>
    <x v="7"/>
    <n v="150"/>
    <n v="150"/>
    <n v="80"/>
    <n v="300"/>
    <n v="84"/>
    <s v="Regular"/>
  </r>
  <r>
    <n v="971"/>
    <n v="78"/>
    <n v="12"/>
    <d v="2015-01-05T00:00:00"/>
    <n v="798"/>
    <n v="119"/>
    <s v="Small Market"/>
    <s v="West"/>
    <n v="25"/>
    <s v="Leaves"/>
    <s v="Tea"/>
    <x v="11"/>
    <n v="62"/>
    <n v="197"/>
    <x v="11"/>
    <n v="50"/>
    <n v="90"/>
    <n v="50"/>
    <n v="140"/>
    <n v="57"/>
    <s v="Regular"/>
  </r>
  <r>
    <n v="702"/>
    <n v="245"/>
    <n v="-60"/>
    <d v="2015-02-05T00:00:00"/>
    <n v="7653"/>
    <n v="-245"/>
    <s v="Small Market"/>
    <s v="West"/>
    <n v="93"/>
    <s v="Leaves"/>
    <s v="Tea"/>
    <x v="3"/>
    <n v="-340"/>
    <n v="32"/>
    <x v="7"/>
    <n v="180"/>
    <n v="-180"/>
    <n v="-280"/>
    <n v="0"/>
    <n v="127"/>
    <s v="Regular"/>
  </r>
  <r>
    <n v="971"/>
    <n v="102"/>
    <n v="19"/>
    <d v="2015-03-05T00:00:00"/>
    <n v="666"/>
    <n v="143"/>
    <s v="Small Market"/>
    <s v="West"/>
    <n v="31"/>
    <s v="Leaves"/>
    <s v="Tea"/>
    <x v="3"/>
    <n v="89"/>
    <n v="245"/>
    <x v="11"/>
    <n v="70"/>
    <n v="100"/>
    <n v="70"/>
    <n v="170"/>
    <n v="54"/>
    <s v="Regular"/>
  </r>
  <r>
    <n v="714"/>
    <n v="224"/>
    <n v="1"/>
    <d v="2015-04-05T00:00:00"/>
    <n v="4216"/>
    <n v="-32"/>
    <s v="Major Market"/>
    <s v="West"/>
    <n v="73"/>
    <s v="Beans"/>
    <s v="Coffee"/>
    <x v="5"/>
    <n v="-149"/>
    <n v="192"/>
    <x v="3"/>
    <n v="260"/>
    <n v="-40"/>
    <n v="-150"/>
    <n v="220"/>
    <n v="117"/>
    <s v="Decaf"/>
  </r>
  <r>
    <n v="209"/>
    <n v="247"/>
    <n v="6"/>
    <d v="2015-05-05T00:00:00"/>
    <n v="1744"/>
    <n v="329"/>
    <s v="Major Market"/>
    <s v="West"/>
    <n v="81"/>
    <s v="Beans"/>
    <s v="Espresso"/>
    <x v="4"/>
    <n v="216"/>
    <n v="576"/>
    <x v="3"/>
    <n v="240"/>
    <n v="310"/>
    <n v="210"/>
    <n v="550"/>
    <n v="113"/>
    <s v="Decaf"/>
  </r>
  <r>
    <n v="951"/>
    <n v="127"/>
    <n v="2"/>
    <d v="2015-06-05T00:00:00"/>
    <n v="2947"/>
    <n v="-25"/>
    <s v="Major Market"/>
    <s v="West"/>
    <n v="40"/>
    <s v="Beans"/>
    <s v="Coffee"/>
    <x v="6"/>
    <n v="-88"/>
    <n v="102"/>
    <x v="3"/>
    <n v="150"/>
    <n v="-30"/>
    <n v="-90"/>
    <n v="120"/>
    <n v="63"/>
    <s v="Regular"/>
  </r>
  <r>
    <n v="707"/>
    <n v="279"/>
    <n v="-79"/>
    <d v="2015-07-05T00:00:00"/>
    <n v="2642"/>
    <n v="420"/>
    <s v="Major Market"/>
    <s v="West"/>
    <n v="97"/>
    <s v="Beans"/>
    <s v="Coffee"/>
    <x v="7"/>
    <n v="271"/>
    <n v="699"/>
    <x v="3"/>
    <n v="330"/>
    <n v="500"/>
    <n v="350"/>
    <n v="830"/>
    <n v="149"/>
    <s v="Regular"/>
  </r>
  <r>
    <n v="916"/>
    <n v="250"/>
    <n v="-3"/>
    <d v="2015-08-05T00:00:00"/>
    <n v="1820"/>
    <n v="251"/>
    <s v="Major Market"/>
    <s v="West"/>
    <n v="70"/>
    <s v="Beans"/>
    <s v="Espresso"/>
    <x v="9"/>
    <n v="157"/>
    <n v="501"/>
    <x v="3"/>
    <n v="240"/>
    <n v="240"/>
    <n v="160"/>
    <n v="480"/>
    <n v="94"/>
    <s v="Regular"/>
  </r>
  <r>
    <n v="530"/>
    <n v="135"/>
    <n v="-9"/>
    <d v="2015-09-05T00:00:00"/>
    <n v="940"/>
    <n v="187"/>
    <s v="Major Market"/>
    <s v="West"/>
    <n v="122"/>
    <s v="Beans"/>
    <s v="Espresso"/>
    <x v="8"/>
    <n v="31"/>
    <n v="322"/>
    <x v="3"/>
    <n v="130"/>
    <n v="180"/>
    <n v="40"/>
    <n v="310"/>
    <n v="156"/>
    <s v="Regular"/>
  </r>
  <r>
    <n v="626"/>
    <n v="86"/>
    <n v="9"/>
    <d v="2015-10-05T00:00:00"/>
    <n v="1003"/>
    <n v="124"/>
    <s v="Major Market"/>
    <s v="West"/>
    <n v="24"/>
    <s v="Leaves"/>
    <s v="Herbal Tea"/>
    <x v="10"/>
    <n v="89"/>
    <n v="210"/>
    <x v="3"/>
    <n v="80"/>
    <n v="110"/>
    <n v="80"/>
    <n v="190"/>
    <n v="35"/>
    <s v="Decaf"/>
  </r>
  <r>
    <n v="415"/>
    <n v="241"/>
    <n v="18"/>
    <d v="2015-11-05T00:00:00"/>
    <n v="1321"/>
    <n v="284"/>
    <s v="Major Market"/>
    <s v="West"/>
    <n v="74"/>
    <s v="Leaves"/>
    <s v="Herbal Tea"/>
    <x v="0"/>
    <n v="188"/>
    <n v="525"/>
    <x v="3"/>
    <n v="220"/>
    <n v="260"/>
    <n v="170"/>
    <n v="480"/>
    <n v="96"/>
    <s v="Decaf"/>
  </r>
  <r>
    <n v="916"/>
    <n v="123"/>
    <n v="24"/>
    <d v="2015-12-05T00:00:00"/>
    <n v="959"/>
    <n v="179"/>
    <s v="Major Market"/>
    <s v="West"/>
    <n v="34"/>
    <s v="Leaves"/>
    <s v="Tea"/>
    <x v="2"/>
    <n v="134"/>
    <n v="302"/>
    <x v="3"/>
    <n v="90"/>
    <n v="130"/>
    <n v="110"/>
    <n v="220"/>
    <n v="45"/>
    <s v="Regular"/>
  </r>
  <r>
    <n v="435"/>
    <n v="68"/>
    <n v="-24"/>
    <s v="5/13/2015"/>
    <n v="619"/>
    <n v="85"/>
    <s v="Small Market"/>
    <s v="West"/>
    <n v="25"/>
    <s v="Beans"/>
    <s v="Coffee"/>
    <x v="5"/>
    <n v="26"/>
    <n v="153"/>
    <x v="8"/>
    <n v="80"/>
    <n v="100"/>
    <n v="50"/>
    <n v="180"/>
    <n v="59"/>
    <s v="Decaf"/>
  </r>
  <r>
    <n v="509"/>
    <n v="105"/>
    <n v="-30"/>
    <s v="5/14/2015"/>
    <n v="716"/>
    <n v="145"/>
    <s v="Small Market"/>
    <s v="West"/>
    <n v="95"/>
    <s v="Beans"/>
    <s v="Coffee"/>
    <x v="5"/>
    <n v="20"/>
    <n v="250"/>
    <x v="14"/>
    <n v="120"/>
    <n v="170"/>
    <n v="50"/>
    <n v="290"/>
    <n v="125"/>
    <s v="Decaf"/>
  </r>
  <r>
    <n v="971"/>
    <n v="153"/>
    <n v="7"/>
    <s v="5/15/2015"/>
    <n v="1319"/>
    <n v="153"/>
    <s v="Small Market"/>
    <s v="West"/>
    <n v="42"/>
    <s v="Beans"/>
    <s v="Espresso"/>
    <x v="4"/>
    <n v="87"/>
    <n v="306"/>
    <x v="11"/>
    <n v="150"/>
    <n v="140"/>
    <n v="80"/>
    <n v="290"/>
    <n v="66"/>
    <s v="Decaf"/>
  </r>
  <r>
    <n v="253"/>
    <n v="80"/>
    <n v="-9"/>
    <s v="5/16/2015"/>
    <n v="1079"/>
    <n v="96"/>
    <s v="Small Market"/>
    <s v="West"/>
    <n v="24"/>
    <s v="Beans"/>
    <s v="Espresso"/>
    <x v="4"/>
    <n v="51"/>
    <n v="176"/>
    <x v="14"/>
    <n v="70"/>
    <n v="100"/>
    <n v="60"/>
    <n v="170"/>
    <n v="45"/>
    <s v="Decaf"/>
  </r>
  <r>
    <n v="435"/>
    <n v="63"/>
    <n v="-14"/>
    <s v="5/17/2015"/>
    <n v="1075"/>
    <n v="76"/>
    <s v="Small Market"/>
    <s v="West"/>
    <n v="19"/>
    <s v="Beans"/>
    <s v="Coffee"/>
    <x v="6"/>
    <n v="36"/>
    <n v="139"/>
    <x v="8"/>
    <n v="70"/>
    <n v="90"/>
    <n v="50"/>
    <n v="160"/>
    <n v="40"/>
    <s v="Regular"/>
  </r>
  <r>
    <n v="253"/>
    <n v="72"/>
    <n v="-22"/>
    <s v="5/18/2015"/>
    <n v="461"/>
    <n v="104"/>
    <s v="Small Market"/>
    <s v="West"/>
    <n v="23"/>
    <s v="Beans"/>
    <s v="Coffee"/>
    <x v="7"/>
    <n v="58"/>
    <n v="176"/>
    <x v="14"/>
    <n v="80"/>
    <n v="120"/>
    <n v="80"/>
    <n v="200"/>
    <n v="46"/>
    <s v="Regular"/>
  </r>
  <r>
    <n v="775"/>
    <n v="16"/>
    <n v="0"/>
    <s v="5/19/2015"/>
    <n v="851"/>
    <n v="25"/>
    <s v="Small Market"/>
    <s v="West"/>
    <n v="4"/>
    <s v="Beans"/>
    <s v="Espresso"/>
    <x v="8"/>
    <n v="10"/>
    <n v="41"/>
    <x v="7"/>
    <n v="10"/>
    <n v="20"/>
    <n v="10"/>
    <n v="30"/>
    <n v="15"/>
    <s v="Regular"/>
  </r>
  <r>
    <n v="435"/>
    <n v="94"/>
    <n v="7"/>
    <s v="5/20/2015"/>
    <n v="540"/>
    <n v="120"/>
    <s v="Small Market"/>
    <s v="West"/>
    <n v="31"/>
    <s v="Beans"/>
    <s v="Espresso"/>
    <x v="8"/>
    <n v="77"/>
    <n v="214"/>
    <x v="8"/>
    <n v="90"/>
    <n v="110"/>
    <n v="70"/>
    <n v="200"/>
    <n v="43"/>
    <s v="Regular"/>
  </r>
  <r>
    <n v="702"/>
    <n v="135"/>
    <n v="2"/>
    <s v="5/21/2015"/>
    <n v="940"/>
    <n v="187"/>
    <s v="Small Market"/>
    <s v="West"/>
    <n v="122"/>
    <s v="Leaves"/>
    <s v="Herbal Tea"/>
    <x v="10"/>
    <n v="32"/>
    <n v="322"/>
    <x v="7"/>
    <n v="120"/>
    <n v="170"/>
    <n v="30"/>
    <n v="290"/>
    <n v="155"/>
    <s v="Decaf"/>
  </r>
  <r>
    <n v="509"/>
    <n v="115"/>
    <n v="-5"/>
    <s v="5/22/2015"/>
    <n v="1166"/>
    <n v="174"/>
    <s v="Small Market"/>
    <s v="West"/>
    <n v="37"/>
    <s v="Leaves"/>
    <s v="Herbal Tea"/>
    <x v="10"/>
    <n v="105"/>
    <n v="289"/>
    <x v="14"/>
    <n v="100"/>
    <n v="160"/>
    <n v="110"/>
    <n v="260"/>
    <n v="69"/>
    <s v="Decaf"/>
  </r>
  <r>
    <n v="775"/>
    <n v="224"/>
    <n v="24"/>
    <s v="5/23/2015"/>
    <n v="1191"/>
    <n v="310"/>
    <s v="Small Market"/>
    <s v="West"/>
    <n v="73"/>
    <s v="Leaves"/>
    <s v="Herbal Tea"/>
    <x v="0"/>
    <n v="194"/>
    <n v="534"/>
    <x v="7"/>
    <n v="210"/>
    <n v="280"/>
    <n v="170"/>
    <n v="490"/>
    <n v="116"/>
    <s v="Decaf"/>
  </r>
  <r>
    <n v="541"/>
    <n v="81"/>
    <n v="-4"/>
    <s v="5/24/2015"/>
    <n v="551"/>
    <n v="104"/>
    <s v="Small Market"/>
    <s v="West"/>
    <n v="26"/>
    <s v="Leaves"/>
    <s v="Herbal Tea"/>
    <x v="0"/>
    <n v="66"/>
    <n v="185"/>
    <x v="11"/>
    <n v="70"/>
    <n v="100"/>
    <n v="70"/>
    <n v="170"/>
    <n v="38"/>
    <s v="Decaf"/>
  </r>
  <r>
    <n v="775"/>
    <n v="127"/>
    <n v="2"/>
    <s v="5/25/2015"/>
    <n v="830"/>
    <n v="185"/>
    <s v="Small Market"/>
    <s v="West"/>
    <n v="40"/>
    <s v="Leaves"/>
    <s v="Herbal Tea"/>
    <x v="1"/>
    <n v="122"/>
    <n v="312"/>
    <x v="7"/>
    <n v="120"/>
    <n v="170"/>
    <n v="120"/>
    <n v="290"/>
    <n v="63"/>
    <s v="Decaf"/>
  </r>
  <r>
    <n v="702"/>
    <n v="247"/>
    <n v="65"/>
    <s v="5/26/2015"/>
    <n v="1744"/>
    <n v="329"/>
    <s v="Small Market"/>
    <s v="West"/>
    <n v="81"/>
    <s v="Leaves"/>
    <s v="Tea"/>
    <x v="2"/>
    <n v="215"/>
    <n v="576"/>
    <x v="7"/>
    <n v="180"/>
    <n v="240"/>
    <n v="150"/>
    <n v="420"/>
    <n v="114"/>
    <s v="Regular"/>
  </r>
  <r>
    <n v="702"/>
    <n v="250"/>
    <n v="57"/>
    <s v="5/27/2015"/>
    <n v="1820"/>
    <n v="251"/>
    <s v="Small Market"/>
    <s v="West"/>
    <n v="70"/>
    <s v="Leaves"/>
    <s v="Tea"/>
    <x v="11"/>
    <n v="157"/>
    <n v="501"/>
    <x v="7"/>
    <n v="180"/>
    <n v="180"/>
    <n v="100"/>
    <n v="360"/>
    <n v="94"/>
    <s v="Regular"/>
  </r>
  <r>
    <n v="971"/>
    <n v="88"/>
    <n v="13"/>
    <s v="5/28/2015"/>
    <n v="817"/>
    <n v="133"/>
    <s v="Small Market"/>
    <s v="West"/>
    <n v="29"/>
    <s v="Leaves"/>
    <s v="Tea"/>
    <x v="11"/>
    <n v="73"/>
    <n v="221"/>
    <x v="11"/>
    <n v="60"/>
    <n v="100"/>
    <n v="60"/>
    <n v="160"/>
    <n v="60"/>
    <s v="Regular"/>
  </r>
  <r>
    <n v="775"/>
    <n v="294"/>
    <n v="-88"/>
    <s v="5/29/2015"/>
    <n v="8252"/>
    <n v="-294"/>
    <s v="Small Market"/>
    <s v="West"/>
    <n v="111"/>
    <s v="Leaves"/>
    <s v="Tea"/>
    <x v="3"/>
    <n v="-408"/>
    <n v="31"/>
    <x v="7"/>
    <n v="210"/>
    <n v="-210"/>
    <n v="-320"/>
    <n v="0"/>
    <n v="145"/>
    <s v="Regular"/>
  </r>
  <r>
    <n v="503"/>
    <n v="134"/>
    <n v="21"/>
    <s v="5/30/2015"/>
    <n v="690"/>
    <n v="186"/>
    <s v="Small Market"/>
    <s v="West"/>
    <n v="41"/>
    <s v="Leaves"/>
    <s v="Tea"/>
    <x v="3"/>
    <n v="121"/>
    <n v="320"/>
    <x v="11"/>
    <n v="90"/>
    <n v="140"/>
    <n v="100"/>
    <n v="230"/>
    <n v="65"/>
    <s v="Regular"/>
  </r>
  <r>
    <n v="435"/>
    <n v="20"/>
    <n v="-15"/>
    <s v="5/31/2015"/>
    <n v="218"/>
    <n v="25"/>
    <s v="Small Market"/>
    <s v="West"/>
    <n v="7"/>
    <s v="Leaves"/>
    <s v="Tea"/>
    <x v="3"/>
    <n v="-15"/>
    <n v="45"/>
    <x v="8"/>
    <n v="10"/>
    <n v="20"/>
    <n v="0"/>
    <n v="30"/>
    <n v="40"/>
    <s v="Regular"/>
  </r>
  <r>
    <n v="650"/>
    <n v="154"/>
    <n v="-74"/>
    <d v="2015-01-06T00:00:00"/>
    <n v="3654"/>
    <n v="-24"/>
    <s v="Major Market"/>
    <s v="West"/>
    <n v="50"/>
    <s v="Beans"/>
    <s v="Coffee"/>
    <x v="5"/>
    <n v="-174"/>
    <n v="139"/>
    <x v="3"/>
    <n v="220"/>
    <n v="-30"/>
    <n v="-100"/>
    <n v="190"/>
    <n v="93"/>
    <s v="Decaf"/>
  </r>
  <r>
    <n v="415"/>
    <n v="257"/>
    <n v="94"/>
    <d v="2015-02-06T00:00:00"/>
    <n v="1662"/>
    <n v="341"/>
    <s v="Major Market"/>
    <s v="West"/>
    <n v="84"/>
    <s v="Beans"/>
    <s v="Espresso"/>
    <x v="4"/>
    <n v="334"/>
    <n v="637"/>
    <x v="3"/>
    <n v="230"/>
    <n v="320"/>
    <n v="240"/>
    <n v="550"/>
    <n v="116"/>
    <s v="Decaf"/>
  </r>
  <r>
    <n v="909"/>
    <n v="122"/>
    <n v="-50"/>
    <d v="2015-03-06T00:00:00"/>
    <n v="2555"/>
    <n v="-13"/>
    <s v="Major Market"/>
    <s v="West"/>
    <n v="39"/>
    <s v="Beans"/>
    <s v="Coffee"/>
    <x v="6"/>
    <n v="-110"/>
    <n v="116"/>
    <x v="3"/>
    <n v="170"/>
    <n v="-20"/>
    <n v="-60"/>
    <n v="150"/>
    <n v="61"/>
    <s v="Regular"/>
  </r>
  <r>
    <n v="818"/>
    <n v="260"/>
    <n v="-103"/>
    <d v="2015-04-06T00:00:00"/>
    <n v="2548"/>
    <n v="390"/>
    <s v="Major Market"/>
    <s v="West"/>
    <n v="91"/>
    <s v="Beans"/>
    <s v="Coffee"/>
    <x v="7"/>
    <n v="367"/>
    <n v="693"/>
    <x v="3"/>
    <n v="380"/>
    <n v="580"/>
    <n v="470"/>
    <n v="960"/>
    <n v="143"/>
    <s v="Regular"/>
  </r>
  <r>
    <n v="714"/>
    <n v="239"/>
    <n v="61"/>
    <d v="2015-05-06T00:00:00"/>
    <n v="1755"/>
    <n v="239"/>
    <s v="Major Market"/>
    <s v="West"/>
    <n v="66"/>
    <s v="Beans"/>
    <s v="Espresso"/>
    <x v="9"/>
    <n v="221"/>
    <n v="509"/>
    <x v="3"/>
    <n v="210"/>
    <n v="220"/>
    <n v="160"/>
    <n v="430"/>
    <n v="90"/>
    <s v="Regular"/>
  </r>
  <r>
    <n v="805"/>
    <n v="125"/>
    <n v="-10"/>
    <d v="2015-06-06T00:00:00"/>
    <n v="898"/>
    <n v="173"/>
    <s v="Major Market"/>
    <s v="West"/>
    <n v="113"/>
    <s v="Beans"/>
    <s v="Espresso"/>
    <x v="8"/>
    <n v="40"/>
    <n v="318"/>
    <x v="3"/>
    <n v="110"/>
    <n v="160"/>
    <n v="50"/>
    <n v="270"/>
    <n v="146"/>
    <s v="Regular"/>
  </r>
  <r>
    <n v="925"/>
    <n v="108"/>
    <n v="51"/>
    <d v="2015-07-06T00:00:00"/>
    <n v="971"/>
    <n v="157"/>
    <s v="Major Market"/>
    <s v="West"/>
    <n v="30"/>
    <s v="Leaves"/>
    <s v="Herbal Tea"/>
    <x v="10"/>
    <n v="171"/>
    <n v="282"/>
    <x v="3"/>
    <n v="80"/>
    <n v="130"/>
    <n v="120"/>
    <n v="210"/>
    <n v="42"/>
    <s v="Decaf"/>
  </r>
  <r>
    <n v="951"/>
    <n v="239"/>
    <n v="106"/>
    <d v="2015-08-06T00:00:00"/>
    <n v="1246"/>
    <n v="281"/>
    <s v="Major Market"/>
    <s v="West"/>
    <n v="74"/>
    <s v="Leaves"/>
    <s v="Herbal Tea"/>
    <x v="0"/>
    <n v="276"/>
    <n v="554"/>
    <x v="3"/>
    <n v="190"/>
    <n v="220"/>
    <n v="170"/>
    <n v="410"/>
    <n v="95"/>
    <s v="Decaf"/>
  </r>
  <r>
    <n v="831"/>
    <n v="123"/>
    <n v="119"/>
    <d v="2015-09-06T00:00:00"/>
    <n v="915"/>
    <n v="179"/>
    <s v="Major Market"/>
    <s v="West"/>
    <n v="34"/>
    <s v="Leaves"/>
    <s v="Tea"/>
    <x v="2"/>
    <n v="199"/>
    <n v="322"/>
    <x v="3"/>
    <n v="50"/>
    <n v="90"/>
    <n v="80"/>
    <n v="140"/>
    <n v="45"/>
    <s v="Regular"/>
  </r>
  <r>
    <n v="971"/>
    <n v="43"/>
    <n v="-37"/>
    <d v="2015-10-06T00:00:00"/>
    <n v="419"/>
    <n v="64"/>
    <s v="Small Market"/>
    <s v="West"/>
    <n v="13"/>
    <s v="Beans"/>
    <s v="Coffee"/>
    <x v="5"/>
    <n v="43"/>
    <n v="114"/>
    <x v="11"/>
    <n v="50"/>
    <n v="100"/>
    <n v="80"/>
    <n v="150"/>
    <n v="35"/>
    <s v="Decaf"/>
  </r>
  <r>
    <n v="435"/>
    <n v="79"/>
    <n v="-70"/>
    <d v="2015-11-06T00:00:00"/>
    <n v="593"/>
    <n v="98"/>
    <s v="Small Market"/>
    <s v="West"/>
    <n v="30"/>
    <s v="Beans"/>
    <s v="Coffee"/>
    <x v="5"/>
    <n v="50"/>
    <n v="189"/>
    <x v="8"/>
    <n v="100"/>
    <n v="160"/>
    <n v="120"/>
    <n v="260"/>
    <n v="64"/>
    <s v="Decaf"/>
  </r>
  <r>
    <n v="206"/>
    <n v="96"/>
    <n v="-75"/>
    <d v="2015-12-06T00:00:00"/>
    <n v="683"/>
    <n v="134"/>
    <s v="Small Market"/>
    <s v="West"/>
    <n v="87"/>
    <s v="Beans"/>
    <s v="Coffee"/>
    <x v="5"/>
    <n v="25"/>
    <n v="245"/>
    <x v="14"/>
    <n v="140"/>
    <n v="190"/>
    <n v="100"/>
    <n v="330"/>
    <n v="117"/>
    <s v="Decaf"/>
  </r>
  <r>
    <n v="503"/>
    <n v="161"/>
    <n v="25"/>
    <s v="6/13/2015"/>
    <n v="1267"/>
    <n v="161"/>
    <s v="Small Market"/>
    <s v="West"/>
    <n v="45"/>
    <s v="Beans"/>
    <s v="Espresso"/>
    <x v="4"/>
    <n v="135"/>
    <n v="343"/>
    <x v="11"/>
    <n v="140"/>
    <n v="150"/>
    <n v="110"/>
    <n v="290"/>
    <n v="70"/>
    <s v="Decaf"/>
  </r>
  <r>
    <n v="360"/>
    <n v="80"/>
    <n v="-9"/>
    <s v="6/14/2015"/>
    <n v="1055"/>
    <n v="94"/>
    <s v="Small Market"/>
    <s v="West"/>
    <n v="24"/>
    <s v="Beans"/>
    <s v="Espresso"/>
    <x v="4"/>
    <n v="71"/>
    <n v="185"/>
    <x v="14"/>
    <n v="60"/>
    <n v="90"/>
    <n v="80"/>
    <n v="150"/>
    <n v="46"/>
    <s v="Decaf"/>
  </r>
  <r>
    <n v="503"/>
    <n v="51"/>
    <n v="-57"/>
    <s v="6/15/2015"/>
    <n v="503"/>
    <n v="71"/>
    <s v="Small Market"/>
    <s v="West"/>
    <n v="46"/>
    <s v="Beans"/>
    <s v="Coffee"/>
    <x v="6"/>
    <n v="-7"/>
    <n v="130"/>
    <x v="11"/>
    <n v="70"/>
    <n v="100"/>
    <n v="50"/>
    <n v="170"/>
    <n v="76"/>
    <s v="Regular"/>
  </r>
  <r>
    <n v="435"/>
    <n v="65"/>
    <n v="-37"/>
    <s v="6/16/2015"/>
    <n v="1053"/>
    <n v="77"/>
    <s v="Small Market"/>
    <s v="West"/>
    <n v="20"/>
    <s v="Beans"/>
    <s v="Coffee"/>
    <x v="6"/>
    <n v="53"/>
    <n v="151"/>
    <x v="8"/>
    <n v="90"/>
    <n v="110"/>
    <n v="90"/>
    <n v="200"/>
    <n v="41"/>
    <s v="Regular"/>
  </r>
  <r>
    <n v="503"/>
    <n v="60"/>
    <n v="-59"/>
    <s v="6/17/2015"/>
    <n v="463"/>
    <n v="84"/>
    <s v="Small Market"/>
    <s v="West"/>
    <n v="19"/>
    <s v="Beans"/>
    <s v="Coffee"/>
    <x v="7"/>
    <n v="31"/>
    <n v="153"/>
    <x v="11"/>
    <n v="80"/>
    <n v="130"/>
    <n v="90"/>
    <n v="210"/>
    <n v="63"/>
    <s v="Regular"/>
  </r>
  <r>
    <n v="435"/>
    <n v="47"/>
    <n v="-47"/>
    <s v="6/18/2015"/>
    <n v="375"/>
    <n v="64"/>
    <s v="Small Market"/>
    <s v="West"/>
    <n v="15"/>
    <s v="Beans"/>
    <s v="Coffee"/>
    <x v="7"/>
    <n v="33"/>
    <n v="118"/>
    <x v="8"/>
    <n v="50"/>
    <n v="100"/>
    <n v="80"/>
    <n v="150"/>
    <n v="42"/>
    <s v="Regular"/>
  </r>
  <r>
    <n v="360"/>
    <n v="68"/>
    <n v="-27"/>
    <s v="6/19/2015"/>
    <n v="438"/>
    <n v="99"/>
    <s v="Small Market"/>
    <s v="West"/>
    <n v="21"/>
    <s v="Beans"/>
    <s v="Coffee"/>
    <x v="7"/>
    <n v="83"/>
    <n v="178"/>
    <x v="14"/>
    <n v="90"/>
    <n v="140"/>
    <n v="110"/>
    <n v="230"/>
    <n v="43"/>
    <s v="Regular"/>
  </r>
  <r>
    <n v="206"/>
    <n v="22"/>
    <n v="-5"/>
    <s v="6/20/2015"/>
    <n v="573"/>
    <n v="29"/>
    <s v="Small Market"/>
    <s v="West"/>
    <n v="7"/>
    <s v="Beans"/>
    <s v="Espresso"/>
    <x v="9"/>
    <n v="15"/>
    <n v="54"/>
    <x v="14"/>
    <n v="10"/>
    <n v="20"/>
    <n v="20"/>
    <n v="30"/>
    <n v="19"/>
    <s v="Regular"/>
  </r>
  <r>
    <n v="775"/>
    <n v="21"/>
    <n v="1"/>
    <s v="6/21/2015"/>
    <n v="846"/>
    <n v="31"/>
    <s v="Small Market"/>
    <s v="West"/>
    <n v="5"/>
    <s v="Beans"/>
    <s v="Espresso"/>
    <x v="8"/>
    <n v="21"/>
    <n v="55"/>
    <x v="7"/>
    <n v="10"/>
    <n v="20"/>
    <n v="20"/>
    <n v="30"/>
    <n v="17"/>
    <s v="Regular"/>
  </r>
  <r>
    <n v="435"/>
    <n v="103"/>
    <n v="19"/>
    <s v="6/22/2015"/>
    <n v="564"/>
    <n v="133"/>
    <s v="Small Market"/>
    <s v="West"/>
    <n v="33"/>
    <s v="Beans"/>
    <s v="Espresso"/>
    <x v="8"/>
    <n v="129"/>
    <n v="251"/>
    <x v="8"/>
    <n v="80"/>
    <n v="130"/>
    <n v="110"/>
    <n v="210"/>
    <n v="46"/>
    <s v="Regular"/>
  </r>
  <r>
    <n v="702"/>
    <n v="125"/>
    <n v="-21"/>
    <s v="6/23/2015"/>
    <n v="898"/>
    <n v="173"/>
    <s v="Small Market"/>
    <s v="West"/>
    <n v="113"/>
    <s v="Leaves"/>
    <s v="Herbal Tea"/>
    <x v="10"/>
    <n v="39"/>
    <n v="318"/>
    <x v="7"/>
    <n v="90"/>
    <n v="150"/>
    <n v="60"/>
    <n v="240"/>
    <n v="147"/>
    <s v="Decaf"/>
  </r>
  <r>
    <n v="360"/>
    <n v="125"/>
    <n v="41"/>
    <s v="6/24/2015"/>
    <n v="1119"/>
    <n v="188"/>
    <s v="Small Market"/>
    <s v="West"/>
    <n v="41"/>
    <s v="Leaves"/>
    <s v="Herbal Tea"/>
    <x v="10"/>
    <n v="171"/>
    <n v="334"/>
    <x v="14"/>
    <n v="90"/>
    <n v="160"/>
    <n v="130"/>
    <n v="250"/>
    <n v="73"/>
    <s v="Decaf"/>
  </r>
  <r>
    <n v="775"/>
    <n v="154"/>
    <n v="58"/>
    <s v="6/25/2015"/>
    <n v="1132"/>
    <n v="213"/>
    <s v="Small Market"/>
    <s v="West"/>
    <n v="50"/>
    <s v="Leaves"/>
    <s v="Herbal Tea"/>
    <x v="0"/>
    <n v="178"/>
    <n v="391"/>
    <x v="7"/>
    <n v="120"/>
    <n v="170"/>
    <n v="120"/>
    <n v="290"/>
    <n v="93"/>
    <s v="Decaf"/>
  </r>
  <r>
    <n v="541"/>
    <n v="90"/>
    <n v="18"/>
    <s v="6/26/2015"/>
    <n v="572"/>
    <n v="115"/>
    <s v="Small Market"/>
    <s v="West"/>
    <n v="29"/>
    <s v="Leaves"/>
    <s v="Herbal Tea"/>
    <x v="0"/>
    <n v="108"/>
    <n v="218"/>
    <x v="11"/>
    <n v="60"/>
    <n v="100"/>
    <n v="90"/>
    <n v="160"/>
    <n v="42"/>
    <s v="Decaf"/>
  </r>
  <r>
    <n v="775"/>
    <n v="122"/>
    <n v="39"/>
    <s v="6/27/2015"/>
    <n v="789"/>
    <n v="176"/>
    <s v="Small Market"/>
    <s v="West"/>
    <n v="39"/>
    <s v="Leaves"/>
    <s v="Herbal Tea"/>
    <x v="1"/>
    <n v="169"/>
    <n v="318"/>
    <x v="7"/>
    <n v="90"/>
    <n v="150"/>
    <n v="130"/>
    <n v="240"/>
    <n v="62"/>
    <s v="Decaf"/>
  </r>
  <r>
    <n v="435"/>
    <n v="86"/>
    <n v="-40"/>
    <s v="6/28/2015"/>
    <n v="1698"/>
    <n v="23"/>
    <s v="Small Market"/>
    <s v="West"/>
    <n v="26"/>
    <s v="Leaves"/>
    <s v="Herbal Tea"/>
    <x v="1"/>
    <n v="-40"/>
    <n v="116"/>
    <x v="8"/>
    <n v="60"/>
    <n v="20"/>
    <n v="0"/>
    <n v="80"/>
    <n v="50"/>
    <s v="Decaf"/>
  </r>
  <r>
    <n v="775"/>
    <n v="257"/>
    <n v="202"/>
    <s v="6/29/2015"/>
    <n v="1662"/>
    <n v="341"/>
    <s v="Small Market"/>
    <s v="West"/>
    <n v="84"/>
    <s v="Leaves"/>
    <s v="Tea"/>
    <x v="2"/>
    <n v="332"/>
    <n v="637"/>
    <x v="7"/>
    <n v="110"/>
    <n v="180"/>
    <n v="130"/>
    <n v="290"/>
    <n v="117"/>
    <s v="Regular"/>
  </r>
  <r>
    <n v="971"/>
    <n v="21"/>
    <n v="4"/>
    <s v="6/30/2015"/>
    <n v="480"/>
    <n v="32"/>
    <s v="Small Market"/>
    <s v="West"/>
    <n v="5"/>
    <s v="Leaves"/>
    <s v="Tea"/>
    <x v="2"/>
    <n v="24"/>
    <n v="56"/>
    <x v="11"/>
    <n v="0"/>
    <n v="20"/>
    <n v="20"/>
    <n v="20"/>
    <n v="16"/>
    <s v="Regular"/>
  </r>
  <r>
    <n v="775"/>
    <n v="239"/>
    <n v="141"/>
    <d v="2015-01-07T00:00:00"/>
    <n v="1755"/>
    <n v="239"/>
    <s v="Small Market"/>
    <s v="West"/>
    <n v="66"/>
    <s v="Leaves"/>
    <s v="Tea"/>
    <x v="11"/>
    <n v="221"/>
    <n v="509"/>
    <x v="7"/>
    <n v="110"/>
    <n v="120"/>
    <n v="80"/>
    <n v="230"/>
    <n v="90"/>
    <s v="Regular"/>
  </r>
  <r>
    <n v="702"/>
    <n v="255"/>
    <n v="-369"/>
    <d v="2015-02-07T00:00:00"/>
    <n v="7058"/>
    <n v="-255"/>
    <s v="Small Market"/>
    <s v="West"/>
    <n v="96"/>
    <s v="Leaves"/>
    <s v="Tea"/>
    <x v="3"/>
    <n v="-539"/>
    <n v="22"/>
    <x v="7"/>
    <n v="110"/>
    <n v="-110"/>
    <n v="-170"/>
    <n v="0"/>
    <n v="129"/>
    <s v="Regular"/>
  </r>
  <r>
    <n v="435"/>
    <n v="25"/>
    <n v="-28"/>
    <d v="2015-03-07T00:00:00"/>
    <n v="209"/>
    <n v="31"/>
    <s v="Small Market"/>
    <s v="West"/>
    <n v="9"/>
    <s v="Leaves"/>
    <s v="Tea"/>
    <x v="3"/>
    <n v="-18"/>
    <n v="60"/>
    <x v="8"/>
    <n v="0"/>
    <n v="20"/>
    <n v="10"/>
    <n v="20"/>
    <n v="43"/>
    <s v="Regular"/>
  </r>
  <r>
    <n v="626"/>
    <n v="173"/>
    <n v="-58"/>
    <d v="2015-04-07T00:00:00"/>
    <n v="3909"/>
    <n v="-27"/>
    <s v="Major Market"/>
    <s v="West"/>
    <n v="57"/>
    <s v="Beans"/>
    <s v="Coffee"/>
    <x v="5"/>
    <n v="-188"/>
    <n v="156"/>
    <x v="3"/>
    <n v="200"/>
    <n v="-30"/>
    <n v="-130"/>
    <n v="170"/>
    <n v="100"/>
    <s v="Decaf"/>
  </r>
  <r>
    <n v="213"/>
    <n v="228"/>
    <n v="102"/>
    <d v="2015-05-07T00:00:00"/>
    <n v="1691"/>
    <n v="304"/>
    <s v="Major Market"/>
    <s v="West"/>
    <n v="75"/>
    <s v="Beans"/>
    <s v="Espresso"/>
    <x v="4"/>
    <n v="292"/>
    <n v="567"/>
    <x v="3"/>
    <n v="220"/>
    <n v="290"/>
    <n v="190"/>
    <n v="510"/>
    <n v="107"/>
    <s v="Decaf"/>
  </r>
  <r>
    <n v="916"/>
    <n v="113"/>
    <n v="-33"/>
    <d v="2015-06-07T00:00:00"/>
    <n v="2758"/>
    <n v="3"/>
    <s v="Major Market"/>
    <s v="West"/>
    <n v="36"/>
    <s v="Beans"/>
    <s v="Coffee"/>
    <x v="6"/>
    <n v="-83"/>
    <n v="124"/>
    <x v="3"/>
    <n v="130"/>
    <n v="0"/>
    <n v="-50"/>
    <n v="130"/>
    <n v="59"/>
    <s v="Regular"/>
  </r>
  <r>
    <n v="213"/>
    <n v="249"/>
    <n v="39"/>
    <d v="2015-07-07T00:00:00"/>
    <n v="2580"/>
    <n v="374"/>
    <s v="Major Market"/>
    <s v="West"/>
    <n v="87"/>
    <s v="Beans"/>
    <s v="Coffee"/>
    <x v="7"/>
    <n v="349"/>
    <n v="664"/>
    <x v="3"/>
    <n v="290"/>
    <n v="450"/>
    <n v="310"/>
    <n v="740"/>
    <n v="139"/>
    <s v="Regular"/>
  </r>
  <r>
    <n v="951"/>
    <n v="211"/>
    <n v="51"/>
    <d v="2015-08-07T00:00:00"/>
    <n v="1778"/>
    <n v="212"/>
    <s v="Major Market"/>
    <s v="West"/>
    <n v="59"/>
    <s v="Beans"/>
    <s v="Espresso"/>
    <x v="9"/>
    <n v="191"/>
    <n v="451"/>
    <x v="3"/>
    <n v="200"/>
    <n v="210"/>
    <n v="140"/>
    <n v="410"/>
    <n v="83"/>
    <s v="Regular"/>
  </r>
  <r>
    <n v="916"/>
    <n v="121"/>
    <n v="-1"/>
    <d v="2015-09-07T00:00:00"/>
    <n v="912"/>
    <n v="168"/>
    <s v="Major Market"/>
    <s v="West"/>
    <n v="109"/>
    <s v="Beans"/>
    <s v="Espresso"/>
    <x v="8"/>
    <n v="39"/>
    <n v="308"/>
    <x v="3"/>
    <n v="110"/>
    <n v="170"/>
    <n v="40"/>
    <n v="280"/>
    <n v="142"/>
    <s v="Regular"/>
  </r>
  <r>
    <n v="760"/>
    <n v="81"/>
    <n v="45"/>
    <d v="2015-10-07T00:00:00"/>
    <n v="984"/>
    <n v="117"/>
    <s v="Major Market"/>
    <s v="West"/>
    <n v="22"/>
    <s v="Leaves"/>
    <s v="Herbal Tea"/>
    <x v="10"/>
    <n v="125"/>
    <n v="211"/>
    <x v="3"/>
    <n v="70"/>
    <n v="110"/>
    <n v="80"/>
    <n v="180"/>
    <n v="33"/>
    <s v="Decaf"/>
  </r>
  <r>
    <n v="510"/>
    <n v="225"/>
    <n v="98"/>
    <d v="2015-11-07T00:00:00"/>
    <n v="1272"/>
    <n v="265"/>
    <s v="Major Market"/>
    <s v="West"/>
    <n v="69"/>
    <s v="Leaves"/>
    <s v="Herbal Tea"/>
    <x v="0"/>
    <n v="258"/>
    <n v="522"/>
    <x v="3"/>
    <n v="210"/>
    <n v="240"/>
    <n v="160"/>
    <n v="450"/>
    <n v="91"/>
    <s v="Decaf"/>
  </r>
  <r>
    <n v="805"/>
    <n v="118"/>
    <n v="80"/>
    <d v="2015-12-07T00:00:00"/>
    <n v="930"/>
    <n v="172"/>
    <s v="Major Market"/>
    <s v="West"/>
    <n v="33"/>
    <s v="Leaves"/>
    <s v="Tea"/>
    <x v="2"/>
    <n v="190"/>
    <n v="309"/>
    <x v="3"/>
    <n v="80"/>
    <n v="130"/>
    <n v="110"/>
    <n v="210"/>
    <n v="44"/>
    <s v="Regular"/>
  </r>
  <r>
    <n v="435"/>
    <n v="82"/>
    <n v="-4"/>
    <s v="7/13/2015"/>
    <n v="601"/>
    <n v="102"/>
    <s v="Small Market"/>
    <s v="West"/>
    <n v="31"/>
    <s v="Beans"/>
    <s v="Coffee"/>
    <x v="5"/>
    <n v="56"/>
    <n v="196"/>
    <x v="8"/>
    <n v="90"/>
    <n v="120"/>
    <n v="60"/>
    <n v="210"/>
    <n v="64"/>
    <s v="Decaf"/>
  </r>
  <r>
    <n v="509"/>
    <n v="94"/>
    <n v="-16"/>
    <s v="7/14/2015"/>
    <n v="694"/>
    <n v="130"/>
    <s v="Small Market"/>
    <s v="West"/>
    <n v="85"/>
    <s v="Beans"/>
    <s v="Coffee"/>
    <x v="5"/>
    <n v="24"/>
    <n v="239"/>
    <x v="14"/>
    <n v="110"/>
    <n v="150"/>
    <n v="40"/>
    <n v="260"/>
    <n v="114"/>
    <s v="Decaf"/>
  </r>
  <r>
    <n v="971"/>
    <n v="181"/>
    <n v="40"/>
    <s v="7/15/2015"/>
    <n v="1283"/>
    <n v="182"/>
    <s v="Small Market"/>
    <s v="West"/>
    <n v="50"/>
    <s v="Beans"/>
    <s v="Espresso"/>
    <x v="4"/>
    <n v="160"/>
    <n v="387"/>
    <x v="11"/>
    <n v="170"/>
    <n v="180"/>
    <n v="120"/>
    <n v="350"/>
    <n v="74"/>
    <s v="Decaf"/>
  </r>
  <r>
    <n v="435"/>
    <n v="69"/>
    <n v="8"/>
    <s v="7/16/2015"/>
    <n v="1060"/>
    <n v="81"/>
    <s v="Small Market"/>
    <s v="West"/>
    <n v="21"/>
    <s v="Beans"/>
    <s v="Coffee"/>
    <x v="6"/>
    <n v="58"/>
    <n v="160"/>
    <x v="8"/>
    <n v="80"/>
    <n v="90"/>
    <n v="50"/>
    <n v="170"/>
    <n v="42"/>
    <s v="Regular"/>
  </r>
  <r>
    <n v="541"/>
    <n v="53"/>
    <n v="-19"/>
    <s v="7/17/2015"/>
    <n v="470"/>
    <n v="75"/>
    <s v="Small Market"/>
    <s v="West"/>
    <n v="17"/>
    <s v="Beans"/>
    <s v="Coffee"/>
    <x v="7"/>
    <n v="21"/>
    <n v="136"/>
    <x v="11"/>
    <n v="60"/>
    <n v="90"/>
    <n v="40"/>
    <n v="150"/>
    <n v="61"/>
    <s v="Regular"/>
  </r>
  <r>
    <n v="253"/>
    <n v="63"/>
    <n v="4"/>
    <s v="7/18/2015"/>
    <n v="446"/>
    <n v="93"/>
    <s v="Small Market"/>
    <s v="West"/>
    <n v="20"/>
    <s v="Beans"/>
    <s v="Coffee"/>
    <x v="7"/>
    <n v="74"/>
    <n v="166"/>
    <x v="14"/>
    <n v="70"/>
    <n v="110"/>
    <n v="70"/>
    <n v="180"/>
    <n v="43"/>
    <s v="Regular"/>
  </r>
  <r>
    <n v="775"/>
    <n v="15"/>
    <n v="3"/>
    <s v="7/19/2015"/>
    <n v="848"/>
    <n v="24"/>
    <s v="Small Market"/>
    <s v="West"/>
    <n v="4"/>
    <s v="Beans"/>
    <s v="Espresso"/>
    <x v="8"/>
    <n v="13"/>
    <n v="42"/>
    <x v="7"/>
    <n v="10"/>
    <n v="20"/>
    <n v="10"/>
    <n v="30"/>
    <n v="15"/>
    <s v="Regular"/>
  </r>
  <r>
    <n v="801"/>
    <n v="101"/>
    <n v="36"/>
    <s v="7/20/2015"/>
    <n v="552"/>
    <n v="130"/>
    <s v="Small Market"/>
    <s v="West"/>
    <n v="33"/>
    <s v="Beans"/>
    <s v="Espresso"/>
    <x v="8"/>
    <n v="126"/>
    <n v="246"/>
    <x v="8"/>
    <n v="90"/>
    <n v="130"/>
    <n v="90"/>
    <n v="220"/>
    <n v="45"/>
    <s v="Regular"/>
  </r>
  <r>
    <n v="702"/>
    <n v="121"/>
    <n v="19"/>
    <s v="7/21/2015"/>
    <n v="912"/>
    <n v="168"/>
    <s v="Small Market"/>
    <s v="West"/>
    <n v="109"/>
    <s v="Leaves"/>
    <s v="Herbal Tea"/>
    <x v="10"/>
    <n v="39"/>
    <n v="308"/>
    <x v="7"/>
    <n v="110"/>
    <n v="150"/>
    <n v="20"/>
    <n v="260"/>
    <n v="142"/>
    <s v="Decaf"/>
  </r>
  <r>
    <n v="206"/>
    <n v="130"/>
    <n v="61"/>
    <s v="7/22/2015"/>
    <n v="1134"/>
    <n v="195"/>
    <s v="Small Market"/>
    <s v="West"/>
    <n v="42"/>
    <s v="Leaves"/>
    <s v="Herbal Tea"/>
    <x v="10"/>
    <n v="181"/>
    <n v="346"/>
    <x v="14"/>
    <n v="120"/>
    <n v="180"/>
    <n v="120"/>
    <n v="300"/>
    <n v="73"/>
    <s v="Decaf"/>
  </r>
  <r>
    <n v="702"/>
    <n v="173"/>
    <n v="75"/>
    <s v="7/23/2015"/>
    <n v="1150"/>
    <n v="239"/>
    <s v="Small Market"/>
    <s v="West"/>
    <n v="57"/>
    <s v="Leaves"/>
    <s v="Herbal Tea"/>
    <x v="0"/>
    <n v="205"/>
    <n v="439"/>
    <x v="7"/>
    <n v="160"/>
    <n v="220"/>
    <n v="130"/>
    <n v="380"/>
    <n v="101"/>
    <s v="Decaf"/>
  </r>
  <r>
    <n v="541"/>
    <n v="88"/>
    <n v="34"/>
    <s v="7/24/2015"/>
    <n v="561"/>
    <n v="112"/>
    <s v="Small Market"/>
    <s v="West"/>
    <n v="29"/>
    <s v="Leaves"/>
    <s v="Herbal Tea"/>
    <x v="0"/>
    <n v="104"/>
    <n v="213"/>
    <x v="11"/>
    <n v="80"/>
    <n v="100"/>
    <n v="70"/>
    <n v="180"/>
    <n v="42"/>
    <s v="Decaf"/>
  </r>
  <r>
    <n v="775"/>
    <n v="113"/>
    <n v="59"/>
    <s v="7/25/2015"/>
    <n v="803"/>
    <n v="165"/>
    <s v="Small Market"/>
    <s v="West"/>
    <n v="36"/>
    <s v="Leaves"/>
    <s v="Herbal Tea"/>
    <x v="1"/>
    <n v="159"/>
    <n v="296"/>
    <x v="7"/>
    <n v="100"/>
    <n v="150"/>
    <n v="100"/>
    <n v="250"/>
    <n v="58"/>
    <s v="Decaf"/>
  </r>
  <r>
    <n v="775"/>
    <n v="228"/>
    <n v="151"/>
    <s v="7/26/2015"/>
    <n v="1691"/>
    <n v="304"/>
    <s v="Small Market"/>
    <s v="West"/>
    <n v="75"/>
    <s v="Leaves"/>
    <s v="Tea"/>
    <x v="2"/>
    <n v="291"/>
    <n v="567"/>
    <x v="7"/>
    <n v="160"/>
    <n v="220"/>
    <n v="140"/>
    <n v="380"/>
    <n v="108"/>
    <s v="Regular"/>
  </r>
  <r>
    <n v="702"/>
    <n v="211"/>
    <n v="110"/>
    <s v="7/27/2015"/>
    <n v="1778"/>
    <n v="212"/>
    <s v="Small Market"/>
    <s v="West"/>
    <n v="59"/>
    <s v="Leaves"/>
    <s v="Tea"/>
    <x v="11"/>
    <n v="190"/>
    <n v="451"/>
    <x v="7"/>
    <n v="150"/>
    <n v="150"/>
    <n v="80"/>
    <n v="300"/>
    <n v="84"/>
    <s v="Regular"/>
  </r>
  <r>
    <n v="503"/>
    <n v="78"/>
    <n v="42"/>
    <s v="7/28/2015"/>
    <n v="798"/>
    <n v="119"/>
    <s v="Small Market"/>
    <s v="West"/>
    <n v="25"/>
    <s v="Leaves"/>
    <s v="Tea"/>
    <x v="11"/>
    <n v="92"/>
    <n v="210"/>
    <x v="11"/>
    <n v="50"/>
    <n v="90"/>
    <n v="50"/>
    <n v="140"/>
    <n v="57"/>
    <s v="Regular"/>
  </r>
  <r>
    <n v="775"/>
    <n v="245"/>
    <n v="-225"/>
    <s v="7/29/2015"/>
    <n v="7653"/>
    <n v="-245"/>
    <s v="Small Market"/>
    <s v="West"/>
    <n v="93"/>
    <s v="Leaves"/>
    <s v="Tea"/>
    <x v="3"/>
    <n v="-505"/>
    <n v="34"/>
    <x v="7"/>
    <n v="180"/>
    <n v="-180"/>
    <n v="-280"/>
    <n v="0"/>
    <n v="127"/>
    <s v="Regular"/>
  </r>
  <r>
    <n v="971"/>
    <n v="102"/>
    <n v="62"/>
    <s v="7/30/2015"/>
    <n v="666"/>
    <n v="143"/>
    <s v="Small Market"/>
    <s v="West"/>
    <n v="31"/>
    <s v="Leaves"/>
    <s v="Tea"/>
    <x v="3"/>
    <n v="132"/>
    <n v="261"/>
    <x v="11"/>
    <n v="70"/>
    <n v="100"/>
    <n v="70"/>
    <n v="170"/>
    <n v="54"/>
    <s v="Regular"/>
  </r>
  <r>
    <n v="951"/>
    <n v="224"/>
    <n v="-71"/>
    <s v="7/31/2015"/>
    <n v="4216"/>
    <n v="-32"/>
    <s v="Major Market"/>
    <s v="West"/>
    <n v="73"/>
    <s v="Beans"/>
    <s v="Coffee"/>
    <x v="5"/>
    <n v="-221"/>
    <n v="205"/>
    <x v="3"/>
    <n v="260"/>
    <n v="-40"/>
    <n v="-150"/>
    <n v="220"/>
    <n v="117"/>
    <s v="Decaf"/>
  </r>
  <r>
    <n v="209"/>
    <n v="247"/>
    <n v="111"/>
    <d v="2015-01-08T00:00:00"/>
    <n v="1744"/>
    <n v="329"/>
    <s v="Major Market"/>
    <s v="West"/>
    <n v="81"/>
    <s v="Beans"/>
    <s v="Espresso"/>
    <x v="4"/>
    <n v="321"/>
    <n v="614"/>
    <x v="3"/>
    <n v="240"/>
    <n v="310"/>
    <n v="210"/>
    <n v="550"/>
    <n v="113"/>
    <s v="Decaf"/>
  </r>
  <r>
    <n v="209"/>
    <n v="127"/>
    <n v="-41"/>
    <d v="2015-02-08T00:00:00"/>
    <n v="2947"/>
    <n v="-25"/>
    <s v="Major Market"/>
    <s v="West"/>
    <n v="40"/>
    <s v="Beans"/>
    <s v="Coffee"/>
    <x v="6"/>
    <n v="-131"/>
    <n v="109"/>
    <x v="3"/>
    <n v="150"/>
    <n v="-30"/>
    <n v="-90"/>
    <n v="120"/>
    <n v="63"/>
    <s v="Regular"/>
  </r>
  <r>
    <n v="530"/>
    <n v="279"/>
    <n v="52"/>
    <d v="2015-03-08T00:00:00"/>
    <n v="2642"/>
    <n v="420"/>
    <s v="Major Market"/>
    <s v="West"/>
    <n v="97"/>
    <s v="Beans"/>
    <s v="Coffee"/>
    <x v="7"/>
    <n v="402"/>
    <n v="745"/>
    <x v="3"/>
    <n v="330"/>
    <n v="500"/>
    <n v="350"/>
    <n v="830"/>
    <n v="149"/>
    <s v="Regular"/>
  </r>
  <r>
    <n v="949"/>
    <n v="250"/>
    <n v="73"/>
    <d v="2015-04-08T00:00:00"/>
    <n v="1820"/>
    <n v="251"/>
    <s v="Major Market"/>
    <s v="West"/>
    <n v="70"/>
    <s v="Beans"/>
    <s v="Espresso"/>
    <x v="9"/>
    <n v="233"/>
    <n v="534"/>
    <x v="3"/>
    <n v="240"/>
    <n v="240"/>
    <n v="160"/>
    <n v="480"/>
    <n v="94"/>
    <s v="Regular"/>
  </r>
  <r>
    <n v="530"/>
    <n v="135"/>
    <n v="6"/>
    <d v="2015-05-08T00:00:00"/>
    <n v="940"/>
    <n v="187"/>
    <s v="Major Market"/>
    <s v="West"/>
    <n v="122"/>
    <s v="Beans"/>
    <s v="Espresso"/>
    <x v="8"/>
    <n v="46"/>
    <n v="343"/>
    <x v="3"/>
    <n v="130"/>
    <n v="180"/>
    <n v="40"/>
    <n v="310"/>
    <n v="156"/>
    <s v="Regular"/>
  </r>
  <r>
    <n v="916"/>
    <n v="86"/>
    <n v="52"/>
    <d v="2015-06-08T00:00:00"/>
    <n v="1003"/>
    <n v="124"/>
    <s v="Major Market"/>
    <s v="West"/>
    <n v="24"/>
    <s v="Leaves"/>
    <s v="Herbal Tea"/>
    <x v="10"/>
    <n v="132"/>
    <n v="224"/>
    <x v="3"/>
    <n v="80"/>
    <n v="110"/>
    <n v="80"/>
    <n v="190"/>
    <n v="35"/>
    <s v="Decaf"/>
  </r>
  <r>
    <n v="661"/>
    <n v="241"/>
    <n v="109"/>
    <d v="2015-07-08T00:00:00"/>
    <n v="1321"/>
    <n v="284"/>
    <s v="Major Market"/>
    <s v="West"/>
    <n v="74"/>
    <s v="Leaves"/>
    <s v="Herbal Tea"/>
    <x v="0"/>
    <n v="279"/>
    <n v="559"/>
    <x v="3"/>
    <n v="220"/>
    <n v="260"/>
    <n v="170"/>
    <n v="480"/>
    <n v="96"/>
    <s v="Decaf"/>
  </r>
  <r>
    <n v="323"/>
    <n v="123"/>
    <n v="89"/>
    <d v="2015-08-08T00:00:00"/>
    <n v="959"/>
    <n v="179"/>
    <s v="Major Market"/>
    <s v="West"/>
    <n v="34"/>
    <s v="Leaves"/>
    <s v="Tea"/>
    <x v="2"/>
    <n v="199"/>
    <n v="322"/>
    <x v="3"/>
    <n v="90"/>
    <n v="130"/>
    <n v="110"/>
    <n v="220"/>
    <n v="45"/>
    <s v="Regular"/>
  </r>
  <r>
    <n v="801"/>
    <n v="68"/>
    <n v="-11"/>
    <d v="2015-09-08T00:00:00"/>
    <n v="619"/>
    <n v="85"/>
    <s v="Small Market"/>
    <s v="West"/>
    <n v="25"/>
    <s v="Beans"/>
    <s v="Coffee"/>
    <x v="5"/>
    <n v="39"/>
    <n v="163"/>
    <x v="8"/>
    <n v="80"/>
    <n v="100"/>
    <n v="50"/>
    <n v="180"/>
    <n v="59"/>
    <s v="Decaf"/>
  </r>
  <r>
    <n v="206"/>
    <n v="105"/>
    <n v="-20"/>
    <d v="2015-10-08T00:00:00"/>
    <n v="716"/>
    <n v="145"/>
    <s v="Small Market"/>
    <s v="West"/>
    <n v="95"/>
    <s v="Beans"/>
    <s v="Coffee"/>
    <x v="5"/>
    <n v="30"/>
    <n v="266"/>
    <x v="14"/>
    <n v="120"/>
    <n v="170"/>
    <n v="50"/>
    <n v="290"/>
    <n v="125"/>
    <s v="Decaf"/>
  </r>
  <r>
    <n v="971"/>
    <n v="153"/>
    <n v="49"/>
    <d v="2015-11-08T00:00:00"/>
    <n v="1319"/>
    <n v="153"/>
    <s v="Small Market"/>
    <s v="West"/>
    <n v="42"/>
    <s v="Beans"/>
    <s v="Espresso"/>
    <x v="4"/>
    <n v="129"/>
    <n v="326"/>
    <x v="11"/>
    <n v="150"/>
    <n v="140"/>
    <n v="80"/>
    <n v="290"/>
    <n v="66"/>
    <s v="Decaf"/>
  </r>
  <r>
    <n v="360"/>
    <n v="80"/>
    <n v="16"/>
    <d v="2015-12-08T00:00:00"/>
    <n v="1079"/>
    <n v="96"/>
    <s v="Small Market"/>
    <s v="West"/>
    <n v="24"/>
    <s v="Beans"/>
    <s v="Espresso"/>
    <x v="4"/>
    <n v="76"/>
    <n v="188"/>
    <x v="14"/>
    <n v="70"/>
    <n v="100"/>
    <n v="60"/>
    <n v="170"/>
    <n v="45"/>
    <s v="Decaf"/>
  </r>
  <r>
    <n v="435"/>
    <n v="63"/>
    <n v="3"/>
    <s v="8/13/2015"/>
    <n v="1075"/>
    <n v="76"/>
    <s v="Small Market"/>
    <s v="West"/>
    <n v="19"/>
    <s v="Beans"/>
    <s v="Coffee"/>
    <x v="6"/>
    <n v="53"/>
    <n v="148"/>
    <x v="8"/>
    <n v="70"/>
    <n v="90"/>
    <n v="50"/>
    <n v="160"/>
    <n v="40"/>
    <s v="Regular"/>
  </r>
  <r>
    <n v="360"/>
    <n v="72"/>
    <n v="6"/>
    <s v="8/14/2015"/>
    <n v="461"/>
    <n v="104"/>
    <s v="Small Market"/>
    <s v="West"/>
    <n v="23"/>
    <s v="Beans"/>
    <s v="Coffee"/>
    <x v="7"/>
    <n v="86"/>
    <n v="188"/>
    <x v="14"/>
    <n v="80"/>
    <n v="120"/>
    <n v="80"/>
    <n v="200"/>
    <n v="46"/>
    <s v="Regular"/>
  </r>
  <r>
    <n v="775"/>
    <n v="16"/>
    <n v="5"/>
    <s v="8/15/2015"/>
    <n v="851"/>
    <n v="25"/>
    <s v="Small Market"/>
    <s v="West"/>
    <n v="4"/>
    <s v="Beans"/>
    <s v="Espresso"/>
    <x v="8"/>
    <n v="15"/>
    <n v="44"/>
    <x v="7"/>
    <n v="10"/>
    <n v="20"/>
    <n v="10"/>
    <n v="30"/>
    <n v="15"/>
    <s v="Regular"/>
  </r>
  <r>
    <n v="435"/>
    <n v="94"/>
    <n v="44"/>
    <s v="8/16/2015"/>
    <n v="540"/>
    <n v="120"/>
    <s v="Small Market"/>
    <s v="West"/>
    <n v="31"/>
    <s v="Beans"/>
    <s v="Espresso"/>
    <x v="8"/>
    <n v="114"/>
    <n v="228"/>
    <x v="8"/>
    <n v="90"/>
    <n v="110"/>
    <n v="70"/>
    <n v="200"/>
    <n v="43"/>
    <s v="Regular"/>
  </r>
  <r>
    <n v="702"/>
    <n v="135"/>
    <n v="17"/>
    <s v="8/17/2015"/>
    <n v="940"/>
    <n v="187"/>
    <s v="Small Market"/>
    <s v="West"/>
    <n v="122"/>
    <s v="Leaves"/>
    <s v="Herbal Tea"/>
    <x v="10"/>
    <n v="47"/>
    <n v="343"/>
    <x v="7"/>
    <n v="120"/>
    <n v="170"/>
    <n v="30"/>
    <n v="290"/>
    <n v="155"/>
    <s v="Decaf"/>
  </r>
  <r>
    <n v="253"/>
    <n v="115"/>
    <n v="46"/>
    <s v="8/18/2015"/>
    <n v="1166"/>
    <n v="174"/>
    <s v="Small Market"/>
    <s v="West"/>
    <n v="37"/>
    <s v="Leaves"/>
    <s v="Herbal Tea"/>
    <x v="10"/>
    <n v="156"/>
    <n v="308"/>
    <x v="14"/>
    <n v="100"/>
    <n v="160"/>
    <n v="110"/>
    <n v="260"/>
    <n v="69"/>
    <s v="Decaf"/>
  </r>
  <r>
    <n v="702"/>
    <n v="224"/>
    <n v="118"/>
    <s v="8/19/2015"/>
    <n v="1191"/>
    <n v="310"/>
    <s v="Small Market"/>
    <s v="West"/>
    <n v="73"/>
    <s v="Leaves"/>
    <s v="Herbal Tea"/>
    <x v="0"/>
    <n v="288"/>
    <n v="569"/>
    <x v="7"/>
    <n v="210"/>
    <n v="280"/>
    <n v="170"/>
    <n v="490"/>
    <n v="116"/>
    <s v="Decaf"/>
  </r>
  <r>
    <n v="503"/>
    <n v="81"/>
    <n v="28"/>
    <s v="8/20/2015"/>
    <n v="551"/>
    <n v="104"/>
    <s v="Small Market"/>
    <s v="West"/>
    <n v="26"/>
    <s v="Leaves"/>
    <s v="Herbal Tea"/>
    <x v="0"/>
    <n v="98"/>
    <n v="197"/>
    <x v="11"/>
    <n v="70"/>
    <n v="100"/>
    <n v="70"/>
    <n v="170"/>
    <n v="38"/>
    <s v="Decaf"/>
  </r>
  <r>
    <n v="775"/>
    <n v="127"/>
    <n v="61"/>
    <s v="8/21/2015"/>
    <n v="830"/>
    <n v="185"/>
    <s v="Small Market"/>
    <s v="West"/>
    <n v="40"/>
    <s v="Leaves"/>
    <s v="Herbal Tea"/>
    <x v="1"/>
    <n v="181"/>
    <n v="332"/>
    <x v="7"/>
    <n v="120"/>
    <n v="170"/>
    <n v="120"/>
    <n v="290"/>
    <n v="63"/>
    <s v="Decaf"/>
  </r>
  <r>
    <n v="775"/>
    <n v="247"/>
    <n v="169"/>
    <s v="8/22/2015"/>
    <n v="1744"/>
    <n v="329"/>
    <s v="Small Market"/>
    <s v="West"/>
    <n v="81"/>
    <s v="Leaves"/>
    <s v="Tea"/>
    <x v="2"/>
    <n v="319"/>
    <n v="614"/>
    <x v="7"/>
    <n v="180"/>
    <n v="240"/>
    <n v="150"/>
    <n v="420"/>
    <n v="114"/>
    <s v="Regular"/>
  </r>
  <r>
    <n v="775"/>
    <n v="250"/>
    <n v="133"/>
    <s v="8/23/2015"/>
    <n v="1820"/>
    <n v="251"/>
    <s v="Small Market"/>
    <s v="West"/>
    <n v="70"/>
    <s v="Leaves"/>
    <s v="Tea"/>
    <x v="11"/>
    <n v="233"/>
    <n v="534"/>
    <x v="7"/>
    <n v="180"/>
    <n v="180"/>
    <n v="100"/>
    <n v="360"/>
    <n v="94"/>
    <s v="Regular"/>
  </r>
  <r>
    <n v="971"/>
    <n v="88"/>
    <n v="48"/>
    <s v="8/24/2015"/>
    <n v="817"/>
    <n v="133"/>
    <s v="Small Market"/>
    <s v="West"/>
    <n v="29"/>
    <s v="Leaves"/>
    <s v="Tea"/>
    <x v="11"/>
    <n v="108"/>
    <n v="236"/>
    <x v="11"/>
    <n v="60"/>
    <n v="100"/>
    <n v="60"/>
    <n v="160"/>
    <n v="60"/>
    <s v="Regular"/>
  </r>
  <r>
    <n v="775"/>
    <n v="294"/>
    <n v="-285"/>
    <s v="8/25/2015"/>
    <n v="8252"/>
    <n v="-294"/>
    <s v="Small Market"/>
    <s v="West"/>
    <n v="111"/>
    <s v="Leaves"/>
    <s v="Tea"/>
    <x v="3"/>
    <n v="-605"/>
    <n v="33"/>
    <x v="7"/>
    <n v="210"/>
    <n v="-210"/>
    <n v="-320"/>
    <n v="0"/>
    <n v="145"/>
    <s v="Regular"/>
  </r>
  <r>
    <n v="503"/>
    <n v="134"/>
    <n v="80"/>
    <s v="8/26/2015"/>
    <n v="690"/>
    <n v="186"/>
    <s v="Small Market"/>
    <s v="West"/>
    <n v="41"/>
    <s v="Leaves"/>
    <s v="Tea"/>
    <x v="3"/>
    <n v="180"/>
    <n v="341"/>
    <x v="11"/>
    <n v="90"/>
    <n v="140"/>
    <n v="100"/>
    <n v="230"/>
    <n v="65"/>
    <s v="Regular"/>
  </r>
  <r>
    <n v="435"/>
    <n v="20"/>
    <n v="-22"/>
    <s v="8/27/2015"/>
    <n v="218"/>
    <n v="25"/>
    <s v="Small Market"/>
    <s v="West"/>
    <n v="7"/>
    <s v="Leaves"/>
    <s v="Tea"/>
    <x v="3"/>
    <n v="-22"/>
    <n v="48"/>
    <x v="8"/>
    <n v="10"/>
    <n v="20"/>
    <n v="0"/>
    <n v="30"/>
    <n v="40"/>
    <s v="Regular"/>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2">
  <r>
    <n v="303"/>
    <n v="51"/>
    <n v="-35"/>
    <d v="2012-01-10T00:00:00"/>
    <n v="503"/>
    <n v="71"/>
    <x v="0"/>
    <x v="0"/>
    <n v="46"/>
    <x v="0"/>
    <x v="0"/>
    <x v="0"/>
    <x v="0"/>
    <x v="0"/>
    <x v="0"/>
    <n v="30"/>
    <n v="60"/>
    <n v="30"/>
    <n v="90"/>
    <n v="76"/>
    <x v="0"/>
    <x v="0"/>
    <x v="0"/>
  </r>
  <r>
    <n v="970"/>
    <n v="52"/>
    <n v="-24"/>
    <d v="2012-01-10T00:00:00"/>
    <n v="405"/>
    <n v="71"/>
    <x v="0"/>
    <x v="0"/>
    <n v="17"/>
    <x v="0"/>
    <x v="0"/>
    <x v="1"/>
    <x v="1"/>
    <x v="1"/>
    <x v="0"/>
    <n v="30"/>
    <n v="60"/>
    <n v="50"/>
    <n v="90"/>
    <n v="45"/>
    <x v="0"/>
    <x v="0"/>
    <x v="0"/>
  </r>
  <r>
    <n v="409"/>
    <n v="43"/>
    <n v="-22"/>
    <d v="2012-02-10T00:00:00"/>
    <n v="419"/>
    <n v="64"/>
    <x v="0"/>
    <x v="1"/>
    <n v="13"/>
    <x v="0"/>
    <x v="0"/>
    <x v="0"/>
    <x v="2"/>
    <x v="2"/>
    <x v="1"/>
    <n v="30"/>
    <n v="60"/>
    <n v="50"/>
    <n v="90"/>
    <n v="36"/>
    <x v="0"/>
    <x v="0"/>
    <x v="0"/>
  </r>
  <r>
    <n v="850"/>
    <n v="38"/>
    <n v="-15"/>
    <d v="2012-03-10T00:00:00"/>
    <n v="871"/>
    <n v="56"/>
    <x v="0"/>
    <x v="2"/>
    <n v="10"/>
    <x v="0"/>
    <x v="1"/>
    <x v="2"/>
    <x v="3"/>
    <x v="3"/>
    <x v="2"/>
    <n v="40"/>
    <n v="60"/>
    <n v="50"/>
    <n v="100"/>
    <n v="21"/>
    <x v="1"/>
    <x v="0"/>
    <x v="0"/>
  </r>
  <r>
    <n v="562"/>
    <n v="72"/>
    <n v="6"/>
    <d v="2012-04-10T00:00:00"/>
    <n v="650"/>
    <n v="110"/>
    <x v="0"/>
    <x v="3"/>
    <n v="23"/>
    <x v="0"/>
    <x v="1"/>
    <x v="3"/>
    <x v="4"/>
    <x v="4"/>
    <x v="3"/>
    <n v="20"/>
    <n v="60"/>
    <n v="50"/>
    <n v="80"/>
    <n v="54"/>
    <x v="1"/>
    <x v="0"/>
    <x v="0"/>
  </r>
  <r>
    <n v="712"/>
    <n v="0"/>
    <n v="-29"/>
    <d v="2012-05-10T00:00:00"/>
    <n v="430"/>
    <n v="43"/>
    <x v="1"/>
    <x v="0"/>
    <n v="0"/>
    <x v="1"/>
    <x v="2"/>
    <x v="4"/>
    <x v="5"/>
    <x v="5"/>
    <x v="4"/>
    <n v="0"/>
    <n v="60"/>
    <n v="60"/>
    <n v="60"/>
    <n v="12"/>
    <x v="0"/>
    <x v="0"/>
    <x v="0"/>
  </r>
  <r>
    <n v="860"/>
    <n v="47"/>
    <n v="-29"/>
    <d v="2012-06-10T00:00:00"/>
    <n v="375"/>
    <n v="64"/>
    <x v="1"/>
    <x v="2"/>
    <n v="15"/>
    <x v="1"/>
    <x v="2"/>
    <x v="4"/>
    <x v="6"/>
    <x v="6"/>
    <x v="5"/>
    <n v="30"/>
    <n v="60"/>
    <n v="50"/>
    <n v="90"/>
    <n v="43"/>
    <x v="0"/>
    <x v="0"/>
    <x v="0"/>
  </r>
  <r>
    <n v="918"/>
    <n v="27"/>
    <n v="-39"/>
    <d v="2012-07-10T00:00:00"/>
    <n v="859"/>
    <n v="39"/>
    <x v="1"/>
    <x v="1"/>
    <n v="7"/>
    <x v="1"/>
    <x v="3"/>
    <x v="5"/>
    <x v="6"/>
    <x v="7"/>
    <x v="6"/>
    <n v="30"/>
    <n v="60"/>
    <n v="60"/>
    <n v="90"/>
    <n v="18"/>
    <x v="0"/>
    <x v="0"/>
    <x v="0"/>
  </r>
  <r>
    <n v="775"/>
    <n v="31"/>
    <n v="-43"/>
    <d v="2012-08-10T00:00:00"/>
    <n v="1000"/>
    <n v="37"/>
    <x v="1"/>
    <x v="3"/>
    <n v="9"/>
    <x v="1"/>
    <x v="3"/>
    <x v="5"/>
    <x v="7"/>
    <x v="8"/>
    <x v="7"/>
    <n v="30"/>
    <n v="60"/>
    <n v="50"/>
    <n v="90"/>
    <n v="30"/>
    <x v="0"/>
    <x v="0"/>
    <x v="0"/>
  </r>
  <r>
    <n v="435"/>
    <n v="40"/>
    <n v="-23"/>
    <d v="2012-09-10T00:00:00"/>
    <n v="881"/>
    <n v="59"/>
    <x v="1"/>
    <x v="3"/>
    <n v="11"/>
    <x v="1"/>
    <x v="2"/>
    <x v="4"/>
    <x v="8"/>
    <x v="9"/>
    <x v="8"/>
    <n v="20"/>
    <n v="60"/>
    <n v="60"/>
    <n v="80"/>
    <n v="22"/>
    <x v="0"/>
    <x v="0"/>
    <x v="0"/>
  </r>
  <r>
    <n v="603"/>
    <n v="49"/>
    <n v="-27"/>
    <d v="2012-10-10T00:00:00"/>
    <n v="310"/>
    <n v="71"/>
    <x v="1"/>
    <x v="2"/>
    <n v="15"/>
    <x v="1"/>
    <x v="3"/>
    <x v="6"/>
    <x v="9"/>
    <x v="10"/>
    <x v="9"/>
    <n v="30"/>
    <n v="60"/>
    <n v="60"/>
    <n v="90"/>
    <n v="38"/>
    <x v="1"/>
    <x v="0"/>
    <x v="0"/>
  </r>
  <r>
    <n v="603"/>
    <n v="45"/>
    <n v="-26"/>
    <d v="2012-11-10T00:00:00"/>
    <n v="447"/>
    <n v="69"/>
    <x v="1"/>
    <x v="2"/>
    <n v="14"/>
    <x v="1"/>
    <x v="3"/>
    <x v="7"/>
    <x v="10"/>
    <x v="11"/>
    <x v="9"/>
    <n v="30"/>
    <n v="60"/>
    <n v="50"/>
    <n v="90"/>
    <n v="45"/>
    <x v="1"/>
    <x v="0"/>
    <x v="0"/>
  </r>
  <r>
    <n v="603"/>
    <n v="45"/>
    <n v="-37"/>
    <d v="2012-12-10T00:00:00"/>
    <n v="320"/>
    <n v="64"/>
    <x v="1"/>
    <x v="2"/>
    <n v="41"/>
    <x v="1"/>
    <x v="2"/>
    <x v="8"/>
    <x v="11"/>
    <x v="12"/>
    <x v="9"/>
    <n v="30"/>
    <n v="60"/>
    <n v="30"/>
    <n v="90"/>
    <n v="71"/>
    <x v="1"/>
    <x v="0"/>
    <x v="0"/>
  </r>
  <r>
    <n v="318"/>
    <n v="60"/>
    <n v="-9"/>
    <s v="10-13-2012"/>
    <n v="-762"/>
    <n v="84"/>
    <x v="1"/>
    <x v="1"/>
    <n v="54"/>
    <x v="1"/>
    <x v="2"/>
    <x v="9"/>
    <x v="12"/>
    <x v="13"/>
    <x v="10"/>
    <n v="30"/>
    <n v="60"/>
    <n v="10"/>
    <n v="90"/>
    <n v="83"/>
    <x v="1"/>
    <x v="0"/>
    <x v="0"/>
  </r>
  <r>
    <n v="775"/>
    <n v="34"/>
    <n v="-32"/>
    <s v="10/14/2012"/>
    <n v="240"/>
    <n v="43"/>
    <x v="1"/>
    <x v="3"/>
    <n v="12"/>
    <x v="1"/>
    <x v="3"/>
    <x v="7"/>
    <x v="13"/>
    <x v="14"/>
    <x v="7"/>
    <n v="40"/>
    <n v="60"/>
    <n v="30"/>
    <n v="100"/>
    <n v="45"/>
    <x v="1"/>
    <x v="0"/>
    <x v="0"/>
  </r>
  <r>
    <n v="503"/>
    <n v="54"/>
    <n v="-28"/>
    <s v="10/15/2012"/>
    <n v="404"/>
    <n v="66"/>
    <x v="1"/>
    <x v="3"/>
    <n v="20"/>
    <x v="1"/>
    <x v="2"/>
    <x v="9"/>
    <x v="14"/>
    <x v="10"/>
    <x v="11"/>
    <n v="40"/>
    <n v="60"/>
    <n v="40"/>
    <n v="100"/>
    <n v="54"/>
    <x v="1"/>
    <x v="0"/>
    <x v="0"/>
  </r>
  <r>
    <n v="573"/>
    <n v="45"/>
    <n v="-36"/>
    <s v="10/16/2012"/>
    <n v="320"/>
    <n v="64"/>
    <x v="1"/>
    <x v="0"/>
    <n v="41"/>
    <x v="0"/>
    <x v="0"/>
    <x v="10"/>
    <x v="15"/>
    <x v="12"/>
    <x v="12"/>
    <n v="20"/>
    <n v="60"/>
    <n v="30"/>
    <n v="80"/>
    <n v="70"/>
    <x v="0"/>
    <x v="0"/>
    <x v="0"/>
  </r>
  <r>
    <n v="262"/>
    <n v="48"/>
    <n v="-15"/>
    <s v="10/17/2012"/>
    <n v="851"/>
    <n v="70"/>
    <x v="1"/>
    <x v="0"/>
    <n v="13"/>
    <x v="0"/>
    <x v="0"/>
    <x v="0"/>
    <x v="16"/>
    <x v="15"/>
    <x v="13"/>
    <n v="30"/>
    <n v="60"/>
    <n v="60"/>
    <n v="90"/>
    <n v="25"/>
    <x v="0"/>
    <x v="0"/>
    <x v="0"/>
  </r>
  <r>
    <n v="801"/>
    <n v="49"/>
    <n v="-27"/>
    <s v="10/18/2012"/>
    <n v="310"/>
    <n v="71"/>
    <x v="1"/>
    <x v="3"/>
    <n v="15"/>
    <x v="0"/>
    <x v="0"/>
    <x v="10"/>
    <x v="9"/>
    <x v="10"/>
    <x v="8"/>
    <n v="30"/>
    <n v="60"/>
    <n v="60"/>
    <n v="90"/>
    <n v="38"/>
    <x v="0"/>
    <x v="0"/>
    <x v="0"/>
  </r>
  <r>
    <n v="425"/>
    <n v="48"/>
    <n v="-13"/>
    <s v="10/19/2012"/>
    <n v="829"/>
    <n v="71"/>
    <x v="1"/>
    <x v="3"/>
    <n v="13"/>
    <x v="0"/>
    <x v="0"/>
    <x v="0"/>
    <x v="17"/>
    <x v="16"/>
    <x v="14"/>
    <n v="30"/>
    <n v="60"/>
    <n v="60"/>
    <n v="90"/>
    <n v="24"/>
    <x v="0"/>
    <x v="0"/>
    <x v="0"/>
  </r>
  <r>
    <n v="860"/>
    <n v="40"/>
    <n v="-14"/>
    <s v="10/20/2012"/>
    <n v="881"/>
    <n v="59"/>
    <x v="1"/>
    <x v="2"/>
    <n v="11"/>
    <x v="0"/>
    <x v="1"/>
    <x v="2"/>
    <x v="18"/>
    <x v="9"/>
    <x v="5"/>
    <n v="40"/>
    <n v="60"/>
    <n v="50"/>
    <n v="100"/>
    <n v="23"/>
    <x v="1"/>
    <x v="0"/>
    <x v="0"/>
  </r>
  <r>
    <n v="971"/>
    <n v="82"/>
    <n v="14"/>
    <s v="10/21/2012"/>
    <n v="788"/>
    <n v="123"/>
    <x v="1"/>
    <x v="3"/>
    <n v="27"/>
    <x v="0"/>
    <x v="1"/>
    <x v="11"/>
    <x v="19"/>
    <x v="17"/>
    <x v="11"/>
    <n v="30"/>
    <n v="60"/>
    <n v="50"/>
    <n v="90"/>
    <n v="59"/>
    <x v="1"/>
    <x v="0"/>
    <x v="0"/>
  </r>
  <r>
    <n v="971"/>
    <n v="91"/>
    <n v="26"/>
    <s v="10/22/2012"/>
    <n v="656"/>
    <n v="127"/>
    <x v="1"/>
    <x v="3"/>
    <n v="28"/>
    <x v="0"/>
    <x v="1"/>
    <x v="3"/>
    <x v="20"/>
    <x v="18"/>
    <x v="11"/>
    <n v="40"/>
    <n v="60"/>
    <n v="50"/>
    <n v="100"/>
    <n v="51"/>
    <x v="1"/>
    <x v="0"/>
    <x v="0"/>
  </r>
  <r>
    <n v="915"/>
    <n v="40"/>
    <n v="-14"/>
    <s v="10/23/2012"/>
    <n v="536"/>
    <n v="52"/>
    <x v="0"/>
    <x v="1"/>
    <n v="13"/>
    <x v="1"/>
    <x v="3"/>
    <x v="5"/>
    <x v="1"/>
    <x v="19"/>
    <x v="1"/>
    <n v="40"/>
    <n v="60"/>
    <n v="40"/>
    <n v="100"/>
    <n v="26"/>
    <x v="0"/>
    <x v="0"/>
    <x v="0"/>
  </r>
  <r>
    <n v="210"/>
    <n v="50"/>
    <n v="8"/>
    <s v="10/24/2012"/>
    <n v="589"/>
    <n v="73"/>
    <x v="0"/>
    <x v="1"/>
    <n v="14"/>
    <x v="1"/>
    <x v="2"/>
    <x v="4"/>
    <x v="21"/>
    <x v="1"/>
    <x v="1"/>
    <n v="30"/>
    <n v="60"/>
    <n v="40"/>
    <n v="90"/>
    <n v="25"/>
    <x v="0"/>
    <x v="0"/>
    <x v="0"/>
  </r>
  <r>
    <n v="970"/>
    <n v="40"/>
    <n v="-13"/>
    <s v="10/25/2012"/>
    <n v="536"/>
    <n v="52"/>
    <x v="0"/>
    <x v="0"/>
    <n v="13"/>
    <x v="1"/>
    <x v="3"/>
    <x v="7"/>
    <x v="22"/>
    <x v="19"/>
    <x v="0"/>
    <n v="30"/>
    <n v="60"/>
    <n v="40"/>
    <n v="90"/>
    <n v="25"/>
    <x v="1"/>
    <x v="0"/>
    <x v="0"/>
  </r>
  <r>
    <n v="774"/>
    <n v="52"/>
    <n v="-8"/>
    <s v="10/26/2012"/>
    <n v="554"/>
    <n v="68"/>
    <x v="0"/>
    <x v="2"/>
    <n v="47"/>
    <x v="1"/>
    <x v="2"/>
    <x v="8"/>
    <x v="23"/>
    <x v="10"/>
    <x v="15"/>
    <n v="50"/>
    <n v="60"/>
    <n v="0"/>
    <n v="110"/>
    <n v="76"/>
    <x v="1"/>
    <x v="0"/>
    <x v="0"/>
  </r>
  <r>
    <n v="954"/>
    <n v="75"/>
    <n v="14"/>
    <s v="10/27/2012"/>
    <n v="1063"/>
    <n v="89"/>
    <x v="0"/>
    <x v="2"/>
    <n v="23"/>
    <x v="0"/>
    <x v="0"/>
    <x v="1"/>
    <x v="24"/>
    <x v="20"/>
    <x v="2"/>
    <n v="50"/>
    <n v="60"/>
    <n v="30"/>
    <n v="110"/>
    <n v="45"/>
    <x v="0"/>
    <x v="0"/>
    <x v="0"/>
  </r>
  <r>
    <n v="936"/>
    <n v="46"/>
    <n v="1"/>
    <s v="10/28/2012"/>
    <n v="424"/>
    <n v="68"/>
    <x v="0"/>
    <x v="1"/>
    <n v="14"/>
    <x v="0"/>
    <x v="0"/>
    <x v="0"/>
    <x v="5"/>
    <x v="11"/>
    <x v="1"/>
    <n v="40"/>
    <n v="60"/>
    <n v="30"/>
    <n v="100"/>
    <n v="37"/>
    <x v="0"/>
    <x v="0"/>
    <x v="0"/>
  </r>
  <r>
    <n v="719"/>
    <n v="55"/>
    <n v="-5"/>
    <s v="10/29/2012"/>
    <n v="410"/>
    <n v="69"/>
    <x v="0"/>
    <x v="0"/>
    <n v="20"/>
    <x v="0"/>
    <x v="1"/>
    <x v="2"/>
    <x v="25"/>
    <x v="21"/>
    <x v="0"/>
    <n v="40"/>
    <n v="60"/>
    <n v="20"/>
    <n v="100"/>
    <n v="54"/>
    <x v="1"/>
    <x v="0"/>
    <x v="0"/>
  </r>
  <r>
    <n v="847"/>
    <n v="50"/>
    <n v="8"/>
    <s v="10/30/2012"/>
    <n v="589"/>
    <n v="73"/>
    <x v="0"/>
    <x v="0"/>
    <n v="14"/>
    <x v="0"/>
    <x v="1"/>
    <x v="2"/>
    <x v="21"/>
    <x v="1"/>
    <x v="16"/>
    <n v="40"/>
    <n v="60"/>
    <n v="40"/>
    <n v="100"/>
    <n v="25"/>
    <x v="1"/>
    <x v="0"/>
    <x v="0"/>
  </r>
  <r>
    <n v="719"/>
    <n v="57"/>
    <n v="-1"/>
    <s v="10/31/2012"/>
    <n v="1042"/>
    <n v="68"/>
    <x v="0"/>
    <x v="0"/>
    <n v="17"/>
    <x v="0"/>
    <x v="1"/>
    <x v="11"/>
    <x v="26"/>
    <x v="22"/>
    <x v="0"/>
    <n v="40"/>
    <n v="60"/>
    <n v="30"/>
    <n v="100"/>
    <n v="39"/>
    <x v="1"/>
    <x v="0"/>
    <x v="0"/>
  </r>
  <r>
    <n v="339"/>
    <n v="36"/>
    <n v="-9"/>
    <d v="2012-01-11T00:00:00"/>
    <n v="862"/>
    <n v="52"/>
    <x v="0"/>
    <x v="2"/>
    <n v="10"/>
    <x v="0"/>
    <x v="1"/>
    <x v="2"/>
    <x v="5"/>
    <x v="23"/>
    <x v="15"/>
    <n v="30"/>
    <n v="60"/>
    <n v="40"/>
    <n v="90"/>
    <n v="21"/>
    <x v="1"/>
    <x v="1"/>
    <x v="0"/>
  </r>
  <r>
    <n v="314"/>
    <n v="33"/>
    <n v="-23"/>
    <d v="2012-02-11T00:00:00"/>
    <n v="836"/>
    <n v="48"/>
    <x v="1"/>
    <x v="0"/>
    <n v="9"/>
    <x v="1"/>
    <x v="2"/>
    <x v="4"/>
    <x v="22"/>
    <x v="24"/>
    <x v="12"/>
    <n v="40"/>
    <n v="60"/>
    <n v="50"/>
    <n v="100"/>
    <n v="21"/>
    <x v="0"/>
    <x v="1"/>
    <x v="0"/>
  </r>
  <r>
    <n v="504"/>
    <n v="31"/>
    <n v="-22"/>
    <d v="2012-03-11T00:00:00"/>
    <n v="856"/>
    <n v="47"/>
    <x v="1"/>
    <x v="1"/>
    <n v="8"/>
    <x v="1"/>
    <x v="3"/>
    <x v="5"/>
    <x v="2"/>
    <x v="25"/>
    <x v="10"/>
    <n v="30"/>
    <n v="60"/>
    <n v="50"/>
    <n v="90"/>
    <n v="19"/>
    <x v="0"/>
    <x v="1"/>
    <x v="0"/>
  </r>
  <r>
    <n v="580"/>
    <n v="36"/>
    <n v="-10"/>
    <d v="2012-04-11T00:00:00"/>
    <n v="862"/>
    <n v="52"/>
    <x v="1"/>
    <x v="1"/>
    <n v="10"/>
    <x v="1"/>
    <x v="3"/>
    <x v="5"/>
    <x v="27"/>
    <x v="23"/>
    <x v="6"/>
    <n v="40"/>
    <n v="60"/>
    <n v="40"/>
    <n v="100"/>
    <n v="22"/>
    <x v="0"/>
    <x v="1"/>
    <x v="0"/>
  </r>
  <r>
    <n v="225"/>
    <n v="49"/>
    <n v="4"/>
    <d v="2012-05-11T00:00:00"/>
    <n v="454"/>
    <n v="71"/>
    <x v="1"/>
    <x v="1"/>
    <n v="15"/>
    <x v="1"/>
    <x v="2"/>
    <x v="4"/>
    <x v="28"/>
    <x v="10"/>
    <x v="10"/>
    <n v="30"/>
    <n v="60"/>
    <n v="30"/>
    <n v="90"/>
    <n v="37"/>
    <x v="0"/>
    <x v="1"/>
    <x v="0"/>
  </r>
  <r>
    <n v="262"/>
    <n v="54"/>
    <n v="-6"/>
    <d v="2012-06-11T00:00:00"/>
    <n v="391"/>
    <n v="67"/>
    <x v="1"/>
    <x v="0"/>
    <n v="20"/>
    <x v="1"/>
    <x v="3"/>
    <x v="6"/>
    <x v="29"/>
    <x v="26"/>
    <x v="13"/>
    <n v="50"/>
    <n v="60"/>
    <n v="20"/>
    <n v="110"/>
    <n v="53"/>
    <x v="1"/>
    <x v="1"/>
    <x v="0"/>
  </r>
  <r>
    <n v="603"/>
    <n v="46"/>
    <n v="-10"/>
    <d v="2012-07-11T00:00:00"/>
    <n v="316"/>
    <n v="67"/>
    <x v="1"/>
    <x v="2"/>
    <n v="14"/>
    <x v="1"/>
    <x v="3"/>
    <x v="6"/>
    <x v="27"/>
    <x v="27"/>
    <x v="9"/>
    <n v="40"/>
    <n v="60"/>
    <n v="40"/>
    <n v="100"/>
    <n v="37"/>
    <x v="1"/>
    <x v="1"/>
    <x v="0"/>
  </r>
  <r>
    <n v="603"/>
    <n v="43"/>
    <n v="-10"/>
    <d v="2012-08-11T00:00:00"/>
    <n v="452"/>
    <n v="66"/>
    <x v="1"/>
    <x v="2"/>
    <n v="14"/>
    <x v="1"/>
    <x v="3"/>
    <x v="7"/>
    <x v="30"/>
    <x v="12"/>
    <x v="9"/>
    <n v="30"/>
    <n v="60"/>
    <n v="30"/>
    <n v="90"/>
    <n v="46"/>
    <x v="1"/>
    <x v="1"/>
    <x v="0"/>
  </r>
  <r>
    <n v="603"/>
    <n v="44"/>
    <n v="-18"/>
    <d v="2012-09-11T00:00:00"/>
    <n v="325"/>
    <n v="62"/>
    <x v="1"/>
    <x v="2"/>
    <n v="40"/>
    <x v="1"/>
    <x v="2"/>
    <x v="8"/>
    <x v="23"/>
    <x v="28"/>
    <x v="9"/>
    <n v="40"/>
    <n v="60"/>
    <n v="10"/>
    <n v="100"/>
    <n v="70"/>
    <x v="1"/>
    <x v="1"/>
    <x v="0"/>
  </r>
  <r>
    <n v="225"/>
    <n v="53"/>
    <n v="19"/>
    <d v="2012-10-11T00:00:00"/>
    <n v="321"/>
    <n v="88"/>
    <x v="1"/>
    <x v="1"/>
    <n v="16"/>
    <x v="1"/>
    <x v="2"/>
    <x v="8"/>
    <x v="31"/>
    <x v="29"/>
    <x v="10"/>
    <n v="40"/>
    <n v="60"/>
    <n v="30"/>
    <n v="100"/>
    <n v="39"/>
    <x v="1"/>
    <x v="1"/>
    <x v="0"/>
  </r>
  <r>
    <n v="425"/>
    <n v="54"/>
    <n v="-7"/>
    <d v="2012-11-11T00:00:00"/>
    <n v="391"/>
    <n v="67"/>
    <x v="1"/>
    <x v="3"/>
    <n v="20"/>
    <x v="1"/>
    <x v="2"/>
    <x v="8"/>
    <x v="32"/>
    <x v="26"/>
    <x v="14"/>
    <n v="50"/>
    <n v="60"/>
    <n v="20"/>
    <n v="110"/>
    <n v="54"/>
    <x v="1"/>
    <x v="1"/>
    <x v="0"/>
  </r>
  <r>
    <n v="918"/>
    <n v="54"/>
    <n v="-7"/>
    <d v="2012-12-11T00:00:00"/>
    <n v="391"/>
    <n v="67"/>
    <x v="1"/>
    <x v="1"/>
    <n v="20"/>
    <x v="0"/>
    <x v="0"/>
    <x v="10"/>
    <x v="32"/>
    <x v="26"/>
    <x v="6"/>
    <n v="50"/>
    <n v="60"/>
    <n v="20"/>
    <n v="110"/>
    <n v="54"/>
    <x v="0"/>
    <x v="1"/>
    <x v="0"/>
  </r>
  <r>
    <n v="801"/>
    <n v="46"/>
    <n v="0"/>
    <s v="11/13/2012"/>
    <n v="316"/>
    <n v="67"/>
    <x v="1"/>
    <x v="3"/>
    <n v="14"/>
    <x v="0"/>
    <x v="0"/>
    <x v="10"/>
    <x v="27"/>
    <x v="27"/>
    <x v="8"/>
    <n v="40"/>
    <n v="60"/>
    <n v="30"/>
    <n v="100"/>
    <n v="37"/>
    <x v="0"/>
    <x v="1"/>
    <x v="0"/>
  </r>
  <r>
    <n v="435"/>
    <n v="43"/>
    <n v="-10"/>
    <s v="11/14/2012"/>
    <n v="452"/>
    <n v="66"/>
    <x v="1"/>
    <x v="3"/>
    <n v="14"/>
    <x v="0"/>
    <x v="0"/>
    <x v="0"/>
    <x v="30"/>
    <x v="12"/>
    <x v="8"/>
    <n v="40"/>
    <n v="60"/>
    <n v="30"/>
    <n v="100"/>
    <n v="46"/>
    <x v="0"/>
    <x v="1"/>
    <x v="0"/>
  </r>
  <r>
    <n v="509"/>
    <n v="47"/>
    <n v="4"/>
    <s v="11/15/2012"/>
    <n v="834"/>
    <n v="68"/>
    <x v="1"/>
    <x v="3"/>
    <n v="13"/>
    <x v="0"/>
    <x v="0"/>
    <x v="0"/>
    <x v="24"/>
    <x v="30"/>
    <x v="14"/>
    <n v="40"/>
    <n v="60"/>
    <n v="40"/>
    <n v="100"/>
    <n v="24"/>
    <x v="0"/>
    <x v="1"/>
    <x v="0"/>
  </r>
  <r>
    <n v="203"/>
    <n v="36"/>
    <n v="-7"/>
    <s v="11/16/2012"/>
    <n v="809"/>
    <n v="54"/>
    <x v="1"/>
    <x v="2"/>
    <n v="10"/>
    <x v="0"/>
    <x v="1"/>
    <x v="3"/>
    <x v="9"/>
    <x v="31"/>
    <x v="5"/>
    <n v="30"/>
    <n v="60"/>
    <n v="40"/>
    <n v="90"/>
    <n v="21"/>
    <x v="1"/>
    <x v="1"/>
    <x v="0"/>
  </r>
  <r>
    <n v="206"/>
    <n v="61"/>
    <n v="1"/>
    <s v="11/17/2012"/>
    <n v="613"/>
    <n v="86"/>
    <x v="1"/>
    <x v="3"/>
    <n v="55"/>
    <x v="0"/>
    <x v="1"/>
    <x v="3"/>
    <x v="12"/>
    <x v="32"/>
    <x v="14"/>
    <n v="40"/>
    <n v="60"/>
    <n v="0"/>
    <n v="100"/>
    <n v="85"/>
    <x v="1"/>
    <x v="1"/>
    <x v="0"/>
  </r>
  <r>
    <n v="682"/>
    <n v="43"/>
    <n v="-10"/>
    <s v="11/18/2012"/>
    <n v="531"/>
    <n v="56"/>
    <x v="0"/>
    <x v="1"/>
    <n v="14"/>
    <x v="1"/>
    <x v="3"/>
    <x v="5"/>
    <x v="27"/>
    <x v="9"/>
    <x v="1"/>
    <n v="50"/>
    <n v="60"/>
    <n v="40"/>
    <n v="110"/>
    <n v="26"/>
    <x v="0"/>
    <x v="1"/>
    <x v="0"/>
  </r>
  <r>
    <n v="214"/>
    <n v="54"/>
    <n v="12"/>
    <s v="11/19/2012"/>
    <n v="601"/>
    <n v="79"/>
    <x v="0"/>
    <x v="1"/>
    <n v="15"/>
    <x v="1"/>
    <x v="2"/>
    <x v="4"/>
    <x v="33"/>
    <x v="33"/>
    <x v="1"/>
    <n v="40"/>
    <n v="60"/>
    <n v="40"/>
    <n v="100"/>
    <n v="27"/>
    <x v="0"/>
    <x v="1"/>
    <x v="0"/>
  </r>
  <r>
    <n v="970"/>
    <n v="47"/>
    <n v="-6"/>
    <s v="11/20/2012"/>
    <n v="521"/>
    <n v="65"/>
    <x v="0"/>
    <x v="0"/>
    <n v="42"/>
    <x v="0"/>
    <x v="0"/>
    <x v="0"/>
    <x v="15"/>
    <x v="34"/>
    <x v="0"/>
    <n v="40"/>
    <n v="60"/>
    <n v="0"/>
    <n v="100"/>
    <n v="71"/>
    <x v="0"/>
    <x v="1"/>
    <x v="0"/>
  </r>
  <r>
    <n v="303"/>
    <n v="54"/>
    <n v="-1"/>
    <s v="11/21/2012"/>
    <n v="424"/>
    <n v="73"/>
    <x v="0"/>
    <x v="0"/>
    <n v="17"/>
    <x v="0"/>
    <x v="0"/>
    <x v="1"/>
    <x v="26"/>
    <x v="35"/>
    <x v="0"/>
    <n v="50"/>
    <n v="60"/>
    <n v="30"/>
    <n v="110"/>
    <n v="44"/>
    <x v="0"/>
    <x v="1"/>
    <x v="0"/>
  </r>
  <r>
    <n v="954"/>
    <n v="65"/>
    <n v="3"/>
    <s v="11/22/2012"/>
    <n v="403"/>
    <n v="80"/>
    <x v="0"/>
    <x v="2"/>
    <n v="24"/>
    <x v="0"/>
    <x v="0"/>
    <x v="0"/>
    <x v="34"/>
    <x v="36"/>
    <x v="2"/>
    <n v="40"/>
    <n v="60"/>
    <n v="20"/>
    <n v="100"/>
    <n v="57"/>
    <x v="0"/>
    <x v="1"/>
    <x v="0"/>
  </r>
  <r>
    <n v="561"/>
    <n v="80"/>
    <n v="20"/>
    <s v="11/23/2012"/>
    <n v="1079"/>
    <n v="96"/>
    <x v="0"/>
    <x v="2"/>
    <n v="24"/>
    <x v="0"/>
    <x v="0"/>
    <x v="1"/>
    <x v="35"/>
    <x v="37"/>
    <x v="2"/>
    <n v="60"/>
    <n v="60"/>
    <n v="30"/>
    <n v="120"/>
    <n v="46"/>
    <x v="0"/>
    <x v="1"/>
    <x v="0"/>
  </r>
  <r>
    <n v="469"/>
    <n v="54"/>
    <n v="-2"/>
    <s v="11/24/2012"/>
    <n v="424"/>
    <n v="73"/>
    <x v="0"/>
    <x v="1"/>
    <n v="17"/>
    <x v="0"/>
    <x v="0"/>
    <x v="10"/>
    <x v="2"/>
    <x v="35"/>
    <x v="1"/>
    <n v="50"/>
    <n v="60"/>
    <n v="30"/>
    <n v="110"/>
    <n v="45"/>
    <x v="0"/>
    <x v="1"/>
    <x v="0"/>
  </r>
  <r>
    <n v="214"/>
    <n v="41"/>
    <n v="-6"/>
    <s v="11/25/2012"/>
    <n v="435"/>
    <n v="60"/>
    <x v="0"/>
    <x v="1"/>
    <n v="13"/>
    <x v="0"/>
    <x v="0"/>
    <x v="0"/>
    <x v="10"/>
    <x v="38"/>
    <x v="1"/>
    <n v="30"/>
    <n v="60"/>
    <n v="30"/>
    <n v="90"/>
    <n v="36"/>
    <x v="0"/>
    <x v="1"/>
    <x v="0"/>
  </r>
  <r>
    <n v="619"/>
    <n v="54"/>
    <n v="3"/>
    <s v="11/26/2012"/>
    <n v="601"/>
    <n v="79"/>
    <x v="0"/>
    <x v="3"/>
    <n v="15"/>
    <x v="0"/>
    <x v="1"/>
    <x v="11"/>
    <x v="36"/>
    <x v="33"/>
    <x v="3"/>
    <n v="30"/>
    <n v="60"/>
    <n v="50"/>
    <n v="90"/>
    <n v="26"/>
    <x v="1"/>
    <x v="1"/>
    <x v="0"/>
  </r>
  <r>
    <n v="314"/>
    <n v="31"/>
    <n v="-23"/>
    <s v="11/27/2012"/>
    <n v="844"/>
    <n v="46"/>
    <x v="1"/>
    <x v="0"/>
    <n v="8"/>
    <x v="1"/>
    <x v="2"/>
    <x v="4"/>
    <x v="22"/>
    <x v="14"/>
    <x v="12"/>
    <n v="30"/>
    <n v="60"/>
    <n v="50"/>
    <n v="90"/>
    <n v="19"/>
    <x v="0"/>
    <x v="1"/>
    <x v="0"/>
  </r>
  <r>
    <n v="225"/>
    <n v="34"/>
    <n v="-19"/>
    <s v="11/28/2012"/>
    <n v="863"/>
    <n v="51"/>
    <x v="1"/>
    <x v="1"/>
    <n v="9"/>
    <x v="1"/>
    <x v="3"/>
    <x v="5"/>
    <x v="5"/>
    <x v="39"/>
    <x v="10"/>
    <n v="40"/>
    <n v="60"/>
    <n v="50"/>
    <n v="100"/>
    <n v="20"/>
    <x v="0"/>
    <x v="1"/>
    <x v="0"/>
  </r>
  <r>
    <n v="580"/>
    <n v="33"/>
    <n v="-22"/>
    <s v="11/29/2012"/>
    <n v="870"/>
    <n v="49"/>
    <x v="1"/>
    <x v="1"/>
    <n v="9"/>
    <x v="1"/>
    <x v="3"/>
    <x v="5"/>
    <x v="2"/>
    <x v="40"/>
    <x v="6"/>
    <n v="30"/>
    <n v="60"/>
    <n v="50"/>
    <n v="90"/>
    <n v="21"/>
    <x v="0"/>
    <x v="1"/>
    <x v="0"/>
  </r>
  <r>
    <n v="603"/>
    <n v="48"/>
    <n v="-2"/>
    <s v="11/30/2012"/>
    <n v="462"/>
    <n v="74"/>
    <x v="1"/>
    <x v="2"/>
    <n v="15"/>
    <x v="1"/>
    <x v="3"/>
    <x v="7"/>
    <x v="2"/>
    <x v="0"/>
    <x v="9"/>
    <n v="40"/>
    <n v="60"/>
    <n v="30"/>
    <n v="100"/>
    <n v="46"/>
    <x v="1"/>
    <x v="1"/>
    <x v="0"/>
  </r>
  <r>
    <n v="985"/>
    <n v="55"/>
    <n v="-3"/>
    <d v="2012-01-12T00:00:00"/>
    <n v="-1053"/>
    <n v="76"/>
    <x v="1"/>
    <x v="1"/>
    <n v="49"/>
    <x v="1"/>
    <x v="2"/>
    <x v="9"/>
    <x v="37"/>
    <x v="41"/>
    <x v="10"/>
    <n v="40"/>
    <n v="60"/>
    <n v="0"/>
    <n v="100"/>
    <n v="79"/>
    <x v="1"/>
    <x v="2"/>
    <x v="0"/>
  </r>
  <r>
    <n v="505"/>
    <n v="49"/>
    <n v="-15"/>
    <d v="2012-02-12T00:00:00"/>
    <n v="335"/>
    <n v="69"/>
    <x v="1"/>
    <x v="1"/>
    <n v="44"/>
    <x v="1"/>
    <x v="2"/>
    <x v="8"/>
    <x v="0"/>
    <x v="15"/>
    <x v="17"/>
    <n v="30"/>
    <n v="60"/>
    <n v="10"/>
    <n v="90"/>
    <n v="74"/>
    <x v="1"/>
    <x v="2"/>
    <x v="0"/>
  </r>
  <r>
    <n v="775"/>
    <n v="39"/>
    <n v="-19"/>
    <d v="2012-03-12T00:00:00"/>
    <n v="250"/>
    <n v="49"/>
    <x v="1"/>
    <x v="3"/>
    <n v="14"/>
    <x v="1"/>
    <x v="3"/>
    <x v="7"/>
    <x v="12"/>
    <x v="23"/>
    <x v="7"/>
    <n v="40"/>
    <n v="60"/>
    <n v="20"/>
    <n v="100"/>
    <n v="48"/>
    <x v="1"/>
    <x v="2"/>
    <x v="0"/>
  </r>
  <r>
    <n v="417"/>
    <n v="49"/>
    <n v="-5"/>
    <d v="2012-04-12T00:00:00"/>
    <n v="335"/>
    <n v="69"/>
    <x v="1"/>
    <x v="0"/>
    <n v="44"/>
    <x v="0"/>
    <x v="0"/>
    <x v="10"/>
    <x v="0"/>
    <x v="15"/>
    <x v="12"/>
    <n v="40"/>
    <n v="60"/>
    <n v="0"/>
    <n v="100"/>
    <n v="74"/>
    <x v="0"/>
    <x v="2"/>
    <x v="0"/>
  </r>
  <r>
    <n v="920"/>
    <n v="41"/>
    <n v="0"/>
    <d v="2012-05-12T00:00:00"/>
    <n v="320"/>
    <n v="66"/>
    <x v="1"/>
    <x v="0"/>
    <n v="12"/>
    <x v="0"/>
    <x v="0"/>
    <x v="10"/>
    <x v="27"/>
    <x v="2"/>
    <x v="13"/>
    <n v="30"/>
    <n v="60"/>
    <n v="30"/>
    <n v="90"/>
    <n v="36"/>
    <x v="0"/>
    <x v="2"/>
    <x v="0"/>
  </r>
  <r>
    <n v="573"/>
    <n v="92"/>
    <n v="-4"/>
    <d v="2012-06-12T00:00:00"/>
    <n v="1898"/>
    <n v="68"/>
    <x v="1"/>
    <x v="0"/>
    <n v="28"/>
    <x v="0"/>
    <x v="0"/>
    <x v="0"/>
    <x v="38"/>
    <x v="42"/>
    <x v="12"/>
    <n v="80"/>
    <n v="60"/>
    <n v="20"/>
    <n v="140"/>
    <n v="52"/>
    <x v="0"/>
    <x v="2"/>
    <x v="0"/>
  </r>
  <r>
    <n v="475"/>
    <n v="68"/>
    <n v="7"/>
    <d v="2012-07-12T00:00:00"/>
    <n v="619"/>
    <n v="85"/>
    <x v="1"/>
    <x v="2"/>
    <n v="25"/>
    <x v="0"/>
    <x v="0"/>
    <x v="0"/>
    <x v="22"/>
    <x v="43"/>
    <x v="5"/>
    <n v="50"/>
    <n v="60"/>
    <n v="20"/>
    <n v="110"/>
    <n v="58"/>
    <x v="0"/>
    <x v="2"/>
    <x v="0"/>
  </r>
  <r>
    <n v="475"/>
    <n v="63"/>
    <n v="-4"/>
    <d v="2012-08-12T00:00:00"/>
    <n v="1075"/>
    <n v="76"/>
    <x v="1"/>
    <x v="2"/>
    <n v="19"/>
    <x v="0"/>
    <x v="0"/>
    <x v="1"/>
    <x v="18"/>
    <x v="44"/>
    <x v="5"/>
    <n v="40"/>
    <n v="60"/>
    <n v="40"/>
    <n v="100"/>
    <n v="40"/>
    <x v="0"/>
    <x v="2"/>
    <x v="0"/>
  </r>
  <r>
    <n v="435"/>
    <n v="92"/>
    <n v="-3"/>
    <d v="2012-09-12T00:00:00"/>
    <n v="1898"/>
    <n v="68"/>
    <x v="1"/>
    <x v="3"/>
    <n v="28"/>
    <x v="0"/>
    <x v="0"/>
    <x v="1"/>
    <x v="39"/>
    <x v="42"/>
    <x v="8"/>
    <n v="80"/>
    <n v="60"/>
    <n v="20"/>
    <n v="140"/>
    <n v="51"/>
    <x v="0"/>
    <x v="2"/>
    <x v="0"/>
  </r>
  <r>
    <n v="920"/>
    <n v="55"/>
    <n v="-3"/>
    <d v="2012-10-12T00:00:00"/>
    <n v="627"/>
    <n v="76"/>
    <x v="1"/>
    <x v="0"/>
    <n v="49"/>
    <x v="0"/>
    <x v="1"/>
    <x v="11"/>
    <x v="37"/>
    <x v="41"/>
    <x v="13"/>
    <n v="40"/>
    <n v="60"/>
    <n v="0"/>
    <n v="100"/>
    <n v="79"/>
    <x v="1"/>
    <x v="2"/>
    <x v="0"/>
  </r>
  <r>
    <n v="720"/>
    <n v="51"/>
    <n v="-37"/>
    <d v="2012-11-12T00:00:00"/>
    <n v="503"/>
    <n v="71"/>
    <x v="0"/>
    <x v="0"/>
    <n v="46"/>
    <x v="0"/>
    <x v="0"/>
    <x v="0"/>
    <x v="11"/>
    <x v="45"/>
    <x v="0"/>
    <n v="30"/>
    <n v="60"/>
    <n v="30"/>
    <n v="90"/>
    <n v="76"/>
    <x v="0"/>
    <x v="2"/>
    <x v="0"/>
  </r>
  <r>
    <n v="970"/>
    <n v="52"/>
    <n v="-11"/>
    <d v="2012-12-12T00:00:00"/>
    <n v="405"/>
    <n v="71"/>
    <x v="0"/>
    <x v="0"/>
    <n v="17"/>
    <x v="0"/>
    <x v="0"/>
    <x v="1"/>
    <x v="40"/>
    <x v="41"/>
    <x v="0"/>
    <n v="30"/>
    <n v="60"/>
    <n v="50"/>
    <n v="90"/>
    <n v="45"/>
    <x v="0"/>
    <x v="2"/>
    <x v="0"/>
  </r>
  <r>
    <n v="430"/>
    <n v="43"/>
    <n v="-8"/>
    <s v="12/13/2012"/>
    <n v="419"/>
    <n v="64"/>
    <x v="0"/>
    <x v="1"/>
    <n v="13"/>
    <x v="0"/>
    <x v="0"/>
    <x v="0"/>
    <x v="41"/>
    <x v="11"/>
    <x v="1"/>
    <n v="30"/>
    <n v="60"/>
    <n v="50"/>
    <n v="90"/>
    <n v="36"/>
    <x v="0"/>
    <x v="2"/>
    <x v="0"/>
  </r>
  <r>
    <n v="561"/>
    <n v="38"/>
    <n v="2"/>
    <s v="12/14/2012"/>
    <n v="871"/>
    <n v="56"/>
    <x v="0"/>
    <x v="2"/>
    <n v="10"/>
    <x v="0"/>
    <x v="1"/>
    <x v="2"/>
    <x v="33"/>
    <x v="46"/>
    <x v="2"/>
    <n v="40"/>
    <n v="60"/>
    <n v="50"/>
    <n v="100"/>
    <n v="21"/>
    <x v="1"/>
    <x v="2"/>
    <x v="0"/>
  </r>
  <r>
    <n v="510"/>
    <n v="72"/>
    <n v="33"/>
    <s v="12/15/2012"/>
    <n v="650"/>
    <n v="110"/>
    <x v="0"/>
    <x v="3"/>
    <n v="23"/>
    <x v="0"/>
    <x v="1"/>
    <x v="3"/>
    <x v="42"/>
    <x v="47"/>
    <x v="3"/>
    <n v="20"/>
    <n v="60"/>
    <n v="50"/>
    <n v="80"/>
    <n v="54"/>
    <x v="1"/>
    <x v="2"/>
    <x v="0"/>
  </r>
  <r>
    <n v="563"/>
    <n v="0"/>
    <n v="-14"/>
    <s v="12/16/2012"/>
    <n v="430"/>
    <n v="43"/>
    <x v="1"/>
    <x v="0"/>
    <n v="0"/>
    <x v="1"/>
    <x v="2"/>
    <x v="4"/>
    <x v="43"/>
    <x v="48"/>
    <x v="4"/>
    <n v="0"/>
    <n v="60"/>
    <n v="60"/>
    <n v="60"/>
    <n v="12"/>
    <x v="0"/>
    <x v="2"/>
    <x v="0"/>
  </r>
  <r>
    <n v="203"/>
    <n v="47"/>
    <n v="-19"/>
    <s v="12/17/2012"/>
    <n v="375"/>
    <n v="64"/>
    <x v="1"/>
    <x v="2"/>
    <n v="15"/>
    <x v="1"/>
    <x v="2"/>
    <x v="4"/>
    <x v="5"/>
    <x v="15"/>
    <x v="5"/>
    <n v="30"/>
    <n v="60"/>
    <n v="50"/>
    <n v="90"/>
    <n v="43"/>
    <x v="0"/>
    <x v="2"/>
    <x v="0"/>
  </r>
  <r>
    <n v="405"/>
    <n v="27"/>
    <n v="-29"/>
    <s v="12/18/2012"/>
    <n v="859"/>
    <n v="39"/>
    <x v="1"/>
    <x v="1"/>
    <n v="7"/>
    <x v="1"/>
    <x v="3"/>
    <x v="5"/>
    <x v="5"/>
    <x v="49"/>
    <x v="6"/>
    <n v="30"/>
    <n v="60"/>
    <n v="60"/>
    <n v="90"/>
    <n v="18"/>
    <x v="0"/>
    <x v="2"/>
    <x v="0"/>
  </r>
  <r>
    <n v="775"/>
    <n v="31"/>
    <n v="-40"/>
    <s v="12/19/2012"/>
    <n v="1000"/>
    <n v="37"/>
    <x v="1"/>
    <x v="3"/>
    <n v="9"/>
    <x v="1"/>
    <x v="3"/>
    <x v="5"/>
    <x v="44"/>
    <x v="50"/>
    <x v="7"/>
    <n v="30"/>
    <n v="60"/>
    <n v="50"/>
    <n v="90"/>
    <n v="30"/>
    <x v="0"/>
    <x v="2"/>
    <x v="0"/>
  </r>
  <r>
    <n v="435"/>
    <n v="40"/>
    <n v="-5"/>
    <s v="12/20/2012"/>
    <n v="881"/>
    <n v="59"/>
    <x v="1"/>
    <x v="3"/>
    <n v="11"/>
    <x v="1"/>
    <x v="2"/>
    <x v="4"/>
    <x v="45"/>
    <x v="28"/>
    <x v="8"/>
    <n v="20"/>
    <n v="60"/>
    <n v="60"/>
    <n v="80"/>
    <n v="22"/>
    <x v="0"/>
    <x v="2"/>
    <x v="0"/>
  </r>
  <r>
    <n v="603"/>
    <n v="49"/>
    <n v="-11"/>
    <s v="12/21/2012"/>
    <n v="310"/>
    <n v="71"/>
    <x v="1"/>
    <x v="2"/>
    <n v="15"/>
    <x v="1"/>
    <x v="3"/>
    <x v="6"/>
    <x v="31"/>
    <x v="51"/>
    <x v="9"/>
    <n v="30"/>
    <n v="60"/>
    <n v="60"/>
    <n v="90"/>
    <n v="38"/>
    <x v="1"/>
    <x v="2"/>
    <x v="0"/>
  </r>
  <r>
    <n v="603"/>
    <n v="45"/>
    <n v="-14"/>
    <s v="12/22/2012"/>
    <n v="447"/>
    <n v="69"/>
    <x v="1"/>
    <x v="2"/>
    <n v="14"/>
    <x v="1"/>
    <x v="3"/>
    <x v="7"/>
    <x v="18"/>
    <x v="26"/>
    <x v="9"/>
    <n v="30"/>
    <n v="60"/>
    <n v="50"/>
    <n v="90"/>
    <n v="45"/>
    <x v="1"/>
    <x v="2"/>
    <x v="0"/>
  </r>
  <r>
    <n v="603"/>
    <n v="45"/>
    <n v="-40"/>
    <s v="12/23/2012"/>
    <n v="320"/>
    <n v="64"/>
    <x v="1"/>
    <x v="2"/>
    <n v="41"/>
    <x v="1"/>
    <x v="2"/>
    <x v="8"/>
    <x v="46"/>
    <x v="52"/>
    <x v="9"/>
    <n v="30"/>
    <n v="60"/>
    <n v="30"/>
    <n v="90"/>
    <n v="71"/>
    <x v="1"/>
    <x v="2"/>
    <x v="0"/>
  </r>
  <r>
    <n v="504"/>
    <n v="60"/>
    <n v="-9"/>
    <s v="12/24/2012"/>
    <n v="-762"/>
    <n v="84"/>
    <x v="1"/>
    <x v="1"/>
    <n v="54"/>
    <x v="1"/>
    <x v="2"/>
    <x v="9"/>
    <x v="12"/>
    <x v="43"/>
    <x v="10"/>
    <n v="30"/>
    <n v="60"/>
    <n v="10"/>
    <n v="90"/>
    <n v="83"/>
    <x v="1"/>
    <x v="2"/>
    <x v="0"/>
  </r>
  <r>
    <n v="702"/>
    <n v="34"/>
    <n v="-33"/>
    <s v="12/25/2012"/>
    <n v="240"/>
    <n v="43"/>
    <x v="1"/>
    <x v="3"/>
    <n v="12"/>
    <x v="1"/>
    <x v="3"/>
    <x v="7"/>
    <x v="37"/>
    <x v="40"/>
    <x v="7"/>
    <n v="40"/>
    <n v="60"/>
    <n v="30"/>
    <n v="100"/>
    <n v="45"/>
    <x v="1"/>
    <x v="2"/>
    <x v="0"/>
  </r>
  <r>
    <n v="971"/>
    <n v="54"/>
    <n v="-22"/>
    <s v="12/26/2012"/>
    <n v="404"/>
    <n v="66"/>
    <x v="1"/>
    <x v="3"/>
    <n v="20"/>
    <x v="1"/>
    <x v="2"/>
    <x v="9"/>
    <x v="47"/>
    <x v="51"/>
    <x v="11"/>
    <n v="40"/>
    <n v="60"/>
    <n v="40"/>
    <n v="100"/>
    <n v="54"/>
    <x v="1"/>
    <x v="2"/>
    <x v="0"/>
  </r>
  <r>
    <n v="573"/>
    <n v="45"/>
    <n v="-39"/>
    <s v="12/27/2012"/>
    <n v="320"/>
    <n v="64"/>
    <x v="1"/>
    <x v="0"/>
    <n v="41"/>
    <x v="0"/>
    <x v="0"/>
    <x v="10"/>
    <x v="48"/>
    <x v="52"/>
    <x v="12"/>
    <n v="20"/>
    <n v="60"/>
    <n v="30"/>
    <n v="80"/>
    <n v="70"/>
    <x v="0"/>
    <x v="2"/>
    <x v="0"/>
  </r>
  <r>
    <n v="262"/>
    <n v="48"/>
    <n v="7"/>
    <s v="12/28/2012"/>
    <n v="851"/>
    <n v="70"/>
    <x v="1"/>
    <x v="0"/>
    <n v="13"/>
    <x v="0"/>
    <x v="0"/>
    <x v="0"/>
    <x v="49"/>
    <x v="53"/>
    <x v="13"/>
    <n v="30"/>
    <n v="60"/>
    <n v="60"/>
    <n v="90"/>
    <n v="25"/>
    <x v="0"/>
    <x v="2"/>
    <x v="0"/>
  </r>
  <r>
    <n v="801"/>
    <n v="49"/>
    <n v="-11"/>
    <s v="12/29/2012"/>
    <n v="310"/>
    <n v="71"/>
    <x v="1"/>
    <x v="3"/>
    <n v="15"/>
    <x v="0"/>
    <x v="0"/>
    <x v="10"/>
    <x v="31"/>
    <x v="51"/>
    <x v="8"/>
    <n v="30"/>
    <n v="60"/>
    <n v="60"/>
    <n v="90"/>
    <n v="38"/>
    <x v="0"/>
    <x v="2"/>
    <x v="0"/>
  </r>
  <r>
    <n v="509"/>
    <n v="48"/>
    <n v="10"/>
    <s v="12/30/2012"/>
    <n v="829"/>
    <n v="71"/>
    <x v="1"/>
    <x v="3"/>
    <n v="13"/>
    <x v="0"/>
    <x v="0"/>
    <x v="0"/>
    <x v="50"/>
    <x v="35"/>
    <x v="14"/>
    <n v="30"/>
    <n v="60"/>
    <n v="60"/>
    <n v="90"/>
    <n v="24"/>
    <x v="0"/>
    <x v="2"/>
    <x v="0"/>
  </r>
  <r>
    <n v="475"/>
    <n v="40"/>
    <n v="3"/>
    <s v="12/31/2012"/>
    <n v="881"/>
    <n v="59"/>
    <x v="1"/>
    <x v="2"/>
    <n v="11"/>
    <x v="0"/>
    <x v="1"/>
    <x v="2"/>
    <x v="36"/>
    <x v="28"/>
    <x v="5"/>
    <n v="40"/>
    <n v="60"/>
    <n v="50"/>
    <n v="100"/>
    <n v="23"/>
    <x v="1"/>
    <x v="2"/>
    <x v="0"/>
  </r>
  <r>
    <n v="503"/>
    <n v="82"/>
    <n v="45"/>
    <d v="2013-01-01T00:00:00"/>
    <n v="788"/>
    <n v="123"/>
    <x v="1"/>
    <x v="3"/>
    <n v="27"/>
    <x v="0"/>
    <x v="1"/>
    <x v="11"/>
    <x v="51"/>
    <x v="18"/>
    <x v="11"/>
    <n v="30"/>
    <n v="60"/>
    <n v="50"/>
    <n v="90"/>
    <n v="59"/>
    <x v="1"/>
    <x v="3"/>
    <x v="1"/>
  </r>
  <r>
    <n v="541"/>
    <n v="91"/>
    <n v="63"/>
    <d v="2013-02-01T00:00:00"/>
    <n v="656"/>
    <n v="127"/>
    <x v="1"/>
    <x v="3"/>
    <n v="28"/>
    <x v="0"/>
    <x v="1"/>
    <x v="3"/>
    <x v="52"/>
    <x v="54"/>
    <x v="11"/>
    <n v="40"/>
    <n v="60"/>
    <n v="50"/>
    <n v="100"/>
    <n v="51"/>
    <x v="1"/>
    <x v="3"/>
    <x v="1"/>
  </r>
  <r>
    <n v="936"/>
    <n v="40"/>
    <n v="-1"/>
    <d v="2013-03-01T00:00:00"/>
    <n v="536"/>
    <n v="52"/>
    <x v="0"/>
    <x v="1"/>
    <n v="13"/>
    <x v="1"/>
    <x v="3"/>
    <x v="5"/>
    <x v="40"/>
    <x v="55"/>
    <x v="1"/>
    <n v="40"/>
    <n v="60"/>
    <n v="40"/>
    <n v="100"/>
    <n v="26"/>
    <x v="0"/>
    <x v="3"/>
    <x v="1"/>
  </r>
  <r>
    <n v="254"/>
    <n v="50"/>
    <n v="31"/>
    <d v="2013-04-01T00:00:00"/>
    <n v="589"/>
    <n v="73"/>
    <x v="0"/>
    <x v="1"/>
    <n v="14"/>
    <x v="1"/>
    <x v="2"/>
    <x v="4"/>
    <x v="53"/>
    <x v="41"/>
    <x v="1"/>
    <n v="30"/>
    <n v="60"/>
    <n v="40"/>
    <n v="90"/>
    <n v="25"/>
    <x v="0"/>
    <x v="3"/>
    <x v="1"/>
  </r>
  <r>
    <n v="719"/>
    <n v="40"/>
    <n v="0"/>
    <d v="2013-05-01T00:00:00"/>
    <n v="536"/>
    <n v="52"/>
    <x v="0"/>
    <x v="0"/>
    <n v="13"/>
    <x v="1"/>
    <x v="3"/>
    <x v="7"/>
    <x v="54"/>
    <x v="55"/>
    <x v="0"/>
    <n v="30"/>
    <n v="60"/>
    <n v="40"/>
    <n v="90"/>
    <n v="25"/>
    <x v="1"/>
    <x v="3"/>
    <x v="1"/>
  </r>
  <r>
    <n v="339"/>
    <n v="52"/>
    <n v="-12"/>
    <d v="2013-06-01T00:00:00"/>
    <n v="554"/>
    <n v="68"/>
    <x v="0"/>
    <x v="2"/>
    <n v="47"/>
    <x v="1"/>
    <x v="2"/>
    <x v="8"/>
    <x v="55"/>
    <x v="51"/>
    <x v="15"/>
    <n v="50"/>
    <n v="60"/>
    <n v="0"/>
    <n v="110"/>
    <n v="76"/>
    <x v="1"/>
    <x v="3"/>
    <x v="1"/>
  </r>
  <r>
    <n v="561"/>
    <n v="75"/>
    <n v="35"/>
    <d v="2013-07-01T00:00:00"/>
    <n v="1063"/>
    <n v="89"/>
    <x v="0"/>
    <x v="2"/>
    <n v="23"/>
    <x v="0"/>
    <x v="0"/>
    <x v="1"/>
    <x v="56"/>
    <x v="56"/>
    <x v="2"/>
    <n v="50"/>
    <n v="60"/>
    <n v="30"/>
    <n v="110"/>
    <n v="45"/>
    <x v="0"/>
    <x v="3"/>
    <x v="1"/>
  </r>
  <r>
    <n v="806"/>
    <n v="46"/>
    <n v="16"/>
    <d v="2013-08-01T00:00:00"/>
    <n v="424"/>
    <n v="68"/>
    <x v="0"/>
    <x v="1"/>
    <n v="14"/>
    <x v="0"/>
    <x v="0"/>
    <x v="0"/>
    <x v="43"/>
    <x v="26"/>
    <x v="1"/>
    <n v="40"/>
    <n v="60"/>
    <n v="30"/>
    <n v="100"/>
    <n v="37"/>
    <x v="0"/>
    <x v="3"/>
    <x v="1"/>
  </r>
  <r>
    <n v="719"/>
    <n v="55"/>
    <n v="2"/>
    <d v="2013-09-01T00:00:00"/>
    <n v="410"/>
    <n v="69"/>
    <x v="0"/>
    <x v="0"/>
    <n v="20"/>
    <x v="0"/>
    <x v="1"/>
    <x v="2"/>
    <x v="57"/>
    <x v="57"/>
    <x v="0"/>
    <n v="40"/>
    <n v="60"/>
    <n v="20"/>
    <n v="100"/>
    <n v="54"/>
    <x v="1"/>
    <x v="3"/>
    <x v="1"/>
  </r>
  <r>
    <n v="708"/>
    <n v="50"/>
    <n v="31"/>
    <d v="2013-10-01T00:00:00"/>
    <n v="589"/>
    <n v="73"/>
    <x v="0"/>
    <x v="0"/>
    <n v="14"/>
    <x v="0"/>
    <x v="1"/>
    <x v="2"/>
    <x v="53"/>
    <x v="41"/>
    <x v="16"/>
    <n v="40"/>
    <n v="60"/>
    <n v="40"/>
    <n v="100"/>
    <n v="25"/>
    <x v="1"/>
    <x v="3"/>
    <x v="1"/>
  </r>
  <r>
    <n v="719"/>
    <n v="57"/>
    <n v="13"/>
    <d v="2013-11-01T00:00:00"/>
    <n v="1042"/>
    <n v="68"/>
    <x v="0"/>
    <x v="0"/>
    <n v="17"/>
    <x v="0"/>
    <x v="1"/>
    <x v="11"/>
    <x v="58"/>
    <x v="33"/>
    <x v="0"/>
    <n v="40"/>
    <n v="60"/>
    <n v="30"/>
    <n v="100"/>
    <n v="39"/>
    <x v="1"/>
    <x v="3"/>
    <x v="1"/>
  </r>
  <r>
    <n v="351"/>
    <n v="36"/>
    <n v="6"/>
    <d v="2013-12-01T00:00:00"/>
    <n v="862"/>
    <n v="52"/>
    <x v="0"/>
    <x v="2"/>
    <n v="10"/>
    <x v="0"/>
    <x v="1"/>
    <x v="2"/>
    <x v="43"/>
    <x v="3"/>
    <x v="15"/>
    <n v="30"/>
    <n v="60"/>
    <n v="40"/>
    <n v="90"/>
    <n v="21"/>
    <x v="1"/>
    <x v="3"/>
    <x v="1"/>
  </r>
  <r>
    <n v="636"/>
    <n v="33"/>
    <n v="-10"/>
    <s v="1/13/2013"/>
    <n v="836"/>
    <n v="48"/>
    <x v="1"/>
    <x v="0"/>
    <n v="9"/>
    <x v="1"/>
    <x v="2"/>
    <x v="4"/>
    <x v="54"/>
    <x v="58"/>
    <x v="12"/>
    <n v="40"/>
    <n v="60"/>
    <n v="50"/>
    <n v="100"/>
    <n v="21"/>
    <x v="0"/>
    <x v="3"/>
    <x v="1"/>
  </r>
  <r>
    <n v="504"/>
    <n v="31"/>
    <n v="-8"/>
    <s v="1/14/2013"/>
    <n v="856"/>
    <n v="47"/>
    <x v="1"/>
    <x v="1"/>
    <n v="8"/>
    <x v="1"/>
    <x v="3"/>
    <x v="5"/>
    <x v="41"/>
    <x v="59"/>
    <x v="10"/>
    <n v="30"/>
    <n v="60"/>
    <n v="50"/>
    <n v="90"/>
    <n v="19"/>
    <x v="0"/>
    <x v="3"/>
    <x v="1"/>
  </r>
  <r>
    <n v="580"/>
    <n v="36"/>
    <n v="5"/>
    <s v="1/15/2013"/>
    <n v="862"/>
    <n v="52"/>
    <x v="1"/>
    <x v="1"/>
    <n v="10"/>
    <x v="1"/>
    <x v="3"/>
    <x v="5"/>
    <x v="16"/>
    <x v="3"/>
    <x v="6"/>
    <n v="40"/>
    <n v="60"/>
    <n v="40"/>
    <n v="100"/>
    <n v="22"/>
    <x v="0"/>
    <x v="3"/>
    <x v="1"/>
  </r>
  <r>
    <n v="337"/>
    <n v="49"/>
    <n v="20"/>
    <s v="1/16/2013"/>
    <n v="454"/>
    <n v="71"/>
    <x v="1"/>
    <x v="1"/>
    <n v="15"/>
    <x v="1"/>
    <x v="2"/>
    <x v="4"/>
    <x v="35"/>
    <x v="51"/>
    <x v="10"/>
    <n v="30"/>
    <n v="60"/>
    <n v="30"/>
    <n v="90"/>
    <n v="37"/>
    <x v="0"/>
    <x v="3"/>
    <x v="1"/>
  </r>
  <r>
    <n v="262"/>
    <n v="54"/>
    <n v="1"/>
    <s v="1/17/2013"/>
    <n v="391"/>
    <n v="67"/>
    <x v="1"/>
    <x v="0"/>
    <n v="20"/>
    <x v="1"/>
    <x v="3"/>
    <x v="6"/>
    <x v="6"/>
    <x v="60"/>
    <x v="13"/>
    <n v="50"/>
    <n v="60"/>
    <n v="20"/>
    <n v="110"/>
    <n v="53"/>
    <x v="1"/>
    <x v="3"/>
    <x v="1"/>
  </r>
  <r>
    <n v="603"/>
    <n v="46"/>
    <n v="5"/>
    <s v="1/18/2013"/>
    <n v="316"/>
    <n v="67"/>
    <x v="1"/>
    <x v="2"/>
    <n v="14"/>
    <x v="1"/>
    <x v="3"/>
    <x v="6"/>
    <x v="16"/>
    <x v="10"/>
    <x v="9"/>
    <n v="40"/>
    <n v="60"/>
    <n v="40"/>
    <n v="100"/>
    <n v="37"/>
    <x v="1"/>
    <x v="3"/>
    <x v="1"/>
  </r>
  <r>
    <n v="603"/>
    <n v="43"/>
    <n v="0"/>
    <s v="1/19/2013"/>
    <n v="452"/>
    <n v="66"/>
    <x v="1"/>
    <x v="2"/>
    <n v="14"/>
    <x v="1"/>
    <x v="3"/>
    <x v="7"/>
    <x v="27"/>
    <x v="52"/>
    <x v="9"/>
    <n v="30"/>
    <n v="60"/>
    <n v="30"/>
    <n v="90"/>
    <n v="46"/>
    <x v="1"/>
    <x v="3"/>
    <x v="1"/>
  </r>
  <r>
    <n v="603"/>
    <n v="44"/>
    <n v="-22"/>
    <s v="1/20/2013"/>
    <n v="325"/>
    <n v="62"/>
    <x v="1"/>
    <x v="2"/>
    <n v="40"/>
    <x v="1"/>
    <x v="2"/>
    <x v="8"/>
    <x v="55"/>
    <x v="27"/>
    <x v="9"/>
    <n v="40"/>
    <n v="60"/>
    <n v="10"/>
    <n v="100"/>
    <n v="70"/>
    <x v="1"/>
    <x v="3"/>
    <x v="1"/>
  </r>
  <r>
    <n v="318"/>
    <n v="53"/>
    <n v="43"/>
    <s v="1/21/2013"/>
    <n v="321"/>
    <n v="88"/>
    <x v="1"/>
    <x v="1"/>
    <n v="16"/>
    <x v="1"/>
    <x v="2"/>
    <x v="8"/>
    <x v="59"/>
    <x v="61"/>
    <x v="10"/>
    <n v="40"/>
    <n v="60"/>
    <n v="30"/>
    <n v="100"/>
    <n v="39"/>
    <x v="1"/>
    <x v="3"/>
    <x v="1"/>
  </r>
  <r>
    <n v="206"/>
    <n v="54"/>
    <n v="-1"/>
    <s v="1/22/2013"/>
    <n v="391"/>
    <n v="67"/>
    <x v="1"/>
    <x v="3"/>
    <n v="20"/>
    <x v="1"/>
    <x v="2"/>
    <x v="8"/>
    <x v="60"/>
    <x v="60"/>
    <x v="14"/>
    <n v="50"/>
    <n v="60"/>
    <n v="20"/>
    <n v="110"/>
    <n v="54"/>
    <x v="1"/>
    <x v="3"/>
    <x v="1"/>
  </r>
  <r>
    <n v="580"/>
    <n v="54"/>
    <n v="-1"/>
    <s v="1/23/2013"/>
    <n v="391"/>
    <n v="67"/>
    <x v="1"/>
    <x v="1"/>
    <n v="20"/>
    <x v="0"/>
    <x v="0"/>
    <x v="10"/>
    <x v="60"/>
    <x v="60"/>
    <x v="6"/>
    <n v="50"/>
    <n v="60"/>
    <n v="20"/>
    <n v="110"/>
    <n v="54"/>
    <x v="0"/>
    <x v="3"/>
    <x v="1"/>
  </r>
  <r>
    <n v="435"/>
    <n v="46"/>
    <n v="15"/>
    <s v="1/24/2013"/>
    <n v="316"/>
    <n v="67"/>
    <x v="1"/>
    <x v="3"/>
    <n v="14"/>
    <x v="0"/>
    <x v="0"/>
    <x v="10"/>
    <x v="16"/>
    <x v="10"/>
    <x v="8"/>
    <n v="40"/>
    <n v="60"/>
    <n v="30"/>
    <n v="100"/>
    <n v="37"/>
    <x v="0"/>
    <x v="3"/>
    <x v="1"/>
  </r>
  <r>
    <n v="435"/>
    <n v="43"/>
    <n v="0"/>
    <s v="1/25/2013"/>
    <n v="452"/>
    <n v="66"/>
    <x v="1"/>
    <x v="3"/>
    <n v="14"/>
    <x v="0"/>
    <x v="0"/>
    <x v="0"/>
    <x v="27"/>
    <x v="52"/>
    <x v="8"/>
    <n v="40"/>
    <n v="60"/>
    <n v="30"/>
    <n v="100"/>
    <n v="46"/>
    <x v="0"/>
    <x v="3"/>
    <x v="1"/>
  </r>
  <r>
    <n v="253"/>
    <n v="47"/>
    <n v="25"/>
    <s v="1/26/2013"/>
    <n v="834"/>
    <n v="68"/>
    <x v="1"/>
    <x v="3"/>
    <n v="13"/>
    <x v="0"/>
    <x v="0"/>
    <x v="0"/>
    <x v="56"/>
    <x v="1"/>
    <x v="14"/>
    <n v="40"/>
    <n v="60"/>
    <n v="40"/>
    <n v="100"/>
    <n v="24"/>
    <x v="0"/>
    <x v="3"/>
    <x v="1"/>
  </r>
  <r>
    <n v="203"/>
    <n v="36"/>
    <n v="9"/>
    <s v="1/27/2013"/>
    <n v="809"/>
    <n v="54"/>
    <x v="1"/>
    <x v="2"/>
    <n v="10"/>
    <x v="0"/>
    <x v="1"/>
    <x v="3"/>
    <x v="31"/>
    <x v="62"/>
    <x v="5"/>
    <n v="30"/>
    <n v="60"/>
    <n v="40"/>
    <n v="90"/>
    <n v="21"/>
    <x v="1"/>
    <x v="3"/>
    <x v="1"/>
  </r>
  <r>
    <n v="509"/>
    <n v="61"/>
    <n v="1"/>
    <s v="1/28/2013"/>
    <n v="613"/>
    <n v="86"/>
    <x v="1"/>
    <x v="3"/>
    <n v="55"/>
    <x v="0"/>
    <x v="1"/>
    <x v="3"/>
    <x v="12"/>
    <x v="63"/>
    <x v="14"/>
    <n v="40"/>
    <n v="60"/>
    <n v="0"/>
    <n v="100"/>
    <n v="85"/>
    <x v="1"/>
    <x v="3"/>
    <x v="1"/>
  </r>
  <r>
    <n v="956"/>
    <n v="43"/>
    <n v="5"/>
    <s v="1/29/2013"/>
    <n v="531"/>
    <n v="56"/>
    <x v="0"/>
    <x v="1"/>
    <n v="14"/>
    <x v="1"/>
    <x v="3"/>
    <x v="5"/>
    <x v="16"/>
    <x v="28"/>
    <x v="1"/>
    <n v="50"/>
    <n v="60"/>
    <n v="40"/>
    <n v="110"/>
    <n v="26"/>
    <x v="0"/>
    <x v="3"/>
    <x v="1"/>
  </r>
  <r>
    <n v="430"/>
    <n v="54"/>
    <n v="37"/>
    <s v="1/30/2013"/>
    <n v="601"/>
    <n v="79"/>
    <x v="0"/>
    <x v="1"/>
    <n v="15"/>
    <x v="1"/>
    <x v="2"/>
    <x v="4"/>
    <x v="61"/>
    <x v="64"/>
    <x v="1"/>
    <n v="40"/>
    <n v="60"/>
    <n v="40"/>
    <n v="100"/>
    <n v="27"/>
    <x v="0"/>
    <x v="3"/>
    <x v="1"/>
  </r>
  <r>
    <n v="719"/>
    <n v="47"/>
    <n v="-9"/>
    <s v="1/31/2013"/>
    <n v="521"/>
    <n v="65"/>
    <x v="0"/>
    <x v="0"/>
    <n v="42"/>
    <x v="0"/>
    <x v="0"/>
    <x v="0"/>
    <x v="48"/>
    <x v="16"/>
    <x v="0"/>
    <n v="40"/>
    <n v="60"/>
    <n v="0"/>
    <n v="100"/>
    <n v="71"/>
    <x v="0"/>
    <x v="3"/>
    <x v="1"/>
  </r>
  <r>
    <n v="970"/>
    <n v="54"/>
    <n v="13"/>
    <d v="2013-01-02T00:00:00"/>
    <n v="424"/>
    <n v="73"/>
    <x v="0"/>
    <x v="0"/>
    <n v="17"/>
    <x v="0"/>
    <x v="0"/>
    <x v="1"/>
    <x v="58"/>
    <x v="65"/>
    <x v="0"/>
    <n v="50"/>
    <n v="60"/>
    <n v="30"/>
    <n v="110"/>
    <n v="44"/>
    <x v="0"/>
    <x v="4"/>
    <x v="1"/>
  </r>
  <r>
    <n v="305"/>
    <n v="65"/>
    <n v="14"/>
    <d v="2013-02-02T00:00:00"/>
    <n v="403"/>
    <n v="80"/>
    <x v="0"/>
    <x v="2"/>
    <n v="24"/>
    <x v="0"/>
    <x v="0"/>
    <x v="0"/>
    <x v="28"/>
    <x v="66"/>
    <x v="2"/>
    <n v="40"/>
    <n v="60"/>
    <n v="20"/>
    <n v="100"/>
    <n v="57"/>
    <x v="0"/>
    <x v="4"/>
    <x v="1"/>
  </r>
  <r>
    <n v="407"/>
    <n v="80"/>
    <n v="44"/>
    <d v="2013-03-02T00:00:00"/>
    <n v="1079"/>
    <n v="96"/>
    <x v="0"/>
    <x v="2"/>
    <n v="24"/>
    <x v="0"/>
    <x v="0"/>
    <x v="1"/>
    <x v="62"/>
    <x v="67"/>
    <x v="2"/>
    <n v="60"/>
    <n v="60"/>
    <n v="30"/>
    <n v="120"/>
    <n v="46"/>
    <x v="0"/>
    <x v="4"/>
    <x v="1"/>
  </r>
  <r>
    <n v="325"/>
    <n v="54"/>
    <n v="12"/>
    <d v="2013-04-02T00:00:00"/>
    <n v="424"/>
    <n v="73"/>
    <x v="0"/>
    <x v="1"/>
    <n v="17"/>
    <x v="0"/>
    <x v="0"/>
    <x v="10"/>
    <x v="41"/>
    <x v="65"/>
    <x v="1"/>
    <n v="50"/>
    <n v="60"/>
    <n v="30"/>
    <n v="110"/>
    <n v="45"/>
    <x v="0"/>
    <x v="4"/>
    <x v="1"/>
  </r>
  <r>
    <n v="430"/>
    <n v="41"/>
    <n v="6"/>
    <d v="2013-05-02T00:00:00"/>
    <n v="435"/>
    <n v="60"/>
    <x v="0"/>
    <x v="1"/>
    <n v="13"/>
    <x v="0"/>
    <x v="0"/>
    <x v="0"/>
    <x v="18"/>
    <x v="68"/>
    <x v="1"/>
    <n v="30"/>
    <n v="60"/>
    <n v="30"/>
    <n v="90"/>
    <n v="36"/>
    <x v="0"/>
    <x v="4"/>
    <x v="1"/>
  </r>
  <r>
    <n v="408"/>
    <n v="54"/>
    <n v="29"/>
    <d v="2013-06-02T00:00:00"/>
    <n v="601"/>
    <n v="79"/>
    <x v="0"/>
    <x v="3"/>
    <n v="15"/>
    <x v="0"/>
    <x v="1"/>
    <x v="11"/>
    <x v="63"/>
    <x v="64"/>
    <x v="3"/>
    <n v="30"/>
    <n v="60"/>
    <n v="50"/>
    <n v="90"/>
    <n v="26"/>
    <x v="1"/>
    <x v="4"/>
    <x v="1"/>
  </r>
  <r>
    <n v="816"/>
    <n v="31"/>
    <n v="-10"/>
    <d v="2013-07-02T00:00:00"/>
    <n v="844"/>
    <n v="46"/>
    <x v="1"/>
    <x v="0"/>
    <n v="8"/>
    <x v="1"/>
    <x v="2"/>
    <x v="4"/>
    <x v="54"/>
    <x v="40"/>
    <x v="12"/>
    <n v="30"/>
    <n v="60"/>
    <n v="50"/>
    <n v="90"/>
    <n v="19"/>
    <x v="0"/>
    <x v="4"/>
    <x v="1"/>
  </r>
  <r>
    <n v="337"/>
    <n v="34"/>
    <n v="-4"/>
    <d v="2013-08-02T00:00:00"/>
    <n v="863"/>
    <n v="51"/>
    <x v="1"/>
    <x v="1"/>
    <n v="9"/>
    <x v="1"/>
    <x v="3"/>
    <x v="5"/>
    <x v="43"/>
    <x v="69"/>
    <x v="10"/>
    <n v="40"/>
    <n v="60"/>
    <n v="50"/>
    <n v="100"/>
    <n v="20"/>
    <x v="0"/>
    <x v="4"/>
    <x v="1"/>
  </r>
  <r>
    <n v="918"/>
    <n v="33"/>
    <n v="-8"/>
    <d v="2013-09-02T00:00:00"/>
    <n v="870"/>
    <n v="49"/>
    <x v="1"/>
    <x v="1"/>
    <n v="9"/>
    <x v="1"/>
    <x v="3"/>
    <x v="5"/>
    <x v="41"/>
    <x v="70"/>
    <x v="6"/>
    <n v="30"/>
    <n v="60"/>
    <n v="50"/>
    <n v="90"/>
    <n v="21"/>
    <x v="0"/>
    <x v="4"/>
    <x v="1"/>
  </r>
  <r>
    <n v="603"/>
    <n v="48"/>
    <n v="12"/>
    <d v="2013-10-02T00:00:00"/>
    <n v="462"/>
    <n v="74"/>
    <x v="1"/>
    <x v="2"/>
    <n v="15"/>
    <x v="1"/>
    <x v="3"/>
    <x v="7"/>
    <x v="41"/>
    <x v="45"/>
    <x v="9"/>
    <n v="40"/>
    <n v="60"/>
    <n v="30"/>
    <n v="100"/>
    <n v="46"/>
    <x v="1"/>
    <x v="4"/>
    <x v="1"/>
  </r>
  <r>
    <n v="225"/>
    <n v="55"/>
    <n v="-4"/>
    <d v="2013-11-02T00:00:00"/>
    <n v="-1053"/>
    <n v="76"/>
    <x v="1"/>
    <x v="1"/>
    <n v="49"/>
    <x v="1"/>
    <x v="2"/>
    <x v="9"/>
    <x v="64"/>
    <x v="71"/>
    <x v="10"/>
    <n v="40"/>
    <n v="60"/>
    <n v="0"/>
    <n v="100"/>
    <n v="79"/>
    <x v="1"/>
    <x v="4"/>
    <x v="1"/>
  </r>
  <r>
    <n v="505"/>
    <n v="49"/>
    <n v="-17"/>
    <d v="2013-12-02T00:00:00"/>
    <n v="335"/>
    <n v="69"/>
    <x v="1"/>
    <x v="1"/>
    <n v="44"/>
    <x v="1"/>
    <x v="2"/>
    <x v="8"/>
    <x v="11"/>
    <x v="53"/>
    <x v="17"/>
    <n v="30"/>
    <n v="60"/>
    <n v="10"/>
    <n v="90"/>
    <n v="74"/>
    <x v="1"/>
    <x v="4"/>
    <x v="1"/>
  </r>
  <r>
    <n v="702"/>
    <n v="39"/>
    <n v="-19"/>
    <s v="2/13/2013"/>
    <n v="250"/>
    <n v="49"/>
    <x v="1"/>
    <x v="3"/>
    <n v="14"/>
    <x v="1"/>
    <x v="3"/>
    <x v="7"/>
    <x v="12"/>
    <x v="3"/>
    <x v="7"/>
    <n v="40"/>
    <n v="60"/>
    <n v="20"/>
    <n v="100"/>
    <n v="48"/>
    <x v="1"/>
    <x v="4"/>
    <x v="1"/>
  </r>
  <r>
    <n v="314"/>
    <n v="49"/>
    <n v="-7"/>
    <s v="2/14/2013"/>
    <n v="335"/>
    <n v="69"/>
    <x v="1"/>
    <x v="0"/>
    <n v="44"/>
    <x v="0"/>
    <x v="0"/>
    <x v="10"/>
    <x v="11"/>
    <x v="53"/>
    <x v="12"/>
    <n v="40"/>
    <n v="60"/>
    <n v="0"/>
    <n v="100"/>
    <n v="74"/>
    <x v="0"/>
    <x v="4"/>
    <x v="1"/>
  </r>
  <r>
    <n v="920"/>
    <n v="41"/>
    <n v="15"/>
    <s v="2/15/2013"/>
    <n v="320"/>
    <n v="66"/>
    <x v="1"/>
    <x v="0"/>
    <n v="12"/>
    <x v="0"/>
    <x v="0"/>
    <x v="10"/>
    <x v="16"/>
    <x v="11"/>
    <x v="13"/>
    <n v="30"/>
    <n v="60"/>
    <n v="30"/>
    <n v="90"/>
    <n v="36"/>
    <x v="0"/>
    <x v="4"/>
    <x v="1"/>
  </r>
  <r>
    <n v="417"/>
    <n v="92"/>
    <n v="4"/>
    <s v="2/16/2013"/>
    <n v="1898"/>
    <n v="68"/>
    <x v="1"/>
    <x v="0"/>
    <n v="28"/>
    <x v="0"/>
    <x v="0"/>
    <x v="0"/>
    <x v="10"/>
    <x v="72"/>
    <x v="12"/>
    <n v="80"/>
    <n v="60"/>
    <n v="20"/>
    <n v="140"/>
    <n v="52"/>
    <x v="0"/>
    <x v="4"/>
    <x v="1"/>
  </r>
  <r>
    <n v="860"/>
    <n v="68"/>
    <n v="20"/>
    <s v="2/17/2013"/>
    <n v="619"/>
    <n v="85"/>
    <x v="1"/>
    <x v="2"/>
    <n v="25"/>
    <x v="0"/>
    <x v="0"/>
    <x v="0"/>
    <x v="54"/>
    <x v="73"/>
    <x v="5"/>
    <n v="50"/>
    <n v="60"/>
    <n v="20"/>
    <n v="110"/>
    <n v="58"/>
    <x v="0"/>
    <x v="4"/>
    <x v="1"/>
  </r>
  <r>
    <n v="203"/>
    <n v="63"/>
    <n v="13"/>
    <s v="2/18/2013"/>
    <n v="1075"/>
    <n v="76"/>
    <x v="1"/>
    <x v="2"/>
    <n v="19"/>
    <x v="0"/>
    <x v="0"/>
    <x v="1"/>
    <x v="36"/>
    <x v="74"/>
    <x v="5"/>
    <n v="40"/>
    <n v="60"/>
    <n v="40"/>
    <n v="100"/>
    <n v="40"/>
    <x v="0"/>
    <x v="4"/>
    <x v="1"/>
  </r>
  <r>
    <n v="435"/>
    <n v="92"/>
    <n v="5"/>
    <s v="2/19/2013"/>
    <n v="1898"/>
    <n v="68"/>
    <x v="1"/>
    <x v="3"/>
    <n v="28"/>
    <x v="0"/>
    <x v="0"/>
    <x v="1"/>
    <x v="65"/>
    <x v="72"/>
    <x v="8"/>
    <n v="80"/>
    <n v="60"/>
    <n v="20"/>
    <n v="140"/>
    <n v="51"/>
    <x v="0"/>
    <x v="4"/>
    <x v="1"/>
  </r>
  <r>
    <n v="262"/>
    <n v="55"/>
    <n v="-4"/>
    <s v="2/20/2013"/>
    <n v="627"/>
    <n v="76"/>
    <x v="1"/>
    <x v="0"/>
    <n v="49"/>
    <x v="0"/>
    <x v="1"/>
    <x v="11"/>
    <x v="64"/>
    <x v="71"/>
    <x v="13"/>
    <n v="40"/>
    <n v="60"/>
    <n v="0"/>
    <n v="100"/>
    <n v="79"/>
    <x v="1"/>
    <x v="4"/>
    <x v="1"/>
  </r>
  <r>
    <n v="719"/>
    <n v="39"/>
    <n v="-23"/>
    <s v="2/21/2013"/>
    <n v="541"/>
    <n v="51"/>
    <x v="0"/>
    <x v="0"/>
    <n v="12"/>
    <x v="1"/>
    <x v="3"/>
    <x v="7"/>
    <x v="22"/>
    <x v="31"/>
    <x v="0"/>
    <n v="30"/>
    <n v="50"/>
    <n v="50"/>
    <n v="80"/>
    <n v="24"/>
    <x v="1"/>
    <x v="4"/>
    <x v="1"/>
  </r>
  <r>
    <n v="305"/>
    <n v="80"/>
    <n v="8"/>
    <s v="2/22/2013"/>
    <n v="1055"/>
    <n v="94"/>
    <x v="0"/>
    <x v="2"/>
    <n v="24"/>
    <x v="0"/>
    <x v="0"/>
    <x v="1"/>
    <x v="21"/>
    <x v="75"/>
    <x v="2"/>
    <n v="40"/>
    <n v="50"/>
    <n v="40"/>
    <n v="90"/>
    <n v="46"/>
    <x v="0"/>
    <x v="4"/>
    <x v="1"/>
  </r>
  <r>
    <n v="303"/>
    <n v="54"/>
    <n v="-17"/>
    <s v="2/23/2013"/>
    <n v="404"/>
    <n v="66"/>
    <x v="0"/>
    <x v="0"/>
    <n v="20"/>
    <x v="0"/>
    <x v="1"/>
    <x v="2"/>
    <x v="32"/>
    <x v="10"/>
    <x v="0"/>
    <n v="30"/>
    <n v="50"/>
    <n v="30"/>
    <n v="80"/>
    <n v="53"/>
    <x v="1"/>
    <x v="4"/>
    <x v="1"/>
  </r>
  <r>
    <n v="303"/>
    <n v="54"/>
    <n v="-13"/>
    <s v="2/24/2013"/>
    <n v="1037"/>
    <n v="64"/>
    <x v="0"/>
    <x v="0"/>
    <n v="16"/>
    <x v="0"/>
    <x v="1"/>
    <x v="11"/>
    <x v="22"/>
    <x v="15"/>
    <x v="0"/>
    <n v="30"/>
    <n v="50"/>
    <n v="40"/>
    <n v="80"/>
    <n v="37"/>
    <x v="1"/>
    <x v="4"/>
    <x v="1"/>
  </r>
  <r>
    <n v="508"/>
    <n v="27"/>
    <n v="-30"/>
    <s v="2/25/2013"/>
    <n v="859"/>
    <n v="39"/>
    <x v="0"/>
    <x v="2"/>
    <n v="7"/>
    <x v="0"/>
    <x v="1"/>
    <x v="2"/>
    <x v="30"/>
    <x v="7"/>
    <x v="15"/>
    <n v="20"/>
    <n v="50"/>
    <n v="50"/>
    <n v="70"/>
    <n v="19"/>
    <x v="1"/>
    <x v="4"/>
    <x v="1"/>
  </r>
  <r>
    <n v="209"/>
    <n v="76"/>
    <n v="29"/>
    <s v="2/26/2013"/>
    <n v="580"/>
    <n v="111"/>
    <x v="0"/>
    <x v="3"/>
    <n v="21"/>
    <x v="0"/>
    <x v="1"/>
    <x v="11"/>
    <x v="63"/>
    <x v="76"/>
    <x v="3"/>
    <n v="30"/>
    <n v="50"/>
    <n v="50"/>
    <n v="80"/>
    <n v="32"/>
    <x v="1"/>
    <x v="4"/>
    <x v="1"/>
  </r>
  <r>
    <n v="715"/>
    <n v="22"/>
    <n v="-40"/>
    <s v="2/27/2013"/>
    <n v="573"/>
    <n v="29"/>
    <x v="1"/>
    <x v="0"/>
    <n v="7"/>
    <x v="1"/>
    <x v="2"/>
    <x v="4"/>
    <x v="44"/>
    <x v="77"/>
    <x v="13"/>
    <n v="20"/>
    <n v="50"/>
    <n v="50"/>
    <n v="70"/>
    <n v="19"/>
    <x v="0"/>
    <x v="4"/>
    <x v="1"/>
  </r>
  <r>
    <n v="319"/>
    <n v="23"/>
    <n v="-32"/>
    <s v="2/28/2013"/>
    <n v="800"/>
    <n v="35"/>
    <x v="1"/>
    <x v="0"/>
    <n v="6"/>
    <x v="1"/>
    <x v="2"/>
    <x v="8"/>
    <x v="47"/>
    <x v="78"/>
    <x v="4"/>
    <n v="20"/>
    <n v="50"/>
    <n v="50"/>
    <n v="70"/>
    <n v="17"/>
    <x v="1"/>
    <x v="4"/>
    <x v="1"/>
  </r>
  <r>
    <n v="959"/>
    <n v="79"/>
    <n v="4"/>
    <d v="2013-01-03T00:00:00"/>
    <n v="593"/>
    <n v="98"/>
    <x v="1"/>
    <x v="2"/>
    <n v="30"/>
    <x v="0"/>
    <x v="0"/>
    <x v="0"/>
    <x v="28"/>
    <x v="79"/>
    <x v="5"/>
    <n v="40"/>
    <n v="50"/>
    <n v="30"/>
    <n v="90"/>
    <n v="64"/>
    <x v="0"/>
    <x v="5"/>
    <x v="1"/>
  </r>
  <r>
    <n v="860"/>
    <n v="65"/>
    <n v="-15"/>
    <d v="2013-02-03T00:00:00"/>
    <n v="1053"/>
    <n v="77"/>
    <x v="1"/>
    <x v="2"/>
    <n v="20"/>
    <x v="0"/>
    <x v="0"/>
    <x v="1"/>
    <x v="3"/>
    <x v="64"/>
    <x v="5"/>
    <n v="30"/>
    <n v="50"/>
    <n v="50"/>
    <n v="80"/>
    <n v="42"/>
    <x v="0"/>
    <x v="5"/>
    <x v="1"/>
  </r>
  <r>
    <n v="262"/>
    <n v="46"/>
    <n v="-10"/>
    <d v="2013-03-03T00:00:00"/>
    <n v="449"/>
    <n v="67"/>
    <x v="1"/>
    <x v="0"/>
    <n v="14"/>
    <x v="0"/>
    <x v="1"/>
    <x v="2"/>
    <x v="27"/>
    <x v="27"/>
    <x v="13"/>
    <n v="20"/>
    <n v="50"/>
    <n v="40"/>
    <n v="70"/>
    <n v="37"/>
    <x v="1"/>
    <x v="5"/>
    <x v="1"/>
  </r>
  <r>
    <n v="715"/>
    <n v="60"/>
    <n v="0"/>
    <d v="2013-04-03T00:00:00"/>
    <n v="606"/>
    <n v="84"/>
    <x v="1"/>
    <x v="0"/>
    <n v="54"/>
    <x v="0"/>
    <x v="1"/>
    <x v="11"/>
    <x v="66"/>
    <x v="13"/>
    <x v="13"/>
    <n v="40"/>
    <n v="50"/>
    <n v="0"/>
    <n v="90"/>
    <n v="84"/>
    <x v="1"/>
    <x v="5"/>
    <x v="1"/>
  </r>
  <r>
    <n v="206"/>
    <n v="60"/>
    <n v="17"/>
    <d v="2013-05-03T00:00:00"/>
    <n v="329"/>
    <n v="99"/>
    <x v="1"/>
    <x v="3"/>
    <n v="18"/>
    <x v="0"/>
    <x v="1"/>
    <x v="2"/>
    <x v="67"/>
    <x v="80"/>
    <x v="14"/>
    <n v="20"/>
    <n v="50"/>
    <n v="40"/>
    <n v="70"/>
    <n v="42"/>
    <x v="1"/>
    <x v="5"/>
    <x v="1"/>
  </r>
  <r>
    <n v="773"/>
    <n v="40"/>
    <n v="-3"/>
    <d v="2013-06-03T00:00:00"/>
    <n v="536"/>
    <n v="52"/>
    <x v="0"/>
    <x v="0"/>
    <n v="13"/>
    <x v="0"/>
    <x v="0"/>
    <x v="0"/>
    <x v="22"/>
    <x v="19"/>
    <x v="16"/>
    <n v="30"/>
    <n v="50"/>
    <n v="30"/>
    <n v="80"/>
    <n v="25"/>
    <x v="0"/>
    <x v="5"/>
    <x v="1"/>
  </r>
  <r>
    <n v="614"/>
    <n v="36"/>
    <n v="-10"/>
    <d v="2013-07-03T00:00:00"/>
    <n v="862"/>
    <n v="52"/>
    <x v="0"/>
    <x v="0"/>
    <n v="10"/>
    <x v="0"/>
    <x v="0"/>
    <x v="0"/>
    <x v="27"/>
    <x v="23"/>
    <x v="18"/>
    <n v="30"/>
    <n v="50"/>
    <n v="40"/>
    <n v="80"/>
    <n v="22"/>
    <x v="0"/>
    <x v="5"/>
    <x v="1"/>
  </r>
  <r>
    <n v="617"/>
    <n v="55"/>
    <n v="-5"/>
    <d v="2013-08-03T00:00:00"/>
    <n v="410"/>
    <n v="69"/>
    <x v="0"/>
    <x v="2"/>
    <n v="20"/>
    <x v="0"/>
    <x v="0"/>
    <x v="0"/>
    <x v="25"/>
    <x v="21"/>
    <x v="15"/>
    <n v="40"/>
    <n v="50"/>
    <n v="20"/>
    <n v="90"/>
    <n v="54"/>
    <x v="0"/>
    <x v="5"/>
    <x v="1"/>
  </r>
  <r>
    <n v="707"/>
    <n v="40"/>
    <n v="-3"/>
    <d v="2013-09-03T00:00:00"/>
    <n v="536"/>
    <n v="52"/>
    <x v="0"/>
    <x v="3"/>
    <n v="13"/>
    <x v="0"/>
    <x v="0"/>
    <x v="1"/>
    <x v="22"/>
    <x v="19"/>
    <x v="3"/>
    <n v="30"/>
    <n v="50"/>
    <n v="30"/>
    <n v="80"/>
    <n v="25"/>
    <x v="0"/>
    <x v="5"/>
    <x v="1"/>
  </r>
  <r>
    <n v="352"/>
    <n v="28"/>
    <n v="-17"/>
    <d v="2013-10-03T00:00:00"/>
    <n v="875"/>
    <n v="42"/>
    <x v="0"/>
    <x v="2"/>
    <n v="7"/>
    <x v="0"/>
    <x v="1"/>
    <x v="2"/>
    <x v="34"/>
    <x v="49"/>
    <x v="2"/>
    <n v="20"/>
    <n v="50"/>
    <n v="40"/>
    <n v="70"/>
    <n v="19"/>
    <x v="1"/>
    <x v="5"/>
    <x v="1"/>
  </r>
  <r>
    <n v="561"/>
    <n v="31"/>
    <n v="-12"/>
    <d v="2013-11-03T00:00:00"/>
    <n v="856"/>
    <n v="47"/>
    <x v="0"/>
    <x v="2"/>
    <n v="8"/>
    <x v="0"/>
    <x v="1"/>
    <x v="3"/>
    <x v="2"/>
    <x v="25"/>
    <x v="2"/>
    <n v="30"/>
    <n v="50"/>
    <n v="40"/>
    <n v="80"/>
    <n v="19"/>
    <x v="1"/>
    <x v="5"/>
    <x v="1"/>
  </r>
  <r>
    <n v="351"/>
    <n v="32"/>
    <n v="-11"/>
    <d v="2013-12-03T00:00:00"/>
    <n v="482"/>
    <n v="48"/>
    <x v="0"/>
    <x v="2"/>
    <n v="8"/>
    <x v="0"/>
    <x v="1"/>
    <x v="3"/>
    <x v="26"/>
    <x v="81"/>
    <x v="15"/>
    <n v="30"/>
    <n v="50"/>
    <n v="40"/>
    <n v="80"/>
    <n v="19"/>
    <x v="1"/>
    <x v="5"/>
    <x v="1"/>
  </r>
  <r>
    <n v="650"/>
    <n v="50"/>
    <n v="7"/>
    <s v="3/13/2013"/>
    <n v="589"/>
    <n v="73"/>
    <x v="0"/>
    <x v="3"/>
    <n v="14"/>
    <x v="0"/>
    <x v="1"/>
    <x v="11"/>
    <x v="17"/>
    <x v="1"/>
    <x v="3"/>
    <n v="30"/>
    <n v="50"/>
    <n v="40"/>
    <n v="80"/>
    <n v="26"/>
    <x v="1"/>
    <x v="5"/>
    <x v="1"/>
  </r>
  <r>
    <n v="712"/>
    <n v="0"/>
    <n v="-9"/>
    <s v="3/14/2013"/>
    <n v="387"/>
    <n v="43"/>
    <x v="1"/>
    <x v="0"/>
    <n v="0"/>
    <x v="1"/>
    <x v="2"/>
    <x v="4"/>
    <x v="5"/>
    <x v="5"/>
    <x v="4"/>
    <n v="0"/>
    <n v="50"/>
    <n v="40"/>
    <n v="50"/>
    <n v="12"/>
    <x v="0"/>
    <x v="5"/>
    <x v="1"/>
  </r>
  <r>
    <n v="505"/>
    <n v="82"/>
    <n v="-18"/>
    <s v="3/15/2013"/>
    <n v="1804"/>
    <n v="40"/>
    <x v="1"/>
    <x v="1"/>
    <n v="25"/>
    <x v="1"/>
    <x v="3"/>
    <x v="5"/>
    <x v="23"/>
    <x v="0"/>
    <x v="17"/>
    <n v="90"/>
    <n v="50"/>
    <n v="10"/>
    <n v="140"/>
    <n v="48"/>
    <x v="0"/>
    <x v="5"/>
    <x v="1"/>
  </r>
  <r>
    <n v="515"/>
    <n v="22"/>
    <n v="-24"/>
    <s v="3/16/2013"/>
    <n v="802"/>
    <n v="34"/>
    <x v="1"/>
    <x v="0"/>
    <n v="6"/>
    <x v="1"/>
    <x v="2"/>
    <x v="8"/>
    <x v="38"/>
    <x v="82"/>
    <x v="4"/>
    <n v="20"/>
    <n v="50"/>
    <n v="40"/>
    <n v="70"/>
    <n v="18"/>
    <x v="1"/>
    <x v="5"/>
    <x v="1"/>
  </r>
  <r>
    <n v="505"/>
    <n v="44"/>
    <n v="-7"/>
    <s v="3/17/2013"/>
    <n v="325"/>
    <n v="62"/>
    <x v="1"/>
    <x v="1"/>
    <n v="40"/>
    <x v="1"/>
    <x v="2"/>
    <x v="8"/>
    <x v="11"/>
    <x v="28"/>
    <x v="17"/>
    <n v="30"/>
    <n v="50"/>
    <n v="0"/>
    <n v="80"/>
    <n v="69"/>
    <x v="1"/>
    <x v="5"/>
    <x v="1"/>
  </r>
  <r>
    <n v="775"/>
    <n v="33"/>
    <n v="-14"/>
    <s v="3/18/2013"/>
    <n v="243"/>
    <n v="41"/>
    <x v="1"/>
    <x v="3"/>
    <n v="12"/>
    <x v="1"/>
    <x v="3"/>
    <x v="7"/>
    <x v="64"/>
    <x v="83"/>
    <x v="7"/>
    <n v="30"/>
    <n v="50"/>
    <n v="10"/>
    <n v="80"/>
    <n v="45"/>
    <x v="1"/>
    <x v="5"/>
    <x v="1"/>
  </r>
  <r>
    <n v="573"/>
    <n v="44"/>
    <n v="-8"/>
    <s v="3/19/2013"/>
    <n v="325"/>
    <n v="62"/>
    <x v="1"/>
    <x v="0"/>
    <n v="40"/>
    <x v="0"/>
    <x v="0"/>
    <x v="10"/>
    <x v="23"/>
    <x v="28"/>
    <x v="12"/>
    <n v="40"/>
    <n v="50"/>
    <n v="0"/>
    <n v="90"/>
    <n v="70"/>
    <x v="0"/>
    <x v="5"/>
    <x v="1"/>
  </r>
  <r>
    <n v="262"/>
    <n v="31"/>
    <n v="-13"/>
    <s v="3/20/2013"/>
    <n v="856"/>
    <n v="47"/>
    <x v="1"/>
    <x v="0"/>
    <n v="8"/>
    <x v="0"/>
    <x v="0"/>
    <x v="0"/>
    <x v="22"/>
    <x v="25"/>
    <x v="13"/>
    <n v="20"/>
    <n v="50"/>
    <n v="40"/>
    <n v="70"/>
    <n v="20"/>
    <x v="0"/>
    <x v="5"/>
    <x v="1"/>
  </r>
  <r>
    <n v="475"/>
    <n v="69"/>
    <n v="8"/>
    <s v="3/21/2013"/>
    <n v="1060"/>
    <n v="81"/>
    <x v="1"/>
    <x v="2"/>
    <n v="21"/>
    <x v="0"/>
    <x v="0"/>
    <x v="1"/>
    <x v="68"/>
    <x v="61"/>
    <x v="5"/>
    <n v="50"/>
    <n v="50"/>
    <n v="30"/>
    <n v="100"/>
    <n v="43"/>
    <x v="0"/>
    <x v="5"/>
    <x v="1"/>
  </r>
  <r>
    <n v="262"/>
    <n v="49"/>
    <n v="13"/>
    <s v="3/22/2013"/>
    <n v="454"/>
    <n v="71"/>
    <x v="1"/>
    <x v="0"/>
    <n v="15"/>
    <x v="0"/>
    <x v="1"/>
    <x v="2"/>
    <x v="9"/>
    <x v="10"/>
    <x v="13"/>
    <n v="40"/>
    <n v="50"/>
    <n v="20"/>
    <n v="90"/>
    <n v="38"/>
    <x v="1"/>
    <x v="5"/>
    <x v="1"/>
  </r>
  <r>
    <n v="206"/>
    <n v="49"/>
    <n v="4"/>
    <s v="3/23/2013"/>
    <n v="454"/>
    <n v="71"/>
    <x v="1"/>
    <x v="3"/>
    <n v="15"/>
    <x v="0"/>
    <x v="1"/>
    <x v="11"/>
    <x v="28"/>
    <x v="10"/>
    <x v="14"/>
    <n v="30"/>
    <n v="50"/>
    <n v="30"/>
    <n v="80"/>
    <n v="37"/>
    <x v="1"/>
    <x v="5"/>
    <x v="1"/>
  </r>
  <r>
    <n v="970"/>
    <n v="43"/>
    <n v="-1"/>
    <s v="3/24/2013"/>
    <n v="531"/>
    <n v="56"/>
    <x v="0"/>
    <x v="0"/>
    <n v="14"/>
    <x v="1"/>
    <x v="3"/>
    <x v="7"/>
    <x v="26"/>
    <x v="9"/>
    <x v="0"/>
    <n v="40"/>
    <n v="50"/>
    <n v="30"/>
    <n v="90"/>
    <n v="27"/>
    <x v="1"/>
    <x v="5"/>
    <x v="1"/>
  </r>
  <r>
    <n v="614"/>
    <n v="41"/>
    <n v="4"/>
    <s v="3/25/2013"/>
    <n v="435"/>
    <n v="60"/>
    <x v="0"/>
    <x v="0"/>
    <n v="13"/>
    <x v="1"/>
    <x v="3"/>
    <x v="7"/>
    <x v="10"/>
    <x v="38"/>
    <x v="18"/>
    <n v="40"/>
    <n v="50"/>
    <n v="20"/>
    <n v="90"/>
    <n v="36"/>
    <x v="1"/>
    <x v="5"/>
    <x v="1"/>
  </r>
  <r>
    <n v="339"/>
    <n v="47"/>
    <n v="-10"/>
    <s v="3/26/2013"/>
    <n v="571"/>
    <n v="52"/>
    <x v="0"/>
    <x v="2"/>
    <n v="42"/>
    <x v="1"/>
    <x v="2"/>
    <x v="8"/>
    <x v="69"/>
    <x v="9"/>
    <x v="15"/>
    <n v="40"/>
    <n v="50"/>
    <n v="-10"/>
    <n v="90"/>
    <n v="72"/>
    <x v="1"/>
    <x v="5"/>
    <x v="1"/>
  </r>
  <r>
    <n v="773"/>
    <n v="43"/>
    <n v="-1"/>
    <s v="3/27/2013"/>
    <n v="531"/>
    <n v="56"/>
    <x v="0"/>
    <x v="0"/>
    <n v="14"/>
    <x v="0"/>
    <x v="0"/>
    <x v="0"/>
    <x v="26"/>
    <x v="9"/>
    <x v="16"/>
    <n v="40"/>
    <n v="50"/>
    <n v="30"/>
    <n v="90"/>
    <n v="27"/>
    <x v="0"/>
    <x v="5"/>
    <x v="1"/>
  </r>
  <r>
    <n v="805"/>
    <n v="43"/>
    <n v="-1"/>
    <s v="3/28/2013"/>
    <n v="531"/>
    <n v="56"/>
    <x v="0"/>
    <x v="3"/>
    <n v="14"/>
    <x v="0"/>
    <x v="0"/>
    <x v="1"/>
    <x v="26"/>
    <x v="9"/>
    <x v="3"/>
    <n v="40"/>
    <n v="50"/>
    <n v="30"/>
    <n v="90"/>
    <n v="27"/>
    <x v="0"/>
    <x v="5"/>
    <x v="1"/>
  </r>
  <r>
    <n v="303"/>
    <n v="46"/>
    <n v="-4"/>
    <s v="3/29/2013"/>
    <n v="422"/>
    <n v="57"/>
    <x v="0"/>
    <x v="0"/>
    <n v="17"/>
    <x v="0"/>
    <x v="1"/>
    <x v="2"/>
    <x v="70"/>
    <x v="84"/>
    <x v="0"/>
    <n v="30"/>
    <n v="50"/>
    <n v="10"/>
    <n v="80"/>
    <n v="51"/>
    <x v="1"/>
    <x v="5"/>
    <x v="1"/>
  </r>
  <r>
    <n v="303"/>
    <n v="53"/>
    <n v="6"/>
    <s v="3/30/2013"/>
    <n v="1054"/>
    <n v="63"/>
    <x v="0"/>
    <x v="0"/>
    <n v="16"/>
    <x v="0"/>
    <x v="1"/>
    <x v="11"/>
    <x v="1"/>
    <x v="52"/>
    <x v="0"/>
    <n v="40"/>
    <n v="50"/>
    <n v="20"/>
    <n v="90"/>
    <n v="37"/>
    <x v="1"/>
    <x v="5"/>
    <x v="1"/>
  </r>
  <r>
    <n v="617"/>
    <n v="33"/>
    <n v="-11"/>
    <s v="3/31/2013"/>
    <n v="870"/>
    <n v="49"/>
    <x v="0"/>
    <x v="2"/>
    <n v="9"/>
    <x v="0"/>
    <x v="1"/>
    <x v="2"/>
    <x v="26"/>
    <x v="40"/>
    <x v="15"/>
    <n v="30"/>
    <n v="50"/>
    <n v="40"/>
    <n v="80"/>
    <n v="20"/>
    <x v="1"/>
    <x v="5"/>
    <x v="1"/>
  </r>
  <r>
    <n v="863"/>
    <n v="34"/>
    <n v="-10"/>
    <d v="2013-01-04T00:00:00"/>
    <n v="863"/>
    <n v="51"/>
    <x v="0"/>
    <x v="2"/>
    <n v="9"/>
    <x v="0"/>
    <x v="1"/>
    <x v="3"/>
    <x v="27"/>
    <x v="39"/>
    <x v="2"/>
    <n v="30"/>
    <n v="50"/>
    <n v="40"/>
    <n v="80"/>
    <n v="21"/>
    <x v="1"/>
    <x v="6"/>
    <x v="1"/>
  </r>
  <r>
    <n v="641"/>
    <n v="0"/>
    <n v="-8"/>
    <d v="2013-02-04T00:00:00"/>
    <n v="344"/>
    <n v="43"/>
    <x v="1"/>
    <x v="0"/>
    <n v="0"/>
    <x v="1"/>
    <x v="2"/>
    <x v="4"/>
    <x v="71"/>
    <x v="5"/>
    <x v="4"/>
    <n v="0"/>
    <n v="50"/>
    <n v="40"/>
    <n v="50"/>
    <n v="11"/>
    <x v="0"/>
    <x v="6"/>
    <x v="1"/>
  </r>
  <r>
    <n v="225"/>
    <n v="43"/>
    <n v="7"/>
    <d v="2013-03-04T00:00:00"/>
    <n v="466"/>
    <n v="63"/>
    <x v="1"/>
    <x v="1"/>
    <n v="13"/>
    <x v="1"/>
    <x v="2"/>
    <x v="4"/>
    <x v="22"/>
    <x v="28"/>
    <x v="10"/>
    <n v="30"/>
    <n v="50"/>
    <n v="20"/>
    <n v="80"/>
    <n v="36"/>
    <x v="0"/>
    <x v="6"/>
    <x v="1"/>
  </r>
  <r>
    <n v="702"/>
    <n v="31"/>
    <n v="-22"/>
    <d v="2013-04-04T00:00:00"/>
    <n v="1009"/>
    <n v="38"/>
    <x v="1"/>
    <x v="3"/>
    <n v="9"/>
    <x v="1"/>
    <x v="3"/>
    <x v="5"/>
    <x v="72"/>
    <x v="85"/>
    <x v="7"/>
    <n v="30"/>
    <n v="50"/>
    <n v="30"/>
    <n v="80"/>
    <n v="30"/>
    <x v="0"/>
    <x v="6"/>
    <x v="1"/>
  </r>
  <r>
    <n v="515"/>
    <n v="23"/>
    <n v="-23"/>
    <d v="2013-05-04T00:00:00"/>
    <n v="807"/>
    <n v="35"/>
    <x v="1"/>
    <x v="0"/>
    <n v="6"/>
    <x v="1"/>
    <x v="2"/>
    <x v="8"/>
    <x v="39"/>
    <x v="78"/>
    <x v="4"/>
    <n v="20"/>
    <n v="50"/>
    <n v="40"/>
    <n v="70"/>
    <n v="18"/>
    <x v="1"/>
    <x v="6"/>
    <x v="1"/>
  </r>
  <r>
    <n v="985"/>
    <n v="41"/>
    <n v="11"/>
    <d v="2013-06-04T00:00:00"/>
    <n v="320"/>
    <n v="66"/>
    <x v="1"/>
    <x v="1"/>
    <n v="12"/>
    <x v="1"/>
    <x v="2"/>
    <x v="8"/>
    <x v="5"/>
    <x v="2"/>
    <x v="10"/>
    <n v="30"/>
    <n v="50"/>
    <n v="20"/>
    <n v="80"/>
    <n v="35"/>
    <x v="1"/>
    <x v="6"/>
    <x v="1"/>
  </r>
  <r>
    <n v="971"/>
    <n v="46"/>
    <n v="-4"/>
    <d v="2013-07-04T00:00:00"/>
    <n v="422"/>
    <n v="57"/>
    <x v="1"/>
    <x v="3"/>
    <n v="17"/>
    <x v="1"/>
    <x v="2"/>
    <x v="9"/>
    <x v="70"/>
    <x v="84"/>
    <x v="11"/>
    <n v="40"/>
    <n v="50"/>
    <n v="10"/>
    <n v="90"/>
    <n v="51"/>
    <x v="1"/>
    <x v="6"/>
    <x v="1"/>
  </r>
  <r>
    <n v="262"/>
    <n v="43"/>
    <n v="8"/>
    <d v="2013-08-04T00:00:00"/>
    <n v="466"/>
    <n v="63"/>
    <x v="1"/>
    <x v="0"/>
    <n v="13"/>
    <x v="0"/>
    <x v="1"/>
    <x v="2"/>
    <x v="2"/>
    <x v="28"/>
    <x v="13"/>
    <n v="30"/>
    <n v="50"/>
    <n v="20"/>
    <n v="80"/>
    <n v="35"/>
    <x v="1"/>
    <x v="6"/>
    <x v="1"/>
  </r>
  <r>
    <n v="959"/>
    <n v="33"/>
    <n v="-12"/>
    <d v="2013-09-04T00:00:00"/>
    <n v="818"/>
    <n v="49"/>
    <x v="1"/>
    <x v="2"/>
    <n v="9"/>
    <x v="0"/>
    <x v="1"/>
    <x v="3"/>
    <x v="2"/>
    <x v="40"/>
    <x v="5"/>
    <n v="30"/>
    <n v="50"/>
    <n v="40"/>
    <n v="80"/>
    <n v="21"/>
    <x v="1"/>
    <x v="6"/>
    <x v="1"/>
  </r>
  <r>
    <n v="435"/>
    <n v="49"/>
    <n v="-4"/>
    <d v="2013-10-04T00:00:00"/>
    <n v="335"/>
    <n v="69"/>
    <x v="1"/>
    <x v="3"/>
    <n v="44"/>
    <x v="0"/>
    <x v="1"/>
    <x v="2"/>
    <x v="64"/>
    <x v="15"/>
    <x v="8"/>
    <n v="30"/>
    <n v="50"/>
    <n v="0"/>
    <n v="80"/>
    <n v="73"/>
    <x v="1"/>
    <x v="6"/>
    <x v="1"/>
  </r>
  <r>
    <n v="360"/>
    <n v="55"/>
    <n v="7"/>
    <d v="2013-11-04T00:00:00"/>
    <n v="627"/>
    <n v="76"/>
    <x v="1"/>
    <x v="3"/>
    <n v="49"/>
    <x v="0"/>
    <x v="1"/>
    <x v="3"/>
    <x v="37"/>
    <x v="41"/>
    <x v="14"/>
    <n v="40"/>
    <n v="50"/>
    <n v="-10"/>
    <n v="90"/>
    <n v="79"/>
    <x v="1"/>
    <x v="6"/>
    <x v="1"/>
  </r>
  <r>
    <n v="303"/>
    <n v="39"/>
    <n v="-10"/>
    <d v="2013-12-04T00:00:00"/>
    <n v="541"/>
    <n v="51"/>
    <x v="0"/>
    <x v="0"/>
    <n v="12"/>
    <x v="1"/>
    <x v="3"/>
    <x v="7"/>
    <x v="54"/>
    <x v="62"/>
    <x v="0"/>
    <n v="30"/>
    <n v="50"/>
    <n v="50"/>
    <n v="80"/>
    <n v="24"/>
    <x v="1"/>
    <x v="6"/>
    <x v="1"/>
  </r>
  <r>
    <n v="904"/>
    <n v="80"/>
    <n v="31"/>
    <s v="4/13/2013"/>
    <n v="1055"/>
    <n v="94"/>
    <x v="0"/>
    <x v="2"/>
    <n v="24"/>
    <x v="0"/>
    <x v="0"/>
    <x v="1"/>
    <x v="53"/>
    <x v="86"/>
    <x v="2"/>
    <n v="40"/>
    <n v="50"/>
    <n v="40"/>
    <n v="90"/>
    <n v="46"/>
    <x v="0"/>
    <x v="6"/>
    <x v="1"/>
  </r>
  <r>
    <n v="720"/>
    <n v="54"/>
    <n v="-11"/>
    <s v="4/14/2013"/>
    <n v="404"/>
    <n v="66"/>
    <x v="0"/>
    <x v="0"/>
    <n v="20"/>
    <x v="0"/>
    <x v="1"/>
    <x v="2"/>
    <x v="60"/>
    <x v="51"/>
    <x v="0"/>
    <n v="30"/>
    <n v="50"/>
    <n v="30"/>
    <n v="80"/>
    <n v="53"/>
    <x v="1"/>
    <x v="6"/>
    <x v="1"/>
  </r>
  <r>
    <n v="970"/>
    <n v="54"/>
    <n v="0"/>
    <s v="4/15/2013"/>
    <n v="1037"/>
    <n v="64"/>
    <x v="0"/>
    <x v="0"/>
    <n v="16"/>
    <x v="0"/>
    <x v="1"/>
    <x v="11"/>
    <x v="54"/>
    <x v="53"/>
    <x v="0"/>
    <n v="30"/>
    <n v="50"/>
    <n v="40"/>
    <n v="80"/>
    <n v="37"/>
    <x v="1"/>
    <x v="6"/>
    <x v="1"/>
  </r>
  <r>
    <n v="978"/>
    <n v="27"/>
    <n v="-20"/>
    <s v="4/16/2013"/>
    <n v="859"/>
    <n v="39"/>
    <x v="0"/>
    <x v="2"/>
    <n v="7"/>
    <x v="0"/>
    <x v="1"/>
    <x v="2"/>
    <x v="27"/>
    <x v="49"/>
    <x v="15"/>
    <n v="20"/>
    <n v="50"/>
    <n v="50"/>
    <n v="70"/>
    <n v="19"/>
    <x v="1"/>
    <x v="6"/>
    <x v="1"/>
  </r>
  <r>
    <n v="626"/>
    <n v="76"/>
    <n v="67"/>
    <s v="4/17/2013"/>
    <n v="580"/>
    <n v="111"/>
    <x v="0"/>
    <x v="3"/>
    <n v="21"/>
    <x v="0"/>
    <x v="1"/>
    <x v="11"/>
    <x v="73"/>
    <x v="87"/>
    <x v="3"/>
    <n v="30"/>
    <n v="50"/>
    <n v="50"/>
    <n v="80"/>
    <n v="32"/>
    <x v="1"/>
    <x v="6"/>
    <x v="1"/>
  </r>
  <r>
    <n v="262"/>
    <n v="22"/>
    <n v="-35"/>
    <s v="4/18/2013"/>
    <n v="573"/>
    <n v="29"/>
    <x v="1"/>
    <x v="0"/>
    <n v="7"/>
    <x v="1"/>
    <x v="2"/>
    <x v="4"/>
    <x v="25"/>
    <x v="88"/>
    <x v="13"/>
    <n v="20"/>
    <n v="50"/>
    <n v="50"/>
    <n v="70"/>
    <n v="19"/>
    <x v="0"/>
    <x v="6"/>
    <x v="1"/>
  </r>
  <r>
    <n v="641"/>
    <n v="23"/>
    <n v="-23"/>
    <s v="4/19/2013"/>
    <n v="800"/>
    <n v="35"/>
    <x v="1"/>
    <x v="0"/>
    <n v="6"/>
    <x v="1"/>
    <x v="2"/>
    <x v="8"/>
    <x v="22"/>
    <x v="89"/>
    <x v="4"/>
    <n v="20"/>
    <n v="50"/>
    <n v="50"/>
    <n v="70"/>
    <n v="17"/>
    <x v="1"/>
    <x v="6"/>
    <x v="1"/>
  </r>
  <r>
    <n v="203"/>
    <n v="79"/>
    <n v="20"/>
    <s v="4/20/2013"/>
    <n v="593"/>
    <n v="98"/>
    <x v="1"/>
    <x v="2"/>
    <n v="30"/>
    <x v="0"/>
    <x v="0"/>
    <x v="0"/>
    <x v="35"/>
    <x v="90"/>
    <x v="5"/>
    <n v="40"/>
    <n v="50"/>
    <n v="30"/>
    <n v="90"/>
    <n v="64"/>
    <x v="0"/>
    <x v="6"/>
    <x v="1"/>
  </r>
  <r>
    <n v="203"/>
    <n v="65"/>
    <n v="2"/>
    <s v="4/21/2013"/>
    <n v="1053"/>
    <n v="77"/>
    <x v="1"/>
    <x v="2"/>
    <n v="20"/>
    <x v="0"/>
    <x v="0"/>
    <x v="1"/>
    <x v="33"/>
    <x v="91"/>
    <x v="5"/>
    <n v="30"/>
    <n v="50"/>
    <n v="50"/>
    <n v="80"/>
    <n v="42"/>
    <x v="0"/>
    <x v="6"/>
    <x v="1"/>
  </r>
  <r>
    <n v="262"/>
    <n v="46"/>
    <n v="5"/>
    <s v="4/22/2013"/>
    <n v="449"/>
    <n v="67"/>
    <x v="1"/>
    <x v="0"/>
    <n v="14"/>
    <x v="0"/>
    <x v="1"/>
    <x v="2"/>
    <x v="16"/>
    <x v="10"/>
    <x v="13"/>
    <n v="20"/>
    <n v="50"/>
    <n v="40"/>
    <n v="70"/>
    <n v="37"/>
    <x v="1"/>
    <x v="6"/>
    <x v="1"/>
  </r>
  <r>
    <n v="262"/>
    <n v="60"/>
    <n v="0"/>
    <s v="4/23/2013"/>
    <n v="606"/>
    <n v="84"/>
    <x v="1"/>
    <x v="0"/>
    <n v="54"/>
    <x v="0"/>
    <x v="1"/>
    <x v="11"/>
    <x v="66"/>
    <x v="43"/>
    <x v="13"/>
    <n v="40"/>
    <n v="50"/>
    <n v="0"/>
    <n v="90"/>
    <n v="84"/>
    <x v="1"/>
    <x v="6"/>
    <x v="1"/>
  </r>
  <r>
    <n v="425"/>
    <n v="60"/>
    <n v="45"/>
    <s v="4/24/2013"/>
    <n v="329"/>
    <n v="99"/>
    <x v="1"/>
    <x v="3"/>
    <n v="18"/>
    <x v="0"/>
    <x v="1"/>
    <x v="2"/>
    <x v="74"/>
    <x v="92"/>
    <x v="14"/>
    <n v="20"/>
    <n v="50"/>
    <n v="40"/>
    <n v="70"/>
    <n v="42"/>
    <x v="1"/>
    <x v="6"/>
    <x v="1"/>
  </r>
  <r>
    <n v="312"/>
    <n v="40"/>
    <n v="10"/>
    <s v="4/25/2013"/>
    <n v="536"/>
    <n v="52"/>
    <x v="0"/>
    <x v="0"/>
    <n v="13"/>
    <x v="0"/>
    <x v="0"/>
    <x v="0"/>
    <x v="54"/>
    <x v="55"/>
    <x v="16"/>
    <n v="30"/>
    <n v="50"/>
    <n v="30"/>
    <n v="80"/>
    <n v="25"/>
    <x v="0"/>
    <x v="6"/>
    <x v="1"/>
  </r>
  <r>
    <n v="419"/>
    <n v="36"/>
    <n v="5"/>
    <s v="4/26/2013"/>
    <n v="862"/>
    <n v="52"/>
    <x v="0"/>
    <x v="0"/>
    <n v="10"/>
    <x v="0"/>
    <x v="0"/>
    <x v="0"/>
    <x v="16"/>
    <x v="3"/>
    <x v="18"/>
    <n v="30"/>
    <n v="50"/>
    <n v="40"/>
    <n v="80"/>
    <n v="22"/>
    <x v="0"/>
    <x v="6"/>
    <x v="1"/>
  </r>
  <r>
    <n v="857"/>
    <n v="55"/>
    <n v="2"/>
    <s v="4/27/2013"/>
    <n v="410"/>
    <n v="69"/>
    <x v="0"/>
    <x v="2"/>
    <n v="20"/>
    <x v="0"/>
    <x v="0"/>
    <x v="0"/>
    <x v="57"/>
    <x v="57"/>
    <x v="15"/>
    <n v="40"/>
    <n v="50"/>
    <n v="20"/>
    <n v="90"/>
    <n v="54"/>
    <x v="0"/>
    <x v="6"/>
    <x v="1"/>
  </r>
  <r>
    <n v="323"/>
    <n v="40"/>
    <n v="10"/>
    <s v="4/28/2013"/>
    <n v="536"/>
    <n v="52"/>
    <x v="0"/>
    <x v="3"/>
    <n v="13"/>
    <x v="0"/>
    <x v="0"/>
    <x v="1"/>
    <x v="54"/>
    <x v="55"/>
    <x v="3"/>
    <n v="30"/>
    <n v="50"/>
    <n v="30"/>
    <n v="80"/>
    <n v="25"/>
    <x v="0"/>
    <x v="6"/>
    <x v="1"/>
  </r>
  <r>
    <n v="352"/>
    <n v="28"/>
    <n v="-6"/>
    <s v="4/29/2013"/>
    <n v="875"/>
    <n v="42"/>
    <x v="0"/>
    <x v="2"/>
    <n v="7"/>
    <x v="0"/>
    <x v="1"/>
    <x v="2"/>
    <x v="28"/>
    <x v="93"/>
    <x v="2"/>
    <n v="20"/>
    <n v="50"/>
    <n v="40"/>
    <n v="70"/>
    <n v="19"/>
    <x v="1"/>
    <x v="6"/>
    <x v="1"/>
  </r>
  <r>
    <n v="904"/>
    <n v="31"/>
    <n v="2"/>
    <s v="4/30/2013"/>
    <n v="856"/>
    <n v="47"/>
    <x v="0"/>
    <x v="2"/>
    <n v="8"/>
    <x v="0"/>
    <x v="1"/>
    <x v="3"/>
    <x v="41"/>
    <x v="59"/>
    <x v="2"/>
    <n v="30"/>
    <n v="50"/>
    <n v="40"/>
    <n v="80"/>
    <n v="19"/>
    <x v="1"/>
    <x v="6"/>
    <x v="1"/>
  </r>
  <r>
    <n v="978"/>
    <n v="32"/>
    <n v="3"/>
    <d v="2013-01-05T00:00:00"/>
    <n v="482"/>
    <n v="48"/>
    <x v="0"/>
    <x v="2"/>
    <n v="8"/>
    <x v="0"/>
    <x v="1"/>
    <x v="3"/>
    <x v="58"/>
    <x v="39"/>
    <x v="15"/>
    <n v="30"/>
    <n v="50"/>
    <n v="40"/>
    <n v="80"/>
    <n v="19"/>
    <x v="1"/>
    <x v="7"/>
    <x v="1"/>
  </r>
  <r>
    <n v="760"/>
    <n v="50"/>
    <n v="30"/>
    <d v="2013-02-05T00:00:00"/>
    <n v="589"/>
    <n v="73"/>
    <x v="0"/>
    <x v="3"/>
    <n v="14"/>
    <x v="0"/>
    <x v="1"/>
    <x v="11"/>
    <x v="50"/>
    <x v="41"/>
    <x v="3"/>
    <n v="30"/>
    <n v="50"/>
    <n v="40"/>
    <n v="80"/>
    <n v="26"/>
    <x v="1"/>
    <x v="7"/>
    <x v="1"/>
  </r>
  <r>
    <n v="515"/>
    <n v="0"/>
    <n v="6"/>
    <d v="2013-03-05T00:00:00"/>
    <n v="387"/>
    <n v="43"/>
    <x v="1"/>
    <x v="0"/>
    <n v="0"/>
    <x v="1"/>
    <x v="2"/>
    <x v="4"/>
    <x v="43"/>
    <x v="48"/>
    <x v="4"/>
    <n v="0"/>
    <n v="50"/>
    <n v="40"/>
    <n v="50"/>
    <n v="12"/>
    <x v="0"/>
    <x v="7"/>
    <x v="1"/>
  </r>
  <r>
    <n v="505"/>
    <n v="82"/>
    <n v="-22"/>
    <d v="2013-04-05T00:00:00"/>
    <n v="1804"/>
    <n v="40"/>
    <x v="1"/>
    <x v="1"/>
    <n v="25"/>
    <x v="1"/>
    <x v="3"/>
    <x v="5"/>
    <x v="55"/>
    <x v="45"/>
    <x v="17"/>
    <n v="90"/>
    <n v="50"/>
    <n v="10"/>
    <n v="140"/>
    <n v="48"/>
    <x v="0"/>
    <x v="7"/>
    <x v="1"/>
  </r>
  <r>
    <n v="515"/>
    <n v="22"/>
    <n v="-16"/>
    <d v="2013-05-05T00:00:00"/>
    <n v="802"/>
    <n v="34"/>
    <x v="1"/>
    <x v="0"/>
    <n v="6"/>
    <x v="1"/>
    <x v="2"/>
    <x v="8"/>
    <x v="10"/>
    <x v="94"/>
    <x v="4"/>
    <n v="20"/>
    <n v="50"/>
    <n v="40"/>
    <n v="70"/>
    <n v="18"/>
    <x v="1"/>
    <x v="7"/>
    <x v="1"/>
  </r>
  <r>
    <n v="505"/>
    <n v="44"/>
    <n v="-10"/>
    <d v="2013-06-05T00:00:00"/>
    <n v="325"/>
    <n v="62"/>
    <x v="1"/>
    <x v="1"/>
    <n v="40"/>
    <x v="1"/>
    <x v="2"/>
    <x v="8"/>
    <x v="46"/>
    <x v="27"/>
    <x v="17"/>
    <n v="30"/>
    <n v="50"/>
    <n v="0"/>
    <n v="80"/>
    <n v="69"/>
    <x v="1"/>
    <x v="7"/>
    <x v="1"/>
  </r>
  <r>
    <n v="775"/>
    <n v="33"/>
    <n v="-16"/>
    <d v="2013-07-05T00:00:00"/>
    <n v="243"/>
    <n v="41"/>
    <x v="1"/>
    <x v="3"/>
    <n v="12"/>
    <x v="1"/>
    <x v="3"/>
    <x v="7"/>
    <x v="15"/>
    <x v="95"/>
    <x v="7"/>
    <n v="30"/>
    <n v="50"/>
    <n v="10"/>
    <n v="80"/>
    <n v="45"/>
    <x v="1"/>
    <x v="7"/>
    <x v="1"/>
  </r>
  <r>
    <n v="314"/>
    <n v="44"/>
    <n v="-12"/>
    <d v="2013-08-05T00:00:00"/>
    <n v="325"/>
    <n v="62"/>
    <x v="1"/>
    <x v="0"/>
    <n v="40"/>
    <x v="0"/>
    <x v="0"/>
    <x v="10"/>
    <x v="55"/>
    <x v="27"/>
    <x v="12"/>
    <n v="40"/>
    <n v="50"/>
    <n v="0"/>
    <n v="90"/>
    <n v="70"/>
    <x v="0"/>
    <x v="7"/>
    <x v="1"/>
  </r>
  <r>
    <n v="715"/>
    <n v="31"/>
    <n v="0"/>
    <d v="2013-09-05T00:00:00"/>
    <n v="856"/>
    <n v="47"/>
    <x v="1"/>
    <x v="0"/>
    <n v="8"/>
    <x v="0"/>
    <x v="0"/>
    <x v="0"/>
    <x v="54"/>
    <x v="59"/>
    <x v="13"/>
    <n v="20"/>
    <n v="50"/>
    <n v="40"/>
    <n v="70"/>
    <n v="20"/>
    <x v="0"/>
    <x v="7"/>
    <x v="1"/>
  </r>
  <r>
    <n v="959"/>
    <n v="69"/>
    <n v="26"/>
    <d v="2013-10-05T00:00:00"/>
    <n v="1060"/>
    <n v="81"/>
    <x v="1"/>
    <x v="2"/>
    <n v="21"/>
    <x v="0"/>
    <x v="0"/>
    <x v="1"/>
    <x v="4"/>
    <x v="42"/>
    <x v="5"/>
    <n v="50"/>
    <n v="50"/>
    <n v="30"/>
    <n v="100"/>
    <n v="43"/>
    <x v="0"/>
    <x v="7"/>
    <x v="1"/>
  </r>
  <r>
    <n v="715"/>
    <n v="49"/>
    <n v="29"/>
    <d v="2013-11-05T00:00:00"/>
    <n v="454"/>
    <n v="71"/>
    <x v="1"/>
    <x v="0"/>
    <n v="15"/>
    <x v="0"/>
    <x v="1"/>
    <x v="2"/>
    <x v="31"/>
    <x v="51"/>
    <x v="13"/>
    <n v="40"/>
    <n v="50"/>
    <n v="20"/>
    <n v="90"/>
    <n v="38"/>
    <x v="1"/>
    <x v="7"/>
    <x v="1"/>
  </r>
  <r>
    <n v="206"/>
    <n v="49"/>
    <n v="20"/>
    <d v="2013-12-05T00:00:00"/>
    <n v="454"/>
    <n v="71"/>
    <x v="1"/>
    <x v="3"/>
    <n v="15"/>
    <x v="0"/>
    <x v="1"/>
    <x v="11"/>
    <x v="35"/>
    <x v="51"/>
    <x v="14"/>
    <n v="30"/>
    <n v="50"/>
    <n v="30"/>
    <n v="80"/>
    <n v="37"/>
    <x v="1"/>
    <x v="7"/>
    <x v="1"/>
  </r>
  <r>
    <n v="970"/>
    <n v="43"/>
    <n v="13"/>
    <s v="5/13/2013"/>
    <n v="531"/>
    <n v="56"/>
    <x v="0"/>
    <x v="0"/>
    <n v="14"/>
    <x v="1"/>
    <x v="3"/>
    <x v="7"/>
    <x v="58"/>
    <x v="28"/>
    <x v="0"/>
    <n v="40"/>
    <n v="50"/>
    <n v="30"/>
    <n v="90"/>
    <n v="27"/>
    <x v="1"/>
    <x v="7"/>
    <x v="1"/>
  </r>
  <r>
    <n v="330"/>
    <n v="41"/>
    <n v="16"/>
    <s v="5/14/2013"/>
    <n v="435"/>
    <n v="60"/>
    <x v="0"/>
    <x v="0"/>
    <n v="13"/>
    <x v="1"/>
    <x v="3"/>
    <x v="7"/>
    <x v="18"/>
    <x v="68"/>
    <x v="18"/>
    <n v="40"/>
    <n v="50"/>
    <n v="20"/>
    <n v="90"/>
    <n v="36"/>
    <x v="1"/>
    <x v="7"/>
    <x v="1"/>
  </r>
  <r>
    <n v="978"/>
    <n v="47"/>
    <n v="-20"/>
    <s v="5/15/2013"/>
    <n v="571"/>
    <n v="52"/>
    <x v="0"/>
    <x v="2"/>
    <n v="42"/>
    <x v="1"/>
    <x v="2"/>
    <x v="8"/>
    <x v="75"/>
    <x v="28"/>
    <x v="15"/>
    <n v="40"/>
    <n v="50"/>
    <n v="-10"/>
    <n v="90"/>
    <n v="72"/>
    <x v="1"/>
    <x v="7"/>
    <x v="1"/>
  </r>
  <r>
    <n v="312"/>
    <n v="43"/>
    <n v="13"/>
    <s v="5/16/2013"/>
    <n v="531"/>
    <n v="56"/>
    <x v="0"/>
    <x v="0"/>
    <n v="14"/>
    <x v="0"/>
    <x v="0"/>
    <x v="0"/>
    <x v="58"/>
    <x v="28"/>
    <x v="16"/>
    <n v="40"/>
    <n v="50"/>
    <n v="30"/>
    <n v="90"/>
    <n v="27"/>
    <x v="0"/>
    <x v="7"/>
    <x v="1"/>
  </r>
  <r>
    <n v="323"/>
    <n v="43"/>
    <n v="13"/>
    <s v="5/17/2013"/>
    <n v="531"/>
    <n v="56"/>
    <x v="0"/>
    <x v="3"/>
    <n v="14"/>
    <x v="0"/>
    <x v="0"/>
    <x v="1"/>
    <x v="58"/>
    <x v="28"/>
    <x v="3"/>
    <n v="40"/>
    <n v="50"/>
    <n v="30"/>
    <n v="90"/>
    <n v="27"/>
    <x v="0"/>
    <x v="7"/>
    <x v="1"/>
  </r>
  <r>
    <n v="303"/>
    <n v="46"/>
    <n v="-1"/>
    <s v="5/18/2013"/>
    <n v="422"/>
    <n v="57"/>
    <x v="0"/>
    <x v="0"/>
    <n v="17"/>
    <x v="0"/>
    <x v="1"/>
    <x v="2"/>
    <x v="76"/>
    <x v="96"/>
    <x v="0"/>
    <n v="30"/>
    <n v="50"/>
    <n v="10"/>
    <n v="80"/>
    <n v="51"/>
    <x v="1"/>
    <x v="7"/>
    <x v="1"/>
  </r>
  <r>
    <n v="970"/>
    <n v="53"/>
    <n v="19"/>
    <s v="5/19/2013"/>
    <n v="1054"/>
    <n v="63"/>
    <x v="0"/>
    <x v="0"/>
    <n v="16"/>
    <x v="0"/>
    <x v="1"/>
    <x v="11"/>
    <x v="40"/>
    <x v="21"/>
    <x v="0"/>
    <n v="40"/>
    <n v="50"/>
    <n v="20"/>
    <n v="90"/>
    <n v="37"/>
    <x v="1"/>
    <x v="7"/>
    <x v="1"/>
  </r>
  <r>
    <n v="978"/>
    <n v="33"/>
    <n v="3"/>
    <s v="5/20/2013"/>
    <n v="870"/>
    <n v="49"/>
    <x v="0"/>
    <x v="2"/>
    <n v="9"/>
    <x v="0"/>
    <x v="1"/>
    <x v="2"/>
    <x v="58"/>
    <x v="70"/>
    <x v="15"/>
    <n v="30"/>
    <n v="50"/>
    <n v="40"/>
    <n v="80"/>
    <n v="20"/>
    <x v="1"/>
    <x v="7"/>
    <x v="1"/>
  </r>
  <r>
    <n v="321"/>
    <n v="34"/>
    <n v="5"/>
    <s v="5/21/2013"/>
    <n v="863"/>
    <n v="51"/>
    <x v="0"/>
    <x v="2"/>
    <n v="9"/>
    <x v="0"/>
    <x v="1"/>
    <x v="3"/>
    <x v="16"/>
    <x v="69"/>
    <x v="2"/>
    <n v="30"/>
    <n v="50"/>
    <n v="40"/>
    <n v="80"/>
    <n v="21"/>
    <x v="1"/>
    <x v="7"/>
    <x v="1"/>
  </r>
  <r>
    <n v="563"/>
    <n v="0"/>
    <n v="7"/>
    <s v="5/22/2013"/>
    <n v="344"/>
    <n v="43"/>
    <x v="1"/>
    <x v="0"/>
    <n v="0"/>
    <x v="1"/>
    <x v="2"/>
    <x v="4"/>
    <x v="17"/>
    <x v="48"/>
    <x v="4"/>
    <n v="0"/>
    <n v="50"/>
    <n v="40"/>
    <n v="50"/>
    <n v="11"/>
    <x v="0"/>
    <x v="7"/>
    <x v="1"/>
  </r>
  <r>
    <n v="318"/>
    <n v="43"/>
    <n v="20"/>
    <s v="5/23/2013"/>
    <n v="466"/>
    <n v="63"/>
    <x v="1"/>
    <x v="1"/>
    <n v="13"/>
    <x v="1"/>
    <x v="2"/>
    <x v="4"/>
    <x v="54"/>
    <x v="27"/>
    <x v="10"/>
    <n v="30"/>
    <n v="50"/>
    <n v="20"/>
    <n v="80"/>
    <n v="36"/>
    <x v="0"/>
    <x v="7"/>
    <x v="1"/>
  </r>
  <r>
    <n v="775"/>
    <n v="31"/>
    <n v="-18"/>
    <s v="5/24/2013"/>
    <n v="1009"/>
    <n v="38"/>
    <x v="1"/>
    <x v="3"/>
    <n v="9"/>
    <x v="1"/>
    <x v="3"/>
    <x v="5"/>
    <x v="14"/>
    <x v="83"/>
    <x v="7"/>
    <n v="30"/>
    <n v="50"/>
    <n v="30"/>
    <n v="80"/>
    <n v="30"/>
    <x v="0"/>
    <x v="7"/>
    <x v="1"/>
  </r>
  <r>
    <n v="515"/>
    <n v="23"/>
    <n v="-15"/>
    <s v="5/25/2013"/>
    <n v="807"/>
    <n v="35"/>
    <x v="1"/>
    <x v="0"/>
    <n v="6"/>
    <x v="1"/>
    <x v="2"/>
    <x v="8"/>
    <x v="65"/>
    <x v="89"/>
    <x v="4"/>
    <n v="20"/>
    <n v="50"/>
    <n v="40"/>
    <n v="70"/>
    <n v="18"/>
    <x v="1"/>
    <x v="7"/>
    <x v="1"/>
  </r>
  <r>
    <n v="225"/>
    <n v="41"/>
    <n v="26"/>
    <s v="5/26/2013"/>
    <n v="320"/>
    <n v="66"/>
    <x v="1"/>
    <x v="1"/>
    <n v="12"/>
    <x v="1"/>
    <x v="2"/>
    <x v="8"/>
    <x v="43"/>
    <x v="11"/>
    <x v="10"/>
    <n v="30"/>
    <n v="50"/>
    <n v="20"/>
    <n v="80"/>
    <n v="35"/>
    <x v="1"/>
    <x v="7"/>
    <x v="1"/>
  </r>
  <r>
    <n v="971"/>
    <n v="46"/>
    <n v="-1"/>
    <s v="5/27/2013"/>
    <n v="422"/>
    <n v="57"/>
    <x v="1"/>
    <x v="3"/>
    <n v="17"/>
    <x v="1"/>
    <x v="2"/>
    <x v="9"/>
    <x v="76"/>
    <x v="96"/>
    <x v="11"/>
    <n v="40"/>
    <n v="50"/>
    <n v="10"/>
    <n v="90"/>
    <n v="51"/>
    <x v="1"/>
    <x v="7"/>
    <x v="1"/>
  </r>
  <r>
    <n v="262"/>
    <n v="43"/>
    <n v="22"/>
    <s v="5/28/2013"/>
    <n v="466"/>
    <n v="63"/>
    <x v="1"/>
    <x v="0"/>
    <n v="13"/>
    <x v="0"/>
    <x v="1"/>
    <x v="2"/>
    <x v="41"/>
    <x v="27"/>
    <x v="13"/>
    <n v="30"/>
    <n v="50"/>
    <n v="20"/>
    <n v="80"/>
    <n v="35"/>
    <x v="1"/>
    <x v="7"/>
    <x v="1"/>
  </r>
  <r>
    <n v="959"/>
    <n v="33"/>
    <n v="2"/>
    <s v="5/29/2013"/>
    <n v="818"/>
    <n v="49"/>
    <x v="1"/>
    <x v="2"/>
    <n v="9"/>
    <x v="0"/>
    <x v="1"/>
    <x v="3"/>
    <x v="41"/>
    <x v="70"/>
    <x v="5"/>
    <n v="30"/>
    <n v="50"/>
    <n v="40"/>
    <n v="80"/>
    <n v="21"/>
    <x v="1"/>
    <x v="7"/>
    <x v="1"/>
  </r>
  <r>
    <n v="435"/>
    <n v="49"/>
    <n v="-6"/>
    <s v="5/30/2013"/>
    <n v="335"/>
    <n v="69"/>
    <x v="1"/>
    <x v="3"/>
    <n v="44"/>
    <x v="0"/>
    <x v="1"/>
    <x v="2"/>
    <x v="15"/>
    <x v="53"/>
    <x v="8"/>
    <n v="30"/>
    <n v="50"/>
    <n v="0"/>
    <n v="80"/>
    <n v="73"/>
    <x v="1"/>
    <x v="7"/>
    <x v="1"/>
  </r>
  <r>
    <n v="509"/>
    <n v="55"/>
    <n v="6"/>
    <s v="5/31/2013"/>
    <n v="627"/>
    <n v="76"/>
    <x v="1"/>
    <x v="3"/>
    <n v="49"/>
    <x v="0"/>
    <x v="1"/>
    <x v="3"/>
    <x v="64"/>
    <x v="71"/>
    <x v="14"/>
    <n v="40"/>
    <n v="50"/>
    <n v="-10"/>
    <n v="90"/>
    <n v="79"/>
    <x v="1"/>
    <x v="7"/>
    <x v="1"/>
  </r>
  <r>
    <n v="630"/>
    <n v="39"/>
    <n v="-13"/>
    <d v="2013-01-06T00:00:00"/>
    <n v="541"/>
    <n v="51"/>
    <x v="0"/>
    <x v="0"/>
    <n v="12"/>
    <x v="0"/>
    <x v="0"/>
    <x v="0"/>
    <x v="22"/>
    <x v="31"/>
    <x v="16"/>
    <n v="20"/>
    <n v="40"/>
    <n v="40"/>
    <n v="60"/>
    <n v="24"/>
    <x v="0"/>
    <x v="8"/>
    <x v="1"/>
  </r>
  <r>
    <n v="209"/>
    <n v="39"/>
    <n v="-14"/>
    <d v="2013-02-06T00:00:00"/>
    <n v="541"/>
    <n v="51"/>
    <x v="0"/>
    <x v="3"/>
    <n v="12"/>
    <x v="0"/>
    <x v="0"/>
    <x v="1"/>
    <x v="1"/>
    <x v="31"/>
    <x v="3"/>
    <n v="20"/>
    <n v="40"/>
    <n v="40"/>
    <n v="60"/>
    <n v="25"/>
    <x v="0"/>
    <x v="8"/>
    <x v="1"/>
  </r>
  <r>
    <n v="505"/>
    <n v="86"/>
    <n v="-36"/>
    <d v="2013-03-06T00:00:00"/>
    <n v="1698"/>
    <n v="23"/>
    <x v="1"/>
    <x v="1"/>
    <n v="26"/>
    <x v="1"/>
    <x v="3"/>
    <x v="5"/>
    <x v="77"/>
    <x v="12"/>
    <x v="17"/>
    <n v="110"/>
    <n v="40"/>
    <n v="10"/>
    <n v="150"/>
    <n v="49"/>
    <x v="0"/>
    <x v="8"/>
    <x v="1"/>
  </r>
  <r>
    <n v="318"/>
    <n v="46"/>
    <n v="-10"/>
    <d v="2013-04-06T00:00:00"/>
    <n v="449"/>
    <n v="67"/>
    <x v="1"/>
    <x v="1"/>
    <n v="14"/>
    <x v="1"/>
    <x v="2"/>
    <x v="4"/>
    <x v="27"/>
    <x v="27"/>
    <x v="10"/>
    <n v="20"/>
    <n v="40"/>
    <n v="40"/>
    <n v="60"/>
    <n v="37"/>
    <x v="0"/>
    <x v="8"/>
    <x v="1"/>
  </r>
  <r>
    <n v="515"/>
    <n v="31"/>
    <n v="-23"/>
    <d v="2013-05-06T00:00:00"/>
    <n v="1000"/>
    <n v="37"/>
    <x v="1"/>
    <x v="0"/>
    <n v="9"/>
    <x v="1"/>
    <x v="3"/>
    <x v="7"/>
    <x v="7"/>
    <x v="8"/>
    <x v="4"/>
    <n v="20"/>
    <n v="40"/>
    <n v="30"/>
    <n v="60"/>
    <n v="30"/>
    <x v="1"/>
    <x v="8"/>
    <x v="1"/>
  </r>
  <r>
    <n v="505"/>
    <n v="45"/>
    <n v="-16"/>
    <d v="2013-06-06T00:00:00"/>
    <n v="320"/>
    <n v="64"/>
    <x v="1"/>
    <x v="1"/>
    <n v="41"/>
    <x v="1"/>
    <x v="2"/>
    <x v="8"/>
    <x v="15"/>
    <x v="12"/>
    <x v="17"/>
    <n v="20"/>
    <n v="40"/>
    <n v="10"/>
    <n v="60"/>
    <n v="70"/>
    <x v="1"/>
    <x v="8"/>
    <x v="1"/>
  </r>
  <r>
    <n v="801"/>
    <n v="32"/>
    <n v="-12"/>
    <d v="2013-07-06T00:00:00"/>
    <n v="833"/>
    <n v="47"/>
    <x v="1"/>
    <x v="3"/>
    <n v="8"/>
    <x v="1"/>
    <x v="2"/>
    <x v="9"/>
    <x v="2"/>
    <x v="95"/>
    <x v="8"/>
    <n v="20"/>
    <n v="40"/>
    <n v="40"/>
    <n v="60"/>
    <n v="19"/>
    <x v="1"/>
    <x v="8"/>
    <x v="1"/>
  </r>
  <r>
    <n v="505"/>
    <n v="31"/>
    <n v="-24"/>
    <d v="2013-08-06T00:00:00"/>
    <n v="1000"/>
    <n v="37"/>
    <x v="1"/>
    <x v="1"/>
    <n v="9"/>
    <x v="0"/>
    <x v="0"/>
    <x v="0"/>
    <x v="70"/>
    <x v="8"/>
    <x v="17"/>
    <n v="10"/>
    <n v="40"/>
    <n v="30"/>
    <n v="50"/>
    <n v="31"/>
    <x v="0"/>
    <x v="8"/>
    <x v="1"/>
  </r>
  <r>
    <n v="636"/>
    <n v="39"/>
    <n v="-17"/>
    <d v="2013-09-06T00:00:00"/>
    <n v="244"/>
    <n v="53"/>
    <x v="1"/>
    <x v="0"/>
    <n v="12"/>
    <x v="0"/>
    <x v="1"/>
    <x v="2"/>
    <x v="32"/>
    <x v="19"/>
    <x v="12"/>
    <n v="20"/>
    <n v="40"/>
    <n v="30"/>
    <n v="60"/>
    <n v="40"/>
    <x v="1"/>
    <x v="8"/>
    <x v="1"/>
  </r>
  <r>
    <n v="959"/>
    <n v="24"/>
    <n v="-22"/>
    <d v="2013-10-06T00:00:00"/>
    <n v="806"/>
    <n v="36"/>
    <x v="1"/>
    <x v="2"/>
    <n v="6"/>
    <x v="0"/>
    <x v="1"/>
    <x v="3"/>
    <x v="47"/>
    <x v="94"/>
    <x v="5"/>
    <n v="20"/>
    <n v="40"/>
    <n v="40"/>
    <n v="60"/>
    <n v="18"/>
    <x v="1"/>
    <x v="8"/>
    <x v="1"/>
  </r>
  <r>
    <n v="603"/>
    <n v="0"/>
    <n v="-8"/>
    <d v="2013-11-06T00:00:00"/>
    <n v="430"/>
    <n v="43"/>
    <x v="1"/>
    <x v="2"/>
    <n v="0"/>
    <x v="0"/>
    <x v="1"/>
    <x v="3"/>
    <x v="71"/>
    <x v="5"/>
    <x v="9"/>
    <n v="0"/>
    <n v="40"/>
    <n v="40"/>
    <n v="40"/>
    <n v="11"/>
    <x v="1"/>
    <x v="8"/>
    <x v="1"/>
  </r>
  <r>
    <n v="801"/>
    <n v="45"/>
    <n v="-26"/>
    <d v="2013-12-06T00:00:00"/>
    <n v="320"/>
    <n v="64"/>
    <x v="1"/>
    <x v="3"/>
    <n v="41"/>
    <x v="0"/>
    <x v="1"/>
    <x v="2"/>
    <x v="15"/>
    <x v="12"/>
    <x v="8"/>
    <n v="10"/>
    <n v="40"/>
    <n v="20"/>
    <n v="50"/>
    <n v="70"/>
    <x v="1"/>
    <x v="8"/>
    <x v="1"/>
  </r>
  <r>
    <n v="206"/>
    <n v="60"/>
    <n v="-10"/>
    <s v="6/13/2013"/>
    <n v="606"/>
    <n v="84"/>
    <x v="1"/>
    <x v="3"/>
    <n v="54"/>
    <x v="0"/>
    <x v="1"/>
    <x v="3"/>
    <x v="66"/>
    <x v="13"/>
    <x v="14"/>
    <n v="20"/>
    <n v="40"/>
    <n v="10"/>
    <n v="60"/>
    <n v="84"/>
    <x v="1"/>
    <x v="8"/>
    <x v="1"/>
  </r>
  <r>
    <n v="937"/>
    <n v="32"/>
    <n v="-1"/>
    <s v="6/14/2013"/>
    <n v="482"/>
    <n v="48"/>
    <x v="0"/>
    <x v="0"/>
    <n v="8"/>
    <x v="0"/>
    <x v="0"/>
    <x v="10"/>
    <x v="26"/>
    <x v="81"/>
    <x v="18"/>
    <n v="30"/>
    <n v="40"/>
    <n v="30"/>
    <n v="70"/>
    <n v="19"/>
    <x v="0"/>
    <x v="8"/>
    <x v="1"/>
  </r>
  <r>
    <n v="407"/>
    <n v="54"/>
    <n v="3"/>
    <s v="6/15/2013"/>
    <n v="391"/>
    <n v="67"/>
    <x v="0"/>
    <x v="2"/>
    <n v="20"/>
    <x v="0"/>
    <x v="0"/>
    <x v="0"/>
    <x v="32"/>
    <x v="26"/>
    <x v="2"/>
    <n v="40"/>
    <n v="40"/>
    <n v="10"/>
    <n v="80"/>
    <n v="54"/>
    <x v="0"/>
    <x v="8"/>
    <x v="1"/>
  </r>
  <r>
    <n v="715"/>
    <n v="22"/>
    <n v="-19"/>
    <s v="6/16/2013"/>
    <n v="570"/>
    <n v="30"/>
    <x v="1"/>
    <x v="0"/>
    <n v="7"/>
    <x v="1"/>
    <x v="2"/>
    <x v="4"/>
    <x v="78"/>
    <x v="97"/>
    <x v="13"/>
    <n v="20"/>
    <n v="40"/>
    <n v="30"/>
    <n v="60"/>
    <n v="19"/>
    <x v="0"/>
    <x v="8"/>
    <x v="1"/>
  </r>
  <r>
    <n v="505"/>
    <n v="35"/>
    <n v="-12"/>
    <s v="6/17/2013"/>
    <n v="248"/>
    <n v="47"/>
    <x v="1"/>
    <x v="1"/>
    <n v="11"/>
    <x v="1"/>
    <x v="2"/>
    <x v="4"/>
    <x v="72"/>
    <x v="40"/>
    <x v="17"/>
    <n v="20"/>
    <n v="40"/>
    <n v="20"/>
    <n v="60"/>
    <n v="39"/>
    <x v="0"/>
    <x v="8"/>
    <x v="1"/>
  </r>
  <r>
    <n v="775"/>
    <n v="29"/>
    <n v="-15"/>
    <s v="6/18/2013"/>
    <n v="1003"/>
    <n v="35"/>
    <x v="1"/>
    <x v="3"/>
    <n v="8"/>
    <x v="1"/>
    <x v="3"/>
    <x v="5"/>
    <x v="79"/>
    <x v="98"/>
    <x v="7"/>
    <n v="30"/>
    <n v="40"/>
    <n v="20"/>
    <n v="70"/>
    <n v="30"/>
    <x v="0"/>
    <x v="8"/>
    <x v="1"/>
  </r>
  <r>
    <n v="563"/>
    <n v="29"/>
    <n v="-15"/>
    <s v="6/19/2013"/>
    <n v="1003"/>
    <n v="35"/>
    <x v="1"/>
    <x v="0"/>
    <n v="8"/>
    <x v="1"/>
    <x v="3"/>
    <x v="7"/>
    <x v="79"/>
    <x v="98"/>
    <x v="4"/>
    <n v="20"/>
    <n v="40"/>
    <n v="20"/>
    <n v="60"/>
    <n v="30"/>
    <x v="1"/>
    <x v="8"/>
    <x v="1"/>
  </r>
  <r>
    <n v="603"/>
    <n v="34"/>
    <n v="-3"/>
    <s v="6/20/2013"/>
    <n v="211"/>
    <n v="42"/>
    <x v="1"/>
    <x v="2"/>
    <n v="12"/>
    <x v="1"/>
    <x v="2"/>
    <x v="12"/>
    <x v="37"/>
    <x v="99"/>
    <x v="9"/>
    <n v="30"/>
    <n v="40"/>
    <n v="0"/>
    <n v="70"/>
    <n v="45"/>
    <x v="1"/>
    <x v="8"/>
    <x v="1"/>
  </r>
  <r>
    <n v="918"/>
    <n v="32"/>
    <n v="-1"/>
    <s v="6/21/2013"/>
    <n v="482"/>
    <n v="48"/>
    <x v="1"/>
    <x v="1"/>
    <n v="8"/>
    <x v="1"/>
    <x v="2"/>
    <x v="8"/>
    <x v="26"/>
    <x v="81"/>
    <x v="6"/>
    <n v="20"/>
    <n v="40"/>
    <n v="30"/>
    <n v="60"/>
    <n v="19"/>
    <x v="1"/>
    <x v="8"/>
    <x v="1"/>
  </r>
  <r>
    <n v="775"/>
    <n v="0"/>
    <n v="1"/>
    <s v="6/22/2013"/>
    <n v="387"/>
    <n v="43"/>
    <x v="1"/>
    <x v="3"/>
    <n v="0"/>
    <x v="1"/>
    <x v="2"/>
    <x v="9"/>
    <x v="5"/>
    <x v="5"/>
    <x v="7"/>
    <n v="0"/>
    <n v="40"/>
    <n v="30"/>
    <n v="40"/>
    <n v="12"/>
    <x v="1"/>
    <x v="8"/>
    <x v="1"/>
  </r>
  <r>
    <n v="435"/>
    <n v="33"/>
    <n v="-3"/>
    <s v="6/23/2013"/>
    <n v="836"/>
    <n v="48"/>
    <x v="1"/>
    <x v="3"/>
    <n v="9"/>
    <x v="1"/>
    <x v="2"/>
    <x v="9"/>
    <x v="22"/>
    <x v="24"/>
    <x v="8"/>
    <n v="30"/>
    <n v="40"/>
    <n v="30"/>
    <n v="70"/>
    <n v="21"/>
    <x v="1"/>
    <x v="8"/>
    <x v="1"/>
  </r>
  <r>
    <n v="573"/>
    <n v="82"/>
    <n v="-9"/>
    <s v="6/24/2013"/>
    <n v="1804"/>
    <n v="40"/>
    <x v="1"/>
    <x v="0"/>
    <n v="25"/>
    <x v="0"/>
    <x v="0"/>
    <x v="0"/>
    <x v="48"/>
    <x v="0"/>
    <x v="12"/>
    <n v="70"/>
    <n v="40"/>
    <n v="0"/>
    <n v="110"/>
    <n v="49"/>
    <x v="0"/>
    <x v="8"/>
    <x v="1"/>
  </r>
  <r>
    <n v="801"/>
    <n v="82"/>
    <n v="-8"/>
    <s v="6/25/2013"/>
    <n v="1804"/>
    <n v="40"/>
    <x v="1"/>
    <x v="3"/>
    <n v="25"/>
    <x v="0"/>
    <x v="0"/>
    <x v="1"/>
    <x v="23"/>
    <x v="0"/>
    <x v="8"/>
    <n v="70"/>
    <n v="40"/>
    <n v="0"/>
    <n v="110"/>
    <n v="48"/>
    <x v="0"/>
    <x v="8"/>
    <x v="1"/>
  </r>
  <r>
    <n v="417"/>
    <n v="35"/>
    <n v="-1"/>
    <s v="6/26/2013"/>
    <n v="248"/>
    <n v="47"/>
    <x v="1"/>
    <x v="0"/>
    <n v="11"/>
    <x v="0"/>
    <x v="1"/>
    <x v="2"/>
    <x v="76"/>
    <x v="40"/>
    <x v="12"/>
    <n v="20"/>
    <n v="40"/>
    <n v="10"/>
    <n v="60"/>
    <n v="38"/>
    <x v="1"/>
    <x v="8"/>
    <x v="1"/>
  </r>
  <r>
    <n v="636"/>
    <n v="34"/>
    <n v="-3"/>
    <s v="6/27/2013"/>
    <n v="211"/>
    <n v="42"/>
    <x v="1"/>
    <x v="0"/>
    <n v="12"/>
    <x v="0"/>
    <x v="1"/>
    <x v="11"/>
    <x v="37"/>
    <x v="99"/>
    <x v="12"/>
    <n v="20"/>
    <n v="40"/>
    <n v="0"/>
    <n v="60"/>
    <n v="45"/>
    <x v="1"/>
    <x v="8"/>
    <x v="1"/>
  </r>
  <r>
    <n v="314"/>
    <n v="33"/>
    <n v="-4"/>
    <s v="6/28/2013"/>
    <n v="243"/>
    <n v="41"/>
    <x v="1"/>
    <x v="0"/>
    <n v="12"/>
    <x v="0"/>
    <x v="1"/>
    <x v="3"/>
    <x v="64"/>
    <x v="83"/>
    <x v="12"/>
    <n v="20"/>
    <n v="40"/>
    <n v="0"/>
    <n v="60"/>
    <n v="45"/>
    <x v="1"/>
    <x v="8"/>
    <x v="1"/>
  </r>
  <r>
    <n v="603"/>
    <n v="0"/>
    <n v="2"/>
    <s v="6/29/2013"/>
    <n v="387"/>
    <n v="43"/>
    <x v="1"/>
    <x v="2"/>
    <n v="0"/>
    <x v="0"/>
    <x v="1"/>
    <x v="3"/>
    <x v="71"/>
    <x v="5"/>
    <x v="9"/>
    <n v="0"/>
    <n v="40"/>
    <n v="30"/>
    <n v="40"/>
    <n v="11"/>
    <x v="1"/>
    <x v="8"/>
    <x v="1"/>
  </r>
  <r>
    <n v="435"/>
    <n v="44"/>
    <n v="3"/>
    <s v="6/30/2013"/>
    <n v="325"/>
    <n v="62"/>
    <x v="1"/>
    <x v="3"/>
    <n v="40"/>
    <x v="0"/>
    <x v="1"/>
    <x v="2"/>
    <x v="11"/>
    <x v="28"/>
    <x v="8"/>
    <n v="30"/>
    <n v="40"/>
    <n v="-10"/>
    <n v="70"/>
    <n v="69"/>
    <x v="1"/>
    <x v="8"/>
    <x v="1"/>
  </r>
  <r>
    <n v="937"/>
    <n v="29"/>
    <n v="-5"/>
    <d v="2013-01-07T00:00:00"/>
    <n v="490"/>
    <n v="44"/>
    <x v="0"/>
    <x v="0"/>
    <n v="8"/>
    <x v="0"/>
    <x v="0"/>
    <x v="10"/>
    <x v="65"/>
    <x v="100"/>
    <x v="18"/>
    <n v="20"/>
    <n v="40"/>
    <n v="30"/>
    <n v="60"/>
    <n v="19"/>
    <x v="0"/>
    <x v="9"/>
    <x v="1"/>
  </r>
  <r>
    <n v="330"/>
    <n v="33"/>
    <n v="-1"/>
    <d v="2013-02-07T00:00:00"/>
    <n v="870"/>
    <n v="49"/>
    <x v="0"/>
    <x v="0"/>
    <n v="9"/>
    <x v="0"/>
    <x v="0"/>
    <x v="0"/>
    <x v="26"/>
    <x v="40"/>
    <x v="18"/>
    <n v="30"/>
    <n v="40"/>
    <n v="30"/>
    <n v="70"/>
    <n v="20"/>
    <x v="0"/>
    <x v="9"/>
    <x v="1"/>
  </r>
  <r>
    <n v="508"/>
    <n v="46"/>
    <n v="-3"/>
    <d v="2013-03-07T00:00:00"/>
    <n v="422"/>
    <n v="57"/>
    <x v="0"/>
    <x v="2"/>
    <n v="17"/>
    <x v="0"/>
    <x v="0"/>
    <x v="0"/>
    <x v="7"/>
    <x v="84"/>
    <x v="15"/>
    <n v="30"/>
    <n v="40"/>
    <n v="10"/>
    <n v="70"/>
    <n v="50"/>
    <x v="0"/>
    <x v="9"/>
    <x v="1"/>
  </r>
  <r>
    <n v="813"/>
    <n v="30"/>
    <n v="-4"/>
    <d v="2013-04-07T00:00:00"/>
    <n v="882"/>
    <n v="45"/>
    <x v="0"/>
    <x v="2"/>
    <n v="8"/>
    <x v="0"/>
    <x v="1"/>
    <x v="2"/>
    <x v="1"/>
    <x v="93"/>
    <x v="2"/>
    <n v="30"/>
    <n v="40"/>
    <n v="30"/>
    <n v="70"/>
    <n v="19"/>
    <x v="1"/>
    <x v="9"/>
    <x v="1"/>
  </r>
  <r>
    <n v="857"/>
    <n v="29"/>
    <n v="-5"/>
    <d v="2013-05-07T00:00:00"/>
    <n v="490"/>
    <n v="44"/>
    <x v="0"/>
    <x v="2"/>
    <n v="8"/>
    <x v="0"/>
    <x v="1"/>
    <x v="3"/>
    <x v="65"/>
    <x v="100"/>
    <x v="15"/>
    <n v="30"/>
    <n v="40"/>
    <n v="30"/>
    <n v="70"/>
    <n v="19"/>
    <x v="1"/>
    <x v="9"/>
    <x v="1"/>
  </r>
  <r>
    <n v="262"/>
    <n v="24"/>
    <n v="-17"/>
    <d v="2013-06-07T00:00:00"/>
    <n v="567"/>
    <n v="32"/>
    <x v="1"/>
    <x v="0"/>
    <n v="7"/>
    <x v="1"/>
    <x v="2"/>
    <x v="4"/>
    <x v="32"/>
    <x v="82"/>
    <x v="13"/>
    <n v="30"/>
    <n v="40"/>
    <n v="30"/>
    <n v="70"/>
    <n v="19"/>
    <x v="0"/>
    <x v="9"/>
    <x v="1"/>
  </r>
  <r>
    <n v="702"/>
    <n v="0"/>
    <n v="1"/>
    <d v="2013-07-07T00:00:00"/>
    <n v="344"/>
    <n v="43"/>
    <x v="1"/>
    <x v="3"/>
    <n v="0"/>
    <x v="1"/>
    <x v="2"/>
    <x v="9"/>
    <x v="5"/>
    <x v="5"/>
    <x v="7"/>
    <n v="0"/>
    <n v="40"/>
    <n v="30"/>
    <n v="40"/>
    <n v="12"/>
    <x v="1"/>
    <x v="9"/>
    <x v="1"/>
  </r>
  <r>
    <n v="435"/>
    <n v="31"/>
    <n v="-4"/>
    <d v="2013-08-07T00:00:00"/>
    <n v="844"/>
    <n v="46"/>
    <x v="1"/>
    <x v="3"/>
    <n v="8"/>
    <x v="1"/>
    <x v="2"/>
    <x v="9"/>
    <x v="1"/>
    <x v="14"/>
    <x v="8"/>
    <n v="30"/>
    <n v="40"/>
    <n v="30"/>
    <n v="70"/>
    <n v="20"/>
    <x v="1"/>
    <x v="9"/>
    <x v="1"/>
  </r>
  <r>
    <n v="715"/>
    <n v="34"/>
    <n v="0"/>
    <d v="2013-09-07T00:00:00"/>
    <n v="863"/>
    <n v="51"/>
    <x v="1"/>
    <x v="0"/>
    <n v="9"/>
    <x v="0"/>
    <x v="0"/>
    <x v="0"/>
    <x v="27"/>
    <x v="39"/>
    <x v="13"/>
    <n v="30"/>
    <n v="40"/>
    <n v="30"/>
    <n v="70"/>
    <n v="21"/>
    <x v="0"/>
    <x v="9"/>
    <x v="1"/>
  </r>
  <r>
    <n v="603"/>
    <n v="39"/>
    <n v="-8"/>
    <d v="2013-10-07T00:00:00"/>
    <n v="250"/>
    <n v="49"/>
    <x v="1"/>
    <x v="2"/>
    <n v="14"/>
    <x v="0"/>
    <x v="0"/>
    <x v="0"/>
    <x v="80"/>
    <x v="23"/>
    <x v="9"/>
    <n v="20"/>
    <n v="40"/>
    <n v="10"/>
    <n v="60"/>
    <n v="47"/>
    <x v="0"/>
    <x v="9"/>
    <x v="1"/>
  </r>
  <r>
    <n v="505"/>
    <n v="31"/>
    <n v="-13"/>
    <d v="2013-11-07T00:00:00"/>
    <n v="1009"/>
    <n v="38"/>
    <x v="1"/>
    <x v="1"/>
    <n v="9"/>
    <x v="0"/>
    <x v="0"/>
    <x v="0"/>
    <x v="7"/>
    <x v="85"/>
    <x v="17"/>
    <n v="20"/>
    <n v="40"/>
    <n v="20"/>
    <n v="60"/>
    <n v="31"/>
    <x v="0"/>
    <x v="9"/>
    <x v="1"/>
  </r>
  <r>
    <n v="573"/>
    <n v="38"/>
    <n v="1"/>
    <d v="2013-12-07T00:00:00"/>
    <n v="256"/>
    <n v="51"/>
    <x v="1"/>
    <x v="0"/>
    <n v="12"/>
    <x v="0"/>
    <x v="1"/>
    <x v="2"/>
    <x v="78"/>
    <x v="101"/>
    <x v="12"/>
    <n v="30"/>
    <n v="40"/>
    <n v="10"/>
    <n v="70"/>
    <n v="40"/>
    <x v="1"/>
    <x v="9"/>
    <x v="1"/>
  </r>
  <r>
    <n v="636"/>
    <n v="39"/>
    <n v="2"/>
    <s v="7/13/2013"/>
    <n v="250"/>
    <n v="49"/>
    <x v="1"/>
    <x v="0"/>
    <n v="14"/>
    <x v="0"/>
    <x v="1"/>
    <x v="3"/>
    <x v="80"/>
    <x v="23"/>
    <x v="12"/>
    <n v="30"/>
    <n v="40"/>
    <n v="0"/>
    <n v="70"/>
    <n v="47"/>
    <x v="1"/>
    <x v="9"/>
    <x v="1"/>
  </r>
  <r>
    <n v="603"/>
    <n v="0"/>
    <n v="2"/>
    <s v="7/14/2013"/>
    <n v="344"/>
    <n v="43"/>
    <x v="1"/>
    <x v="2"/>
    <n v="0"/>
    <x v="0"/>
    <x v="1"/>
    <x v="3"/>
    <x v="71"/>
    <x v="5"/>
    <x v="9"/>
    <n v="0"/>
    <n v="40"/>
    <n v="30"/>
    <n v="40"/>
    <n v="11"/>
    <x v="1"/>
    <x v="9"/>
    <x v="1"/>
  </r>
  <r>
    <n v="509"/>
    <n v="41"/>
    <n v="10"/>
    <s v="7/15/2013"/>
    <n v="320"/>
    <n v="66"/>
    <x v="1"/>
    <x v="3"/>
    <n v="12"/>
    <x v="0"/>
    <x v="1"/>
    <x v="2"/>
    <x v="27"/>
    <x v="2"/>
    <x v="14"/>
    <n v="30"/>
    <n v="40"/>
    <n v="20"/>
    <n v="70"/>
    <n v="36"/>
    <x v="1"/>
    <x v="9"/>
    <x v="1"/>
  </r>
  <r>
    <n v="801"/>
    <n v="38"/>
    <n v="2"/>
    <s v="7/16/2013"/>
    <n v="256"/>
    <n v="51"/>
    <x v="1"/>
    <x v="3"/>
    <n v="12"/>
    <x v="0"/>
    <x v="1"/>
    <x v="11"/>
    <x v="14"/>
    <x v="101"/>
    <x v="8"/>
    <n v="20"/>
    <n v="40"/>
    <n v="10"/>
    <n v="60"/>
    <n v="39"/>
    <x v="1"/>
    <x v="9"/>
    <x v="1"/>
  </r>
  <r>
    <n v="509"/>
    <n v="43"/>
    <n v="8"/>
    <s v="7/17/2013"/>
    <n v="466"/>
    <n v="63"/>
    <x v="1"/>
    <x v="3"/>
    <n v="13"/>
    <x v="0"/>
    <x v="1"/>
    <x v="11"/>
    <x v="2"/>
    <x v="28"/>
    <x v="14"/>
    <n v="30"/>
    <n v="40"/>
    <n v="20"/>
    <n v="70"/>
    <n v="35"/>
    <x v="1"/>
    <x v="9"/>
    <x v="1"/>
  </r>
  <r>
    <n v="312"/>
    <n v="39"/>
    <n v="0"/>
    <s v="7/18/2013"/>
    <n v="541"/>
    <n v="51"/>
    <x v="0"/>
    <x v="0"/>
    <n v="12"/>
    <x v="0"/>
    <x v="0"/>
    <x v="0"/>
    <x v="54"/>
    <x v="62"/>
    <x v="16"/>
    <n v="20"/>
    <n v="40"/>
    <n v="40"/>
    <n v="60"/>
    <n v="24"/>
    <x v="0"/>
    <x v="9"/>
    <x v="1"/>
  </r>
  <r>
    <n v="530"/>
    <n v="39"/>
    <n v="-1"/>
    <s v="7/19/2013"/>
    <n v="541"/>
    <n v="51"/>
    <x v="0"/>
    <x v="3"/>
    <n v="12"/>
    <x v="0"/>
    <x v="0"/>
    <x v="1"/>
    <x v="40"/>
    <x v="62"/>
    <x v="3"/>
    <n v="20"/>
    <n v="40"/>
    <n v="40"/>
    <n v="60"/>
    <n v="25"/>
    <x v="0"/>
    <x v="9"/>
    <x v="1"/>
  </r>
  <r>
    <n v="505"/>
    <n v="86"/>
    <n v="-49"/>
    <s v="7/20/2013"/>
    <n v="1698"/>
    <n v="23"/>
    <x v="1"/>
    <x v="1"/>
    <n v="26"/>
    <x v="1"/>
    <x v="3"/>
    <x v="5"/>
    <x v="81"/>
    <x v="52"/>
    <x v="17"/>
    <n v="110"/>
    <n v="40"/>
    <n v="10"/>
    <n v="150"/>
    <n v="49"/>
    <x v="0"/>
    <x v="9"/>
    <x v="1"/>
  </r>
  <r>
    <n v="318"/>
    <n v="46"/>
    <n v="5"/>
    <s v="7/21/2013"/>
    <n v="449"/>
    <n v="67"/>
    <x v="1"/>
    <x v="1"/>
    <n v="14"/>
    <x v="1"/>
    <x v="2"/>
    <x v="4"/>
    <x v="16"/>
    <x v="10"/>
    <x v="10"/>
    <n v="20"/>
    <n v="40"/>
    <n v="40"/>
    <n v="60"/>
    <n v="37"/>
    <x v="0"/>
    <x v="9"/>
    <x v="1"/>
  </r>
  <r>
    <n v="515"/>
    <n v="31"/>
    <n v="-20"/>
    <s v="7/22/2013"/>
    <n v="1000"/>
    <n v="37"/>
    <x v="1"/>
    <x v="0"/>
    <n v="9"/>
    <x v="1"/>
    <x v="3"/>
    <x v="7"/>
    <x v="44"/>
    <x v="50"/>
    <x v="4"/>
    <n v="20"/>
    <n v="40"/>
    <n v="30"/>
    <n v="60"/>
    <n v="30"/>
    <x v="1"/>
    <x v="9"/>
    <x v="1"/>
  </r>
  <r>
    <n v="505"/>
    <n v="45"/>
    <n v="-19"/>
    <s v="7/23/2013"/>
    <n v="320"/>
    <n v="64"/>
    <x v="1"/>
    <x v="1"/>
    <n v="41"/>
    <x v="1"/>
    <x v="2"/>
    <x v="8"/>
    <x v="48"/>
    <x v="52"/>
    <x v="17"/>
    <n v="20"/>
    <n v="40"/>
    <n v="10"/>
    <n v="60"/>
    <n v="70"/>
    <x v="1"/>
    <x v="9"/>
    <x v="1"/>
  </r>
  <r>
    <n v="435"/>
    <n v="32"/>
    <n v="2"/>
    <s v="7/24/2013"/>
    <n v="833"/>
    <n v="47"/>
    <x v="1"/>
    <x v="3"/>
    <n v="8"/>
    <x v="1"/>
    <x v="2"/>
    <x v="9"/>
    <x v="41"/>
    <x v="102"/>
    <x v="8"/>
    <n v="20"/>
    <n v="40"/>
    <n v="40"/>
    <n v="60"/>
    <n v="19"/>
    <x v="1"/>
    <x v="9"/>
    <x v="1"/>
  </r>
  <r>
    <n v="505"/>
    <n v="31"/>
    <n v="-21"/>
    <s v="7/25/2013"/>
    <n v="1000"/>
    <n v="37"/>
    <x v="1"/>
    <x v="1"/>
    <n v="9"/>
    <x v="0"/>
    <x v="0"/>
    <x v="0"/>
    <x v="76"/>
    <x v="50"/>
    <x v="17"/>
    <n v="10"/>
    <n v="40"/>
    <n v="30"/>
    <n v="50"/>
    <n v="31"/>
    <x v="0"/>
    <x v="9"/>
    <x v="1"/>
  </r>
  <r>
    <n v="314"/>
    <n v="39"/>
    <n v="-11"/>
    <s v="7/26/2013"/>
    <n v="244"/>
    <n v="53"/>
    <x v="1"/>
    <x v="0"/>
    <n v="12"/>
    <x v="0"/>
    <x v="1"/>
    <x v="2"/>
    <x v="60"/>
    <x v="55"/>
    <x v="12"/>
    <n v="20"/>
    <n v="40"/>
    <n v="30"/>
    <n v="60"/>
    <n v="40"/>
    <x v="1"/>
    <x v="9"/>
    <x v="1"/>
  </r>
  <r>
    <n v="203"/>
    <n v="24"/>
    <n v="-13"/>
    <s v="7/27/2013"/>
    <n v="806"/>
    <n v="36"/>
    <x v="1"/>
    <x v="2"/>
    <n v="6"/>
    <x v="0"/>
    <x v="1"/>
    <x v="3"/>
    <x v="22"/>
    <x v="98"/>
    <x v="5"/>
    <n v="20"/>
    <n v="40"/>
    <n v="40"/>
    <n v="60"/>
    <n v="18"/>
    <x v="1"/>
    <x v="9"/>
    <x v="1"/>
  </r>
  <r>
    <n v="603"/>
    <n v="0"/>
    <n v="7"/>
    <s v="7/28/2013"/>
    <n v="430"/>
    <n v="43"/>
    <x v="1"/>
    <x v="2"/>
    <n v="0"/>
    <x v="0"/>
    <x v="1"/>
    <x v="3"/>
    <x v="17"/>
    <x v="48"/>
    <x v="9"/>
    <n v="0"/>
    <n v="40"/>
    <n v="40"/>
    <n v="40"/>
    <n v="11"/>
    <x v="1"/>
    <x v="9"/>
    <x v="1"/>
  </r>
  <r>
    <n v="435"/>
    <n v="45"/>
    <n v="-29"/>
    <s v="7/29/2013"/>
    <n v="320"/>
    <n v="64"/>
    <x v="1"/>
    <x v="3"/>
    <n v="41"/>
    <x v="0"/>
    <x v="1"/>
    <x v="2"/>
    <x v="48"/>
    <x v="52"/>
    <x v="8"/>
    <n v="10"/>
    <n v="40"/>
    <n v="20"/>
    <n v="50"/>
    <n v="70"/>
    <x v="1"/>
    <x v="9"/>
    <x v="1"/>
  </r>
  <r>
    <n v="206"/>
    <n v="60"/>
    <n v="-10"/>
    <s v="7/30/2013"/>
    <n v="606"/>
    <n v="84"/>
    <x v="1"/>
    <x v="3"/>
    <n v="54"/>
    <x v="0"/>
    <x v="1"/>
    <x v="3"/>
    <x v="66"/>
    <x v="43"/>
    <x v="14"/>
    <n v="20"/>
    <n v="40"/>
    <n v="10"/>
    <n v="60"/>
    <n v="84"/>
    <x v="1"/>
    <x v="9"/>
    <x v="1"/>
  </r>
  <r>
    <n v="440"/>
    <n v="32"/>
    <n v="13"/>
    <s v="7/31/2013"/>
    <n v="482"/>
    <n v="48"/>
    <x v="0"/>
    <x v="0"/>
    <n v="8"/>
    <x v="0"/>
    <x v="0"/>
    <x v="10"/>
    <x v="58"/>
    <x v="39"/>
    <x v="18"/>
    <n v="30"/>
    <n v="40"/>
    <n v="30"/>
    <n v="70"/>
    <n v="19"/>
    <x v="0"/>
    <x v="9"/>
    <x v="1"/>
  </r>
  <r>
    <n v="561"/>
    <n v="54"/>
    <n v="9"/>
    <d v="2013-01-08T00:00:00"/>
    <n v="391"/>
    <n v="67"/>
    <x v="0"/>
    <x v="2"/>
    <n v="20"/>
    <x v="0"/>
    <x v="0"/>
    <x v="0"/>
    <x v="60"/>
    <x v="60"/>
    <x v="2"/>
    <n v="40"/>
    <n v="40"/>
    <n v="10"/>
    <n v="80"/>
    <n v="54"/>
    <x v="0"/>
    <x v="10"/>
    <x v="1"/>
  </r>
  <r>
    <n v="920"/>
    <n v="22"/>
    <n v="-14"/>
    <d v="2013-02-08T00:00:00"/>
    <n v="570"/>
    <n v="30"/>
    <x v="1"/>
    <x v="0"/>
    <n v="7"/>
    <x v="1"/>
    <x v="2"/>
    <x v="4"/>
    <x v="38"/>
    <x v="103"/>
    <x v="13"/>
    <n v="20"/>
    <n v="40"/>
    <n v="30"/>
    <n v="60"/>
    <n v="19"/>
    <x v="0"/>
    <x v="10"/>
    <x v="1"/>
  </r>
  <r>
    <n v="505"/>
    <n v="35"/>
    <n v="-8"/>
    <d v="2013-03-08T00:00:00"/>
    <n v="248"/>
    <n v="47"/>
    <x v="1"/>
    <x v="1"/>
    <n v="11"/>
    <x v="1"/>
    <x v="2"/>
    <x v="4"/>
    <x v="14"/>
    <x v="70"/>
    <x v="17"/>
    <n v="20"/>
    <n v="40"/>
    <n v="20"/>
    <n v="60"/>
    <n v="39"/>
    <x v="0"/>
    <x v="10"/>
    <x v="1"/>
  </r>
  <r>
    <n v="702"/>
    <n v="29"/>
    <n v="-13"/>
    <d v="2013-04-08T00:00:00"/>
    <n v="1003"/>
    <n v="35"/>
    <x v="1"/>
    <x v="3"/>
    <n v="8"/>
    <x v="1"/>
    <x v="3"/>
    <x v="5"/>
    <x v="7"/>
    <x v="8"/>
    <x v="7"/>
    <n v="30"/>
    <n v="40"/>
    <n v="20"/>
    <n v="70"/>
    <n v="30"/>
    <x v="0"/>
    <x v="10"/>
    <x v="1"/>
  </r>
  <r>
    <n v="515"/>
    <n v="29"/>
    <n v="-13"/>
    <d v="2013-05-08T00:00:00"/>
    <n v="1003"/>
    <n v="35"/>
    <x v="1"/>
    <x v="0"/>
    <n v="8"/>
    <x v="1"/>
    <x v="3"/>
    <x v="7"/>
    <x v="7"/>
    <x v="8"/>
    <x v="4"/>
    <n v="20"/>
    <n v="40"/>
    <n v="20"/>
    <n v="60"/>
    <n v="30"/>
    <x v="1"/>
    <x v="10"/>
    <x v="1"/>
  </r>
  <r>
    <n v="603"/>
    <n v="34"/>
    <n v="-4"/>
    <d v="2013-06-08T00:00:00"/>
    <n v="211"/>
    <n v="42"/>
    <x v="1"/>
    <x v="2"/>
    <n v="12"/>
    <x v="1"/>
    <x v="2"/>
    <x v="12"/>
    <x v="64"/>
    <x v="24"/>
    <x v="9"/>
    <n v="30"/>
    <n v="40"/>
    <n v="0"/>
    <n v="70"/>
    <n v="45"/>
    <x v="1"/>
    <x v="10"/>
    <x v="1"/>
  </r>
  <r>
    <n v="580"/>
    <n v="32"/>
    <n v="13"/>
    <d v="2013-07-08T00:00:00"/>
    <n v="482"/>
    <n v="48"/>
    <x v="1"/>
    <x v="1"/>
    <n v="8"/>
    <x v="1"/>
    <x v="2"/>
    <x v="8"/>
    <x v="58"/>
    <x v="39"/>
    <x v="6"/>
    <n v="20"/>
    <n v="40"/>
    <n v="30"/>
    <n v="60"/>
    <n v="19"/>
    <x v="1"/>
    <x v="10"/>
    <x v="1"/>
  </r>
  <r>
    <n v="775"/>
    <n v="0"/>
    <n v="16"/>
    <d v="2013-08-08T00:00:00"/>
    <n v="387"/>
    <n v="43"/>
    <x v="1"/>
    <x v="3"/>
    <n v="0"/>
    <x v="1"/>
    <x v="2"/>
    <x v="9"/>
    <x v="43"/>
    <x v="48"/>
    <x v="7"/>
    <n v="0"/>
    <n v="40"/>
    <n v="30"/>
    <n v="40"/>
    <n v="12"/>
    <x v="1"/>
    <x v="10"/>
    <x v="1"/>
  </r>
  <r>
    <n v="435"/>
    <n v="33"/>
    <n v="10"/>
    <d v="2013-09-08T00:00:00"/>
    <n v="836"/>
    <n v="48"/>
    <x v="1"/>
    <x v="3"/>
    <n v="9"/>
    <x v="1"/>
    <x v="2"/>
    <x v="9"/>
    <x v="54"/>
    <x v="58"/>
    <x v="8"/>
    <n v="30"/>
    <n v="40"/>
    <n v="30"/>
    <n v="70"/>
    <n v="21"/>
    <x v="1"/>
    <x v="10"/>
    <x v="1"/>
  </r>
  <r>
    <n v="314"/>
    <n v="82"/>
    <n v="-13"/>
    <d v="2013-10-08T00:00:00"/>
    <n v="1804"/>
    <n v="40"/>
    <x v="1"/>
    <x v="0"/>
    <n v="25"/>
    <x v="0"/>
    <x v="0"/>
    <x v="0"/>
    <x v="82"/>
    <x v="45"/>
    <x v="12"/>
    <n v="70"/>
    <n v="40"/>
    <n v="0"/>
    <n v="110"/>
    <n v="49"/>
    <x v="0"/>
    <x v="10"/>
    <x v="1"/>
  </r>
  <r>
    <n v="435"/>
    <n v="82"/>
    <n v="-12"/>
    <d v="2013-11-08T00:00:00"/>
    <n v="1804"/>
    <n v="40"/>
    <x v="1"/>
    <x v="3"/>
    <n v="25"/>
    <x v="0"/>
    <x v="0"/>
    <x v="1"/>
    <x v="55"/>
    <x v="45"/>
    <x v="8"/>
    <n v="70"/>
    <n v="40"/>
    <n v="0"/>
    <n v="110"/>
    <n v="48"/>
    <x v="0"/>
    <x v="10"/>
    <x v="1"/>
  </r>
  <r>
    <n v="636"/>
    <n v="35"/>
    <n v="3"/>
    <d v="2013-12-08T00:00:00"/>
    <n v="248"/>
    <n v="47"/>
    <x v="1"/>
    <x v="0"/>
    <n v="11"/>
    <x v="0"/>
    <x v="1"/>
    <x v="2"/>
    <x v="32"/>
    <x v="70"/>
    <x v="12"/>
    <n v="20"/>
    <n v="40"/>
    <n v="10"/>
    <n v="60"/>
    <n v="38"/>
    <x v="1"/>
    <x v="10"/>
    <x v="1"/>
  </r>
  <r>
    <n v="573"/>
    <n v="34"/>
    <n v="-4"/>
    <s v="8/13/2013"/>
    <n v="211"/>
    <n v="42"/>
    <x v="1"/>
    <x v="0"/>
    <n v="12"/>
    <x v="0"/>
    <x v="1"/>
    <x v="11"/>
    <x v="64"/>
    <x v="24"/>
    <x v="12"/>
    <n v="20"/>
    <n v="40"/>
    <n v="0"/>
    <n v="60"/>
    <n v="45"/>
    <x v="1"/>
    <x v="10"/>
    <x v="1"/>
  </r>
  <r>
    <n v="314"/>
    <n v="33"/>
    <n v="-6"/>
    <s v="8/14/2013"/>
    <n v="243"/>
    <n v="41"/>
    <x v="1"/>
    <x v="0"/>
    <n v="12"/>
    <x v="0"/>
    <x v="1"/>
    <x v="3"/>
    <x v="15"/>
    <x v="95"/>
    <x v="12"/>
    <n v="20"/>
    <n v="40"/>
    <n v="0"/>
    <n v="60"/>
    <n v="45"/>
    <x v="1"/>
    <x v="10"/>
    <x v="1"/>
  </r>
  <r>
    <n v="603"/>
    <n v="0"/>
    <n v="17"/>
    <s v="8/15/2013"/>
    <n v="387"/>
    <n v="43"/>
    <x v="1"/>
    <x v="2"/>
    <n v="0"/>
    <x v="0"/>
    <x v="1"/>
    <x v="3"/>
    <x v="17"/>
    <x v="48"/>
    <x v="9"/>
    <n v="0"/>
    <n v="40"/>
    <n v="30"/>
    <n v="40"/>
    <n v="11"/>
    <x v="1"/>
    <x v="10"/>
    <x v="1"/>
  </r>
  <r>
    <n v="435"/>
    <n v="44"/>
    <n v="0"/>
    <s v="8/16/2013"/>
    <n v="325"/>
    <n v="62"/>
    <x v="1"/>
    <x v="3"/>
    <n v="40"/>
    <x v="0"/>
    <x v="1"/>
    <x v="2"/>
    <x v="46"/>
    <x v="27"/>
    <x v="8"/>
    <n v="30"/>
    <n v="40"/>
    <n v="-10"/>
    <n v="70"/>
    <n v="69"/>
    <x v="1"/>
    <x v="10"/>
    <x v="1"/>
  </r>
  <r>
    <n v="614"/>
    <n v="29"/>
    <n v="7"/>
    <s v="8/17/2013"/>
    <n v="490"/>
    <n v="44"/>
    <x v="0"/>
    <x v="0"/>
    <n v="8"/>
    <x v="0"/>
    <x v="0"/>
    <x v="10"/>
    <x v="8"/>
    <x v="25"/>
    <x v="18"/>
    <n v="20"/>
    <n v="40"/>
    <n v="30"/>
    <n v="60"/>
    <n v="19"/>
    <x v="0"/>
    <x v="10"/>
    <x v="1"/>
  </r>
  <r>
    <n v="440"/>
    <n v="33"/>
    <n v="13"/>
    <s v="8/18/2013"/>
    <n v="870"/>
    <n v="49"/>
    <x v="0"/>
    <x v="0"/>
    <n v="9"/>
    <x v="0"/>
    <x v="0"/>
    <x v="0"/>
    <x v="58"/>
    <x v="70"/>
    <x v="18"/>
    <n v="30"/>
    <n v="40"/>
    <n v="30"/>
    <n v="70"/>
    <n v="20"/>
    <x v="0"/>
    <x v="10"/>
    <x v="1"/>
  </r>
  <r>
    <n v="774"/>
    <n v="46"/>
    <n v="0"/>
    <s v="8/19/2013"/>
    <n v="422"/>
    <n v="57"/>
    <x v="0"/>
    <x v="2"/>
    <n v="17"/>
    <x v="0"/>
    <x v="0"/>
    <x v="0"/>
    <x v="44"/>
    <x v="96"/>
    <x v="15"/>
    <n v="30"/>
    <n v="40"/>
    <n v="10"/>
    <n v="70"/>
    <n v="50"/>
    <x v="0"/>
    <x v="10"/>
    <x v="1"/>
  </r>
  <r>
    <n v="321"/>
    <n v="30"/>
    <n v="9"/>
    <s v="8/20/2013"/>
    <n v="882"/>
    <n v="45"/>
    <x v="0"/>
    <x v="2"/>
    <n v="8"/>
    <x v="0"/>
    <x v="1"/>
    <x v="2"/>
    <x v="40"/>
    <x v="81"/>
    <x v="2"/>
    <n v="30"/>
    <n v="40"/>
    <n v="30"/>
    <n v="70"/>
    <n v="19"/>
    <x v="1"/>
    <x v="10"/>
    <x v="1"/>
  </r>
  <r>
    <n v="774"/>
    <n v="29"/>
    <n v="7"/>
    <s v="8/21/2013"/>
    <n v="490"/>
    <n v="44"/>
    <x v="0"/>
    <x v="2"/>
    <n v="8"/>
    <x v="0"/>
    <x v="1"/>
    <x v="3"/>
    <x v="8"/>
    <x v="25"/>
    <x v="15"/>
    <n v="30"/>
    <n v="40"/>
    <n v="30"/>
    <n v="70"/>
    <n v="19"/>
    <x v="1"/>
    <x v="10"/>
    <x v="1"/>
  </r>
  <r>
    <n v="608"/>
    <n v="24"/>
    <n v="-11"/>
    <s v="8/22/2013"/>
    <n v="567"/>
    <n v="32"/>
    <x v="1"/>
    <x v="0"/>
    <n v="7"/>
    <x v="1"/>
    <x v="2"/>
    <x v="4"/>
    <x v="60"/>
    <x v="94"/>
    <x v="13"/>
    <n v="30"/>
    <n v="40"/>
    <n v="30"/>
    <n v="70"/>
    <n v="19"/>
    <x v="0"/>
    <x v="10"/>
    <x v="1"/>
  </r>
  <r>
    <n v="775"/>
    <n v="0"/>
    <n v="16"/>
    <s v="8/23/2013"/>
    <n v="344"/>
    <n v="43"/>
    <x v="1"/>
    <x v="3"/>
    <n v="0"/>
    <x v="1"/>
    <x v="2"/>
    <x v="9"/>
    <x v="43"/>
    <x v="48"/>
    <x v="7"/>
    <n v="0"/>
    <n v="40"/>
    <n v="30"/>
    <n v="40"/>
    <n v="12"/>
    <x v="1"/>
    <x v="10"/>
    <x v="1"/>
  </r>
  <r>
    <n v="435"/>
    <n v="31"/>
    <n v="9"/>
    <s v="8/24/2013"/>
    <n v="844"/>
    <n v="46"/>
    <x v="1"/>
    <x v="3"/>
    <n v="8"/>
    <x v="1"/>
    <x v="2"/>
    <x v="9"/>
    <x v="40"/>
    <x v="40"/>
    <x v="8"/>
    <n v="30"/>
    <n v="40"/>
    <n v="30"/>
    <n v="70"/>
    <n v="20"/>
    <x v="1"/>
    <x v="10"/>
    <x v="1"/>
  </r>
  <r>
    <n v="715"/>
    <n v="34"/>
    <n v="15"/>
    <s v="8/25/2013"/>
    <n v="863"/>
    <n v="51"/>
    <x v="1"/>
    <x v="0"/>
    <n v="9"/>
    <x v="0"/>
    <x v="0"/>
    <x v="0"/>
    <x v="16"/>
    <x v="69"/>
    <x v="13"/>
    <n v="30"/>
    <n v="40"/>
    <n v="30"/>
    <n v="70"/>
    <n v="21"/>
    <x v="0"/>
    <x v="10"/>
    <x v="1"/>
  </r>
  <r>
    <n v="603"/>
    <n v="39"/>
    <n v="-7"/>
    <s v="8/26/2013"/>
    <n v="250"/>
    <n v="49"/>
    <x v="1"/>
    <x v="2"/>
    <n v="14"/>
    <x v="0"/>
    <x v="0"/>
    <x v="0"/>
    <x v="83"/>
    <x v="3"/>
    <x v="9"/>
    <n v="20"/>
    <n v="40"/>
    <n v="10"/>
    <n v="60"/>
    <n v="47"/>
    <x v="0"/>
    <x v="10"/>
    <x v="1"/>
  </r>
  <r>
    <n v="505"/>
    <n v="31"/>
    <n v="-10"/>
    <s v="8/27/2013"/>
    <n v="1009"/>
    <n v="38"/>
    <x v="1"/>
    <x v="1"/>
    <n v="9"/>
    <x v="0"/>
    <x v="0"/>
    <x v="0"/>
    <x v="44"/>
    <x v="83"/>
    <x v="17"/>
    <n v="20"/>
    <n v="40"/>
    <n v="20"/>
    <n v="60"/>
    <n v="31"/>
    <x v="0"/>
    <x v="10"/>
    <x v="1"/>
  </r>
  <r>
    <n v="314"/>
    <n v="38"/>
    <n v="6"/>
    <s v="8/28/2013"/>
    <n v="256"/>
    <n v="51"/>
    <x v="1"/>
    <x v="0"/>
    <n v="12"/>
    <x v="0"/>
    <x v="1"/>
    <x v="2"/>
    <x v="38"/>
    <x v="104"/>
    <x v="12"/>
    <n v="30"/>
    <n v="40"/>
    <n v="10"/>
    <n v="70"/>
    <n v="40"/>
    <x v="1"/>
    <x v="10"/>
    <x v="1"/>
  </r>
  <r>
    <n v="660"/>
    <n v="39"/>
    <n v="3"/>
    <s v="8/29/2013"/>
    <n v="250"/>
    <n v="49"/>
    <x v="1"/>
    <x v="0"/>
    <n v="14"/>
    <x v="0"/>
    <x v="1"/>
    <x v="3"/>
    <x v="83"/>
    <x v="3"/>
    <x v="12"/>
    <n v="30"/>
    <n v="40"/>
    <n v="0"/>
    <n v="70"/>
    <n v="47"/>
    <x v="1"/>
    <x v="10"/>
    <x v="1"/>
  </r>
  <r>
    <n v="603"/>
    <n v="0"/>
    <n v="17"/>
    <s v="8/30/2013"/>
    <n v="344"/>
    <n v="43"/>
    <x v="1"/>
    <x v="2"/>
    <n v="0"/>
    <x v="0"/>
    <x v="1"/>
    <x v="3"/>
    <x v="17"/>
    <x v="48"/>
    <x v="9"/>
    <n v="0"/>
    <n v="40"/>
    <n v="30"/>
    <n v="40"/>
    <n v="11"/>
    <x v="1"/>
    <x v="10"/>
    <x v="1"/>
  </r>
  <r>
    <n v="253"/>
    <n v="41"/>
    <n v="25"/>
    <s v="8/31/2013"/>
    <n v="320"/>
    <n v="66"/>
    <x v="1"/>
    <x v="3"/>
    <n v="12"/>
    <x v="0"/>
    <x v="1"/>
    <x v="2"/>
    <x v="16"/>
    <x v="11"/>
    <x v="14"/>
    <n v="30"/>
    <n v="40"/>
    <n v="20"/>
    <n v="70"/>
    <n v="36"/>
    <x v="1"/>
    <x v="10"/>
    <x v="1"/>
  </r>
  <r>
    <n v="435"/>
    <n v="38"/>
    <n v="8"/>
    <d v="2013-01-09T00:00:00"/>
    <n v="256"/>
    <n v="51"/>
    <x v="1"/>
    <x v="3"/>
    <n v="12"/>
    <x v="0"/>
    <x v="1"/>
    <x v="11"/>
    <x v="47"/>
    <x v="104"/>
    <x v="8"/>
    <n v="20"/>
    <n v="40"/>
    <n v="10"/>
    <n v="60"/>
    <n v="39"/>
    <x v="1"/>
    <x v="11"/>
    <x v="1"/>
  </r>
  <r>
    <n v="253"/>
    <n v="43"/>
    <n v="22"/>
    <d v="2013-02-09T00:00:00"/>
    <n v="466"/>
    <n v="63"/>
    <x v="1"/>
    <x v="3"/>
    <n v="13"/>
    <x v="0"/>
    <x v="1"/>
    <x v="11"/>
    <x v="41"/>
    <x v="27"/>
    <x v="14"/>
    <n v="30"/>
    <n v="40"/>
    <n v="20"/>
    <n v="70"/>
    <n v="35"/>
    <x v="1"/>
    <x v="11"/>
    <x v="1"/>
  </r>
  <r>
    <n v="216"/>
    <n v="51"/>
    <n v="-35"/>
    <d v="2013-03-09T00:00:00"/>
    <n v="503"/>
    <n v="71"/>
    <x v="0"/>
    <x v="0"/>
    <n v="46"/>
    <x v="1"/>
    <x v="3"/>
    <x v="5"/>
    <x v="0"/>
    <x v="0"/>
    <x v="18"/>
    <n v="40"/>
    <n v="70"/>
    <n v="30"/>
    <n v="110"/>
    <n v="76"/>
    <x v="0"/>
    <x v="11"/>
    <x v="1"/>
  </r>
  <r>
    <n v="440"/>
    <n v="52"/>
    <n v="-34"/>
    <d v="2013-04-09T00:00:00"/>
    <n v="405"/>
    <n v="71"/>
    <x v="0"/>
    <x v="0"/>
    <n v="17"/>
    <x v="1"/>
    <x v="3"/>
    <x v="6"/>
    <x v="1"/>
    <x v="1"/>
    <x v="18"/>
    <n v="40"/>
    <n v="70"/>
    <n v="60"/>
    <n v="110"/>
    <n v="45"/>
    <x v="1"/>
    <x v="11"/>
    <x v="1"/>
  </r>
  <r>
    <n v="937"/>
    <n v="43"/>
    <n v="-32"/>
    <d v="2013-05-09T00:00:00"/>
    <n v="419"/>
    <n v="64"/>
    <x v="0"/>
    <x v="0"/>
    <n v="13"/>
    <x v="1"/>
    <x v="3"/>
    <x v="7"/>
    <x v="2"/>
    <x v="2"/>
    <x v="18"/>
    <n v="30"/>
    <n v="70"/>
    <n v="60"/>
    <n v="100"/>
    <n v="36"/>
    <x v="1"/>
    <x v="11"/>
    <x v="1"/>
  </r>
  <r>
    <n v="774"/>
    <n v="51"/>
    <n v="-41"/>
    <d v="2013-06-09T00:00:00"/>
    <n v="542"/>
    <n v="65"/>
    <x v="0"/>
    <x v="2"/>
    <n v="46"/>
    <x v="1"/>
    <x v="2"/>
    <x v="8"/>
    <x v="84"/>
    <x v="52"/>
    <x v="15"/>
    <n v="30"/>
    <n v="70"/>
    <n v="30"/>
    <n v="100"/>
    <n v="76"/>
    <x v="1"/>
    <x v="11"/>
    <x v="1"/>
  </r>
  <r>
    <n v="832"/>
    <n v="72"/>
    <n v="5"/>
    <d v="2013-07-09T00:00:00"/>
    <n v="-868"/>
    <n v="110"/>
    <x v="0"/>
    <x v="1"/>
    <n v="23"/>
    <x v="1"/>
    <x v="2"/>
    <x v="9"/>
    <x v="45"/>
    <x v="4"/>
    <x v="1"/>
    <n v="40"/>
    <n v="70"/>
    <n v="50"/>
    <n v="110"/>
    <n v="55"/>
    <x v="1"/>
    <x v="11"/>
    <x v="1"/>
  </r>
  <r>
    <n v="863"/>
    <n v="48"/>
    <n v="-14"/>
    <d v="2013-08-09T00:00:00"/>
    <n v="851"/>
    <n v="70"/>
    <x v="0"/>
    <x v="2"/>
    <n v="13"/>
    <x v="0"/>
    <x v="1"/>
    <x v="3"/>
    <x v="43"/>
    <x v="15"/>
    <x v="2"/>
    <n v="50"/>
    <n v="70"/>
    <n v="60"/>
    <n v="120"/>
    <n v="24"/>
    <x v="1"/>
    <x v="11"/>
    <x v="1"/>
  </r>
  <r>
    <n v="985"/>
    <n v="60"/>
    <n v="-12"/>
    <d v="2013-09-09T00:00:00"/>
    <n v="329"/>
    <n v="99"/>
    <x v="1"/>
    <x v="1"/>
    <n v="18"/>
    <x v="1"/>
    <x v="2"/>
    <x v="8"/>
    <x v="85"/>
    <x v="80"/>
    <x v="10"/>
    <n v="30"/>
    <n v="70"/>
    <n v="70"/>
    <n v="100"/>
    <n v="41"/>
    <x v="1"/>
    <x v="11"/>
    <x v="1"/>
  </r>
  <r>
    <n v="971"/>
    <n v="52"/>
    <n v="-33"/>
    <d v="2013-10-09T00:00:00"/>
    <n v="405"/>
    <n v="71"/>
    <x v="1"/>
    <x v="3"/>
    <n v="17"/>
    <x v="1"/>
    <x v="2"/>
    <x v="8"/>
    <x v="22"/>
    <x v="1"/>
    <x v="11"/>
    <n v="30"/>
    <n v="70"/>
    <n v="60"/>
    <n v="100"/>
    <n v="44"/>
    <x v="1"/>
    <x v="11"/>
    <x v="1"/>
  </r>
  <r>
    <n v="253"/>
    <n v="56"/>
    <n v="-34"/>
    <d v="2013-11-09T00:00:00"/>
    <n v="385"/>
    <n v="70"/>
    <x v="1"/>
    <x v="3"/>
    <n v="21"/>
    <x v="1"/>
    <x v="2"/>
    <x v="8"/>
    <x v="38"/>
    <x v="53"/>
    <x v="14"/>
    <n v="40"/>
    <n v="70"/>
    <n v="50"/>
    <n v="110"/>
    <n v="54"/>
    <x v="1"/>
    <x v="11"/>
    <x v="1"/>
  </r>
  <r>
    <n v="405"/>
    <n v="56"/>
    <n v="-34"/>
    <d v="2013-12-09T00:00:00"/>
    <n v="385"/>
    <n v="70"/>
    <x v="1"/>
    <x v="1"/>
    <n v="21"/>
    <x v="0"/>
    <x v="0"/>
    <x v="10"/>
    <x v="38"/>
    <x v="53"/>
    <x v="6"/>
    <n v="40"/>
    <n v="70"/>
    <n v="50"/>
    <n v="110"/>
    <n v="54"/>
    <x v="0"/>
    <x v="11"/>
    <x v="1"/>
  </r>
  <r>
    <n v="435"/>
    <n v="45"/>
    <n v="-37"/>
    <s v="9/13/2013"/>
    <n v="447"/>
    <n v="69"/>
    <x v="1"/>
    <x v="3"/>
    <n v="14"/>
    <x v="0"/>
    <x v="0"/>
    <x v="0"/>
    <x v="34"/>
    <x v="11"/>
    <x v="8"/>
    <n v="20"/>
    <n v="70"/>
    <n v="60"/>
    <n v="90"/>
    <n v="46"/>
    <x v="0"/>
    <x v="11"/>
    <x v="1"/>
  </r>
  <r>
    <n v="567"/>
    <n v="52"/>
    <n v="-13"/>
    <s v="9/14/2013"/>
    <n v="509"/>
    <n v="73"/>
    <x v="0"/>
    <x v="0"/>
    <n v="47"/>
    <x v="1"/>
    <x v="3"/>
    <x v="5"/>
    <x v="37"/>
    <x v="22"/>
    <x v="18"/>
    <n v="50"/>
    <n v="70"/>
    <n v="10"/>
    <n v="120"/>
    <n v="76"/>
    <x v="0"/>
    <x v="11"/>
    <x v="1"/>
  </r>
  <r>
    <n v="614"/>
    <n v="46"/>
    <n v="-8"/>
    <s v="9/15/2013"/>
    <n v="424"/>
    <n v="68"/>
    <x v="0"/>
    <x v="0"/>
    <n v="14"/>
    <x v="1"/>
    <x v="3"/>
    <x v="7"/>
    <x v="71"/>
    <x v="11"/>
    <x v="18"/>
    <n v="40"/>
    <n v="70"/>
    <n v="40"/>
    <n v="110"/>
    <n v="36"/>
    <x v="1"/>
    <x v="11"/>
    <x v="1"/>
  </r>
  <r>
    <n v="303"/>
    <n v="52"/>
    <n v="-14"/>
    <s v="9/16/2013"/>
    <n v="509"/>
    <n v="73"/>
    <x v="0"/>
    <x v="0"/>
    <n v="47"/>
    <x v="0"/>
    <x v="0"/>
    <x v="0"/>
    <x v="64"/>
    <x v="22"/>
    <x v="0"/>
    <n v="40"/>
    <n v="70"/>
    <n v="10"/>
    <n v="110"/>
    <n v="77"/>
    <x v="0"/>
    <x v="11"/>
    <x v="1"/>
  </r>
  <r>
    <n v="720"/>
    <n v="59"/>
    <n v="-8"/>
    <s v="9/17/2013"/>
    <n v="411"/>
    <n v="79"/>
    <x v="0"/>
    <x v="0"/>
    <n v="19"/>
    <x v="0"/>
    <x v="0"/>
    <x v="1"/>
    <x v="71"/>
    <x v="105"/>
    <x v="0"/>
    <n v="50"/>
    <n v="70"/>
    <n v="40"/>
    <n v="120"/>
    <n v="47"/>
    <x v="0"/>
    <x v="11"/>
    <x v="1"/>
  </r>
  <r>
    <n v="713"/>
    <n v="59"/>
    <n v="-8"/>
    <s v="9/18/2013"/>
    <n v="411"/>
    <n v="79"/>
    <x v="0"/>
    <x v="1"/>
    <n v="19"/>
    <x v="0"/>
    <x v="0"/>
    <x v="10"/>
    <x v="71"/>
    <x v="105"/>
    <x v="1"/>
    <n v="50"/>
    <n v="70"/>
    <n v="40"/>
    <n v="120"/>
    <n v="47"/>
    <x v="0"/>
    <x v="11"/>
    <x v="1"/>
  </r>
  <r>
    <n v="718"/>
    <n v="50"/>
    <n v="-3"/>
    <s v="9/19/2013"/>
    <n v="589"/>
    <n v="73"/>
    <x v="0"/>
    <x v="2"/>
    <n v="14"/>
    <x v="0"/>
    <x v="1"/>
    <x v="3"/>
    <x v="17"/>
    <x v="1"/>
    <x v="19"/>
    <n v="50"/>
    <n v="70"/>
    <n v="50"/>
    <n v="120"/>
    <n v="26"/>
    <x v="1"/>
    <x v="11"/>
    <x v="1"/>
  </r>
  <r>
    <n v="860"/>
    <n v="53"/>
    <n v="-14"/>
    <s v="9/20/2013"/>
    <n v="380"/>
    <n v="71"/>
    <x v="1"/>
    <x v="2"/>
    <n v="17"/>
    <x v="1"/>
    <x v="2"/>
    <x v="4"/>
    <x v="1"/>
    <x v="21"/>
    <x v="5"/>
    <n v="50"/>
    <n v="70"/>
    <n v="40"/>
    <n v="120"/>
    <n v="45"/>
    <x v="0"/>
    <x v="11"/>
    <x v="1"/>
  </r>
  <r>
    <n v="435"/>
    <n v="54"/>
    <n v="2"/>
    <s v="9/21/2013"/>
    <n v="885"/>
    <n v="78"/>
    <x v="1"/>
    <x v="3"/>
    <n v="15"/>
    <x v="1"/>
    <x v="2"/>
    <x v="4"/>
    <x v="33"/>
    <x v="57"/>
    <x v="8"/>
    <n v="50"/>
    <n v="70"/>
    <n v="50"/>
    <n v="120"/>
    <n v="26"/>
    <x v="0"/>
    <x v="11"/>
    <x v="1"/>
  </r>
  <r>
    <n v="505"/>
    <n v="43"/>
    <n v="-10"/>
    <s v="9/22/2013"/>
    <n v="452"/>
    <n v="66"/>
    <x v="1"/>
    <x v="1"/>
    <n v="14"/>
    <x v="1"/>
    <x v="3"/>
    <x v="7"/>
    <x v="30"/>
    <x v="12"/>
    <x v="17"/>
    <n v="50"/>
    <n v="70"/>
    <n v="30"/>
    <n v="120"/>
    <n v="46"/>
    <x v="1"/>
    <x v="11"/>
    <x v="1"/>
  </r>
  <r>
    <n v="504"/>
    <n v="61"/>
    <n v="-9"/>
    <s v="9/23/2013"/>
    <n v="-906"/>
    <n v="86"/>
    <x v="1"/>
    <x v="1"/>
    <n v="55"/>
    <x v="1"/>
    <x v="2"/>
    <x v="9"/>
    <x v="12"/>
    <x v="32"/>
    <x v="10"/>
    <n v="40"/>
    <n v="70"/>
    <n v="10"/>
    <n v="110"/>
    <n v="85"/>
    <x v="1"/>
    <x v="11"/>
    <x v="1"/>
  </r>
  <r>
    <n v="541"/>
    <n v="55"/>
    <n v="-14"/>
    <s v="9/24/2013"/>
    <n v="410"/>
    <n v="69"/>
    <x v="1"/>
    <x v="3"/>
    <n v="20"/>
    <x v="1"/>
    <x v="2"/>
    <x v="9"/>
    <x v="38"/>
    <x v="21"/>
    <x v="11"/>
    <n v="50"/>
    <n v="70"/>
    <n v="30"/>
    <n v="120"/>
    <n v="53"/>
    <x v="1"/>
    <x v="11"/>
    <x v="1"/>
  </r>
  <r>
    <n v="860"/>
    <n v="82"/>
    <n v="8"/>
    <s v="9/25/2013"/>
    <n v="601"/>
    <n v="102"/>
    <x v="1"/>
    <x v="2"/>
    <n v="31"/>
    <x v="0"/>
    <x v="0"/>
    <x v="0"/>
    <x v="68"/>
    <x v="106"/>
    <x v="5"/>
    <n v="60"/>
    <n v="70"/>
    <n v="30"/>
    <n v="130"/>
    <n v="64"/>
    <x v="0"/>
    <x v="11"/>
    <x v="1"/>
  </r>
  <r>
    <n v="715"/>
    <n v="61"/>
    <n v="2"/>
    <s v="9/26/2013"/>
    <n v="613"/>
    <n v="86"/>
    <x v="1"/>
    <x v="0"/>
    <n v="55"/>
    <x v="0"/>
    <x v="1"/>
    <x v="11"/>
    <x v="80"/>
    <x v="32"/>
    <x v="13"/>
    <n v="50"/>
    <n v="70"/>
    <n v="0"/>
    <n v="120"/>
    <n v="84"/>
    <x v="1"/>
    <x v="11"/>
    <x v="1"/>
  </r>
  <r>
    <n v="425"/>
    <n v="53"/>
    <n v="-1"/>
    <s v="9/27/2013"/>
    <n v="321"/>
    <n v="88"/>
    <x v="1"/>
    <x v="3"/>
    <n v="16"/>
    <x v="0"/>
    <x v="1"/>
    <x v="2"/>
    <x v="31"/>
    <x v="29"/>
    <x v="14"/>
    <n v="30"/>
    <n v="70"/>
    <n v="50"/>
    <n v="100"/>
    <n v="39"/>
    <x v="1"/>
    <x v="11"/>
    <x v="1"/>
  </r>
  <r>
    <n v="419"/>
    <n v="47"/>
    <n v="-16"/>
    <s v="9/28/2013"/>
    <n v="521"/>
    <n v="65"/>
    <x v="0"/>
    <x v="0"/>
    <n v="42"/>
    <x v="1"/>
    <x v="3"/>
    <x v="5"/>
    <x v="15"/>
    <x v="34"/>
    <x v="18"/>
    <n v="40"/>
    <n v="70"/>
    <n v="10"/>
    <n v="110"/>
    <n v="71"/>
    <x v="0"/>
    <x v="11"/>
    <x v="1"/>
  </r>
  <r>
    <n v="513"/>
    <n v="54"/>
    <n v="-11"/>
    <s v="9/29/2013"/>
    <n v="424"/>
    <n v="73"/>
    <x v="0"/>
    <x v="0"/>
    <n v="17"/>
    <x v="1"/>
    <x v="3"/>
    <x v="6"/>
    <x v="26"/>
    <x v="35"/>
    <x v="18"/>
    <n v="50"/>
    <n v="70"/>
    <n v="40"/>
    <n v="120"/>
    <n v="44"/>
    <x v="1"/>
    <x v="11"/>
    <x v="1"/>
  </r>
  <r>
    <n v="512"/>
    <n v="67"/>
    <n v="17"/>
    <s v="9/30/2013"/>
    <n v="-1239"/>
    <n v="101"/>
    <x v="0"/>
    <x v="1"/>
    <n v="22"/>
    <x v="1"/>
    <x v="2"/>
    <x v="9"/>
    <x v="17"/>
    <x v="107"/>
    <x v="1"/>
    <n v="50"/>
    <n v="70"/>
    <n v="30"/>
    <n v="120"/>
    <n v="54"/>
    <x v="1"/>
    <x v="11"/>
    <x v="1"/>
  </r>
  <r>
    <n v="309"/>
    <n v="54"/>
    <n v="3"/>
    <d v="2013-01-10T00:00:00"/>
    <n v="601"/>
    <n v="79"/>
    <x v="0"/>
    <x v="0"/>
    <n v="15"/>
    <x v="0"/>
    <x v="1"/>
    <x v="2"/>
    <x v="36"/>
    <x v="33"/>
    <x v="16"/>
    <n v="40"/>
    <n v="70"/>
    <n v="50"/>
    <n v="110"/>
    <n v="26"/>
    <x v="1"/>
    <x v="0"/>
    <x v="1"/>
  </r>
  <r>
    <n v="816"/>
    <n v="63"/>
    <n v="-4"/>
    <d v="2013-02-10T00:00:00"/>
    <n v="1075"/>
    <n v="76"/>
    <x v="1"/>
    <x v="0"/>
    <n v="19"/>
    <x v="1"/>
    <x v="3"/>
    <x v="5"/>
    <x v="18"/>
    <x v="44"/>
    <x v="12"/>
    <n v="60"/>
    <n v="70"/>
    <n v="40"/>
    <n v="130"/>
    <n v="40"/>
    <x v="0"/>
    <x v="0"/>
    <x v="1"/>
  </r>
  <r>
    <n v="959"/>
    <n v="49"/>
    <n v="-19"/>
    <d v="2013-03-10T00:00:00"/>
    <n v="392"/>
    <n v="65"/>
    <x v="1"/>
    <x v="2"/>
    <n v="16"/>
    <x v="1"/>
    <x v="2"/>
    <x v="4"/>
    <x v="6"/>
    <x v="11"/>
    <x v="5"/>
    <n v="40"/>
    <n v="70"/>
    <n v="40"/>
    <n v="110"/>
    <n v="44"/>
    <x v="0"/>
    <x v="0"/>
    <x v="1"/>
  </r>
  <r>
    <n v="435"/>
    <n v="50"/>
    <n v="-3"/>
    <d v="2013-04-10T00:00:00"/>
    <n v="898"/>
    <n v="73"/>
    <x v="1"/>
    <x v="3"/>
    <n v="14"/>
    <x v="1"/>
    <x v="2"/>
    <x v="4"/>
    <x v="17"/>
    <x v="1"/>
    <x v="8"/>
    <n v="40"/>
    <n v="70"/>
    <n v="50"/>
    <n v="110"/>
    <n v="26"/>
    <x v="0"/>
    <x v="0"/>
    <x v="1"/>
  </r>
  <r>
    <n v="603"/>
    <n v="52"/>
    <n v="-13"/>
    <d v="2013-05-10T00:00:00"/>
    <n v="327"/>
    <n v="75"/>
    <x v="1"/>
    <x v="2"/>
    <n v="16"/>
    <x v="1"/>
    <x v="3"/>
    <x v="6"/>
    <x v="8"/>
    <x v="35"/>
    <x v="9"/>
    <n v="40"/>
    <n v="70"/>
    <n v="50"/>
    <n v="110"/>
    <n v="38"/>
    <x v="1"/>
    <x v="0"/>
    <x v="1"/>
  </r>
  <r>
    <n v="475"/>
    <n v="55"/>
    <n v="-12"/>
    <d v="2013-06-10T00:00:00"/>
    <n v="627"/>
    <n v="76"/>
    <x v="1"/>
    <x v="2"/>
    <n v="49"/>
    <x v="1"/>
    <x v="2"/>
    <x v="8"/>
    <x v="13"/>
    <x v="41"/>
    <x v="5"/>
    <n v="50"/>
    <n v="70"/>
    <n v="10"/>
    <n v="120"/>
    <n v="78"/>
    <x v="1"/>
    <x v="0"/>
    <x v="1"/>
  </r>
  <r>
    <n v="603"/>
    <n v="49"/>
    <n v="-14"/>
    <d v="2013-07-10T00:00:00"/>
    <n v="335"/>
    <n v="69"/>
    <x v="1"/>
    <x v="2"/>
    <n v="44"/>
    <x v="1"/>
    <x v="2"/>
    <x v="8"/>
    <x v="64"/>
    <x v="15"/>
    <x v="9"/>
    <n v="40"/>
    <n v="70"/>
    <n v="10"/>
    <n v="110"/>
    <n v="73"/>
    <x v="1"/>
    <x v="0"/>
    <x v="1"/>
  </r>
  <r>
    <n v="503"/>
    <n v="41"/>
    <n v="-19"/>
    <d v="2013-08-10T00:00:00"/>
    <n v="482"/>
    <n v="57"/>
    <x v="1"/>
    <x v="3"/>
    <n v="13"/>
    <x v="1"/>
    <x v="3"/>
    <x v="7"/>
    <x v="12"/>
    <x v="55"/>
    <x v="11"/>
    <n v="40"/>
    <n v="70"/>
    <n v="20"/>
    <n v="110"/>
    <n v="56"/>
    <x v="1"/>
    <x v="0"/>
    <x v="1"/>
  </r>
  <r>
    <n v="503"/>
    <n v="54"/>
    <n v="-12"/>
    <d v="2013-09-10T00:00:00"/>
    <n v="424"/>
    <n v="73"/>
    <x v="1"/>
    <x v="3"/>
    <n v="17"/>
    <x v="1"/>
    <x v="2"/>
    <x v="8"/>
    <x v="2"/>
    <x v="35"/>
    <x v="11"/>
    <n v="50"/>
    <n v="70"/>
    <n v="40"/>
    <n v="120"/>
    <n v="45"/>
    <x v="1"/>
    <x v="0"/>
    <x v="1"/>
  </r>
  <r>
    <n v="405"/>
    <n v="65"/>
    <n v="2"/>
    <d v="2013-10-10T00:00:00"/>
    <n v="403"/>
    <n v="80"/>
    <x v="1"/>
    <x v="1"/>
    <n v="24"/>
    <x v="0"/>
    <x v="0"/>
    <x v="10"/>
    <x v="57"/>
    <x v="36"/>
    <x v="6"/>
    <n v="60"/>
    <n v="70"/>
    <n v="20"/>
    <n v="130"/>
    <n v="58"/>
    <x v="0"/>
    <x v="0"/>
    <x v="1"/>
  </r>
  <r>
    <n v="435"/>
    <n v="52"/>
    <n v="-4"/>
    <d v="2013-11-10T00:00:00"/>
    <n v="327"/>
    <n v="75"/>
    <x v="1"/>
    <x v="3"/>
    <n v="16"/>
    <x v="0"/>
    <x v="0"/>
    <x v="10"/>
    <x v="18"/>
    <x v="35"/>
    <x v="8"/>
    <n v="40"/>
    <n v="70"/>
    <n v="40"/>
    <n v="110"/>
    <n v="39"/>
    <x v="0"/>
    <x v="0"/>
    <x v="1"/>
  </r>
  <r>
    <n v="801"/>
    <n v="48"/>
    <n v="-12"/>
    <d v="2013-12-10T00:00:00"/>
    <n v="462"/>
    <n v="74"/>
    <x v="1"/>
    <x v="3"/>
    <n v="15"/>
    <x v="0"/>
    <x v="0"/>
    <x v="0"/>
    <x v="2"/>
    <x v="0"/>
    <x v="8"/>
    <n v="40"/>
    <n v="70"/>
    <n v="40"/>
    <n v="110"/>
    <n v="46"/>
    <x v="0"/>
    <x v="0"/>
    <x v="1"/>
  </r>
  <r>
    <n v="425"/>
    <n v="49"/>
    <n v="-4"/>
    <s v="10/13/2013"/>
    <n v="845"/>
    <n v="71"/>
    <x v="1"/>
    <x v="3"/>
    <n v="13"/>
    <x v="0"/>
    <x v="0"/>
    <x v="0"/>
    <x v="43"/>
    <x v="10"/>
    <x v="14"/>
    <n v="40"/>
    <n v="70"/>
    <n v="50"/>
    <n v="110"/>
    <n v="25"/>
    <x v="0"/>
    <x v="0"/>
    <x v="1"/>
  </r>
  <r>
    <n v="860"/>
    <n v="50"/>
    <n v="-3"/>
    <s v="10/14/2013"/>
    <n v="898"/>
    <n v="73"/>
    <x v="1"/>
    <x v="2"/>
    <n v="14"/>
    <x v="0"/>
    <x v="1"/>
    <x v="2"/>
    <x v="17"/>
    <x v="1"/>
    <x v="5"/>
    <n v="50"/>
    <n v="70"/>
    <n v="50"/>
    <n v="120"/>
    <n v="26"/>
    <x v="1"/>
    <x v="0"/>
    <x v="1"/>
  </r>
  <r>
    <n v="234"/>
    <n v="51"/>
    <n v="-37"/>
    <s v="10/15/2013"/>
    <n v="503"/>
    <n v="71"/>
    <x v="0"/>
    <x v="0"/>
    <n v="46"/>
    <x v="1"/>
    <x v="3"/>
    <x v="5"/>
    <x v="11"/>
    <x v="45"/>
    <x v="18"/>
    <n v="40"/>
    <n v="70"/>
    <n v="30"/>
    <n v="110"/>
    <n v="76"/>
    <x v="0"/>
    <x v="0"/>
    <x v="1"/>
  </r>
  <r>
    <n v="614"/>
    <n v="52"/>
    <n v="-21"/>
    <s v="10/16/2013"/>
    <n v="405"/>
    <n v="71"/>
    <x v="0"/>
    <x v="0"/>
    <n v="17"/>
    <x v="1"/>
    <x v="3"/>
    <x v="6"/>
    <x v="40"/>
    <x v="41"/>
    <x v="18"/>
    <n v="40"/>
    <n v="70"/>
    <n v="60"/>
    <n v="110"/>
    <n v="45"/>
    <x v="1"/>
    <x v="0"/>
    <x v="1"/>
  </r>
  <r>
    <n v="937"/>
    <n v="43"/>
    <n v="-18"/>
    <s v="10/17/2013"/>
    <n v="419"/>
    <n v="64"/>
    <x v="0"/>
    <x v="0"/>
    <n v="13"/>
    <x v="1"/>
    <x v="3"/>
    <x v="7"/>
    <x v="41"/>
    <x v="11"/>
    <x v="18"/>
    <n v="30"/>
    <n v="70"/>
    <n v="60"/>
    <n v="100"/>
    <n v="36"/>
    <x v="1"/>
    <x v="0"/>
    <x v="1"/>
  </r>
  <r>
    <n v="774"/>
    <n v="51"/>
    <n v="-46"/>
    <s v="10/18/2013"/>
    <n v="542"/>
    <n v="65"/>
    <x v="0"/>
    <x v="2"/>
    <n v="46"/>
    <x v="1"/>
    <x v="2"/>
    <x v="8"/>
    <x v="86"/>
    <x v="21"/>
    <x v="15"/>
    <n v="30"/>
    <n v="70"/>
    <n v="30"/>
    <n v="100"/>
    <n v="76"/>
    <x v="1"/>
    <x v="0"/>
    <x v="1"/>
  </r>
  <r>
    <n v="682"/>
    <n v="72"/>
    <n v="32"/>
    <s v="10/19/2013"/>
    <n v="-868"/>
    <n v="110"/>
    <x v="0"/>
    <x v="1"/>
    <n v="23"/>
    <x v="1"/>
    <x v="2"/>
    <x v="9"/>
    <x v="87"/>
    <x v="47"/>
    <x v="1"/>
    <n v="40"/>
    <n v="70"/>
    <n v="50"/>
    <n v="110"/>
    <n v="55"/>
    <x v="1"/>
    <x v="0"/>
    <x v="1"/>
  </r>
  <r>
    <n v="772"/>
    <n v="48"/>
    <n v="8"/>
    <s v="10/20/2013"/>
    <n v="851"/>
    <n v="70"/>
    <x v="0"/>
    <x v="2"/>
    <n v="13"/>
    <x v="0"/>
    <x v="1"/>
    <x v="3"/>
    <x v="88"/>
    <x v="53"/>
    <x v="2"/>
    <n v="50"/>
    <n v="70"/>
    <n v="60"/>
    <n v="120"/>
    <n v="24"/>
    <x v="1"/>
    <x v="0"/>
    <x v="1"/>
  </r>
  <r>
    <n v="225"/>
    <n v="60"/>
    <n v="16"/>
    <s v="10/21/2013"/>
    <n v="329"/>
    <n v="99"/>
    <x v="1"/>
    <x v="1"/>
    <n v="18"/>
    <x v="1"/>
    <x v="2"/>
    <x v="8"/>
    <x v="89"/>
    <x v="92"/>
    <x v="10"/>
    <n v="30"/>
    <n v="70"/>
    <n v="70"/>
    <n v="100"/>
    <n v="41"/>
    <x v="1"/>
    <x v="0"/>
    <x v="1"/>
  </r>
  <r>
    <n v="541"/>
    <n v="52"/>
    <n v="-20"/>
    <s v="10/22/2013"/>
    <n v="405"/>
    <n v="71"/>
    <x v="1"/>
    <x v="3"/>
    <n v="17"/>
    <x v="1"/>
    <x v="2"/>
    <x v="8"/>
    <x v="54"/>
    <x v="41"/>
    <x v="11"/>
    <n v="30"/>
    <n v="70"/>
    <n v="60"/>
    <n v="100"/>
    <n v="44"/>
    <x v="1"/>
    <x v="0"/>
    <x v="1"/>
  </r>
  <r>
    <n v="425"/>
    <n v="56"/>
    <n v="-26"/>
    <s v="10/23/2013"/>
    <n v="385"/>
    <n v="70"/>
    <x v="1"/>
    <x v="3"/>
    <n v="21"/>
    <x v="1"/>
    <x v="2"/>
    <x v="8"/>
    <x v="10"/>
    <x v="108"/>
    <x v="14"/>
    <n v="40"/>
    <n v="70"/>
    <n v="50"/>
    <n v="110"/>
    <n v="54"/>
    <x v="1"/>
    <x v="0"/>
    <x v="1"/>
  </r>
  <r>
    <n v="580"/>
    <n v="56"/>
    <n v="-26"/>
    <s v="10/24/2013"/>
    <n v="385"/>
    <n v="70"/>
    <x v="1"/>
    <x v="1"/>
    <n v="21"/>
    <x v="0"/>
    <x v="0"/>
    <x v="10"/>
    <x v="10"/>
    <x v="108"/>
    <x v="6"/>
    <n v="40"/>
    <n v="70"/>
    <n v="50"/>
    <n v="110"/>
    <n v="54"/>
    <x v="0"/>
    <x v="0"/>
    <x v="1"/>
  </r>
  <r>
    <n v="435"/>
    <n v="45"/>
    <n v="-26"/>
    <s v="10/25/2013"/>
    <n v="447"/>
    <n v="69"/>
    <x v="1"/>
    <x v="3"/>
    <n v="14"/>
    <x v="0"/>
    <x v="0"/>
    <x v="0"/>
    <x v="28"/>
    <x v="26"/>
    <x v="8"/>
    <n v="20"/>
    <n v="70"/>
    <n v="60"/>
    <n v="90"/>
    <n v="46"/>
    <x v="0"/>
    <x v="0"/>
    <x v="1"/>
  </r>
  <r>
    <n v="614"/>
    <n v="52"/>
    <n v="-14"/>
    <s v="10/26/2013"/>
    <n v="509"/>
    <n v="73"/>
    <x v="0"/>
    <x v="0"/>
    <n v="47"/>
    <x v="1"/>
    <x v="3"/>
    <x v="5"/>
    <x v="64"/>
    <x v="33"/>
    <x v="18"/>
    <n v="50"/>
    <n v="70"/>
    <n v="10"/>
    <n v="120"/>
    <n v="76"/>
    <x v="0"/>
    <x v="0"/>
    <x v="1"/>
  </r>
  <r>
    <n v="234"/>
    <n v="46"/>
    <n v="7"/>
    <s v="10/27/2013"/>
    <n v="424"/>
    <n v="68"/>
    <x v="0"/>
    <x v="0"/>
    <n v="14"/>
    <x v="1"/>
    <x v="3"/>
    <x v="7"/>
    <x v="17"/>
    <x v="26"/>
    <x v="18"/>
    <n v="40"/>
    <n v="70"/>
    <n v="40"/>
    <n v="110"/>
    <n v="36"/>
    <x v="1"/>
    <x v="0"/>
    <x v="1"/>
  </r>
  <r>
    <n v="970"/>
    <n v="52"/>
    <n v="-16"/>
    <s v="10/28/2013"/>
    <n v="509"/>
    <n v="73"/>
    <x v="0"/>
    <x v="0"/>
    <n v="47"/>
    <x v="0"/>
    <x v="0"/>
    <x v="0"/>
    <x v="15"/>
    <x v="33"/>
    <x v="0"/>
    <n v="40"/>
    <n v="70"/>
    <n v="10"/>
    <n v="110"/>
    <n v="77"/>
    <x v="0"/>
    <x v="0"/>
    <x v="1"/>
  </r>
  <r>
    <n v="970"/>
    <n v="59"/>
    <n v="7"/>
    <s v="10/29/2013"/>
    <n v="411"/>
    <n v="79"/>
    <x v="0"/>
    <x v="0"/>
    <n v="19"/>
    <x v="0"/>
    <x v="0"/>
    <x v="1"/>
    <x v="17"/>
    <x v="32"/>
    <x v="0"/>
    <n v="50"/>
    <n v="70"/>
    <n v="40"/>
    <n v="120"/>
    <n v="47"/>
    <x v="0"/>
    <x v="0"/>
    <x v="1"/>
  </r>
  <r>
    <n v="936"/>
    <n v="59"/>
    <n v="7"/>
    <s v="10/30/2013"/>
    <n v="411"/>
    <n v="79"/>
    <x v="0"/>
    <x v="1"/>
    <n v="19"/>
    <x v="0"/>
    <x v="0"/>
    <x v="10"/>
    <x v="17"/>
    <x v="32"/>
    <x v="1"/>
    <n v="50"/>
    <n v="70"/>
    <n v="40"/>
    <n v="120"/>
    <n v="47"/>
    <x v="0"/>
    <x v="0"/>
    <x v="1"/>
  </r>
  <r>
    <n v="914"/>
    <n v="50"/>
    <n v="20"/>
    <s v="10/31/2013"/>
    <n v="589"/>
    <n v="73"/>
    <x v="0"/>
    <x v="2"/>
    <n v="14"/>
    <x v="0"/>
    <x v="1"/>
    <x v="3"/>
    <x v="50"/>
    <x v="41"/>
    <x v="19"/>
    <n v="50"/>
    <n v="70"/>
    <n v="50"/>
    <n v="120"/>
    <n v="26"/>
    <x v="1"/>
    <x v="0"/>
    <x v="1"/>
  </r>
  <r>
    <n v="203"/>
    <n v="53"/>
    <n v="-1"/>
    <d v="2013-01-11T00:00:00"/>
    <n v="380"/>
    <n v="71"/>
    <x v="1"/>
    <x v="2"/>
    <n v="17"/>
    <x v="1"/>
    <x v="2"/>
    <x v="4"/>
    <x v="40"/>
    <x v="57"/>
    <x v="5"/>
    <n v="50"/>
    <n v="70"/>
    <n v="40"/>
    <n v="120"/>
    <n v="45"/>
    <x v="0"/>
    <x v="0"/>
    <x v="1"/>
  </r>
  <r>
    <n v="435"/>
    <n v="54"/>
    <n v="27"/>
    <d v="2013-02-11T00:00:00"/>
    <n v="885"/>
    <n v="78"/>
    <x v="1"/>
    <x v="3"/>
    <n v="15"/>
    <x v="1"/>
    <x v="2"/>
    <x v="4"/>
    <x v="61"/>
    <x v="29"/>
    <x v="8"/>
    <n v="50"/>
    <n v="70"/>
    <n v="50"/>
    <n v="120"/>
    <n v="26"/>
    <x v="0"/>
    <x v="1"/>
    <x v="1"/>
  </r>
  <r>
    <n v="505"/>
    <n v="43"/>
    <n v="0"/>
    <d v="2013-03-11T00:00:00"/>
    <n v="452"/>
    <n v="66"/>
    <x v="1"/>
    <x v="1"/>
    <n v="14"/>
    <x v="1"/>
    <x v="3"/>
    <x v="7"/>
    <x v="27"/>
    <x v="52"/>
    <x v="17"/>
    <n v="50"/>
    <n v="70"/>
    <n v="30"/>
    <n v="120"/>
    <n v="46"/>
    <x v="1"/>
    <x v="1"/>
    <x v="1"/>
  </r>
  <r>
    <n v="318"/>
    <n v="61"/>
    <n v="-9"/>
    <d v="2013-04-11T00:00:00"/>
    <n v="-906"/>
    <n v="86"/>
    <x v="1"/>
    <x v="1"/>
    <n v="55"/>
    <x v="1"/>
    <x v="2"/>
    <x v="9"/>
    <x v="12"/>
    <x v="63"/>
    <x v="10"/>
    <n v="40"/>
    <n v="70"/>
    <n v="10"/>
    <n v="110"/>
    <n v="85"/>
    <x v="1"/>
    <x v="1"/>
    <x v="1"/>
  </r>
  <r>
    <n v="503"/>
    <n v="55"/>
    <n v="-6"/>
    <d v="2013-05-11T00:00:00"/>
    <n v="410"/>
    <n v="69"/>
    <x v="1"/>
    <x v="3"/>
    <n v="20"/>
    <x v="1"/>
    <x v="2"/>
    <x v="9"/>
    <x v="10"/>
    <x v="57"/>
    <x v="11"/>
    <n v="50"/>
    <n v="70"/>
    <n v="30"/>
    <n v="120"/>
    <n v="53"/>
    <x v="1"/>
    <x v="1"/>
    <x v="1"/>
  </r>
  <r>
    <n v="475"/>
    <n v="82"/>
    <n v="26"/>
    <d v="2013-06-11T00:00:00"/>
    <n v="601"/>
    <n v="102"/>
    <x v="1"/>
    <x v="2"/>
    <n v="31"/>
    <x v="0"/>
    <x v="0"/>
    <x v="0"/>
    <x v="4"/>
    <x v="109"/>
    <x v="5"/>
    <n v="60"/>
    <n v="70"/>
    <n v="30"/>
    <n v="130"/>
    <n v="64"/>
    <x v="0"/>
    <x v="1"/>
    <x v="1"/>
  </r>
  <r>
    <n v="715"/>
    <n v="61"/>
    <n v="3"/>
    <d v="2013-07-11T00:00:00"/>
    <n v="613"/>
    <n v="86"/>
    <x v="1"/>
    <x v="0"/>
    <n v="55"/>
    <x v="0"/>
    <x v="1"/>
    <x v="11"/>
    <x v="83"/>
    <x v="63"/>
    <x v="13"/>
    <n v="50"/>
    <n v="70"/>
    <n v="0"/>
    <n v="120"/>
    <n v="84"/>
    <x v="1"/>
    <x v="1"/>
    <x v="1"/>
  </r>
  <r>
    <n v="509"/>
    <n v="53"/>
    <n v="23"/>
    <d v="2013-08-11T00:00:00"/>
    <n v="321"/>
    <n v="88"/>
    <x v="1"/>
    <x v="3"/>
    <n v="16"/>
    <x v="0"/>
    <x v="1"/>
    <x v="2"/>
    <x v="59"/>
    <x v="61"/>
    <x v="14"/>
    <n v="30"/>
    <n v="70"/>
    <n v="50"/>
    <n v="100"/>
    <n v="39"/>
    <x v="1"/>
    <x v="1"/>
    <x v="1"/>
  </r>
  <r>
    <n v="513"/>
    <n v="47"/>
    <n v="-19"/>
    <d v="2013-09-11T00:00:00"/>
    <n v="521"/>
    <n v="65"/>
    <x v="0"/>
    <x v="0"/>
    <n v="42"/>
    <x v="1"/>
    <x v="3"/>
    <x v="5"/>
    <x v="48"/>
    <x v="16"/>
    <x v="18"/>
    <n v="40"/>
    <n v="70"/>
    <n v="10"/>
    <n v="110"/>
    <n v="71"/>
    <x v="0"/>
    <x v="1"/>
    <x v="1"/>
  </r>
  <r>
    <n v="234"/>
    <n v="54"/>
    <n v="3"/>
    <d v="2013-10-11T00:00:00"/>
    <n v="424"/>
    <n v="73"/>
    <x v="0"/>
    <x v="0"/>
    <n v="17"/>
    <x v="1"/>
    <x v="3"/>
    <x v="6"/>
    <x v="58"/>
    <x v="65"/>
    <x v="18"/>
    <n v="50"/>
    <n v="70"/>
    <n v="40"/>
    <n v="120"/>
    <n v="44"/>
    <x v="1"/>
    <x v="1"/>
    <x v="1"/>
  </r>
  <r>
    <n v="361"/>
    <n v="67"/>
    <n v="40"/>
    <d v="2013-11-11T00:00:00"/>
    <n v="-1239"/>
    <n v="101"/>
    <x v="0"/>
    <x v="1"/>
    <n v="22"/>
    <x v="1"/>
    <x v="2"/>
    <x v="9"/>
    <x v="50"/>
    <x v="110"/>
    <x v="1"/>
    <n v="50"/>
    <n v="70"/>
    <n v="30"/>
    <n v="120"/>
    <n v="54"/>
    <x v="1"/>
    <x v="1"/>
    <x v="1"/>
  </r>
  <r>
    <n v="630"/>
    <n v="54"/>
    <n v="29"/>
    <d v="2013-12-11T00:00:00"/>
    <n v="601"/>
    <n v="79"/>
    <x v="0"/>
    <x v="0"/>
    <n v="15"/>
    <x v="0"/>
    <x v="1"/>
    <x v="2"/>
    <x v="63"/>
    <x v="64"/>
    <x v="16"/>
    <n v="40"/>
    <n v="70"/>
    <n v="50"/>
    <n v="110"/>
    <n v="26"/>
    <x v="1"/>
    <x v="1"/>
    <x v="1"/>
  </r>
  <r>
    <n v="636"/>
    <n v="63"/>
    <n v="13"/>
    <s v="11/13/2013"/>
    <n v="1075"/>
    <n v="76"/>
    <x v="1"/>
    <x v="0"/>
    <n v="19"/>
    <x v="1"/>
    <x v="3"/>
    <x v="5"/>
    <x v="36"/>
    <x v="74"/>
    <x v="12"/>
    <n v="60"/>
    <n v="70"/>
    <n v="40"/>
    <n v="130"/>
    <n v="40"/>
    <x v="0"/>
    <x v="1"/>
    <x v="1"/>
  </r>
  <r>
    <n v="203"/>
    <n v="49"/>
    <n v="-9"/>
    <s v="11/14/2013"/>
    <n v="392"/>
    <n v="65"/>
    <x v="1"/>
    <x v="2"/>
    <n v="16"/>
    <x v="1"/>
    <x v="2"/>
    <x v="4"/>
    <x v="5"/>
    <x v="26"/>
    <x v="5"/>
    <n v="40"/>
    <n v="70"/>
    <n v="40"/>
    <n v="110"/>
    <n v="44"/>
    <x v="0"/>
    <x v="1"/>
    <x v="1"/>
  </r>
  <r>
    <n v="435"/>
    <n v="50"/>
    <n v="20"/>
    <s v="11/15/2013"/>
    <n v="898"/>
    <n v="73"/>
    <x v="1"/>
    <x v="3"/>
    <n v="14"/>
    <x v="1"/>
    <x v="2"/>
    <x v="4"/>
    <x v="50"/>
    <x v="41"/>
    <x v="8"/>
    <n v="40"/>
    <n v="70"/>
    <n v="50"/>
    <n v="110"/>
    <n v="26"/>
    <x v="0"/>
    <x v="1"/>
    <x v="1"/>
  </r>
  <r>
    <n v="603"/>
    <n v="52"/>
    <n v="5"/>
    <s v="11/16/2013"/>
    <n v="327"/>
    <n v="75"/>
    <x v="1"/>
    <x v="2"/>
    <n v="16"/>
    <x v="1"/>
    <x v="3"/>
    <x v="6"/>
    <x v="45"/>
    <x v="65"/>
    <x v="9"/>
    <n v="40"/>
    <n v="70"/>
    <n v="50"/>
    <n v="110"/>
    <n v="38"/>
    <x v="1"/>
    <x v="1"/>
    <x v="1"/>
  </r>
  <r>
    <n v="203"/>
    <n v="55"/>
    <n v="-13"/>
    <s v="11/17/2013"/>
    <n v="627"/>
    <n v="76"/>
    <x v="1"/>
    <x v="2"/>
    <n v="49"/>
    <x v="1"/>
    <x v="2"/>
    <x v="8"/>
    <x v="37"/>
    <x v="71"/>
    <x v="5"/>
    <n v="50"/>
    <n v="70"/>
    <n v="10"/>
    <n v="120"/>
    <n v="78"/>
    <x v="1"/>
    <x v="1"/>
    <x v="1"/>
  </r>
  <r>
    <n v="603"/>
    <n v="49"/>
    <n v="-16"/>
    <s v="11/18/2013"/>
    <n v="335"/>
    <n v="69"/>
    <x v="1"/>
    <x v="2"/>
    <n v="44"/>
    <x v="1"/>
    <x v="2"/>
    <x v="8"/>
    <x v="15"/>
    <x v="53"/>
    <x v="9"/>
    <n v="40"/>
    <n v="70"/>
    <n v="10"/>
    <n v="110"/>
    <n v="73"/>
    <x v="1"/>
    <x v="1"/>
    <x v="1"/>
  </r>
  <r>
    <n v="541"/>
    <n v="41"/>
    <n v="-19"/>
    <s v="11/19/2013"/>
    <n v="482"/>
    <n v="57"/>
    <x v="1"/>
    <x v="3"/>
    <n v="13"/>
    <x v="1"/>
    <x v="3"/>
    <x v="7"/>
    <x v="12"/>
    <x v="111"/>
    <x v="11"/>
    <n v="40"/>
    <n v="70"/>
    <n v="20"/>
    <n v="110"/>
    <n v="56"/>
    <x v="1"/>
    <x v="1"/>
    <x v="1"/>
  </r>
  <r>
    <n v="503"/>
    <n v="54"/>
    <n v="2"/>
    <s v="11/20/2013"/>
    <n v="424"/>
    <n v="73"/>
    <x v="1"/>
    <x v="3"/>
    <n v="17"/>
    <x v="1"/>
    <x v="2"/>
    <x v="8"/>
    <x v="41"/>
    <x v="65"/>
    <x v="11"/>
    <n v="50"/>
    <n v="70"/>
    <n v="40"/>
    <n v="120"/>
    <n v="45"/>
    <x v="1"/>
    <x v="1"/>
    <x v="1"/>
  </r>
  <r>
    <n v="405"/>
    <n v="65"/>
    <n v="13"/>
    <s v="11/21/2013"/>
    <n v="403"/>
    <n v="80"/>
    <x v="1"/>
    <x v="1"/>
    <n v="24"/>
    <x v="0"/>
    <x v="0"/>
    <x v="10"/>
    <x v="9"/>
    <x v="66"/>
    <x v="6"/>
    <n v="60"/>
    <n v="70"/>
    <n v="20"/>
    <n v="130"/>
    <n v="58"/>
    <x v="0"/>
    <x v="1"/>
    <x v="1"/>
  </r>
  <r>
    <n v="435"/>
    <n v="52"/>
    <n v="13"/>
    <s v="11/22/2013"/>
    <n v="327"/>
    <n v="75"/>
    <x v="1"/>
    <x v="3"/>
    <n v="16"/>
    <x v="0"/>
    <x v="0"/>
    <x v="10"/>
    <x v="36"/>
    <x v="65"/>
    <x v="8"/>
    <n v="40"/>
    <n v="70"/>
    <n v="40"/>
    <n v="110"/>
    <n v="39"/>
    <x v="0"/>
    <x v="1"/>
    <x v="1"/>
  </r>
  <r>
    <n v="435"/>
    <n v="48"/>
    <n v="2"/>
    <s v="11/23/2013"/>
    <n v="462"/>
    <n v="74"/>
    <x v="1"/>
    <x v="3"/>
    <n v="15"/>
    <x v="0"/>
    <x v="0"/>
    <x v="0"/>
    <x v="41"/>
    <x v="45"/>
    <x v="8"/>
    <n v="40"/>
    <n v="70"/>
    <n v="40"/>
    <n v="110"/>
    <n v="46"/>
    <x v="0"/>
    <x v="1"/>
    <x v="1"/>
  </r>
  <r>
    <n v="425"/>
    <n v="49"/>
    <n v="18"/>
    <s v="11/24/2013"/>
    <n v="845"/>
    <n v="71"/>
    <x v="1"/>
    <x v="3"/>
    <n v="13"/>
    <x v="0"/>
    <x v="0"/>
    <x v="0"/>
    <x v="88"/>
    <x v="51"/>
    <x v="14"/>
    <n v="40"/>
    <n v="70"/>
    <n v="50"/>
    <n v="110"/>
    <n v="25"/>
    <x v="0"/>
    <x v="1"/>
    <x v="1"/>
  </r>
  <r>
    <n v="959"/>
    <n v="50"/>
    <n v="20"/>
    <s v="11/25/2013"/>
    <n v="898"/>
    <n v="73"/>
    <x v="1"/>
    <x v="2"/>
    <n v="14"/>
    <x v="0"/>
    <x v="1"/>
    <x v="2"/>
    <x v="50"/>
    <x v="41"/>
    <x v="5"/>
    <n v="50"/>
    <n v="70"/>
    <n v="50"/>
    <n v="120"/>
    <n v="26"/>
    <x v="1"/>
    <x v="1"/>
    <x v="1"/>
  </r>
  <r>
    <n v="937"/>
    <n v="21"/>
    <n v="-14"/>
    <s v="11/26/2013"/>
    <n v="480"/>
    <n v="32"/>
    <x v="0"/>
    <x v="0"/>
    <n v="5"/>
    <x v="0"/>
    <x v="0"/>
    <x v="10"/>
    <x v="38"/>
    <x v="112"/>
    <x v="18"/>
    <n v="0"/>
    <n v="30"/>
    <n v="30"/>
    <n v="30"/>
    <n v="16"/>
    <x v="0"/>
    <x v="1"/>
    <x v="1"/>
  </r>
  <r>
    <n v="513"/>
    <n v="27"/>
    <n v="-10"/>
    <s v="11/27/2013"/>
    <n v="859"/>
    <n v="39"/>
    <x v="0"/>
    <x v="0"/>
    <n v="7"/>
    <x v="0"/>
    <x v="0"/>
    <x v="0"/>
    <x v="30"/>
    <x v="7"/>
    <x v="18"/>
    <n v="10"/>
    <n v="30"/>
    <n v="30"/>
    <n v="40"/>
    <n v="19"/>
    <x v="0"/>
    <x v="1"/>
    <x v="1"/>
  </r>
  <r>
    <n v="850"/>
    <n v="56"/>
    <n v="-4"/>
    <s v="11/28/2013"/>
    <n v="385"/>
    <n v="70"/>
    <x v="0"/>
    <x v="2"/>
    <n v="21"/>
    <x v="0"/>
    <x v="0"/>
    <x v="0"/>
    <x v="38"/>
    <x v="53"/>
    <x v="2"/>
    <n v="30"/>
    <n v="30"/>
    <n v="20"/>
    <n v="60"/>
    <n v="54"/>
    <x v="0"/>
    <x v="1"/>
    <x v="1"/>
  </r>
  <r>
    <n v="781"/>
    <n v="54"/>
    <n v="-7"/>
    <s v="11/29/2013"/>
    <n v="404"/>
    <n v="66"/>
    <x v="0"/>
    <x v="2"/>
    <n v="20"/>
    <x v="0"/>
    <x v="0"/>
    <x v="0"/>
    <x v="32"/>
    <x v="10"/>
    <x v="15"/>
    <n v="30"/>
    <n v="30"/>
    <n v="20"/>
    <n v="60"/>
    <n v="53"/>
    <x v="0"/>
    <x v="1"/>
    <x v="1"/>
  </r>
  <r>
    <n v="413"/>
    <n v="21"/>
    <n v="-15"/>
    <s v="11/30/2013"/>
    <n v="480"/>
    <n v="32"/>
    <x v="0"/>
    <x v="2"/>
    <n v="5"/>
    <x v="0"/>
    <x v="1"/>
    <x v="3"/>
    <x v="25"/>
    <x v="112"/>
    <x v="15"/>
    <n v="20"/>
    <n v="30"/>
    <n v="30"/>
    <n v="50"/>
    <n v="17"/>
    <x v="1"/>
    <x v="1"/>
    <x v="1"/>
  </r>
  <r>
    <n v="505"/>
    <n v="39"/>
    <n v="-6"/>
    <d v="2013-01-12T00:00:00"/>
    <n v="244"/>
    <n v="53"/>
    <x v="1"/>
    <x v="1"/>
    <n v="12"/>
    <x v="1"/>
    <x v="2"/>
    <x v="4"/>
    <x v="29"/>
    <x v="19"/>
    <x v="17"/>
    <n v="20"/>
    <n v="30"/>
    <n v="20"/>
    <n v="50"/>
    <n v="39"/>
    <x v="0"/>
    <x v="1"/>
    <x v="1"/>
  </r>
  <r>
    <n v="702"/>
    <n v="23"/>
    <n v="-13"/>
    <d v="2013-02-12T00:00:00"/>
    <n v="800"/>
    <n v="35"/>
    <x v="1"/>
    <x v="3"/>
    <n v="6"/>
    <x v="1"/>
    <x v="2"/>
    <x v="4"/>
    <x v="39"/>
    <x v="78"/>
    <x v="7"/>
    <n v="10"/>
    <n v="30"/>
    <n v="30"/>
    <n v="40"/>
    <n v="18"/>
    <x v="0"/>
    <x v="1"/>
    <x v="1"/>
  </r>
  <r>
    <n v="563"/>
    <n v="21"/>
    <n v="-15"/>
    <d v="2013-03-12T00:00:00"/>
    <n v="846"/>
    <n v="31"/>
    <x v="1"/>
    <x v="0"/>
    <n v="5"/>
    <x v="1"/>
    <x v="3"/>
    <x v="6"/>
    <x v="25"/>
    <x v="97"/>
    <x v="4"/>
    <n v="10"/>
    <n v="30"/>
    <n v="30"/>
    <n v="40"/>
    <n v="16"/>
    <x v="1"/>
    <x v="1"/>
    <x v="1"/>
  </r>
  <r>
    <n v="603"/>
    <n v="25"/>
    <n v="-22"/>
    <d v="2013-04-12T00:00:00"/>
    <n v="209"/>
    <n v="31"/>
    <x v="1"/>
    <x v="2"/>
    <n v="9"/>
    <x v="1"/>
    <x v="2"/>
    <x v="12"/>
    <x v="55"/>
    <x v="82"/>
    <x v="9"/>
    <n v="10"/>
    <n v="30"/>
    <n v="10"/>
    <n v="40"/>
    <n v="43"/>
    <x v="1"/>
    <x v="1"/>
    <x v="1"/>
  </r>
  <r>
    <n v="405"/>
    <n v="21"/>
    <n v="-15"/>
    <d v="2013-05-12T00:00:00"/>
    <n v="480"/>
    <n v="32"/>
    <x v="1"/>
    <x v="1"/>
    <n v="5"/>
    <x v="1"/>
    <x v="2"/>
    <x v="8"/>
    <x v="25"/>
    <x v="112"/>
    <x v="6"/>
    <n v="0"/>
    <n v="30"/>
    <n v="30"/>
    <n v="30"/>
    <n v="17"/>
    <x v="1"/>
    <x v="1"/>
    <x v="1"/>
  </r>
  <r>
    <n v="702"/>
    <n v="0"/>
    <n v="2"/>
    <d v="2013-06-12T00:00:00"/>
    <n v="430"/>
    <n v="43"/>
    <x v="1"/>
    <x v="3"/>
    <n v="0"/>
    <x v="1"/>
    <x v="2"/>
    <x v="9"/>
    <x v="71"/>
    <x v="5"/>
    <x v="7"/>
    <n v="0"/>
    <n v="30"/>
    <n v="30"/>
    <n v="30"/>
    <n v="11"/>
    <x v="1"/>
    <x v="1"/>
    <x v="1"/>
  </r>
  <r>
    <n v="603"/>
    <n v="34"/>
    <n v="-23"/>
    <d v="2013-07-12T00:00:00"/>
    <n v="240"/>
    <n v="43"/>
    <x v="1"/>
    <x v="2"/>
    <n v="12"/>
    <x v="0"/>
    <x v="0"/>
    <x v="0"/>
    <x v="37"/>
    <x v="14"/>
    <x v="9"/>
    <n v="10"/>
    <n v="30"/>
    <n v="20"/>
    <n v="40"/>
    <n v="46"/>
    <x v="0"/>
    <x v="1"/>
    <x v="1"/>
  </r>
  <r>
    <n v="505"/>
    <n v="21"/>
    <n v="-16"/>
    <d v="2013-08-12T00:00:00"/>
    <n v="846"/>
    <n v="31"/>
    <x v="1"/>
    <x v="1"/>
    <n v="5"/>
    <x v="0"/>
    <x v="0"/>
    <x v="10"/>
    <x v="29"/>
    <x v="97"/>
    <x v="17"/>
    <n v="10"/>
    <n v="30"/>
    <n v="30"/>
    <n v="40"/>
    <n v="17"/>
    <x v="0"/>
    <x v="1"/>
    <x v="1"/>
  </r>
  <r>
    <n v="971"/>
    <n v="25"/>
    <n v="-13"/>
    <d v="2013-09-12T00:00:00"/>
    <n v="820"/>
    <n v="36"/>
    <x v="1"/>
    <x v="3"/>
    <n v="7"/>
    <x v="0"/>
    <x v="0"/>
    <x v="10"/>
    <x v="39"/>
    <x v="113"/>
    <x v="11"/>
    <n v="10"/>
    <n v="30"/>
    <n v="30"/>
    <n v="40"/>
    <n v="19"/>
    <x v="0"/>
    <x v="1"/>
    <x v="1"/>
  </r>
  <r>
    <n v="314"/>
    <n v="34"/>
    <n v="-13"/>
    <d v="2013-10-12T00:00:00"/>
    <n v="240"/>
    <n v="43"/>
    <x v="1"/>
    <x v="0"/>
    <n v="12"/>
    <x v="0"/>
    <x v="1"/>
    <x v="3"/>
    <x v="37"/>
    <x v="14"/>
    <x v="12"/>
    <n v="10"/>
    <n v="30"/>
    <n v="10"/>
    <n v="40"/>
    <n v="46"/>
    <x v="1"/>
    <x v="2"/>
    <x v="1"/>
  </r>
  <r>
    <n v="603"/>
    <n v="21"/>
    <n v="-16"/>
    <d v="2013-11-12T00:00:00"/>
    <n v="846"/>
    <n v="31"/>
    <x v="1"/>
    <x v="2"/>
    <n v="5"/>
    <x v="0"/>
    <x v="1"/>
    <x v="2"/>
    <x v="29"/>
    <x v="97"/>
    <x v="9"/>
    <n v="20"/>
    <n v="30"/>
    <n v="30"/>
    <n v="50"/>
    <n v="17"/>
    <x v="1"/>
    <x v="2"/>
    <x v="1"/>
  </r>
  <r>
    <n v="435"/>
    <n v="39"/>
    <n v="-6"/>
    <d v="2013-12-12T00:00:00"/>
    <n v="244"/>
    <n v="53"/>
    <x v="1"/>
    <x v="3"/>
    <n v="12"/>
    <x v="0"/>
    <x v="1"/>
    <x v="11"/>
    <x v="29"/>
    <x v="19"/>
    <x v="8"/>
    <n v="10"/>
    <n v="30"/>
    <n v="20"/>
    <n v="40"/>
    <n v="39"/>
    <x v="1"/>
    <x v="2"/>
    <x v="1"/>
  </r>
  <r>
    <n v="360"/>
    <n v="46"/>
    <n v="1"/>
    <s v="12/13/2013"/>
    <n v="449"/>
    <n v="67"/>
    <x v="1"/>
    <x v="3"/>
    <n v="14"/>
    <x v="0"/>
    <x v="1"/>
    <x v="11"/>
    <x v="5"/>
    <x v="27"/>
    <x v="14"/>
    <n v="20"/>
    <n v="30"/>
    <n v="30"/>
    <n v="50"/>
    <n v="36"/>
    <x v="1"/>
    <x v="2"/>
    <x v="1"/>
  </r>
  <r>
    <n v="775"/>
    <n v="22"/>
    <n v="-3"/>
    <s v="12/14/2013"/>
    <n v="802"/>
    <n v="34"/>
    <x v="1"/>
    <x v="3"/>
    <n v="6"/>
    <x v="1"/>
    <x v="2"/>
    <x v="4"/>
    <x v="39"/>
    <x v="82"/>
    <x v="7"/>
    <n v="20"/>
    <n v="30"/>
    <n v="20"/>
    <n v="50"/>
    <n v="17"/>
    <x v="0"/>
    <x v="2"/>
    <x v="1"/>
  </r>
  <r>
    <n v="505"/>
    <n v="34"/>
    <n v="6"/>
    <s v="12/15/2013"/>
    <n v="-522"/>
    <n v="42"/>
    <x v="1"/>
    <x v="1"/>
    <n v="12"/>
    <x v="1"/>
    <x v="2"/>
    <x v="9"/>
    <x v="64"/>
    <x v="99"/>
    <x v="17"/>
    <n v="20"/>
    <n v="30"/>
    <n v="-10"/>
    <n v="50"/>
    <n v="46"/>
    <x v="1"/>
    <x v="2"/>
    <x v="1"/>
  </r>
  <r>
    <n v="253"/>
    <n v="22"/>
    <n v="-9"/>
    <s v="12/16/2013"/>
    <n v="570"/>
    <n v="30"/>
    <x v="1"/>
    <x v="3"/>
    <n v="7"/>
    <x v="1"/>
    <x v="2"/>
    <x v="9"/>
    <x v="78"/>
    <x v="97"/>
    <x v="14"/>
    <n v="20"/>
    <n v="30"/>
    <n v="20"/>
    <n v="50"/>
    <n v="19"/>
    <x v="1"/>
    <x v="2"/>
    <x v="1"/>
  </r>
  <r>
    <n v="603"/>
    <n v="33"/>
    <n v="-4"/>
    <s v="12/17/2013"/>
    <n v="243"/>
    <n v="41"/>
    <x v="1"/>
    <x v="2"/>
    <n v="12"/>
    <x v="0"/>
    <x v="0"/>
    <x v="0"/>
    <x v="64"/>
    <x v="83"/>
    <x v="9"/>
    <n v="20"/>
    <n v="30"/>
    <n v="0"/>
    <n v="50"/>
    <n v="45"/>
    <x v="0"/>
    <x v="2"/>
    <x v="1"/>
  </r>
  <r>
    <n v="505"/>
    <n v="29"/>
    <n v="-5"/>
    <s v="12/18/2013"/>
    <n v="1003"/>
    <n v="35"/>
    <x v="1"/>
    <x v="1"/>
    <n v="8"/>
    <x v="0"/>
    <x v="0"/>
    <x v="0"/>
    <x v="79"/>
    <x v="98"/>
    <x v="17"/>
    <n v="20"/>
    <n v="30"/>
    <n v="10"/>
    <n v="50"/>
    <n v="30"/>
    <x v="0"/>
    <x v="2"/>
    <x v="1"/>
  </r>
  <r>
    <n v="503"/>
    <n v="25"/>
    <n v="-1"/>
    <s v="12/19/2013"/>
    <n v="823"/>
    <n v="38"/>
    <x v="1"/>
    <x v="3"/>
    <n v="7"/>
    <x v="0"/>
    <x v="0"/>
    <x v="10"/>
    <x v="60"/>
    <x v="114"/>
    <x v="11"/>
    <n v="20"/>
    <n v="30"/>
    <n v="20"/>
    <n v="50"/>
    <n v="19"/>
    <x v="0"/>
    <x v="2"/>
    <x v="1"/>
  </r>
  <r>
    <n v="603"/>
    <n v="15"/>
    <n v="-12"/>
    <s v="12/20/2013"/>
    <n v="848"/>
    <n v="24"/>
    <x v="1"/>
    <x v="2"/>
    <n v="4"/>
    <x v="0"/>
    <x v="1"/>
    <x v="2"/>
    <x v="72"/>
    <x v="115"/>
    <x v="9"/>
    <n v="10"/>
    <n v="30"/>
    <n v="20"/>
    <n v="40"/>
    <n v="16"/>
    <x v="1"/>
    <x v="2"/>
    <x v="1"/>
  </r>
  <r>
    <n v="541"/>
    <n v="32"/>
    <n v="-2"/>
    <s v="12/21/2013"/>
    <n v="482"/>
    <n v="48"/>
    <x v="1"/>
    <x v="3"/>
    <n v="8"/>
    <x v="0"/>
    <x v="1"/>
    <x v="2"/>
    <x v="2"/>
    <x v="81"/>
    <x v="11"/>
    <n v="20"/>
    <n v="30"/>
    <n v="30"/>
    <n v="50"/>
    <n v="20"/>
    <x v="1"/>
    <x v="2"/>
    <x v="1"/>
  </r>
  <r>
    <n v="435"/>
    <n v="35"/>
    <n v="-1"/>
    <s v="12/22/2013"/>
    <n v="248"/>
    <n v="47"/>
    <x v="1"/>
    <x v="3"/>
    <n v="11"/>
    <x v="0"/>
    <x v="1"/>
    <x v="11"/>
    <x v="76"/>
    <x v="40"/>
    <x v="8"/>
    <n v="20"/>
    <n v="30"/>
    <n v="10"/>
    <n v="50"/>
    <n v="38"/>
    <x v="1"/>
    <x v="2"/>
    <x v="1"/>
  </r>
  <r>
    <n v="801"/>
    <n v="34"/>
    <n v="-3"/>
    <s v="12/23/2013"/>
    <n v="211"/>
    <n v="42"/>
    <x v="1"/>
    <x v="3"/>
    <n v="12"/>
    <x v="0"/>
    <x v="1"/>
    <x v="3"/>
    <x v="37"/>
    <x v="99"/>
    <x v="8"/>
    <n v="20"/>
    <n v="30"/>
    <n v="0"/>
    <n v="50"/>
    <n v="45"/>
    <x v="1"/>
    <x v="2"/>
    <x v="1"/>
  </r>
  <r>
    <n v="772"/>
    <n v="24"/>
    <n v="-8"/>
    <s v="12/24/2013"/>
    <n v="567"/>
    <n v="32"/>
    <x v="0"/>
    <x v="2"/>
    <n v="7"/>
    <x v="0"/>
    <x v="0"/>
    <x v="10"/>
    <x v="14"/>
    <x v="82"/>
    <x v="2"/>
    <n v="10"/>
    <n v="30"/>
    <n v="20"/>
    <n v="40"/>
    <n v="20"/>
    <x v="0"/>
    <x v="2"/>
    <x v="1"/>
  </r>
  <r>
    <n v="505"/>
    <n v="38"/>
    <n v="12"/>
    <s v="12/25/2013"/>
    <n v="256"/>
    <n v="51"/>
    <x v="1"/>
    <x v="1"/>
    <n v="12"/>
    <x v="1"/>
    <x v="2"/>
    <x v="4"/>
    <x v="14"/>
    <x v="101"/>
    <x v="17"/>
    <n v="30"/>
    <n v="30"/>
    <n v="0"/>
    <n v="60"/>
    <n v="39"/>
    <x v="0"/>
    <x v="2"/>
    <x v="1"/>
  </r>
  <r>
    <n v="702"/>
    <n v="23"/>
    <n v="-3"/>
    <s v="12/26/2013"/>
    <n v="807"/>
    <n v="35"/>
    <x v="1"/>
    <x v="3"/>
    <n v="6"/>
    <x v="1"/>
    <x v="2"/>
    <x v="4"/>
    <x v="39"/>
    <x v="78"/>
    <x v="7"/>
    <n v="20"/>
    <n v="30"/>
    <n v="20"/>
    <n v="50"/>
    <n v="18"/>
    <x v="0"/>
    <x v="2"/>
    <x v="1"/>
  </r>
  <r>
    <n v="641"/>
    <n v="16"/>
    <n v="-10"/>
    <s v="12/27/2013"/>
    <n v="851"/>
    <n v="25"/>
    <x v="1"/>
    <x v="0"/>
    <n v="4"/>
    <x v="1"/>
    <x v="3"/>
    <x v="6"/>
    <x v="44"/>
    <x v="116"/>
    <x v="4"/>
    <n v="10"/>
    <n v="30"/>
    <n v="20"/>
    <n v="40"/>
    <n v="15"/>
    <x v="1"/>
    <x v="2"/>
    <x v="1"/>
  </r>
  <r>
    <n v="563"/>
    <n v="31"/>
    <n v="-2"/>
    <s v="12/28/2013"/>
    <n v="1009"/>
    <n v="38"/>
    <x v="1"/>
    <x v="0"/>
    <n v="9"/>
    <x v="1"/>
    <x v="3"/>
    <x v="7"/>
    <x v="72"/>
    <x v="85"/>
    <x v="4"/>
    <n v="30"/>
    <n v="30"/>
    <n v="10"/>
    <n v="60"/>
    <n v="30"/>
    <x v="1"/>
    <x v="2"/>
    <x v="1"/>
  </r>
  <r>
    <n v="603"/>
    <n v="20"/>
    <n v="-16"/>
    <s v="12/29/2013"/>
    <n v="218"/>
    <n v="25"/>
    <x v="1"/>
    <x v="2"/>
    <n v="7"/>
    <x v="1"/>
    <x v="2"/>
    <x v="12"/>
    <x v="86"/>
    <x v="117"/>
    <x v="9"/>
    <n v="10"/>
    <n v="30"/>
    <n v="0"/>
    <n v="40"/>
    <n v="41"/>
    <x v="1"/>
    <x v="2"/>
    <x v="1"/>
  </r>
  <r>
    <n v="580"/>
    <n v="29"/>
    <n v="4"/>
    <s v="12/30/2013"/>
    <n v="490"/>
    <n v="44"/>
    <x v="1"/>
    <x v="1"/>
    <n v="8"/>
    <x v="1"/>
    <x v="2"/>
    <x v="8"/>
    <x v="10"/>
    <x v="100"/>
    <x v="6"/>
    <n v="20"/>
    <n v="30"/>
    <n v="20"/>
    <n v="50"/>
    <n v="20"/>
    <x v="1"/>
    <x v="2"/>
    <x v="1"/>
  </r>
  <r>
    <n v="253"/>
    <n v="24"/>
    <n v="-7"/>
    <s v="12/31/2013"/>
    <n v="567"/>
    <n v="32"/>
    <x v="1"/>
    <x v="3"/>
    <n v="7"/>
    <x v="1"/>
    <x v="2"/>
    <x v="9"/>
    <x v="32"/>
    <x v="82"/>
    <x v="14"/>
    <n v="20"/>
    <n v="30"/>
    <n v="20"/>
    <n v="50"/>
    <n v="19"/>
    <x v="1"/>
    <x v="2"/>
    <x v="1"/>
  </r>
  <r>
    <n v="541"/>
    <n v="24"/>
    <n v="-1"/>
    <d v="2014-01-01T00:00:00"/>
    <n v="829"/>
    <n v="36"/>
    <x v="1"/>
    <x v="3"/>
    <n v="6"/>
    <x v="0"/>
    <x v="0"/>
    <x v="10"/>
    <x v="60"/>
    <x v="94"/>
    <x v="11"/>
    <n v="20"/>
    <n v="30"/>
    <n v="20"/>
    <n v="50"/>
    <n v="17"/>
    <x v="0"/>
    <x v="3"/>
    <x v="2"/>
  </r>
  <r>
    <n v="603"/>
    <n v="16"/>
    <n v="-10"/>
    <d v="2014-02-01T00:00:00"/>
    <n v="851"/>
    <n v="25"/>
    <x v="1"/>
    <x v="2"/>
    <n v="4"/>
    <x v="0"/>
    <x v="1"/>
    <x v="2"/>
    <x v="44"/>
    <x v="116"/>
    <x v="9"/>
    <n v="10"/>
    <n v="30"/>
    <n v="20"/>
    <n v="40"/>
    <n v="15"/>
    <x v="1"/>
    <x v="3"/>
    <x v="2"/>
  </r>
  <r>
    <n v="971"/>
    <n v="29"/>
    <n v="-5"/>
    <d v="2014-03-01T00:00:00"/>
    <n v="490"/>
    <n v="44"/>
    <x v="1"/>
    <x v="3"/>
    <n v="8"/>
    <x v="0"/>
    <x v="1"/>
    <x v="2"/>
    <x v="65"/>
    <x v="100"/>
    <x v="11"/>
    <n v="20"/>
    <n v="30"/>
    <n v="30"/>
    <n v="50"/>
    <n v="19"/>
    <x v="1"/>
    <x v="3"/>
    <x v="2"/>
  </r>
  <r>
    <n v="937"/>
    <n v="21"/>
    <n v="-6"/>
    <d v="2014-04-01T00:00:00"/>
    <n v="480"/>
    <n v="32"/>
    <x v="0"/>
    <x v="0"/>
    <n v="5"/>
    <x v="0"/>
    <x v="0"/>
    <x v="10"/>
    <x v="10"/>
    <x v="82"/>
    <x v="18"/>
    <n v="0"/>
    <n v="30"/>
    <n v="30"/>
    <n v="30"/>
    <n v="16"/>
    <x v="0"/>
    <x v="3"/>
    <x v="2"/>
  </r>
  <r>
    <n v="937"/>
    <n v="27"/>
    <n v="0"/>
    <d v="2014-05-01T00:00:00"/>
    <n v="859"/>
    <n v="39"/>
    <x v="0"/>
    <x v="0"/>
    <n v="7"/>
    <x v="0"/>
    <x v="0"/>
    <x v="0"/>
    <x v="27"/>
    <x v="49"/>
    <x v="18"/>
    <n v="10"/>
    <n v="30"/>
    <n v="30"/>
    <n v="40"/>
    <n v="19"/>
    <x v="0"/>
    <x v="3"/>
    <x v="2"/>
  </r>
  <r>
    <n v="786"/>
    <n v="56"/>
    <n v="4"/>
    <d v="2014-06-01T00:00:00"/>
    <n v="385"/>
    <n v="70"/>
    <x v="0"/>
    <x v="2"/>
    <n v="21"/>
    <x v="0"/>
    <x v="0"/>
    <x v="0"/>
    <x v="10"/>
    <x v="108"/>
    <x v="2"/>
    <n v="30"/>
    <n v="30"/>
    <n v="20"/>
    <n v="60"/>
    <n v="54"/>
    <x v="0"/>
    <x v="3"/>
    <x v="2"/>
  </r>
  <r>
    <n v="339"/>
    <n v="54"/>
    <n v="-1"/>
    <d v="2014-07-01T00:00:00"/>
    <n v="404"/>
    <n v="66"/>
    <x v="0"/>
    <x v="2"/>
    <n v="20"/>
    <x v="0"/>
    <x v="0"/>
    <x v="0"/>
    <x v="60"/>
    <x v="51"/>
    <x v="15"/>
    <n v="30"/>
    <n v="30"/>
    <n v="20"/>
    <n v="60"/>
    <n v="53"/>
    <x v="0"/>
    <x v="3"/>
    <x v="2"/>
  </r>
  <r>
    <n v="781"/>
    <n v="21"/>
    <n v="-8"/>
    <d v="2014-08-01T00:00:00"/>
    <n v="480"/>
    <n v="32"/>
    <x v="0"/>
    <x v="2"/>
    <n v="5"/>
    <x v="0"/>
    <x v="1"/>
    <x v="3"/>
    <x v="57"/>
    <x v="82"/>
    <x v="15"/>
    <n v="20"/>
    <n v="30"/>
    <n v="30"/>
    <n v="50"/>
    <n v="17"/>
    <x v="1"/>
    <x v="3"/>
    <x v="2"/>
  </r>
  <r>
    <n v="505"/>
    <n v="39"/>
    <n v="1"/>
    <d v="2014-09-01T00:00:00"/>
    <n v="244"/>
    <n v="53"/>
    <x v="1"/>
    <x v="1"/>
    <n v="12"/>
    <x v="1"/>
    <x v="2"/>
    <x v="4"/>
    <x v="6"/>
    <x v="55"/>
    <x v="17"/>
    <n v="20"/>
    <n v="30"/>
    <n v="20"/>
    <n v="50"/>
    <n v="39"/>
    <x v="0"/>
    <x v="3"/>
    <x v="2"/>
  </r>
  <r>
    <n v="775"/>
    <n v="23"/>
    <n v="-5"/>
    <d v="2014-10-01T00:00:00"/>
    <n v="800"/>
    <n v="35"/>
    <x v="1"/>
    <x v="3"/>
    <n v="6"/>
    <x v="1"/>
    <x v="2"/>
    <x v="4"/>
    <x v="65"/>
    <x v="89"/>
    <x v="7"/>
    <n v="10"/>
    <n v="30"/>
    <n v="30"/>
    <n v="40"/>
    <n v="18"/>
    <x v="0"/>
    <x v="3"/>
    <x v="2"/>
  </r>
  <r>
    <n v="515"/>
    <n v="21"/>
    <n v="-8"/>
    <d v="2014-11-01T00:00:00"/>
    <n v="846"/>
    <n v="31"/>
    <x v="1"/>
    <x v="0"/>
    <n v="5"/>
    <x v="1"/>
    <x v="3"/>
    <x v="6"/>
    <x v="57"/>
    <x v="103"/>
    <x v="4"/>
    <n v="10"/>
    <n v="30"/>
    <n v="30"/>
    <n v="40"/>
    <n v="16"/>
    <x v="1"/>
    <x v="3"/>
    <x v="2"/>
  </r>
  <r>
    <n v="603"/>
    <n v="25"/>
    <n v="-28"/>
    <d v="2014-12-01T00:00:00"/>
    <n v="209"/>
    <n v="31"/>
    <x v="1"/>
    <x v="2"/>
    <n v="9"/>
    <x v="1"/>
    <x v="2"/>
    <x v="12"/>
    <x v="90"/>
    <x v="94"/>
    <x v="9"/>
    <n v="10"/>
    <n v="30"/>
    <n v="10"/>
    <n v="40"/>
    <n v="43"/>
    <x v="1"/>
    <x v="3"/>
    <x v="2"/>
  </r>
  <r>
    <n v="580"/>
    <n v="21"/>
    <n v="-8"/>
    <s v="1/13/2014"/>
    <n v="480"/>
    <n v="32"/>
    <x v="1"/>
    <x v="1"/>
    <n v="5"/>
    <x v="1"/>
    <x v="2"/>
    <x v="8"/>
    <x v="57"/>
    <x v="82"/>
    <x v="6"/>
    <n v="0"/>
    <n v="30"/>
    <n v="30"/>
    <n v="30"/>
    <n v="17"/>
    <x v="1"/>
    <x v="3"/>
    <x v="2"/>
  </r>
  <r>
    <n v="702"/>
    <n v="0"/>
    <n v="17"/>
    <s v="1/14/2014"/>
    <n v="430"/>
    <n v="43"/>
    <x v="1"/>
    <x v="3"/>
    <n v="0"/>
    <x v="1"/>
    <x v="2"/>
    <x v="9"/>
    <x v="17"/>
    <x v="48"/>
    <x v="7"/>
    <n v="0"/>
    <n v="30"/>
    <n v="30"/>
    <n v="30"/>
    <n v="11"/>
    <x v="1"/>
    <x v="3"/>
    <x v="2"/>
  </r>
  <r>
    <n v="603"/>
    <n v="34"/>
    <n v="-24"/>
    <s v="1/15/2014"/>
    <n v="240"/>
    <n v="43"/>
    <x v="1"/>
    <x v="2"/>
    <n v="12"/>
    <x v="0"/>
    <x v="0"/>
    <x v="0"/>
    <x v="64"/>
    <x v="40"/>
    <x v="9"/>
    <n v="10"/>
    <n v="30"/>
    <n v="20"/>
    <n v="40"/>
    <n v="46"/>
    <x v="0"/>
    <x v="3"/>
    <x v="2"/>
  </r>
  <r>
    <n v="505"/>
    <n v="21"/>
    <n v="-9"/>
    <s v="1/16/2014"/>
    <n v="846"/>
    <n v="31"/>
    <x v="1"/>
    <x v="1"/>
    <n v="5"/>
    <x v="0"/>
    <x v="0"/>
    <x v="10"/>
    <x v="6"/>
    <x v="103"/>
    <x v="17"/>
    <n v="10"/>
    <n v="30"/>
    <n v="30"/>
    <n v="40"/>
    <n v="17"/>
    <x v="0"/>
    <x v="3"/>
    <x v="2"/>
  </r>
  <r>
    <n v="971"/>
    <n v="25"/>
    <n v="-5"/>
    <s v="1/17/2014"/>
    <n v="820"/>
    <n v="36"/>
    <x v="1"/>
    <x v="3"/>
    <n v="7"/>
    <x v="0"/>
    <x v="0"/>
    <x v="10"/>
    <x v="65"/>
    <x v="118"/>
    <x v="11"/>
    <n v="10"/>
    <n v="30"/>
    <n v="30"/>
    <n v="40"/>
    <n v="19"/>
    <x v="0"/>
    <x v="3"/>
    <x v="2"/>
  </r>
  <r>
    <n v="314"/>
    <n v="34"/>
    <n v="-14"/>
    <s v="1/18/2014"/>
    <n v="240"/>
    <n v="43"/>
    <x v="1"/>
    <x v="0"/>
    <n v="12"/>
    <x v="0"/>
    <x v="1"/>
    <x v="3"/>
    <x v="64"/>
    <x v="40"/>
    <x v="12"/>
    <n v="10"/>
    <n v="30"/>
    <n v="10"/>
    <n v="40"/>
    <n v="46"/>
    <x v="1"/>
    <x v="3"/>
    <x v="2"/>
  </r>
  <r>
    <n v="603"/>
    <n v="21"/>
    <n v="-9"/>
    <s v="1/19/2014"/>
    <n v="846"/>
    <n v="31"/>
    <x v="1"/>
    <x v="2"/>
    <n v="5"/>
    <x v="0"/>
    <x v="1"/>
    <x v="2"/>
    <x v="6"/>
    <x v="103"/>
    <x v="9"/>
    <n v="20"/>
    <n v="30"/>
    <n v="30"/>
    <n v="50"/>
    <n v="17"/>
    <x v="1"/>
    <x v="3"/>
    <x v="2"/>
  </r>
  <r>
    <n v="435"/>
    <n v="39"/>
    <n v="1"/>
    <s v="1/20/2014"/>
    <n v="244"/>
    <n v="53"/>
    <x v="1"/>
    <x v="3"/>
    <n v="12"/>
    <x v="0"/>
    <x v="1"/>
    <x v="11"/>
    <x v="6"/>
    <x v="55"/>
    <x v="8"/>
    <n v="10"/>
    <n v="30"/>
    <n v="20"/>
    <n v="40"/>
    <n v="39"/>
    <x v="1"/>
    <x v="3"/>
    <x v="2"/>
  </r>
  <r>
    <n v="509"/>
    <n v="46"/>
    <n v="16"/>
    <s v="1/21/2014"/>
    <n v="449"/>
    <n v="67"/>
    <x v="1"/>
    <x v="3"/>
    <n v="14"/>
    <x v="0"/>
    <x v="1"/>
    <x v="11"/>
    <x v="43"/>
    <x v="10"/>
    <x v="14"/>
    <n v="20"/>
    <n v="30"/>
    <n v="30"/>
    <n v="50"/>
    <n v="36"/>
    <x v="1"/>
    <x v="3"/>
    <x v="2"/>
  </r>
  <r>
    <n v="775"/>
    <n v="22"/>
    <n v="5"/>
    <s v="1/22/2014"/>
    <n v="802"/>
    <n v="34"/>
    <x v="1"/>
    <x v="3"/>
    <n v="6"/>
    <x v="1"/>
    <x v="2"/>
    <x v="4"/>
    <x v="65"/>
    <x v="94"/>
    <x v="7"/>
    <n v="20"/>
    <n v="30"/>
    <n v="20"/>
    <n v="50"/>
    <n v="17"/>
    <x v="0"/>
    <x v="3"/>
    <x v="2"/>
  </r>
  <r>
    <n v="505"/>
    <n v="34"/>
    <n v="4"/>
    <s v="1/23/2014"/>
    <n v="-522"/>
    <n v="42"/>
    <x v="1"/>
    <x v="1"/>
    <n v="12"/>
    <x v="1"/>
    <x v="2"/>
    <x v="9"/>
    <x v="15"/>
    <x v="24"/>
    <x v="17"/>
    <n v="20"/>
    <n v="30"/>
    <n v="-10"/>
    <n v="50"/>
    <n v="46"/>
    <x v="1"/>
    <x v="3"/>
    <x v="2"/>
  </r>
  <r>
    <n v="425"/>
    <n v="22"/>
    <n v="-4"/>
    <s v="1/24/2014"/>
    <n v="570"/>
    <n v="30"/>
    <x v="1"/>
    <x v="3"/>
    <n v="7"/>
    <x v="1"/>
    <x v="2"/>
    <x v="9"/>
    <x v="38"/>
    <x v="103"/>
    <x v="14"/>
    <n v="20"/>
    <n v="30"/>
    <n v="20"/>
    <n v="50"/>
    <n v="19"/>
    <x v="1"/>
    <x v="3"/>
    <x v="2"/>
  </r>
  <r>
    <n v="603"/>
    <n v="33"/>
    <n v="-6"/>
    <s v="1/25/2014"/>
    <n v="243"/>
    <n v="41"/>
    <x v="1"/>
    <x v="2"/>
    <n v="12"/>
    <x v="0"/>
    <x v="0"/>
    <x v="0"/>
    <x v="15"/>
    <x v="95"/>
    <x v="9"/>
    <n v="20"/>
    <n v="30"/>
    <n v="0"/>
    <n v="50"/>
    <n v="45"/>
    <x v="0"/>
    <x v="3"/>
    <x v="2"/>
  </r>
  <r>
    <n v="505"/>
    <n v="29"/>
    <n v="-3"/>
    <s v="1/26/2014"/>
    <n v="1003"/>
    <n v="35"/>
    <x v="1"/>
    <x v="1"/>
    <n v="8"/>
    <x v="0"/>
    <x v="0"/>
    <x v="0"/>
    <x v="7"/>
    <x v="8"/>
    <x v="17"/>
    <n v="20"/>
    <n v="30"/>
    <n v="10"/>
    <n v="50"/>
    <n v="30"/>
    <x v="0"/>
    <x v="3"/>
    <x v="2"/>
  </r>
  <r>
    <n v="541"/>
    <n v="25"/>
    <n v="8"/>
    <s v="1/27/2014"/>
    <n v="823"/>
    <n v="38"/>
    <x v="1"/>
    <x v="3"/>
    <n v="7"/>
    <x v="0"/>
    <x v="0"/>
    <x v="10"/>
    <x v="2"/>
    <x v="119"/>
    <x v="11"/>
    <n v="20"/>
    <n v="30"/>
    <n v="20"/>
    <n v="50"/>
    <n v="19"/>
    <x v="0"/>
    <x v="3"/>
    <x v="2"/>
  </r>
  <r>
    <n v="603"/>
    <n v="15"/>
    <n v="-8"/>
    <s v="1/28/2014"/>
    <n v="848"/>
    <n v="24"/>
    <x v="1"/>
    <x v="2"/>
    <n v="4"/>
    <x v="0"/>
    <x v="1"/>
    <x v="2"/>
    <x v="14"/>
    <x v="120"/>
    <x v="9"/>
    <n v="10"/>
    <n v="30"/>
    <n v="20"/>
    <n v="40"/>
    <n v="16"/>
    <x v="1"/>
    <x v="3"/>
    <x v="2"/>
  </r>
  <r>
    <n v="503"/>
    <n v="32"/>
    <n v="12"/>
    <s v="1/29/2014"/>
    <n v="482"/>
    <n v="48"/>
    <x v="1"/>
    <x v="3"/>
    <n v="8"/>
    <x v="0"/>
    <x v="1"/>
    <x v="2"/>
    <x v="41"/>
    <x v="39"/>
    <x v="11"/>
    <n v="20"/>
    <n v="30"/>
    <n v="30"/>
    <n v="50"/>
    <n v="20"/>
    <x v="1"/>
    <x v="3"/>
    <x v="2"/>
  </r>
  <r>
    <n v="435"/>
    <n v="35"/>
    <n v="3"/>
    <s v="1/30/2014"/>
    <n v="248"/>
    <n v="47"/>
    <x v="1"/>
    <x v="3"/>
    <n v="11"/>
    <x v="0"/>
    <x v="1"/>
    <x v="11"/>
    <x v="32"/>
    <x v="70"/>
    <x v="8"/>
    <n v="20"/>
    <n v="30"/>
    <n v="10"/>
    <n v="50"/>
    <n v="38"/>
    <x v="1"/>
    <x v="3"/>
    <x v="2"/>
  </r>
  <r>
    <n v="435"/>
    <n v="34"/>
    <n v="-4"/>
    <s v="1/31/2014"/>
    <n v="211"/>
    <n v="42"/>
    <x v="1"/>
    <x v="3"/>
    <n v="12"/>
    <x v="0"/>
    <x v="1"/>
    <x v="3"/>
    <x v="64"/>
    <x v="24"/>
    <x v="8"/>
    <n v="20"/>
    <n v="30"/>
    <n v="0"/>
    <n v="50"/>
    <n v="45"/>
    <x v="1"/>
    <x v="3"/>
    <x v="2"/>
  </r>
  <r>
    <n v="904"/>
    <n v="24"/>
    <n v="-2"/>
    <d v="2014-01-02T00:00:00"/>
    <n v="567"/>
    <n v="32"/>
    <x v="0"/>
    <x v="2"/>
    <n v="7"/>
    <x v="0"/>
    <x v="0"/>
    <x v="10"/>
    <x v="47"/>
    <x v="94"/>
    <x v="2"/>
    <n v="10"/>
    <n v="30"/>
    <n v="20"/>
    <n v="40"/>
    <n v="20"/>
    <x v="0"/>
    <x v="3"/>
    <x v="2"/>
  </r>
  <r>
    <n v="505"/>
    <n v="38"/>
    <n v="18"/>
    <d v="2014-02-02T00:00:00"/>
    <n v="256"/>
    <n v="51"/>
    <x v="1"/>
    <x v="1"/>
    <n v="12"/>
    <x v="1"/>
    <x v="2"/>
    <x v="4"/>
    <x v="47"/>
    <x v="104"/>
    <x v="17"/>
    <n v="30"/>
    <n v="30"/>
    <n v="0"/>
    <n v="60"/>
    <n v="39"/>
    <x v="0"/>
    <x v="3"/>
    <x v="2"/>
  </r>
  <r>
    <n v="775"/>
    <n v="23"/>
    <n v="5"/>
    <d v="2014-03-02T00:00:00"/>
    <n v="807"/>
    <n v="35"/>
    <x v="1"/>
    <x v="3"/>
    <n v="6"/>
    <x v="1"/>
    <x v="2"/>
    <x v="4"/>
    <x v="65"/>
    <x v="89"/>
    <x v="7"/>
    <n v="20"/>
    <n v="30"/>
    <n v="20"/>
    <n v="50"/>
    <n v="18"/>
    <x v="0"/>
    <x v="3"/>
    <x v="2"/>
  </r>
  <r>
    <n v="563"/>
    <n v="16"/>
    <n v="-5"/>
    <d v="2014-04-02T00:00:00"/>
    <n v="851"/>
    <n v="25"/>
    <x v="1"/>
    <x v="0"/>
    <n v="4"/>
    <x v="1"/>
    <x v="3"/>
    <x v="6"/>
    <x v="25"/>
    <x v="121"/>
    <x v="4"/>
    <n v="10"/>
    <n v="30"/>
    <n v="20"/>
    <n v="40"/>
    <n v="15"/>
    <x v="1"/>
    <x v="3"/>
    <x v="2"/>
  </r>
  <r>
    <n v="641"/>
    <n v="31"/>
    <n v="2"/>
    <d v="2014-05-02T00:00:00"/>
    <n v="1009"/>
    <n v="38"/>
    <x v="1"/>
    <x v="0"/>
    <n v="9"/>
    <x v="1"/>
    <x v="3"/>
    <x v="7"/>
    <x v="14"/>
    <x v="83"/>
    <x v="4"/>
    <n v="30"/>
    <n v="30"/>
    <n v="10"/>
    <n v="60"/>
    <n v="30"/>
    <x v="1"/>
    <x v="3"/>
    <x v="2"/>
  </r>
  <r>
    <n v="603"/>
    <n v="20"/>
    <n v="-24"/>
    <d v="2014-06-02T00:00:00"/>
    <n v="218"/>
    <n v="25"/>
    <x v="1"/>
    <x v="2"/>
    <n v="7"/>
    <x v="1"/>
    <x v="2"/>
    <x v="12"/>
    <x v="91"/>
    <x v="122"/>
    <x v="9"/>
    <n v="10"/>
    <n v="30"/>
    <n v="0"/>
    <n v="40"/>
    <n v="41"/>
    <x v="1"/>
    <x v="3"/>
    <x v="2"/>
  </r>
  <r>
    <n v="580"/>
    <n v="29"/>
    <n v="16"/>
    <d v="2014-07-02T00:00:00"/>
    <n v="490"/>
    <n v="44"/>
    <x v="1"/>
    <x v="1"/>
    <n v="8"/>
    <x v="1"/>
    <x v="2"/>
    <x v="8"/>
    <x v="18"/>
    <x v="25"/>
    <x v="6"/>
    <n v="20"/>
    <n v="30"/>
    <n v="20"/>
    <n v="50"/>
    <n v="20"/>
    <x v="1"/>
    <x v="3"/>
    <x v="2"/>
  </r>
  <r>
    <n v="206"/>
    <n v="24"/>
    <n v="-1"/>
    <d v="2014-08-02T00:00:00"/>
    <n v="567"/>
    <n v="32"/>
    <x v="1"/>
    <x v="3"/>
    <n v="7"/>
    <x v="1"/>
    <x v="2"/>
    <x v="9"/>
    <x v="60"/>
    <x v="94"/>
    <x v="14"/>
    <n v="20"/>
    <n v="30"/>
    <n v="20"/>
    <n v="50"/>
    <n v="19"/>
    <x v="1"/>
    <x v="3"/>
    <x v="2"/>
  </r>
  <r>
    <n v="503"/>
    <n v="24"/>
    <n v="8"/>
    <d v="2014-09-02T00:00:00"/>
    <n v="829"/>
    <n v="36"/>
    <x v="1"/>
    <x v="3"/>
    <n v="6"/>
    <x v="0"/>
    <x v="0"/>
    <x v="10"/>
    <x v="2"/>
    <x v="98"/>
    <x v="11"/>
    <n v="20"/>
    <n v="30"/>
    <n v="20"/>
    <n v="50"/>
    <n v="17"/>
    <x v="0"/>
    <x v="3"/>
    <x v="2"/>
  </r>
  <r>
    <n v="603"/>
    <n v="16"/>
    <n v="-5"/>
    <d v="2014-10-02T00:00:00"/>
    <n v="851"/>
    <n v="25"/>
    <x v="1"/>
    <x v="2"/>
    <n v="4"/>
    <x v="0"/>
    <x v="1"/>
    <x v="2"/>
    <x v="25"/>
    <x v="121"/>
    <x v="9"/>
    <n v="10"/>
    <n v="30"/>
    <n v="20"/>
    <n v="40"/>
    <n v="15"/>
    <x v="1"/>
    <x v="3"/>
    <x v="2"/>
  </r>
  <r>
    <n v="541"/>
    <n v="29"/>
    <n v="7"/>
    <d v="2014-11-02T00:00:00"/>
    <n v="490"/>
    <n v="44"/>
    <x v="1"/>
    <x v="3"/>
    <n v="8"/>
    <x v="0"/>
    <x v="1"/>
    <x v="2"/>
    <x v="8"/>
    <x v="25"/>
    <x v="11"/>
    <n v="20"/>
    <n v="30"/>
    <n v="30"/>
    <n v="50"/>
    <n v="19"/>
    <x v="1"/>
    <x v="3"/>
    <x v="2"/>
  </r>
  <r>
    <n v="915"/>
    <n v="76"/>
    <n v="-2"/>
    <d v="2014-12-02T00:00:00"/>
    <n v="580"/>
    <n v="111"/>
    <x v="0"/>
    <x v="1"/>
    <n v="21"/>
    <x v="1"/>
    <x v="2"/>
    <x v="4"/>
    <x v="92"/>
    <x v="76"/>
    <x v="1"/>
    <n v="40"/>
    <n v="80"/>
    <n v="80"/>
    <n v="120"/>
    <n v="33"/>
    <x v="0"/>
    <x v="3"/>
    <x v="2"/>
  </r>
  <r>
    <n v="713"/>
    <n v="52"/>
    <n v="-44"/>
    <s v="2/13/2014"/>
    <n v="405"/>
    <n v="71"/>
    <x v="0"/>
    <x v="1"/>
    <n v="17"/>
    <x v="0"/>
    <x v="0"/>
    <x v="10"/>
    <x v="1"/>
    <x v="1"/>
    <x v="1"/>
    <n v="30"/>
    <n v="80"/>
    <n v="70"/>
    <n v="110"/>
    <n v="45"/>
    <x v="0"/>
    <x v="3"/>
    <x v="2"/>
  </r>
  <r>
    <n v="217"/>
    <n v="76"/>
    <n v="-2"/>
    <s v="2/14/2014"/>
    <n v="580"/>
    <n v="111"/>
    <x v="0"/>
    <x v="0"/>
    <n v="21"/>
    <x v="0"/>
    <x v="1"/>
    <x v="2"/>
    <x v="92"/>
    <x v="76"/>
    <x v="16"/>
    <n v="50"/>
    <n v="80"/>
    <n v="80"/>
    <n v="130"/>
    <n v="33"/>
    <x v="1"/>
    <x v="3"/>
    <x v="2"/>
  </r>
  <r>
    <n v="847"/>
    <n v="72"/>
    <n v="5"/>
    <s v="2/15/2014"/>
    <n v="650"/>
    <n v="110"/>
    <x v="0"/>
    <x v="0"/>
    <n v="23"/>
    <x v="0"/>
    <x v="1"/>
    <x v="11"/>
    <x v="45"/>
    <x v="4"/>
    <x v="16"/>
    <n v="50"/>
    <n v="80"/>
    <n v="50"/>
    <n v="130"/>
    <n v="55"/>
    <x v="1"/>
    <x v="3"/>
    <x v="2"/>
  </r>
  <r>
    <n v="660"/>
    <n v="65"/>
    <n v="-35"/>
    <s v="2/16/2014"/>
    <n v="1053"/>
    <n v="77"/>
    <x v="1"/>
    <x v="0"/>
    <n v="20"/>
    <x v="1"/>
    <x v="3"/>
    <x v="5"/>
    <x v="3"/>
    <x v="64"/>
    <x v="12"/>
    <n v="50"/>
    <n v="80"/>
    <n v="70"/>
    <n v="130"/>
    <n v="42"/>
    <x v="0"/>
    <x v="3"/>
    <x v="2"/>
  </r>
  <r>
    <n v="660"/>
    <n v="32"/>
    <n v="-52"/>
    <s v="2/17/2014"/>
    <n v="833"/>
    <n v="47"/>
    <x v="1"/>
    <x v="0"/>
    <n v="8"/>
    <x v="1"/>
    <x v="2"/>
    <x v="4"/>
    <x v="2"/>
    <x v="95"/>
    <x v="12"/>
    <n v="30"/>
    <n v="80"/>
    <n v="80"/>
    <n v="110"/>
    <n v="19"/>
    <x v="0"/>
    <x v="3"/>
    <x v="2"/>
  </r>
  <r>
    <n v="405"/>
    <n v="82"/>
    <n v="5"/>
    <s v="2/18/2014"/>
    <n v="788"/>
    <n v="123"/>
    <x v="1"/>
    <x v="1"/>
    <n v="27"/>
    <x v="1"/>
    <x v="2"/>
    <x v="4"/>
    <x v="56"/>
    <x v="17"/>
    <x v="6"/>
    <n v="50"/>
    <n v="80"/>
    <n v="60"/>
    <n v="130"/>
    <n v="58"/>
    <x v="0"/>
    <x v="3"/>
    <x v="2"/>
  </r>
  <r>
    <n v="715"/>
    <n v="56"/>
    <n v="-35"/>
    <s v="2/19/2014"/>
    <n v="385"/>
    <n v="70"/>
    <x v="1"/>
    <x v="0"/>
    <n v="21"/>
    <x v="1"/>
    <x v="3"/>
    <x v="6"/>
    <x v="25"/>
    <x v="53"/>
    <x v="13"/>
    <n v="40"/>
    <n v="80"/>
    <n v="50"/>
    <n v="120"/>
    <n v="55"/>
    <x v="1"/>
    <x v="3"/>
    <x v="2"/>
  </r>
  <r>
    <n v="405"/>
    <n v="91"/>
    <n v="6"/>
    <s v="2/20/2014"/>
    <n v="-1785"/>
    <n v="127"/>
    <x v="1"/>
    <x v="1"/>
    <n v="28"/>
    <x v="1"/>
    <x v="2"/>
    <x v="9"/>
    <x v="20"/>
    <x v="18"/>
    <x v="6"/>
    <n v="50"/>
    <n v="80"/>
    <n v="70"/>
    <n v="130"/>
    <n v="51"/>
    <x v="1"/>
    <x v="3"/>
    <x v="2"/>
  </r>
  <r>
    <n v="414"/>
    <n v="60"/>
    <n v="-23"/>
    <s v="2/21/2014"/>
    <n v="329"/>
    <n v="99"/>
    <x v="1"/>
    <x v="0"/>
    <n v="18"/>
    <x v="0"/>
    <x v="0"/>
    <x v="10"/>
    <x v="67"/>
    <x v="80"/>
    <x v="13"/>
    <n v="40"/>
    <n v="80"/>
    <n v="80"/>
    <n v="120"/>
    <n v="42"/>
    <x v="0"/>
    <x v="3"/>
    <x v="2"/>
  </r>
  <r>
    <n v="419"/>
    <n v="55"/>
    <n v="-24"/>
    <s v="2/22/2014"/>
    <n v="410"/>
    <n v="69"/>
    <x v="0"/>
    <x v="0"/>
    <n v="20"/>
    <x v="1"/>
    <x v="2"/>
    <x v="4"/>
    <x v="38"/>
    <x v="21"/>
    <x v="18"/>
    <n v="70"/>
    <n v="80"/>
    <n v="40"/>
    <n v="150"/>
    <n v="53"/>
    <x v="0"/>
    <x v="3"/>
    <x v="2"/>
  </r>
  <r>
    <n v="330"/>
    <n v="59"/>
    <n v="-17"/>
    <s v="2/23/2014"/>
    <n v="411"/>
    <n v="79"/>
    <x v="0"/>
    <x v="0"/>
    <n v="19"/>
    <x v="1"/>
    <x v="3"/>
    <x v="6"/>
    <x v="9"/>
    <x v="105"/>
    <x v="18"/>
    <n v="50"/>
    <n v="80"/>
    <n v="50"/>
    <n v="130"/>
    <n v="46"/>
    <x v="1"/>
    <x v="4"/>
    <x v="2"/>
  </r>
  <r>
    <n v="650"/>
    <n v="75"/>
    <n v="19"/>
    <s v="2/24/2014"/>
    <n v="659"/>
    <n v="114"/>
    <x v="0"/>
    <x v="3"/>
    <n v="24"/>
    <x v="0"/>
    <x v="1"/>
    <x v="3"/>
    <x v="93"/>
    <x v="90"/>
    <x v="3"/>
    <n v="50"/>
    <n v="80"/>
    <n v="40"/>
    <n v="130"/>
    <n v="55"/>
    <x v="1"/>
    <x v="4"/>
    <x v="2"/>
  </r>
  <r>
    <n v="314"/>
    <n v="69"/>
    <n v="-2"/>
    <s v="2/25/2014"/>
    <n v="1060"/>
    <n v="81"/>
    <x v="1"/>
    <x v="0"/>
    <n v="21"/>
    <x v="1"/>
    <x v="3"/>
    <x v="5"/>
    <x v="68"/>
    <x v="61"/>
    <x v="12"/>
    <n v="60"/>
    <n v="80"/>
    <n v="40"/>
    <n v="140"/>
    <n v="43"/>
    <x v="0"/>
    <x v="4"/>
    <x v="2"/>
  </r>
  <r>
    <n v="503"/>
    <n v="46"/>
    <n v="-18"/>
    <s v="2/26/2014"/>
    <n v="424"/>
    <n v="68"/>
    <x v="1"/>
    <x v="3"/>
    <n v="14"/>
    <x v="1"/>
    <x v="3"/>
    <x v="5"/>
    <x v="71"/>
    <x v="11"/>
    <x v="11"/>
    <n v="50"/>
    <n v="80"/>
    <n v="50"/>
    <n v="130"/>
    <n v="36"/>
    <x v="0"/>
    <x v="4"/>
    <x v="2"/>
  </r>
  <r>
    <n v="206"/>
    <n v="75"/>
    <n v="5"/>
    <s v="2/27/2014"/>
    <n v="1063"/>
    <n v="89"/>
    <x v="1"/>
    <x v="3"/>
    <n v="23"/>
    <x v="1"/>
    <x v="2"/>
    <x v="4"/>
    <x v="16"/>
    <x v="20"/>
    <x v="14"/>
    <n v="70"/>
    <n v="80"/>
    <n v="40"/>
    <n v="150"/>
    <n v="44"/>
    <x v="0"/>
    <x v="4"/>
    <x v="2"/>
  </r>
  <r>
    <n v="203"/>
    <n v="61"/>
    <n v="-8"/>
    <s v="2/28/2014"/>
    <n v="613"/>
    <n v="86"/>
    <x v="1"/>
    <x v="2"/>
    <n v="55"/>
    <x v="1"/>
    <x v="2"/>
    <x v="8"/>
    <x v="80"/>
    <x v="32"/>
    <x v="5"/>
    <n v="60"/>
    <n v="80"/>
    <n v="10"/>
    <n v="140"/>
    <n v="84"/>
    <x v="1"/>
    <x v="4"/>
    <x v="2"/>
  </r>
  <r>
    <n v="225"/>
    <n v="47"/>
    <n v="-16"/>
    <d v="2014-01-03T00:00:00"/>
    <n v="834"/>
    <n v="68"/>
    <x v="1"/>
    <x v="1"/>
    <n v="13"/>
    <x v="1"/>
    <x v="3"/>
    <x v="7"/>
    <x v="24"/>
    <x v="30"/>
    <x v="10"/>
    <n v="50"/>
    <n v="80"/>
    <n v="60"/>
    <n v="130"/>
    <n v="24"/>
    <x v="1"/>
    <x v="4"/>
    <x v="2"/>
  </r>
  <r>
    <n v="541"/>
    <n v="52"/>
    <n v="-14"/>
    <d v="2014-02-03T00:00:00"/>
    <n v="509"/>
    <n v="73"/>
    <x v="1"/>
    <x v="3"/>
    <n v="47"/>
    <x v="1"/>
    <x v="3"/>
    <x v="6"/>
    <x v="64"/>
    <x v="22"/>
    <x v="11"/>
    <n v="60"/>
    <n v="80"/>
    <n v="10"/>
    <n v="140"/>
    <n v="77"/>
    <x v="1"/>
    <x v="4"/>
    <x v="2"/>
  </r>
  <r>
    <n v="435"/>
    <n v="53"/>
    <n v="-23"/>
    <d v="2014-03-03T00:00:00"/>
    <n v="380"/>
    <n v="71"/>
    <x v="1"/>
    <x v="3"/>
    <n v="17"/>
    <x v="1"/>
    <x v="3"/>
    <x v="7"/>
    <x v="22"/>
    <x v="21"/>
    <x v="8"/>
    <n v="60"/>
    <n v="80"/>
    <n v="50"/>
    <n v="140"/>
    <n v="44"/>
    <x v="1"/>
    <x v="4"/>
    <x v="2"/>
  </r>
  <r>
    <n v="503"/>
    <n v="59"/>
    <n v="-17"/>
    <d v="2014-04-03T00:00:00"/>
    <n v="411"/>
    <n v="79"/>
    <x v="1"/>
    <x v="3"/>
    <n v="19"/>
    <x v="1"/>
    <x v="2"/>
    <x v="8"/>
    <x v="9"/>
    <x v="105"/>
    <x v="11"/>
    <n v="50"/>
    <n v="80"/>
    <n v="50"/>
    <n v="130"/>
    <n v="46"/>
    <x v="1"/>
    <x v="4"/>
    <x v="2"/>
  </r>
  <r>
    <n v="920"/>
    <n v="53"/>
    <n v="-2"/>
    <d v="2014-05-03T00:00:00"/>
    <n v="321"/>
    <n v="88"/>
    <x v="1"/>
    <x v="0"/>
    <n v="16"/>
    <x v="0"/>
    <x v="0"/>
    <x v="10"/>
    <x v="21"/>
    <x v="29"/>
    <x v="13"/>
    <n v="50"/>
    <n v="80"/>
    <n v="50"/>
    <n v="130"/>
    <n v="40"/>
    <x v="0"/>
    <x v="4"/>
    <x v="2"/>
  </r>
  <r>
    <n v="959"/>
    <n v="54"/>
    <n v="-9"/>
    <d v="2014-06-03T00:00:00"/>
    <n v="885"/>
    <n v="78"/>
    <x v="1"/>
    <x v="2"/>
    <n v="15"/>
    <x v="0"/>
    <x v="1"/>
    <x v="2"/>
    <x v="94"/>
    <x v="57"/>
    <x v="5"/>
    <n v="50"/>
    <n v="80"/>
    <n v="60"/>
    <n v="130"/>
    <n v="27"/>
    <x v="1"/>
    <x v="4"/>
    <x v="2"/>
  </r>
  <r>
    <n v="740"/>
    <n v="46"/>
    <n v="-34"/>
    <d v="2014-07-03T00:00:00"/>
    <n v="422"/>
    <n v="57"/>
    <x v="0"/>
    <x v="0"/>
    <n v="17"/>
    <x v="1"/>
    <x v="2"/>
    <x v="4"/>
    <x v="70"/>
    <x v="84"/>
    <x v="18"/>
    <n v="50"/>
    <n v="80"/>
    <n v="40"/>
    <n v="130"/>
    <n v="51"/>
    <x v="0"/>
    <x v="4"/>
    <x v="2"/>
  </r>
  <r>
    <n v="630"/>
    <n v="67"/>
    <n v="7"/>
    <d v="2014-08-03T00:00:00"/>
    <n v="677"/>
    <n v="101"/>
    <x v="0"/>
    <x v="0"/>
    <n v="22"/>
    <x v="0"/>
    <x v="1"/>
    <x v="11"/>
    <x v="17"/>
    <x v="107"/>
    <x v="16"/>
    <n v="50"/>
    <n v="80"/>
    <n v="40"/>
    <n v="130"/>
    <n v="54"/>
    <x v="1"/>
    <x v="4"/>
    <x v="2"/>
  </r>
  <r>
    <n v="518"/>
    <n v="54"/>
    <n v="-8"/>
    <d v="2014-09-03T00:00:00"/>
    <n v="601"/>
    <n v="79"/>
    <x v="0"/>
    <x v="2"/>
    <n v="15"/>
    <x v="0"/>
    <x v="1"/>
    <x v="3"/>
    <x v="33"/>
    <x v="33"/>
    <x v="19"/>
    <n v="50"/>
    <n v="80"/>
    <n v="60"/>
    <n v="130"/>
    <n v="27"/>
    <x v="1"/>
    <x v="4"/>
    <x v="2"/>
  </r>
  <r>
    <n v="213"/>
    <n v="67"/>
    <n v="-3"/>
    <d v="2014-10-03T00:00:00"/>
    <n v="677"/>
    <n v="101"/>
    <x v="0"/>
    <x v="3"/>
    <n v="22"/>
    <x v="0"/>
    <x v="1"/>
    <x v="3"/>
    <x v="17"/>
    <x v="107"/>
    <x v="3"/>
    <n v="40"/>
    <n v="80"/>
    <n v="50"/>
    <n v="120"/>
    <n v="54"/>
    <x v="1"/>
    <x v="4"/>
    <x v="2"/>
  </r>
  <r>
    <n v="503"/>
    <n v="41"/>
    <n v="-25"/>
    <d v="2014-11-03T00:00:00"/>
    <n v="435"/>
    <n v="60"/>
    <x v="1"/>
    <x v="3"/>
    <n v="13"/>
    <x v="1"/>
    <x v="3"/>
    <x v="5"/>
    <x v="65"/>
    <x v="38"/>
    <x v="11"/>
    <n v="40"/>
    <n v="80"/>
    <n v="50"/>
    <n v="120"/>
    <n v="35"/>
    <x v="0"/>
    <x v="4"/>
    <x v="2"/>
  </r>
  <r>
    <n v="715"/>
    <n v="65"/>
    <n v="-8"/>
    <d v="2014-12-03T00:00:00"/>
    <n v="403"/>
    <n v="80"/>
    <x v="1"/>
    <x v="0"/>
    <n v="24"/>
    <x v="1"/>
    <x v="3"/>
    <x v="6"/>
    <x v="57"/>
    <x v="36"/>
    <x v="13"/>
    <n v="60"/>
    <n v="80"/>
    <n v="30"/>
    <n v="140"/>
    <n v="58"/>
    <x v="1"/>
    <x v="4"/>
    <x v="2"/>
  </r>
  <r>
    <n v="503"/>
    <n v="47"/>
    <n v="-27"/>
    <s v="3/13/2014"/>
    <n v="521"/>
    <n v="65"/>
    <x v="1"/>
    <x v="3"/>
    <n v="42"/>
    <x v="1"/>
    <x v="3"/>
    <x v="6"/>
    <x v="11"/>
    <x v="34"/>
    <x v="11"/>
    <n v="50"/>
    <n v="80"/>
    <n v="20"/>
    <n v="130"/>
    <n v="72"/>
    <x v="1"/>
    <x v="4"/>
    <x v="2"/>
  </r>
  <r>
    <n v="801"/>
    <n v="49"/>
    <n v="-29"/>
    <s v="3/14/2014"/>
    <n v="392"/>
    <n v="65"/>
    <x v="1"/>
    <x v="3"/>
    <n v="16"/>
    <x v="1"/>
    <x v="3"/>
    <x v="7"/>
    <x v="6"/>
    <x v="11"/>
    <x v="8"/>
    <n v="50"/>
    <n v="80"/>
    <n v="50"/>
    <n v="130"/>
    <n v="44"/>
    <x v="1"/>
    <x v="4"/>
    <x v="2"/>
  </r>
  <r>
    <n v="509"/>
    <n v="65"/>
    <n v="-7"/>
    <s v="3/15/2014"/>
    <n v="403"/>
    <n v="80"/>
    <x v="1"/>
    <x v="3"/>
    <n v="24"/>
    <x v="1"/>
    <x v="2"/>
    <x v="8"/>
    <x v="34"/>
    <x v="36"/>
    <x v="14"/>
    <n v="60"/>
    <n v="80"/>
    <n v="30"/>
    <n v="140"/>
    <n v="57"/>
    <x v="1"/>
    <x v="4"/>
    <x v="2"/>
  </r>
  <r>
    <n v="985"/>
    <n v="68"/>
    <n v="-4"/>
    <s v="3/16/2014"/>
    <n v="619"/>
    <n v="85"/>
    <x v="1"/>
    <x v="1"/>
    <n v="25"/>
    <x v="0"/>
    <x v="0"/>
    <x v="0"/>
    <x v="1"/>
    <x v="43"/>
    <x v="10"/>
    <n v="60"/>
    <n v="80"/>
    <n v="30"/>
    <n v="140"/>
    <n v="59"/>
    <x v="0"/>
    <x v="4"/>
    <x v="2"/>
  </r>
  <r>
    <n v="432"/>
    <n v="76"/>
    <n v="36"/>
    <s v="3/17/2014"/>
    <n v="580"/>
    <n v="111"/>
    <x v="0"/>
    <x v="1"/>
    <n v="21"/>
    <x v="1"/>
    <x v="2"/>
    <x v="4"/>
    <x v="95"/>
    <x v="87"/>
    <x v="1"/>
    <n v="40"/>
    <n v="80"/>
    <n v="80"/>
    <n v="120"/>
    <n v="33"/>
    <x v="0"/>
    <x v="4"/>
    <x v="2"/>
  </r>
  <r>
    <n v="325"/>
    <n v="52"/>
    <n v="-31"/>
    <s v="3/18/2014"/>
    <n v="405"/>
    <n v="71"/>
    <x v="0"/>
    <x v="1"/>
    <n v="17"/>
    <x v="0"/>
    <x v="0"/>
    <x v="10"/>
    <x v="40"/>
    <x v="41"/>
    <x v="1"/>
    <n v="30"/>
    <n v="80"/>
    <n v="70"/>
    <n v="110"/>
    <n v="45"/>
    <x v="0"/>
    <x v="4"/>
    <x v="2"/>
  </r>
  <r>
    <n v="815"/>
    <n v="76"/>
    <n v="36"/>
    <s v="3/19/2014"/>
    <n v="580"/>
    <n v="111"/>
    <x v="0"/>
    <x v="0"/>
    <n v="21"/>
    <x v="0"/>
    <x v="1"/>
    <x v="2"/>
    <x v="95"/>
    <x v="87"/>
    <x v="16"/>
    <n v="50"/>
    <n v="80"/>
    <n v="80"/>
    <n v="130"/>
    <n v="33"/>
    <x v="1"/>
    <x v="4"/>
    <x v="2"/>
  </r>
  <r>
    <n v="815"/>
    <n v="72"/>
    <n v="32"/>
    <s v="3/20/2014"/>
    <n v="650"/>
    <n v="110"/>
    <x v="0"/>
    <x v="0"/>
    <n v="23"/>
    <x v="0"/>
    <x v="1"/>
    <x v="11"/>
    <x v="87"/>
    <x v="47"/>
    <x v="16"/>
    <n v="50"/>
    <n v="80"/>
    <n v="50"/>
    <n v="130"/>
    <n v="55"/>
    <x v="1"/>
    <x v="4"/>
    <x v="2"/>
  </r>
  <r>
    <n v="636"/>
    <n v="65"/>
    <n v="-18"/>
    <s v="3/21/2014"/>
    <n v="1053"/>
    <n v="77"/>
    <x v="1"/>
    <x v="0"/>
    <n v="20"/>
    <x v="1"/>
    <x v="3"/>
    <x v="5"/>
    <x v="33"/>
    <x v="91"/>
    <x v="12"/>
    <n v="50"/>
    <n v="80"/>
    <n v="70"/>
    <n v="130"/>
    <n v="42"/>
    <x v="0"/>
    <x v="4"/>
    <x v="2"/>
  </r>
  <r>
    <n v="417"/>
    <n v="32"/>
    <n v="-38"/>
    <s v="3/22/2014"/>
    <n v="833"/>
    <n v="47"/>
    <x v="1"/>
    <x v="0"/>
    <n v="8"/>
    <x v="1"/>
    <x v="2"/>
    <x v="4"/>
    <x v="41"/>
    <x v="102"/>
    <x v="12"/>
    <n v="30"/>
    <n v="80"/>
    <n v="80"/>
    <n v="110"/>
    <n v="19"/>
    <x v="0"/>
    <x v="4"/>
    <x v="2"/>
  </r>
  <r>
    <n v="405"/>
    <n v="82"/>
    <n v="36"/>
    <s v="3/23/2014"/>
    <n v="788"/>
    <n v="123"/>
    <x v="1"/>
    <x v="1"/>
    <n v="27"/>
    <x v="1"/>
    <x v="2"/>
    <x v="4"/>
    <x v="96"/>
    <x v="18"/>
    <x v="6"/>
    <n v="50"/>
    <n v="80"/>
    <n v="60"/>
    <n v="130"/>
    <n v="58"/>
    <x v="0"/>
    <x v="4"/>
    <x v="2"/>
  </r>
  <r>
    <n v="414"/>
    <n v="56"/>
    <n v="-28"/>
    <s v="3/24/2014"/>
    <n v="385"/>
    <n v="70"/>
    <x v="1"/>
    <x v="0"/>
    <n v="21"/>
    <x v="1"/>
    <x v="3"/>
    <x v="6"/>
    <x v="57"/>
    <x v="108"/>
    <x v="13"/>
    <n v="40"/>
    <n v="80"/>
    <n v="50"/>
    <n v="120"/>
    <n v="55"/>
    <x v="1"/>
    <x v="4"/>
    <x v="2"/>
  </r>
  <r>
    <n v="405"/>
    <n v="91"/>
    <n v="43"/>
    <s v="3/25/2014"/>
    <n v="-1785"/>
    <n v="127"/>
    <x v="1"/>
    <x v="1"/>
    <n v="28"/>
    <x v="1"/>
    <x v="2"/>
    <x v="9"/>
    <x v="52"/>
    <x v="54"/>
    <x v="6"/>
    <n v="50"/>
    <n v="80"/>
    <n v="70"/>
    <n v="130"/>
    <n v="51"/>
    <x v="1"/>
    <x v="4"/>
    <x v="2"/>
  </r>
  <r>
    <n v="715"/>
    <n v="60"/>
    <n v="5"/>
    <s v="3/26/2014"/>
    <n v="329"/>
    <n v="99"/>
    <x v="1"/>
    <x v="0"/>
    <n v="18"/>
    <x v="0"/>
    <x v="0"/>
    <x v="10"/>
    <x v="74"/>
    <x v="92"/>
    <x v="13"/>
    <n v="40"/>
    <n v="80"/>
    <n v="80"/>
    <n v="120"/>
    <n v="42"/>
    <x v="0"/>
    <x v="4"/>
    <x v="2"/>
  </r>
  <r>
    <n v="937"/>
    <n v="55"/>
    <n v="-16"/>
    <s v="3/27/2014"/>
    <n v="410"/>
    <n v="69"/>
    <x v="0"/>
    <x v="0"/>
    <n v="20"/>
    <x v="1"/>
    <x v="2"/>
    <x v="4"/>
    <x v="10"/>
    <x v="57"/>
    <x v="18"/>
    <n v="70"/>
    <n v="80"/>
    <n v="40"/>
    <n v="150"/>
    <n v="53"/>
    <x v="0"/>
    <x v="4"/>
    <x v="2"/>
  </r>
  <r>
    <n v="234"/>
    <n v="59"/>
    <n v="-1"/>
    <s v="3/28/2014"/>
    <n v="411"/>
    <n v="79"/>
    <x v="0"/>
    <x v="0"/>
    <n v="19"/>
    <x v="1"/>
    <x v="3"/>
    <x v="6"/>
    <x v="31"/>
    <x v="32"/>
    <x v="18"/>
    <n v="50"/>
    <n v="80"/>
    <n v="50"/>
    <n v="130"/>
    <n v="46"/>
    <x v="1"/>
    <x v="4"/>
    <x v="2"/>
  </r>
  <r>
    <n v="209"/>
    <n v="75"/>
    <n v="48"/>
    <s v="3/29/2014"/>
    <n v="659"/>
    <n v="114"/>
    <x v="0"/>
    <x v="3"/>
    <n v="24"/>
    <x v="0"/>
    <x v="1"/>
    <x v="3"/>
    <x v="97"/>
    <x v="123"/>
    <x v="3"/>
    <n v="50"/>
    <n v="80"/>
    <n v="40"/>
    <n v="130"/>
    <n v="55"/>
    <x v="1"/>
    <x v="4"/>
    <x v="2"/>
  </r>
  <r>
    <n v="417"/>
    <n v="69"/>
    <n v="16"/>
    <s v="3/30/2014"/>
    <n v="1060"/>
    <n v="81"/>
    <x v="1"/>
    <x v="0"/>
    <n v="21"/>
    <x v="1"/>
    <x v="3"/>
    <x v="5"/>
    <x v="4"/>
    <x v="42"/>
    <x v="12"/>
    <n v="60"/>
    <n v="80"/>
    <n v="40"/>
    <n v="140"/>
    <n v="43"/>
    <x v="0"/>
    <x v="4"/>
    <x v="2"/>
  </r>
  <r>
    <n v="503"/>
    <n v="46"/>
    <n v="-3"/>
    <s v="3/31/2014"/>
    <n v="424"/>
    <n v="68"/>
    <x v="1"/>
    <x v="3"/>
    <n v="14"/>
    <x v="1"/>
    <x v="3"/>
    <x v="5"/>
    <x v="17"/>
    <x v="26"/>
    <x v="11"/>
    <n v="50"/>
    <n v="80"/>
    <n v="50"/>
    <n v="130"/>
    <n v="36"/>
    <x v="0"/>
    <x v="4"/>
    <x v="2"/>
  </r>
  <r>
    <n v="425"/>
    <n v="75"/>
    <n v="27"/>
    <d v="2014-01-04T00:00:00"/>
    <n v="1063"/>
    <n v="89"/>
    <x v="1"/>
    <x v="3"/>
    <n v="23"/>
    <x v="1"/>
    <x v="2"/>
    <x v="4"/>
    <x v="49"/>
    <x v="56"/>
    <x v="14"/>
    <n v="70"/>
    <n v="80"/>
    <n v="40"/>
    <n v="150"/>
    <n v="44"/>
    <x v="0"/>
    <x v="4"/>
    <x v="2"/>
  </r>
  <r>
    <n v="475"/>
    <n v="61"/>
    <n v="-7"/>
    <d v="2014-02-04T00:00:00"/>
    <n v="613"/>
    <n v="86"/>
    <x v="1"/>
    <x v="2"/>
    <n v="55"/>
    <x v="1"/>
    <x v="2"/>
    <x v="8"/>
    <x v="83"/>
    <x v="63"/>
    <x v="5"/>
    <n v="60"/>
    <n v="80"/>
    <n v="10"/>
    <n v="140"/>
    <n v="84"/>
    <x v="1"/>
    <x v="4"/>
    <x v="2"/>
  </r>
  <r>
    <n v="318"/>
    <n v="47"/>
    <n v="5"/>
    <d v="2014-03-04T00:00:00"/>
    <n v="834"/>
    <n v="68"/>
    <x v="1"/>
    <x v="1"/>
    <n v="13"/>
    <x v="1"/>
    <x v="3"/>
    <x v="7"/>
    <x v="56"/>
    <x v="1"/>
    <x v="10"/>
    <n v="50"/>
    <n v="80"/>
    <n v="60"/>
    <n v="130"/>
    <n v="24"/>
    <x v="1"/>
    <x v="4"/>
    <x v="2"/>
  </r>
  <r>
    <n v="971"/>
    <n v="52"/>
    <n v="-16"/>
    <d v="2014-04-04T00:00:00"/>
    <n v="509"/>
    <n v="73"/>
    <x v="1"/>
    <x v="3"/>
    <n v="47"/>
    <x v="1"/>
    <x v="3"/>
    <x v="6"/>
    <x v="15"/>
    <x v="33"/>
    <x v="11"/>
    <n v="60"/>
    <n v="80"/>
    <n v="10"/>
    <n v="140"/>
    <n v="77"/>
    <x v="1"/>
    <x v="4"/>
    <x v="2"/>
  </r>
  <r>
    <n v="435"/>
    <n v="53"/>
    <n v="-10"/>
    <d v="2014-05-04T00:00:00"/>
    <n v="380"/>
    <n v="71"/>
    <x v="1"/>
    <x v="3"/>
    <n v="17"/>
    <x v="1"/>
    <x v="3"/>
    <x v="7"/>
    <x v="54"/>
    <x v="57"/>
    <x v="8"/>
    <n v="60"/>
    <n v="80"/>
    <n v="50"/>
    <n v="140"/>
    <n v="44"/>
    <x v="1"/>
    <x v="4"/>
    <x v="2"/>
  </r>
  <r>
    <n v="541"/>
    <n v="59"/>
    <n v="-1"/>
    <d v="2014-06-04T00:00:00"/>
    <n v="411"/>
    <n v="79"/>
    <x v="1"/>
    <x v="3"/>
    <n v="19"/>
    <x v="1"/>
    <x v="2"/>
    <x v="8"/>
    <x v="31"/>
    <x v="32"/>
    <x v="11"/>
    <n v="50"/>
    <n v="80"/>
    <n v="50"/>
    <n v="130"/>
    <n v="46"/>
    <x v="1"/>
    <x v="4"/>
    <x v="2"/>
  </r>
  <r>
    <n v="262"/>
    <n v="53"/>
    <n v="21"/>
    <d v="2014-07-04T00:00:00"/>
    <n v="321"/>
    <n v="88"/>
    <x v="1"/>
    <x v="0"/>
    <n v="16"/>
    <x v="0"/>
    <x v="0"/>
    <x v="10"/>
    <x v="53"/>
    <x v="61"/>
    <x v="13"/>
    <n v="50"/>
    <n v="80"/>
    <n v="50"/>
    <n v="130"/>
    <n v="40"/>
    <x v="0"/>
    <x v="4"/>
    <x v="2"/>
  </r>
  <r>
    <n v="860"/>
    <n v="54"/>
    <n v="16"/>
    <d v="2014-08-04T00:00:00"/>
    <n v="885"/>
    <n v="78"/>
    <x v="1"/>
    <x v="2"/>
    <n v="15"/>
    <x v="0"/>
    <x v="1"/>
    <x v="2"/>
    <x v="20"/>
    <x v="29"/>
    <x v="5"/>
    <n v="50"/>
    <n v="80"/>
    <n v="60"/>
    <n v="130"/>
    <n v="27"/>
    <x v="1"/>
    <x v="4"/>
    <x v="2"/>
  </r>
  <r>
    <n v="419"/>
    <n v="46"/>
    <n v="-31"/>
    <d v="2014-09-04T00:00:00"/>
    <n v="422"/>
    <n v="57"/>
    <x v="0"/>
    <x v="0"/>
    <n v="17"/>
    <x v="1"/>
    <x v="2"/>
    <x v="4"/>
    <x v="76"/>
    <x v="96"/>
    <x v="18"/>
    <n v="50"/>
    <n v="80"/>
    <n v="40"/>
    <n v="130"/>
    <n v="51"/>
    <x v="0"/>
    <x v="4"/>
    <x v="2"/>
  </r>
  <r>
    <n v="708"/>
    <n v="67"/>
    <n v="30"/>
    <d v="2014-10-04T00:00:00"/>
    <n v="677"/>
    <n v="101"/>
    <x v="0"/>
    <x v="0"/>
    <n v="22"/>
    <x v="0"/>
    <x v="1"/>
    <x v="11"/>
    <x v="50"/>
    <x v="110"/>
    <x v="16"/>
    <n v="50"/>
    <n v="80"/>
    <n v="40"/>
    <n v="130"/>
    <n v="54"/>
    <x v="1"/>
    <x v="4"/>
    <x v="2"/>
  </r>
  <r>
    <n v="585"/>
    <n v="54"/>
    <n v="17"/>
    <d v="2014-11-04T00:00:00"/>
    <n v="601"/>
    <n v="79"/>
    <x v="0"/>
    <x v="2"/>
    <n v="15"/>
    <x v="0"/>
    <x v="1"/>
    <x v="3"/>
    <x v="61"/>
    <x v="64"/>
    <x v="19"/>
    <n v="50"/>
    <n v="80"/>
    <n v="60"/>
    <n v="130"/>
    <n v="27"/>
    <x v="1"/>
    <x v="4"/>
    <x v="2"/>
  </r>
  <r>
    <n v="510"/>
    <n v="67"/>
    <n v="20"/>
    <d v="2014-12-04T00:00:00"/>
    <n v="677"/>
    <n v="101"/>
    <x v="0"/>
    <x v="3"/>
    <n v="22"/>
    <x v="0"/>
    <x v="1"/>
    <x v="3"/>
    <x v="50"/>
    <x v="110"/>
    <x v="3"/>
    <n v="40"/>
    <n v="80"/>
    <n v="50"/>
    <n v="120"/>
    <n v="54"/>
    <x v="1"/>
    <x v="4"/>
    <x v="2"/>
  </r>
  <r>
    <n v="541"/>
    <n v="41"/>
    <n v="-13"/>
    <s v="4/13/2014"/>
    <n v="435"/>
    <n v="60"/>
    <x v="1"/>
    <x v="3"/>
    <n v="13"/>
    <x v="1"/>
    <x v="3"/>
    <x v="5"/>
    <x v="8"/>
    <x v="68"/>
    <x v="11"/>
    <n v="40"/>
    <n v="80"/>
    <n v="50"/>
    <n v="120"/>
    <n v="35"/>
    <x v="0"/>
    <x v="4"/>
    <x v="2"/>
  </r>
  <r>
    <n v="920"/>
    <n v="65"/>
    <n v="3"/>
    <s v="4/14/2014"/>
    <n v="403"/>
    <n v="80"/>
    <x v="1"/>
    <x v="0"/>
    <n v="24"/>
    <x v="1"/>
    <x v="3"/>
    <x v="6"/>
    <x v="9"/>
    <x v="66"/>
    <x v="13"/>
    <n v="60"/>
    <n v="80"/>
    <n v="30"/>
    <n v="140"/>
    <n v="58"/>
    <x v="1"/>
    <x v="4"/>
    <x v="2"/>
  </r>
  <r>
    <n v="541"/>
    <n v="47"/>
    <n v="-30"/>
    <s v="4/15/2014"/>
    <n v="521"/>
    <n v="65"/>
    <x v="1"/>
    <x v="3"/>
    <n v="42"/>
    <x v="1"/>
    <x v="3"/>
    <x v="6"/>
    <x v="46"/>
    <x v="16"/>
    <x v="11"/>
    <n v="50"/>
    <n v="80"/>
    <n v="20"/>
    <n v="130"/>
    <n v="72"/>
    <x v="1"/>
    <x v="4"/>
    <x v="2"/>
  </r>
  <r>
    <n v="435"/>
    <n v="49"/>
    <n v="-19"/>
    <s v="4/16/2014"/>
    <n v="392"/>
    <n v="65"/>
    <x v="1"/>
    <x v="3"/>
    <n v="16"/>
    <x v="1"/>
    <x v="3"/>
    <x v="7"/>
    <x v="5"/>
    <x v="26"/>
    <x v="8"/>
    <n v="50"/>
    <n v="80"/>
    <n v="50"/>
    <n v="130"/>
    <n v="44"/>
    <x v="1"/>
    <x v="4"/>
    <x v="2"/>
  </r>
  <r>
    <n v="509"/>
    <n v="65"/>
    <n v="4"/>
    <s v="4/17/2014"/>
    <n v="403"/>
    <n v="80"/>
    <x v="1"/>
    <x v="3"/>
    <n v="24"/>
    <x v="1"/>
    <x v="2"/>
    <x v="8"/>
    <x v="28"/>
    <x v="66"/>
    <x v="14"/>
    <n v="60"/>
    <n v="80"/>
    <n v="30"/>
    <n v="140"/>
    <n v="57"/>
    <x v="1"/>
    <x v="4"/>
    <x v="2"/>
  </r>
  <r>
    <n v="318"/>
    <n v="68"/>
    <n v="9"/>
    <s v="4/18/2014"/>
    <n v="619"/>
    <n v="85"/>
    <x v="1"/>
    <x v="1"/>
    <n v="25"/>
    <x v="0"/>
    <x v="0"/>
    <x v="0"/>
    <x v="40"/>
    <x v="73"/>
    <x v="10"/>
    <n v="60"/>
    <n v="80"/>
    <n v="30"/>
    <n v="140"/>
    <n v="59"/>
    <x v="0"/>
    <x v="4"/>
    <x v="2"/>
  </r>
  <r>
    <n v="214"/>
    <n v="39"/>
    <n v="-54"/>
    <s v="4/19/2014"/>
    <n v="541"/>
    <n v="51"/>
    <x v="0"/>
    <x v="1"/>
    <n v="12"/>
    <x v="1"/>
    <x v="3"/>
    <x v="5"/>
    <x v="1"/>
    <x v="31"/>
    <x v="1"/>
    <n v="40"/>
    <n v="90"/>
    <n v="80"/>
    <n v="130"/>
    <n v="25"/>
    <x v="0"/>
    <x v="5"/>
    <x v="2"/>
  </r>
  <r>
    <n v="936"/>
    <n v="239"/>
    <n v="-155"/>
    <s v="4/20/2014"/>
    <n v="1246"/>
    <n v="281"/>
    <x v="0"/>
    <x v="1"/>
    <n v="74"/>
    <x v="1"/>
    <x v="3"/>
    <x v="7"/>
    <x v="98"/>
    <x v="124"/>
    <x v="1"/>
    <n v="350"/>
    <n v="420"/>
    <n v="340"/>
    <n v="770"/>
    <n v="96"/>
    <x v="1"/>
    <x v="5"/>
    <x v="2"/>
  </r>
  <r>
    <n v="210"/>
    <n v="123"/>
    <n v="33"/>
    <s v="4/21/2014"/>
    <n v="915"/>
    <n v="179"/>
    <x v="0"/>
    <x v="1"/>
    <n v="34"/>
    <x v="1"/>
    <x v="2"/>
    <x v="8"/>
    <x v="99"/>
    <x v="125"/>
    <x v="1"/>
    <n v="70"/>
    <n v="120"/>
    <n v="100"/>
    <n v="190"/>
    <n v="46"/>
    <x v="1"/>
    <x v="5"/>
    <x v="2"/>
  </r>
  <r>
    <n v="225"/>
    <n v="48"/>
    <n v="-35"/>
    <s v="4/22/2014"/>
    <n v="851"/>
    <n v="70"/>
    <x v="1"/>
    <x v="1"/>
    <n v="13"/>
    <x v="1"/>
    <x v="3"/>
    <x v="5"/>
    <x v="16"/>
    <x v="15"/>
    <x v="10"/>
    <n v="70"/>
    <n v="90"/>
    <n v="80"/>
    <n v="160"/>
    <n v="25"/>
    <x v="0"/>
    <x v="5"/>
    <x v="2"/>
  </r>
  <r>
    <n v="225"/>
    <n v="48"/>
    <n v="-33"/>
    <s v="4/23/2014"/>
    <n v="829"/>
    <n v="71"/>
    <x v="1"/>
    <x v="1"/>
    <n v="13"/>
    <x v="1"/>
    <x v="3"/>
    <x v="7"/>
    <x v="17"/>
    <x v="16"/>
    <x v="10"/>
    <n v="70"/>
    <n v="90"/>
    <n v="80"/>
    <n v="160"/>
    <n v="24"/>
    <x v="1"/>
    <x v="5"/>
    <x v="2"/>
  </r>
  <r>
    <n v="505"/>
    <n v="45"/>
    <n v="-57"/>
    <s v="4/24/2014"/>
    <n v="447"/>
    <n v="69"/>
    <x v="1"/>
    <x v="1"/>
    <n v="14"/>
    <x v="1"/>
    <x v="3"/>
    <x v="7"/>
    <x v="34"/>
    <x v="11"/>
    <x v="17"/>
    <n v="50"/>
    <n v="110"/>
    <n v="80"/>
    <n v="160"/>
    <n v="46"/>
    <x v="1"/>
    <x v="5"/>
    <x v="2"/>
  </r>
  <r>
    <n v="918"/>
    <n v="90"/>
    <n v="-66"/>
    <s v="4/25/2014"/>
    <n v="572"/>
    <n v="115"/>
    <x v="1"/>
    <x v="1"/>
    <n v="29"/>
    <x v="1"/>
    <x v="3"/>
    <x v="7"/>
    <x v="62"/>
    <x v="17"/>
    <x v="6"/>
    <n v="130"/>
    <n v="160"/>
    <n v="140"/>
    <n v="290"/>
    <n v="41"/>
    <x v="1"/>
    <x v="5"/>
    <x v="2"/>
  </r>
  <r>
    <n v="505"/>
    <n v="25"/>
    <n v="-22"/>
    <s v="4/26/2014"/>
    <n v="-466"/>
    <n v="31"/>
    <x v="1"/>
    <x v="1"/>
    <n v="9"/>
    <x v="1"/>
    <x v="2"/>
    <x v="9"/>
    <x v="55"/>
    <x v="82"/>
    <x v="17"/>
    <n v="10"/>
    <n v="20"/>
    <n v="10"/>
    <n v="30"/>
    <n v="43"/>
    <x v="1"/>
    <x v="5"/>
    <x v="2"/>
  </r>
  <r>
    <n v="225"/>
    <n v="103"/>
    <n v="-23"/>
    <s v="4/27/2014"/>
    <n v="564"/>
    <n v="133"/>
    <x v="1"/>
    <x v="1"/>
    <n v="33"/>
    <x v="0"/>
    <x v="0"/>
    <x v="10"/>
    <x v="100"/>
    <x v="126"/>
    <x v="10"/>
    <n v="80"/>
    <n v="130"/>
    <n v="110"/>
    <n v="210"/>
    <n v="46"/>
    <x v="0"/>
    <x v="5"/>
    <x v="2"/>
  </r>
  <r>
    <n v="504"/>
    <n v="79"/>
    <n v="-26"/>
    <s v="4/28/2014"/>
    <n v="593"/>
    <n v="98"/>
    <x v="1"/>
    <x v="1"/>
    <n v="30"/>
    <x v="0"/>
    <x v="0"/>
    <x v="0"/>
    <x v="28"/>
    <x v="79"/>
    <x v="10"/>
    <n v="60"/>
    <n v="90"/>
    <n v="60"/>
    <n v="150"/>
    <n v="64"/>
    <x v="0"/>
    <x v="5"/>
    <x v="2"/>
  </r>
  <r>
    <n v="405"/>
    <n v="96"/>
    <n v="-23"/>
    <s v="4/29/2014"/>
    <n v="683"/>
    <n v="134"/>
    <x v="1"/>
    <x v="1"/>
    <n v="87"/>
    <x v="0"/>
    <x v="0"/>
    <x v="0"/>
    <x v="39"/>
    <x v="127"/>
    <x v="6"/>
    <n v="80"/>
    <n v="120"/>
    <n v="40"/>
    <n v="200"/>
    <n v="117"/>
    <x v="0"/>
    <x v="5"/>
    <x v="2"/>
  </r>
  <r>
    <n v="956"/>
    <n v="225"/>
    <n v="-56"/>
    <s v="4/30/2014"/>
    <n v="1272"/>
    <n v="265"/>
    <x v="0"/>
    <x v="1"/>
    <n v="69"/>
    <x v="1"/>
    <x v="3"/>
    <x v="7"/>
    <x v="101"/>
    <x v="128"/>
    <x v="1"/>
    <n v="260"/>
    <n v="320"/>
    <n v="230"/>
    <n v="580"/>
    <n v="91"/>
    <x v="1"/>
    <x v="5"/>
    <x v="2"/>
  </r>
  <r>
    <n v="817"/>
    <n v="75"/>
    <n v="19"/>
    <d v="2014-01-05T00:00:00"/>
    <n v="-1050"/>
    <n v="114"/>
    <x v="0"/>
    <x v="1"/>
    <n v="24"/>
    <x v="1"/>
    <x v="2"/>
    <x v="9"/>
    <x v="93"/>
    <x v="90"/>
    <x v="1"/>
    <n v="50"/>
    <n v="90"/>
    <n v="40"/>
    <n v="140"/>
    <n v="55"/>
    <x v="1"/>
    <x v="5"/>
    <x v="2"/>
  </r>
  <r>
    <n v="409"/>
    <n v="118"/>
    <n v="27"/>
    <d v="2014-02-05T00:00:00"/>
    <n v="930"/>
    <n v="172"/>
    <x v="0"/>
    <x v="1"/>
    <n v="33"/>
    <x v="1"/>
    <x v="2"/>
    <x v="8"/>
    <x v="102"/>
    <x v="129"/>
    <x v="1"/>
    <n v="90"/>
    <n v="130"/>
    <n v="100"/>
    <n v="220"/>
    <n v="45"/>
    <x v="1"/>
    <x v="5"/>
    <x v="2"/>
  </r>
  <r>
    <n v="918"/>
    <n v="78"/>
    <n v="22"/>
    <d v="2014-03-05T00:00:00"/>
    <n v="798"/>
    <n v="119"/>
    <x v="1"/>
    <x v="1"/>
    <n v="25"/>
    <x v="1"/>
    <x v="2"/>
    <x v="4"/>
    <x v="103"/>
    <x v="130"/>
    <x v="6"/>
    <n v="60"/>
    <n v="90"/>
    <n v="40"/>
    <n v="150"/>
    <n v="57"/>
    <x v="0"/>
    <x v="5"/>
    <x v="2"/>
  </r>
  <r>
    <n v="918"/>
    <n v="88"/>
    <n v="-19"/>
    <d v="2014-04-05T00:00:00"/>
    <n v="561"/>
    <n v="112"/>
    <x v="1"/>
    <x v="1"/>
    <n v="29"/>
    <x v="1"/>
    <x v="3"/>
    <x v="7"/>
    <x v="53"/>
    <x v="131"/>
    <x v="6"/>
    <n v="100"/>
    <n v="130"/>
    <n v="90"/>
    <n v="230"/>
    <n v="41"/>
    <x v="1"/>
    <x v="5"/>
    <x v="2"/>
  </r>
  <r>
    <n v="918"/>
    <n v="102"/>
    <n v="29"/>
    <d v="2014-05-05T00:00:00"/>
    <n v="-2003"/>
    <n v="143"/>
    <x v="1"/>
    <x v="1"/>
    <n v="31"/>
    <x v="1"/>
    <x v="2"/>
    <x v="9"/>
    <x v="104"/>
    <x v="132"/>
    <x v="6"/>
    <n v="80"/>
    <n v="100"/>
    <n v="60"/>
    <n v="180"/>
    <n v="54"/>
    <x v="1"/>
    <x v="5"/>
    <x v="2"/>
  </r>
  <r>
    <n v="337"/>
    <n v="101"/>
    <n v="5"/>
    <d v="2014-06-05T00:00:00"/>
    <n v="552"/>
    <n v="130"/>
    <x v="1"/>
    <x v="1"/>
    <n v="33"/>
    <x v="0"/>
    <x v="0"/>
    <x v="10"/>
    <x v="74"/>
    <x v="133"/>
    <x v="10"/>
    <n v="90"/>
    <n v="120"/>
    <n v="80"/>
    <n v="210"/>
    <n v="45"/>
    <x v="0"/>
    <x v="5"/>
    <x v="2"/>
  </r>
  <r>
    <n v="505"/>
    <n v="15"/>
    <n v="-1"/>
    <d v="2014-07-05T00:00:00"/>
    <n v="848"/>
    <n v="24"/>
    <x v="1"/>
    <x v="1"/>
    <n v="4"/>
    <x v="0"/>
    <x v="0"/>
    <x v="10"/>
    <x v="76"/>
    <x v="115"/>
    <x v="17"/>
    <n v="10"/>
    <n v="20"/>
    <n v="10"/>
    <n v="30"/>
    <n v="15"/>
    <x v="0"/>
    <x v="5"/>
    <x v="2"/>
  </r>
  <r>
    <n v="337"/>
    <n v="82"/>
    <n v="-2"/>
    <d v="2014-08-05T00:00:00"/>
    <n v="601"/>
    <n v="102"/>
    <x v="1"/>
    <x v="1"/>
    <n v="31"/>
    <x v="0"/>
    <x v="0"/>
    <x v="0"/>
    <x v="68"/>
    <x v="106"/>
    <x v="10"/>
    <n v="70"/>
    <n v="100"/>
    <n v="40"/>
    <n v="170"/>
    <n v="64"/>
    <x v="0"/>
    <x v="5"/>
    <x v="2"/>
  </r>
  <r>
    <n v="580"/>
    <n v="94"/>
    <n v="-5"/>
    <d v="2014-09-05T00:00:00"/>
    <n v="694"/>
    <n v="130"/>
    <x v="1"/>
    <x v="1"/>
    <n v="85"/>
    <x v="0"/>
    <x v="0"/>
    <x v="0"/>
    <x v="25"/>
    <x v="134"/>
    <x v="6"/>
    <n v="80"/>
    <n v="120"/>
    <n v="20"/>
    <n v="200"/>
    <n v="115"/>
    <x v="0"/>
    <x v="5"/>
    <x v="2"/>
  </r>
  <r>
    <n v="972"/>
    <n v="241"/>
    <n v="-52"/>
    <d v="2014-10-05T00:00:00"/>
    <n v="1321"/>
    <n v="284"/>
    <x v="0"/>
    <x v="1"/>
    <n v="74"/>
    <x v="1"/>
    <x v="3"/>
    <x v="7"/>
    <x v="105"/>
    <x v="135"/>
    <x v="1"/>
    <n v="280"/>
    <n v="340"/>
    <n v="240"/>
    <n v="620"/>
    <n v="96"/>
    <x v="1"/>
    <x v="6"/>
    <x v="2"/>
  </r>
  <r>
    <n v="972"/>
    <n v="123"/>
    <n v="23"/>
    <d v="2014-11-05T00:00:00"/>
    <n v="959"/>
    <n v="179"/>
    <x v="0"/>
    <x v="1"/>
    <n v="34"/>
    <x v="1"/>
    <x v="2"/>
    <x v="8"/>
    <x v="99"/>
    <x v="125"/>
    <x v="1"/>
    <n v="90"/>
    <n v="140"/>
    <n v="110"/>
    <n v="230"/>
    <n v="46"/>
    <x v="1"/>
    <x v="6"/>
    <x v="2"/>
  </r>
  <r>
    <n v="505"/>
    <n v="92"/>
    <n v="-24"/>
    <d v="2014-12-05T00:00:00"/>
    <n v="1898"/>
    <n v="68"/>
    <x v="1"/>
    <x v="1"/>
    <n v="28"/>
    <x v="1"/>
    <x v="3"/>
    <x v="5"/>
    <x v="38"/>
    <x v="42"/>
    <x v="17"/>
    <n v="100"/>
    <n v="90"/>
    <n v="40"/>
    <n v="190"/>
    <n v="52"/>
    <x v="0"/>
    <x v="6"/>
    <x v="2"/>
  </r>
  <r>
    <n v="405"/>
    <n v="88"/>
    <n v="12"/>
    <s v="5/13/2014"/>
    <n v="817"/>
    <n v="133"/>
    <x v="1"/>
    <x v="1"/>
    <n v="29"/>
    <x v="1"/>
    <x v="2"/>
    <x v="4"/>
    <x v="106"/>
    <x v="136"/>
    <x v="6"/>
    <n v="60"/>
    <n v="110"/>
    <n v="60"/>
    <n v="170"/>
    <n v="61"/>
    <x v="0"/>
    <x v="6"/>
    <x v="2"/>
  </r>
  <r>
    <n v="318"/>
    <n v="49"/>
    <n v="-24"/>
    <s v="5/14/2014"/>
    <n v="845"/>
    <n v="71"/>
    <x v="1"/>
    <x v="1"/>
    <n v="13"/>
    <x v="1"/>
    <x v="3"/>
    <x v="7"/>
    <x v="43"/>
    <x v="10"/>
    <x v="10"/>
    <n v="50"/>
    <n v="90"/>
    <n v="70"/>
    <n v="140"/>
    <n v="25"/>
    <x v="1"/>
    <x v="6"/>
    <x v="2"/>
  </r>
  <r>
    <n v="505"/>
    <n v="48"/>
    <n v="-23"/>
    <s v="5/15/2014"/>
    <n v="462"/>
    <n v="74"/>
    <x v="1"/>
    <x v="1"/>
    <n v="15"/>
    <x v="1"/>
    <x v="3"/>
    <x v="7"/>
    <x v="22"/>
    <x v="0"/>
    <x v="17"/>
    <n v="50"/>
    <n v="90"/>
    <n v="50"/>
    <n v="140"/>
    <n v="47"/>
    <x v="1"/>
    <x v="6"/>
    <x v="2"/>
  </r>
  <r>
    <n v="405"/>
    <n v="81"/>
    <n v="-34"/>
    <s v="5/16/2014"/>
    <n v="551"/>
    <n v="104"/>
    <x v="1"/>
    <x v="1"/>
    <n v="26"/>
    <x v="1"/>
    <x v="3"/>
    <x v="7"/>
    <x v="107"/>
    <x v="86"/>
    <x v="6"/>
    <n v="90"/>
    <n v="130"/>
    <n v="100"/>
    <n v="220"/>
    <n v="38"/>
    <x v="1"/>
    <x v="6"/>
    <x v="2"/>
  </r>
  <r>
    <n v="505"/>
    <n v="20"/>
    <n v="-5"/>
    <s v="5/17/2014"/>
    <n v="-598"/>
    <n v="25"/>
    <x v="1"/>
    <x v="1"/>
    <n v="7"/>
    <x v="1"/>
    <x v="2"/>
    <x v="9"/>
    <x v="108"/>
    <x v="117"/>
    <x v="17"/>
    <n v="10"/>
    <n v="20"/>
    <n v="-10"/>
    <n v="30"/>
    <n v="40"/>
    <x v="1"/>
    <x v="6"/>
    <x v="2"/>
  </r>
  <r>
    <n v="918"/>
    <n v="134"/>
    <n v="31"/>
    <s v="5/18/2014"/>
    <n v="-2248"/>
    <n v="186"/>
    <x v="1"/>
    <x v="1"/>
    <n v="41"/>
    <x v="1"/>
    <x v="2"/>
    <x v="9"/>
    <x v="109"/>
    <x v="137"/>
    <x v="6"/>
    <n v="100"/>
    <n v="140"/>
    <n v="90"/>
    <n v="240"/>
    <n v="65"/>
    <x v="1"/>
    <x v="6"/>
    <x v="2"/>
  </r>
  <r>
    <n v="225"/>
    <n v="94"/>
    <n v="7"/>
    <s v="5/19/2014"/>
    <n v="540"/>
    <n v="120"/>
    <x v="1"/>
    <x v="1"/>
    <n v="31"/>
    <x v="0"/>
    <x v="0"/>
    <x v="10"/>
    <x v="61"/>
    <x v="138"/>
    <x v="10"/>
    <n v="80"/>
    <n v="110"/>
    <n v="70"/>
    <n v="190"/>
    <n v="43"/>
    <x v="0"/>
    <x v="6"/>
    <x v="2"/>
  </r>
  <r>
    <n v="505"/>
    <n v="16"/>
    <n v="-1"/>
    <s v="5/20/2014"/>
    <n v="851"/>
    <n v="25"/>
    <x v="1"/>
    <x v="1"/>
    <n v="4"/>
    <x v="0"/>
    <x v="0"/>
    <x v="10"/>
    <x v="76"/>
    <x v="116"/>
    <x v="17"/>
    <n v="10"/>
    <n v="20"/>
    <n v="10"/>
    <n v="30"/>
    <n v="16"/>
    <x v="0"/>
    <x v="6"/>
    <x v="2"/>
  </r>
  <r>
    <n v="580"/>
    <n v="105"/>
    <n v="-10"/>
    <s v="5/21/2014"/>
    <n v="716"/>
    <n v="145"/>
    <x v="1"/>
    <x v="1"/>
    <n v="95"/>
    <x v="0"/>
    <x v="0"/>
    <x v="0"/>
    <x v="30"/>
    <x v="139"/>
    <x v="6"/>
    <n v="90"/>
    <n v="140"/>
    <n v="30"/>
    <n v="230"/>
    <n v="125"/>
    <x v="0"/>
    <x v="6"/>
    <x v="2"/>
  </r>
  <r>
    <n v="281"/>
    <n v="39"/>
    <n v="-41"/>
    <s v="5/22/2014"/>
    <n v="541"/>
    <n v="51"/>
    <x v="0"/>
    <x v="1"/>
    <n v="12"/>
    <x v="1"/>
    <x v="3"/>
    <x v="5"/>
    <x v="40"/>
    <x v="62"/>
    <x v="1"/>
    <n v="40"/>
    <n v="90"/>
    <n v="80"/>
    <n v="130"/>
    <n v="25"/>
    <x v="0"/>
    <x v="6"/>
    <x v="2"/>
  </r>
  <r>
    <n v="432"/>
    <n v="239"/>
    <n v="-65"/>
    <s v="5/23/2014"/>
    <n v="1246"/>
    <n v="281"/>
    <x v="0"/>
    <x v="1"/>
    <n v="74"/>
    <x v="1"/>
    <x v="3"/>
    <x v="7"/>
    <x v="110"/>
    <x v="140"/>
    <x v="1"/>
    <n v="350"/>
    <n v="420"/>
    <n v="340"/>
    <n v="770"/>
    <n v="96"/>
    <x v="1"/>
    <x v="6"/>
    <x v="2"/>
  </r>
  <r>
    <n v="817"/>
    <n v="123"/>
    <n v="97"/>
    <s v="5/24/2014"/>
    <n v="915"/>
    <n v="179"/>
    <x v="0"/>
    <x v="1"/>
    <n v="34"/>
    <x v="1"/>
    <x v="2"/>
    <x v="8"/>
    <x v="111"/>
    <x v="141"/>
    <x v="1"/>
    <n v="70"/>
    <n v="120"/>
    <n v="100"/>
    <n v="190"/>
    <n v="46"/>
    <x v="1"/>
    <x v="6"/>
    <x v="2"/>
  </r>
  <r>
    <n v="985"/>
    <n v="48"/>
    <n v="-13"/>
    <s v="5/25/2014"/>
    <n v="851"/>
    <n v="70"/>
    <x v="1"/>
    <x v="1"/>
    <n v="13"/>
    <x v="1"/>
    <x v="3"/>
    <x v="5"/>
    <x v="49"/>
    <x v="53"/>
    <x v="10"/>
    <n v="70"/>
    <n v="90"/>
    <n v="80"/>
    <n v="160"/>
    <n v="25"/>
    <x v="0"/>
    <x v="6"/>
    <x v="2"/>
  </r>
  <r>
    <n v="337"/>
    <n v="48"/>
    <n v="-10"/>
    <s v="5/26/2014"/>
    <n v="829"/>
    <n v="71"/>
    <x v="1"/>
    <x v="1"/>
    <n v="13"/>
    <x v="1"/>
    <x v="3"/>
    <x v="7"/>
    <x v="50"/>
    <x v="35"/>
    <x v="10"/>
    <n v="70"/>
    <n v="90"/>
    <n v="80"/>
    <n v="160"/>
    <n v="24"/>
    <x v="1"/>
    <x v="6"/>
    <x v="2"/>
  </r>
  <r>
    <n v="505"/>
    <n v="45"/>
    <n v="-46"/>
    <s v="5/27/2014"/>
    <n v="447"/>
    <n v="69"/>
    <x v="1"/>
    <x v="1"/>
    <n v="14"/>
    <x v="1"/>
    <x v="3"/>
    <x v="7"/>
    <x v="28"/>
    <x v="26"/>
    <x v="17"/>
    <n v="50"/>
    <n v="110"/>
    <n v="80"/>
    <n v="160"/>
    <n v="46"/>
    <x v="1"/>
    <x v="6"/>
    <x v="2"/>
  </r>
  <r>
    <n v="918"/>
    <n v="90"/>
    <n v="-30"/>
    <s v="5/28/2014"/>
    <n v="572"/>
    <n v="115"/>
    <x v="1"/>
    <x v="1"/>
    <n v="29"/>
    <x v="1"/>
    <x v="3"/>
    <x v="7"/>
    <x v="112"/>
    <x v="18"/>
    <x v="6"/>
    <n v="130"/>
    <n v="160"/>
    <n v="140"/>
    <n v="290"/>
    <n v="41"/>
    <x v="1"/>
    <x v="6"/>
    <x v="2"/>
  </r>
  <r>
    <n v="505"/>
    <n v="25"/>
    <n v="-28"/>
    <s v="5/29/2014"/>
    <n v="-466"/>
    <n v="31"/>
    <x v="1"/>
    <x v="1"/>
    <n v="9"/>
    <x v="1"/>
    <x v="2"/>
    <x v="9"/>
    <x v="90"/>
    <x v="94"/>
    <x v="17"/>
    <n v="10"/>
    <n v="20"/>
    <n v="10"/>
    <n v="30"/>
    <n v="43"/>
    <x v="1"/>
    <x v="6"/>
    <x v="2"/>
  </r>
  <r>
    <n v="318"/>
    <n v="103"/>
    <n v="19"/>
    <s v="5/30/2014"/>
    <n v="564"/>
    <n v="133"/>
    <x v="1"/>
    <x v="1"/>
    <n v="33"/>
    <x v="0"/>
    <x v="0"/>
    <x v="10"/>
    <x v="113"/>
    <x v="142"/>
    <x v="10"/>
    <n v="80"/>
    <n v="130"/>
    <n v="110"/>
    <n v="210"/>
    <n v="46"/>
    <x v="0"/>
    <x v="6"/>
    <x v="2"/>
  </r>
  <r>
    <n v="225"/>
    <n v="79"/>
    <n v="-10"/>
    <s v="5/31/2014"/>
    <n v="593"/>
    <n v="98"/>
    <x v="1"/>
    <x v="1"/>
    <n v="30"/>
    <x v="0"/>
    <x v="0"/>
    <x v="0"/>
    <x v="35"/>
    <x v="90"/>
    <x v="10"/>
    <n v="60"/>
    <n v="90"/>
    <n v="60"/>
    <n v="150"/>
    <n v="64"/>
    <x v="0"/>
    <x v="6"/>
    <x v="2"/>
  </r>
  <r>
    <n v="918"/>
    <n v="96"/>
    <n v="-15"/>
    <d v="2014-01-06T00:00:00"/>
    <n v="683"/>
    <n v="134"/>
    <x v="1"/>
    <x v="1"/>
    <n v="87"/>
    <x v="0"/>
    <x v="0"/>
    <x v="0"/>
    <x v="65"/>
    <x v="132"/>
    <x v="6"/>
    <n v="80"/>
    <n v="120"/>
    <n v="40"/>
    <n v="200"/>
    <n v="117"/>
    <x v="0"/>
    <x v="6"/>
    <x v="2"/>
  </r>
  <r>
    <n v="432"/>
    <n v="225"/>
    <n v="28"/>
    <d v="2014-02-06T00:00:00"/>
    <n v="1272"/>
    <n v="265"/>
    <x v="0"/>
    <x v="1"/>
    <n v="69"/>
    <x v="1"/>
    <x v="3"/>
    <x v="7"/>
    <x v="114"/>
    <x v="143"/>
    <x v="1"/>
    <n v="260"/>
    <n v="320"/>
    <n v="230"/>
    <n v="580"/>
    <n v="91"/>
    <x v="1"/>
    <x v="6"/>
    <x v="2"/>
  </r>
  <r>
    <n v="806"/>
    <n v="75"/>
    <n v="48"/>
    <d v="2014-03-06T00:00:00"/>
    <n v="-1050"/>
    <n v="114"/>
    <x v="0"/>
    <x v="1"/>
    <n v="24"/>
    <x v="1"/>
    <x v="2"/>
    <x v="9"/>
    <x v="97"/>
    <x v="123"/>
    <x v="1"/>
    <n v="50"/>
    <n v="90"/>
    <n v="40"/>
    <n v="140"/>
    <n v="55"/>
    <x v="1"/>
    <x v="7"/>
    <x v="2"/>
  </r>
  <r>
    <n v="915"/>
    <n v="118"/>
    <n v="88"/>
    <d v="2014-04-06T00:00:00"/>
    <n v="930"/>
    <n v="172"/>
    <x v="0"/>
    <x v="1"/>
    <n v="33"/>
    <x v="1"/>
    <x v="2"/>
    <x v="8"/>
    <x v="105"/>
    <x v="144"/>
    <x v="1"/>
    <n v="90"/>
    <n v="130"/>
    <n v="100"/>
    <n v="220"/>
    <n v="45"/>
    <x v="1"/>
    <x v="7"/>
    <x v="2"/>
  </r>
  <r>
    <n v="580"/>
    <n v="78"/>
    <n v="52"/>
    <d v="2014-05-06T00:00:00"/>
    <n v="798"/>
    <n v="119"/>
    <x v="1"/>
    <x v="1"/>
    <n v="25"/>
    <x v="1"/>
    <x v="2"/>
    <x v="4"/>
    <x v="115"/>
    <x v="145"/>
    <x v="6"/>
    <n v="60"/>
    <n v="90"/>
    <n v="40"/>
    <n v="150"/>
    <n v="57"/>
    <x v="0"/>
    <x v="7"/>
    <x v="2"/>
  </r>
  <r>
    <n v="918"/>
    <n v="88"/>
    <n v="15"/>
    <d v="2014-06-06T00:00:00"/>
    <n v="561"/>
    <n v="112"/>
    <x v="1"/>
    <x v="1"/>
    <n v="29"/>
    <x v="1"/>
    <x v="3"/>
    <x v="7"/>
    <x v="116"/>
    <x v="146"/>
    <x v="6"/>
    <n v="100"/>
    <n v="130"/>
    <n v="90"/>
    <n v="230"/>
    <n v="41"/>
    <x v="1"/>
    <x v="7"/>
    <x v="2"/>
  </r>
  <r>
    <n v="405"/>
    <n v="102"/>
    <n v="72"/>
    <d v="2014-07-06T00:00:00"/>
    <n v="-2003"/>
    <n v="143"/>
    <x v="1"/>
    <x v="1"/>
    <n v="31"/>
    <x v="1"/>
    <x v="2"/>
    <x v="9"/>
    <x v="117"/>
    <x v="147"/>
    <x v="6"/>
    <n v="80"/>
    <n v="100"/>
    <n v="60"/>
    <n v="180"/>
    <n v="54"/>
    <x v="1"/>
    <x v="7"/>
    <x v="2"/>
  </r>
  <r>
    <n v="985"/>
    <n v="101"/>
    <n v="46"/>
    <d v="2014-08-06T00:00:00"/>
    <n v="552"/>
    <n v="130"/>
    <x v="1"/>
    <x v="1"/>
    <n v="33"/>
    <x v="0"/>
    <x v="0"/>
    <x v="10"/>
    <x v="118"/>
    <x v="148"/>
    <x v="10"/>
    <n v="90"/>
    <n v="120"/>
    <n v="80"/>
    <n v="210"/>
    <n v="45"/>
    <x v="0"/>
    <x v="7"/>
    <x v="2"/>
  </r>
  <r>
    <n v="505"/>
    <n v="15"/>
    <n v="3"/>
    <d v="2014-09-06T00:00:00"/>
    <n v="848"/>
    <n v="24"/>
    <x v="1"/>
    <x v="1"/>
    <n v="4"/>
    <x v="0"/>
    <x v="0"/>
    <x v="10"/>
    <x v="32"/>
    <x v="120"/>
    <x v="17"/>
    <n v="10"/>
    <n v="20"/>
    <n v="10"/>
    <n v="30"/>
    <n v="15"/>
    <x v="0"/>
    <x v="7"/>
    <x v="2"/>
  </r>
  <r>
    <n v="337"/>
    <n v="82"/>
    <n v="16"/>
    <d v="2014-10-06T00:00:00"/>
    <n v="601"/>
    <n v="102"/>
    <x v="1"/>
    <x v="1"/>
    <n v="31"/>
    <x v="0"/>
    <x v="0"/>
    <x v="0"/>
    <x v="4"/>
    <x v="109"/>
    <x v="10"/>
    <n v="70"/>
    <n v="100"/>
    <n v="40"/>
    <n v="170"/>
    <n v="64"/>
    <x v="0"/>
    <x v="7"/>
    <x v="2"/>
  </r>
  <r>
    <n v="405"/>
    <n v="94"/>
    <n v="2"/>
    <d v="2014-11-06T00:00:00"/>
    <n v="694"/>
    <n v="130"/>
    <x v="1"/>
    <x v="1"/>
    <n v="85"/>
    <x v="0"/>
    <x v="0"/>
    <x v="0"/>
    <x v="57"/>
    <x v="149"/>
    <x v="6"/>
    <n v="80"/>
    <n v="120"/>
    <n v="20"/>
    <n v="200"/>
    <n v="115"/>
    <x v="0"/>
    <x v="7"/>
    <x v="2"/>
  </r>
  <r>
    <n v="409"/>
    <n v="241"/>
    <n v="39"/>
    <d v="2014-12-06T00:00:00"/>
    <n v="1321"/>
    <n v="284"/>
    <x v="0"/>
    <x v="1"/>
    <n v="74"/>
    <x v="1"/>
    <x v="3"/>
    <x v="7"/>
    <x v="119"/>
    <x v="150"/>
    <x v="1"/>
    <n v="280"/>
    <n v="340"/>
    <n v="240"/>
    <n v="620"/>
    <n v="96"/>
    <x v="1"/>
    <x v="7"/>
    <x v="2"/>
  </r>
  <r>
    <n v="254"/>
    <n v="123"/>
    <n v="87"/>
    <s v="6/13/2014"/>
    <n v="959"/>
    <n v="179"/>
    <x v="0"/>
    <x v="1"/>
    <n v="34"/>
    <x v="1"/>
    <x v="2"/>
    <x v="8"/>
    <x v="111"/>
    <x v="141"/>
    <x v="1"/>
    <n v="90"/>
    <n v="140"/>
    <n v="110"/>
    <n v="230"/>
    <n v="46"/>
    <x v="1"/>
    <x v="7"/>
    <x v="2"/>
  </r>
  <r>
    <n v="505"/>
    <n v="92"/>
    <n v="-16"/>
    <s v="6/14/2014"/>
    <n v="1898"/>
    <n v="68"/>
    <x v="1"/>
    <x v="1"/>
    <n v="28"/>
    <x v="1"/>
    <x v="3"/>
    <x v="5"/>
    <x v="10"/>
    <x v="72"/>
    <x v="17"/>
    <n v="100"/>
    <n v="90"/>
    <n v="40"/>
    <n v="190"/>
    <n v="52"/>
    <x v="0"/>
    <x v="7"/>
    <x v="2"/>
  </r>
  <r>
    <n v="918"/>
    <n v="88"/>
    <n v="47"/>
    <s v="6/15/2014"/>
    <n v="817"/>
    <n v="133"/>
    <x v="1"/>
    <x v="1"/>
    <n v="29"/>
    <x v="1"/>
    <x v="2"/>
    <x v="4"/>
    <x v="120"/>
    <x v="126"/>
    <x v="6"/>
    <n v="60"/>
    <n v="110"/>
    <n v="60"/>
    <n v="170"/>
    <n v="61"/>
    <x v="0"/>
    <x v="7"/>
    <x v="2"/>
  </r>
  <r>
    <n v="985"/>
    <n v="49"/>
    <n v="-2"/>
    <s v="6/16/2014"/>
    <n v="845"/>
    <n v="71"/>
    <x v="1"/>
    <x v="1"/>
    <n v="13"/>
    <x v="1"/>
    <x v="3"/>
    <x v="7"/>
    <x v="88"/>
    <x v="51"/>
    <x v="10"/>
    <n v="50"/>
    <n v="90"/>
    <n v="70"/>
    <n v="140"/>
    <n v="25"/>
    <x v="1"/>
    <x v="7"/>
    <x v="2"/>
  </r>
  <r>
    <n v="505"/>
    <n v="48"/>
    <n v="-10"/>
    <s v="6/17/2014"/>
    <n v="462"/>
    <n v="74"/>
    <x v="1"/>
    <x v="1"/>
    <n v="15"/>
    <x v="1"/>
    <x v="3"/>
    <x v="7"/>
    <x v="54"/>
    <x v="45"/>
    <x v="17"/>
    <n v="50"/>
    <n v="90"/>
    <n v="50"/>
    <n v="140"/>
    <n v="47"/>
    <x v="1"/>
    <x v="7"/>
    <x v="2"/>
  </r>
  <r>
    <n v="580"/>
    <n v="81"/>
    <n v="-2"/>
    <s v="6/18/2014"/>
    <n v="551"/>
    <n v="104"/>
    <x v="1"/>
    <x v="1"/>
    <n v="26"/>
    <x v="1"/>
    <x v="3"/>
    <x v="7"/>
    <x v="121"/>
    <x v="130"/>
    <x v="6"/>
    <n v="90"/>
    <n v="130"/>
    <n v="100"/>
    <n v="220"/>
    <n v="38"/>
    <x v="1"/>
    <x v="7"/>
    <x v="2"/>
  </r>
  <r>
    <n v="505"/>
    <n v="20"/>
    <n v="-12"/>
    <s v="6/19/2014"/>
    <n v="-598"/>
    <n v="25"/>
    <x v="1"/>
    <x v="1"/>
    <n v="7"/>
    <x v="1"/>
    <x v="2"/>
    <x v="9"/>
    <x v="122"/>
    <x v="122"/>
    <x v="17"/>
    <n v="10"/>
    <n v="20"/>
    <n v="-10"/>
    <n v="30"/>
    <n v="40"/>
    <x v="1"/>
    <x v="7"/>
    <x v="2"/>
  </r>
  <r>
    <n v="918"/>
    <n v="134"/>
    <n v="90"/>
    <s v="6/20/2014"/>
    <n v="-2248"/>
    <n v="186"/>
    <x v="1"/>
    <x v="1"/>
    <n v="41"/>
    <x v="1"/>
    <x v="2"/>
    <x v="9"/>
    <x v="123"/>
    <x v="151"/>
    <x v="6"/>
    <n v="100"/>
    <n v="140"/>
    <n v="90"/>
    <n v="240"/>
    <n v="65"/>
    <x v="1"/>
    <x v="7"/>
    <x v="2"/>
  </r>
  <r>
    <n v="985"/>
    <n v="94"/>
    <n v="44"/>
    <s v="6/21/2014"/>
    <n v="540"/>
    <n v="120"/>
    <x v="1"/>
    <x v="1"/>
    <n v="31"/>
    <x v="0"/>
    <x v="0"/>
    <x v="10"/>
    <x v="124"/>
    <x v="152"/>
    <x v="10"/>
    <n v="80"/>
    <n v="110"/>
    <n v="70"/>
    <n v="190"/>
    <n v="43"/>
    <x v="0"/>
    <x v="7"/>
    <x v="2"/>
  </r>
  <r>
    <n v="505"/>
    <n v="16"/>
    <n v="3"/>
    <s v="6/22/2014"/>
    <n v="851"/>
    <n v="25"/>
    <x v="1"/>
    <x v="1"/>
    <n v="4"/>
    <x v="0"/>
    <x v="0"/>
    <x v="10"/>
    <x v="32"/>
    <x v="121"/>
    <x v="17"/>
    <n v="10"/>
    <n v="20"/>
    <n v="10"/>
    <n v="30"/>
    <n v="16"/>
    <x v="0"/>
    <x v="7"/>
    <x v="2"/>
  </r>
  <r>
    <n v="580"/>
    <n v="105"/>
    <n v="0"/>
    <s v="6/23/2014"/>
    <n v="716"/>
    <n v="145"/>
    <x v="1"/>
    <x v="1"/>
    <n v="95"/>
    <x v="0"/>
    <x v="0"/>
    <x v="0"/>
    <x v="27"/>
    <x v="153"/>
    <x v="6"/>
    <n v="90"/>
    <n v="140"/>
    <n v="30"/>
    <n v="230"/>
    <n v="125"/>
    <x v="0"/>
    <x v="7"/>
    <x v="2"/>
  </r>
  <r>
    <n v="860"/>
    <n v="125"/>
    <n v="-15"/>
    <s v="6/24/2014"/>
    <n v="1119"/>
    <n v="188"/>
    <x v="1"/>
    <x v="2"/>
    <n v="41"/>
    <x v="1"/>
    <x v="3"/>
    <x v="7"/>
    <x v="125"/>
    <x v="154"/>
    <x v="5"/>
    <n v="100"/>
    <n v="160"/>
    <n v="130"/>
    <n v="260"/>
    <n v="73"/>
    <x v="1"/>
    <x v="7"/>
    <x v="2"/>
  </r>
  <r>
    <n v="203"/>
    <n v="60"/>
    <n v="-39"/>
    <s v="6/25/2014"/>
    <n v="606"/>
    <n v="84"/>
    <x v="1"/>
    <x v="2"/>
    <n v="54"/>
    <x v="1"/>
    <x v="2"/>
    <x v="8"/>
    <x v="12"/>
    <x v="13"/>
    <x v="5"/>
    <n v="40"/>
    <n v="90"/>
    <n v="40"/>
    <n v="130"/>
    <n v="83"/>
    <x v="1"/>
    <x v="7"/>
    <x v="2"/>
  </r>
  <r>
    <n v="203"/>
    <n v="130"/>
    <n v="-8"/>
    <s v="6/26/2014"/>
    <n v="1134"/>
    <n v="195"/>
    <x v="1"/>
    <x v="2"/>
    <n v="42"/>
    <x v="1"/>
    <x v="3"/>
    <x v="7"/>
    <x v="126"/>
    <x v="155"/>
    <x v="5"/>
    <n v="110"/>
    <n v="180"/>
    <n v="130"/>
    <n v="290"/>
    <n v="73"/>
    <x v="1"/>
    <x v="7"/>
    <x v="2"/>
  </r>
  <r>
    <n v="203"/>
    <n v="115"/>
    <n v="-5"/>
    <s v="6/27/2014"/>
    <n v="1166"/>
    <n v="174"/>
    <x v="1"/>
    <x v="2"/>
    <n v="37"/>
    <x v="1"/>
    <x v="3"/>
    <x v="7"/>
    <x v="116"/>
    <x v="156"/>
    <x v="5"/>
    <n v="100"/>
    <n v="160"/>
    <n v="110"/>
    <n v="260"/>
    <n v="69"/>
    <x v="1"/>
    <x v="7"/>
    <x v="2"/>
  </r>
  <r>
    <n v="203"/>
    <n v="125"/>
    <n v="41"/>
    <s v="6/28/2014"/>
    <n v="1119"/>
    <n v="188"/>
    <x v="1"/>
    <x v="2"/>
    <n v="41"/>
    <x v="1"/>
    <x v="3"/>
    <x v="7"/>
    <x v="127"/>
    <x v="157"/>
    <x v="5"/>
    <n v="100"/>
    <n v="160"/>
    <n v="130"/>
    <n v="260"/>
    <n v="73"/>
    <x v="1"/>
    <x v="7"/>
    <x v="2"/>
  </r>
  <r>
    <n v="959"/>
    <n v="60"/>
    <n v="-39"/>
    <s v="6/29/2014"/>
    <n v="606"/>
    <n v="84"/>
    <x v="1"/>
    <x v="2"/>
    <n v="54"/>
    <x v="1"/>
    <x v="2"/>
    <x v="8"/>
    <x v="12"/>
    <x v="43"/>
    <x v="5"/>
    <n v="40"/>
    <n v="90"/>
    <n v="40"/>
    <n v="130"/>
    <n v="83"/>
    <x v="1"/>
    <x v="7"/>
    <x v="2"/>
  </r>
  <r>
    <n v="203"/>
    <n v="130"/>
    <n v="51"/>
    <s v="6/30/2014"/>
    <n v="1134"/>
    <n v="195"/>
    <x v="1"/>
    <x v="2"/>
    <n v="42"/>
    <x v="1"/>
    <x v="3"/>
    <x v="7"/>
    <x v="128"/>
    <x v="158"/>
    <x v="5"/>
    <n v="110"/>
    <n v="180"/>
    <n v="130"/>
    <n v="290"/>
    <n v="73"/>
    <x v="1"/>
    <x v="7"/>
    <x v="2"/>
  </r>
  <r>
    <n v="959"/>
    <n v="115"/>
    <n v="46"/>
    <d v="2014-01-07T00:00:00"/>
    <n v="1166"/>
    <n v="174"/>
    <x v="1"/>
    <x v="2"/>
    <n v="37"/>
    <x v="1"/>
    <x v="3"/>
    <x v="7"/>
    <x v="129"/>
    <x v="159"/>
    <x v="5"/>
    <n v="100"/>
    <n v="160"/>
    <n v="110"/>
    <n v="260"/>
    <n v="69"/>
    <x v="1"/>
    <x v="8"/>
    <x v="2"/>
  </r>
  <r>
    <n v="561"/>
    <n v="91"/>
    <n v="-14"/>
    <d v="2014-02-07T00:00:00"/>
    <n v="656"/>
    <n v="127"/>
    <x v="0"/>
    <x v="2"/>
    <n v="28"/>
    <x v="1"/>
    <x v="3"/>
    <x v="5"/>
    <x v="20"/>
    <x v="18"/>
    <x v="2"/>
    <n v="70"/>
    <n v="110"/>
    <n v="90"/>
    <n v="180"/>
    <n v="51"/>
    <x v="0"/>
    <x v="8"/>
    <x v="2"/>
  </r>
  <r>
    <n v="239"/>
    <n v="86"/>
    <n v="-30"/>
    <d v="2014-03-07T00:00:00"/>
    <n v="547"/>
    <n v="116"/>
    <x v="0"/>
    <x v="2"/>
    <n v="28"/>
    <x v="1"/>
    <x v="2"/>
    <x v="4"/>
    <x v="130"/>
    <x v="160"/>
    <x v="2"/>
    <n v="70"/>
    <n v="110"/>
    <n v="90"/>
    <n v="180"/>
    <n v="56"/>
    <x v="0"/>
    <x v="8"/>
    <x v="2"/>
  </r>
  <r>
    <n v="407"/>
    <n v="82"/>
    <n v="-26"/>
    <d v="2014-04-07T00:00:00"/>
    <n v="788"/>
    <n v="123"/>
    <x v="0"/>
    <x v="2"/>
    <n v="27"/>
    <x v="1"/>
    <x v="3"/>
    <x v="7"/>
    <x v="19"/>
    <x v="17"/>
    <x v="2"/>
    <n v="60"/>
    <n v="110"/>
    <n v="90"/>
    <n v="170"/>
    <n v="59"/>
    <x v="1"/>
    <x v="8"/>
    <x v="2"/>
  </r>
  <r>
    <n v="857"/>
    <n v="72"/>
    <n v="18"/>
    <d v="2014-05-07T00:00:00"/>
    <n v="-3004"/>
    <n v="402"/>
    <x v="0"/>
    <x v="2"/>
    <n v="23"/>
    <x v="1"/>
    <x v="3"/>
    <x v="7"/>
    <x v="131"/>
    <x v="161"/>
    <x v="15"/>
    <n v="50"/>
    <n v="350"/>
    <n v="330"/>
    <n v="400"/>
    <n v="54"/>
    <x v="1"/>
    <x v="8"/>
    <x v="2"/>
  </r>
  <r>
    <n v="315"/>
    <n v="260"/>
    <n v="17"/>
    <d v="2014-06-07T00:00:00"/>
    <n v="2548"/>
    <n v="390"/>
    <x v="0"/>
    <x v="2"/>
    <n v="91"/>
    <x v="1"/>
    <x v="3"/>
    <x v="7"/>
    <x v="132"/>
    <x v="162"/>
    <x v="19"/>
    <n v="210"/>
    <n v="330"/>
    <n v="230"/>
    <n v="540"/>
    <n v="143"/>
    <x v="1"/>
    <x v="8"/>
    <x v="2"/>
  </r>
  <r>
    <n v="239"/>
    <n v="96"/>
    <n v="-32"/>
    <d v="2014-07-07T00:00:00"/>
    <n v="683"/>
    <n v="134"/>
    <x v="0"/>
    <x v="2"/>
    <n v="87"/>
    <x v="1"/>
    <x v="2"/>
    <x v="8"/>
    <x v="47"/>
    <x v="127"/>
    <x v="2"/>
    <n v="80"/>
    <n v="130"/>
    <n v="50"/>
    <n v="210"/>
    <n v="116"/>
    <x v="1"/>
    <x v="8"/>
    <x v="2"/>
  </r>
  <r>
    <n v="845"/>
    <n v="125"/>
    <n v="-32"/>
    <d v="2014-08-07T00:00:00"/>
    <n v="3142"/>
    <n v="-56"/>
    <x v="0"/>
    <x v="2"/>
    <n v="113"/>
    <x v="1"/>
    <x v="2"/>
    <x v="8"/>
    <x v="133"/>
    <x v="85"/>
    <x v="19"/>
    <n v="110"/>
    <n v="-60"/>
    <n v="-170"/>
    <n v="50"/>
    <n v="146"/>
    <x v="1"/>
    <x v="8"/>
    <x v="2"/>
  </r>
  <r>
    <n v="781"/>
    <n v="161"/>
    <n v="-28"/>
    <d v="2014-09-07T00:00:00"/>
    <n v="1267"/>
    <n v="161"/>
    <x v="0"/>
    <x v="2"/>
    <n v="45"/>
    <x v="1"/>
    <x v="2"/>
    <x v="12"/>
    <x v="115"/>
    <x v="141"/>
    <x v="15"/>
    <n v="140"/>
    <n v="160"/>
    <n v="120"/>
    <n v="300"/>
    <n v="69"/>
    <x v="1"/>
    <x v="8"/>
    <x v="2"/>
  </r>
  <r>
    <n v="718"/>
    <n v="239"/>
    <n v="-15"/>
    <d v="2014-10-07T00:00:00"/>
    <n v="1197"/>
    <n v="526"/>
    <x v="0"/>
    <x v="2"/>
    <n v="66"/>
    <x v="1"/>
    <x v="2"/>
    <x v="12"/>
    <x v="134"/>
    <x v="163"/>
    <x v="19"/>
    <n v="210"/>
    <n v="510"/>
    <n v="450"/>
    <n v="720"/>
    <n v="91"/>
    <x v="1"/>
    <x v="8"/>
    <x v="2"/>
  </r>
  <r>
    <n v="386"/>
    <n v="22"/>
    <n v="-10"/>
    <d v="2014-11-07T00:00:00"/>
    <n v="573"/>
    <n v="29"/>
    <x v="0"/>
    <x v="2"/>
    <n v="7"/>
    <x v="0"/>
    <x v="0"/>
    <x v="10"/>
    <x v="44"/>
    <x v="77"/>
    <x v="2"/>
    <n v="0"/>
    <n v="20"/>
    <n v="20"/>
    <n v="20"/>
    <n v="19"/>
    <x v="0"/>
    <x v="8"/>
    <x v="2"/>
  </r>
  <r>
    <n v="845"/>
    <n v="255"/>
    <n v="59"/>
    <d v="2014-12-07T00:00:00"/>
    <n v="1622"/>
    <n v="258"/>
    <x v="0"/>
    <x v="2"/>
    <n v="96"/>
    <x v="0"/>
    <x v="0"/>
    <x v="0"/>
    <x v="113"/>
    <x v="164"/>
    <x v="19"/>
    <n v="140"/>
    <n v="150"/>
    <n v="70"/>
    <n v="290"/>
    <n v="129"/>
    <x v="0"/>
    <x v="8"/>
    <x v="2"/>
  </r>
  <r>
    <n v="315"/>
    <n v="239"/>
    <n v="-70"/>
    <s v="7/13/2014"/>
    <n v="4360"/>
    <n v="-75"/>
    <x v="0"/>
    <x v="2"/>
    <n v="74"/>
    <x v="0"/>
    <x v="0"/>
    <x v="1"/>
    <x v="135"/>
    <x v="20"/>
    <x v="19"/>
    <n v="130"/>
    <n v="-50"/>
    <n v="-100"/>
    <n v="80"/>
    <n v="95"/>
    <x v="0"/>
    <x v="8"/>
    <x v="2"/>
  </r>
  <r>
    <n v="516"/>
    <n v="108"/>
    <n v="-25"/>
    <s v="7/14/2014"/>
    <n v="971"/>
    <n v="157"/>
    <x v="0"/>
    <x v="2"/>
    <n v="30"/>
    <x v="0"/>
    <x v="1"/>
    <x v="2"/>
    <x v="125"/>
    <x v="165"/>
    <x v="19"/>
    <n v="110"/>
    <n v="170"/>
    <n v="140"/>
    <n v="280"/>
    <n v="42"/>
    <x v="1"/>
    <x v="8"/>
    <x v="2"/>
  </r>
  <r>
    <n v="716"/>
    <n v="123"/>
    <n v="-26"/>
    <s v="7/15/2014"/>
    <n v="915"/>
    <n v="179"/>
    <x v="0"/>
    <x v="2"/>
    <n v="34"/>
    <x v="0"/>
    <x v="1"/>
    <x v="11"/>
    <x v="136"/>
    <x v="125"/>
    <x v="19"/>
    <n v="130"/>
    <n v="190"/>
    <n v="160"/>
    <n v="320"/>
    <n v="45"/>
    <x v="1"/>
    <x v="8"/>
    <x v="2"/>
  </r>
  <r>
    <n v="518"/>
    <n v="76"/>
    <n v="-22"/>
    <s v="7/16/2014"/>
    <n v="580"/>
    <n v="111"/>
    <x v="0"/>
    <x v="2"/>
    <n v="21"/>
    <x v="0"/>
    <x v="1"/>
    <x v="3"/>
    <x v="92"/>
    <x v="76"/>
    <x v="19"/>
    <n v="80"/>
    <n v="120"/>
    <n v="100"/>
    <n v="200"/>
    <n v="33"/>
    <x v="1"/>
    <x v="8"/>
    <x v="2"/>
  </r>
  <r>
    <n v="772"/>
    <n v="102"/>
    <n v="-1"/>
    <s v="7/17/2014"/>
    <n v="666"/>
    <n v="143"/>
    <x v="0"/>
    <x v="2"/>
    <n v="31"/>
    <x v="1"/>
    <x v="3"/>
    <x v="5"/>
    <x v="104"/>
    <x v="132"/>
    <x v="2"/>
    <n v="90"/>
    <n v="130"/>
    <n v="90"/>
    <n v="220"/>
    <n v="54"/>
    <x v="0"/>
    <x v="8"/>
    <x v="2"/>
  </r>
  <r>
    <n v="561"/>
    <n v="77"/>
    <n v="-9"/>
    <s v="7/18/2014"/>
    <n v="557"/>
    <n v="103"/>
    <x v="0"/>
    <x v="2"/>
    <n v="25"/>
    <x v="1"/>
    <x v="2"/>
    <x v="4"/>
    <x v="94"/>
    <x v="166"/>
    <x v="2"/>
    <n v="70"/>
    <n v="100"/>
    <n v="60"/>
    <n v="170"/>
    <n v="52"/>
    <x v="0"/>
    <x v="8"/>
    <x v="2"/>
  </r>
  <r>
    <n v="754"/>
    <n v="78"/>
    <n v="3"/>
    <s v="7/19/2014"/>
    <n v="798"/>
    <n v="119"/>
    <x v="0"/>
    <x v="2"/>
    <n v="25"/>
    <x v="1"/>
    <x v="3"/>
    <x v="7"/>
    <x v="137"/>
    <x v="130"/>
    <x v="2"/>
    <n v="70"/>
    <n v="100"/>
    <n v="60"/>
    <n v="170"/>
    <n v="56"/>
    <x v="1"/>
    <x v="8"/>
    <x v="2"/>
  </r>
  <r>
    <n v="978"/>
    <n v="75"/>
    <n v="24"/>
    <s v="7/20/2014"/>
    <n v="-3287"/>
    <n v="379"/>
    <x v="0"/>
    <x v="2"/>
    <n v="24"/>
    <x v="1"/>
    <x v="3"/>
    <x v="7"/>
    <x v="138"/>
    <x v="167"/>
    <x v="15"/>
    <n v="60"/>
    <n v="340"/>
    <n v="300"/>
    <n v="400"/>
    <n v="55"/>
    <x v="1"/>
    <x v="8"/>
    <x v="2"/>
  </r>
  <r>
    <n v="347"/>
    <n v="249"/>
    <n v="6"/>
    <s v="7/21/2014"/>
    <n v="2580"/>
    <n v="374"/>
    <x v="0"/>
    <x v="2"/>
    <n v="87"/>
    <x v="1"/>
    <x v="3"/>
    <x v="7"/>
    <x v="139"/>
    <x v="168"/>
    <x v="19"/>
    <n v="220"/>
    <n v="340"/>
    <n v="230"/>
    <n v="560"/>
    <n v="138"/>
    <x v="1"/>
    <x v="8"/>
    <x v="2"/>
  </r>
  <r>
    <n v="754"/>
    <n v="94"/>
    <n v="-5"/>
    <s v="7/22/2014"/>
    <n v="694"/>
    <n v="130"/>
    <x v="0"/>
    <x v="2"/>
    <n v="85"/>
    <x v="1"/>
    <x v="2"/>
    <x v="8"/>
    <x v="25"/>
    <x v="134"/>
    <x v="2"/>
    <n v="90"/>
    <n v="120"/>
    <n v="20"/>
    <n v="210"/>
    <n v="115"/>
    <x v="1"/>
    <x v="8"/>
    <x v="2"/>
  </r>
  <r>
    <n v="347"/>
    <n v="121"/>
    <n v="-12"/>
    <s v="7/23/2014"/>
    <n v="3385"/>
    <n v="-60"/>
    <x v="0"/>
    <x v="2"/>
    <n v="109"/>
    <x v="1"/>
    <x v="2"/>
    <x v="8"/>
    <x v="133"/>
    <x v="113"/>
    <x v="19"/>
    <n v="110"/>
    <n v="-60"/>
    <n v="-190"/>
    <n v="50"/>
    <n v="142"/>
    <x v="1"/>
    <x v="8"/>
    <x v="2"/>
  </r>
  <r>
    <n v="508"/>
    <n v="181"/>
    <n v="-12"/>
    <s v="7/24/2014"/>
    <n v="1283"/>
    <n v="182"/>
    <x v="0"/>
    <x v="2"/>
    <n v="50"/>
    <x v="1"/>
    <x v="2"/>
    <x v="12"/>
    <x v="140"/>
    <x v="169"/>
    <x v="15"/>
    <n v="170"/>
    <n v="180"/>
    <n v="120"/>
    <n v="350"/>
    <n v="74"/>
    <x v="1"/>
    <x v="8"/>
    <x v="2"/>
  </r>
  <r>
    <n v="646"/>
    <n v="211"/>
    <n v="-9"/>
    <s v="7/25/2014"/>
    <n v="933"/>
    <n v="464"/>
    <x v="0"/>
    <x v="2"/>
    <n v="59"/>
    <x v="1"/>
    <x v="2"/>
    <x v="12"/>
    <x v="141"/>
    <x v="170"/>
    <x v="19"/>
    <n v="200"/>
    <n v="460"/>
    <n v="390"/>
    <n v="660"/>
    <n v="83"/>
    <x v="1"/>
    <x v="8"/>
    <x v="2"/>
  </r>
  <r>
    <n v="561"/>
    <n v="22"/>
    <n v="1"/>
    <s v="7/26/2014"/>
    <n v="570"/>
    <n v="30"/>
    <x v="0"/>
    <x v="2"/>
    <n v="7"/>
    <x v="0"/>
    <x v="0"/>
    <x v="10"/>
    <x v="78"/>
    <x v="97"/>
    <x v="2"/>
    <n v="10"/>
    <n v="20"/>
    <n v="10"/>
    <n v="30"/>
    <n v="19"/>
    <x v="0"/>
    <x v="8"/>
    <x v="2"/>
  </r>
  <r>
    <n v="631"/>
    <n v="245"/>
    <n v="64"/>
    <s v="7/27/2014"/>
    <n v="1704"/>
    <n v="331"/>
    <x v="0"/>
    <x v="2"/>
    <n v="93"/>
    <x v="0"/>
    <x v="0"/>
    <x v="0"/>
    <x v="142"/>
    <x v="171"/>
    <x v="19"/>
    <n v="180"/>
    <n v="240"/>
    <n v="140"/>
    <n v="420"/>
    <n v="127"/>
    <x v="0"/>
    <x v="8"/>
    <x v="2"/>
  </r>
  <r>
    <n v="914"/>
    <n v="225"/>
    <n v="-36"/>
    <s v="7/28/2014"/>
    <n v="4742"/>
    <n v="-65"/>
    <x v="0"/>
    <x v="2"/>
    <n v="69"/>
    <x v="0"/>
    <x v="0"/>
    <x v="1"/>
    <x v="143"/>
    <x v="42"/>
    <x v="19"/>
    <n v="160"/>
    <n v="-50"/>
    <n v="-120"/>
    <n v="110"/>
    <n v="91"/>
    <x v="0"/>
    <x v="8"/>
    <x v="2"/>
  </r>
  <r>
    <n v="518"/>
    <n v="81"/>
    <n v="-6"/>
    <s v="7/29/2014"/>
    <n v="984"/>
    <n v="117"/>
    <x v="0"/>
    <x v="2"/>
    <n v="22"/>
    <x v="0"/>
    <x v="1"/>
    <x v="2"/>
    <x v="144"/>
    <x v="172"/>
    <x v="19"/>
    <n v="80"/>
    <n v="120"/>
    <n v="90"/>
    <n v="200"/>
    <n v="33"/>
    <x v="1"/>
    <x v="9"/>
    <x v="2"/>
  </r>
  <r>
    <n v="315"/>
    <n v="118"/>
    <n v="-3"/>
    <s v="7/30/2014"/>
    <n v="930"/>
    <n v="172"/>
    <x v="0"/>
    <x v="2"/>
    <n v="33"/>
    <x v="0"/>
    <x v="1"/>
    <x v="11"/>
    <x v="102"/>
    <x v="129"/>
    <x v="19"/>
    <n v="120"/>
    <n v="170"/>
    <n v="130"/>
    <n v="290"/>
    <n v="45"/>
    <x v="1"/>
    <x v="9"/>
    <x v="2"/>
  </r>
  <r>
    <n v="813"/>
    <n v="134"/>
    <n v="12"/>
    <s v="7/31/2014"/>
    <n v="690"/>
    <n v="186"/>
    <x v="0"/>
    <x v="2"/>
    <n v="41"/>
    <x v="1"/>
    <x v="3"/>
    <x v="5"/>
    <x v="126"/>
    <x v="137"/>
    <x v="2"/>
    <n v="120"/>
    <n v="160"/>
    <n v="110"/>
    <n v="280"/>
    <n v="64"/>
    <x v="0"/>
    <x v="9"/>
    <x v="2"/>
  </r>
  <r>
    <n v="407"/>
    <n v="83"/>
    <n v="-12"/>
    <d v="2014-01-08T00:00:00"/>
    <n v="575"/>
    <n v="112"/>
    <x v="0"/>
    <x v="2"/>
    <n v="27"/>
    <x v="1"/>
    <x v="2"/>
    <x v="4"/>
    <x v="85"/>
    <x v="173"/>
    <x v="2"/>
    <n v="80"/>
    <n v="110"/>
    <n v="70"/>
    <n v="190"/>
    <n v="54"/>
    <x v="0"/>
    <x v="9"/>
    <x v="2"/>
  </r>
  <r>
    <n v="754"/>
    <n v="88"/>
    <n v="-7"/>
    <d v="2014-02-08T00:00:00"/>
    <n v="817"/>
    <n v="133"/>
    <x v="0"/>
    <x v="2"/>
    <n v="29"/>
    <x v="1"/>
    <x v="3"/>
    <x v="7"/>
    <x v="59"/>
    <x v="136"/>
    <x v="2"/>
    <n v="70"/>
    <n v="120"/>
    <n v="80"/>
    <n v="190"/>
    <n v="60"/>
    <x v="1"/>
    <x v="9"/>
    <x v="2"/>
  </r>
  <r>
    <n v="351"/>
    <n v="67"/>
    <n v="30"/>
    <d v="2014-03-08T00:00:00"/>
    <n v="-3534"/>
    <n v="443"/>
    <x v="0"/>
    <x v="2"/>
    <n v="22"/>
    <x v="1"/>
    <x v="3"/>
    <x v="7"/>
    <x v="145"/>
    <x v="174"/>
    <x v="15"/>
    <n v="60"/>
    <n v="390"/>
    <n v="360"/>
    <n v="450"/>
    <n v="53"/>
    <x v="1"/>
    <x v="9"/>
    <x v="2"/>
  </r>
  <r>
    <n v="845"/>
    <n v="279"/>
    <n v="21"/>
    <d v="2014-04-08T00:00:00"/>
    <n v="2642"/>
    <n v="420"/>
    <x v="0"/>
    <x v="2"/>
    <n v="97"/>
    <x v="1"/>
    <x v="3"/>
    <x v="7"/>
    <x v="146"/>
    <x v="175"/>
    <x v="19"/>
    <n v="250"/>
    <n v="370"/>
    <n v="250"/>
    <n v="620"/>
    <n v="149"/>
    <x v="1"/>
    <x v="9"/>
    <x v="2"/>
  </r>
  <r>
    <n v="305"/>
    <n v="105"/>
    <n v="-9"/>
    <d v="2014-05-08T00:00:00"/>
    <n v="716"/>
    <n v="145"/>
    <x v="0"/>
    <x v="2"/>
    <n v="95"/>
    <x v="1"/>
    <x v="2"/>
    <x v="8"/>
    <x v="6"/>
    <x v="139"/>
    <x v="2"/>
    <n v="100"/>
    <n v="140"/>
    <n v="30"/>
    <n v="240"/>
    <n v="124"/>
    <x v="1"/>
    <x v="9"/>
    <x v="2"/>
  </r>
  <r>
    <n v="212"/>
    <n v="135"/>
    <n v="-14"/>
    <d v="2014-06-08T00:00:00"/>
    <n v="3641"/>
    <n v="-69"/>
    <x v="0"/>
    <x v="2"/>
    <n v="122"/>
    <x v="1"/>
    <x v="2"/>
    <x v="8"/>
    <x v="147"/>
    <x v="7"/>
    <x v="19"/>
    <n v="130"/>
    <n v="-70"/>
    <n v="-210"/>
    <n v="60"/>
    <n v="155"/>
    <x v="1"/>
    <x v="9"/>
    <x v="2"/>
  </r>
  <r>
    <n v="351"/>
    <n v="153"/>
    <n v="7"/>
    <d v="2014-07-08T00:00:00"/>
    <n v="1319"/>
    <n v="153"/>
    <x v="0"/>
    <x v="2"/>
    <n v="42"/>
    <x v="1"/>
    <x v="2"/>
    <x v="12"/>
    <x v="100"/>
    <x v="176"/>
    <x v="15"/>
    <n v="150"/>
    <n v="140"/>
    <n v="80"/>
    <n v="290"/>
    <n v="66"/>
    <x v="1"/>
    <x v="9"/>
    <x v="2"/>
  </r>
  <r>
    <n v="718"/>
    <n v="250"/>
    <n v="-8"/>
    <d v="2014-08-08T00:00:00"/>
    <n v="723"/>
    <n v="407"/>
    <x v="0"/>
    <x v="2"/>
    <n v="70"/>
    <x v="1"/>
    <x v="2"/>
    <x v="12"/>
    <x v="148"/>
    <x v="177"/>
    <x v="19"/>
    <n v="240"/>
    <n v="400"/>
    <n v="320"/>
    <n v="640"/>
    <n v="95"/>
    <x v="1"/>
    <x v="9"/>
    <x v="2"/>
  </r>
  <r>
    <n v="607"/>
    <n v="294"/>
    <n v="99"/>
    <d v="2014-09-08T00:00:00"/>
    <n v="1727"/>
    <n v="453"/>
    <x v="0"/>
    <x v="2"/>
    <n v="111"/>
    <x v="0"/>
    <x v="0"/>
    <x v="0"/>
    <x v="149"/>
    <x v="178"/>
    <x v="19"/>
    <n v="220"/>
    <n v="320"/>
    <n v="210"/>
    <n v="540"/>
    <n v="144"/>
    <x v="0"/>
    <x v="9"/>
    <x v="2"/>
  </r>
  <r>
    <n v="716"/>
    <n v="241"/>
    <n v="-39"/>
    <d v="2014-10-08T00:00:00"/>
    <n v="5121"/>
    <n v="-93"/>
    <x v="0"/>
    <x v="2"/>
    <n v="74"/>
    <x v="0"/>
    <x v="0"/>
    <x v="1"/>
    <x v="150"/>
    <x v="74"/>
    <x v="19"/>
    <n v="180"/>
    <n v="-80"/>
    <n v="-150"/>
    <n v="100"/>
    <n v="96"/>
    <x v="0"/>
    <x v="9"/>
    <x v="2"/>
  </r>
  <r>
    <n v="716"/>
    <n v="86"/>
    <n v="-1"/>
    <d v="2014-11-08T00:00:00"/>
    <n v="1003"/>
    <n v="124"/>
    <x v="0"/>
    <x v="2"/>
    <n v="24"/>
    <x v="0"/>
    <x v="1"/>
    <x v="2"/>
    <x v="104"/>
    <x v="145"/>
    <x v="19"/>
    <n v="90"/>
    <n v="120"/>
    <n v="90"/>
    <n v="210"/>
    <n v="35"/>
    <x v="1"/>
    <x v="9"/>
    <x v="2"/>
  </r>
  <r>
    <n v="718"/>
    <n v="123"/>
    <n v="-17"/>
    <d v="2014-12-08T00:00:00"/>
    <n v="959"/>
    <n v="179"/>
    <x v="0"/>
    <x v="2"/>
    <n v="34"/>
    <x v="0"/>
    <x v="1"/>
    <x v="11"/>
    <x v="99"/>
    <x v="125"/>
    <x v="19"/>
    <n v="120"/>
    <n v="190"/>
    <n v="150"/>
    <n v="310"/>
    <n v="46"/>
    <x v="1"/>
    <x v="9"/>
    <x v="2"/>
  </r>
  <r>
    <n v="772"/>
    <n v="91"/>
    <n v="23"/>
    <s v="8/13/2014"/>
    <n v="656"/>
    <n v="127"/>
    <x v="0"/>
    <x v="2"/>
    <n v="28"/>
    <x v="1"/>
    <x v="3"/>
    <x v="5"/>
    <x v="52"/>
    <x v="54"/>
    <x v="2"/>
    <n v="70"/>
    <n v="110"/>
    <n v="90"/>
    <n v="180"/>
    <n v="51"/>
    <x v="0"/>
    <x v="9"/>
    <x v="2"/>
  </r>
  <r>
    <n v="321"/>
    <n v="86"/>
    <n v="-1"/>
    <s v="8/14/2014"/>
    <n v="547"/>
    <n v="116"/>
    <x v="0"/>
    <x v="2"/>
    <n v="28"/>
    <x v="1"/>
    <x v="2"/>
    <x v="4"/>
    <x v="104"/>
    <x v="179"/>
    <x v="2"/>
    <n v="70"/>
    <n v="110"/>
    <n v="90"/>
    <n v="180"/>
    <n v="56"/>
    <x v="0"/>
    <x v="9"/>
    <x v="2"/>
  </r>
  <r>
    <n v="954"/>
    <n v="82"/>
    <n v="5"/>
    <s v="8/15/2014"/>
    <n v="788"/>
    <n v="123"/>
    <x v="0"/>
    <x v="2"/>
    <n v="27"/>
    <x v="1"/>
    <x v="3"/>
    <x v="7"/>
    <x v="51"/>
    <x v="18"/>
    <x v="2"/>
    <n v="60"/>
    <n v="110"/>
    <n v="90"/>
    <n v="170"/>
    <n v="59"/>
    <x v="1"/>
    <x v="9"/>
    <x v="2"/>
  </r>
  <r>
    <n v="857"/>
    <n v="72"/>
    <n v="186"/>
    <s v="8/16/2014"/>
    <n v="-3004"/>
    <n v="402"/>
    <x v="0"/>
    <x v="2"/>
    <n v="23"/>
    <x v="1"/>
    <x v="3"/>
    <x v="7"/>
    <x v="151"/>
    <x v="180"/>
    <x v="15"/>
    <n v="50"/>
    <n v="350"/>
    <n v="330"/>
    <n v="400"/>
    <n v="54"/>
    <x v="1"/>
    <x v="9"/>
    <x v="2"/>
  </r>
  <r>
    <n v="716"/>
    <n v="260"/>
    <n v="137"/>
    <s v="8/17/2014"/>
    <n v="2548"/>
    <n v="390"/>
    <x v="0"/>
    <x v="2"/>
    <n v="91"/>
    <x v="1"/>
    <x v="3"/>
    <x v="7"/>
    <x v="152"/>
    <x v="181"/>
    <x v="19"/>
    <n v="210"/>
    <n v="330"/>
    <n v="230"/>
    <n v="540"/>
    <n v="143"/>
    <x v="1"/>
    <x v="9"/>
    <x v="2"/>
  </r>
  <r>
    <n v="727"/>
    <n v="96"/>
    <n v="-23"/>
    <s v="8/18/2014"/>
    <n v="683"/>
    <n v="134"/>
    <x v="0"/>
    <x v="2"/>
    <n v="87"/>
    <x v="1"/>
    <x v="2"/>
    <x v="8"/>
    <x v="22"/>
    <x v="132"/>
    <x v="2"/>
    <n v="80"/>
    <n v="130"/>
    <n v="50"/>
    <n v="210"/>
    <n v="116"/>
    <x v="1"/>
    <x v="10"/>
    <x v="2"/>
  </r>
  <r>
    <n v="914"/>
    <n v="125"/>
    <n v="-130"/>
    <s v="8/19/2014"/>
    <n v="3142"/>
    <n v="-56"/>
    <x v="0"/>
    <x v="2"/>
    <n v="113"/>
    <x v="1"/>
    <x v="2"/>
    <x v="8"/>
    <x v="153"/>
    <x v="83"/>
    <x v="19"/>
    <n v="110"/>
    <n v="-60"/>
    <n v="-170"/>
    <n v="50"/>
    <n v="146"/>
    <x v="1"/>
    <x v="10"/>
    <x v="2"/>
  </r>
  <r>
    <n v="508"/>
    <n v="161"/>
    <n v="17"/>
    <s v="8/20/2014"/>
    <n v="1267"/>
    <n v="161"/>
    <x v="0"/>
    <x v="2"/>
    <n v="45"/>
    <x v="1"/>
    <x v="2"/>
    <x v="12"/>
    <x v="154"/>
    <x v="182"/>
    <x v="15"/>
    <n v="140"/>
    <n v="160"/>
    <n v="120"/>
    <n v="300"/>
    <n v="69"/>
    <x v="1"/>
    <x v="10"/>
    <x v="2"/>
  </r>
  <r>
    <n v="212"/>
    <n v="239"/>
    <n v="196"/>
    <s v="8/21/2014"/>
    <n v="1197"/>
    <n v="526"/>
    <x v="0"/>
    <x v="2"/>
    <n v="66"/>
    <x v="1"/>
    <x v="2"/>
    <x v="12"/>
    <x v="155"/>
    <x v="183"/>
    <x v="19"/>
    <n v="210"/>
    <n v="510"/>
    <n v="450"/>
    <n v="720"/>
    <n v="91"/>
    <x v="1"/>
    <x v="10"/>
    <x v="2"/>
  </r>
  <r>
    <n v="904"/>
    <n v="22"/>
    <n v="-5"/>
    <s v="8/22/2014"/>
    <n v="573"/>
    <n v="29"/>
    <x v="0"/>
    <x v="2"/>
    <n v="7"/>
    <x v="0"/>
    <x v="0"/>
    <x v="10"/>
    <x v="25"/>
    <x v="88"/>
    <x v="2"/>
    <n v="0"/>
    <n v="20"/>
    <n v="20"/>
    <n v="20"/>
    <n v="19"/>
    <x v="0"/>
    <x v="10"/>
    <x v="2"/>
  </r>
  <r>
    <n v="585"/>
    <n v="255"/>
    <n v="121"/>
    <s v="8/23/2014"/>
    <n v="1622"/>
    <n v="258"/>
    <x v="0"/>
    <x v="2"/>
    <n v="96"/>
    <x v="0"/>
    <x v="0"/>
    <x v="0"/>
    <x v="156"/>
    <x v="184"/>
    <x v="19"/>
    <n v="140"/>
    <n v="150"/>
    <n v="70"/>
    <n v="290"/>
    <n v="129"/>
    <x v="0"/>
    <x v="10"/>
    <x v="2"/>
  </r>
  <r>
    <n v="631"/>
    <n v="239"/>
    <n v="-152"/>
    <s v="8/24/2014"/>
    <n v="4360"/>
    <n v="-75"/>
    <x v="0"/>
    <x v="2"/>
    <n v="74"/>
    <x v="0"/>
    <x v="0"/>
    <x v="1"/>
    <x v="157"/>
    <x v="56"/>
    <x v="19"/>
    <n v="130"/>
    <n v="-50"/>
    <n v="-100"/>
    <n v="80"/>
    <n v="95"/>
    <x v="0"/>
    <x v="10"/>
    <x v="2"/>
  </r>
  <r>
    <n v="585"/>
    <n v="108"/>
    <n v="31"/>
    <s v="8/25/2014"/>
    <n v="971"/>
    <n v="157"/>
    <x v="0"/>
    <x v="2"/>
    <n v="30"/>
    <x v="0"/>
    <x v="1"/>
    <x v="2"/>
    <x v="127"/>
    <x v="185"/>
    <x v="19"/>
    <n v="110"/>
    <n v="170"/>
    <n v="140"/>
    <n v="280"/>
    <n v="42"/>
    <x v="1"/>
    <x v="10"/>
    <x v="2"/>
  </r>
  <r>
    <n v="718"/>
    <n v="123"/>
    <n v="39"/>
    <s v="8/26/2014"/>
    <n v="915"/>
    <n v="179"/>
    <x v="0"/>
    <x v="2"/>
    <n v="34"/>
    <x v="0"/>
    <x v="1"/>
    <x v="11"/>
    <x v="158"/>
    <x v="141"/>
    <x v="19"/>
    <n v="130"/>
    <n v="190"/>
    <n v="160"/>
    <n v="320"/>
    <n v="45"/>
    <x v="1"/>
    <x v="10"/>
    <x v="2"/>
  </r>
  <r>
    <n v="607"/>
    <n v="76"/>
    <n v="16"/>
    <s v="8/27/2014"/>
    <n v="580"/>
    <n v="111"/>
    <x v="0"/>
    <x v="2"/>
    <n v="21"/>
    <x v="0"/>
    <x v="1"/>
    <x v="3"/>
    <x v="95"/>
    <x v="87"/>
    <x v="19"/>
    <n v="80"/>
    <n v="120"/>
    <n v="100"/>
    <n v="200"/>
    <n v="33"/>
    <x v="1"/>
    <x v="10"/>
    <x v="2"/>
  </r>
  <r>
    <n v="904"/>
    <n v="102"/>
    <n v="42"/>
    <s v="8/28/2014"/>
    <n v="666"/>
    <n v="143"/>
    <x v="0"/>
    <x v="2"/>
    <n v="31"/>
    <x v="1"/>
    <x v="3"/>
    <x v="5"/>
    <x v="117"/>
    <x v="147"/>
    <x v="2"/>
    <n v="90"/>
    <n v="130"/>
    <n v="90"/>
    <n v="220"/>
    <n v="54"/>
    <x v="0"/>
    <x v="10"/>
    <x v="2"/>
  </r>
  <r>
    <n v="772"/>
    <n v="77"/>
    <n v="16"/>
    <s v="8/29/2014"/>
    <n v="557"/>
    <n v="103"/>
    <x v="0"/>
    <x v="2"/>
    <n v="25"/>
    <x v="1"/>
    <x v="2"/>
    <x v="4"/>
    <x v="20"/>
    <x v="186"/>
    <x v="2"/>
    <n v="70"/>
    <n v="100"/>
    <n v="60"/>
    <n v="170"/>
    <n v="52"/>
    <x v="0"/>
    <x v="10"/>
    <x v="2"/>
  </r>
  <r>
    <n v="786"/>
    <n v="78"/>
    <n v="33"/>
    <s v="8/30/2014"/>
    <n v="798"/>
    <n v="119"/>
    <x v="0"/>
    <x v="2"/>
    <n v="25"/>
    <x v="1"/>
    <x v="3"/>
    <x v="7"/>
    <x v="159"/>
    <x v="145"/>
    <x v="2"/>
    <n v="70"/>
    <n v="100"/>
    <n v="60"/>
    <n v="170"/>
    <n v="56"/>
    <x v="1"/>
    <x v="10"/>
    <x v="2"/>
  </r>
  <r>
    <n v="857"/>
    <n v="75"/>
    <n v="181"/>
    <s v="8/31/2014"/>
    <n v="-3287"/>
    <n v="379"/>
    <x v="0"/>
    <x v="2"/>
    <n v="24"/>
    <x v="1"/>
    <x v="3"/>
    <x v="7"/>
    <x v="160"/>
    <x v="187"/>
    <x v="15"/>
    <n v="60"/>
    <n v="340"/>
    <n v="300"/>
    <n v="400"/>
    <n v="55"/>
    <x v="1"/>
    <x v="10"/>
    <x v="2"/>
  </r>
  <r>
    <n v="607"/>
    <n v="249"/>
    <n v="120"/>
    <d v="2014-01-09T00:00:00"/>
    <n v="2580"/>
    <n v="374"/>
    <x v="0"/>
    <x v="2"/>
    <n v="87"/>
    <x v="1"/>
    <x v="3"/>
    <x v="7"/>
    <x v="161"/>
    <x v="188"/>
    <x v="19"/>
    <n v="220"/>
    <n v="340"/>
    <n v="230"/>
    <n v="560"/>
    <n v="138"/>
    <x v="1"/>
    <x v="10"/>
    <x v="2"/>
  </r>
  <r>
    <n v="813"/>
    <n v="94"/>
    <n v="2"/>
    <d v="2014-02-09T00:00:00"/>
    <n v="694"/>
    <n v="130"/>
    <x v="0"/>
    <x v="2"/>
    <n v="85"/>
    <x v="1"/>
    <x v="2"/>
    <x v="8"/>
    <x v="57"/>
    <x v="149"/>
    <x v="2"/>
    <n v="90"/>
    <n v="120"/>
    <n v="20"/>
    <n v="210"/>
    <n v="115"/>
    <x v="1"/>
    <x v="10"/>
    <x v="2"/>
  </r>
  <r>
    <n v="914"/>
    <n v="121"/>
    <n v="-110"/>
    <d v="2014-03-09T00:00:00"/>
    <n v="3385"/>
    <n v="-60"/>
    <x v="0"/>
    <x v="2"/>
    <n v="109"/>
    <x v="1"/>
    <x v="2"/>
    <x v="8"/>
    <x v="153"/>
    <x v="118"/>
    <x v="19"/>
    <n v="110"/>
    <n v="-60"/>
    <n v="-190"/>
    <n v="50"/>
    <n v="142"/>
    <x v="1"/>
    <x v="10"/>
    <x v="2"/>
  </r>
  <r>
    <n v="617"/>
    <n v="181"/>
    <n v="40"/>
    <d v="2014-04-09T00:00:00"/>
    <n v="1283"/>
    <n v="182"/>
    <x v="0"/>
    <x v="2"/>
    <n v="50"/>
    <x v="1"/>
    <x v="2"/>
    <x v="12"/>
    <x v="162"/>
    <x v="189"/>
    <x v="15"/>
    <n v="170"/>
    <n v="180"/>
    <n v="120"/>
    <n v="350"/>
    <n v="74"/>
    <x v="1"/>
    <x v="10"/>
    <x v="2"/>
  </r>
  <r>
    <n v="917"/>
    <n v="211"/>
    <n v="175"/>
    <d v="2014-05-09T00:00:00"/>
    <n v="933"/>
    <n v="464"/>
    <x v="0"/>
    <x v="2"/>
    <n v="59"/>
    <x v="1"/>
    <x v="2"/>
    <x v="12"/>
    <x v="163"/>
    <x v="190"/>
    <x v="19"/>
    <n v="200"/>
    <n v="460"/>
    <n v="390"/>
    <n v="660"/>
    <n v="83"/>
    <x v="1"/>
    <x v="10"/>
    <x v="2"/>
  </r>
  <r>
    <n v="727"/>
    <n v="22"/>
    <n v="6"/>
    <d v="2014-06-09T00:00:00"/>
    <n v="570"/>
    <n v="30"/>
    <x v="0"/>
    <x v="2"/>
    <n v="7"/>
    <x v="0"/>
    <x v="0"/>
    <x v="10"/>
    <x v="38"/>
    <x v="103"/>
    <x v="2"/>
    <n v="10"/>
    <n v="20"/>
    <n v="10"/>
    <n v="30"/>
    <n v="19"/>
    <x v="0"/>
    <x v="11"/>
    <x v="2"/>
  </r>
  <r>
    <n v="585"/>
    <n v="245"/>
    <n v="163"/>
    <d v="2014-07-09T00:00:00"/>
    <n v="1704"/>
    <n v="331"/>
    <x v="0"/>
    <x v="2"/>
    <n v="93"/>
    <x v="0"/>
    <x v="0"/>
    <x v="0"/>
    <x v="164"/>
    <x v="191"/>
    <x v="19"/>
    <n v="180"/>
    <n v="240"/>
    <n v="140"/>
    <n v="420"/>
    <n v="127"/>
    <x v="0"/>
    <x v="11"/>
    <x v="2"/>
  </r>
  <r>
    <n v="518"/>
    <n v="225"/>
    <n v="-112"/>
    <d v="2014-08-09T00:00:00"/>
    <n v="4742"/>
    <n v="-65"/>
    <x v="0"/>
    <x v="2"/>
    <n v="69"/>
    <x v="0"/>
    <x v="0"/>
    <x v="1"/>
    <x v="165"/>
    <x v="72"/>
    <x v="19"/>
    <n v="160"/>
    <n v="-50"/>
    <n v="-120"/>
    <n v="110"/>
    <n v="91"/>
    <x v="0"/>
    <x v="11"/>
    <x v="2"/>
  </r>
  <r>
    <n v="516"/>
    <n v="81"/>
    <n v="35"/>
    <d v="2014-09-09T00:00:00"/>
    <n v="984"/>
    <n v="117"/>
    <x v="0"/>
    <x v="2"/>
    <n v="22"/>
    <x v="0"/>
    <x v="1"/>
    <x v="2"/>
    <x v="166"/>
    <x v="192"/>
    <x v="19"/>
    <n v="80"/>
    <n v="120"/>
    <n v="90"/>
    <n v="200"/>
    <n v="33"/>
    <x v="1"/>
    <x v="11"/>
    <x v="2"/>
  </r>
  <r>
    <n v="914"/>
    <n v="118"/>
    <n v="58"/>
    <d v="2014-10-09T00:00:00"/>
    <n v="930"/>
    <n v="172"/>
    <x v="0"/>
    <x v="2"/>
    <n v="33"/>
    <x v="0"/>
    <x v="1"/>
    <x v="11"/>
    <x v="105"/>
    <x v="144"/>
    <x v="19"/>
    <n v="120"/>
    <n v="170"/>
    <n v="130"/>
    <n v="290"/>
    <n v="45"/>
    <x v="1"/>
    <x v="11"/>
    <x v="2"/>
  </r>
  <r>
    <n v="727"/>
    <n v="134"/>
    <n v="71"/>
    <d v="2014-11-09T00:00:00"/>
    <n v="690"/>
    <n v="186"/>
    <x v="0"/>
    <x v="2"/>
    <n v="41"/>
    <x v="1"/>
    <x v="3"/>
    <x v="5"/>
    <x v="128"/>
    <x v="151"/>
    <x v="2"/>
    <n v="120"/>
    <n v="160"/>
    <n v="110"/>
    <n v="280"/>
    <n v="64"/>
    <x v="0"/>
    <x v="11"/>
    <x v="2"/>
  </r>
  <r>
    <n v="386"/>
    <n v="83"/>
    <n v="16"/>
    <d v="2014-12-09T00:00:00"/>
    <n v="575"/>
    <n v="112"/>
    <x v="0"/>
    <x v="2"/>
    <n v="27"/>
    <x v="1"/>
    <x v="2"/>
    <x v="4"/>
    <x v="89"/>
    <x v="193"/>
    <x v="2"/>
    <n v="80"/>
    <n v="110"/>
    <n v="70"/>
    <n v="190"/>
    <n v="54"/>
    <x v="0"/>
    <x v="11"/>
    <x v="2"/>
  </r>
  <r>
    <n v="407"/>
    <n v="88"/>
    <n v="28"/>
    <s v="9/13/2014"/>
    <n v="817"/>
    <n v="133"/>
    <x v="0"/>
    <x v="2"/>
    <n v="29"/>
    <x v="1"/>
    <x v="3"/>
    <x v="7"/>
    <x v="140"/>
    <x v="126"/>
    <x v="2"/>
    <n v="70"/>
    <n v="120"/>
    <n v="80"/>
    <n v="190"/>
    <n v="60"/>
    <x v="1"/>
    <x v="11"/>
    <x v="2"/>
  </r>
  <r>
    <n v="351"/>
    <n v="67"/>
    <n v="219"/>
    <s v="9/14/2014"/>
    <n v="-3534"/>
    <n v="443"/>
    <x v="0"/>
    <x v="2"/>
    <n v="22"/>
    <x v="1"/>
    <x v="3"/>
    <x v="7"/>
    <x v="167"/>
    <x v="194"/>
    <x v="15"/>
    <n v="60"/>
    <n v="390"/>
    <n v="360"/>
    <n v="450"/>
    <n v="53"/>
    <x v="1"/>
    <x v="11"/>
    <x v="2"/>
  </r>
  <r>
    <n v="315"/>
    <n v="279"/>
    <n v="152"/>
    <s v="9/15/2014"/>
    <n v="2642"/>
    <n v="420"/>
    <x v="0"/>
    <x v="2"/>
    <n v="97"/>
    <x v="1"/>
    <x v="3"/>
    <x v="7"/>
    <x v="168"/>
    <x v="195"/>
    <x v="19"/>
    <n v="250"/>
    <n v="370"/>
    <n v="250"/>
    <n v="620"/>
    <n v="149"/>
    <x v="1"/>
    <x v="11"/>
    <x v="2"/>
  </r>
  <r>
    <n v="305"/>
    <n v="105"/>
    <n v="1"/>
    <s v="9/16/2014"/>
    <n v="716"/>
    <n v="145"/>
    <x v="0"/>
    <x v="2"/>
    <n v="95"/>
    <x v="1"/>
    <x v="2"/>
    <x v="8"/>
    <x v="5"/>
    <x v="153"/>
    <x v="2"/>
    <n v="100"/>
    <n v="140"/>
    <n v="30"/>
    <n v="240"/>
    <n v="124"/>
    <x v="1"/>
    <x v="11"/>
    <x v="2"/>
  </r>
  <r>
    <n v="845"/>
    <n v="135"/>
    <n v="-122"/>
    <s v="9/17/2014"/>
    <n v="3641"/>
    <n v="-69"/>
    <x v="0"/>
    <x v="2"/>
    <n v="122"/>
    <x v="1"/>
    <x v="2"/>
    <x v="8"/>
    <x v="169"/>
    <x v="49"/>
    <x v="19"/>
    <n v="130"/>
    <n v="-70"/>
    <n v="-210"/>
    <n v="60"/>
    <n v="155"/>
    <x v="1"/>
    <x v="11"/>
    <x v="2"/>
  </r>
  <r>
    <n v="857"/>
    <n v="153"/>
    <n v="49"/>
    <s v="9/18/2014"/>
    <n v="1319"/>
    <n v="153"/>
    <x v="0"/>
    <x v="2"/>
    <n v="42"/>
    <x v="1"/>
    <x v="2"/>
    <x v="12"/>
    <x v="113"/>
    <x v="196"/>
    <x v="15"/>
    <n v="150"/>
    <n v="140"/>
    <n v="80"/>
    <n v="290"/>
    <n v="66"/>
    <x v="1"/>
    <x v="11"/>
    <x v="2"/>
  </r>
  <r>
    <n v="518"/>
    <n v="250"/>
    <n v="143"/>
    <s v="9/19/2014"/>
    <n v="723"/>
    <n v="407"/>
    <x v="0"/>
    <x v="2"/>
    <n v="70"/>
    <x v="1"/>
    <x v="2"/>
    <x v="12"/>
    <x v="170"/>
    <x v="197"/>
    <x v="19"/>
    <n v="240"/>
    <n v="400"/>
    <n v="320"/>
    <n v="640"/>
    <n v="95"/>
    <x v="1"/>
    <x v="11"/>
    <x v="2"/>
  </r>
  <r>
    <n v="631"/>
    <n v="294"/>
    <n v="249"/>
    <s v="9/20/2014"/>
    <n v="1727"/>
    <n v="453"/>
    <x v="0"/>
    <x v="2"/>
    <n v="111"/>
    <x v="0"/>
    <x v="0"/>
    <x v="0"/>
    <x v="171"/>
    <x v="198"/>
    <x v="19"/>
    <n v="220"/>
    <n v="320"/>
    <n v="210"/>
    <n v="540"/>
    <n v="144"/>
    <x v="0"/>
    <x v="11"/>
    <x v="2"/>
  </r>
  <r>
    <n v="716"/>
    <n v="241"/>
    <n v="-130"/>
    <s v="9/21/2014"/>
    <n v="5121"/>
    <n v="-93"/>
    <x v="0"/>
    <x v="2"/>
    <n v="74"/>
    <x v="0"/>
    <x v="0"/>
    <x v="1"/>
    <x v="172"/>
    <x v="199"/>
    <x v="19"/>
    <n v="180"/>
    <n v="-80"/>
    <n v="-150"/>
    <n v="100"/>
    <n v="96"/>
    <x v="0"/>
    <x v="11"/>
    <x v="2"/>
  </r>
  <r>
    <n v="718"/>
    <n v="86"/>
    <n v="42"/>
    <s v="9/22/2014"/>
    <n v="1003"/>
    <n v="124"/>
    <x v="0"/>
    <x v="2"/>
    <n v="24"/>
    <x v="0"/>
    <x v="1"/>
    <x v="2"/>
    <x v="117"/>
    <x v="134"/>
    <x v="19"/>
    <n v="90"/>
    <n v="120"/>
    <n v="90"/>
    <n v="210"/>
    <n v="35"/>
    <x v="1"/>
    <x v="11"/>
    <x v="2"/>
  </r>
  <r>
    <n v="518"/>
    <n v="123"/>
    <n v="47"/>
    <s v="9/23/2014"/>
    <n v="959"/>
    <n v="179"/>
    <x v="0"/>
    <x v="2"/>
    <n v="34"/>
    <x v="0"/>
    <x v="1"/>
    <x v="11"/>
    <x v="111"/>
    <x v="141"/>
    <x v="19"/>
    <n v="120"/>
    <n v="190"/>
    <n v="150"/>
    <n v="310"/>
    <n v="46"/>
    <x v="1"/>
    <x v="11"/>
    <x v="2"/>
  </r>
  <r>
    <n v="719"/>
    <n v="108"/>
    <n v="-34"/>
    <s v="9/24/2014"/>
    <n v="971"/>
    <n v="157"/>
    <x v="0"/>
    <x v="0"/>
    <n v="30"/>
    <x v="1"/>
    <x v="3"/>
    <x v="5"/>
    <x v="95"/>
    <x v="165"/>
    <x v="0"/>
    <n v="100"/>
    <n v="160"/>
    <n v="150"/>
    <n v="260"/>
    <n v="41"/>
    <x v="0"/>
    <x v="11"/>
    <x v="2"/>
  </r>
  <r>
    <n v="815"/>
    <n v="122"/>
    <n v="-45"/>
    <s v="9/25/2014"/>
    <n v="789"/>
    <n v="176"/>
    <x v="0"/>
    <x v="0"/>
    <n v="39"/>
    <x v="1"/>
    <x v="3"/>
    <x v="5"/>
    <x v="125"/>
    <x v="200"/>
    <x v="16"/>
    <n v="110"/>
    <n v="190"/>
    <n v="160"/>
    <n v="300"/>
    <n v="61"/>
    <x v="0"/>
    <x v="11"/>
    <x v="2"/>
  </r>
  <r>
    <n v="303"/>
    <n v="72"/>
    <n v="-74"/>
    <s v="9/26/2014"/>
    <n v="650"/>
    <n v="110"/>
    <x v="0"/>
    <x v="0"/>
    <n v="23"/>
    <x v="1"/>
    <x v="2"/>
    <x v="4"/>
    <x v="4"/>
    <x v="4"/>
    <x v="0"/>
    <n v="100"/>
    <n v="160"/>
    <n v="130"/>
    <n v="260"/>
    <n v="54"/>
    <x v="0"/>
    <x v="11"/>
    <x v="2"/>
  </r>
  <r>
    <n v="312"/>
    <n v="239"/>
    <n v="-151"/>
    <s v="9/27/2014"/>
    <n v="1755"/>
    <n v="239"/>
    <x v="0"/>
    <x v="0"/>
    <n v="66"/>
    <x v="1"/>
    <x v="2"/>
    <x v="4"/>
    <x v="173"/>
    <x v="201"/>
    <x v="16"/>
    <n v="340"/>
    <n v="370"/>
    <n v="300"/>
    <n v="710"/>
    <n v="90"/>
    <x v="0"/>
    <x v="11"/>
    <x v="2"/>
  </r>
  <r>
    <n v="614"/>
    <n v="54"/>
    <n v="-58"/>
    <s v="9/28/2014"/>
    <n v="404"/>
    <n v="66"/>
    <x v="0"/>
    <x v="0"/>
    <n v="20"/>
    <x v="1"/>
    <x v="2"/>
    <x v="4"/>
    <x v="14"/>
    <x v="10"/>
    <x v="18"/>
    <n v="70"/>
    <n v="100"/>
    <n v="70"/>
    <n v="170"/>
    <n v="54"/>
    <x v="0"/>
    <x v="11"/>
    <x v="2"/>
  </r>
  <r>
    <n v="970"/>
    <n v="123"/>
    <n v="-27"/>
    <s v="9/29/2014"/>
    <n v="915"/>
    <n v="179"/>
    <x v="0"/>
    <x v="0"/>
    <n v="34"/>
    <x v="1"/>
    <x v="3"/>
    <x v="6"/>
    <x v="99"/>
    <x v="125"/>
    <x v="0"/>
    <n v="120"/>
    <n v="180"/>
    <n v="160"/>
    <n v="300"/>
    <n v="46"/>
    <x v="1"/>
    <x v="11"/>
    <x v="2"/>
  </r>
  <r>
    <n v="815"/>
    <n v="154"/>
    <n v="-40"/>
    <s v="9/30/2014"/>
    <n v="1132"/>
    <n v="213"/>
    <x v="0"/>
    <x v="0"/>
    <n v="50"/>
    <x v="1"/>
    <x v="3"/>
    <x v="7"/>
    <x v="174"/>
    <x v="202"/>
    <x v="16"/>
    <n v="150"/>
    <n v="220"/>
    <n v="160"/>
    <n v="370"/>
    <n v="93"/>
    <x v="1"/>
    <x v="0"/>
    <x v="2"/>
  </r>
  <r>
    <n v="303"/>
    <n v="76"/>
    <n v="-91"/>
    <d v="2014-01-10T00:00:00"/>
    <n v="580"/>
    <n v="111"/>
    <x v="0"/>
    <x v="0"/>
    <n v="21"/>
    <x v="1"/>
    <x v="2"/>
    <x v="8"/>
    <x v="63"/>
    <x v="76"/>
    <x v="0"/>
    <n v="100"/>
    <n v="180"/>
    <n v="170"/>
    <n v="280"/>
    <n v="32"/>
    <x v="1"/>
    <x v="0"/>
    <x v="2"/>
  </r>
  <r>
    <n v="815"/>
    <n v="257"/>
    <n v="-196"/>
    <d v="2014-02-10T00:00:00"/>
    <n v="1662"/>
    <n v="341"/>
    <x v="0"/>
    <x v="0"/>
    <n v="84"/>
    <x v="1"/>
    <x v="2"/>
    <x v="8"/>
    <x v="175"/>
    <x v="203"/>
    <x v="16"/>
    <n v="370"/>
    <n v="520"/>
    <n v="420"/>
    <n v="890"/>
    <n v="117"/>
    <x v="1"/>
    <x v="0"/>
    <x v="2"/>
  </r>
  <r>
    <n v="567"/>
    <n v="161"/>
    <n v="-98"/>
    <d v="2014-03-10T00:00:00"/>
    <n v="1267"/>
    <n v="161"/>
    <x v="0"/>
    <x v="0"/>
    <n v="45"/>
    <x v="1"/>
    <x v="2"/>
    <x v="8"/>
    <x v="115"/>
    <x v="141"/>
    <x v="18"/>
    <n v="230"/>
    <n v="240"/>
    <n v="190"/>
    <n v="470"/>
    <n v="69"/>
    <x v="1"/>
    <x v="0"/>
    <x v="2"/>
  </r>
  <r>
    <n v="719"/>
    <n v="161"/>
    <n v="-18"/>
    <d v="2014-04-10T00:00:00"/>
    <n v="1267"/>
    <n v="161"/>
    <x v="0"/>
    <x v="0"/>
    <n v="45"/>
    <x v="0"/>
    <x v="0"/>
    <x v="10"/>
    <x v="115"/>
    <x v="141"/>
    <x v="0"/>
    <n v="120"/>
    <n v="140"/>
    <n v="110"/>
    <n v="260"/>
    <n v="69"/>
    <x v="0"/>
    <x v="0"/>
    <x v="2"/>
  </r>
  <r>
    <n v="708"/>
    <n v="123"/>
    <n v="-7"/>
    <d v="2014-05-10T00:00:00"/>
    <n v="915"/>
    <n v="179"/>
    <x v="0"/>
    <x v="0"/>
    <n v="34"/>
    <x v="0"/>
    <x v="0"/>
    <x v="10"/>
    <x v="99"/>
    <x v="125"/>
    <x v="16"/>
    <n v="90"/>
    <n v="150"/>
    <n v="140"/>
    <n v="240"/>
    <n v="46"/>
    <x v="0"/>
    <x v="0"/>
    <x v="2"/>
  </r>
  <r>
    <n v="815"/>
    <n v="108"/>
    <n v="-4"/>
    <d v="2014-06-10T00:00:00"/>
    <n v="971"/>
    <n v="157"/>
    <x v="0"/>
    <x v="0"/>
    <n v="30"/>
    <x v="0"/>
    <x v="0"/>
    <x v="1"/>
    <x v="95"/>
    <x v="165"/>
    <x v="16"/>
    <n v="80"/>
    <n v="130"/>
    <n v="120"/>
    <n v="210"/>
    <n v="41"/>
    <x v="0"/>
    <x v="0"/>
    <x v="2"/>
  </r>
  <r>
    <n v="234"/>
    <n v="82"/>
    <n v="5"/>
    <d v="2014-07-10T00:00:00"/>
    <n v="788"/>
    <n v="123"/>
    <x v="0"/>
    <x v="0"/>
    <n v="27"/>
    <x v="0"/>
    <x v="1"/>
    <x v="2"/>
    <x v="56"/>
    <x v="17"/>
    <x v="18"/>
    <n v="50"/>
    <n v="90"/>
    <n v="60"/>
    <n v="140"/>
    <n v="58"/>
    <x v="1"/>
    <x v="0"/>
    <x v="2"/>
  </r>
  <r>
    <n v="614"/>
    <n v="91"/>
    <n v="-4"/>
    <d v="2014-08-10T00:00:00"/>
    <n v="656"/>
    <n v="127"/>
    <x v="0"/>
    <x v="0"/>
    <n v="28"/>
    <x v="0"/>
    <x v="1"/>
    <x v="11"/>
    <x v="20"/>
    <x v="18"/>
    <x v="18"/>
    <n v="50"/>
    <n v="100"/>
    <n v="80"/>
    <n v="150"/>
    <n v="51"/>
    <x v="1"/>
    <x v="0"/>
    <x v="2"/>
  </r>
  <r>
    <n v="720"/>
    <n v="90"/>
    <n v="-6"/>
    <d v="2014-09-10T00:00:00"/>
    <n v="572"/>
    <n v="115"/>
    <x v="0"/>
    <x v="0"/>
    <n v="29"/>
    <x v="0"/>
    <x v="1"/>
    <x v="3"/>
    <x v="62"/>
    <x v="17"/>
    <x v="0"/>
    <n v="50"/>
    <n v="90"/>
    <n v="80"/>
    <n v="140"/>
    <n v="41"/>
    <x v="1"/>
    <x v="0"/>
    <x v="2"/>
  </r>
  <r>
    <n v="641"/>
    <n v="10"/>
    <n v="-12"/>
    <d v="2014-10-10T00:00:00"/>
    <n v="598"/>
    <n v="13"/>
    <x v="1"/>
    <x v="0"/>
    <n v="3"/>
    <x v="1"/>
    <x v="3"/>
    <x v="5"/>
    <x v="13"/>
    <x v="204"/>
    <x v="4"/>
    <n v="0"/>
    <n v="10"/>
    <n v="10"/>
    <n v="10"/>
    <n v="15"/>
    <x v="0"/>
    <x v="0"/>
    <x v="2"/>
  </r>
  <r>
    <n v="715"/>
    <n v="86"/>
    <n v="-39"/>
    <d v="2014-11-10T00:00:00"/>
    <n v="547"/>
    <n v="116"/>
    <x v="1"/>
    <x v="0"/>
    <n v="28"/>
    <x v="1"/>
    <x v="3"/>
    <x v="5"/>
    <x v="176"/>
    <x v="160"/>
    <x v="13"/>
    <n v="80"/>
    <n v="120"/>
    <n v="100"/>
    <n v="200"/>
    <n v="55"/>
    <x v="0"/>
    <x v="0"/>
    <x v="2"/>
  </r>
  <r>
    <n v="816"/>
    <n v="79"/>
    <n v="-35"/>
    <d v="2014-12-10T00:00:00"/>
    <n v="593"/>
    <n v="98"/>
    <x v="1"/>
    <x v="0"/>
    <n v="30"/>
    <x v="1"/>
    <x v="3"/>
    <x v="7"/>
    <x v="3"/>
    <x v="79"/>
    <x v="12"/>
    <n v="70"/>
    <n v="100"/>
    <n v="70"/>
    <n v="170"/>
    <n v="63"/>
    <x v="1"/>
    <x v="0"/>
    <x v="2"/>
  </r>
  <r>
    <n v="715"/>
    <n v="96"/>
    <n v="-42"/>
    <s v="10/13/2014"/>
    <n v="683"/>
    <n v="134"/>
    <x v="1"/>
    <x v="0"/>
    <n v="87"/>
    <x v="1"/>
    <x v="3"/>
    <x v="7"/>
    <x v="47"/>
    <x v="127"/>
    <x v="13"/>
    <n v="90"/>
    <n v="140"/>
    <n v="60"/>
    <n v="230"/>
    <n v="116"/>
    <x v="1"/>
    <x v="0"/>
    <x v="2"/>
  </r>
  <r>
    <n v="314"/>
    <n v="40"/>
    <n v="-54"/>
    <s v="10/14/2014"/>
    <n v="881"/>
    <n v="59"/>
    <x v="1"/>
    <x v="0"/>
    <n v="11"/>
    <x v="1"/>
    <x v="2"/>
    <x v="8"/>
    <x v="18"/>
    <x v="9"/>
    <x v="12"/>
    <n v="50"/>
    <n v="90"/>
    <n v="90"/>
    <n v="140"/>
    <n v="23"/>
    <x v="1"/>
    <x v="0"/>
    <x v="2"/>
  </r>
  <r>
    <n v="608"/>
    <n v="80"/>
    <n v="-72"/>
    <s v="10/15/2014"/>
    <n v="1055"/>
    <n v="94"/>
    <x v="1"/>
    <x v="0"/>
    <n v="24"/>
    <x v="1"/>
    <x v="2"/>
    <x v="8"/>
    <x v="21"/>
    <x v="75"/>
    <x v="13"/>
    <n v="110"/>
    <n v="140"/>
    <n v="120"/>
    <n v="250"/>
    <n v="46"/>
    <x v="1"/>
    <x v="0"/>
    <x v="2"/>
  </r>
  <r>
    <n v="712"/>
    <n v="257"/>
    <n v="14"/>
    <s v="10/16/2014"/>
    <n v="1662"/>
    <n v="341"/>
    <x v="1"/>
    <x v="0"/>
    <n v="84"/>
    <x v="0"/>
    <x v="0"/>
    <x v="10"/>
    <x v="175"/>
    <x v="203"/>
    <x v="4"/>
    <n v="200"/>
    <n v="280"/>
    <n v="210"/>
    <n v="480"/>
    <n v="117"/>
    <x v="0"/>
    <x v="0"/>
    <x v="2"/>
  </r>
  <r>
    <n v="641"/>
    <n v="122"/>
    <n v="-16"/>
    <s v="10/17/2014"/>
    <n v="789"/>
    <n v="176"/>
    <x v="1"/>
    <x v="0"/>
    <n v="39"/>
    <x v="0"/>
    <x v="0"/>
    <x v="0"/>
    <x v="124"/>
    <x v="200"/>
    <x v="4"/>
    <n v="90"/>
    <n v="150"/>
    <n v="130"/>
    <n v="240"/>
    <n v="62"/>
    <x v="0"/>
    <x v="0"/>
    <x v="2"/>
  </r>
  <r>
    <n v="573"/>
    <n v="86"/>
    <n v="-36"/>
    <s v="10/18/2014"/>
    <n v="1698"/>
    <n v="23"/>
    <x v="1"/>
    <x v="0"/>
    <n v="26"/>
    <x v="0"/>
    <x v="0"/>
    <x v="0"/>
    <x v="77"/>
    <x v="12"/>
    <x v="12"/>
    <n v="60"/>
    <n v="20"/>
    <n v="10"/>
    <n v="80"/>
    <n v="49"/>
    <x v="0"/>
    <x v="0"/>
    <x v="2"/>
  </r>
  <r>
    <n v="563"/>
    <n v="239"/>
    <n v="39"/>
    <s v="10/19/2014"/>
    <n v="1755"/>
    <n v="239"/>
    <x v="1"/>
    <x v="0"/>
    <n v="66"/>
    <x v="0"/>
    <x v="1"/>
    <x v="2"/>
    <x v="173"/>
    <x v="201"/>
    <x v="4"/>
    <n v="170"/>
    <n v="170"/>
    <n v="110"/>
    <n v="340"/>
    <n v="90"/>
    <x v="1"/>
    <x v="0"/>
    <x v="2"/>
  </r>
  <r>
    <n v="563"/>
    <n v="255"/>
    <n v="53"/>
    <s v="10/20/2014"/>
    <n v="1756"/>
    <n v="312"/>
    <x v="1"/>
    <x v="0"/>
    <n v="96"/>
    <x v="0"/>
    <x v="1"/>
    <x v="11"/>
    <x v="177"/>
    <x v="205"/>
    <x v="4"/>
    <n v="170"/>
    <n v="230"/>
    <n v="130"/>
    <n v="400"/>
    <n v="129"/>
    <x v="1"/>
    <x v="0"/>
    <x v="2"/>
  </r>
  <r>
    <n v="417"/>
    <n v="25"/>
    <n v="-11"/>
    <s v="10/21/2014"/>
    <n v="209"/>
    <n v="31"/>
    <x v="1"/>
    <x v="0"/>
    <n v="9"/>
    <x v="0"/>
    <x v="1"/>
    <x v="11"/>
    <x v="84"/>
    <x v="82"/>
    <x v="12"/>
    <n v="10"/>
    <n v="20"/>
    <n v="0"/>
    <n v="30"/>
    <n v="42"/>
    <x v="1"/>
    <x v="0"/>
    <x v="2"/>
  </r>
  <r>
    <n v="970"/>
    <n v="81"/>
    <n v="4"/>
    <s v="10/22/2014"/>
    <n v="984"/>
    <n v="117"/>
    <x v="0"/>
    <x v="0"/>
    <n v="22"/>
    <x v="1"/>
    <x v="3"/>
    <x v="5"/>
    <x v="144"/>
    <x v="172"/>
    <x v="0"/>
    <n v="80"/>
    <n v="110"/>
    <n v="80"/>
    <n v="190"/>
    <n v="33"/>
    <x v="0"/>
    <x v="0"/>
    <x v="2"/>
  </r>
  <r>
    <n v="815"/>
    <n v="113"/>
    <n v="-4"/>
    <s v="10/23/2014"/>
    <n v="803"/>
    <n v="165"/>
    <x v="0"/>
    <x v="0"/>
    <n v="36"/>
    <x v="1"/>
    <x v="3"/>
    <x v="5"/>
    <x v="178"/>
    <x v="206"/>
    <x v="16"/>
    <n v="110"/>
    <n v="160"/>
    <n v="110"/>
    <n v="270"/>
    <n v="59"/>
    <x v="0"/>
    <x v="0"/>
    <x v="2"/>
  </r>
  <r>
    <n v="303"/>
    <n v="75"/>
    <n v="-42"/>
    <s v="10/24/2014"/>
    <n v="659"/>
    <n v="114"/>
    <x v="0"/>
    <x v="0"/>
    <n v="24"/>
    <x v="1"/>
    <x v="2"/>
    <x v="4"/>
    <x v="85"/>
    <x v="90"/>
    <x v="0"/>
    <n v="90"/>
    <n v="150"/>
    <n v="100"/>
    <n v="240"/>
    <n v="56"/>
    <x v="0"/>
    <x v="0"/>
    <x v="2"/>
  </r>
  <r>
    <n v="847"/>
    <n v="211"/>
    <n v="-71"/>
    <s v="10/25/2014"/>
    <n v="1778"/>
    <n v="212"/>
    <x v="0"/>
    <x v="0"/>
    <n v="59"/>
    <x v="1"/>
    <x v="2"/>
    <x v="4"/>
    <x v="113"/>
    <x v="207"/>
    <x v="16"/>
    <n v="270"/>
    <n v="270"/>
    <n v="200"/>
    <n v="540"/>
    <n v="83"/>
    <x v="0"/>
    <x v="0"/>
    <x v="2"/>
  </r>
  <r>
    <n v="970"/>
    <n v="118"/>
    <n v="-2"/>
    <s v="10/26/2014"/>
    <n v="930"/>
    <n v="172"/>
    <x v="0"/>
    <x v="0"/>
    <n v="33"/>
    <x v="1"/>
    <x v="3"/>
    <x v="6"/>
    <x v="179"/>
    <x v="129"/>
    <x v="0"/>
    <n v="110"/>
    <n v="170"/>
    <n v="130"/>
    <n v="280"/>
    <n v="44"/>
    <x v="1"/>
    <x v="0"/>
    <x v="2"/>
  </r>
  <r>
    <n v="815"/>
    <n v="173"/>
    <n v="-1"/>
    <s v="10/27/2014"/>
    <n v="1150"/>
    <n v="239"/>
    <x v="0"/>
    <x v="0"/>
    <n v="57"/>
    <x v="1"/>
    <x v="3"/>
    <x v="7"/>
    <x v="180"/>
    <x v="208"/>
    <x v="16"/>
    <n v="170"/>
    <n v="230"/>
    <n v="140"/>
    <n v="400"/>
    <n v="100"/>
    <x v="1"/>
    <x v="0"/>
    <x v="2"/>
  </r>
  <r>
    <n v="303"/>
    <n v="50"/>
    <n v="-22"/>
    <s v="10/28/2014"/>
    <n v="589"/>
    <n v="73"/>
    <x v="0"/>
    <x v="0"/>
    <n v="14"/>
    <x v="1"/>
    <x v="2"/>
    <x v="8"/>
    <x v="21"/>
    <x v="1"/>
    <x v="0"/>
    <n v="60"/>
    <n v="90"/>
    <n v="70"/>
    <n v="150"/>
    <n v="25"/>
    <x v="1"/>
    <x v="0"/>
    <x v="2"/>
  </r>
  <r>
    <n v="224"/>
    <n v="228"/>
    <n v="-94"/>
    <s v="10/29/2014"/>
    <n v="1691"/>
    <n v="304"/>
    <x v="0"/>
    <x v="0"/>
    <n v="75"/>
    <x v="1"/>
    <x v="2"/>
    <x v="8"/>
    <x v="181"/>
    <x v="209"/>
    <x v="16"/>
    <n v="290"/>
    <n v="390"/>
    <n v="290"/>
    <n v="680"/>
    <n v="108"/>
    <x v="1"/>
    <x v="0"/>
    <x v="2"/>
  </r>
  <r>
    <n v="440"/>
    <n v="181"/>
    <n v="-63"/>
    <s v="10/30/2014"/>
    <n v="1283"/>
    <n v="182"/>
    <x v="0"/>
    <x v="0"/>
    <n v="50"/>
    <x v="1"/>
    <x v="2"/>
    <x v="8"/>
    <x v="120"/>
    <x v="169"/>
    <x v="18"/>
    <n v="230"/>
    <n v="230"/>
    <n v="170"/>
    <n v="460"/>
    <n v="75"/>
    <x v="1"/>
    <x v="1"/>
    <x v="2"/>
  </r>
  <r>
    <n v="970"/>
    <n v="181"/>
    <n v="7"/>
    <s v="10/31/2014"/>
    <n v="1283"/>
    <n v="182"/>
    <x v="0"/>
    <x v="0"/>
    <n v="50"/>
    <x v="0"/>
    <x v="0"/>
    <x v="10"/>
    <x v="120"/>
    <x v="169"/>
    <x v="0"/>
    <n v="170"/>
    <n v="160"/>
    <n v="100"/>
    <n v="330"/>
    <n v="75"/>
    <x v="0"/>
    <x v="1"/>
    <x v="2"/>
  </r>
  <r>
    <n v="312"/>
    <n v="118"/>
    <n v="17"/>
    <d v="2014-01-11T00:00:00"/>
    <n v="930"/>
    <n v="172"/>
    <x v="0"/>
    <x v="0"/>
    <n v="33"/>
    <x v="0"/>
    <x v="0"/>
    <x v="10"/>
    <x v="102"/>
    <x v="129"/>
    <x v="16"/>
    <n v="110"/>
    <n v="150"/>
    <n v="110"/>
    <n v="260"/>
    <n v="45"/>
    <x v="0"/>
    <x v="1"/>
    <x v="2"/>
  </r>
  <r>
    <n v="630"/>
    <n v="81"/>
    <n v="4"/>
    <d v="2014-02-11T00:00:00"/>
    <n v="984"/>
    <n v="117"/>
    <x v="0"/>
    <x v="0"/>
    <n v="22"/>
    <x v="0"/>
    <x v="0"/>
    <x v="1"/>
    <x v="144"/>
    <x v="172"/>
    <x v="16"/>
    <n v="70"/>
    <n v="110"/>
    <n v="80"/>
    <n v="180"/>
    <n v="33"/>
    <x v="0"/>
    <x v="1"/>
    <x v="2"/>
  </r>
  <r>
    <n v="330"/>
    <n v="78"/>
    <n v="2"/>
    <d v="2014-03-11T00:00:00"/>
    <n v="798"/>
    <n v="119"/>
    <x v="0"/>
    <x v="0"/>
    <n v="25"/>
    <x v="0"/>
    <x v="1"/>
    <x v="2"/>
    <x v="103"/>
    <x v="130"/>
    <x v="18"/>
    <n v="60"/>
    <n v="100"/>
    <n v="60"/>
    <n v="160"/>
    <n v="57"/>
    <x v="1"/>
    <x v="1"/>
    <x v="2"/>
  </r>
  <r>
    <n v="630"/>
    <n v="75"/>
    <n v="9"/>
    <d v="2014-04-11T00:00:00"/>
    <n v="659"/>
    <n v="114"/>
    <x v="0"/>
    <x v="0"/>
    <n v="24"/>
    <x v="0"/>
    <x v="1"/>
    <x v="11"/>
    <x v="93"/>
    <x v="90"/>
    <x v="16"/>
    <n v="60"/>
    <n v="90"/>
    <n v="50"/>
    <n v="150"/>
    <n v="55"/>
    <x v="1"/>
    <x v="1"/>
    <x v="2"/>
  </r>
  <r>
    <n v="419"/>
    <n v="102"/>
    <n v="19"/>
    <d v="2014-05-11T00:00:00"/>
    <n v="666"/>
    <n v="143"/>
    <x v="0"/>
    <x v="0"/>
    <n v="31"/>
    <x v="0"/>
    <x v="1"/>
    <x v="11"/>
    <x v="104"/>
    <x v="132"/>
    <x v="18"/>
    <n v="80"/>
    <n v="120"/>
    <n v="70"/>
    <n v="200"/>
    <n v="54"/>
    <x v="1"/>
    <x v="1"/>
    <x v="2"/>
  </r>
  <r>
    <n v="719"/>
    <n v="88"/>
    <n v="10"/>
    <d v="2014-06-11T00:00:00"/>
    <n v="561"/>
    <n v="112"/>
    <x v="0"/>
    <x v="0"/>
    <n v="29"/>
    <x v="0"/>
    <x v="1"/>
    <x v="3"/>
    <x v="50"/>
    <x v="131"/>
    <x v="0"/>
    <n v="70"/>
    <n v="90"/>
    <n v="60"/>
    <n v="160"/>
    <n v="42"/>
    <x v="1"/>
    <x v="1"/>
    <x v="2"/>
  </r>
  <r>
    <n v="641"/>
    <n v="10"/>
    <n v="-13"/>
    <d v="2014-07-11T00:00:00"/>
    <n v="596"/>
    <n v="13"/>
    <x v="1"/>
    <x v="0"/>
    <n v="3"/>
    <x v="1"/>
    <x v="3"/>
    <x v="5"/>
    <x v="37"/>
    <x v="204"/>
    <x v="4"/>
    <n v="0"/>
    <n v="20"/>
    <n v="10"/>
    <n v="20"/>
    <n v="16"/>
    <x v="0"/>
    <x v="1"/>
    <x v="2"/>
  </r>
  <r>
    <n v="262"/>
    <n v="77"/>
    <n v="-9"/>
    <d v="2014-08-11T00:00:00"/>
    <n v="557"/>
    <n v="103"/>
    <x v="1"/>
    <x v="0"/>
    <n v="25"/>
    <x v="1"/>
    <x v="3"/>
    <x v="5"/>
    <x v="94"/>
    <x v="166"/>
    <x v="13"/>
    <n v="70"/>
    <n v="100"/>
    <n v="60"/>
    <n v="170"/>
    <n v="52"/>
    <x v="0"/>
    <x v="1"/>
    <x v="2"/>
  </r>
  <r>
    <n v="563"/>
    <n v="15"/>
    <n v="-2"/>
    <d v="2014-09-11T00:00:00"/>
    <n v="848"/>
    <n v="24"/>
    <x v="1"/>
    <x v="0"/>
    <n v="4"/>
    <x v="1"/>
    <x v="3"/>
    <x v="6"/>
    <x v="72"/>
    <x v="115"/>
    <x v="4"/>
    <n v="10"/>
    <n v="20"/>
    <n v="10"/>
    <n v="30"/>
    <n v="16"/>
    <x v="1"/>
    <x v="1"/>
    <x v="2"/>
  </r>
  <r>
    <n v="573"/>
    <n v="82"/>
    <n v="-2"/>
    <d v="2014-10-11T00:00:00"/>
    <n v="601"/>
    <n v="102"/>
    <x v="1"/>
    <x v="0"/>
    <n v="31"/>
    <x v="1"/>
    <x v="3"/>
    <x v="7"/>
    <x v="68"/>
    <x v="106"/>
    <x v="12"/>
    <n v="80"/>
    <n v="100"/>
    <n v="40"/>
    <n v="180"/>
    <n v="64"/>
    <x v="1"/>
    <x v="1"/>
    <x v="2"/>
  </r>
  <r>
    <n v="262"/>
    <n v="94"/>
    <n v="-14"/>
    <d v="2014-11-11T00:00:00"/>
    <n v="694"/>
    <n v="130"/>
    <x v="1"/>
    <x v="0"/>
    <n v="85"/>
    <x v="1"/>
    <x v="3"/>
    <x v="7"/>
    <x v="38"/>
    <x v="134"/>
    <x v="13"/>
    <n v="90"/>
    <n v="130"/>
    <n v="30"/>
    <n v="220"/>
    <n v="114"/>
    <x v="1"/>
    <x v="1"/>
    <x v="2"/>
  </r>
  <r>
    <n v="314"/>
    <n v="54"/>
    <n v="-29"/>
    <d v="2014-12-11T00:00:00"/>
    <n v="885"/>
    <n v="78"/>
    <x v="1"/>
    <x v="0"/>
    <n v="15"/>
    <x v="1"/>
    <x v="2"/>
    <x v="8"/>
    <x v="94"/>
    <x v="57"/>
    <x v="12"/>
    <n v="60"/>
    <n v="100"/>
    <n v="80"/>
    <n v="160"/>
    <n v="27"/>
    <x v="1"/>
    <x v="1"/>
    <x v="2"/>
  </r>
  <r>
    <n v="920"/>
    <n v="75"/>
    <n v="-25"/>
    <s v="11/13/2014"/>
    <n v="1063"/>
    <n v="89"/>
    <x v="1"/>
    <x v="0"/>
    <n v="23"/>
    <x v="1"/>
    <x v="2"/>
    <x v="8"/>
    <x v="16"/>
    <x v="20"/>
    <x v="13"/>
    <n v="90"/>
    <n v="110"/>
    <n v="70"/>
    <n v="200"/>
    <n v="44"/>
    <x v="1"/>
    <x v="1"/>
    <x v="2"/>
  </r>
  <r>
    <n v="712"/>
    <n v="228"/>
    <n v="16"/>
    <s v="11/14/2014"/>
    <n v="1691"/>
    <n v="304"/>
    <x v="1"/>
    <x v="0"/>
    <n v="75"/>
    <x v="0"/>
    <x v="0"/>
    <x v="10"/>
    <x v="181"/>
    <x v="209"/>
    <x v="4"/>
    <n v="210"/>
    <n v="280"/>
    <n v="180"/>
    <n v="490"/>
    <n v="108"/>
    <x v="0"/>
    <x v="1"/>
    <x v="2"/>
  </r>
  <r>
    <n v="712"/>
    <n v="113"/>
    <n v="7"/>
    <s v="11/15/2014"/>
    <n v="803"/>
    <n v="165"/>
    <x v="1"/>
    <x v="0"/>
    <n v="36"/>
    <x v="0"/>
    <x v="0"/>
    <x v="0"/>
    <x v="120"/>
    <x v="206"/>
    <x v="4"/>
    <n v="100"/>
    <n v="150"/>
    <n v="100"/>
    <n v="250"/>
    <n v="58"/>
    <x v="0"/>
    <x v="1"/>
    <x v="2"/>
  </r>
  <r>
    <n v="712"/>
    <n v="211"/>
    <n v="19"/>
    <s v="11/16/2014"/>
    <n v="1778"/>
    <n v="212"/>
    <x v="1"/>
    <x v="0"/>
    <n v="59"/>
    <x v="0"/>
    <x v="1"/>
    <x v="2"/>
    <x v="113"/>
    <x v="207"/>
    <x v="4"/>
    <n v="170"/>
    <n v="180"/>
    <n v="110"/>
    <n v="350"/>
    <n v="83"/>
    <x v="1"/>
    <x v="1"/>
    <x v="2"/>
  </r>
  <r>
    <n v="319"/>
    <n v="245"/>
    <n v="43"/>
    <s v="11/17/2014"/>
    <n v="1784"/>
    <n v="300"/>
    <x v="1"/>
    <x v="0"/>
    <n v="93"/>
    <x v="0"/>
    <x v="1"/>
    <x v="11"/>
    <x v="182"/>
    <x v="210"/>
    <x v="4"/>
    <n v="200"/>
    <n v="250"/>
    <n v="130"/>
    <n v="450"/>
    <n v="127"/>
    <x v="1"/>
    <x v="1"/>
    <x v="2"/>
  </r>
  <r>
    <n v="720"/>
    <n v="86"/>
    <n v="-2"/>
    <s v="11/18/2014"/>
    <n v="1003"/>
    <n v="124"/>
    <x v="0"/>
    <x v="0"/>
    <n v="24"/>
    <x v="1"/>
    <x v="3"/>
    <x v="5"/>
    <x v="97"/>
    <x v="145"/>
    <x v="0"/>
    <n v="80"/>
    <n v="120"/>
    <n v="90"/>
    <n v="200"/>
    <n v="36"/>
    <x v="0"/>
    <x v="1"/>
    <x v="2"/>
  </r>
  <r>
    <n v="630"/>
    <n v="127"/>
    <n v="-8"/>
    <s v="11/19/2014"/>
    <n v="830"/>
    <n v="185"/>
    <x v="0"/>
    <x v="0"/>
    <n v="40"/>
    <x v="1"/>
    <x v="3"/>
    <x v="5"/>
    <x v="126"/>
    <x v="211"/>
    <x v="16"/>
    <n v="120"/>
    <n v="180"/>
    <n v="130"/>
    <n v="300"/>
    <n v="63"/>
    <x v="0"/>
    <x v="1"/>
    <x v="2"/>
  </r>
  <r>
    <n v="970"/>
    <n v="67"/>
    <n v="-33"/>
    <s v="11/20/2014"/>
    <n v="677"/>
    <n v="101"/>
    <x v="0"/>
    <x v="0"/>
    <n v="22"/>
    <x v="1"/>
    <x v="2"/>
    <x v="4"/>
    <x v="17"/>
    <x v="107"/>
    <x v="0"/>
    <n v="80"/>
    <n v="130"/>
    <n v="80"/>
    <n v="210"/>
    <n v="54"/>
    <x v="0"/>
    <x v="1"/>
    <x v="2"/>
  </r>
  <r>
    <n v="630"/>
    <n v="250"/>
    <n v="-83"/>
    <s v="11/21/2014"/>
    <n v="1820"/>
    <n v="251"/>
    <x v="0"/>
    <x v="0"/>
    <n v="70"/>
    <x v="1"/>
    <x v="2"/>
    <x v="4"/>
    <x v="183"/>
    <x v="212"/>
    <x v="16"/>
    <n v="320"/>
    <n v="320"/>
    <n v="240"/>
    <n v="640"/>
    <n v="94"/>
    <x v="0"/>
    <x v="1"/>
    <x v="2"/>
  </r>
  <r>
    <n v="719"/>
    <n v="123"/>
    <n v="4"/>
    <s v="11/22/2014"/>
    <n v="959"/>
    <n v="179"/>
    <x v="0"/>
    <x v="0"/>
    <n v="34"/>
    <x v="1"/>
    <x v="3"/>
    <x v="6"/>
    <x v="136"/>
    <x v="125"/>
    <x v="0"/>
    <n v="120"/>
    <n v="170"/>
    <n v="130"/>
    <n v="290"/>
    <n v="45"/>
    <x v="1"/>
    <x v="1"/>
    <x v="2"/>
  </r>
  <r>
    <n v="847"/>
    <n v="224"/>
    <n v="4"/>
    <s v="11/23/2014"/>
    <n v="1191"/>
    <n v="310"/>
    <x v="0"/>
    <x v="0"/>
    <n v="73"/>
    <x v="1"/>
    <x v="3"/>
    <x v="7"/>
    <x v="184"/>
    <x v="213"/>
    <x v="16"/>
    <n v="220"/>
    <n v="300"/>
    <n v="190"/>
    <n v="520"/>
    <n v="116"/>
    <x v="1"/>
    <x v="1"/>
    <x v="2"/>
  </r>
  <r>
    <n v="970"/>
    <n v="54"/>
    <n v="-37"/>
    <s v="11/24/2014"/>
    <n v="601"/>
    <n v="79"/>
    <x v="0"/>
    <x v="0"/>
    <n v="15"/>
    <x v="1"/>
    <x v="2"/>
    <x v="8"/>
    <x v="36"/>
    <x v="33"/>
    <x v="0"/>
    <n v="60"/>
    <n v="110"/>
    <n v="90"/>
    <n v="170"/>
    <n v="26"/>
    <x v="1"/>
    <x v="1"/>
    <x v="2"/>
  </r>
  <r>
    <n v="815"/>
    <n v="247"/>
    <n v="-104"/>
    <s v="11/25/2014"/>
    <n v="1744"/>
    <n v="329"/>
    <x v="0"/>
    <x v="0"/>
    <n v="81"/>
    <x v="1"/>
    <x v="2"/>
    <x v="8"/>
    <x v="185"/>
    <x v="171"/>
    <x v="16"/>
    <n v="310"/>
    <n v="420"/>
    <n v="320"/>
    <n v="730"/>
    <n v="113"/>
    <x v="1"/>
    <x v="1"/>
    <x v="2"/>
  </r>
  <r>
    <n v="740"/>
    <n v="153"/>
    <n v="-53"/>
    <s v="11/26/2014"/>
    <n v="1319"/>
    <n v="153"/>
    <x v="0"/>
    <x v="0"/>
    <n v="42"/>
    <x v="1"/>
    <x v="2"/>
    <x v="8"/>
    <x v="100"/>
    <x v="176"/>
    <x v="18"/>
    <n v="190"/>
    <n v="200"/>
    <n v="140"/>
    <n v="390"/>
    <n v="66"/>
    <x v="1"/>
    <x v="1"/>
    <x v="2"/>
  </r>
  <r>
    <n v="303"/>
    <n v="153"/>
    <n v="7"/>
    <s v="11/27/2014"/>
    <n v="1319"/>
    <n v="153"/>
    <x v="0"/>
    <x v="0"/>
    <n v="42"/>
    <x v="0"/>
    <x v="0"/>
    <x v="10"/>
    <x v="100"/>
    <x v="176"/>
    <x v="0"/>
    <n v="140"/>
    <n v="140"/>
    <n v="80"/>
    <n v="280"/>
    <n v="66"/>
    <x v="0"/>
    <x v="1"/>
    <x v="2"/>
  </r>
  <r>
    <n v="309"/>
    <n v="123"/>
    <n v="3"/>
    <s v="11/28/2014"/>
    <n v="959"/>
    <n v="179"/>
    <x v="0"/>
    <x v="0"/>
    <n v="34"/>
    <x v="0"/>
    <x v="0"/>
    <x v="10"/>
    <x v="99"/>
    <x v="125"/>
    <x v="16"/>
    <n v="110"/>
    <n v="170"/>
    <n v="130"/>
    <n v="280"/>
    <n v="46"/>
    <x v="0"/>
    <x v="1"/>
    <x v="2"/>
  </r>
  <r>
    <n v="630"/>
    <n v="86"/>
    <n v="8"/>
    <s v="11/29/2014"/>
    <n v="1003"/>
    <n v="124"/>
    <x v="0"/>
    <x v="0"/>
    <n v="24"/>
    <x v="0"/>
    <x v="0"/>
    <x v="1"/>
    <x v="97"/>
    <x v="145"/>
    <x v="16"/>
    <n v="80"/>
    <n v="110"/>
    <n v="80"/>
    <n v="190"/>
    <n v="36"/>
    <x v="0"/>
    <x v="1"/>
    <x v="2"/>
  </r>
  <r>
    <n v="513"/>
    <n v="88"/>
    <n v="2"/>
    <s v="11/30/2014"/>
    <n v="817"/>
    <n v="133"/>
    <x v="0"/>
    <x v="0"/>
    <n v="29"/>
    <x v="0"/>
    <x v="1"/>
    <x v="2"/>
    <x v="106"/>
    <x v="136"/>
    <x v="18"/>
    <n v="70"/>
    <n v="110"/>
    <n v="70"/>
    <n v="180"/>
    <n v="61"/>
    <x v="1"/>
    <x v="2"/>
    <x v="2"/>
  </r>
  <r>
    <n v="740"/>
    <n v="134"/>
    <n v="31"/>
    <d v="2014-01-12T00:00:00"/>
    <n v="690"/>
    <n v="186"/>
    <x v="0"/>
    <x v="0"/>
    <n v="41"/>
    <x v="0"/>
    <x v="1"/>
    <x v="11"/>
    <x v="109"/>
    <x v="137"/>
    <x v="18"/>
    <n v="110"/>
    <n v="150"/>
    <n v="90"/>
    <n v="260"/>
    <n v="65"/>
    <x v="1"/>
    <x v="2"/>
    <x v="2"/>
  </r>
  <r>
    <n v="719"/>
    <n v="81"/>
    <n v="6"/>
    <d v="2014-02-12T00:00:00"/>
    <n v="551"/>
    <n v="104"/>
    <x v="0"/>
    <x v="0"/>
    <n v="26"/>
    <x v="0"/>
    <x v="1"/>
    <x v="3"/>
    <x v="107"/>
    <x v="86"/>
    <x v="0"/>
    <n v="60"/>
    <n v="90"/>
    <n v="60"/>
    <n v="150"/>
    <n v="38"/>
    <x v="1"/>
    <x v="2"/>
    <x v="2"/>
  </r>
  <r>
    <n v="319"/>
    <n v="10"/>
    <n v="-11"/>
    <d v="2014-03-12T00:00:00"/>
    <n v="594"/>
    <n v="14"/>
    <x v="1"/>
    <x v="0"/>
    <n v="3"/>
    <x v="1"/>
    <x v="3"/>
    <x v="5"/>
    <x v="186"/>
    <x v="214"/>
    <x v="4"/>
    <n v="0"/>
    <n v="20"/>
    <n v="10"/>
    <n v="20"/>
    <n v="15"/>
    <x v="0"/>
    <x v="2"/>
    <x v="2"/>
  </r>
  <r>
    <n v="715"/>
    <n v="83"/>
    <n v="-13"/>
    <d v="2014-04-12T00:00:00"/>
    <n v="575"/>
    <n v="112"/>
    <x v="1"/>
    <x v="0"/>
    <n v="27"/>
    <x v="1"/>
    <x v="3"/>
    <x v="5"/>
    <x v="67"/>
    <x v="173"/>
    <x v="13"/>
    <n v="80"/>
    <n v="110"/>
    <n v="70"/>
    <n v="190"/>
    <n v="55"/>
    <x v="0"/>
    <x v="2"/>
    <x v="2"/>
  </r>
  <r>
    <n v="573"/>
    <n v="68"/>
    <n v="-14"/>
    <d v="2014-05-12T00:00:00"/>
    <n v="619"/>
    <n v="85"/>
    <x v="1"/>
    <x v="0"/>
    <n v="25"/>
    <x v="1"/>
    <x v="3"/>
    <x v="7"/>
    <x v="1"/>
    <x v="43"/>
    <x v="12"/>
    <n v="60"/>
    <n v="90"/>
    <n v="40"/>
    <n v="150"/>
    <n v="59"/>
    <x v="1"/>
    <x v="2"/>
    <x v="2"/>
  </r>
  <r>
    <n v="715"/>
    <n v="105"/>
    <n v="-10"/>
    <d v="2014-06-12T00:00:00"/>
    <n v="716"/>
    <n v="145"/>
    <x v="1"/>
    <x v="0"/>
    <n v="95"/>
    <x v="1"/>
    <x v="3"/>
    <x v="7"/>
    <x v="30"/>
    <x v="139"/>
    <x v="13"/>
    <n v="100"/>
    <n v="140"/>
    <n v="30"/>
    <n v="240"/>
    <n v="125"/>
    <x v="1"/>
    <x v="2"/>
    <x v="2"/>
  </r>
  <r>
    <n v="314"/>
    <n v="50"/>
    <n v="-22"/>
    <d v="2014-07-12T00:00:00"/>
    <n v="898"/>
    <n v="73"/>
    <x v="1"/>
    <x v="0"/>
    <n v="14"/>
    <x v="1"/>
    <x v="2"/>
    <x v="8"/>
    <x v="21"/>
    <x v="1"/>
    <x v="12"/>
    <n v="60"/>
    <n v="90"/>
    <n v="70"/>
    <n v="150"/>
    <n v="25"/>
    <x v="1"/>
    <x v="2"/>
    <x v="2"/>
  </r>
  <r>
    <n v="715"/>
    <n v="80"/>
    <n v="-30"/>
    <d v="2014-08-12T00:00:00"/>
    <n v="1079"/>
    <n v="96"/>
    <x v="1"/>
    <x v="0"/>
    <n v="24"/>
    <x v="1"/>
    <x v="2"/>
    <x v="8"/>
    <x v="35"/>
    <x v="37"/>
    <x v="13"/>
    <n v="100"/>
    <n v="120"/>
    <n v="80"/>
    <n v="220"/>
    <n v="46"/>
    <x v="1"/>
    <x v="2"/>
    <x v="2"/>
  </r>
  <r>
    <n v="641"/>
    <n v="247"/>
    <n v="16"/>
    <d v="2014-09-12T00:00:00"/>
    <n v="1744"/>
    <n v="329"/>
    <x v="1"/>
    <x v="0"/>
    <n v="81"/>
    <x v="0"/>
    <x v="0"/>
    <x v="10"/>
    <x v="185"/>
    <x v="171"/>
    <x v="4"/>
    <n v="230"/>
    <n v="300"/>
    <n v="200"/>
    <n v="530"/>
    <n v="113"/>
    <x v="0"/>
    <x v="2"/>
    <x v="2"/>
  </r>
  <r>
    <n v="319"/>
    <n v="127"/>
    <n v="3"/>
    <d v="2014-10-12T00:00:00"/>
    <n v="830"/>
    <n v="185"/>
    <x v="1"/>
    <x v="0"/>
    <n v="40"/>
    <x v="0"/>
    <x v="0"/>
    <x v="0"/>
    <x v="187"/>
    <x v="211"/>
    <x v="4"/>
    <n v="120"/>
    <n v="170"/>
    <n v="120"/>
    <n v="290"/>
    <n v="62"/>
    <x v="0"/>
    <x v="2"/>
    <x v="2"/>
  </r>
  <r>
    <n v="641"/>
    <n v="250"/>
    <n v="36"/>
    <d v="2014-11-12T00:00:00"/>
    <n v="1820"/>
    <n v="251"/>
    <x v="1"/>
    <x v="0"/>
    <n v="70"/>
    <x v="0"/>
    <x v="1"/>
    <x v="2"/>
    <x v="129"/>
    <x v="212"/>
    <x v="4"/>
    <n v="210"/>
    <n v="200"/>
    <n v="120"/>
    <n v="410"/>
    <n v="95"/>
    <x v="1"/>
    <x v="2"/>
    <x v="2"/>
  </r>
  <r>
    <n v="641"/>
    <n v="294"/>
    <n v="46"/>
    <d v="2014-12-12T00:00:00"/>
    <n v="1838"/>
    <n v="360"/>
    <x v="1"/>
    <x v="0"/>
    <n v="111"/>
    <x v="0"/>
    <x v="1"/>
    <x v="11"/>
    <x v="185"/>
    <x v="215"/>
    <x v="4"/>
    <n v="240"/>
    <n v="300"/>
    <n v="170"/>
    <n v="540"/>
    <n v="144"/>
    <x v="1"/>
    <x v="2"/>
    <x v="2"/>
  </r>
  <r>
    <n v="573"/>
    <n v="20"/>
    <n v="-6"/>
    <s v="12/13/2014"/>
    <n v="218"/>
    <n v="25"/>
    <x v="1"/>
    <x v="0"/>
    <n v="7"/>
    <x v="0"/>
    <x v="1"/>
    <x v="11"/>
    <x v="86"/>
    <x v="117"/>
    <x v="12"/>
    <n v="10"/>
    <n v="20"/>
    <n v="-10"/>
    <n v="30"/>
    <n v="41"/>
    <x v="1"/>
    <x v="2"/>
    <x v="2"/>
  </r>
  <r>
    <n v="719"/>
    <n v="108"/>
    <n v="22"/>
    <s v="12/14/2014"/>
    <n v="971"/>
    <n v="157"/>
    <x v="0"/>
    <x v="0"/>
    <n v="30"/>
    <x v="1"/>
    <x v="3"/>
    <x v="5"/>
    <x v="188"/>
    <x v="185"/>
    <x v="0"/>
    <n v="100"/>
    <n v="160"/>
    <n v="150"/>
    <n v="260"/>
    <n v="41"/>
    <x v="0"/>
    <x v="2"/>
    <x v="2"/>
  </r>
  <r>
    <n v="815"/>
    <n v="122"/>
    <n v="11"/>
    <s v="12/15/2014"/>
    <n v="789"/>
    <n v="176"/>
    <x v="0"/>
    <x v="0"/>
    <n v="39"/>
    <x v="1"/>
    <x v="3"/>
    <x v="5"/>
    <x v="127"/>
    <x v="216"/>
    <x v="16"/>
    <n v="110"/>
    <n v="190"/>
    <n v="160"/>
    <n v="300"/>
    <n v="61"/>
    <x v="0"/>
    <x v="2"/>
    <x v="2"/>
  </r>
  <r>
    <n v="970"/>
    <n v="72"/>
    <n v="-47"/>
    <s v="12/16/2014"/>
    <n v="650"/>
    <n v="110"/>
    <x v="0"/>
    <x v="0"/>
    <n v="23"/>
    <x v="1"/>
    <x v="2"/>
    <x v="4"/>
    <x v="42"/>
    <x v="47"/>
    <x v="0"/>
    <n v="100"/>
    <n v="160"/>
    <n v="130"/>
    <n v="260"/>
    <n v="54"/>
    <x v="0"/>
    <x v="2"/>
    <x v="2"/>
  </r>
  <r>
    <n v="773"/>
    <n v="239"/>
    <n v="-79"/>
    <s v="12/17/2014"/>
    <n v="1755"/>
    <n v="239"/>
    <x v="0"/>
    <x v="0"/>
    <n v="66"/>
    <x v="1"/>
    <x v="2"/>
    <x v="4"/>
    <x v="189"/>
    <x v="217"/>
    <x v="16"/>
    <n v="340"/>
    <n v="370"/>
    <n v="300"/>
    <n v="710"/>
    <n v="90"/>
    <x v="0"/>
    <x v="2"/>
    <x v="2"/>
  </r>
  <r>
    <n v="419"/>
    <n v="54"/>
    <n v="-52"/>
    <s v="12/18/2014"/>
    <n v="404"/>
    <n v="66"/>
    <x v="0"/>
    <x v="0"/>
    <n v="20"/>
    <x v="1"/>
    <x v="2"/>
    <x v="4"/>
    <x v="47"/>
    <x v="51"/>
    <x v="18"/>
    <n v="70"/>
    <n v="100"/>
    <n v="70"/>
    <n v="170"/>
    <n v="54"/>
    <x v="0"/>
    <x v="2"/>
    <x v="2"/>
  </r>
  <r>
    <n v="719"/>
    <n v="123"/>
    <n v="37"/>
    <s v="12/19/2014"/>
    <n v="915"/>
    <n v="179"/>
    <x v="0"/>
    <x v="0"/>
    <n v="34"/>
    <x v="1"/>
    <x v="3"/>
    <x v="6"/>
    <x v="111"/>
    <x v="141"/>
    <x v="0"/>
    <n v="120"/>
    <n v="180"/>
    <n v="160"/>
    <n v="300"/>
    <n v="46"/>
    <x v="1"/>
    <x v="2"/>
    <x v="2"/>
  </r>
  <r>
    <n v="815"/>
    <n v="154"/>
    <n v="18"/>
    <s v="12/20/2014"/>
    <n v="1132"/>
    <n v="213"/>
    <x v="0"/>
    <x v="0"/>
    <n v="50"/>
    <x v="1"/>
    <x v="3"/>
    <x v="7"/>
    <x v="190"/>
    <x v="218"/>
    <x v="16"/>
    <n v="150"/>
    <n v="220"/>
    <n v="160"/>
    <n v="370"/>
    <n v="93"/>
    <x v="1"/>
    <x v="2"/>
    <x v="2"/>
  </r>
  <r>
    <n v="970"/>
    <n v="76"/>
    <n v="-53"/>
    <s v="12/21/2014"/>
    <n v="580"/>
    <n v="111"/>
    <x v="0"/>
    <x v="0"/>
    <n v="21"/>
    <x v="1"/>
    <x v="2"/>
    <x v="8"/>
    <x v="73"/>
    <x v="87"/>
    <x v="0"/>
    <n v="100"/>
    <n v="180"/>
    <n v="170"/>
    <n v="280"/>
    <n v="32"/>
    <x v="1"/>
    <x v="2"/>
    <x v="2"/>
  </r>
  <r>
    <n v="312"/>
    <n v="257"/>
    <n v="-88"/>
    <s v="12/22/2014"/>
    <n v="1662"/>
    <n v="341"/>
    <x v="0"/>
    <x v="0"/>
    <n v="84"/>
    <x v="1"/>
    <x v="2"/>
    <x v="8"/>
    <x v="191"/>
    <x v="219"/>
    <x v="16"/>
    <n v="370"/>
    <n v="520"/>
    <n v="420"/>
    <n v="890"/>
    <n v="117"/>
    <x v="1"/>
    <x v="2"/>
    <x v="2"/>
  </r>
  <r>
    <n v="513"/>
    <n v="161"/>
    <n v="-53"/>
    <s v="12/23/2014"/>
    <n v="1267"/>
    <n v="161"/>
    <x v="0"/>
    <x v="0"/>
    <n v="45"/>
    <x v="1"/>
    <x v="2"/>
    <x v="8"/>
    <x v="154"/>
    <x v="182"/>
    <x v="18"/>
    <n v="230"/>
    <n v="240"/>
    <n v="190"/>
    <n v="470"/>
    <n v="69"/>
    <x v="1"/>
    <x v="2"/>
    <x v="2"/>
  </r>
  <r>
    <n v="720"/>
    <n v="161"/>
    <n v="27"/>
    <s v="12/24/2014"/>
    <n v="1267"/>
    <n v="161"/>
    <x v="0"/>
    <x v="0"/>
    <n v="45"/>
    <x v="0"/>
    <x v="0"/>
    <x v="10"/>
    <x v="154"/>
    <x v="182"/>
    <x v="0"/>
    <n v="120"/>
    <n v="140"/>
    <n v="110"/>
    <n v="260"/>
    <n v="69"/>
    <x v="0"/>
    <x v="2"/>
    <x v="2"/>
  </r>
  <r>
    <n v="708"/>
    <n v="123"/>
    <n v="57"/>
    <s v="12/25/2014"/>
    <n v="915"/>
    <n v="179"/>
    <x v="0"/>
    <x v="0"/>
    <n v="34"/>
    <x v="0"/>
    <x v="0"/>
    <x v="10"/>
    <x v="111"/>
    <x v="141"/>
    <x v="16"/>
    <n v="90"/>
    <n v="150"/>
    <n v="140"/>
    <n v="240"/>
    <n v="46"/>
    <x v="0"/>
    <x v="2"/>
    <x v="2"/>
  </r>
  <r>
    <n v="815"/>
    <n v="108"/>
    <n v="52"/>
    <s v="12/26/2014"/>
    <n v="971"/>
    <n v="157"/>
    <x v="0"/>
    <x v="0"/>
    <n v="30"/>
    <x v="0"/>
    <x v="0"/>
    <x v="1"/>
    <x v="188"/>
    <x v="185"/>
    <x v="16"/>
    <n v="80"/>
    <n v="130"/>
    <n v="120"/>
    <n v="210"/>
    <n v="41"/>
    <x v="0"/>
    <x v="2"/>
    <x v="2"/>
  </r>
  <r>
    <n v="419"/>
    <n v="82"/>
    <n v="36"/>
    <s v="12/27/2014"/>
    <n v="788"/>
    <n v="123"/>
    <x v="0"/>
    <x v="0"/>
    <n v="27"/>
    <x v="0"/>
    <x v="1"/>
    <x v="2"/>
    <x v="96"/>
    <x v="18"/>
    <x v="18"/>
    <n v="50"/>
    <n v="90"/>
    <n v="60"/>
    <n v="140"/>
    <n v="58"/>
    <x v="1"/>
    <x v="2"/>
    <x v="2"/>
  </r>
  <r>
    <n v="419"/>
    <n v="91"/>
    <n v="33"/>
    <s v="12/28/2014"/>
    <n v="656"/>
    <n v="127"/>
    <x v="0"/>
    <x v="0"/>
    <n v="28"/>
    <x v="0"/>
    <x v="1"/>
    <x v="11"/>
    <x v="52"/>
    <x v="54"/>
    <x v="18"/>
    <n v="50"/>
    <n v="100"/>
    <n v="80"/>
    <n v="150"/>
    <n v="51"/>
    <x v="1"/>
    <x v="2"/>
    <x v="2"/>
  </r>
  <r>
    <n v="970"/>
    <n v="90"/>
    <n v="30"/>
    <s v="12/29/2014"/>
    <n v="572"/>
    <n v="115"/>
    <x v="0"/>
    <x v="0"/>
    <n v="29"/>
    <x v="0"/>
    <x v="1"/>
    <x v="3"/>
    <x v="112"/>
    <x v="18"/>
    <x v="0"/>
    <n v="50"/>
    <n v="90"/>
    <n v="80"/>
    <n v="140"/>
    <n v="41"/>
    <x v="1"/>
    <x v="2"/>
    <x v="2"/>
  </r>
  <r>
    <n v="641"/>
    <n v="10"/>
    <n v="-13"/>
    <s v="12/30/2014"/>
    <n v="598"/>
    <n v="13"/>
    <x v="1"/>
    <x v="0"/>
    <n v="3"/>
    <x v="1"/>
    <x v="3"/>
    <x v="5"/>
    <x v="37"/>
    <x v="220"/>
    <x v="4"/>
    <n v="0"/>
    <n v="10"/>
    <n v="10"/>
    <n v="10"/>
    <n v="15"/>
    <x v="0"/>
    <x v="2"/>
    <x v="2"/>
  </r>
  <r>
    <n v="920"/>
    <n v="86"/>
    <n v="-9"/>
    <s v="12/31/2014"/>
    <n v="547"/>
    <n v="116"/>
    <x v="1"/>
    <x v="0"/>
    <n v="28"/>
    <x v="1"/>
    <x v="3"/>
    <x v="5"/>
    <x v="192"/>
    <x v="179"/>
    <x v="13"/>
    <n v="80"/>
    <n v="120"/>
    <n v="100"/>
    <n v="200"/>
    <n v="55"/>
    <x v="0"/>
    <x v="2"/>
    <x v="2"/>
  </r>
  <r>
    <n v="573"/>
    <n v="79"/>
    <n v="-18"/>
    <d v="2015-01-01T00:00:00"/>
    <n v="593"/>
    <n v="98"/>
    <x v="1"/>
    <x v="0"/>
    <n v="30"/>
    <x v="1"/>
    <x v="3"/>
    <x v="7"/>
    <x v="33"/>
    <x v="90"/>
    <x v="12"/>
    <n v="70"/>
    <n v="100"/>
    <n v="70"/>
    <n v="170"/>
    <n v="63"/>
    <x v="1"/>
    <x v="3"/>
    <x v="3"/>
  </r>
  <r>
    <n v="414"/>
    <n v="96"/>
    <n v="-33"/>
    <d v="2015-02-01T00:00:00"/>
    <n v="683"/>
    <n v="134"/>
    <x v="1"/>
    <x v="0"/>
    <n v="87"/>
    <x v="1"/>
    <x v="3"/>
    <x v="7"/>
    <x v="22"/>
    <x v="132"/>
    <x v="13"/>
    <n v="90"/>
    <n v="140"/>
    <n v="60"/>
    <n v="230"/>
    <n v="116"/>
    <x v="1"/>
    <x v="3"/>
    <x v="3"/>
  </r>
  <r>
    <n v="573"/>
    <n v="40"/>
    <n v="-37"/>
    <d v="2015-03-01T00:00:00"/>
    <n v="881"/>
    <n v="59"/>
    <x v="1"/>
    <x v="0"/>
    <n v="11"/>
    <x v="1"/>
    <x v="2"/>
    <x v="8"/>
    <x v="36"/>
    <x v="28"/>
    <x v="12"/>
    <n v="50"/>
    <n v="90"/>
    <n v="90"/>
    <n v="140"/>
    <n v="23"/>
    <x v="1"/>
    <x v="3"/>
    <x v="3"/>
  </r>
  <r>
    <n v="262"/>
    <n v="80"/>
    <n v="-49"/>
    <d v="2015-04-01T00:00:00"/>
    <n v="1055"/>
    <n v="94"/>
    <x v="1"/>
    <x v="0"/>
    <n v="24"/>
    <x v="1"/>
    <x v="2"/>
    <x v="8"/>
    <x v="53"/>
    <x v="86"/>
    <x v="13"/>
    <n v="110"/>
    <n v="140"/>
    <n v="120"/>
    <n v="250"/>
    <n v="46"/>
    <x v="1"/>
    <x v="3"/>
    <x v="3"/>
  </r>
  <r>
    <n v="319"/>
    <n v="257"/>
    <n v="122"/>
    <d v="2015-05-01T00:00:00"/>
    <n v="1662"/>
    <n v="341"/>
    <x v="1"/>
    <x v="0"/>
    <n v="84"/>
    <x v="0"/>
    <x v="0"/>
    <x v="10"/>
    <x v="191"/>
    <x v="219"/>
    <x v="4"/>
    <n v="200"/>
    <n v="280"/>
    <n v="210"/>
    <n v="480"/>
    <n v="117"/>
    <x v="0"/>
    <x v="3"/>
    <x v="3"/>
  </r>
  <r>
    <n v="515"/>
    <n v="122"/>
    <n v="39"/>
    <d v="2015-06-01T00:00:00"/>
    <n v="789"/>
    <n v="176"/>
    <x v="1"/>
    <x v="0"/>
    <n v="39"/>
    <x v="0"/>
    <x v="0"/>
    <x v="0"/>
    <x v="193"/>
    <x v="216"/>
    <x v="4"/>
    <n v="90"/>
    <n v="150"/>
    <n v="130"/>
    <n v="240"/>
    <n v="62"/>
    <x v="0"/>
    <x v="3"/>
    <x v="3"/>
  </r>
  <r>
    <n v="417"/>
    <n v="86"/>
    <n v="-49"/>
    <d v="2015-07-01T00:00:00"/>
    <n v="1698"/>
    <n v="23"/>
    <x v="1"/>
    <x v="0"/>
    <n v="26"/>
    <x v="0"/>
    <x v="0"/>
    <x v="0"/>
    <x v="81"/>
    <x v="52"/>
    <x v="12"/>
    <n v="60"/>
    <n v="20"/>
    <n v="10"/>
    <n v="80"/>
    <n v="49"/>
    <x v="0"/>
    <x v="3"/>
    <x v="3"/>
  </r>
  <r>
    <n v="515"/>
    <n v="239"/>
    <n v="111"/>
    <d v="2015-08-01T00:00:00"/>
    <n v="1755"/>
    <n v="239"/>
    <x v="1"/>
    <x v="0"/>
    <n v="66"/>
    <x v="0"/>
    <x v="1"/>
    <x v="2"/>
    <x v="189"/>
    <x v="217"/>
    <x v="4"/>
    <n v="170"/>
    <n v="170"/>
    <n v="110"/>
    <n v="340"/>
    <n v="90"/>
    <x v="1"/>
    <x v="3"/>
    <x v="3"/>
  </r>
  <r>
    <n v="515"/>
    <n v="255"/>
    <n v="142"/>
    <d v="2015-09-01T00:00:00"/>
    <n v="1756"/>
    <n v="312"/>
    <x v="1"/>
    <x v="0"/>
    <n v="96"/>
    <x v="0"/>
    <x v="1"/>
    <x v="11"/>
    <x v="194"/>
    <x v="221"/>
    <x v="4"/>
    <n v="170"/>
    <n v="230"/>
    <n v="130"/>
    <n v="400"/>
    <n v="129"/>
    <x v="1"/>
    <x v="3"/>
    <x v="3"/>
  </r>
  <r>
    <n v="573"/>
    <n v="25"/>
    <n v="-16"/>
    <d v="2015-10-01T00:00:00"/>
    <n v="209"/>
    <n v="31"/>
    <x v="1"/>
    <x v="0"/>
    <n v="9"/>
    <x v="0"/>
    <x v="1"/>
    <x v="11"/>
    <x v="86"/>
    <x v="94"/>
    <x v="12"/>
    <n v="10"/>
    <n v="20"/>
    <n v="0"/>
    <n v="30"/>
    <n v="42"/>
    <x v="1"/>
    <x v="3"/>
    <x v="3"/>
  </r>
  <r>
    <n v="720"/>
    <n v="81"/>
    <n v="45"/>
    <d v="2015-11-01T00:00:00"/>
    <n v="984"/>
    <n v="117"/>
    <x v="0"/>
    <x v="0"/>
    <n v="22"/>
    <x v="1"/>
    <x v="3"/>
    <x v="5"/>
    <x v="166"/>
    <x v="192"/>
    <x v="0"/>
    <n v="80"/>
    <n v="110"/>
    <n v="80"/>
    <n v="190"/>
    <n v="33"/>
    <x v="0"/>
    <x v="3"/>
    <x v="3"/>
  </r>
  <r>
    <n v="847"/>
    <n v="113"/>
    <n v="47"/>
    <d v="2015-12-01T00:00:00"/>
    <n v="803"/>
    <n v="165"/>
    <x v="0"/>
    <x v="0"/>
    <n v="36"/>
    <x v="1"/>
    <x v="3"/>
    <x v="5"/>
    <x v="183"/>
    <x v="222"/>
    <x v="16"/>
    <n v="110"/>
    <n v="160"/>
    <n v="110"/>
    <n v="270"/>
    <n v="59"/>
    <x v="0"/>
    <x v="3"/>
    <x v="3"/>
  </r>
  <r>
    <n v="970"/>
    <n v="75"/>
    <n v="-14"/>
    <s v="1/13/2015"/>
    <n v="659"/>
    <n v="114"/>
    <x v="0"/>
    <x v="0"/>
    <n v="24"/>
    <x v="1"/>
    <x v="2"/>
    <x v="4"/>
    <x v="89"/>
    <x v="123"/>
    <x v="0"/>
    <n v="90"/>
    <n v="150"/>
    <n v="100"/>
    <n v="240"/>
    <n v="56"/>
    <x v="0"/>
    <x v="3"/>
    <x v="3"/>
  </r>
  <r>
    <n v="847"/>
    <n v="211"/>
    <n v="-9"/>
    <s v="1/14/2015"/>
    <n v="1778"/>
    <n v="212"/>
    <x v="0"/>
    <x v="0"/>
    <n v="59"/>
    <x v="1"/>
    <x v="2"/>
    <x v="4"/>
    <x v="156"/>
    <x v="223"/>
    <x v="16"/>
    <n v="270"/>
    <n v="270"/>
    <n v="200"/>
    <n v="540"/>
    <n v="83"/>
    <x v="0"/>
    <x v="3"/>
    <x v="3"/>
  </r>
  <r>
    <n v="719"/>
    <n v="118"/>
    <n v="60"/>
    <s v="1/15/2015"/>
    <n v="930"/>
    <n v="172"/>
    <x v="0"/>
    <x v="0"/>
    <n v="33"/>
    <x v="1"/>
    <x v="3"/>
    <x v="6"/>
    <x v="195"/>
    <x v="144"/>
    <x v="0"/>
    <n v="110"/>
    <n v="170"/>
    <n v="130"/>
    <n v="280"/>
    <n v="44"/>
    <x v="1"/>
    <x v="3"/>
    <x v="3"/>
  </r>
  <r>
    <n v="815"/>
    <n v="173"/>
    <n v="66"/>
    <s v="1/16/2015"/>
    <n v="1150"/>
    <n v="239"/>
    <x v="0"/>
    <x v="0"/>
    <n v="57"/>
    <x v="1"/>
    <x v="3"/>
    <x v="7"/>
    <x v="196"/>
    <x v="224"/>
    <x v="16"/>
    <n v="170"/>
    <n v="230"/>
    <n v="140"/>
    <n v="400"/>
    <n v="100"/>
    <x v="1"/>
    <x v="3"/>
    <x v="3"/>
  </r>
  <r>
    <n v="303"/>
    <n v="50"/>
    <n v="1"/>
    <s v="1/17/2015"/>
    <n v="589"/>
    <n v="73"/>
    <x v="0"/>
    <x v="0"/>
    <n v="14"/>
    <x v="1"/>
    <x v="2"/>
    <x v="8"/>
    <x v="53"/>
    <x v="41"/>
    <x v="0"/>
    <n v="60"/>
    <n v="90"/>
    <n v="70"/>
    <n v="150"/>
    <n v="25"/>
    <x v="1"/>
    <x v="3"/>
    <x v="3"/>
  </r>
  <r>
    <n v="630"/>
    <n v="228"/>
    <n v="1"/>
    <s v="1/18/2015"/>
    <n v="1691"/>
    <n v="304"/>
    <x v="0"/>
    <x v="0"/>
    <n v="75"/>
    <x v="1"/>
    <x v="2"/>
    <x v="8"/>
    <x v="197"/>
    <x v="205"/>
    <x v="16"/>
    <n v="290"/>
    <n v="390"/>
    <n v="290"/>
    <n v="680"/>
    <n v="108"/>
    <x v="1"/>
    <x v="3"/>
    <x v="3"/>
  </r>
  <r>
    <n v="234"/>
    <n v="181"/>
    <n v="-11"/>
    <s v="1/19/2015"/>
    <n v="1283"/>
    <n v="182"/>
    <x v="0"/>
    <x v="0"/>
    <n v="50"/>
    <x v="1"/>
    <x v="2"/>
    <x v="8"/>
    <x v="198"/>
    <x v="189"/>
    <x v="18"/>
    <n v="230"/>
    <n v="230"/>
    <n v="170"/>
    <n v="460"/>
    <n v="75"/>
    <x v="1"/>
    <x v="3"/>
    <x v="3"/>
  </r>
  <r>
    <n v="970"/>
    <n v="181"/>
    <n v="59"/>
    <s v="1/20/2015"/>
    <n v="1283"/>
    <n v="182"/>
    <x v="0"/>
    <x v="0"/>
    <n v="50"/>
    <x v="0"/>
    <x v="0"/>
    <x v="10"/>
    <x v="198"/>
    <x v="189"/>
    <x v="0"/>
    <n v="170"/>
    <n v="160"/>
    <n v="100"/>
    <n v="330"/>
    <n v="75"/>
    <x v="0"/>
    <x v="3"/>
    <x v="3"/>
  </r>
  <r>
    <n v="708"/>
    <n v="118"/>
    <n v="78"/>
    <s v="1/21/2015"/>
    <n v="930"/>
    <n v="172"/>
    <x v="0"/>
    <x v="0"/>
    <n v="33"/>
    <x v="0"/>
    <x v="0"/>
    <x v="10"/>
    <x v="105"/>
    <x v="144"/>
    <x v="16"/>
    <n v="110"/>
    <n v="150"/>
    <n v="110"/>
    <n v="260"/>
    <n v="45"/>
    <x v="0"/>
    <x v="4"/>
    <x v="3"/>
  </r>
  <r>
    <n v="708"/>
    <n v="81"/>
    <n v="45"/>
    <s v="1/22/2015"/>
    <n v="984"/>
    <n v="117"/>
    <x v="0"/>
    <x v="0"/>
    <n v="22"/>
    <x v="0"/>
    <x v="0"/>
    <x v="1"/>
    <x v="166"/>
    <x v="192"/>
    <x v="16"/>
    <n v="70"/>
    <n v="110"/>
    <n v="80"/>
    <n v="180"/>
    <n v="33"/>
    <x v="0"/>
    <x v="4"/>
    <x v="3"/>
  </r>
  <r>
    <n v="614"/>
    <n v="78"/>
    <n v="32"/>
    <s v="1/23/2015"/>
    <n v="798"/>
    <n v="119"/>
    <x v="0"/>
    <x v="0"/>
    <n v="25"/>
    <x v="0"/>
    <x v="1"/>
    <x v="2"/>
    <x v="115"/>
    <x v="145"/>
    <x v="18"/>
    <n v="60"/>
    <n v="100"/>
    <n v="60"/>
    <n v="160"/>
    <n v="57"/>
    <x v="1"/>
    <x v="4"/>
    <x v="3"/>
  </r>
  <r>
    <n v="309"/>
    <n v="75"/>
    <n v="38"/>
    <s v="1/24/2015"/>
    <n v="659"/>
    <n v="114"/>
    <x v="0"/>
    <x v="0"/>
    <n v="24"/>
    <x v="0"/>
    <x v="1"/>
    <x v="11"/>
    <x v="97"/>
    <x v="123"/>
    <x v="16"/>
    <n v="60"/>
    <n v="90"/>
    <n v="50"/>
    <n v="150"/>
    <n v="55"/>
    <x v="1"/>
    <x v="4"/>
    <x v="3"/>
  </r>
  <r>
    <n v="740"/>
    <n v="102"/>
    <n v="62"/>
    <s v="1/25/2015"/>
    <n v="666"/>
    <n v="143"/>
    <x v="0"/>
    <x v="0"/>
    <n v="31"/>
    <x v="0"/>
    <x v="1"/>
    <x v="11"/>
    <x v="117"/>
    <x v="147"/>
    <x v="18"/>
    <n v="80"/>
    <n v="120"/>
    <n v="70"/>
    <n v="200"/>
    <n v="54"/>
    <x v="1"/>
    <x v="4"/>
    <x v="3"/>
  </r>
  <r>
    <n v="970"/>
    <n v="88"/>
    <n v="44"/>
    <s v="1/26/2015"/>
    <n v="561"/>
    <n v="112"/>
    <x v="0"/>
    <x v="0"/>
    <n v="29"/>
    <x v="0"/>
    <x v="1"/>
    <x v="3"/>
    <x v="199"/>
    <x v="146"/>
    <x v="0"/>
    <n v="70"/>
    <n v="90"/>
    <n v="60"/>
    <n v="160"/>
    <n v="42"/>
    <x v="1"/>
    <x v="4"/>
    <x v="3"/>
  </r>
  <r>
    <n v="319"/>
    <n v="10"/>
    <n v="-14"/>
    <s v="1/27/2015"/>
    <n v="596"/>
    <n v="13"/>
    <x v="1"/>
    <x v="0"/>
    <n v="3"/>
    <x v="1"/>
    <x v="3"/>
    <x v="5"/>
    <x v="64"/>
    <x v="220"/>
    <x v="4"/>
    <n v="0"/>
    <n v="20"/>
    <n v="10"/>
    <n v="20"/>
    <n v="16"/>
    <x v="0"/>
    <x v="4"/>
    <x v="3"/>
  </r>
  <r>
    <n v="920"/>
    <n v="77"/>
    <n v="16"/>
    <s v="1/28/2015"/>
    <n v="557"/>
    <n v="103"/>
    <x v="1"/>
    <x v="0"/>
    <n v="25"/>
    <x v="1"/>
    <x v="3"/>
    <x v="5"/>
    <x v="20"/>
    <x v="186"/>
    <x v="13"/>
    <n v="70"/>
    <n v="100"/>
    <n v="60"/>
    <n v="170"/>
    <n v="52"/>
    <x v="0"/>
    <x v="4"/>
    <x v="3"/>
  </r>
  <r>
    <n v="712"/>
    <n v="15"/>
    <n v="2"/>
    <s v="1/29/2015"/>
    <n v="848"/>
    <n v="24"/>
    <x v="1"/>
    <x v="0"/>
    <n v="4"/>
    <x v="1"/>
    <x v="3"/>
    <x v="6"/>
    <x v="14"/>
    <x v="120"/>
    <x v="4"/>
    <n v="10"/>
    <n v="20"/>
    <n v="10"/>
    <n v="30"/>
    <n v="16"/>
    <x v="1"/>
    <x v="4"/>
    <x v="3"/>
  </r>
  <r>
    <n v="573"/>
    <n v="82"/>
    <n v="16"/>
    <s v="1/30/2015"/>
    <n v="601"/>
    <n v="102"/>
    <x v="1"/>
    <x v="0"/>
    <n v="31"/>
    <x v="1"/>
    <x v="3"/>
    <x v="7"/>
    <x v="4"/>
    <x v="109"/>
    <x v="12"/>
    <n v="80"/>
    <n v="100"/>
    <n v="40"/>
    <n v="180"/>
    <n v="64"/>
    <x v="1"/>
    <x v="4"/>
    <x v="3"/>
  </r>
  <r>
    <n v="608"/>
    <n v="94"/>
    <n v="-6"/>
    <s v="1/31/2015"/>
    <n v="694"/>
    <n v="130"/>
    <x v="1"/>
    <x v="0"/>
    <n v="85"/>
    <x v="1"/>
    <x v="3"/>
    <x v="7"/>
    <x v="10"/>
    <x v="149"/>
    <x v="13"/>
    <n v="90"/>
    <n v="130"/>
    <n v="30"/>
    <n v="220"/>
    <n v="114"/>
    <x v="1"/>
    <x v="4"/>
    <x v="3"/>
  </r>
  <r>
    <n v="573"/>
    <n v="54"/>
    <n v="-4"/>
    <d v="2015-01-02T00:00:00"/>
    <n v="885"/>
    <n v="78"/>
    <x v="1"/>
    <x v="0"/>
    <n v="15"/>
    <x v="1"/>
    <x v="2"/>
    <x v="8"/>
    <x v="20"/>
    <x v="29"/>
    <x v="12"/>
    <n v="60"/>
    <n v="100"/>
    <n v="80"/>
    <n v="160"/>
    <n v="27"/>
    <x v="1"/>
    <x v="4"/>
    <x v="3"/>
  </r>
  <r>
    <n v="715"/>
    <n v="75"/>
    <n v="-3"/>
    <d v="2015-02-02T00:00:00"/>
    <n v="1063"/>
    <n v="89"/>
    <x v="1"/>
    <x v="0"/>
    <n v="23"/>
    <x v="1"/>
    <x v="2"/>
    <x v="8"/>
    <x v="49"/>
    <x v="56"/>
    <x v="13"/>
    <n v="90"/>
    <n v="110"/>
    <n v="70"/>
    <n v="200"/>
    <n v="44"/>
    <x v="1"/>
    <x v="4"/>
    <x v="3"/>
  </r>
  <r>
    <n v="641"/>
    <n v="228"/>
    <n v="111"/>
    <d v="2015-03-02T00:00:00"/>
    <n v="1691"/>
    <n v="304"/>
    <x v="1"/>
    <x v="0"/>
    <n v="75"/>
    <x v="0"/>
    <x v="0"/>
    <x v="10"/>
    <x v="197"/>
    <x v="205"/>
    <x v="4"/>
    <n v="210"/>
    <n v="280"/>
    <n v="180"/>
    <n v="490"/>
    <n v="108"/>
    <x v="0"/>
    <x v="4"/>
    <x v="3"/>
  </r>
  <r>
    <n v="641"/>
    <n v="113"/>
    <n v="59"/>
    <d v="2015-04-02T00:00:00"/>
    <n v="803"/>
    <n v="165"/>
    <x v="1"/>
    <x v="0"/>
    <n v="36"/>
    <x v="0"/>
    <x v="0"/>
    <x v="0"/>
    <x v="198"/>
    <x v="222"/>
    <x v="4"/>
    <n v="100"/>
    <n v="150"/>
    <n v="100"/>
    <n v="250"/>
    <n v="58"/>
    <x v="0"/>
    <x v="4"/>
    <x v="3"/>
  </r>
  <r>
    <n v="563"/>
    <n v="211"/>
    <n v="81"/>
    <d v="2015-05-02T00:00:00"/>
    <n v="1778"/>
    <n v="212"/>
    <x v="1"/>
    <x v="0"/>
    <n v="59"/>
    <x v="0"/>
    <x v="1"/>
    <x v="2"/>
    <x v="156"/>
    <x v="223"/>
    <x v="4"/>
    <n v="170"/>
    <n v="180"/>
    <n v="110"/>
    <n v="350"/>
    <n v="83"/>
    <x v="1"/>
    <x v="4"/>
    <x v="3"/>
  </r>
  <r>
    <n v="641"/>
    <n v="245"/>
    <n v="127"/>
    <d v="2015-06-02T00:00:00"/>
    <n v="1784"/>
    <n v="300"/>
    <x v="1"/>
    <x v="0"/>
    <n v="93"/>
    <x v="0"/>
    <x v="1"/>
    <x v="11"/>
    <x v="200"/>
    <x v="225"/>
    <x v="4"/>
    <n v="200"/>
    <n v="250"/>
    <n v="130"/>
    <n v="450"/>
    <n v="127"/>
    <x v="1"/>
    <x v="4"/>
    <x v="3"/>
  </r>
  <r>
    <n v="720"/>
    <n v="86"/>
    <n v="41"/>
    <d v="2015-07-02T00:00:00"/>
    <n v="1003"/>
    <n v="124"/>
    <x v="0"/>
    <x v="0"/>
    <n v="24"/>
    <x v="1"/>
    <x v="3"/>
    <x v="5"/>
    <x v="201"/>
    <x v="134"/>
    <x v="0"/>
    <n v="80"/>
    <n v="120"/>
    <n v="90"/>
    <n v="200"/>
    <n v="36"/>
    <x v="0"/>
    <x v="4"/>
    <x v="3"/>
  </r>
  <r>
    <n v="312"/>
    <n v="127"/>
    <n v="51"/>
    <d v="2015-08-02T00:00:00"/>
    <n v="830"/>
    <n v="185"/>
    <x v="0"/>
    <x v="0"/>
    <n v="40"/>
    <x v="1"/>
    <x v="3"/>
    <x v="5"/>
    <x v="128"/>
    <x v="226"/>
    <x v="16"/>
    <n v="120"/>
    <n v="180"/>
    <n v="130"/>
    <n v="300"/>
    <n v="63"/>
    <x v="0"/>
    <x v="4"/>
    <x v="3"/>
  </r>
  <r>
    <n v="720"/>
    <n v="67"/>
    <n v="-10"/>
    <d v="2015-09-02T00:00:00"/>
    <n v="677"/>
    <n v="101"/>
    <x v="0"/>
    <x v="0"/>
    <n v="22"/>
    <x v="1"/>
    <x v="2"/>
    <x v="4"/>
    <x v="50"/>
    <x v="110"/>
    <x v="0"/>
    <n v="80"/>
    <n v="130"/>
    <n v="80"/>
    <n v="210"/>
    <n v="54"/>
    <x v="0"/>
    <x v="5"/>
    <x v="3"/>
  </r>
  <r>
    <n v="773"/>
    <n v="250"/>
    <n v="-7"/>
    <d v="2015-10-02T00:00:00"/>
    <n v="1820"/>
    <n v="251"/>
    <x v="0"/>
    <x v="0"/>
    <n v="70"/>
    <x v="1"/>
    <x v="2"/>
    <x v="4"/>
    <x v="202"/>
    <x v="213"/>
    <x v="16"/>
    <n v="320"/>
    <n v="320"/>
    <n v="240"/>
    <n v="640"/>
    <n v="94"/>
    <x v="0"/>
    <x v="5"/>
    <x v="3"/>
  </r>
  <r>
    <n v="303"/>
    <n v="123"/>
    <n v="69"/>
    <d v="2015-11-02T00:00:00"/>
    <n v="959"/>
    <n v="179"/>
    <x v="0"/>
    <x v="0"/>
    <n v="34"/>
    <x v="1"/>
    <x v="3"/>
    <x v="6"/>
    <x v="158"/>
    <x v="141"/>
    <x v="0"/>
    <n v="120"/>
    <n v="170"/>
    <n v="130"/>
    <n v="290"/>
    <n v="45"/>
    <x v="1"/>
    <x v="5"/>
    <x v="3"/>
  </r>
  <r>
    <n v="312"/>
    <n v="224"/>
    <n v="98"/>
    <d v="2015-12-02T00:00:00"/>
    <n v="1191"/>
    <n v="310"/>
    <x v="0"/>
    <x v="0"/>
    <n v="73"/>
    <x v="1"/>
    <x v="3"/>
    <x v="7"/>
    <x v="203"/>
    <x v="227"/>
    <x v="16"/>
    <n v="220"/>
    <n v="300"/>
    <n v="190"/>
    <n v="520"/>
    <n v="116"/>
    <x v="1"/>
    <x v="5"/>
    <x v="3"/>
  </r>
  <r>
    <n v="970"/>
    <n v="54"/>
    <n v="-11"/>
    <s v="2/13/2015"/>
    <n v="601"/>
    <n v="79"/>
    <x v="0"/>
    <x v="0"/>
    <n v="15"/>
    <x v="1"/>
    <x v="2"/>
    <x v="8"/>
    <x v="63"/>
    <x v="64"/>
    <x v="0"/>
    <n v="60"/>
    <n v="110"/>
    <n v="90"/>
    <n v="170"/>
    <n v="26"/>
    <x v="1"/>
    <x v="5"/>
    <x v="3"/>
  </r>
  <r>
    <n v="708"/>
    <n v="247"/>
    <n v="1"/>
    <s v="2/14/2015"/>
    <n v="1744"/>
    <n v="329"/>
    <x v="0"/>
    <x v="0"/>
    <n v="81"/>
    <x v="1"/>
    <x v="2"/>
    <x v="8"/>
    <x v="204"/>
    <x v="191"/>
    <x v="16"/>
    <n v="310"/>
    <n v="420"/>
    <n v="320"/>
    <n v="730"/>
    <n v="113"/>
    <x v="1"/>
    <x v="5"/>
    <x v="3"/>
  </r>
  <r>
    <n v="937"/>
    <n v="153"/>
    <n v="-11"/>
    <s v="2/15/2015"/>
    <n v="1319"/>
    <n v="153"/>
    <x v="0"/>
    <x v="0"/>
    <n v="42"/>
    <x v="1"/>
    <x v="2"/>
    <x v="8"/>
    <x v="113"/>
    <x v="196"/>
    <x v="18"/>
    <n v="190"/>
    <n v="200"/>
    <n v="140"/>
    <n v="390"/>
    <n v="66"/>
    <x v="1"/>
    <x v="5"/>
    <x v="3"/>
  </r>
  <r>
    <n v="970"/>
    <n v="153"/>
    <n v="49"/>
    <s v="2/16/2015"/>
    <n v="1319"/>
    <n v="153"/>
    <x v="0"/>
    <x v="0"/>
    <n v="42"/>
    <x v="0"/>
    <x v="0"/>
    <x v="10"/>
    <x v="113"/>
    <x v="196"/>
    <x v="0"/>
    <n v="140"/>
    <n v="140"/>
    <n v="80"/>
    <n v="280"/>
    <n v="66"/>
    <x v="0"/>
    <x v="5"/>
    <x v="3"/>
  </r>
  <r>
    <n v="618"/>
    <n v="123"/>
    <n v="67"/>
    <s v="2/17/2015"/>
    <n v="959"/>
    <n v="179"/>
    <x v="0"/>
    <x v="0"/>
    <n v="34"/>
    <x v="0"/>
    <x v="0"/>
    <x v="10"/>
    <x v="111"/>
    <x v="141"/>
    <x v="16"/>
    <n v="110"/>
    <n v="170"/>
    <n v="130"/>
    <n v="280"/>
    <n v="46"/>
    <x v="0"/>
    <x v="5"/>
    <x v="3"/>
  </r>
  <r>
    <n v="312"/>
    <n v="86"/>
    <n v="51"/>
    <s v="2/18/2015"/>
    <n v="1003"/>
    <n v="124"/>
    <x v="0"/>
    <x v="0"/>
    <n v="24"/>
    <x v="0"/>
    <x v="0"/>
    <x v="1"/>
    <x v="201"/>
    <x v="134"/>
    <x v="16"/>
    <n v="80"/>
    <n v="110"/>
    <n v="80"/>
    <n v="190"/>
    <n v="36"/>
    <x v="0"/>
    <x v="5"/>
    <x v="3"/>
  </r>
  <r>
    <n v="513"/>
    <n v="88"/>
    <n v="37"/>
    <s v="2/19/2015"/>
    <n v="817"/>
    <n v="133"/>
    <x v="0"/>
    <x v="0"/>
    <n v="29"/>
    <x v="0"/>
    <x v="1"/>
    <x v="2"/>
    <x v="120"/>
    <x v="126"/>
    <x v="18"/>
    <n v="70"/>
    <n v="110"/>
    <n v="70"/>
    <n v="180"/>
    <n v="61"/>
    <x v="1"/>
    <x v="5"/>
    <x v="3"/>
  </r>
  <r>
    <n v="513"/>
    <n v="134"/>
    <n v="90"/>
    <s v="2/20/2015"/>
    <n v="690"/>
    <n v="186"/>
    <x v="0"/>
    <x v="0"/>
    <n v="41"/>
    <x v="0"/>
    <x v="1"/>
    <x v="11"/>
    <x v="123"/>
    <x v="151"/>
    <x v="18"/>
    <n v="110"/>
    <n v="150"/>
    <n v="90"/>
    <n v="260"/>
    <n v="65"/>
    <x v="1"/>
    <x v="5"/>
    <x v="3"/>
  </r>
  <r>
    <n v="719"/>
    <n v="81"/>
    <n v="38"/>
    <s v="2/21/2015"/>
    <n v="551"/>
    <n v="104"/>
    <x v="0"/>
    <x v="0"/>
    <n v="26"/>
    <x v="0"/>
    <x v="1"/>
    <x v="3"/>
    <x v="121"/>
    <x v="130"/>
    <x v="0"/>
    <n v="60"/>
    <n v="90"/>
    <n v="60"/>
    <n v="150"/>
    <n v="38"/>
    <x v="1"/>
    <x v="5"/>
    <x v="3"/>
  </r>
  <r>
    <n v="712"/>
    <n v="10"/>
    <n v="-11"/>
    <s v="2/22/2015"/>
    <n v="594"/>
    <n v="14"/>
    <x v="1"/>
    <x v="0"/>
    <n v="3"/>
    <x v="1"/>
    <x v="3"/>
    <x v="5"/>
    <x v="186"/>
    <x v="228"/>
    <x v="4"/>
    <n v="0"/>
    <n v="20"/>
    <n v="10"/>
    <n v="20"/>
    <n v="15"/>
    <x v="0"/>
    <x v="5"/>
    <x v="3"/>
  </r>
  <r>
    <n v="414"/>
    <n v="83"/>
    <n v="15"/>
    <s v="2/23/2015"/>
    <n v="575"/>
    <n v="112"/>
    <x v="1"/>
    <x v="0"/>
    <n v="27"/>
    <x v="1"/>
    <x v="3"/>
    <x v="5"/>
    <x v="74"/>
    <x v="193"/>
    <x v="13"/>
    <n v="80"/>
    <n v="110"/>
    <n v="70"/>
    <n v="190"/>
    <n v="55"/>
    <x v="0"/>
    <x v="5"/>
    <x v="3"/>
  </r>
  <r>
    <n v="573"/>
    <n v="68"/>
    <n v="-1"/>
    <s v="2/24/2015"/>
    <n v="619"/>
    <n v="85"/>
    <x v="1"/>
    <x v="0"/>
    <n v="25"/>
    <x v="1"/>
    <x v="3"/>
    <x v="7"/>
    <x v="40"/>
    <x v="73"/>
    <x v="12"/>
    <n v="60"/>
    <n v="90"/>
    <n v="40"/>
    <n v="150"/>
    <n v="59"/>
    <x v="1"/>
    <x v="6"/>
    <x v="3"/>
  </r>
  <r>
    <n v="262"/>
    <n v="105"/>
    <n v="0"/>
    <s v="2/25/2015"/>
    <n v="716"/>
    <n v="145"/>
    <x v="1"/>
    <x v="0"/>
    <n v="95"/>
    <x v="1"/>
    <x v="3"/>
    <x v="7"/>
    <x v="27"/>
    <x v="153"/>
    <x v="13"/>
    <n v="100"/>
    <n v="140"/>
    <n v="30"/>
    <n v="240"/>
    <n v="125"/>
    <x v="1"/>
    <x v="6"/>
    <x v="3"/>
  </r>
  <r>
    <n v="573"/>
    <n v="50"/>
    <n v="1"/>
    <s v="2/26/2015"/>
    <n v="898"/>
    <n v="73"/>
    <x v="1"/>
    <x v="0"/>
    <n v="14"/>
    <x v="1"/>
    <x v="2"/>
    <x v="8"/>
    <x v="53"/>
    <x v="41"/>
    <x v="12"/>
    <n v="60"/>
    <n v="90"/>
    <n v="70"/>
    <n v="150"/>
    <n v="25"/>
    <x v="1"/>
    <x v="6"/>
    <x v="3"/>
  </r>
  <r>
    <n v="262"/>
    <n v="80"/>
    <n v="-6"/>
    <s v="2/27/2015"/>
    <n v="1079"/>
    <n v="96"/>
    <x v="1"/>
    <x v="0"/>
    <n v="24"/>
    <x v="1"/>
    <x v="2"/>
    <x v="8"/>
    <x v="62"/>
    <x v="67"/>
    <x v="13"/>
    <n v="100"/>
    <n v="120"/>
    <n v="80"/>
    <n v="220"/>
    <n v="46"/>
    <x v="1"/>
    <x v="6"/>
    <x v="3"/>
  </r>
  <r>
    <n v="515"/>
    <n v="247"/>
    <n v="121"/>
    <s v="2/28/2015"/>
    <n v="1744"/>
    <n v="329"/>
    <x v="1"/>
    <x v="0"/>
    <n v="81"/>
    <x v="0"/>
    <x v="0"/>
    <x v="10"/>
    <x v="204"/>
    <x v="191"/>
    <x v="4"/>
    <n v="230"/>
    <n v="300"/>
    <n v="200"/>
    <n v="530"/>
    <n v="113"/>
    <x v="0"/>
    <x v="6"/>
    <x v="3"/>
  </r>
  <r>
    <n v="515"/>
    <n v="127"/>
    <n v="63"/>
    <d v="2015-01-03T00:00:00"/>
    <n v="830"/>
    <n v="185"/>
    <x v="1"/>
    <x v="0"/>
    <n v="40"/>
    <x v="0"/>
    <x v="0"/>
    <x v="0"/>
    <x v="177"/>
    <x v="226"/>
    <x v="4"/>
    <n v="120"/>
    <n v="170"/>
    <n v="120"/>
    <n v="290"/>
    <n v="62"/>
    <x v="0"/>
    <x v="6"/>
    <x v="3"/>
  </r>
  <r>
    <n v="641"/>
    <n v="250"/>
    <n v="112"/>
    <d v="2015-02-03T00:00:00"/>
    <n v="1820"/>
    <n v="251"/>
    <x v="1"/>
    <x v="0"/>
    <n v="70"/>
    <x v="0"/>
    <x v="1"/>
    <x v="2"/>
    <x v="205"/>
    <x v="213"/>
    <x v="4"/>
    <n v="210"/>
    <n v="200"/>
    <n v="120"/>
    <n v="410"/>
    <n v="95"/>
    <x v="1"/>
    <x v="6"/>
    <x v="3"/>
  </r>
  <r>
    <n v="563"/>
    <n v="294"/>
    <n v="151"/>
    <d v="2015-03-03T00:00:00"/>
    <n v="1838"/>
    <n v="360"/>
    <x v="1"/>
    <x v="0"/>
    <n v="111"/>
    <x v="0"/>
    <x v="1"/>
    <x v="11"/>
    <x v="204"/>
    <x v="229"/>
    <x v="4"/>
    <n v="240"/>
    <n v="300"/>
    <n v="170"/>
    <n v="540"/>
    <n v="144"/>
    <x v="1"/>
    <x v="6"/>
    <x v="3"/>
  </r>
  <r>
    <n v="816"/>
    <n v="20"/>
    <n v="-14"/>
    <d v="2015-04-03T00:00:00"/>
    <n v="218"/>
    <n v="25"/>
    <x v="1"/>
    <x v="0"/>
    <n v="7"/>
    <x v="0"/>
    <x v="1"/>
    <x v="11"/>
    <x v="91"/>
    <x v="122"/>
    <x v="12"/>
    <n v="10"/>
    <n v="20"/>
    <n v="-10"/>
    <n v="30"/>
    <n v="41"/>
    <x v="1"/>
    <x v="6"/>
    <x v="3"/>
  </r>
  <r>
    <n v="951"/>
    <n v="154"/>
    <n v="-17"/>
    <d v="2015-05-03T00:00:00"/>
    <n v="3654"/>
    <n v="-24"/>
    <x v="0"/>
    <x v="3"/>
    <n v="50"/>
    <x v="1"/>
    <x v="3"/>
    <x v="5"/>
    <x v="206"/>
    <x v="45"/>
    <x v="3"/>
    <n v="220"/>
    <n v="-30"/>
    <n v="-100"/>
    <n v="190"/>
    <n v="93"/>
    <x v="0"/>
    <x v="6"/>
    <x v="3"/>
  </r>
  <r>
    <n v="714"/>
    <n v="257"/>
    <n v="-15"/>
    <d v="2015-06-03T00:00:00"/>
    <n v="1662"/>
    <n v="341"/>
    <x v="0"/>
    <x v="3"/>
    <n v="84"/>
    <x v="1"/>
    <x v="2"/>
    <x v="4"/>
    <x v="207"/>
    <x v="203"/>
    <x v="3"/>
    <n v="230"/>
    <n v="320"/>
    <n v="240"/>
    <n v="550"/>
    <n v="116"/>
    <x v="0"/>
    <x v="6"/>
    <x v="3"/>
  </r>
  <r>
    <n v="818"/>
    <n v="122"/>
    <n v="-14"/>
    <d v="2015-07-03T00:00:00"/>
    <n v="2555"/>
    <n v="-13"/>
    <x v="0"/>
    <x v="3"/>
    <n v="39"/>
    <x v="1"/>
    <x v="3"/>
    <x v="6"/>
    <x v="208"/>
    <x v="12"/>
    <x v="3"/>
    <n v="170"/>
    <n v="-20"/>
    <n v="-60"/>
    <n v="150"/>
    <n v="61"/>
    <x v="1"/>
    <x v="6"/>
    <x v="3"/>
  </r>
  <r>
    <n v="626"/>
    <n v="260"/>
    <n v="-223"/>
    <d v="2015-08-03T00:00:00"/>
    <n v="2548"/>
    <n v="390"/>
    <x v="0"/>
    <x v="3"/>
    <n v="91"/>
    <x v="1"/>
    <x v="3"/>
    <x v="7"/>
    <x v="132"/>
    <x v="162"/>
    <x v="3"/>
    <n v="380"/>
    <n v="580"/>
    <n v="470"/>
    <n v="960"/>
    <n v="143"/>
    <x v="1"/>
    <x v="6"/>
    <x v="3"/>
  </r>
  <r>
    <n v="562"/>
    <n v="239"/>
    <n v="-11"/>
    <d v="2015-09-03T00:00:00"/>
    <n v="1755"/>
    <n v="239"/>
    <x v="0"/>
    <x v="3"/>
    <n v="66"/>
    <x v="1"/>
    <x v="2"/>
    <x v="9"/>
    <x v="173"/>
    <x v="201"/>
    <x v="3"/>
    <n v="210"/>
    <n v="220"/>
    <n v="160"/>
    <n v="430"/>
    <n v="90"/>
    <x v="1"/>
    <x v="6"/>
    <x v="3"/>
  </r>
  <r>
    <n v="562"/>
    <n v="125"/>
    <n v="-23"/>
    <d v="2015-10-03T00:00:00"/>
    <n v="898"/>
    <n v="173"/>
    <x v="0"/>
    <x v="3"/>
    <n v="113"/>
    <x v="1"/>
    <x v="2"/>
    <x v="8"/>
    <x v="22"/>
    <x v="200"/>
    <x v="3"/>
    <n v="110"/>
    <n v="160"/>
    <n v="50"/>
    <n v="270"/>
    <n v="146"/>
    <x v="1"/>
    <x v="7"/>
    <x v="3"/>
  </r>
  <r>
    <n v="661"/>
    <n v="108"/>
    <n v="-5"/>
    <d v="2015-11-03T00:00:00"/>
    <n v="971"/>
    <n v="157"/>
    <x v="0"/>
    <x v="3"/>
    <n v="30"/>
    <x v="0"/>
    <x v="0"/>
    <x v="10"/>
    <x v="125"/>
    <x v="165"/>
    <x v="3"/>
    <n v="80"/>
    <n v="130"/>
    <n v="120"/>
    <n v="210"/>
    <n v="42"/>
    <x v="0"/>
    <x v="7"/>
    <x v="3"/>
  </r>
  <r>
    <n v="562"/>
    <n v="239"/>
    <n v="16"/>
    <d v="2015-12-03T00:00:00"/>
    <n v="1246"/>
    <n v="281"/>
    <x v="0"/>
    <x v="3"/>
    <n v="74"/>
    <x v="0"/>
    <x v="0"/>
    <x v="0"/>
    <x v="209"/>
    <x v="124"/>
    <x v="3"/>
    <n v="190"/>
    <n v="220"/>
    <n v="170"/>
    <n v="410"/>
    <n v="95"/>
    <x v="0"/>
    <x v="7"/>
    <x v="3"/>
  </r>
  <r>
    <n v="562"/>
    <n v="123"/>
    <n v="54"/>
    <s v="3/13/2015"/>
    <n v="915"/>
    <n v="179"/>
    <x v="0"/>
    <x v="3"/>
    <n v="34"/>
    <x v="0"/>
    <x v="1"/>
    <x v="2"/>
    <x v="136"/>
    <x v="125"/>
    <x v="3"/>
    <n v="50"/>
    <n v="90"/>
    <n v="80"/>
    <n v="140"/>
    <n v="45"/>
    <x v="1"/>
    <x v="7"/>
    <x v="3"/>
  </r>
  <r>
    <n v="971"/>
    <n v="43"/>
    <n v="-51"/>
    <s v="3/14/2015"/>
    <n v="419"/>
    <n v="64"/>
    <x v="1"/>
    <x v="3"/>
    <n v="13"/>
    <x v="1"/>
    <x v="3"/>
    <x v="5"/>
    <x v="26"/>
    <x v="2"/>
    <x v="11"/>
    <n v="50"/>
    <n v="100"/>
    <n v="80"/>
    <n v="150"/>
    <n v="35"/>
    <x v="0"/>
    <x v="7"/>
    <x v="3"/>
  </r>
  <r>
    <n v="435"/>
    <n v="79"/>
    <n v="-86"/>
    <s v="3/15/2015"/>
    <n v="593"/>
    <n v="98"/>
    <x v="1"/>
    <x v="3"/>
    <n v="30"/>
    <x v="1"/>
    <x v="3"/>
    <x v="5"/>
    <x v="28"/>
    <x v="79"/>
    <x v="8"/>
    <n v="100"/>
    <n v="160"/>
    <n v="120"/>
    <n v="260"/>
    <n v="64"/>
    <x v="0"/>
    <x v="7"/>
    <x v="3"/>
  </r>
  <r>
    <n v="425"/>
    <n v="96"/>
    <n v="-83"/>
    <s v="3/16/2015"/>
    <n v="683"/>
    <n v="134"/>
    <x v="1"/>
    <x v="3"/>
    <n v="87"/>
    <x v="1"/>
    <x v="3"/>
    <x v="5"/>
    <x v="39"/>
    <x v="127"/>
    <x v="14"/>
    <n v="140"/>
    <n v="190"/>
    <n v="100"/>
    <n v="330"/>
    <n v="117"/>
    <x v="0"/>
    <x v="7"/>
    <x v="3"/>
  </r>
  <r>
    <n v="503"/>
    <n v="161"/>
    <n v="-19"/>
    <s v="3/17/2015"/>
    <n v="1267"/>
    <n v="161"/>
    <x v="1"/>
    <x v="3"/>
    <n v="45"/>
    <x v="1"/>
    <x v="2"/>
    <x v="4"/>
    <x v="192"/>
    <x v="141"/>
    <x v="11"/>
    <n v="140"/>
    <n v="150"/>
    <n v="110"/>
    <n v="290"/>
    <n v="70"/>
    <x v="0"/>
    <x v="7"/>
    <x v="3"/>
  </r>
  <r>
    <n v="253"/>
    <n v="80"/>
    <n v="-32"/>
    <s v="3/18/2015"/>
    <n v="1055"/>
    <n v="94"/>
    <x v="1"/>
    <x v="3"/>
    <n v="24"/>
    <x v="1"/>
    <x v="2"/>
    <x v="4"/>
    <x v="21"/>
    <x v="75"/>
    <x v="14"/>
    <n v="60"/>
    <n v="90"/>
    <n v="80"/>
    <n v="150"/>
    <n v="46"/>
    <x v="0"/>
    <x v="7"/>
    <x v="3"/>
  </r>
  <r>
    <n v="971"/>
    <n v="51"/>
    <n v="-55"/>
    <s v="3/19/2015"/>
    <n v="503"/>
    <n v="71"/>
    <x v="1"/>
    <x v="3"/>
    <n v="46"/>
    <x v="1"/>
    <x v="3"/>
    <x v="6"/>
    <x v="0"/>
    <x v="0"/>
    <x v="11"/>
    <n v="70"/>
    <n v="100"/>
    <n v="50"/>
    <n v="170"/>
    <n v="76"/>
    <x v="1"/>
    <x v="7"/>
    <x v="3"/>
  </r>
  <r>
    <n v="435"/>
    <n v="65"/>
    <n v="-54"/>
    <s v="3/20/2015"/>
    <n v="1053"/>
    <n v="77"/>
    <x v="1"/>
    <x v="3"/>
    <n v="20"/>
    <x v="1"/>
    <x v="3"/>
    <x v="6"/>
    <x v="18"/>
    <x v="64"/>
    <x v="8"/>
    <n v="90"/>
    <n v="110"/>
    <n v="90"/>
    <n v="200"/>
    <n v="41"/>
    <x v="1"/>
    <x v="7"/>
    <x v="3"/>
  </r>
  <r>
    <n v="971"/>
    <n v="60"/>
    <n v="-69"/>
    <s v="3/21/2015"/>
    <n v="463"/>
    <n v="84"/>
    <x v="1"/>
    <x v="3"/>
    <n v="19"/>
    <x v="1"/>
    <x v="3"/>
    <x v="7"/>
    <x v="6"/>
    <x v="13"/>
    <x v="11"/>
    <n v="80"/>
    <n v="130"/>
    <n v="90"/>
    <n v="210"/>
    <n v="63"/>
    <x v="1"/>
    <x v="8"/>
    <x v="3"/>
  </r>
  <r>
    <n v="435"/>
    <n v="47"/>
    <n v="-58"/>
    <s v="3/22/2015"/>
    <n v="375"/>
    <n v="64"/>
    <x v="1"/>
    <x v="3"/>
    <n v="15"/>
    <x v="1"/>
    <x v="3"/>
    <x v="7"/>
    <x v="57"/>
    <x v="6"/>
    <x v="8"/>
    <n v="50"/>
    <n v="100"/>
    <n v="80"/>
    <n v="150"/>
    <n v="42"/>
    <x v="1"/>
    <x v="8"/>
    <x v="3"/>
  </r>
  <r>
    <n v="206"/>
    <n v="68"/>
    <n v="-54"/>
    <s v="3/23/2015"/>
    <n v="438"/>
    <n v="99"/>
    <x v="1"/>
    <x v="3"/>
    <n v="21"/>
    <x v="1"/>
    <x v="3"/>
    <x v="7"/>
    <x v="4"/>
    <x v="230"/>
    <x v="14"/>
    <n v="90"/>
    <n v="140"/>
    <n v="110"/>
    <n v="230"/>
    <n v="43"/>
    <x v="1"/>
    <x v="8"/>
    <x v="3"/>
  </r>
  <r>
    <n v="206"/>
    <n v="22"/>
    <n v="-10"/>
    <s v="3/24/2015"/>
    <n v="573"/>
    <n v="29"/>
    <x v="1"/>
    <x v="3"/>
    <n v="7"/>
    <x v="1"/>
    <x v="2"/>
    <x v="9"/>
    <x v="44"/>
    <x v="77"/>
    <x v="14"/>
    <n v="10"/>
    <n v="20"/>
    <n v="20"/>
    <n v="30"/>
    <n v="19"/>
    <x v="1"/>
    <x v="8"/>
    <x v="3"/>
  </r>
  <r>
    <n v="702"/>
    <n v="21"/>
    <n v="-6"/>
    <s v="3/25/2015"/>
    <n v="846"/>
    <n v="31"/>
    <x v="1"/>
    <x v="3"/>
    <n v="5"/>
    <x v="1"/>
    <x v="2"/>
    <x v="8"/>
    <x v="29"/>
    <x v="97"/>
    <x v="7"/>
    <n v="10"/>
    <n v="20"/>
    <n v="20"/>
    <n v="30"/>
    <n v="17"/>
    <x v="1"/>
    <x v="8"/>
    <x v="3"/>
  </r>
  <r>
    <n v="801"/>
    <n v="103"/>
    <n v="-23"/>
    <s v="3/26/2015"/>
    <n v="564"/>
    <n v="133"/>
    <x v="1"/>
    <x v="3"/>
    <n v="33"/>
    <x v="1"/>
    <x v="2"/>
    <x v="8"/>
    <x v="100"/>
    <x v="126"/>
    <x v="8"/>
    <n v="80"/>
    <n v="130"/>
    <n v="110"/>
    <n v="210"/>
    <n v="46"/>
    <x v="1"/>
    <x v="8"/>
    <x v="3"/>
  </r>
  <r>
    <n v="775"/>
    <n v="125"/>
    <n v="-34"/>
    <s v="3/27/2015"/>
    <n v="898"/>
    <n v="173"/>
    <x v="1"/>
    <x v="3"/>
    <n v="113"/>
    <x v="0"/>
    <x v="0"/>
    <x v="10"/>
    <x v="1"/>
    <x v="200"/>
    <x v="7"/>
    <n v="90"/>
    <n v="150"/>
    <n v="60"/>
    <n v="240"/>
    <n v="147"/>
    <x v="0"/>
    <x v="8"/>
    <x v="3"/>
  </r>
  <r>
    <n v="206"/>
    <n v="125"/>
    <n v="-15"/>
    <s v="3/28/2015"/>
    <n v="1119"/>
    <n v="188"/>
    <x v="1"/>
    <x v="3"/>
    <n v="41"/>
    <x v="0"/>
    <x v="0"/>
    <x v="10"/>
    <x v="125"/>
    <x v="154"/>
    <x v="14"/>
    <n v="90"/>
    <n v="160"/>
    <n v="130"/>
    <n v="250"/>
    <n v="73"/>
    <x v="0"/>
    <x v="8"/>
    <x v="3"/>
  </r>
  <r>
    <n v="702"/>
    <n v="154"/>
    <n v="0"/>
    <s v="3/29/2015"/>
    <n v="1132"/>
    <n v="213"/>
    <x v="1"/>
    <x v="3"/>
    <n v="50"/>
    <x v="0"/>
    <x v="0"/>
    <x v="0"/>
    <x v="174"/>
    <x v="202"/>
    <x v="7"/>
    <n v="120"/>
    <n v="170"/>
    <n v="120"/>
    <n v="290"/>
    <n v="93"/>
    <x v="0"/>
    <x v="8"/>
    <x v="3"/>
  </r>
  <r>
    <n v="971"/>
    <n v="90"/>
    <n v="-17"/>
    <s v="3/30/2015"/>
    <n v="572"/>
    <n v="115"/>
    <x v="1"/>
    <x v="3"/>
    <n v="29"/>
    <x v="0"/>
    <x v="0"/>
    <x v="0"/>
    <x v="59"/>
    <x v="17"/>
    <x v="11"/>
    <n v="60"/>
    <n v="100"/>
    <n v="90"/>
    <n v="160"/>
    <n v="42"/>
    <x v="0"/>
    <x v="8"/>
    <x v="3"/>
  </r>
  <r>
    <n v="702"/>
    <n v="122"/>
    <n v="-16"/>
    <s v="3/31/2015"/>
    <n v="789"/>
    <n v="176"/>
    <x v="1"/>
    <x v="3"/>
    <n v="39"/>
    <x v="0"/>
    <x v="0"/>
    <x v="1"/>
    <x v="124"/>
    <x v="200"/>
    <x v="7"/>
    <n v="90"/>
    <n v="150"/>
    <n v="130"/>
    <n v="240"/>
    <n v="62"/>
    <x v="0"/>
    <x v="8"/>
    <x v="3"/>
  </r>
  <r>
    <n v="435"/>
    <n v="86"/>
    <n v="-27"/>
    <d v="2015-01-04T00:00:00"/>
    <n v="1698"/>
    <n v="23"/>
    <x v="1"/>
    <x v="3"/>
    <n v="26"/>
    <x v="0"/>
    <x v="0"/>
    <x v="1"/>
    <x v="210"/>
    <x v="12"/>
    <x v="8"/>
    <n v="60"/>
    <n v="20"/>
    <n v="0"/>
    <n v="80"/>
    <n v="50"/>
    <x v="0"/>
    <x v="9"/>
    <x v="3"/>
  </r>
  <r>
    <n v="702"/>
    <n v="257"/>
    <n v="94"/>
    <d v="2015-02-04T00:00:00"/>
    <n v="1662"/>
    <n v="341"/>
    <x v="1"/>
    <x v="3"/>
    <n v="84"/>
    <x v="0"/>
    <x v="1"/>
    <x v="2"/>
    <x v="175"/>
    <x v="203"/>
    <x v="7"/>
    <n v="110"/>
    <n v="180"/>
    <n v="130"/>
    <n v="290"/>
    <n v="117"/>
    <x v="1"/>
    <x v="9"/>
    <x v="3"/>
  </r>
  <r>
    <n v="541"/>
    <n v="21"/>
    <n v="-4"/>
    <d v="2015-03-04T00:00:00"/>
    <n v="480"/>
    <n v="32"/>
    <x v="1"/>
    <x v="3"/>
    <n v="5"/>
    <x v="0"/>
    <x v="1"/>
    <x v="2"/>
    <x v="38"/>
    <x v="112"/>
    <x v="11"/>
    <n v="0"/>
    <n v="20"/>
    <n v="20"/>
    <n v="20"/>
    <n v="16"/>
    <x v="1"/>
    <x v="9"/>
    <x v="3"/>
  </r>
  <r>
    <n v="775"/>
    <n v="239"/>
    <n v="69"/>
    <d v="2015-04-04T00:00:00"/>
    <n v="1755"/>
    <n v="239"/>
    <x v="1"/>
    <x v="3"/>
    <n v="66"/>
    <x v="0"/>
    <x v="1"/>
    <x v="11"/>
    <x v="173"/>
    <x v="201"/>
    <x v="7"/>
    <n v="110"/>
    <n v="120"/>
    <n v="80"/>
    <n v="230"/>
    <n v="90"/>
    <x v="1"/>
    <x v="9"/>
    <x v="3"/>
  </r>
  <r>
    <n v="702"/>
    <n v="255"/>
    <n v="-193"/>
    <d v="2015-05-04T00:00:00"/>
    <n v="7058"/>
    <n v="-255"/>
    <x v="1"/>
    <x v="3"/>
    <n v="96"/>
    <x v="0"/>
    <x v="1"/>
    <x v="3"/>
    <x v="211"/>
    <x v="231"/>
    <x v="7"/>
    <n v="110"/>
    <n v="-110"/>
    <n v="-170"/>
    <n v="0"/>
    <n v="129"/>
    <x v="1"/>
    <x v="9"/>
    <x v="3"/>
  </r>
  <r>
    <n v="435"/>
    <n v="25"/>
    <n v="-22"/>
    <d v="2015-06-04T00:00:00"/>
    <n v="209"/>
    <n v="31"/>
    <x v="1"/>
    <x v="3"/>
    <n v="9"/>
    <x v="0"/>
    <x v="1"/>
    <x v="3"/>
    <x v="55"/>
    <x v="82"/>
    <x v="8"/>
    <n v="0"/>
    <n v="20"/>
    <n v="10"/>
    <n v="20"/>
    <n v="43"/>
    <x v="1"/>
    <x v="9"/>
    <x v="3"/>
  </r>
  <r>
    <n v="909"/>
    <n v="173"/>
    <n v="3"/>
    <d v="2015-07-04T00:00:00"/>
    <n v="3909"/>
    <n v="-27"/>
    <x v="0"/>
    <x v="3"/>
    <n v="57"/>
    <x v="1"/>
    <x v="3"/>
    <x v="5"/>
    <x v="212"/>
    <x v="232"/>
    <x v="3"/>
    <n v="200"/>
    <n v="-30"/>
    <n v="-130"/>
    <n v="170"/>
    <n v="100"/>
    <x v="0"/>
    <x v="9"/>
    <x v="3"/>
  </r>
  <r>
    <n v="707"/>
    <n v="228"/>
    <n v="7"/>
    <d v="2015-08-04T00:00:00"/>
    <n v="1691"/>
    <n v="304"/>
    <x v="0"/>
    <x v="3"/>
    <n v="75"/>
    <x v="1"/>
    <x v="2"/>
    <x v="4"/>
    <x v="111"/>
    <x v="209"/>
    <x v="3"/>
    <n v="220"/>
    <n v="290"/>
    <n v="190"/>
    <n v="510"/>
    <n v="107"/>
    <x v="0"/>
    <x v="9"/>
    <x v="3"/>
  </r>
  <r>
    <n v="619"/>
    <n v="113"/>
    <n v="-6"/>
    <d v="2015-09-04T00:00:00"/>
    <n v="2758"/>
    <n v="3"/>
    <x v="0"/>
    <x v="3"/>
    <n v="36"/>
    <x v="1"/>
    <x v="3"/>
    <x v="6"/>
    <x v="213"/>
    <x v="52"/>
    <x v="3"/>
    <n v="130"/>
    <n v="0"/>
    <n v="-50"/>
    <n v="130"/>
    <n v="59"/>
    <x v="1"/>
    <x v="9"/>
    <x v="3"/>
  </r>
  <r>
    <n v="951"/>
    <n v="249"/>
    <n v="-75"/>
    <d v="2015-10-04T00:00:00"/>
    <n v="2580"/>
    <n v="374"/>
    <x v="0"/>
    <x v="3"/>
    <n v="87"/>
    <x v="1"/>
    <x v="3"/>
    <x v="7"/>
    <x v="214"/>
    <x v="168"/>
    <x v="3"/>
    <n v="290"/>
    <n v="450"/>
    <n v="310"/>
    <n v="740"/>
    <n v="139"/>
    <x v="1"/>
    <x v="9"/>
    <x v="3"/>
  </r>
  <r>
    <n v="559"/>
    <n v="211"/>
    <n v="-11"/>
    <d v="2015-11-04T00:00:00"/>
    <n v="1778"/>
    <n v="212"/>
    <x v="0"/>
    <x v="3"/>
    <n v="59"/>
    <x v="1"/>
    <x v="2"/>
    <x v="9"/>
    <x v="113"/>
    <x v="207"/>
    <x v="3"/>
    <n v="200"/>
    <n v="210"/>
    <n v="140"/>
    <n v="410"/>
    <n v="83"/>
    <x v="1"/>
    <x v="9"/>
    <x v="3"/>
  </r>
  <r>
    <n v="818"/>
    <n v="121"/>
    <n v="-14"/>
    <d v="2015-12-04T00:00:00"/>
    <n v="912"/>
    <n v="168"/>
    <x v="0"/>
    <x v="3"/>
    <n v="109"/>
    <x v="1"/>
    <x v="2"/>
    <x v="8"/>
    <x v="1"/>
    <x v="156"/>
    <x v="3"/>
    <n v="110"/>
    <n v="170"/>
    <n v="40"/>
    <n v="280"/>
    <n v="142"/>
    <x v="1"/>
    <x v="9"/>
    <x v="3"/>
  </r>
  <r>
    <n v="213"/>
    <n v="81"/>
    <n v="4"/>
    <s v="4/13/2015"/>
    <n v="984"/>
    <n v="117"/>
    <x v="0"/>
    <x v="3"/>
    <n v="22"/>
    <x v="0"/>
    <x v="0"/>
    <x v="10"/>
    <x v="144"/>
    <x v="172"/>
    <x v="3"/>
    <n v="70"/>
    <n v="110"/>
    <n v="80"/>
    <n v="180"/>
    <n v="33"/>
    <x v="0"/>
    <x v="9"/>
    <x v="3"/>
  </r>
  <r>
    <n v="213"/>
    <n v="225"/>
    <n v="14"/>
    <s v="4/14/2015"/>
    <n v="1272"/>
    <n v="265"/>
    <x v="0"/>
    <x v="3"/>
    <n v="69"/>
    <x v="0"/>
    <x v="0"/>
    <x v="0"/>
    <x v="101"/>
    <x v="128"/>
    <x v="3"/>
    <n v="210"/>
    <n v="240"/>
    <n v="160"/>
    <n v="450"/>
    <n v="91"/>
    <x v="0"/>
    <x v="9"/>
    <x v="3"/>
  </r>
  <r>
    <n v="213"/>
    <n v="118"/>
    <n v="18"/>
    <s v="4/15/2015"/>
    <n v="930"/>
    <n v="172"/>
    <x v="0"/>
    <x v="3"/>
    <n v="33"/>
    <x v="0"/>
    <x v="1"/>
    <x v="2"/>
    <x v="179"/>
    <x v="129"/>
    <x v="3"/>
    <n v="80"/>
    <n v="130"/>
    <n v="110"/>
    <n v="210"/>
    <n v="44"/>
    <x v="1"/>
    <x v="9"/>
    <x v="3"/>
  </r>
  <r>
    <n v="801"/>
    <n v="82"/>
    <n v="-22"/>
    <s v="4/16/2015"/>
    <n v="601"/>
    <n v="102"/>
    <x v="1"/>
    <x v="3"/>
    <n v="31"/>
    <x v="1"/>
    <x v="3"/>
    <x v="5"/>
    <x v="68"/>
    <x v="106"/>
    <x v="8"/>
    <n v="90"/>
    <n v="120"/>
    <n v="60"/>
    <n v="210"/>
    <n v="64"/>
    <x v="0"/>
    <x v="9"/>
    <x v="3"/>
  </r>
  <r>
    <n v="253"/>
    <n v="94"/>
    <n v="-24"/>
    <s v="4/17/2015"/>
    <n v="694"/>
    <n v="130"/>
    <x v="1"/>
    <x v="3"/>
    <n v="85"/>
    <x v="1"/>
    <x v="3"/>
    <x v="5"/>
    <x v="38"/>
    <x v="134"/>
    <x v="14"/>
    <n v="110"/>
    <n v="150"/>
    <n v="40"/>
    <n v="260"/>
    <n v="114"/>
    <x v="0"/>
    <x v="9"/>
    <x v="3"/>
  </r>
  <r>
    <n v="503"/>
    <n v="181"/>
    <n v="-12"/>
    <s v="4/18/2015"/>
    <n v="1283"/>
    <n v="182"/>
    <x v="1"/>
    <x v="3"/>
    <n v="50"/>
    <x v="1"/>
    <x v="2"/>
    <x v="4"/>
    <x v="140"/>
    <x v="169"/>
    <x v="11"/>
    <n v="170"/>
    <n v="180"/>
    <n v="120"/>
    <n v="350"/>
    <n v="74"/>
    <x v="0"/>
    <x v="9"/>
    <x v="3"/>
  </r>
  <r>
    <n v="801"/>
    <n v="69"/>
    <n v="-11"/>
    <s v="4/19/2015"/>
    <n v="1060"/>
    <n v="81"/>
    <x v="1"/>
    <x v="3"/>
    <n v="21"/>
    <x v="1"/>
    <x v="3"/>
    <x v="6"/>
    <x v="40"/>
    <x v="61"/>
    <x v="8"/>
    <n v="80"/>
    <n v="90"/>
    <n v="50"/>
    <n v="170"/>
    <n v="42"/>
    <x v="1"/>
    <x v="9"/>
    <x v="3"/>
  </r>
  <r>
    <n v="971"/>
    <n v="53"/>
    <n v="-26"/>
    <s v="4/20/2015"/>
    <n v="470"/>
    <n v="75"/>
    <x v="1"/>
    <x v="3"/>
    <n v="17"/>
    <x v="1"/>
    <x v="3"/>
    <x v="7"/>
    <x v="29"/>
    <x v="51"/>
    <x v="11"/>
    <n v="60"/>
    <n v="90"/>
    <n v="40"/>
    <n v="150"/>
    <n v="61"/>
    <x v="1"/>
    <x v="9"/>
    <x v="3"/>
  </r>
  <r>
    <n v="425"/>
    <n v="63"/>
    <n v="-20"/>
    <s v="4/21/2015"/>
    <n v="446"/>
    <n v="93"/>
    <x v="1"/>
    <x v="3"/>
    <n v="20"/>
    <x v="1"/>
    <x v="3"/>
    <x v="7"/>
    <x v="35"/>
    <x v="233"/>
    <x v="14"/>
    <n v="70"/>
    <n v="110"/>
    <n v="70"/>
    <n v="180"/>
    <n v="43"/>
    <x v="1"/>
    <x v="10"/>
    <x v="3"/>
  </r>
  <r>
    <n v="775"/>
    <n v="15"/>
    <n v="-1"/>
    <s v="4/22/2015"/>
    <n v="848"/>
    <n v="24"/>
    <x v="1"/>
    <x v="3"/>
    <n v="4"/>
    <x v="1"/>
    <x v="2"/>
    <x v="8"/>
    <x v="76"/>
    <x v="115"/>
    <x v="7"/>
    <n v="10"/>
    <n v="20"/>
    <n v="10"/>
    <n v="30"/>
    <n v="15"/>
    <x v="1"/>
    <x v="10"/>
    <x v="3"/>
  </r>
  <r>
    <n v="435"/>
    <n v="101"/>
    <n v="-5"/>
    <s v="4/23/2015"/>
    <n v="552"/>
    <n v="130"/>
    <x v="1"/>
    <x v="3"/>
    <n v="33"/>
    <x v="1"/>
    <x v="2"/>
    <x v="8"/>
    <x v="74"/>
    <x v="133"/>
    <x v="8"/>
    <n v="90"/>
    <n v="130"/>
    <n v="90"/>
    <n v="220"/>
    <n v="45"/>
    <x v="1"/>
    <x v="10"/>
    <x v="3"/>
  </r>
  <r>
    <n v="775"/>
    <n v="121"/>
    <n v="6"/>
    <s v="4/24/2015"/>
    <n v="912"/>
    <n v="168"/>
    <x v="1"/>
    <x v="3"/>
    <n v="109"/>
    <x v="0"/>
    <x v="0"/>
    <x v="10"/>
    <x v="1"/>
    <x v="156"/>
    <x v="7"/>
    <n v="110"/>
    <n v="150"/>
    <n v="20"/>
    <n v="260"/>
    <n v="142"/>
    <x v="0"/>
    <x v="10"/>
    <x v="3"/>
  </r>
  <r>
    <n v="206"/>
    <n v="130"/>
    <n v="2"/>
    <s v="4/25/2015"/>
    <n v="1134"/>
    <n v="195"/>
    <x v="1"/>
    <x v="3"/>
    <n v="42"/>
    <x v="0"/>
    <x v="0"/>
    <x v="10"/>
    <x v="126"/>
    <x v="155"/>
    <x v="14"/>
    <n v="120"/>
    <n v="180"/>
    <n v="120"/>
    <n v="300"/>
    <n v="73"/>
    <x v="0"/>
    <x v="10"/>
    <x v="3"/>
  </r>
  <r>
    <n v="702"/>
    <n v="173"/>
    <n v="8"/>
    <s v="4/26/2015"/>
    <n v="1150"/>
    <n v="239"/>
    <x v="1"/>
    <x v="3"/>
    <n v="57"/>
    <x v="0"/>
    <x v="0"/>
    <x v="0"/>
    <x v="215"/>
    <x v="208"/>
    <x v="7"/>
    <n v="160"/>
    <n v="220"/>
    <n v="130"/>
    <n v="380"/>
    <n v="101"/>
    <x v="0"/>
    <x v="10"/>
    <x v="3"/>
  </r>
  <r>
    <n v="971"/>
    <n v="88"/>
    <n v="0"/>
    <s v="4/27/2015"/>
    <n v="561"/>
    <n v="112"/>
    <x v="1"/>
    <x v="3"/>
    <n v="29"/>
    <x v="0"/>
    <x v="0"/>
    <x v="0"/>
    <x v="50"/>
    <x v="131"/>
    <x v="11"/>
    <n v="80"/>
    <n v="100"/>
    <n v="70"/>
    <n v="180"/>
    <n v="42"/>
    <x v="0"/>
    <x v="10"/>
    <x v="3"/>
  </r>
  <r>
    <n v="702"/>
    <n v="113"/>
    <n v="7"/>
    <s v="4/28/2015"/>
    <n v="803"/>
    <n v="165"/>
    <x v="1"/>
    <x v="3"/>
    <n v="36"/>
    <x v="0"/>
    <x v="0"/>
    <x v="1"/>
    <x v="120"/>
    <x v="206"/>
    <x v="7"/>
    <n v="100"/>
    <n v="150"/>
    <n v="100"/>
    <n v="250"/>
    <n v="58"/>
    <x v="0"/>
    <x v="10"/>
    <x v="3"/>
  </r>
  <r>
    <n v="702"/>
    <n v="228"/>
    <n v="56"/>
    <s v="4/29/2015"/>
    <n v="1691"/>
    <n v="304"/>
    <x v="1"/>
    <x v="3"/>
    <n v="75"/>
    <x v="0"/>
    <x v="1"/>
    <x v="2"/>
    <x v="181"/>
    <x v="209"/>
    <x v="7"/>
    <n v="160"/>
    <n v="220"/>
    <n v="140"/>
    <n v="380"/>
    <n v="108"/>
    <x v="1"/>
    <x v="10"/>
    <x v="3"/>
  </r>
  <r>
    <n v="702"/>
    <n v="211"/>
    <n v="48"/>
    <s v="4/30/2015"/>
    <n v="1778"/>
    <n v="212"/>
    <x v="1"/>
    <x v="3"/>
    <n v="59"/>
    <x v="0"/>
    <x v="1"/>
    <x v="11"/>
    <x v="179"/>
    <x v="207"/>
    <x v="7"/>
    <n v="150"/>
    <n v="150"/>
    <n v="80"/>
    <n v="300"/>
    <n v="84"/>
    <x v="1"/>
    <x v="10"/>
    <x v="3"/>
  </r>
  <r>
    <n v="971"/>
    <n v="78"/>
    <n v="12"/>
    <d v="2015-01-05T00:00:00"/>
    <n v="798"/>
    <n v="119"/>
    <x v="1"/>
    <x v="3"/>
    <n v="25"/>
    <x v="0"/>
    <x v="1"/>
    <x v="11"/>
    <x v="103"/>
    <x v="130"/>
    <x v="11"/>
    <n v="50"/>
    <n v="90"/>
    <n v="50"/>
    <n v="140"/>
    <n v="57"/>
    <x v="1"/>
    <x v="10"/>
    <x v="3"/>
  </r>
  <r>
    <n v="702"/>
    <n v="245"/>
    <n v="-60"/>
    <d v="2015-02-05T00:00:00"/>
    <n v="7653"/>
    <n v="-245"/>
    <x v="1"/>
    <x v="3"/>
    <n v="93"/>
    <x v="0"/>
    <x v="1"/>
    <x v="3"/>
    <x v="216"/>
    <x v="234"/>
    <x v="7"/>
    <n v="180"/>
    <n v="-180"/>
    <n v="-280"/>
    <n v="0"/>
    <n v="127"/>
    <x v="1"/>
    <x v="10"/>
    <x v="3"/>
  </r>
  <r>
    <n v="971"/>
    <n v="102"/>
    <n v="19"/>
    <d v="2015-03-05T00:00:00"/>
    <n v="666"/>
    <n v="143"/>
    <x v="1"/>
    <x v="3"/>
    <n v="31"/>
    <x v="0"/>
    <x v="1"/>
    <x v="3"/>
    <x v="104"/>
    <x v="132"/>
    <x v="11"/>
    <n v="70"/>
    <n v="100"/>
    <n v="70"/>
    <n v="170"/>
    <n v="54"/>
    <x v="1"/>
    <x v="10"/>
    <x v="3"/>
  </r>
  <r>
    <n v="714"/>
    <n v="224"/>
    <n v="1"/>
    <d v="2015-04-05T00:00:00"/>
    <n v="4216"/>
    <n v="-32"/>
    <x v="0"/>
    <x v="3"/>
    <n v="73"/>
    <x v="1"/>
    <x v="3"/>
    <x v="5"/>
    <x v="217"/>
    <x v="186"/>
    <x v="3"/>
    <n v="260"/>
    <n v="-40"/>
    <n v="-150"/>
    <n v="220"/>
    <n v="117"/>
    <x v="0"/>
    <x v="10"/>
    <x v="3"/>
  </r>
  <r>
    <n v="209"/>
    <n v="247"/>
    <n v="6"/>
    <d v="2015-05-05T00:00:00"/>
    <n v="1744"/>
    <n v="329"/>
    <x v="0"/>
    <x v="3"/>
    <n v="81"/>
    <x v="1"/>
    <x v="2"/>
    <x v="4"/>
    <x v="185"/>
    <x v="171"/>
    <x v="3"/>
    <n v="240"/>
    <n v="310"/>
    <n v="210"/>
    <n v="550"/>
    <n v="113"/>
    <x v="0"/>
    <x v="10"/>
    <x v="3"/>
  </r>
  <r>
    <n v="951"/>
    <n v="127"/>
    <n v="2"/>
    <d v="2015-06-05T00:00:00"/>
    <n v="2947"/>
    <n v="-25"/>
    <x v="0"/>
    <x v="3"/>
    <n v="40"/>
    <x v="1"/>
    <x v="3"/>
    <x v="6"/>
    <x v="218"/>
    <x v="235"/>
    <x v="3"/>
    <n v="150"/>
    <n v="-30"/>
    <n v="-90"/>
    <n v="120"/>
    <n v="63"/>
    <x v="1"/>
    <x v="10"/>
    <x v="3"/>
  </r>
  <r>
    <n v="707"/>
    <n v="279"/>
    <n v="-79"/>
    <d v="2015-07-05T00:00:00"/>
    <n v="2642"/>
    <n v="420"/>
    <x v="0"/>
    <x v="3"/>
    <n v="97"/>
    <x v="1"/>
    <x v="3"/>
    <x v="7"/>
    <x v="146"/>
    <x v="175"/>
    <x v="3"/>
    <n v="330"/>
    <n v="500"/>
    <n v="350"/>
    <n v="830"/>
    <n v="149"/>
    <x v="1"/>
    <x v="10"/>
    <x v="3"/>
  </r>
  <r>
    <n v="916"/>
    <n v="250"/>
    <n v="-3"/>
    <d v="2015-08-05T00:00:00"/>
    <n v="1820"/>
    <n v="251"/>
    <x v="0"/>
    <x v="3"/>
    <n v="70"/>
    <x v="1"/>
    <x v="2"/>
    <x v="9"/>
    <x v="183"/>
    <x v="212"/>
    <x v="3"/>
    <n v="240"/>
    <n v="240"/>
    <n v="160"/>
    <n v="480"/>
    <n v="94"/>
    <x v="1"/>
    <x v="10"/>
    <x v="3"/>
  </r>
  <r>
    <n v="530"/>
    <n v="135"/>
    <n v="-9"/>
    <d v="2015-09-05T00:00:00"/>
    <n v="940"/>
    <n v="187"/>
    <x v="0"/>
    <x v="3"/>
    <n v="122"/>
    <x v="1"/>
    <x v="2"/>
    <x v="8"/>
    <x v="5"/>
    <x v="141"/>
    <x v="3"/>
    <n v="130"/>
    <n v="180"/>
    <n v="40"/>
    <n v="310"/>
    <n v="156"/>
    <x v="1"/>
    <x v="10"/>
    <x v="3"/>
  </r>
  <r>
    <n v="626"/>
    <n v="86"/>
    <n v="9"/>
    <d v="2015-10-05T00:00:00"/>
    <n v="1003"/>
    <n v="124"/>
    <x v="0"/>
    <x v="3"/>
    <n v="24"/>
    <x v="0"/>
    <x v="0"/>
    <x v="10"/>
    <x v="104"/>
    <x v="145"/>
    <x v="3"/>
    <n v="80"/>
    <n v="110"/>
    <n v="80"/>
    <n v="190"/>
    <n v="35"/>
    <x v="0"/>
    <x v="10"/>
    <x v="3"/>
  </r>
  <r>
    <n v="415"/>
    <n v="241"/>
    <n v="18"/>
    <d v="2015-11-05T00:00:00"/>
    <n v="1321"/>
    <n v="284"/>
    <x v="0"/>
    <x v="3"/>
    <n v="74"/>
    <x v="0"/>
    <x v="0"/>
    <x v="0"/>
    <x v="105"/>
    <x v="135"/>
    <x v="3"/>
    <n v="220"/>
    <n v="260"/>
    <n v="170"/>
    <n v="480"/>
    <n v="96"/>
    <x v="0"/>
    <x v="10"/>
    <x v="3"/>
  </r>
  <r>
    <n v="916"/>
    <n v="123"/>
    <n v="24"/>
    <d v="2015-12-05T00:00:00"/>
    <n v="959"/>
    <n v="179"/>
    <x v="0"/>
    <x v="3"/>
    <n v="34"/>
    <x v="0"/>
    <x v="1"/>
    <x v="2"/>
    <x v="136"/>
    <x v="125"/>
    <x v="3"/>
    <n v="90"/>
    <n v="130"/>
    <n v="110"/>
    <n v="220"/>
    <n v="45"/>
    <x v="1"/>
    <x v="10"/>
    <x v="3"/>
  </r>
  <r>
    <n v="435"/>
    <n v="68"/>
    <n v="-24"/>
    <s v="5/13/2015"/>
    <n v="619"/>
    <n v="85"/>
    <x v="1"/>
    <x v="3"/>
    <n v="25"/>
    <x v="1"/>
    <x v="3"/>
    <x v="5"/>
    <x v="1"/>
    <x v="43"/>
    <x v="8"/>
    <n v="80"/>
    <n v="100"/>
    <n v="50"/>
    <n v="180"/>
    <n v="59"/>
    <x v="0"/>
    <x v="10"/>
    <x v="3"/>
  </r>
  <r>
    <n v="509"/>
    <n v="105"/>
    <n v="-30"/>
    <s v="5/14/2015"/>
    <n v="716"/>
    <n v="145"/>
    <x v="1"/>
    <x v="3"/>
    <n v="95"/>
    <x v="1"/>
    <x v="3"/>
    <x v="5"/>
    <x v="30"/>
    <x v="139"/>
    <x v="14"/>
    <n v="120"/>
    <n v="170"/>
    <n v="50"/>
    <n v="290"/>
    <n v="125"/>
    <x v="0"/>
    <x v="10"/>
    <x v="3"/>
  </r>
  <r>
    <n v="971"/>
    <n v="153"/>
    <n v="7"/>
    <s v="5/15/2015"/>
    <n v="1319"/>
    <n v="153"/>
    <x v="1"/>
    <x v="3"/>
    <n v="42"/>
    <x v="1"/>
    <x v="2"/>
    <x v="4"/>
    <x v="100"/>
    <x v="176"/>
    <x v="11"/>
    <n v="150"/>
    <n v="140"/>
    <n v="80"/>
    <n v="290"/>
    <n v="66"/>
    <x v="0"/>
    <x v="10"/>
    <x v="3"/>
  </r>
  <r>
    <n v="253"/>
    <n v="80"/>
    <n v="-9"/>
    <s v="5/16/2015"/>
    <n v="1079"/>
    <n v="96"/>
    <x v="1"/>
    <x v="3"/>
    <n v="24"/>
    <x v="1"/>
    <x v="2"/>
    <x v="4"/>
    <x v="94"/>
    <x v="37"/>
    <x v="14"/>
    <n v="70"/>
    <n v="100"/>
    <n v="60"/>
    <n v="170"/>
    <n v="45"/>
    <x v="0"/>
    <x v="11"/>
    <x v="3"/>
  </r>
  <r>
    <n v="435"/>
    <n v="63"/>
    <n v="-14"/>
    <s v="5/17/2015"/>
    <n v="1075"/>
    <n v="76"/>
    <x v="1"/>
    <x v="3"/>
    <n v="19"/>
    <x v="1"/>
    <x v="3"/>
    <x v="6"/>
    <x v="18"/>
    <x v="44"/>
    <x v="8"/>
    <n v="70"/>
    <n v="90"/>
    <n v="50"/>
    <n v="160"/>
    <n v="40"/>
    <x v="1"/>
    <x v="11"/>
    <x v="3"/>
  </r>
  <r>
    <n v="253"/>
    <n v="72"/>
    <n v="-22"/>
    <s v="5/18/2015"/>
    <n v="461"/>
    <n v="104"/>
    <x v="1"/>
    <x v="3"/>
    <n v="23"/>
    <x v="1"/>
    <x v="3"/>
    <x v="7"/>
    <x v="85"/>
    <x v="37"/>
    <x v="14"/>
    <n v="80"/>
    <n v="120"/>
    <n v="80"/>
    <n v="200"/>
    <n v="46"/>
    <x v="1"/>
    <x v="11"/>
    <x v="3"/>
  </r>
  <r>
    <n v="775"/>
    <n v="16"/>
    <n v="0"/>
    <s v="5/19/2015"/>
    <n v="851"/>
    <n v="25"/>
    <x v="1"/>
    <x v="3"/>
    <n v="4"/>
    <x v="1"/>
    <x v="2"/>
    <x v="8"/>
    <x v="44"/>
    <x v="116"/>
    <x v="7"/>
    <n v="10"/>
    <n v="20"/>
    <n v="10"/>
    <n v="30"/>
    <n v="15"/>
    <x v="1"/>
    <x v="11"/>
    <x v="3"/>
  </r>
  <r>
    <n v="435"/>
    <n v="94"/>
    <n v="7"/>
    <s v="5/20/2015"/>
    <n v="540"/>
    <n v="120"/>
    <x v="1"/>
    <x v="3"/>
    <n v="31"/>
    <x v="1"/>
    <x v="2"/>
    <x v="8"/>
    <x v="61"/>
    <x v="138"/>
    <x v="8"/>
    <n v="90"/>
    <n v="110"/>
    <n v="70"/>
    <n v="200"/>
    <n v="43"/>
    <x v="1"/>
    <x v="11"/>
    <x v="3"/>
  </r>
  <r>
    <n v="702"/>
    <n v="135"/>
    <n v="2"/>
    <s v="5/21/2015"/>
    <n v="940"/>
    <n v="187"/>
    <x v="1"/>
    <x v="3"/>
    <n v="122"/>
    <x v="0"/>
    <x v="0"/>
    <x v="10"/>
    <x v="71"/>
    <x v="141"/>
    <x v="7"/>
    <n v="120"/>
    <n v="170"/>
    <n v="30"/>
    <n v="290"/>
    <n v="155"/>
    <x v="0"/>
    <x v="11"/>
    <x v="3"/>
  </r>
  <r>
    <n v="509"/>
    <n v="115"/>
    <n v="-5"/>
    <s v="5/22/2015"/>
    <n v="1166"/>
    <n v="174"/>
    <x v="1"/>
    <x v="3"/>
    <n v="37"/>
    <x v="0"/>
    <x v="0"/>
    <x v="10"/>
    <x v="116"/>
    <x v="156"/>
    <x v="14"/>
    <n v="100"/>
    <n v="160"/>
    <n v="110"/>
    <n v="260"/>
    <n v="69"/>
    <x v="0"/>
    <x v="11"/>
    <x v="3"/>
  </r>
  <r>
    <n v="775"/>
    <n v="224"/>
    <n v="24"/>
    <s v="5/23/2015"/>
    <n v="1191"/>
    <n v="310"/>
    <x v="1"/>
    <x v="3"/>
    <n v="73"/>
    <x v="0"/>
    <x v="0"/>
    <x v="0"/>
    <x v="184"/>
    <x v="213"/>
    <x v="7"/>
    <n v="210"/>
    <n v="280"/>
    <n v="170"/>
    <n v="490"/>
    <n v="116"/>
    <x v="0"/>
    <x v="11"/>
    <x v="3"/>
  </r>
  <r>
    <n v="541"/>
    <n v="81"/>
    <n v="-4"/>
    <s v="5/24/2015"/>
    <n v="551"/>
    <n v="104"/>
    <x v="1"/>
    <x v="3"/>
    <n v="26"/>
    <x v="0"/>
    <x v="0"/>
    <x v="0"/>
    <x v="107"/>
    <x v="86"/>
    <x v="11"/>
    <n v="70"/>
    <n v="100"/>
    <n v="70"/>
    <n v="170"/>
    <n v="38"/>
    <x v="0"/>
    <x v="11"/>
    <x v="3"/>
  </r>
  <r>
    <n v="775"/>
    <n v="127"/>
    <n v="2"/>
    <s v="5/25/2015"/>
    <n v="830"/>
    <n v="185"/>
    <x v="1"/>
    <x v="3"/>
    <n v="40"/>
    <x v="0"/>
    <x v="0"/>
    <x v="1"/>
    <x v="126"/>
    <x v="211"/>
    <x v="7"/>
    <n v="120"/>
    <n v="170"/>
    <n v="120"/>
    <n v="290"/>
    <n v="63"/>
    <x v="0"/>
    <x v="11"/>
    <x v="3"/>
  </r>
  <r>
    <n v="702"/>
    <n v="247"/>
    <n v="65"/>
    <s v="5/26/2015"/>
    <n v="1744"/>
    <n v="329"/>
    <x v="1"/>
    <x v="3"/>
    <n v="81"/>
    <x v="0"/>
    <x v="1"/>
    <x v="2"/>
    <x v="219"/>
    <x v="171"/>
    <x v="7"/>
    <n v="180"/>
    <n v="240"/>
    <n v="150"/>
    <n v="420"/>
    <n v="114"/>
    <x v="1"/>
    <x v="11"/>
    <x v="3"/>
  </r>
  <r>
    <n v="702"/>
    <n v="250"/>
    <n v="57"/>
    <s v="5/27/2015"/>
    <n v="1820"/>
    <n v="251"/>
    <x v="1"/>
    <x v="3"/>
    <n v="70"/>
    <x v="0"/>
    <x v="1"/>
    <x v="11"/>
    <x v="183"/>
    <x v="212"/>
    <x v="7"/>
    <n v="180"/>
    <n v="180"/>
    <n v="100"/>
    <n v="360"/>
    <n v="94"/>
    <x v="1"/>
    <x v="11"/>
    <x v="3"/>
  </r>
  <r>
    <n v="971"/>
    <n v="88"/>
    <n v="13"/>
    <s v="5/28/2015"/>
    <n v="817"/>
    <n v="133"/>
    <x v="1"/>
    <x v="3"/>
    <n v="29"/>
    <x v="0"/>
    <x v="1"/>
    <x v="11"/>
    <x v="59"/>
    <x v="136"/>
    <x v="11"/>
    <n v="60"/>
    <n v="100"/>
    <n v="60"/>
    <n v="160"/>
    <n v="60"/>
    <x v="1"/>
    <x v="11"/>
    <x v="3"/>
  </r>
  <r>
    <n v="775"/>
    <n v="294"/>
    <n v="-88"/>
    <s v="5/29/2015"/>
    <n v="8252"/>
    <n v="-294"/>
    <x v="1"/>
    <x v="3"/>
    <n v="111"/>
    <x v="0"/>
    <x v="1"/>
    <x v="3"/>
    <x v="220"/>
    <x v="236"/>
    <x v="7"/>
    <n v="210"/>
    <n v="-210"/>
    <n v="-320"/>
    <n v="0"/>
    <n v="145"/>
    <x v="1"/>
    <x v="11"/>
    <x v="3"/>
  </r>
  <r>
    <n v="503"/>
    <n v="134"/>
    <n v="21"/>
    <s v="5/30/2015"/>
    <n v="690"/>
    <n v="186"/>
    <x v="1"/>
    <x v="3"/>
    <n v="41"/>
    <x v="0"/>
    <x v="1"/>
    <x v="3"/>
    <x v="109"/>
    <x v="137"/>
    <x v="11"/>
    <n v="90"/>
    <n v="140"/>
    <n v="100"/>
    <n v="230"/>
    <n v="65"/>
    <x v="1"/>
    <x v="11"/>
    <x v="3"/>
  </r>
  <r>
    <n v="435"/>
    <n v="20"/>
    <n v="-15"/>
    <s v="5/31/2015"/>
    <n v="218"/>
    <n v="25"/>
    <x v="1"/>
    <x v="3"/>
    <n v="7"/>
    <x v="0"/>
    <x v="1"/>
    <x v="3"/>
    <x v="108"/>
    <x v="117"/>
    <x v="8"/>
    <n v="10"/>
    <n v="20"/>
    <n v="0"/>
    <n v="30"/>
    <n v="40"/>
    <x v="1"/>
    <x v="11"/>
    <x v="3"/>
  </r>
  <r>
    <n v="650"/>
    <n v="154"/>
    <n v="-74"/>
    <d v="2015-01-06T00:00:00"/>
    <n v="3654"/>
    <n v="-24"/>
    <x v="0"/>
    <x v="3"/>
    <n v="50"/>
    <x v="1"/>
    <x v="3"/>
    <x v="5"/>
    <x v="221"/>
    <x v="44"/>
    <x v="3"/>
    <n v="220"/>
    <n v="-30"/>
    <n v="-100"/>
    <n v="190"/>
    <n v="93"/>
    <x v="0"/>
    <x v="11"/>
    <x v="3"/>
  </r>
  <r>
    <n v="415"/>
    <n v="257"/>
    <n v="94"/>
    <d v="2015-02-06T00:00:00"/>
    <n v="1662"/>
    <n v="341"/>
    <x v="0"/>
    <x v="3"/>
    <n v="84"/>
    <x v="1"/>
    <x v="2"/>
    <x v="4"/>
    <x v="222"/>
    <x v="219"/>
    <x v="3"/>
    <n v="230"/>
    <n v="320"/>
    <n v="240"/>
    <n v="550"/>
    <n v="116"/>
    <x v="0"/>
    <x v="11"/>
    <x v="3"/>
  </r>
  <r>
    <n v="909"/>
    <n v="122"/>
    <n v="-50"/>
    <d v="2015-03-06T00:00:00"/>
    <n v="2555"/>
    <n v="-13"/>
    <x v="0"/>
    <x v="3"/>
    <n v="39"/>
    <x v="1"/>
    <x v="3"/>
    <x v="6"/>
    <x v="223"/>
    <x v="52"/>
    <x v="3"/>
    <n v="170"/>
    <n v="-20"/>
    <n v="-60"/>
    <n v="150"/>
    <n v="61"/>
    <x v="1"/>
    <x v="11"/>
    <x v="3"/>
  </r>
  <r>
    <n v="818"/>
    <n v="260"/>
    <n v="-103"/>
    <d v="2015-04-06T00:00:00"/>
    <n v="2548"/>
    <n v="390"/>
    <x v="0"/>
    <x v="3"/>
    <n v="91"/>
    <x v="1"/>
    <x v="3"/>
    <x v="7"/>
    <x v="152"/>
    <x v="181"/>
    <x v="3"/>
    <n v="380"/>
    <n v="580"/>
    <n v="470"/>
    <n v="960"/>
    <n v="143"/>
    <x v="1"/>
    <x v="11"/>
    <x v="3"/>
  </r>
  <r>
    <n v="714"/>
    <n v="239"/>
    <n v="61"/>
    <d v="2015-05-06T00:00:00"/>
    <n v="1755"/>
    <n v="239"/>
    <x v="0"/>
    <x v="3"/>
    <n v="66"/>
    <x v="1"/>
    <x v="2"/>
    <x v="9"/>
    <x v="189"/>
    <x v="217"/>
    <x v="3"/>
    <n v="210"/>
    <n v="220"/>
    <n v="160"/>
    <n v="430"/>
    <n v="90"/>
    <x v="1"/>
    <x v="0"/>
    <x v="3"/>
  </r>
  <r>
    <n v="805"/>
    <n v="125"/>
    <n v="-10"/>
    <d v="2015-06-06T00:00:00"/>
    <n v="898"/>
    <n v="173"/>
    <x v="0"/>
    <x v="3"/>
    <n v="113"/>
    <x v="1"/>
    <x v="2"/>
    <x v="8"/>
    <x v="54"/>
    <x v="216"/>
    <x v="3"/>
    <n v="110"/>
    <n v="160"/>
    <n v="50"/>
    <n v="270"/>
    <n v="146"/>
    <x v="1"/>
    <x v="0"/>
    <x v="3"/>
  </r>
  <r>
    <n v="925"/>
    <n v="108"/>
    <n v="51"/>
    <d v="2015-07-06T00:00:00"/>
    <n v="971"/>
    <n v="157"/>
    <x v="0"/>
    <x v="3"/>
    <n v="30"/>
    <x v="0"/>
    <x v="0"/>
    <x v="10"/>
    <x v="127"/>
    <x v="185"/>
    <x v="3"/>
    <n v="80"/>
    <n v="130"/>
    <n v="120"/>
    <n v="210"/>
    <n v="42"/>
    <x v="0"/>
    <x v="0"/>
    <x v="3"/>
  </r>
  <r>
    <n v="951"/>
    <n v="239"/>
    <n v="106"/>
    <d v="2015-08-06T00:00:00"/>
    <n v="1246"/>
    <n v="281"/>
    <x v="0"/>
    <x v="3"/>
    <n v="74"/>
    <x v="0"/>
    <x v="0"/>
    <x v="0"/>
    <x v="224"/>
    <x v="140"/>
    <x v="3"/>
    <n v="190"/>
    <n v="220"/>
    <n v="170"/>
    <n v="410"/>
    <n v="95"/>
    <x v="0"/>
    <x v="0"/>
    <x v="3"/>
  </r>
  <r>
    <n v="831"/>
    <n v="123"/>
    <n v="119"/>
    <d v="2015-09-06T00:00:00"/>
    <n v="915"/>
    <n v="179"/>
    <x v="0"/>
    <x v="3"/>
    <n v="34"/>
    <x v="0"/>
    <x v="1"/>
    <x v="2"/>
    <x v="158"/>
    <x v="141"/>
    <x v="3"/>
    <n v="50"/>
    <n v="90"/>
    <n v="80"/>
    <n v="140"/>
    <n v="45"/>
    <x v="1"/>
    <x v="0"/>
    <x v="3"/>
  </r>
  <r>
    <n v="971"/>
    <n v="43"/>
    <n v="-37"/>
    <d v="2015-10-06T00:00:00"/>
    <n v="419"/>
    <n v="64"/>
    <x v="1"/>
    <x v="3"/>
    <n v="13"/>
    <x v="1"/>
    <x v="3"/>
    <x v="5"/>
    <x v="58"/>
    <x v="11"/>
    <x v="11"/>
    <n v="50"/>
    <n v="100"/>
    <n v="80"/>
    <n v="150"/>
    <n v="35"/>
    <x v="0"/>
    <x v="0"/>
    <x v="3"/>
  </r>
  <r>
    <n v="435"/>
    <n v="79"/>
    <n v="-70"/>
    <d v="2015-11-06T00:00:00"/>
    <n v="593"/>
    <n v="98"/>
    <x v="1"/>
    <x v="3"/>
    <n v="30"/>
    <x v="1"/>
    <x v="3"/>
    <x v="5"/>
    <x v="35"/>
    <x v="90"/>
    <x v="8"/>
    <n v="100"/>
    <n v="160"/>
    <n v="120"/>
    <n v="260"/>
    <n v="64"/>
    <x v="0"/>
    <x v="0"/>
    <x v="3"/>
  </r>
  <r>
    <n v="206"/>
    <n v="96"/>
    <n v="-75"/>
    <d v="2015-12-06T00:00:00"/>
    <n v="683"/>
    <n v="134"/>
    <x v="1"/>
    <x v="3"/>
    <n v="87"/>
    <x v="1"/>
    <x v="3"/>
    <x v="5"/>
    <x v="65"/>
    <x v="132"/>
    <x v="14"/>
    <n v="140"/>
    <n v="190"/>
    <n v="100"/>
    <n v="330"/>
    <n v="117"/>
    <x v="0"/>
    <x v="0"/>
    <x v="3"/>
  </r>
  <r>
    <n v="503"/>
    <n v="161"/>
    <n v="25"/>
    <s v="6/13/2015"/>
    <n v="1267"/>
    <n v="161"/>
    <x v="1"/>
    <x v="3"/>
    <n v="45"/>
    <x v="1"/>
    <x v="2"/>
    <x v="4"/>
    <x v="225"/>
    <x v="182"/>
    <x v="11"/>
    <n v="140"/>
    <n v="150"/>
    <n v="110"/>
    <n v="290"/>
    <n v="70"/>
    <x v="0"/>
    <x v="0"/>
    <x v="3"/>
  </r>
  <r>
    <n v="360"/>
    <n v="80"/>
    <n v="-9"/>
    <s v="6/14/2015"/>
    <n v="1055"/>
    <n v="94"/>
    <x v="1"/>
    <x v="3"/>
    <n v="24"/>
    <x v="1"/>
    <x v="2"/>
    <x v="4"/>
    <x v="53"/>
    <x v="86"/>
    <x v="14"/>
    <n v="60"/>
    <n v="90"/>
    <n v="80"/>
    <n v="150"/>
    <n v="46"/>
    <x v="0"/>
    <x v="0"/>
    <x v="3"/>
  </r>
  <r>
    <n v="503"/>
    <n v="51"/>
    <n v="-57"/>
    <s v="6/15/2015"/>
    <n v="503"/>
    <n v="71"/>
    <x v="1"/>
    <x v="3"/>
    <n v="46"/>
    <x v="1"/>
    <x v="3"/>
    <x v="6"/>
    <x v="11"/>
    <x v="45"/>
    <x v="11"/>
    <n v="70"/>
    <n v="100"/>
    <n v="50"/>
    <n v="170"/>
    <n v="76"/>
    <x v="1"/>
    <x v="0"/>
    <x v="3"/>
  </r>
  <r>
    <n v="435"/>
    <n v="65"/>
    <n v="-37"/>
    <s v="6/16/2015"/>
    <n v="1053"/>
    <n v="77"/>
    <x v="1"/>
    <x v="3"/>
    <n v="20"/>
    <x v="1"/>
    <x v="3"/>
    <x v="6"/>
    <x v="36"/>
    <x v="91"/>
    <x v="8"/>
    <n v="90"/>
    <n v="110"/>
    <n v="90"/>
    <n v="200"/>
    <n v="41"/>
    <x v="1"/>
    <x v="0"/>
    <x v="3"/>
  </r>
  <r>
    <n v="503"/>
    <n v="60"/>
    <n v="-59"/>
    <s v="6/17/2015"/>
    <n v="463"/>
    <n v="84"/>
    <x v="1"/>
    <x v="3"/>
    <n v="19"/>
    <x v="1"/>
    <x v="3"/>
    <x v="7"/>
    <x v="5"/>
    <x v="43"/>
    <x v="11"/>
    <n v="80"/>
    <n v="130"/>
    <n v="90"/>
    <n v="210"/>
    <n v="63"/>
    <x v="1"/>
    <x v="0"/>
    <x v="3"/>
  </r>
  <r>
    <n v="435"/>
    <n v="47"/>
    <n v="-47"/>
    <s v="6/18/2015"/>
    <n v="375"/>
    <n v="64"/>
    <x v="1"/>
    <x v="3"/>
    <n v="15"/>
    <x v="1"/>
    <x v="3"/>
    <x v="7"/>
    <x v="9"/>
    <x v="15"/>
    <x v="8"/>
    <n v="50"/>
    <n v="100"/>
    <n v="80"/>
    <n v="150"/>
    <n v="42"/>
    <x v="1"/>
    <x v="0"/>
    <x v="3"/>
  </r>
  <r>
    <n v="360"/>
    <n v="68"/>
    <n v="-27"/>
    <s v="6/19/2015"/>
    <n v="438"/>
    <n v="99"/>
    <x v="1"/>
    <x v="3"/>
    <n v="21"/>
    <x v="1"/>
    <x v="3"/>
    <x v="7"/>
    <x v="42"/>
    <x v="237"/>
    <x v="14"/>
    <n v="90"/>
    <n v="140"/>
    <n v="110"/>
    <n v="230"/>
    <n v="43"/>
    <x v="1"/>
    <x v="0"/>
    <x v="3"/>
  </r>
  <r>
    <n v="206"/>
    <n v="22"/>
    <n v="-5"/>
    <s v="6/20/2015"/>
    <n v="573"/>
    <n v="29"/>
    <x v="1"/>
    <x v="3"/>
    <n v="7"/>
    <x v="1"/>
    <x v="2"/>
    <x v="9"/>
    <x v="25"/>
    <x v="88"/>
    <x v="14"/>
    <n v="10"/>
    <n v="20"/>
    <n v="20"/>
    <n v="30"/>
    <n v="19"/>
    <x v="1"/>
    <x v="0"/>
    <x v="3"/>
  </r>
  <r>
    <n v="775"/>
    <n v="21"/>
    <n v="1"/>
    <s v="6/21/2015"/>
    <n v="846"/>
    <n v="31"/>
    <x v="1"/>
    <x v="3"/>
    <n v="5"/>
    <x v="1"/>
    <x v="2"/>
    <x v="8"/>
    <x v="6"/>
    <x v="103"/>
    <x v="7"/>
    <n v="10"/>
    <n v="20"/>
    <n v="20"/>
    <n v="30"/>
    <n v="17"/>
    <x v="1"/>
    <x v="0"/>
    <x v="3"/>
  </r>
  <r>
    <n v="435"/>
    <n v="103"/>
    <n v="19"/>
    <s v="6/22/2015"/>
    <n v="564"/>
    <n v="133"/>
    <x v="1"/>
    <x v="3"/>
    <n v="33"/>
    <x v="1"/>
    <x v="2"/>
    <x v="8"/>
    <x v="113"/>
    <x v="142"/>
    <x v="8"/>
    <n v="80"/>
    <n v="130"/>
    <n v="110"/>
    <n v="210"/>
    <n v="46"/>
    <x v="1"/>
    <x v="0"/>
    <x v="3"/>
  </r>
  <r>
    <n v="702"/>
    <n v="125"/>
    <n v="-21"/>
    <s v="6/23/2015"/>
    <n v="898"/>
    <n v="173"/>
    <x v="1"/>
    <x v="3"/>
    <n v="113"/>
    <x v="0"/>
    <x v="0"/>
    <x v="10"/>
    <x v="40"/>
    <x v="216"/>
    <x v="7"/>
    <n v="90"/>
    <n v="150"/>
    <n v="60"/>
    <n v="240"/>
    <n v="147"/>
    <x v="0"/>
    <x v="0"/>
    <x v="3"/>
  </r>
  <r>
    <n v="360"/>
    <n v="125"/>
    <n v="41"/>
    <s v="6/24/2015"/>
    <n v="1119"/>
    <n v="188"/>
    <x v="1"/>
    <x v="3"/>
    <n v="41"/>
    <x v="0"/>
    <x v="0"/>
    <x v="10"/>
    <x v="127"/>
    <x v="157"/>
    <x v="14"/>
    <n v="90"/>
    <n v="160"/>
    <n v="130"/>
    <n v="250"/>
    <n v="73"/>
    <x v="0"/>
    <x v="0"/>
    <x v="3"/>
  </r>
  <r>
    <n v="775"/>
    <n v="154"/>
    <n v="58"/>
    <s v="6/25/2015"/>
    <n v="1132"/>
    <n v="213"/>
    <x v="1"/>
    <x v="3"/>
    <n v="50"/>
    <x v="0"/>
    <x v="0"/>
    <x v="0"/>
    <x v="190"/>
    <x v="218"/>
    <x v="7"/>
    <n v="120"/>
    <n v="170"/>
    <n v="120"/>
    <n v="290"/>
    <n v="93"/>
    <x v="0"/>
    <x v="0"/>
    <x v="3"/>
  </r>
  <r>
    <n v="541"/>
    <n v="90"/>
    <n v="18"/>
    <s v="6/26/2015"/>
    <n v="572"/>
    <n v="115"/>
    <x v="1"/>
    <x v="3"/>
    <n v="29"/>
    <x v="0"/>
    <x v="0"/>
    <x v="0"/>
    <x v="140"/>
    <x v="18"/>
    <x v="11"/>
    <n v="60"/>
    <n v="100"/>
    <n v="90"/>
    <n v="160"/>
    <n v="42"/>
    <x v="0"/>
    <x v="0"/>
    <x v="3"/>
  </r>
  <r>
    <n v="775"/>
    <n v="122"/>
    <n v="39"/>
    <s v="6/27/2015"/>
    <n v="789"/>
    <n v="176"/>
    <x v="1"/>
    <x v="3"/>
    <n v="39"/>
    <x v="0"/>
    <x v="0"/>
    <x v="1"/>
    <x v="193"/>
    <x v="216"/>
    <x v="7"/>
    <n v="90"/>
    <n v="150"/>
    <n v="130"/>
    <n v="240"/>
    <n v="62"/>
    <x v="0"/>
    <x v="0"/>
    <x v="3"/>
  </r>
  <r>
    <n v="435"/>
    <n v="86"/>
    <n v="-40"/>
    <s v="6/28/2015"/>
    <n v="1698"/>
    <n v="23"/>
    <x v="1"/>
    <x v="3"/>
    <n v="26"/>
    <x v="0"/>
    <x v="0"/>
    <x v="1"/>
    <x v="226"/>
    <x v="52"/>
    <x v="8"/>
    <n v="60"/>
    <n v="20"/>
    <n v="0"/>
    <n v="80"/>
    <n v="50"/>
    <x v="0"/>
    <x v="0"/>
    <x v="3"/>
  </r>
  <r>
    <n v="775"/>
    <n v="257"/>
    <n v="202"/>
    <s v="6/29/2015"/>
    <n v="1662"/>
    <n v="341"/>
    <x v="1"/>
    <x v="3"/>
    <n v="84"/>
    <x v="0"/>
    <x v="1"/>
    <x v="2"/>
    <x v="191"/>
    <x v="219"/>
    <x v="7"/>
    <n v="110"/>
    <n v="180"/>
    <n v="130"/>
    <n v="290"/>
    <n v="117"/>
    <x v="1"/>
    <x v="0"/>
    <x v="3"/>
  </r>
  <r>
    <n v="971"/>
    <n v="21"/>
    <n v="4"/>
    <s v="6/30/2015"/>
    <n v="480"/>
    <n v="32"/>
    <x v="1"/>
    <x v="3"/>
    <n v="5"/>
    <x v="0"/>
    <x v="1"/>
    <x v="2"/>
    <x v="10"/>
    <x v="82"/>
    <x v="11"/>
    <n v="0"/>
    <n v="20"/>
    <n v="20"/>
    <n v="20"/>
    <n v="16"/>
    <x v="1"/>
    <x v="0"/>
    <x v="3"/>
  </r>
  <r>
    <n v="775"/>
    <n v="239"/>
    <n v="141"/>
    <d v="2015-01-07T00:00:00"/>
    <n v="1755"/>
    <n v="239"/>
    <x v="1"/>
    <x v="3"/>
    <n v="66"/>
    <x v="0"/>
    <x v="1"/>
    <x v="11"/>
    <x v="189"/>
    <x v="217"/>
    <x v="7"/>
    <n v="110"/>
    <n v="120"/>
    <n v="80"/>
    <n v="230"/>
    <n v="90"/>
    <x v="1"/>
    <x v="0"/>
    <x v="3"/>
  </r>
  <r>
    <n v="702"/>
    <n v="255"/>
    <n v="-369"/>
    <d v="2015-02-07T00:00:00"/>
    <n v="7058"/>
    <n v="-255"/>
    <x v="1"/>
    <x v="3"/>
    <n v="96"/>
    <x v="0"/>
    <x v="1"/>
    <x v="3"/>
    <x v="227"/>
    <x v="238"/>
    <x v="7"/>
    <n v="110"/>
    <n v="-110"/>
    <n v="-170"/>
    <n v="0"/>
    <n v="129"/>
    <x v="1"/>
    <x v="1"/>
    <x v="3"/>
  </r>
  <r>
    <n v="435"/>
    <n v="25"/>
    <n v="-28"/>
    <d v="2015-03-07T00:00:00"/>
    <n v="209"/>
    <n v="31"/>
    <x v="1"/>
    <x v="3"/>
    <n v="9"/>
    <x v="0"/>
    <x v="1"/>
    <x v="3"/>
    <x v="90"/>
    <x v="94"/>
    <x v="8"/>
    <n v="0"/>
    <n v="20"/>
    <n v="10"/>
    <n v="20"/>
    <n v="43"/>
    <x v="1"/>
    <x v="1"/>
    <x v="3"/>
  </r>
  <r>
    <n v="626"/>
    <n v="173"/>
    <n v="-58"/>
    <d v="2015-04-07T00:00:00"/>
    <n v="3909"/>
    <n v="-27"/>
    <x v="0"/>
    <x v="3"/>
    <n v="57"/>
    <x v="1"/>
    <x v="3"/>
    <x v="5"/>
    <x v="228"/>
    <x v="233"/>
    <x v="3"/>
    <n v="200"/>
    <n v="-30"/>
    <n v="-130"/>
    <n v="170"/>
    <n v="100"/>
    <x v="0"/>
    <x v="1"/>
    <x v="3"/>
  </r>
  <r>
    <n v="213"/>
    <n v="228"/>
    <n v="102"/>
    <d v="2015-05-07T00:00:00"/>
    <n v="1691"/>
    <n v="304"/>
    <x v="0"/>
    <x v="3"/>
    <n v="75"/>
    <x v="1"/>
    <x v="2"/>
    <x v="4"/>
    <x v="229"/>
    <x v="205"/>
    <x v="3"/>
    <n v="220"/>
    <n v="290"/>
    <n v="190"/>
    <n v="510"/>
    <n v="107"/>
    <x v="0"/>
    <x v="1"/>
    <x v="3"/>
  </r>
  <r>
    <n v="916"/>
    <n v="113"/>
    <n v="-33"/>
    <d v="2015-06-07T00:00:00"/>
    <n v="2758"/>
    <n v="3"/>
    <x v="0"/>
    <x v="3"/>
    <n v="36"/>
    <x v="1"/>
    <x v="3"/>
    <x v="6"/>
    <x v="230"/>
    <x v="21"/>
    <x v="3"/>
    <n v="130"/>
    <n v="0"/>
    <n v="-50"/>
    <n v="130"/>
    <n v="59"/>
    <x v="1"/>
    <x v="1"/>
    <x v="3"/>
  </r>
  <r>
    <n v="213"/>
    <n v="249"/>
    <n v="39"/>
    <d v="2015-07-07T00:00:00"/>
    <n v="2580"/>
    <n v="374"/>
    <x v="0"/>
    <x v="3"/>
    <n v="87"/>
    <x v="1"/>
    <x v="3"/>
    <x v="7"/>
    <x v="231"/>
    <x v="188"/>
    <x v="3"/>
    <n v="290"/>
    <n v="450"/>
    <n v="310"/>
    <n v="740"/>
    <n v="139"/>
    <x v="1"/>
    <x v="1"/>
    <x v="3"/>
  </r>
  <r>
    <n v="951"/>
    <n v="211"/>
    <n v="51"/>
    <d v="2015-08-07T00:00:00"/>
    <n v="1778"/>
    <n v="212"/>
    <x v="0"/>
    <x v="3"/>
    <n v="59"/>
    <x v="1"/>
    <x v="2"/>
    <x v="9"/>
    <x v="156"/>
    <x v="223"/>
    <x v="3"/>
    <n v="200"/>
    <n v="210"/>
    <n v="140"/>
    <n v="410"/>
    <n v="83"/>
    <x v="1"/>
    <x v="1"/>
    <x v="3"/>
  </r>
  <r>
    <n v="916"/>
    <n v="121"/>
    <n v="-1"/>
    <d v="2015-09-07T00:00:00"/>
    <n v="912"/>
    <n v="168"/>
    <x v="0"/>
    <x v="3"/>
    <n v="109"/>
    <x v="1"/>
    <x v="2"/>
    <x v="8"/>
    <x v="40"/>
    <x v="159"/>
    <x v="3"/>
    <n v="110"/>
    <n v="170"/>
    <n v="40"/>
    <n v="280"/>
    <n v="142"/>
    <x v="1"/>
    <x v="1"/>
    <x v="3"/>
  </r>
  <r>
    <n v="760"/>
    <n v="81"/>
    <n v="45"/>
    <d v="2015-10-07T00:00:00"/>
    <n v="984"/>
    <n v="117"/>
    <x v="0"/>
    <x v="3"/>
    <n v="22"/>
    <x v="0"/>
    <x v="0"/>
    <x v="10"/>
    <x v="166"/>
    <x v="192"/>
    <x v="3"/>
    <n v="70"/>
    <n v="110"/>
    <n v="80"/>
    <n v="180"/>
    <n v="33"/>
    <x v="0"/>
    <x v="1"/>
    <x v="3"/>
  </r>
  <r>
    <n v="510"/>
    <n v="225"/>
    <n v="98"/>
    <d v="2015-11-07T00:00:00"/>
    <n v="1272"/>
    <n v="265"/>
    <x v="0"/>
    <x v="3"/>
    <n v="69"/>
    <x v="0"/>
    <x v="0"/>
    <x v="0"/>
    <x v="114"/>
    <x v="143"/>
    <x v="3"/>
    <n v="210"/>
    <n v="240"/>
    <n v="160"/>
    <n v="450"/>
    <n v="91"/>
    <x v="0"/>
    <x v="1"/>
    <x v="3"/>
  </r>
  <r>
    <n v="805"/>
    <n v="118"/>
    <n v="80"/>
    <d v="2015-12-07T00:00:00"/>
    <n v="930"/>
    <n v="172"/>
    <x v="0"/>
    <x v="3"/>
    <n v="33"/>
    <x v="0"/>
    <x v="1"/>
    <x v="2"/>
    <x v="195"/>
    <x v="144"/>
    <x v="3"/>
    <n v="80"/>
    <n v="130"/>
    <n v="110"/>
    <n v="210"/>
    <n v="44"/>
    <x v="1"/>
    <x v="1"/>
    <x v="3"/>
  </r>
  <r>
    <n v="435"/>
    <n v="82"/>
    <n v="-4"/>
    <s v="7/13/2015"/>
    <n v="601"/>
    <n v="102"/>
    <x v="1"/>
    <x v="3"/>
    <n v="31"/>
    <x v="1"/>
    <x v="3"/>
    <x v="5"/>
    <x v="4"/>
    <x v="109"/>
    <x v="8"/>
    <n v="90"/>
    <n v="120"/>
    <n v="60"/>
    <n v="210"/>
    <n v="64"/>
    <x v="0"/>
    <x v="1"/>
    <x v="3"/>
  </r>
  <r>
    <n v="509"/>
    <n v="94"/>
    <n v="-16"/>
    <s v="7/14/2015"/>
    <n v="694"/>
    <n v="130"/>
    <x v="1"/>
    <x v="3"/>
    <n v="85"/>
    <x v="1"/>
    <x v="3"/>
    <x v="5"/>
    <x v="10"/>
    <x v="149"/>
    <x v="14"/>
    <n v="110"/>
    <n v="150"/>
    <n v="40"/>
    <n v="260"/>
    <n v="114"/>
    <x v="0"/>
    <x v="1"/>
    <x v="3"/>
  </r>
  <r>
    <n v="971"/>
    <n v="181"/>
    <n v="40"/>
    <s v="7/15/2015"/>
    <n v="1283"/>
    <n v="182"/>
    <x v="1"/>
    <x v="3"/>
    <n v="50"/>
    <x v="1"/>
    <x v="2"/>
    <x v="4"/>
    <x v="162"/>
    <x v="189"/>
    <x v="11"/>
    <n v="170"/>
    <n v="180"/>
    <n v="120"/>
    <n v="350"/>
    <n v="74"/>
    <x v="0"/>
    <x v="1"/>
    <x v="3"/>
  </r>
  <r>
    <n v="435"/>
    <n v="69"/>
    <n v="8"/>
    <s v="7/16/2015"/>
    <n v="1060"/>
    <n v="81"/>
    <x v="1"/>
    <x v="3"/>
    <n v="21"/>
    <x v="1"/>
    <x v="3"/>
    <x v="6"/>
    <x v="85"/>
    <x v="42"/>
    <x v="8"/>
    <n v="80"/>
    <n v="90"/>
    <n v="50"/>
    <n v="170"/>
    <n v="42"/>
    <x v="1"/>
    <x v="1"/>
    <x v="3"/>
  </r>
  <r>
    <n v="541"/>
    <n v="53"/>
    <n v="-19"/>
    <s v="7/17/2015"/>
    <n v="470"/>
    <n v="75"/>
    <x v="1"/>
    <x v="3"/>
    <n v="17"/>
    <x v="1"/>
    <x v="3"/>
    <x v="7"/>
    <x v="6"/>
    <x v="239"/>
    <x v="11"/>
    <n v="60"/>
    <n v="90"/>
    <n v="40"/>
    <n v="150"/>
    <n v="61"/>
    <x v="1"/>
    <x v="1"/>
    <x v="3"/>
  </r>
  <r>
    <n v="253"/>
    <n v="63"/>
    <n v="4"/>
    <s v="7/18/2015"/>
    <n v="446"/>
    <n v="93"/>
    <x v="1"/>
    <x v="3"/>
    <n v="20"/>
    <x v="1"/>
    <x v="3"/>
    <x v="7"/>
    <x v="62"/>
    <x v="240"/>
    <x v="14"/>
    <n v="70"/>
    <n v="110"/>
    <n v="70"/>
    <n v="180"/>
    <n v="43"/>
    <x v="1"/>
    <x v="1"/>
    <x v="3"/>
  </r>
  <r>
    <n v="775"/>
    <n v="15"/>
    <n v="3"/>
    <s v="7/19/2015"/>
    <n v="848"/>
    <n v="24"/>
    <x v="1"/>
    <x v="3"/>
    <n v="4"/>
    <x v="1"/>
    <x v="2"/>
    <x v="8"/>
    <x v="32"/>
    <x v="120"/>
    <x v="7"/>
    <n v="10"/>
    <n v="20"/>
    <n v="10"/>
    <n v="30"/>
    <n v="15"/>
    <x v="1"/>
    <x v="1"/>
    <x v="3"/>
  </r>
  <r>
    <n v="801"/>
    <n v="101"/>
    <n v="36"/>
    <s v="7/20/2015"/>
    <n v="552"/>
    <n v="130"/>
    <x v="1"/>
    <x v="3"/>
    <n v="33"/>
    <x v="1"/>
    <x v="2"/>
    <x v="8"/>
    <x v="118"/>
    <x v="148"/>
    <x v="8"/>
    <n v="90"/>
    <n v="130"/>
    <n v="90"/>
    <n v="220"/>
    <n v="45"/>
    <x v="1"/>
    <x v="1"/>
    <x v="3"/>
  </r>
  <r>
    <n v="702"/>
    <n v="121"/>
    <n v="19"/>
    <s v="7/21/2015"/>
    <n v="912"/>
    <n v="168"/>
    <x v="1"/>
    <x v="3"/>
    <n v="109"/>
    <x v="0"/>
    <x v="0"/>
    <x v="10"/>
    <x v="40"/>
    <x v="159"/>
    <x v="7"/>
    <n v="110"/>
    <n v="150"/>
    <n v="20"/>
    <n v="260"/>
    <n v="142"/>
    <x v="0"/>
    <x v="1"/>
    <x v="3"/>
  </r>
  <r>
    <n v="206"/>
    <n v="130"/>
    <n v="61"/>
    <s v="7/22/2015"/>
    <n v="1134"/>
    <n v="195"/>
    <x v="1"/>
    <x v="3"/>
    <n v="42"/>
    <x v="0"/>
    <x v="0"/>
    <x v="10"/>
    <x v="128"/>
    <x v="158"/>
    <x v="14"/>
    <n v="120"/>
    <n v="180"/>
    <n v="120"/>
    <n v="300"/>
    <n v="73"/>
    <x v="0"/>
    <x v="1"/>
    <x v="3"/>
  </r>
  <r>
    <n v="702"/>
    <n v="173"/>
    <n v="75"/>
    <s v="7/23/2015"/>
    <n v="1150"/>
    <n v="239"/>
    <x v="1"/>
    <x v="3"/>
    <n v="57"/>
    <x v="0"/>
    <x v="0"/>
    <x v="0"/>
    <x v="232"/>
    <x v="224"/>
    <x v="7"/>
    <n v="160"/>
    <n v="220"/>
    <n v="130"/>
    <n v="380"/>
    <n v="101"/>
    <x v="0"/>
    <x v="1"/>
    <x v="3"/>
  </r>
  <r>
    <n v="541"/>
    <n v="88"/>
    <n v="34"/>
    <s v="7/24/2015"/>
    <n v="561"/>
    <n v="112"/>
    <x v="1"/>
    <x v="3"/>
    <n v="29"/>
    <x v="0"/>
    <x v="0"/>
    <x v="0"/>
    <x v="199"/>
    <x v="146"/>
    <x v="11"/>
    <n v="80"/>
    <n v="100"/>
    <n v="70"/>
    <n v="180"/>
    <n v="42"/>
    <x v="0"/>
    <x v="1"/>
    <x v="3"/>
  </r>
  <r>
    <n v="775"/>
    <n v="113"/>
    <n v="59"/>
    <s v="7/25/2015"/>
    <n v="803"/>
    <n v="165"/>
    <x v="1"/>
    <x v="3"/>
    <n v="36"/>
    <x v="0"/>
    <x v="0"/>
    <x v="1"/>
    <x v="198"/>
    <x v="222"/>
    <x v="7"/>
    <n v="100"/>
    <n v="150"/>
    <n v="100"/>
    <n v="250"/>
    <n v="58"/>
    <x v="0"/>
    <x v="1"/>
    <x v="3"/>
  </r>
  <r>
    <n v="775"/>
    <n v="228"/>
    <n v="151"/>
    <s v="7/26/2015"/>
    <n v="1691"/>
    <n v="304"/>
    <x v="1"/>
    <x v="3"/>
    <n v="75"/>
    <x v="0"/>
    <x v="1"/>
    <x v="2"/>
    <x v="197"/>
    <x v="205"/>
    <x v="7"/>
    <n v="160"/>
    <n v="220"/>
    <n v="140"/>
    <n v="380"/>
    <n v="108"/>
    <x v="1"/>
    <x v="1"/>
    <x v="3"/>
  </r>
  <r>
    <n v="702"/>
    <n v="211"/>
    <n v="110"/>
    <s v="7/27/2015"/>
    <n v="1778"/>
    <n v="212"/>
    <x v="1"/>
    <x v="3"/>
    <n v="59"/>
    <x v="0"/>
    <x v="1"/>
    <x v="11"/>
    <x v="195"/>
    <x v="223"/>
    <x v="7"/>
    <n v="150"/>
    <n v="150"/>
    <n v="80"/>
    <n v="300"/>
    <n v="84"/>
    <x v="1"/>
    <x v="1"/>
    <x v="3"/>
  </r>
  <r>
    <n v="503"/>
    <n v="78"/>
    <n v="42"/>
    <s v="7/28/2015"/>
    <n v="798"/>
    <n v="119"/>
    <x v="1"/>
    <x v="3"/>
    <n v="25"/>
    <x v="0"/>
    <x v="1"/>
    <x v="11"/>
    <x v="115"/>
    <x v="145"/>
    <x v="11"/>
    <n v="50"/>
    <n v="90"/>
    <n v="50"/>
    <n v="140"/>
    <n v="57"/>
    <x v="1"/>
    <x v="1"/>
    <x v="3"/>
  </r>
  <r>
    <n v="775"/>
    <n v="245"/>
    <n v="-225"/>
    <s v="7/29/2015"/>
    <n v="7653"/>
    <n v="-245"/>
    <x v="1"/>
    <x v="3"/>
    <n v="93"/>
    <x v="0"/>
    <x v="1"/>
    <x v="3"/>
    <x v="233"/>
    <x v="241"/>
    <x v="7"/>
    <n v="180"/>
    <n v="-180"/>
    <n v="-280"/>
    <n v="0"/>
    <n v="127"/>
    <x v="1"/>
    <x v="1"/>
    <x v="3"/>
  </r>
  <r>
    <n v="971"/>
    <n v="102"/>
    <n v="62"/>
    <s v="7/30/2015"/>
    <n v="666"/>
    <n v="143"/>
    <x v="1"/>
    <x v="3"/>
    <n v="31"/>
    <x v="0"/>
    <x v="1"/>
    <x v="3"/>
    <x v="117"/>
    <x v="147"/>
    <x v="11"/>
    <n v="70"/>
    <n v="100"/>
    <n v="70"/>
    <n v="170"/>
    <n v="54"/>
    <x v="1"/>
    <x v="1"/>
    <x v="3"/>
  </r>
  <r>
    <n v="951"/>
    <n v="224"/>
    <n v="-71"/>
    <s v="7/31/2015"/>
    <n v="4216"/>
    <n v="-32"/>
    <x v="0"/>
    <x v="3"/>
    <n v="73"/>
    <x v="1"/>
    <x v="3"/>
    <x v="5"/>
    <x v="234"/>
    <x v="17"/>
    <x v="3"/>
    <n v="260"/>
    <n v="-40"/>
    <n v="-150"/>
    <n v="220"/>
    <n v="117"/>
    <x v="0"/>
    <x v="2"/>
    <x v="3"/>
  </r>
  <r>
    <n v="209"/>
    <n v="247"/>
    <n v="111"/>
    <d v="2015-01-08T00:00:00"/>
    <n v="1744"/>
    <n v="329"/>
    <x v="0"/>
    <x v="3"/>
    <n v="81"/>
    <x v="1"/>
    <x v="2"/>
    <x v="4"/>
    <x v="204"/>
    <x v="191"/>
    <x v="3"/>
    <n v="240"/>
    <n v="310"/>
    <n v="210"/>
    <n v="550"/>
    <n v="113"/>
    <x v="0"/>
    <x v="2"/>
    <x v="3"/>
  </r>
  <r>
    <n v="209"/>
    <n v="127"/>
    <n v="-41"/>
    <d v="2015-02-08T00:00:00"/>
    <n v="2947"/>
    <n v="-25"/>
    <x v="0"/>
    <x v="3"/>
    <n v="40"/>
    <x v="1"/>
    <x v="3"/>
    <x v="6"/>
    <x v="235"/>
    <x v="12"/>
    <x v="3"/>
    <n v="150"/>
    <n v="-30"/>
    <n v="-90"/>
    <n v="120"/>
    <n v="63"/>
    <x v="1"/>
    <x v="2"/>
    <x v="3"/>
  </r>
  <r>
    <n v="530"/>
    <n v="279"/>
    <n v="52"/>
    <d v="2015-03-08T00:00:00"/>
    <n v="2642"/>
    <n v="420"/>
    <x v="0"/>
    <x v="3"/>
    <n v="97"/>
    <x v="1"/>
    <x v="3"/>
    <x v="7"/>
    <x v="168"/>
    <x v="195"/>
    <x v="3"/>
    <n v="330"/>
    <n v="500"/>
    <n v="350"/>
    <n v="830"/>
    <n v="149"/>
    <x v="1"/>
    <x v="2"/>
    <x v="3"/>
  </r>
  <r>
    <n v="949"/>
    <n v="250"/>
    <n v="73"/>
    <d v="2015-04-08T00:00:00"/>
    <n v="1820"/>
    <n v="251"/>
    <x v="0"/>
    <x v="3"/>
    <n v="70"/>
    <x v="1"/>
    <x v="2"/>
    <x v="9"/>
    <x v="202"/>
    <x v="213"/>
    <x v="3"/>
    <n v="240"/>
    <n v="240"/>
    <n v="160"/>
    <n v="480"/>
    <n v="94"/>
    <x v="1"/>
    <x v="2"/>
    <x v="3"/>
  </r>
  <r>
    <n v="530"/>
    <n v="135"/>
    <n v="6"/>
    <d v="2015-05-08T00:00:00"/>
    <n v="940"/>
    <n v="187"/>
    <x v="0"/>
    <x v="3"/>
    <n v="122"/>
    <x v="1"/>
    <x v="2"/>
    <x v="8"/>
    <x v="43"/>
    <x v="182"/>
    <x v="3"/>
    <n v="130"/>
    <n v="180"/>
    <n v="40"/>
    <n v="310"/>
    <n v="156"/>
    <x v="1"/>
    <x v="2"/>
    <x v="3"/>
  </r>
  <r>
    <n v="916"/>
    <n v="86"/>
    <n v="52"/>
    <d v="2015-06-08T00:00:00"/>
    <n v="1003"/>
    <n v="124"/>
    <x v="0"/>
    <x v="3"/>
    <n v="24"/>
    <x v="0"/>
    <x v="0"/>
    <x v="10"/>
    <x v="117"/>
    <x v="134"/>
    <x v="3"/>
    <n v="80"/>
    <n v="110"/>
    <n v="80"/>
    <n v="190"/>
    <n v="35"/>
    <x v="0"/>
    <x v="2"/>
    <x v="3"/>
  </r>
  <r>
    <n v="661"/>
    <n v="241"/>
    <n v="109"/>
    <d v="2015-07-08T00:00:00"/>
    <n v="1321"/>
    <n v="284"/>
    <x v="0"/>
    <x v="3"/>
    <n v="74"/>
    <x v="0"/>
    <x v="0"/>
    <x v="0"/>
    <x v="119"/>
    <x v="150"/>
    <x v="3"/>
    <n v="220"/>
    <n v="260"/>
    <n v="170"/>
    <n v="480"/>
    <n v="96"/>
    <x v="0"/>
    <x v="2"/>
    <x v="3"/>
  </r>
  <r>
    <n v="323"/>
    <n v="123"/>
    <n v="89"/>
    <d v="2015-08-08T00:00:00"/>
    <n v="959"/>
    <n v="179"/>
    <x v="0"/>
    <x v="3"/>
    <n v="34"/>
    <x v="0"/>
    <x v="1"/>
    <x v="2"/>
    <x v="158"/>
    <x v="141"/>
    <x v="3"/>
    <n v="90"/>
    <n v="130"/>
    <n v="110"/>
    <n v="220"/>
    <n v="45"/>
    <x v="1"/>
    <x v="2"/>
    <x v="3"/>
  </r>
  <r>
    <n v="801"/>
    <n v="68"/>
    <n v="-11"/>
    <d v="2015-09-08T00:00:00"/>
    <n v="619"/>
    <n v="85"/>
    <x v="1"/>
    <x v="3"/>
    <n v="25"/>
    <x v="1"/>
    <x v="3"/>
    <x v="5"/>
    <x v="40"/>
    <x v="73"/>
    <x v="8"/>
    <n v="80"/>
    <n v="100"/>
    <n v="50"/>
    <n v="180"/>
    <n v="59"/>
    <x v="0"/>
    <x v="2"/>
    <x v="3"/>
  </r>
  <r>
    <n v="206"/>
    <n v="105"/>
    <n v="-20"/>
    <d v="2015-10-08T00:00:00"/>
    <n v="716"/>
    <n v="145"/>
    <x v="1"/>
    <x v="3"/>
    <n v="95"/>
    <x v="1"/>
    <x v="3"/>
    <x v="5"/>
    <x v="27"/>
    <x v="153"/>
    <x v="14"/>
    <n v="120"/>
    <n v="170"/>
    <n v="50"/>
    <n v="290"/>
    <n v="125"/>
    <x v="0"/>
    <x v="2"/>
    <x v="3"/>
  </r>
  <r>
    <n v="971"/>
    <n v="153"/>
    <n v="49"/>
    <d v="2015-11-08T00:00:00"/>
    <n v="1319"/>
    <n v="153"/>
    <x v="1"/>
    <x v="3"/>
    <n v="42"/>
    <x v="1"/>
    <x v="2"/>
    <x v="4"/>
    <x v="113"/>
    <x v="196"/>
    <x v="11"/>
    <n v="150"/>
    <n v="140"/>
    <n v="80"/>
    <n v="290"/>
    <n v="66"/>
    <x v="0"/>
    <x v="2"/>
    <x v="3"/>
  </r>
  <r>
    <n v="360"/>
    <n v="80"/>
    <n v="16"/>
    <d v="2015-12-08T00:00:00"/>
    <n v="1079"/>
    <n v="96"/>
    <x v="1"/>
    <x v="3"/>
    <n v="24"/>
    <x v="1"/>
    <x v="2"/>
    <x v="4"/>
    <x v="20"/>
    <x v="67"/>
    <x v="14"/>
    <n v="70"/>
    <n v="100"/>
    <n v="60"/>
    <n v="170"/>
    <n v="45"/>
    <x v="0"/>
    <x v="2"/>
    <x v="3"/>
  </r>
  <r>
    <n v="435"/>
    <n v="63"/>
    <n v="3"/>
    <s v="8/13/2015"/>
    <n v="1075"/>
    <n v="76"/>
    <x v="1"/>
    <x v="3"/>
    <n v="19"/>
    <x v="1"/>
    <x v="3"/>
    <x v="6"/>
    <x v="36"/>
    <x v="74"/>
    <x v="8"/>
    <n v="70"/>
    <n v="90"/>
    <n v="50"/>
    <n v="160"/>
    <n v="40"/>
    <x v="1"/>
    <x v="2"/>
    <x v="3"/>
  </r>
  <r>
    <n v="360"/>
    <n v="72"/>
    <n v="6"/>
    <s v="8/14/2015"/>
    <n v="461"/>
    <n v="104"/>
    <x v="1"/>
    <x v="3"/>
    <n v="23"/>
    <x v="1"/>
    <x v="3"/>
    <x v="7"/>
    <x v="89"/>
    <x v="67"/>
    <x v="14"/>
    <n v="80"/>
    <n v="120"/>
    <n v="80"/>
    <n v="200"/>
    <n v="46"/>
    <x v="1"/>
    <x v="2"/>
    <x v="3"/>
  </r>
  <r>
    <n v="775"/>
    <n v="16"/>
    <n v="5"/>
    <s v="8/15/2015"/>
    <n v="851"/>
    <n v="25"/>
    <x v="1"/>
    <x v="3"/>
    <n v="4"/>
    <x v="1"/>
    <x v="2"/>
    <x v="8"/>
    <x v="25"/>
    <x v="121"/>
    <x v="7"/>
    <n v="10"/>
    <n v="20"/>
    <n v="10"/>
    <n v="30"/>
    <n v="15"/>
    <x v="1"/>
    <x v="2"/>
    <x v="3"/>
  </r>
  <r>
    <n v="435"/>
    <n v="94"/>
    <n v="44"/>
    <s v="8/16/2015"/>
    <n v="540"/>
    <n v="120"/>
    <x v="1"/>
    <x v="3"/>
    <n v="31"/>
    <x v="1"/>
    <x v="2"/>
    <x v="8"/>
    <x v="124"/>
    <x v="152"/>
    <x v="8"/>
    <n v="90"/>
    <n v="110"/>
    <n v="70"/>
    <n v="200"/>
    <n v="43"/>
    <x v="1"/>
    <x v="2"/>
    <x v="3"/>
  </r>
  <r>
    <n v="702"/>
    <n v="135"/>
    <n v="17"/>
    <s v="8/17/2015"/>
    <n v="940"/>
    <n v="187"/>
    <x v="1"/>
    <x v="3"/>
    <n v="122"/>
    <x v="0"/>
    <x v="0"/>
    <x v="10"/>
    <x v="17"/>
    <x v="182"/>
    <x v="7"/>
    <n v="120"/>
    <n v="170"/>
    <n v="30"/>
    <n v="290"/>
    <n v="155"/>
    <x v="0"/>
    <x v="2"/>
    <x v="3"/>
  </r>
  <r>
    <n v="253"/>
    <n v="115"/>
    <n v="46"/>
    <s v="8/18/2015"/>
    <n v="1166"/>
    <n v="174"/>
    <x v="1"/>
    <x v="3"/>
    <n v="37"/>
    <x v="0"/>
    <x v="0"/>
    <x v="10"/>
    <x v="129"/>
    <x v="159"/>
    <x v="14"/>
    <n v="100"/>
    <n v="160"/>
    <n v="110"/>
    <n v="260"/>
    <n v="69"/>
    <x v="0"/>
    <x v="2"/>
    <x v="3"/>
  </r>
  <r>
    <n v="702"/>
    <n v="224"/>
    <n v="118"/>
    <s v="8/19/2015"/>
    <n v="1191"/>
    <n v="310"/>
    <x v="1"/>
    <x v="3"/>
    <n v="73"/>
    <x v="0"/>
    <x v="0"/>
    <x v="0"/>
    <x v="203"/>
    <x v="227"/>
    <x v="7"/>
    <n v="210"/>
    <n v="280"/>
    <n v="170"/>
    <n v="490"/>
    <n v="116"/>
    <x v="0"/>
    <x v="2"/>
    <x v="3"/>
  </r>
  <r>
    <n v="503"/>
    <n v="81"/>
    <n v="28"/>
    <s v="8/20/2015"/>
    <n v="551"/>
    <n v="104"/>
    <x v="1"/>
    <x v="3"/>
    <n v="26"/>
    <x v="0"/>
    <x v="0"/>
    <x v="0"/>
    <x v="121"/>
    <x v="130"/>
    <x v="11"/>
    <n v="70"/>
    <n v="100"/>
    <n v="70"/>
    <n v="170"/>
    <n v="38"/>
    <x v="0"/>
    <x v="2"/>
    <x v="3"/>
  </r>
  <r>
    <n v="775"/>
    <n v="127"/>
    <n v="61"/>
    <s v="8/21/2015"/>
    <n v="830"/>
    <n v="185"/>
    <x v="1"/>
    <x v="3"/>
    <n v="40"/>
    <x v="0"/>
    <x v="0"/>
    <x v="1"/>
    <x v="128"/>
    <x v="226"/>
    <x v="7"/>
    <n v="120"/>
    <n v="170"/>
    <n v="120"/>
    <n v="290"/>
    <n v="63"/>
    <x v="0"/>
    <x v="2"/>
    <x v="3"/>
  </r>
  <r>
    <n v="775"/>
    <n v="247"/>
    <n v="169"/>
    <s v="8/22/2015"/>
    <n v="1744"/>
    <n v="329"/>
    <x v="1"/>
    <x v="3"/>
    <n v="81"/>
    <x v="0"/>
    <x v="1"/>
    <x v="2"/>
    <x v="236"/>
    <x v="191"/>
    <x v="7"/>
    <n v="180"/>
    <n v="240"/>
    <n v="150"/>
    <n v="420"/>
    <n v="114"/>
    <x v="1"/>
    <x v="2"/>
    <x v="3"/>
  </r>
  <r>
    <n v="775"/>
    <n v="250"/>
    <n v="133"/>
    <s v="8/23/2015"/>
    <n v="1820"/>
    <n v="251"/>
    <x v="1"/>
    <x v="3"/>
    <n v="70"/>
    <x v="0"/>
    <x v="1"/>
    <x v="11"/>
    <x v="202"/>
    <x v="213"/>
    <x v="7"/>
    <n v="180"/>
    <n v="180"/>
    <n v="100"/>
    <n v="360"/>
    <n v="94"/>
    <x v="1"/>
    <x v="2"/>
    <x v="3"/>
  </r>
  <r>
    <n v="971"/>
    <n v="88"/>
    <n v="48"/>
    <s v="8/24/2015"/>
    <n v="817"/>
    <n v="133"/>
    <x v="1"/>
    <x v="3"/>
    <n v="29"/>
    <x v="0"/>
    <x v="1"/>
    <x v="11"/>
    <x v="140"/>
    <x v="126"/>
    <x v="11"/>
    <n v="60"/>
    <n v="100"/>
    <n v="60"/>
    <n v="160"/>
    <n v="60"/>
    <x v="1"/>
    <x v="2"/>
    <x v="3"/>
  </r>
  <r>
    <n v="775"/>
    <n v="294"/>
    <n v="-285"/>
    <s v="8/25/2015"/>
    <n v="8252"/>
    <n v="-294"/>
    <x v="1"/>
    <x v="3"/>
    <n v="111"/>
    <x v="0"/>
    <x v="1"/>
    <x v="3"/>
    <x v="237"/>
    <x v="242"/>
    <x v="7"/>
    <n v="210"/>
    <n v="-210"/>
    <n v="-320"/>
    <n v="0"/>
    <n v="145"/>
    <x v="1"/>
    <x v="2"/>
    <x v="3"/>
  </r>
  <r>
    <n v="503"/>
    <n v="134"/>
    <n v="80"/>
    <s v="8/26/2015"/>
    <n v="690"/>
    <n v="186"/>
    <x v="1"/>
    <x v="3"/>
    <n v="41"/>
    <x v="0"/>
    <x v="1"/>
    <x v="3"/>
    <x v="123"/>
    <x v="151"/>
    <x v="11"/>
    <n v="90"/>
    <n v="140"/>
    <n v="100"/>
    <n v="230"/>
    <n v="65"/>
    <x v="1"/>
    <x v="2"/>
    <x v="3"/>
  </r>
  <r>
    <n v="435"/>
    <n v="20"/>
    <n v="-22"/>
    <s v="8/27/2015"/>
    <n v="218"/>
    <n v="25"/>
    <x v="1"/>
    <x v="3"/>
    <n v="7"/>
    <x v="0"/>
    <x v="1"/>
    <x v="3"/>
    <x v="122"/>
    <x v="122"/>
    <x v="8"/>
    <n v="10"/>
    <n v="20"/>
    <n v="0"/>
    <n v="30"/>
    <n v="40"/>
    <x v="1"/>
    <x v="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D3F06B-2FF1-4AF1-8CEB-AB4B58909B48}"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A1:C45" firstHeaderRow="0" firstDataRow="1" firstDataCol="1"/>
  <pivotFields count="23">
    <pivotField showAll="0"/>
    <pivotField dataField="1" showAll="0"/>
    <pivotField showAll="0"/>
    <pivotField showAll="0"/>
    <pivotField showAll="0"/>
    <pivotField showAll="0"/>
    <pivotField showAll="0"/>
    <pivotField showAll="0"/>
    <pivotField showAll="0"/>
    <pivotField showAll="0"/>
    <pivotField showAll="0"/>
    <pivotField showAll="0">
      <items count="14">
        <item x="6"/>
        <item x="9"/>
        <item x="8"/>
        <item x="10"/>
        <item x="7"/>
        <item x="2"/>
        <item x="4"/>
        <item x="5"/>
        <item x="11"/>
        <item x="3"/>
        <item x="0"/>
        <item x="1"/>
        <item x="12"/>
        <item t="default"/>
      </items>
    </pivotField>
    <pivotField dataField="1" showAll="0"/>
    <pivotField showAll="0"/>
    <pivotField showAll="0">
      <items count="21">
        <item x="3"/>
        <item x="0"/>
        <item x="5"/>
        <item x="2"/>
        <item x="16"/>
        <item x="4"/>
        <item x="10"/>
        <item x="15"/>
        <item x="12"/>
        <item x="7"/>
        <item x="9"/>
        <item x="17"/>
        <item x="19"/>
        <item x="18"/>
        <item x="6"/>
        <item x="11"/>
        <item x="1"/>
        <item x="8"/>
        <item x="14"/>
        <item x="13"/>
        <item t="default"/>
      </items>
    </pivotField>
    <pivotField showAll="0"/>
    <pivotField showAll="0"/>
    <pivotField showAll="0"/>
    <pivotField showAll="0"/>
    <pivotField showAll="0"/>
    <pivotField showAll="0"/>
    <pivotField axis="axisRow" showAll="0">
      <items count="13">
        <item x="3"/>
        <item x="4"/>
        <item x="5"/>
        <item x="6"/>
        <item x="7"/>
        <item x="8"/>
        <item x="9"/>
        <item x="10"/>
        <item x="11"/>
        <item x="0"/>
        <item x="1"/>
        <item x="2"/>
        <item t="default"/>
      </items>
    </pivotField>
    <pivotField axis="axisRow" numFmtId="1" showAll="0">
      <items count="5">
        <item x="0"/>
        <item x="1"/>
        <item x="2"/>
        <item x="3"/>
        <item t="default"/>
      </items>
    </pivotField>
  </pivotFields>
  <rowFields count="2">
    <field x="22"/>
    <field x="21"/>
  </rowFields>
  <rowItems count="44">
    <i>
      <x/>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Fields count="1">
    <field x="-2"/>
  </colFields>
  <colItems count="2">
    <i>
      <x/>
    </i>
    <i i="1">
      <x v="1"/>
    </i>
  </colItems>
  <dataFields count="2">
    <dataField name="Sum of Profit" fld="12" baseField="0" baseItem="0"/>
    <dataField name="Sum of Cogs (cost of goods sold)" fld="1" baseField="0" baseItem="0"/>
  </dataFields>
  <chartFormats count="5">
    <chartFormat chart="0" format="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 chart="0" format="5">
      <pivotArea type="data" outline="0" fieldPosition="0">
        <references count="3">
          <reference field="4294967294" count="1" selected="0">
            <x v="1"/>
          </reference>
          <reference field="21" count="1" selected="0">
            <x v="2"/>
          </reference>
          <reference field="22" count="1" selected="0">
            <x v="2"/>
          </reference>
        </references>
      </pivotArea>
    </chartFormat>
    <chartFormat chart="24" format="12" series="1">
      <pivotArea type="data" outline="0" fieldPosition="0">
        <references count="1">
          <reference field="4294967294" count="1" selected="0">
            <x v="0"/>
          </reference>
        </references>
      </pivotArea>
    </chartFormat>
    <chartFormat chart="24"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4"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21">
        <item x="3"/>
        <item x="0"/>
        <item x="5"/>
        <item x="2"/>
        <item x="16"/>
        <item x="4"/>
        <item x="10"/>
        <item x="15"/>
        <item x="12"/>
        <item x="7"/>
        <item x="9"/>
        <item x="17"/>
        <item x="19"/>
        <item x="18"/>
        <item x="6"/>
        <item x="11"/>
        <item x="1"/>
        <item x="8"/>
        <item x="14"/>
        <item x="13"/>
        <item t="default"/>
      </items>
    </pivotField>
    <pivotField showAll="0"/>
    <pivotField showAll="0"/>
    <pivotField showAll="0"/>
    <pivotField showAll="0"/>
    <pivotField showAll="0"/>
    <pivotField showAll="0"/>
  </pivotFields>
  <rowFields count="1">
    <field x="14"/>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Sale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9C520E-C51D-4879-9E57-07A2BD1C1816}"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8">
  <location ref="A3:B24" firstHeaderRow="1" firstDataRow="1" firstDataCol="1"/>
  <pivotFields count="23">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items count="14">
        <item x="6"/>
        <item x="9"/>
        <item x="8"/>
        <item x="10"/>
        <item x="7"/>
        <item x="2"/>
        <item x="4"/>
        <item x="5"/>
        <item x="11"/>
        <item x="3"/>
        <item x="0"/>
        <item x="1"/>
        <item x="12"/>
        <item t="default"/>
      </items>
    </pivotField>
    <pivotField dataField="1" showAll="0">
      <items count="239">
        <item x="237"/>
        <item x="227"/>
        <item x="233"/>
        <item x="220"/>
        <item x="211"/>
        <item x="216"/>
        <item x="169"/>
        <item x="153"/>
        <item x="172"/>
        <item x="157"/>
        <item x="165"/>
        <item x="147"/>
        <item x="234"/>
        <item x="133"/>
        <item x="150"/>
        <item x="228"/>
        <item x="221"/>
        <item x="135"/>
        <item x="143"/>
        <item x="217"/>
        <item x="235"/>
        <item x="212"/>
        <item x="206"/>
        <item x="223"/>
        <item x="218"/>
        <item x="230"/>
        <item x="208"/>
        <item x="213"/>
        <item x="226"/>
        <item x="81"/>
        <item x="75"/>
        <item x="210"/>
        <item x="77"/>
        <item x="91"/>
        <item x="122"/>
        <item x="69"/>
        <item x="90"/>
        <item x="86"/>
        <item x="108"/>
        <item x="82"/>
        <item x="55"/>
        <item x="84"/>
        <item x="46"/>
        <item x="48"/>
        <item x="23"/>
        <item x="11"/>
        <item x="15"/>
        <item x="0"/>
        <item x="64"/>
        <item x="37"/>
        <item x="13"/>
        <item x="186"/>
        <item x="66"/>
        <item x="12"/>
        <item x="80"/>
        <item x="83"/>
        <item x="79"/>
        <item x="70"/>
        <item x="7"/>
        <item x="72"/>
        <item x="76"/>
        <item x="44"/>
        <item x="78"/>
        <item x="14"/>
        <item x="32"/>
        <item x="29"/>
        <item x="25"/>
        <item x="38"/>
        <item x="39"/>
        <item x="47"/>
        <item x="60"/>
        <item x="30"/>
        <item x="6"/>
        <item x="57"/>
        <item x="34"/>
        <item x="10"/>
        <item x="65"/>
        <item x="1"/>
        <item x="22"/>
        <item x="2"/>
        <item x="26"/>
        <item x="27"/>
        <item x="5"/>
        <item x="71"/>
        <item x="9"/>
        <item x="28"/>
        <item x="3"/>
        <item x="18"/>
        <item x="8"/>
        <item x="68"/>
        <item x="40"/>
        <item x="54"/>
        <item x="41"/>
        <item x="58"/>
        <item x="24"/>
        <item x="16"/>
        <item x="43"/>
        <item x="17"/>
        <item x="21"/>
        <item x="31"/>
        <item x="35"/>
        <item x="94"/>
        <item x="33"/>
        <item x="36"/>
        <item x="45"/>
        <item x="4"/>
        <item x="67"/>
        <item x="85"/>
        <item x="93"/>
        <item x="130"/>
        <item x="176"/>
        <item x="103"/>
        <item x="137"/>
        <item x="19"/>
        <item x="56"/>
        <item x="107"/>
        <item x="49"/>
        <item x="88"/>
        <item x="50"/>
        <item x="53"/>
        <item x="106"/>
        <item x="59"/>
        <item x="62"/>
        <item x="20"/>
        <item x="61"/>
        <item x="92"/>
        <item x="63"/>
        <item x="87"/>
        <item x="42"/>
        <item x="144"/>
        <item x="74"/>
        <item x="89"/>
        <item x="100"/>
        <item x="97"/>
        <item x="104"/>
        <item x="192"/>
        <item x="115"/>
        <item x="159"/>
        <item x="51"/>
        <item x="96"/>
        <item x="121"/>
        <item x="199"/>
        <item x="116"/>
        <item x="178"/>
        <item x="120"/>
        <item x="140"/>
        <item x="112"/>
        <item x="52"/>
        <item x="124"/>
        <item x="125"/>
        <item x="95"/>
        <item x="73"/>
        <item x="174"/>
        <item x="109"/>
        <item x="126"/>
        <item x="187"/>
        <item x="166"/>
        <item x="118"/>
        <item x="102"/>
        <item x="179"/>
        <item x="113"/>
        <item x="201"/>
        <item x="117"/>
        <item x="99"/>
        <item x="136"/>
        <item x="225"/>
        <item x="154"/>
        <item x="215"/>
        <item x="180"/>
        <item x="173"/>
        <item x="129"/>
        <item x="183"/>
        <item x="198"/>
        <item x="162"/>
        <item x="193"/>
        <item x="127"/>
        <item x="188"/>
        <item x="182"/>
        <item x="101"/>
        <item x="190"/>
        <item x="123"/>
        <item x="128"/>
        <item x="177"/>
        <item x="98"/>
        <item x="209"/>
        <item x="105"/>
        <item x="195"/>
        <item x="156"/>
        <item x="184"/>
        <item x="181"/>
        <item x="111"/>
        <item x="158"/>
        <item x="142"/>
        <item x="232"/>
        <item x="196"/>
        <item x="219"/>
        <item x="185"/>
        <item x="189"/>
        <item x="175"/>
        <item x="207"/>
        <item x="205"/>
        <item x="202"/>
        <item x="214"/>
        <item x="139"/>
        <item x="132"/>
        <item x="200"/>
        <item x="114"/>
        <item x="146"/>
        <item x="194"/>
        <item x="110"/>
        <item x="224"/>
        <item x="119"/>
        <item x="203"/>
        <item x="197"/>
        <item x="229"/>
        <item x="164"/>
        <item x="149"/>
        <item x="148"/>
        <item x="236"/>
        <item x="204"/>
        <item x="138"/>
        <item x="191"/>
        <item x="222"/>
        <item x="131"/>
        <item x="231"/>
        <item x="161"/>
        <item x="152"/>
        <item x="141"/>
        <item x="145"/>
        <item x="168"/>
        <item x="134"/>
        <item x="171"/>
        <item x="170"/>
        <item x="160"/>
        <item x="151"/>
        <item x="163"/>
        <item x="167"/>
        <item x="155"/>
        <item t="default"/>
      </items>
    </pivotField>
    <pivotField showAll="0">
      <items count="244">
        <item x="231"/>
        <item x="238"/>
        <item x="204"/>
        <item x="214"/>
        <item x="220"/>
        <item x="228"/>
        <item x="236"/>
        <item x="234"/>
        <item x="242"/>
        <item x="241"/>
        <item x="115"/>
        <item x="116"/>
        <item x="120"/>
        <item x="5"/>
        <item x="121"/>
        <item x="117"/>
        <item x="48"/>
        <item x="122"/>
        <item x="77"/>
        <item x="97"/>
        <item x="112"/>
        <item x="88"/>
        <item x="103"/>
        <item x="82"/>
        <item x="78"/>
        <item x="94"/>
        <item x="113"/>
        <item x="89"/>
        <item x="114"/>
        <item x="98"/>
        <item x="118"/>
        <item x="7"/>
        <item x="119"/>
        <item x="8"/>
        <item x="85"/>
        <item x="49"/>
        <item x="50"/>
        <item x="100"/>
        <item x="83"/>
        <item x="93"/>
        <item x="99"/>
        <item x="14"/>
        <item x="25"/>
        <item x="95"/>
        <item x="81"/>
        <item x="24"/>
        <item x="40"/>
        <item x="59"/>
        <item x="102"/>
        <item x="39"/>
        <item x="58"/>
        <item x="70"/>
        <item x="23"/>
        <item x="101"/>
        <item x="31"/>
        <item x="69"/>
        <item x="19"/>
        <item x="3"/>
        <item x="104"/>
        <item x="62"/>
        <item x="55"/>
        <item x="9"/>
        <item x="46"/>
        <item x="38"/>
        <item x="235"/>
        <item x="84"/>
        <item x="111"/>
        <item x="28"/>
        <item x="2"/>
        <item x="68"/>
        <item x="12"/>
        <item x="96"/>
        <item x="6"/>
        <item x="34"/>
        <item x="27"/>
        <item x="11"/>
        <item x="30"/>
        <item x="52"/>
        <item x="15"/>
        <item x="16"/>
        <item x="10"/>
        <item x="26"/>
        <item x="0"/>
        <item x="1"/>
        <item x="21"/>
        <item x="22"/>
        <item x="53"/>
        <item x="35"/>
        <item x="51"/>
        <item x="60"/>
        <item x="45"/>
        <item x="41"/>
        <item x="57"/>
        <item x="33"/>
        <item x="108"/>
        <item x="65"/>
        <item x="239"/>
        <item x="105"/>
        <item x="44"/>
        <item x="71"/>
        <item x="29"/>
        <item x="64"/>
        <item x="13"/>
        <item x="36"/>
        <item x="232"/>
        <item x="32"/>
        <item x="74"/>
        <item x="61"/>
        <item x="91"/>
        <item x="43"/>
        <item x="66"/>
        <item x="233"/>
        <item x="63"/>
        <item x="199"/>
        <item x="80"/>
        <item x="42"/>
        <item x="73"/>
        <item x="20"/>
        <item x="240"/>
        <item x="230"/>
        <item x="107"/>
        <item x="92"/>
        <item x="72"/>
        <item x="75"/>
        <item x="56"/>
        <item x="37"/>
        <item x="79"/>
        <item x="237"/>
        <item x="110"/>
        <item x="166"/>
        <item x="4"/>
        <item x="106"/>
        <item x="86"/>
        <item x="76"/>
        <item x="67"/>
        <item x="90"/>
        <item x="186"/>
        <item x="47"/>
        <item x="173"/>
        <item x="109"/>
        <item x="130"/>
        <item x="172"/>
        <item x="87"/>
        <item x="131"/>
        <item x="123"/>
        <item x="160"/>
        <item x="17"/>
        <item x="193"/>
        <item x="145"/>
        <item x="192"/>
        <item x="146"/>
        <item x="138"/>
        <item x="179"/>
        <item x="18"/>
        <item x="136"/>
        <item x="134"/>
        <item x="152"/>
        <item x="127"/>
        <item x="133"/>
        <item x="54"/>
        <item x="126"/>
        <item x="149"/>
        <item x="132"/>
        <item x="148"/>
        <item x="139"/>
        <item x="142"/>
        <item x="147"/>
        <item x="165"/>
        <item x="153"/>
        <item x="206"/>
        <item x="185"/>
        <item x="156"/>
        <item x="129"/>
        <item x="222"/>
        <item x="200"/>
        <item x="125"/>
        <item x="176"/>
        <item x="159"/>
        <item x="144"/>
        <item x="211"/>
        <item x="154"/>
        <item x="216"/>
        <item x="137"/>
        <item x="141"/>
        <item x="155"/>
        <item x="196"/>
        <item x="226"/>
        <item x="157"/>
        <item x="151"/>
        <item x="182"/>
        <item x="158"/>
        <item x="169"/>
        <item x="202"/>
        <item x="189"/>
        <item x="218"/>
        <item x="208"/>
        <item x="207"/>
        <item x="224"/>
        <item x="223"/>
        <item x="167"/>
        <item x="161"/>
        <item x="201"/>
        <item x="187"/>
        <item x="128"/>
        <item x="212"/>
        <item x="180"/>
        <item x="217"/>
        <item x="174"/>
        <item x="164"/>
        <item x="124"/>
        <item x="143"/>
        <item x="135"/>
        <item x="209"/>
        <item x="213"/>
        <item x="194"/>
        <item x="210"/>
        <item x="184"/>
        <item x="140"/>
        <item x="150"/>
        <item x="205"/>
        <item x="227"/>
        <item x="171"/>
        <item x="225"/>
        <item x="203"/>
        <item x="221"/>
        <item x="191"/>
        <item x="168"/>
        <item x="219"/>
        <item x="162"/>
        <item x="215"/>
        <item x="177"/>
        <item x="188"/>
        <item x="170"/>
        <item x="181"/>
        <item x="229"/>
        <item x="175"/>
        <item x="197"/>
        <item x="190"/>
        <item x="195"/>
        <item x="178"/>
        <item x="163"/>
        <item x="198"/>
        <item x="183"/>
        <item t="default"/>
      </items>
    </pivotField>
    <pivotField axis="axisRow" showAll="0">
      <items count="21">
        <item x="3"/>
        <item x="0"/>
        <item x="5"/>
        <item x="2"/>
        <item x="16"/>
        <item x="4"/>
        <item x="10"/>
        <item x="15"/>
        <item x="12"/>
        <item x="7"/>
        <item x="9"/>
        <item x="17"/>
        <item x="19"/>
        <item x="18"/>
        <item x="6"/>
        <item x="11"/>
        <item x="1"/>
        <item x="8"/>
        <item x="14"/>
        <item x="13"/>
        <item t="default"/>
      </items>
    </pivotField>
    <pivotField showAll="0"/>
    <pivotField showAll="0"/>
    <pivotField showAll="0"/>
    <pivotField showAll="0"/>
    <pivotField showAll="0"/>
    <pivotField showAll="0"/>
    <pivotField showAll="0">
      <items count="13">
        <item x="3"/>
        <item x="4"/>
        <item x="5"/>
        <item x="6"/>
        <item x="7"/>
        <item x="8"/>
        <item x="9"/>
        <item x="10"/>
        <item x="11"/>
        <item x="0"/>
        <item x="1"/>
        <item x="2"/>
        <item t="default"/>
      </items>
    </pivotField>
    <pivotField numFmtId="1" showAll="0">
      <items count="5">
        <item x="0"/>
        <item x="1"/>
        <item x="2"/>
        <item x="3"/>
        <item t="default"/>
      </items>
    </pivotField>
  </pivotFields>
  <rowFields count="1">
    <field x="14"/>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Profit" fld="12" baseField="9" baseItem="0"/>
  </dataFields>
  <chartFormats count="43">
    <chartFormat chart="8"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7" format="21">
      <pivotArea type="data" outline="0" fieldPosition="0">
        <references count="2">
          <reference field="4294967294" count="1" selected="0">
            <x v="0"/>
          </reference>
          <reference field="14" count="1" selected="0">
            <x v="0"/>
          </reference>
        </references>
      </pivotArea>
    </chartFormat>
    <chartFormat chart="17" format="22">
      <pivotArea type="data" outline="0" fieldPosition="0">
        <references count="2">
          <reference field="4294967294" count="1" selected="0">
            <x v="0"/>
          </reference>
          <reference field="14" count="1" selected="0">
            <x v="1"/>
          </reference>
        </references>
      </pivotArea>
    </chartFormat>
    <chartFormat chart="17" format="23">
      <pivotArea type="data" outline="0" fieldPosition="0">
        <references count="2">
          <reference field="4294967294" count="1" selected="0">
            <x v="0"/>
          </reference>
          <reference field="14" count="1" selected="0">
            <x v="2"/>
          </reference>
        </references>
      </pivotArea>
    </chartFormat>
    <chartFormat chart="17" format="24">
      <pivotArea type="data" outline="0" fieldPosition="0">
        <references count="2">
          <reference field="4294967294" count="1" selected="0">
            <x v="0"/>
          </reference>
          <reference field="14" count="1" selected="0">
            <x v="3"/>
          </reference>
        </references>
      </pivotArea>
    </chartFormat>
    <chartFormat chart="17" format="25">
      <pivotArea type="data" outline="0" fieldPosition="0">
        <references count="2">
          <reference field="4294967294" count="1" selected="0">
            <x v="0"/>
          </reference>
          <reference field="14" count="1" selected="0">
            <x v="4"/>
          </reference>
        </references>
      </pivotArea>
    </chartFormat>
    <chartFormat chart="17" format="26">
      <pivotArea type="data" outline="0" fieldPosition="0">
        <references count="2">
          <reference field="4294967294" count="1" selected="0">
            <x v="0"/>
          </reference>
          <reference field="14" count="1" selected="0">
            <x v="5"/>
          </reference>
        </references>
      </pivotArea>
    </chartFormat>
    <chartFormat chart="17" format="27">
      <pivotArea type="data" outline="0" fieldPosition="0">
        <references count="2">
          <reference field="4294967294" count="1" selected="0">
            <x v="0"/>
          </reference>
          <reference field="14" count="1" selected="0">
            <x v="6"/>
          </reference>
        </references>
      </pivotArea>
    </chartFormat>
    <chartFormat chart="17" format="28">
      <pivotArea type="data" outline="0" fieldPosition="0">
        <references count="2">
          <reference field="4294967294" count="1" selected="0">
            <x v="0"/>
          </reference>
          <reference field="14" count="1" selected="0">
            <x v="7"/>
          </reference>
        </references>
      </pivotArea>
    </chartFormat>
    <chartFormat chart="17" format="29">
      <pivotArea type="data" outline="0" fieldPosition="0">
        <references count="2">
          <reference field="4294967294" count="1" selected="0">
            <x v="0"/>
          </reference>
          <reference field="14" count="1" selected="0">
            <x v="8"/>
          </reference>
        </references>
      </pivotArea>
    </chartFormat>
    <chartFormat chart="17" format="30">
      <pivotArea type="data" outline="0" fieldPosition="0">
        <references count="2">
          <reference field="4294967294" count="1" selected="0">
            <x v="0"/>
          </reference>
          <reference field="14" count="1" selected="0">
            <x v="9"/>
          </reference>
        </references>
      </pivotArea>
    </chartFormat>
    <chartFormat chart="17" format="31">
      <pivotArea type="data" outline="0" fieldPosition="0">
        <references count="2">
          <reference field="4294967294" count="1" selected="0">
            <x v="0"/>
          </reference>
          <reference field="14" count="1" selected="0">
            <x v="10"/>
          </reference>
        </references>
      </pivotArea>
    </chartFormat>
    <chartFormat chart="17" format="32">
      <pivotArea type="data" outline="0" fieldPosition="0">
        <references count="2">
          <reference field="4294967294" count="1" selected="0">
            <x v="0"/>
          </reference>
          <reference field="14" count="1" selected="0">
            <x v="11"/>
          </reference>
        </references>
      </pivotArea>
    </chartFormat>
    <chartFormat chart="17" format="33">
      <pivotArea type="data" outline="0" fieldPosition="0">
        <references count="2">
          <reference field="4294967294" count="1" selected="0">
            <x v="0"/>
          </reference>
          <reference field="14" count="1" selected="0">
            <x v="12"/>
          </reference>
        </references>
      </pivotArea>
    </chartFormat>
    <chartFormat chart="17" format="34">
      <pivotArea type="data" outline="0" fieldPosition="0">
        <references count="2">
          <reference field="4294967294" count="1" selected="0">
            <x v="0"/>
          </reference>
          <reference field="14" count="1" selected="0">
            <x v="13"/>
          </reference>
        </references>
      </pivotArea>
    </chartFormat>
    <chartFormat chart="17" format="35">
      <pivotArea type="data" outline="0" fieldPosition="0">
        <references count="2">
          <reference field="4294967294" count="1" selected="0">
            <x v="0"/>
          </reference>
          <reference field="14" count="1" selected="0">
            <x v="14"/>
          </reference>
        </references>
      </pivotArea>
    </chartFormat>
    <chartFormat chart="17" format="36">
      <pivotArea type="data" outline="0" fieldPosition="0">
        <references count="2">
          <reference field="4294967294" count="1" selected="0">
            <x v="0"/>
          </reference>
          <reference field="14" count="1" selected="0">
            <x v="15"/>
          </reference>
        </references>
      </pivotArea>
    </chartFormat>
    <chartFormat chart="17" format="37">
      <pivotArea type="data" outline="0" fieldPosition="0">
        <references count="2">
          <reference field="4294967294" count="1" selected="0">
            <x v="0"/>
          </reference>
          <reference field="14" count="1" selected="0">
            <x v="16"/>
          </reference>
        </references>
      </pivotArea>
    </chartFormat>
    <chartFormat chart="17" format="38">
      <pivotArea type="data" outline="0" fieldPosition="0">
        <references count="2">
          <reference field="4294967294" count="1" selected="0">
            <x v="0"/>
          </reference>
          <reference field="14" count="1" selected="0">
            <x v="17"/>
          </reference>
        </references>
      </pivotArea>
    </chartFormat>
    <chartFormat chart="17" format="39">
      <pivotArea type="data" outline="0" fieldPosition="0">
        <references count="2">
          <reference field="4294967294" count="1" selected="0">
            <x v="0"/>
          </reference>
          <reference field="14" count="1" selected="0">
            <x v="18"/>
          </reference>
        </references>
      </pivotArea>
    </chartFormat>
    <chartFormat chart="17" format="40">
      <pivotArea type="data" outline="0" fieldPosition="0">
        <references count="2">
          <reference field="4294967294" count="1" selected="0">
            <x v="0"/>
          </reference>
          <reference field="14" count="1" selected="0">
            <x v="19"/>
          </reference>
        </references>
      </pivotArea>
    </chartFormat>
    <chartFormat chart="35" format="104" series="1">
      <pivotArea type="data" outline="0" fieldPosition="0">
        <references count="1">
          <reference field="4294967294" count="1" selected="0">
            <x v="0"/>
          </reference>
        </references>
      </pivotArea>
    </chartFormat>
    <chartFormat chart="35" format="105">
      <pivotArea type="data" outline="0" fieldPosition="0">
        <references count="2">
          <reference field="4294967294" count="1" selected="0">
            <x v="0"/>
          </reference>
          <reference field="14" count="1" selected="0">
            <x v="0"/>
          </reference>
        </references>
      </pivotArea>
    </chartFormat>
    <chartFormat chart="35" format="106">
      <pivotArea type="data" outline="0" fieldPosition="0">
        <references count="2">
          <reference field="4294967294" count="1" selected="0">
            <x v="0"/>
          </reference>
          <reference field="14" count="1" selected="0">
            <x v="1"/>
          </reference>
        </references>
      </pivotArea>
    </chartFormat>
    <chartFormat chart="35" format="107">
      <pivotArea type="data" outline="0" fieldPosition="0">
        <references count="2">
          <reference field="4294967294" count="1" selected="0">
            <x v="0"/>
          </reference>
          <reference field="14" count="1" selected="0">
            <x v="2"/>
          </reference>
        </references>
      </pivotArea>
    </chartFormat>
    <chartFormat chart="35" format="108">
      <pivotArea type="data" outline="0" fieldPosition="0">
        <references count="2">
          <reference field="4294967294" count="1" selected="0">
            <x v="0"/>
          </reference>
          <reference field="14" count="1" selected="0">
            <x v="3"/>
          </reference>
        </references>
      </pivotArea>
    </chartFormat>
    <chartFormat chart="35" format="109">
      <pivotArea type="data" outline="0" fieldPosition="0">
        <references count="2">
          <reference field="4294967294" count="1" selected="0">
            <x v="0"/>
          </reference>
          <reference field="14" count="1" selected="0">
            <x v="4"/>
          </reference>
        </references>
      </pivotArea>
    </chartFormat>
    <chartFormat chart="35" format="110">
      <pivotArea type="data" outline="0" fieldPosition="0">
        <references count="2">
          <reference field="4294967294" count="1" selected="0">
            <x v="0"/>
          </reference>
          <reference field="14" count="1" selected="0">
            <x v="5"/>
          </reference>
        </references>
      </pivotArea>
    </chartFormat>
    <chartFormat chart="35" format="111">
      <pivotArea type="data" outline="0" fieldPosition="0">
        <references count="2">
          <reference field="4294967294" count="1" selected="0">
            <x v="0"/>
          </reference>
          <reference field="14" count="1" selected="0">
            <x v="6"/>
          </reference>
        </references>
      </pivotArea>
    </chartFormat>
    <chartFormat chart="35" format="112">
      <pivotArea type="data" outline="0" fieldPosition="0">
        <references count="2">
          <reference field="4294967294" count="1" selected="0">
            <x v="0"/>
          </reference>
          <reference field="14" count="1" selected="0">
            <x v="7"/>
          </reference>
        </references>
      </pivotArea>
    </chartFormat>
    <chartFormat chart="35" format="113">
      <pivotArea type="data" outline="0" fieldPosition="0">
        <references count="2">
          <reference field="4294967294" count="1" selected="0">
            <x v="0"/>
          </reference>
          <reference field="14" count="1" selected="0">
            <x v="8"/>
          </reference>
        </references>
      </pivotArea>
    </chartFormat>
    <chartFormat chart="35" format="114">
      <pivotArea type="data" outline="0" fieldPosition="0">
        <references count="2">
          <reference field="4294967294" count="1" selected="0">
            <x v="0"/>
          </reference>
          <reference field="14" count="1" selected="0">
            <x v="9"/>
          </reference>
        </references>
      </pivotArea>
    </chartFormat>
    <chartFormat chart="35" format="115">
      <pivotArea type="data" outline="0" fieldPosition="0">
        <references count="2">
          <reference field="4294967294" count="1" selected="0">
            <x v="0"/>
          </reference>
          <reference field="14" count="1" selected="0">
            <x v="10"/>
          </reference>
        </references>
      </pivotArea>
    </chartFormat>
    <chartFormat chart="35" format="116">
      <pivotArea type="data" outline="0" fieldPosition="0">
        <references count="2">
          <reference field="4294967294" count="1" selected="0">
            <x v="0"/>
          </reference>
          <reference field="14" count="1" selected="0">
            <x v="11"/>
          </reference>
        </references>
      </pivotArea>
    </chartFormat>
    <chartFormat chart="35" format="117">
      <pivotArea type="data" outline="0" fieldPosition="0">
        <references count="2">
          <reference field="4294967294" count="1" selected="0">
            <x v="0"/>
          </reference>
          <reference field="14" count="1" selected="0">
            <x v="12"/>
          </reference>
        </references>
      </pivotArea>
    </chartFormat>
    <chartFormat chart="35" format="118">
      <pivotArea type="data" outline="0" fieldPosition="0">
        <references count="2">
          <reference field="4294967294" count="1" selected="0">
            <x v="0"/>
          </reference>
          <reference field="14" count="1" selected="0">
            <x v="13"/>
          </reference>
        </references>
      </pivotArea>
    </chartFormat>
    <chartFormat chart="35" format="119">
      <pivotArea type="data" outline="0" fieldPosition="0">
        <references count="2">
          <reference field="4294967294" count="1" selected="0">
            <x v="0"/>
          </reference>
          <reference field="14" count="1" selected="0">
            <x v="14"/>
          </reference>
        </references>
      </pivotArea>
    </chartFormat>
    <chartFormat chart="35" format="120">
      <pivotArea type="data" outline="0" fieldPosition="0">
        <references count="2">
          <reference field="4294967294" count="1" selected="0">
            <x v="0"/>
          </reference>
          <reference field="14" count="1" selected="0">
            <x v="15"/>
          </reference>
        </references>
      </pivotArea>
    </chartFormat>
    <chartFormat chart="35" format="121">
      <pivotArea type="data" outline="0" fieldPosition="0">
        <references count="2">
          <reference field="4294967294" count="1" selected="0">
            <x v="0"/>
          </reference>
          <reference field="14" count="1" selected="0">
            <x v="16"/>
          </reference>
        </references>
      </pivotArea>
    </chartFormat>
    <chartFormat chart="35" format="122">
      <pivotArea type="data" outline="0" fieldPosition="0">
        <references count="2">
          <reference field="4294967294" count="1" selected="0">
            <x v="0"/>
          </reference>
          <reference field="14" count="1" selected="0">
            <x v="17"/>
          </reference>
        </references>
      </pivotArea>
    </chartFormat>
    <chartFormat chart="35" format="123">
      <pivotArea type="data" outline="0" fieldPosition="0">
        <references count="2">
          <reference field="4294967294" count="1" selected="0">
            <x v="0"/>
          </reference>
          <reference field="14" count="1" selected="0">
            <x v="18"/>
          </reference>
        </references>
      </pivotArea>
    </chartFormat>
    <chartFormat chart="35" format="124">
      <pivotArea type="data" outline="0" fieldPosition="0">
        <references count="2">
          <reference field="4294967294" count="1" selected="0">
            <x v="0"/>
          </reference>
          <reference field="14" count="1" selected="0">
            <x v="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597006-1CFE-466A-B081-99D0E1EBBCED}"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19:C33" firstHeaderRow="0" firstDataRow="1" firstDataCol="1"/>
  <pivotFields count="23">
    <pivotField showAll="0"/>
    <pivotField showAll="0"/>
    <pivotField showAll="0"/>
    <pivotField showAll="0"/>
    <pivotField showAll="0"/>
    <pivotField dataField="1" showAll="0"/>
    <pivotField showAll="0"/>
    <pivotField showAll="0"/>
    <pivotField showAll="0"/>
    <pivotField showAll="0">
      <items count="3">
        <item x="1"/>
        <item x="0"/>
        <item t="default"/>
      </items>
    </pivotField>
    <pivotField showAll="0">
      <items count="5">
        <item x="3"/>
        <item x="2"/>
        <item x="0"/>
        <item x="1"/>
        <item t="default"/>
      </items>
    </pivotField>
    <pivotField axis="axisRow" showAll="0">
      <items count="14">
        <item x="6"/>
        <item x="9"/>
        <item x="8"/>
        <item x="10"/>
        <item x="7"/>
        <item x="2"/>
        <item x="4"/>
        <item x="5"/>
        <item x="11"/>
        <item x="3"/>
        <item x="0"/>
        <item x="1"/>
        <item x="12"/>
        <item t="default"/>
      </items>
    </pivotField>
    <pivotField showAll="0"/>
    <pivotField showAll="0"/>
    <pivotField showAll="0">
      <items count="21">
        <item x="3"/>
        <item x="0"/>
        <item x="5"/>
        <item x="2"/>
        <item x="16"/>
        <item x="4"/>
        <item x="10"/>
        <item x="15"/>
        <item x="12"/>
        <item x="7"/>
        <item x="9"/>
        <item x="17"/>
        <item x="19"/>
        <item x="18"/>
        <item x="6"/>
        <item x="11"/>
        <item x="1"/>
        <item x="8"/>
        <item x="14"/>
        <item x="13"/>
        <item t="default"/>
      </items>
    </pivotField>
    <pivotField showAll="0"/>
    <pivotField dataField="1" showAll="0"/>
    <pivotField showAll="0"/>
    <pivotField showAll="0"/>
    <pivotField showAll="0"/>
    <pivotField showAll="0"/>
    <pivotField showAll="0">
      <items count="13">
        <item x="3"/>
        <item x="4"/>
        <item x="5"/>
        <item x="6"/>
        <item x="7"/>
        <item x="8"/>
        <item x="9"/>
        <item x="10"/>
        <item x="11"/>
        <item x="0"/>
        <item x="1"/>
        <item x="2"/>
        <item t="default"/>
      </items>
    </pivotField>
    <pivotField numFmtId="1" showAll="0">
      <items count="5">
        <item x="0"/>
        <item x="1"/>
        <item x="2"/>
        <item x="3"/>
        <item t="default"/>
      </items>
    </pivotField>
  </pivotFields>
  <rowFields count="1">
    <field x="11"/>
  </rowFields>
  <rowItems count="14">
    <i>
      <x/>
    </i>
    <i>
      <x v="1"/>
    </i>
    <i>
      <x v="2"/>
    </i>
    <i>
      <x v="3"/>
    </i>
    <i>
      <x v="4"/>
    </i>
    <i>
      <x v="5"/>
    </i>
    <i>
      <x v="6"/>
    </i>
    <i>
      <x v="7"/>
    </i>
    <i>
      <x v="8"/>
    </i>
    <i>
      <x v="9"/>
    </i>
    <i>
      <x v="10"/>
    </i>
    <i>
      <x v="11"/>
    </i>
    <i>
      <x v="12"/>
    </i>
    <i t="grand">
      <x/>
    </i>
  </rowItems>
  <colFields count="1">
    <field x="-2"/>
  </colFields>
  <colItems count="2">
    <i>
      <x/>
    </i>
    <i i="1">
      <x v="1"/>
    </i>
  </colItems>
  <dataFields count="2">
    <dataField name="Sum of Target_margin" fld="16" baseField="0" baseItem="0"/>
    <dataField name="Sum of Margin" fld="5" baseField="0" baseItem="0"/>
  </dataFields>
  <chartFormats count="5">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11" count="1" selected="0">
            <x v="4"/>
          </reference>
        </references>
      </pivotArea>
    </chartFormat>
    <chartFormat chart="19" format="9" series="1">
      <pivotArea type="data" outline="0" fieldPosition="0">
        <references count="1">
          <reference field="4294967294" count="1" selected="0">
            <x v="0"/>
          </reference>
        </references>
      </pivotArea>
    </chartFormat>
    <chartFormat chart="19" format="1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F70B444-FE42-4893-9750-3C9AEC3BCE59}" name="PivotTable2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4:C18" firstHeaderRow="0" firstDataRow="1" firstDataCol="1"/>
  <pivotFields count="23">
    <pivotField showAll="0"/>
    <pivotField dataField="1" showAll="0"/>
    <pivotField showAll="0"/>
    <pivotField showAll="0"/>
    <pivotField showAll="0"/>
    <pivotField showAll="0"/>
    <pivotField showAll="0"/>
    <pivotField showAll="0"/>
    <pivotField showAll="0"/>
    <pivotField showAll="0"/>
    <pivotField showAll="0"/>
    <pivotField axis="axisRow" showAll="0">
      <items count="14">
        <item x="6"/>
        <item x="9"/>
        <item x="8"/>
        <item x="10"/>
        <item x="7"/>
        <item x="2"/>
        <item x="4"/>
        <item x="5"/>
        <item x="11"/>
        <item x="3"/>
        <item x="0"/>
        <item x="1"/>
        <item x="12"/>
        <item t="default"/>
      </items>
    </pivotField>
    <pivotField showAll="0"/>
    <pivotField showAll="0"/>
    <pivotField showAll="0">
      <items count="21">
        <item x="3"/>
        <item x="0"/>
        <item x="5"/>
        <item x="2"/>
        <item x="16"/>
        <item x="4"/>
        <item x="10"/>
        <item x="15"/>
        <item x="12"/>
        <item x="7"/>
        <item x="9"/>
        <item x="17"/>
        <item x="19"/>
        <item x="18"/>
        <item x="6"/>
        <item x="11"/>
        <item x="1"/>
        <item x="8"/>
        <item x="14"/>
        <item x="13"/>
        <item t="default"/>
      </items>
    </pivotField>
    <pivotField dataField="1" showAll="0"/>
    <pivotField showAll="0"/>
    <pivotField showAll="0"/>
    <pivotField showAll="0"/>
    <pivotField showAll="0"/>
    <pivotField showAll="0"/>
    <pivotField showAll="0">
      <items count="13">
        <item x="3"/>
        <item x="4"/>
        <item x="5"/>
        <item x="6"/>
        <item x="7"/>
        <item x="8"/>
        <item x="9"/>
        <item x="10"/>
        <item x="11"/>
        <item x="0"/>
        <item x="1"/>
        <item x="2"/>
        <item t="default"/>
      </items>
    </pivotField>
    <pivotField numFmtId="1" showAll="0">
      <items count="5">
        <item x="0"/>
        <item x="1"/>
        <item x="2"/>
        <item x="3"/>
        <item t="default"/>
      </items>
    </pivotField>
  </pivotFields>
  <rowFields count="1">
    <field x="11"/>
  </rowFields>
  <rowItems count="14">
    <i>
      <x/>
    </i>
    <i>
      <x v="1"/>
    </i>
    <i>
      <x v="2"/>
    </i>
    <i>
      <x v="3"/>
    </i>
    <i>
      <x v="4"/>
    </i>
    <i>
      <x v="5"/>
    </i>
    <i>
      <x v="6"/>
    </i>
    <i>
      <x v="7"/>
    </i>
    <i>
      <x v="8"/>
    </i>
    <i>
      <x v="9"/>
    </i>
    <i>
      <x v="10"/>
    </i>
    <i>
      <x v="11"/>
    </i>
    <i>
      <x v="12"/>
    </i>
    <i t="grand">
      <x/>
    </i>
  </rowItems>
  <colFields count="1">
    <field x="-2"/>
  </colFields>
  <colItems count="2">
    <i>
      <x/>
    </i>
    <i i="1">
      <x v="1"/>
    </i>
  </colItems>
  <dataFields count="2">
    <dataField name="Sum of Cogs (cost of goods sold)" fld="1" baseField="0" baseItem="0"/>
    <dataField name="Sum of Target_cogs" fld="15"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19" format="8" series="1">
      <pivotArea type="data" outline="0" fieldPosition="0">
        <references count="1">
          <reference field="4294967294" count="1" selected="0">
            <x v="0"/>
          </reference>
        </references>
      </pivotArea>
    </chartFormat>
    <chartFormat chart="19"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F80BE0-2AFE-4B34-B981-0F8E4EB7442A}"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3:F15" firstHeaderRow="1" firstDataRow="2" firstDataCol="1"/>
  <pivotFields count="23">
    <pivotField showAll="0"/>
    <pivotField showAll="0"/>
    <pivotField showAll="0"/>
    <pivotField showAll="0"/>
    <pivotField showAll="0"/>
    <pivotField showAll="0"/>
    <pivotField axis="axisRow" showAll="0">
      <items count="3">
        <item x="0"/>
        <item x="1"/>
        <item t="default"/>
      </items>
    </pivotField>
    <pivotField axis="axisCol" showAll="0">
      <items count="5">
        <item x="0"/>
        <item x="2"/>
        <item x="1"/>
        <item x="3"/>
        <item t="default"/>
      </items>
    </pivotField>
    <pivotField showAll="0"/>
    <pivotField showAll="0">
      <items count="3">
        <item x="1"/>
        <item x="0"/>
        <item t="default"/>
      </items>
    </pivotField>
    <pivotField axis="axisRow" dataField="1" showAll="0">
      <items count="5">
        <item x="3"/>
        <item x="2"/>
        <item x="0"/>
        <item x="1"/>
        <item t="default"/>
      </items>
    </pivotField>
    <pivotField showAll="0">
      <items count="14">
        <item x="6"/>
        <item x="9"/>
        <item x="8"/>
        <item x="10"/>
        <item x="7"/>
        <item x="2"/>
        <item x="4"/>
        <item x="5"/>
        <item x="11"/>
        <item x="3"/>
        <item x="0"/>
        <item x="1"/>
        <item x="12"/>
        <item t="default"/>
      </items>
    </pivotField>
    <pivotField showAll="0"/>
    <pivotField showAll="0"/>
    <pivotField showAll="0">
      <items count="21">
        <item x="3"/>
        <item x="0"/>
        <item x="5"/>
        <item x="2"/>
        <item x="16"/>
        <item x="4"/>
        <item x="10"/>
        <item x="15"/>
        <item x="12"/>
        <item x="7"/>
        <item x="9"/>
        <item x="17"/>
        <item x="19"/>
        <item x="18"/>
        <item x="6"/>
        <item x="11"/>
        <item x="1"/>
        <item x="8"/>
        <item x="14"/>
        <item x="13"/>
        <item t="default"/>
      </items>
    </pivotField>
    <pivotField showAll="0"/>
    <pivotField showAll="0"/>
    <pivotField showAll="0"/>
    <pivotField showAll="0"/>
    <pivotField showAll="0"/>
    <pivotField showAll="0"/>
    <pivotField showAll="0">
      <items count="13">
        <item x="3"/>
        <item x="4"/>
        <item x="5"/>
        <item x="6"/>
        <item x="7"/>
        <item x="8"/>
        <item x="9"/>
        <item x="10"/>
        <item x="11"/>
        <item x="0"/>
        <item x="1"/>
        <item x="2"/>
        <item t="default"/>
      </items>
    </pivotField>
    <pivotField numFmtId="1" showAll="0">
      <items count="5">
        <item x="0"/>
        <item x="1"/>
        <item x="2"/>
        <item x="3"/>
        <item t="default"/>
      </items>
    </pivotField>
  </pivotFields>
  <rowFields count="2">
    <field x="6"/>
    <field x="10"/>
  </rowFields>
  <rowItems count="11">
    <i>
      <x/>
    </i>
    <i r="1">
      <x/>
    </i>
    <i r="1">
      <x v="1"/>
    </i>
    <i r="1">
      <x v="2"/>
    </i>
    <i r="1">
      <x v="3"/>
    </i>
    <i>
      <x v="1"/>
    </i>
    <i r="1">
      <x/>
    </i>
    <i r="1">
      <x v="1"/>
    </i>
    <i r="1">
      <x v="2"/>
    </i>
    <i r="1">
      <x v="3"/>
    </i>
    <i t="grand">
      <x/>
    </i>
  </rowItems>
  <colFields count="1">
    <field x="7"/>
  </colFields>
  <colItems count="5">
    <i>
      <x/>
    </i>
    <i>
      <x v="1"/>
    </i>
    <i>
      <x v="2"/>
    </i>
    <i>
      <x v="3"/>
    </i>
    <i t="grand">
      <x/>
    </i>
  </colItems>
  <dataFields count="1">
    <dataField name="Count of Product_type" fld="10" subtotal="count" baseField="0" baseItem="0"/>
  </dataFields>
  <chartFormats count="9">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3"/>
          </reference>
        </references>
      </pivotArea>
    </chartFormat>
    <chartFormat chart="0" format="4" series="1">
      <pivotArea type="data" outline="0" fieldPosition="0">
        <references count="1">
          <reference field="4294967294" count="1" selected="0">
            <x v="0"/>
          </reference>
        </references>
      </pivotArea>
    </chartFormat>
    <chartFormat chart="20" format="16" series="1">
      <pivotArea type="data" outline="0" fieldPosition="0">
        <references count="2">
          <reference field="4294967294" count="1" selected="0">
            <x v="0"/>
          </reference>
          <reference field="7" count="1" selected="0">
            <x v="0"/>
          </reference>
        </references>
      </pivotArea>
    </chartFormat>
    <chartFormat chart="20" format="17" series="1">
      <pivotArea type="data" outline="0" fieldPosition="0">
        <references count="2">
          <reference field="4294967294" count="1" selected="0">
            <x v="0"/>
          </reference>
          <reference field="7" count="1" selected="0">
            <x v="1"/>
          </reference>
        </references>
      </pivotArea>
    </chartFormat>
    <chartFormat chart="20" format="18" series="1">
      <pivotArea type="data" outline="0" fieldPosition="0">
        <references count="2">
          <reference field="4294967294" count="1" selected="0">
            <x v="0"/>
          </reference>
          <reference field="7" count="1" selected="0">
            <x v="2"/>
          </reference>
        </references>
      </pivotArea>
    </chartFormat>
    <chartFormat chart="20" format="19"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FE62EB6-5CC4-4156-B74C-DCDBB8362855}" name="PivotTable2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7" firstHeaderRow="1" firstDataRow="2" firstDataCol="1"/>
  <pivotFields count="23">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items count="14">
        <item x="6"/>
        <item x="9"/>
        <item x="8"/>
        <item x="10"/>
        <item x="7"/>
        <item x="2"/>
        <item x="4"/>
        <item x="5"/>
        <item x="11"/>
        <item x="3"/>
        <item x="0"/>
        <item x="1"/>
        <item x="12"/>
        <item t="default"/>
      </items>
    </pivotField>
    <pivotField showAll="0"/>
    <pivotField dataField="1" showAll="0"/>
    <pivotField showAll="0">
      <items count="21">
        <item x="3"/>
        <item x="0"/>
        <item x="5"/>
        <item x="2"/>
        <item x="16"/>
        <item x="4"/>
        <item x="10"/>
        <item x="15"/>
        <item x="12"/>
        <item x="7"/>
        <item x="9"/>
        <item x="17"/>
        <item x="19"/>
        <item x="18"/>
        <item x="6"/>
        <item x="11"/>
        <item x="1"/>
        <item x="8"/>
        <item x="14"/>
        <item x="13"/>
        <item t="default"/>
      </items>
    </pivotField>
    <pivotField showAll="0"/>
    <pivotField showAll="0"/>
    <pivotField showAll="0"/>
    <pivotField showAll="0"/>
    <pivotField showAll="0"/>
    <pivotField axis="axisCol" showAll="0">
      <items count="3">
        <item x="0"/>
        <item x="1"/>
        <item t="default"/>
      </items>
    </pivotField>
    <pivotField showAll="0">
      <items count="13">
        <item x="3"/>
        <item x="4"/>
        <item x="5"/>
        <item x="6"/>
        <item x="7"/>
        <item x="8"/>
        <item x="9"/>
        <item x="10"/>
        <item x="11"/>
        <item x="0"/>
        <item x="1"/>
        <item x="2"/>
        <item t="default"/>
      </items>
    </pivotField>
    <pivotField numFmtId="1" showAll="0">
      <items count="5">
        <item x="0"/>
        <item x="1"/>
        <item x="2"/>
        <item x="3"/>
        <item t="default"/>
      </items>
    </pivotField>
  </pivotFields>
  <rowFields count="1">
    <field x="9"/>
  </rowFields>
  <rowItems count="3">
    <i>
      <x/>
    </i>
    <i>
      <x v="1"/>
    </i>
    <i t="grand">
      <x/>
    </i>
  </rowItems>
  <colFields count="1">
    <field x="20"/>
  </colFields>
  <colItems count="3">
    <i>
      <x/>
    </i>
    <i>
      <x v="1"/>
    </i>
    <i t="grand">
      <x/>
    </i>
  </colItems>
  <dataFields count="1">
    <dataField name="Sum of Sale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EACE45D0-EE45-49CD-8B79-D79B35D0FC34}" sourceName="Month">
  <pivotTables>
    <pivotTable tabId="7" name="PivotTable1"/>
    <pivotTable tabId="6" name="PivotTable3"/>
    <pivotTable tabId="8" name="PivotTable2"/>
    <pivotTable tabId="12" name="PivotTable23"/>
    <pivotTable tabId="14" name="PivotTable25"/>
    <pivotTable tabId="5" name="PivotTable1"/>
  </pivotTables>
  <data>
    <tabular pivotCacheId="1804620999">
      <items count="12">
        <i x="3" s="1"/>
        <i x="4" s="1"/>
        <i x="5" s="1"/>
        <i x="6" s="1"/>
        <i x="7" s="1"/>
        <i x="8" s="1"/>
        <i x="9" s="1"/>
        <i x="10" s="1"/>
        <i x="11" s="1"/>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33FE118-4F46-41D8-8D83-27828DE06974}" sourceName="Year">
  <pivotTables>
    <pivotTable tabId="7" name="PivotTable1"/>
    <pivotTable tabId="6" name="PivotTable3"/>
    <pivotTable tabId="8" name="PivotTable2"/>
    <pivotTable tabId="12" name="PivotTable23"/>
    <pivotTable tabId="14" name="PivotTable25"/>
    <pivotTable tabId="5" name="PivotTable1"/>
  </pivotTables>
  <data>
    <tabular pivotCacheId="1804620999">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1" xr10:uid="{1E8B1971-B177-4F45-8392-F138949CCE6E}" sourceName="Product">
  <pivotTables>
    <pivotTable tabId="12" name="PivotTable23"/>
    <pivotTable tabId="5" name="PivotTable1"/>
    <pivotTable tabId="6" name="PivotTable3"/>
    <pivotTable tabId="7" name="PivotTable1"/>
    <pivotTable tabId="8" name="PivotTable2"/>
    <pivotTable tabId="14" name="PivotTable25"/>
  </pivotTables>
  <data>
    <tabular pivotCacheId="1804620999">
      <items count="13">
        <i x="6" s="1"/>
        <i x="9" s="1"/>
        <i x="8" s="1"/>
        <i x="10" s="1"/>
        <i x="7" s="1"/>
        <i x="2" s="1"/>
        <i x="4" s="1"/>
        <i x="5" s="1"/>
        <i x="11" s="1"/>
        <i x="3" s="1"/>
        <i x="0" s="1"/>
        <i x="1" s="1"/>
        <i x="1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FAC23539-A0C7-4483-A83E-ACFEB2E5479F}" sourceName="State">
  <pivotTables>
    <pivotTable tabId="8" name="PivotTable2"/>
    <pivotTable tabId="12" name="PivotTable23"/>
    <pivotTable tabId="5" name="PivotTable1"/>
    <pivotTable tabId="6" name="PivotTable3"/>
    <pivotTable tabId="7" name="PivotTable1"/>
    <pivotTable tabId="14" name="PivotTable25"/>
  </pivotTables>
  <data>
    <tabular pivotCacheId="1804620999">
      <items count="20">
        <i x="3" s="1"/>
        <i x="0" s="1"/>
        <i x="5" s="1"/>
        <i x="2" s="1"/>
        <i x="16" s="1"/>
        <i x="4" s="1"/>
        <i x="10" s="1"/>
        <i x="15" s="1"/>
        <i x="12" s="1"/>
        <i x="7" s="1"/>
        <i x="9" s="1"/>
        <i x="17" s="1"/>
        <i x="19" s="1"/>
        <i x="18" s="1"/>
        <i x="6" s="1"/>
        <i x="11" s="1"/>
        <i x="1" s="1"/>
        <i x="8" s="1"/>
        <i x="14"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E4809F57-9959-470F-8BD1-90086C8D445F}" cache="Slicer_Month" caption="Month" columnCount="4" style="Slicer Style 3" rowHeight="251883"/>
  <slicer name="Year 1" xr10:uid="{FD49A112-2ABA-4EE9-85D4-98E1E7BC2393}" cache="Slicer_Year" caption="Year" columnCount="4" style="Slicer Style 3" rowHeight="251883"/>
  <slicer name="Product 2" xr10:uid="{1411FA62-CBC2-4AD6-B773-250E6C4B7E46}" cache="Slicer_Product1" caption="Product" columnCount="4" style="Slicer Style 3" rowHeight="251883"/>
  <slicer name="State 2" xr10:uid="{45DF5F8F-6F6D-4B3B-9FE0-D5F4B9A330B7}" cache="Slicer_State1" caption="State" columnCount="4" style="Slicer Style 3"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DE1316-D181-4FD9-B076-DD2AE9E9F5BF}" name="Table1" displayName="Table1" ref="A1:V1063" totalsRowShown="0">
  <autoFilter ref="A1:V1063" xr:uid="{67DE1316-D181-4FD9-B076-DD2AE9E9F5BF}"/>
  <tableColumns count="22">
    <tableColumn id="1" xr3:uid="{060A2860-E97A-4B4B-96C8-76A09FAB7153}" name="Area Code"/>
    <tableColumn id="2" xr3:uid="{CDF84DBF-B516-43AE-82DC-8C1663BF69D2}" name="Cogs"/>
    <tableColumn id="3" xr3:uid="{1AD9B580-A02C-4A22-B2F8-AF9501EA0864}" name="DifferenceBetweenActualandTargetProfit"/>
    <tableColumn id="4" xr3:uid="{89775984-CB7C-461B-AA90-1BF4307C67BF}" name="Inventory Margin"/>
    <tableColumn id="5" xr3:uid="{C6DF390E-B19B-49D6-AA71-778DA855C7D4}" name="Margin"/>
    <tableColumn id="6" xr3:uid="{0F679576-462E-4CC7-B472-9A472FD71BA9}" name="Market_size"/>
    <tableColumn id="7" xr3:uid="{4BD520BF-BE24-48F5-92F3-8455D120E5DD}" name="Market"/>
    <tableColumn id="8" xr3:uid="{B68D2315-DE8F-40BA-A188-8369F53DC2F2}" name="Marketing"/>
    <tableColumn id="9" xr3:uid="{72AB2885-3203-4AEF-AA89-F42C4BAB7475}" name="Product_line"/>
    <tableColumn id="10" xr3:uid="{FA15B7EF-334F-4368-852D-BA7963E9A52C}" name="Product_type"/>
    <tableColumn id="11" xr3:uid="{0217FAFC-4111-4B9B-B336-DC71C77EE481}" name="Product"/>
    <tableColumn id="12" xr3:uid="{AEAC5A72-1678-49DE-9C08-7EE8C61C71A5}" name="Profit"/>
    <tableColumn id="13" xr3:uid="{99E3B462-B783-49D8-B8BE-055E89EDC8B8}" name="Sales"/>
    <tableColumn id="14" xr3:uid="{3E1DB793-D40A-47FE-94F3-B1A6F92788CF}" name="State"/>
    <tableColumn id="15" xr3:uid="{C36721A8-45AD-4138-8ED1-66F75C11ABB4}" name="Target_cogs"/>
    <tableColumn id="16" xr3:uid="{8975F5EE-90EF-4181-A333-EF353ECCCCBF}" name="Target_margin"/>
    <tableColumn id="17" xr3:uid="{9BF7E5EA-A1AB-4A7B-91A0-504C6506850F}" name="Target_profit"/>
    <tableColumn id="18" xr3:uid="{DEECFF24-CB50-4340-A87A-6C1A37F899F1}" name="Target_sales "/>
    <tableColumn id="19" xr3:uid="{91DAB384-E5C2-42EE-82C1-F9AF2F6D6178}" name="Total_expenses"/>
    <tableColumn id="20" xr3:uid="{843C39E7-6C54-473B-9C5C-80E731EB6A34}" name="Type"/>
    <tableColumn id="21" xr3:uid="{094F23DC-6B41-4B62-82DB-A740EE6367D8}" name="Month"/>
    <tableColumn id="22" xr3:uid="{2B5B0F03-4C0F-40C1-AF11-9F957D92C198}" name="Year" dataDxfId="0"/>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7E593E"/>
  </sheetPr>
  <dimension ref="A1:V1063"/>
  <sheetViews>
    <sheetView tabSelected="1" workbookViewId="0">
      <selection activeCell="A2" sqref="A2"/>
    </sheetView>
  </sheetViews>
  <sheetFormatPr defaultRowHeight="14.5" x14ac:dyDescent="0.35"/>
  <cols>
    <col min="1" max="1" width="11.1796875" customWidth="1"/>
    <col min="3" max="3" width="35.90625" customWidth="1"/>
    <col min="4" max="4" width="16" customWidth="1"/>
    <col min="6" max="6" width="12.453125" customWidth="1"/>
    <col min="8" max="8" width="10.81640625" customWidth="1"/>
    <col min="9" max="9" width="12.90625" customWidth="1"/>
    <col min="10" max="10" width="13.453125" customWidth="1"/>
    <col min="11" max="11" width="15.36328125" bestFit="1" customWidth="1"/>
    <col min="14" max="14" width="13.6328125" bestFit="1" customWidth="1"/>
    <col min="15" max="15" width="12.54296875" customWidth="1"/>
    <col min="16" max="16" width="14.26953125" customWidth="1"/>
    <col min="17" max="17" width="13" customWidth="1"/>
    <col min="18" max="18" width="13.36328125" customWidth="1"/>
    <col min="19" max="19" width="15.26953125" customWidth="1"/>
    <col min="21" max="22" width="10.08984375" bestFit="1" customWidth="1"/>
  </cols>
  <sheetData>
    <row r="1" spans="1:22" x14ac:dyDescent="0.35">
      <c r="A1" t="s">
        <v>86</v>
      </c>
      <c r="B1" t="s">
        <v>77</v>
      </c>
      <c r="C1" t="s">
        <v>0</v>
      </c>
      <c r="D1" t="s">
        <v>1</v>
      </c>
      <c r="E1" t="s">
        <v>2</v>
      </c>
      <c r="F1" t="s">
        <v>3</v>
      </c>
      <c r="G1" t="s">
        <v>4</v>
      </c>
      <c r="H1" t="s">
        <v>5</v>
      </c>
      <c r="I1" t="s">
        <v>6</v>
      </c>
      <c r="J1" t="s">
        <v>7</v>
      </c>
      <c r="K1" t="s">
        <v>8</v>
      </c>
      <c r="L1" t="s">
        <v>9</v>
      </c>
      <c r="M1" t="s">
        <v>10</v>
      </c>
      <c r="N1" t="s">
        <v>11</v>
      </c>
      <c r="O1" t="s">
        <v>12</v>
      </c>
      <c r="P1" t="s">
        <v>13</v>
      </c>
      <c r="Q1" t="s">
        <v>14</v>
      </c>
      <c r="R1" t="s">
        <v>15</v>
      </c>
      <c r="S1" t="s">
        <v>16</v>
      </c>
      <c r="T1" t="s">
        <v>17</v>
      </c>
      <c r="U1" t="s">
        <v>72</v>
      </c>
      <c r="V1" t="s">
        <v>73</v>
      </c>
    </row>
    <row r="2" spans="1:22" x14ac:dyDescent="0.35">
      <c r="A2">
        <v>303</v>
      </c>
      <c r="B2">
        <v>51</v>
      </c>
      <c r="C2">
        <v>-35</v>
      </c>
      <c r="D2">
        <v>503</v>
      </c>
      <c r="E2">
        <v>71</v>
      </c>
      <c r="F2" t="s">
        <v>18</v>
      </c>
      <c r="G2" t="s">
        <v>19</v>
      </c>
      <c r="H2">
        <v>46</v>
      </c>
      <c r="I2" t="s">
        <v>20</v>
      </c>
      <c r="J2" t="s">
        <v>21</v>
      </c>
      <c r="K2" t="s">
        <v>22</v>
      </c>
      <c r="L2">
        <v>-5</v>
      </c>
      <c r="M2">
        <v>122</v>
      </c>
      <c r="N2" t="s">
        <v>23</v>
      </c>
      <c r="O2">
        <v>30</v>
      </c>
      <c r="P2">
        <v>60</v>
      </c>
      <c r="Q2">
        <v>30</v>
      </c>
      <c r="R2">
        <v>90</v>
      </c>
      <c r="S2">
        <v>76</v>
      </c>
      <c r="T2" t="s">
        <v>24</v>
      </c>
      <c r="U2" s="3">
        <v>10</v>
      </c>
      <c r="V2" s="3">
        <v>2012</v>
      </c>
    </row>
    <row r="3" spans="1:22" x14ac:dyDescent="0.35">
      <c r="A3">
        <v>970</v>
      </c>
      <c r="B3">
        <v>52</v>
      </c>
      <c r="C3">
        <v>-24</v>
      </c>
      <c r="D3">
        <v>405</v>
      </c>
      <c r="E3">
        <v>71</v>
      </c>
      <c r="F3" t="s">
        <v>18</v>
      </c>
      <c r="G3" t="s">
        <v>19</v>
      </c>
      <c r="H3">
        <v>17</v>
      </c>
      <c r="I3" t="s">
        <v>20</v>
      </c>
      <c r="J3" t="s">
        <v>21</v>
      </c>
      <c r="K3" t="s">
        <v>25</v>
      </c>
      <c r="L3">
        <v>26</v>
      </c>
      <c r="M3">
        <v>123</v>
      </c>
      <c r="N3" t="s">
        <v>23</v>
      </c>
      <c r="O3">
        <v>30</v>
      </c>
      <c r="P3">
        <v>60</v>
      </c>
      <c r="Q3">
        <v>50</v>
      </c>
      <c r="R3">
        <v>90</v>
      </c>
      <c r="S3">
        <v>45</v>
      </c>
      <c r="T3" t="s">
        <v>24</v>
      </c>
      <c r="U3" s="3">
        <v>10</v>
      </c>
      <c r="V3" s="3">
        <v>2012</v>
      </c>
    </row>
    <row r="4" spans="1:22" x14ac:dyDescent="0.35">
      <c r="A4">
        <v>409</v>
      </c>
      <c r="B4">
        <v>43</v>
      </c>
      <c r="C4">
        <v>-22</v>
      </c>
      <c r="D4">
        <v>419</v>
      </c>
      <c r="E4">
        <v>64</v>
      </c>
      <c r="F4" t="s">
        <v>18</v>
      </c>
      <c r="G4" t="s">
        <v>26</v>
      </c>
      <c r="H4">
        <v>13</v>
      </c>
      <c r="I4" t="s">
        <v>20</v>
      </c>
      <c r="J4" t="s">
        <v>21</v>
      </c>
      <c r="K4" t="s">
        <v>22</v>
      </c>
      <c r="L4">
        <v>28</v>
      </c>
      <c r="M4">
        <v>107</v>
      </c>
      <c r="N4" t="s">
        <v>27</v>
      </c>
      <c r="O4">
        <v>30</v>
      </c>
      <c r="P4">
        <v>60</v>
      </c>
      <c r="Q4">
        <v>50</v>
      </c>
      <c r="R4">
        <v>90</v>
      </c>
      <c r="S4">
        <v>36</v>
      </c>
      <c r="T4" t="s">
        <v>24</v>
      </c>
      <c r="U4" s="3">
        <v>10</v>
      </c>
      <c r="V4" s="3">
        <v>2012</v>
      </c>
    </row>
    <row r="5" spans="1:22" x14ac:dyDescent="0.35">
      <c r="A5">
        <v>850</v>
      </c>
      <c r="B5">
        <v>38</v>
      </c>
      <c r="C5">
        <v>-15</v>
      </c>
      <c r="D5">
        <v>871</v>
      </c>
      <c r="E5">
        <v>56</v>
      </c>
      <c r="F5" t="s">
        <v>18</v>
      </c>
      <c r="G5" t="s">
        <v>28</v>
      </c>
      <c r="H5">
        <v>10</v>
      </c>
      <c r="I5" t="s">
        <v>20</v>
      </c>
      <c r="J5" t="s">
        <v>29</v>
      </c>
      <c r="K5" t="s">
        <v>30</v>
      </c>
      <c r="L5">
        <v>35</v>
      </c>
      <c r="M5">
        <v>94</v>
      </c>
      <c r="N5" t="s">
        <v>31</v>
      </c>
      <c r="O5">
        <v>40</v>
      </c>
      <c r="P5">
        <v>60</v>
      </c>
      <c r="Q5">
        <v>50</v>
      </c>
      <c r="R5">
        <v>100</v>
      </c>
      <c r="S5">
        <v>21</v>
      </c>
      <c r="T5" t="s">
        <v>32</v>
      </c>
      <c r="U5" s="3">
        <v>10</v>
      </c>
      <c r="V5" s="3">
        <v>2012</v>
      </c>
    </row>
    <row r="6" spans="1:22" x14ac:dyDescent="0.35">
      <c r="A6">
        <v>562</v>
      </c>
      <c r="B6">
        <v>72</v>
      </c>
      <c r="C6">
        <v>6</v>
      </c>
      <c r="D6">
        <v>650</v>
      </c>
      <c r="E6">
        <v>110</v>
      </c>
      <c r="F6" t="s">
        <v>18</v>
      </c>
      <c r="G6" t="s">
        <v>33</v>
      </c>
      <c r="H6">
        <v>23</v>
      </c>
      <c r="I6" t="s">
        <v>20</v>
      </c>
      <c r="J6" t="s">
        <v>29</v>
      </c>
      <c r="K6" t="s">
        <v>34</v>
      </c>
      <c r="L6">
        <v>56</v>
      </c>
      <c r="M6">
        <v>182</v>
      </c>
      <c r="N6" t="s">
        <v>35</v>
      </c>
      <c r="O6">
        <v>20</v>
      </c>
      <c r="P6">
        <v>60</v>
      </c>
      <c r="Q6">
        <v>50</v>
      </c>
      <c r="R6">
        <v>80</v>
      </c>
      <c r="S6">
        <v>54</v>
      </c>
      <c r="T6" t="s">
        <v>32</v>
      </c>
      <c r="U6" s="3">
        <v>10</v>
      </c>
      <c r="V6" s="3">
        <v>2012</v>
      </c>
    </row>
    <row r="7" spans="1:22" x14ac:dyDescent="0.35">
      <c r="A7">
        <v>712</v>
      </c>
      <c r="B7">
        <v>0</v>
      </c>
      <c r="C7">
        <v>-29</v>
      </c>
      <c r="D7">
        <v>430</v>
      </c>
      <c r="E7">
        <v>43</v>
      </c>
      <c r="F7" t="s">
        <v>36</v>
      </c>
      <c r="G7" t="s">
        <v>19</v>
      </c>
      <c r="H7">
        <v>0</v>
      </c>
      <c r="I7" t="s">
        <v>37</v>
      </c>
      <c r="J7" t="s">
        <v>38</v>
      </c>
      <c r="K7" t="s">
        <v>39</v>
      </c>
      <c r="L7">
        <v>31</v>
      </c>
      <c r="M7">
        <v>43</v>
      </c>
      <c r="N7" t="s">
        <v>40</v>
      </c>
      <c r="O7">
        <v>0</v>
      </c>
      <c r="P7">
        <v>60</v>
      </c>
      <c r="Q7">
        <v>60</v>
      </c>
      <c r="R7">
        <v>60</v>
      </c>
      <c r="S7">
        <v>12</v>
      </c>
      <c r="T7" t="s">
        <v>24</v>
      </c>
      <c r="U7" s="3">
        <v>10</v>
      </c>
      <c r="V7" s="3">
        <v>2012</v>
      </c>
    </row>
    <row r="8" spans="1:22" x14ac:dyDescent="0.35">
      <c r="A8">
        <v>860</v>
      </c>
      <c r="B8">
        <v>47</v>
      </c>
      <c r="C8">
        <v>-29</v>
      </c>
      <c r="D8">
        <v>375</v>
      </c>
      <c r="E8">
        <v>64</v>
      </c>
      <c r="F8" t="s">
        <v>36</v>
      </c>
      <c r="G8" t="s">
        <v>28</v>
      </c>
      <c r="H8">
        <v>15</v>
      </c>
      <c r="I8" t="s">
        <v>37</v>
      </c>
      <c r="J8" t="s">
        <v>38</v>
      </c>
      <c r="K8" t="s">
        <v>39</v>
      </c>
      <c r="L8">
        <v>21</v>
      </c>
      <c r="M8">
        <v>111</v>
      </c>
      <c r="N8" t="s">
        <v>41</v>
      </c>
      <c r="O8">
        <v>30</v>
      </c>
      <c r="P8">
        <v>60</v>
      </c>
      <c r="Q8">
        <v>50</v>
      </c>
      <c r="R8">
        <v>90</v>
      </c>
      <c r="S8">
        <v>43</v>
      </c>
      <c r="T8" t="s">
        <v>24</v>
      </c>
      <c r="U8" s="3">
        <v>10</v>
      </c>
      <c r="V8" s="3">
        <v>2012</v>
      </c>
    </row>
    <row r="9" spans="1:22" x14ac:dyDescent="0.35">
      <c r="A9">
        <v>918</v>
      </c>
      <c r="B9">
        <v>27</v>
      </c>
      <c r="C9">
        <v>-39</v>
      </c>
      <c r="D9">
        <v>859</v>
      </c>
      <c r="E9">
        <v>39</v>
      </c>
      <c r="F9" t="s">
        <v>36</v>
      </c>
      <c r="G9" t="s">
        <v>26</v>
      </c>
      <c r="H9">
        <v>7</v>
      </c>
      <c r="I9" t="s">
        <v>37</v>
      </c>
      <c r="J9" t="s">
        <v>42</v>
      </c>
      <c r="K9" t="s">
        <v>43</v>
      </c>
      <c r="L9">
        <v>21</v>
      </c>
      <c r="M9">
        <v>66</v>
      </c>
      <c r="N9" t="s">
        <v>44</v>
      </c>
      <c r="O9">
        <v>30</v>
      </c>
      <c r="P9">
        <v>60</v>
      </c>
      <c r="Q9">
        <v>60</v>
      </c>
      <c r="R9">
        <v>90</v>
      </c>
      <c r="S9">
        <v>18</v>
      </c>
      <c r="T9" t="s">
        <v>24</v>
      </c>
      <c r="U9" s="3">
        <v>10</v>
      </c>
      <c r="V9" s="3">
        <v>2012</v>
      </c>
    </row>
    <row r="10" spans="1:22" x14ac:dyDescent="0.35">
      <c r="A10">
        <v>775</v>
      </c>
      <c r="B10">
        <v>31</v>
      </c>
      <c r="C10">
        <v>-43</v>
      </c>
      <c r="D10">
        <v>1000</v>
      </c>
      <c r="E10">
        <v>37</v>
      </c>
      <c r="F10" t="s">
        <v>36</v>
      </c>
      <c r="G10" t="s">
        <v>33</v>
      </c>
      <c r="H10">
        <v>9</v>
      </c>
      <c r="I10" t="s">
        <v>37</v>
      </c>
      <c r="J10" t="s">
        <v>42</v>
      </c>
      <c r="K10" t="s">
        <v>43</v>
      </c>
      <c r="L10">
        <v>7</v>
      </c>
      <c r="M10">
        <v>68</v>
      </c>
      <c r="N10" t="s">
        <v>45</v>
      </c>
      <c r="O10">
        <v>30</v>
      </c>
      <c r="P10">
        <v>60</v>
      </c>
      <c r="Q10">
        <v>50</v>
      </c>
      <c r="R10">
        <v>90</v>
      </c>
      <c r="S10">
        <v>30</v>
      </c>
      <c r="T10" t="s">
        <v>24</v>
      </c>
      <c r="U10" s="3">
        <v>10</v>
      </c>
      <c r="V10" s="3">
        <v>2012</v>
      </c>
    </row>
    <row r="11" spans="1:22" x14ac:dyDescent="0.35">
      <c r="A11">
        <v>435</v>
      </c>
      <c r="B11">
        <v>40</v>
      </c>
      <c r="C11">
        <v>-23</v>
      </c>
      <c r="D11">
        <v>881</v>
      </c>
      <c r="E11">
        <v>59</v>
      </c>
      <c r="F11" t="s">
        <v>36</v>
      </c>
      <c r="G11" t="s">
        <v>33</v>
      </c>
      <c r="H11">
        <v>11</v>
      </c>
      <c r="I11" t="s">
        <v>37</v>
      </c>
      <c r="J11" t="s">
        <v>38</v>
      </c>
      <c r="K11" t="s">
        <v>39</v>
      </c>
      <c r="L11">
        <v>37</v>
      </c>
      <c r="M11">
        <v>99</v>
      </c>
      <c r="N11" t="s">
        <v>46</v>
      </c>
      <c r="O11">
        <v>20</v>
      </c>
      <c r="P11">
        <v>60</v>
      </c>
      <c r="Q11">
        <v>60</v>
      </c>
      <c r="R11">
        <v>80</v>
      </c>
      <c r="S11">
        <v>22</v>
      </c>
      <c r="T11" t="s">
        <v>24</v>
      </c>
      <c r="U11" s="3">
        <v>10</v>
      </c>
      <c r="V11" s="3">
        <v>2012</v>
      </c>
    </row>
    <row r="12" spans="1:22" x14ac:dyDescent="0.35">
      <c r="A12">
        <v>603</v>
      </c>
      <c r="B12">
        <v>49</v>
      </c>
      <c r="C12">
        <v>-27</v>
      </c>
      <c r="D12">
        <v>310</v>
      </c>
      <c r="E12">
        <v>71</v>
      </c>
      <c r="F12" t="s">
        <v>36</v>
      </c>
      <c r="G12" t="s">
        <v>28</v>
      </c>
      <c r="H12">
        <v>15</v>
      </c>
      <c r="I12" t="s">
        <v>37</v>
      </c>
      <c r="J12" t="s">
        <v>42</v>
      </c>
      <c r="K12" t="s">
        <v>47</v>
      </c>
      <c r="L12">
        <v>33</v>
      </c>
      <c r="M12">
        <v>120</v>
      </c>
      <c r="N12" t="s">
        <v>48</v>
      </c>
      <c r="O12">
        <v>30</v>
      </c>
      <c r="P12">
        <v>60</v>
      </c>
      <c r="Q12">
        <v>60</v>
      </c>
      <c r="R12">
        <v>90</v>
      </c>
      <c r="S12">
        <v>38</v>
      </c>
      <c r="T12" t="s">
        <v>32</v>
      </c>
      <c r="U12" s="3">
        <v>10</v>
      </c>
      <c r="V12" s="3">
        <v>2012</v>
      </c>
    </row>
    <row r="13" spans="1:22" x14ac:dyDescent="0.35">
      <c r="A13">
        <v>603</v>
      </c>
      <c r="B13">
        <v>45</v>
      </c>
      <c r="C13">
        <v>-26</v>
      </c>
      <c r="D13">
        <v>447</v>
      </c>
      <c r="E13">
        <v>69</v>
      </c>
      <c r="F13" t="s">
        <v>36</v>
      </c>
      <c r="G13" t="s">
        <v>28</v>
      </c>
      <c r="H13">
        <v>14</v>
      </c>
      <c r="I13" t="s">
        <v>37</v>
      </c>
      <c r="J13" t="s">
        <v>42</v>
      </c>
      <c r="K13" t="s">
        <v>49</v>
      </c>
      <c r="L13">
        <v>24</v>
      </c>
      <c r="M13">
        <v>114</v>
      </c>
      <c r="N13" t="s">
        <v>48</v>
      </c>
      <c r="O13">
        <v>30</v>
      </c>
      <c r="P13">
        <v>60</v>
      </c>
      <c r="Q13">
        <v>50</v>
      </c>
      <c r="R13">
        <v>90</v>
      </c>
      <c r="S13">
        <v>45</v>
      </c>
      <c r="T13" t="s">
        <v>32</v>
      </c>
      <c r="U13" s="3">
        <v>10</v>
      </c>
      <c r="V13" s="3">
        <v>2012</v>
      </c>
    </row>
    <row r="14" spans="1:22" x14ac:dyDescent="0.35">
      <c r="A14">
        <v>603</v>
      </c>
      <c r="B14">
        <v>45</v>
      </c>
      <c r="C14">
        <v>-37</v>
      </c>
      <c r="D14">
        <v>320</v>
      </c>
      <c r="E14">
        <v>64</v>
      </c>
      <c r="F14" t="s">
        <v>36</v>
      </c>
      <c r="G14" t="s">
        <v>28</v>
      </c>
      <c r="H14">
        <v>41</v>
      </c>
      <c r="I14" t="s">
        <v>37</v>
      </c>
      <c r="J14" t="s">
        <v>38</v>
      </c>
      <c r="K14" t="s">
        <v>50</v>
      </c>
      <c r="L14">
        <v>-7</v>
      </c>
      <c r="M14">
        <v>109</v>
      </c>
      <c r="N14" t="s">
        <v>48</v>
      </c>
      <c r="O14">
        <v>30</v>
      </c>
      <c r="P14">
        <v>60</v>
      </c>
      <c r="Q14">
        <v>30</v>
      </c>
      <c r="R14">
        <v>90</v>
      </c>
      <c r="S14">
        <v>71</v>
      </c>
      <c r="T14" t="s">
        <v>32</v>
      </c>
      <c r="U14" s="3">
        <v>10</v>
      </c>
      <c r="V14" s="3">
        <v>2012</v>
      </c>
    </row>
    <row r="15" spans="1:22" x14ac:dyDescent="0.35">
      <c r="A15">
        <v>318</v>
      </c>
      <c r="B15">
        <v>60</v>
      </c>
      <c r="C15">
        <v>-9</v>
      </c>
      <c r="D15">
        <v>-762</v>
      </c>
      <c r="E15">
        <v>84</v>
      </c>
      <c r="F15" t="s">
        <v>36</v>
      </c>
      <c r="G15" t="s">
        <v>26</v>
      </c>
      <c r="H15">
        <v>54</v>
      </c>
      <c r="I15" t="s">
        <v>37</v>
      </c>
      <c r="J15" t="s">
        <v>38</v>
      </c>
      <c r="K15" t="s">
        <v>51</v>
      </c>
      <c r="L15">
        <v>1</v>
      </c>
      <c r="M15">
        <v>144</v>
      </c>
      <c r="N15" t="s">
        <v>52</v>
      </c>
      <c r="O15">
        <v>30</v>
      </c>
      <c r="P15">
        <v>60</v>
      </c>
      <c r="Q15">
        <v>10</v>
      </c>
      <c r="R15">
        <v>90</v>
      </c>
      <c r="S15">
        <v>83</v>
      </c>
      <c r="T15" t="s">
        <v>32</v>
      </c>
      <c r="U15" s="3">
        <v>10</v>
      </c>
      <c r="V15" s="3">
        <v>2012</v>
      </c>
    </row>
    <row r="16" spans="1:22" x14ac:dyDescent="0.35">
      <c r="A16">
        <v>775</v>
      </c>
      <c r="B16">
        <v>34</v>
      </c>
      <c r="C16">
        <v>-32</v>
      </c>
      <c r="D16">
        <v>240</v>
      </c>
      <c r="E16">
        <v>43</v>
      </c>
      <c r="F16" t="s">
        <v>36</v>
      </c>
      <c r="G16" t="s">
        <v>33</v>
      </c>
      <c r="H16">
        <v>12</v>
      </c>
      <c r="I16" t="s">
        <v>37</v>
      </c>
      <c r="J16" t="s">
        <v>42</v>
      </c>
      <c r="K16" t="s">
        <v>49</v>
      </c>
      <c r="L16">
        <v>-2</v>
      </c>
      <c r="M16">
        <v>77</v>
      </c>
      <c r="N16" t="s">
        <v>45</v>
      </c>
      <c r="O16">
        <v>40</v>
      </c>
      <c r="P16">
        <v>60</v>
      </c>
      <c r="Q16">
        <v>30</v>
      </c>
      <c r="R16">
        <v>100</v>
      </c>
      <c r="S16">
        <v>45</v>
      </c>
      <c r="T16" t="s">
        <v>32</v>
      </c>
      <c r="U16" s="3">
        <v>10</v>
      </c>
      <c r="V16" s="3">
        <v>2012</v>
      </c>
    </row>
    <row r="17" spans="1:22" x14ac:dyDescent="0.35">
      <c r="A17">
        <v>503</v>
      </c>
      <c r="B17">
        <v>54</v>
      </c>
      <c r="C17">
        <v>-28</v>
      </c>
      <c r="D17">
        <v>404</v>
      </c>
      <c r="E17">
        <v>66</v>
      </c>
      <c r="F17" t="s">
        <v>36</v>
      </c>
      <c r="G17" t="s">
        <v>33</v>
      </c>
      <c r="H17">
        <v>20</v>
      </c>
      <c r="I17" t="s">
        <v>37</v>
      </c>
      <c r="J17" t="s">
        <v>38</v>
      </c>
      <c r="K17" t="s">
        <v>51</v>
      </c>
      <c r="L17">
        <v>12</v>
      </c>
      <c r="M17">
        <v>120</v>
      </c>
      <c r="N17" t="s">
        <v>53</v>
      </c>
      <c r="O17">
        <v>40</v>
      </c>
      <c r="P17">
        <v>60</v>
      </c>
      <c r="Q17">
        <v>40</v>
      </c>
      <c r="R17">
        <v>100</v>
      </c>
      <c r="S17">
        <v>54</v>
      </c>
      <c r="T17" t="s">
        <v>32</v>
      </c>
      <c r="U17" s="3">
        <v>10</v>
      </c>
      <c r="V17" s="3">
        <v>2012</v>
      </c>
    </row>
    <row r="18" spans="1:22" x14ac:dyDescent="0.35">
      <c r="A18">
        <v>573</v>
      </c>
      <c r="B18">
        <v>45</v>
      </c>
      <c r="C18">
        <v>-36</v>
      </c>
      <c r="D18">
        <v>320</v>
      </c>
      <c r="E18">
        <v>64</v>
      </c>
      <c r="F18" t="s">
        <v>36</v>
      </c>
      <c r="G18" t="s">
        <v>19</v>
      </c>
      <c r="H18">
        <v>41</v>
      </c>
      <c r="I18" t="s">
        <v>20</v>
      </c>
      <c r="J18" t="s">
        <v>21</v>
      </c>
      <c r="K18" t="s">
        <v>54</v>
      </c>
      <c r="L18">
        <v>-6</v>
      </c>
      <c r="M18">
        <v>109</v>
      </c>
      <c r="N18" t="s">
        <v>55</v>
      </c>
      <c r="O18">
        <v>20</v>
      </c>
      <c r="P18">
        <v>60</v>
      </c>
      <c r="Q18">
        <v>30</v>
      </c>
      <c r="R18">
        <v>80</v>
      </c>
      <c r="S18">
        <v>70</v>
      </c>
      <c r="T18" t="s">
        <v>24</v>
      </c>
      <c r="U18" s="3">
        <v>10</v>
      </c>
      <c r="V18" s="3">
        <v>2012</v>
      </c>
    </row>
    <row r="19" spans="1:22" x14ac:dyDescent="0.35">
      <c r="A19">
        <v>262</v>
      </c>
      <c r="B19">
        <v>48</v>
      </c>
      <c r="C19">
        <v>-15</v>
      </c>
      <c r="D19">
        <v>851</v>
      </c>
      <c r="E19">
        <v>70</v>
      </c>
      <c r="F19" t="s">
        <v>36</v>
      </c>
      <c r="G19" t="s">
        <v>19</v>
      </c>
      <c r="H19">
        <v>13</v>
      </c>
      <c r="I19" t="s">
        <v>20</v>
      </c>
      <c r="J19" t="s">
        <v>21</v>
      </c>
      <c r="K19" t="s">
        <v>22</v>
      </c>
      <c r="L19">
        <v>45</v>
      </c>
      <c r="M19">
        <v>118</v>
      </c>
      <c r="N19" t="s">
        <v>56</v>
      </c>
      <c r="O19">
        <v>30</v>
      </c>
      <c r="P19">
        <v>60</v>
      </c>
      <c r="Q19">
        <v>60</v>
      </c>
      <c r="R19">
        <v>90</v>
      </c>
      <c r="S19">
        <v>25</v>
      </c>
      <c r="T19" t="s">
        <v>24</v>
      </c>
      <c r="U19" s="3">
        <v>10</v>
      </c>
      <c r="V19" s="3">
        <v>2012</v>
      </c>
    </row>
    <row r="20" spans="1:22" x14ac:dyDescent="0.35">
      <c r="A20">
        <v>801</v>
      </c>
      <c r="B20">
        <v>49</v>
      </c>
      <c r="C20">
        <v>-27</v>
      </c>
      <c r="D20">
        <v>310</v>
      </c>
      <c r="E20">
        <v>71</v>
      </c>
      <c r="F20" t="s">
        <v>36</v>
      </c>
      <c r="G20" t="s">
        <v>33</v>
      </c>
      <c r="H20">
        <v>15</v>
      </c>
      <c r="I20" t="s">
        <v>20</v>
      </c>
      <c r="J20" t="s">
        <v>21</v>
      </c>
      <c r="K20" t="s">
        <v>54</v>
      </c>
      <c r="L20">
        <v>33</v>
      </c>
      <c r="M20">
        <v>120</v>
      </c>
      <c r="N20" t="s">
        <v>46</v>
      </c>
      <c r="O20">
        <v>30</v>
      </c>
      <c r="P20">
        <v>60</v>
      </c>
      <c r="Q20">
        <v>60</v>
      </c>
      <c r="R20">
        <v>90</v>
      </c>
      <c r="S20">
        <v>38</v>
      </c>
      <c r="T20" t="s">
        <v>24</v>
      </c>
      <c r="U20" s="3">
        <v>10</v>
      </c>
      <c r="V20" s="3">
        <v>2012</v>
      </c>
    </row>
    <row r="21" spans="1:22" x14ac:dyDescent="0.35">
      <c r="A21">
        <v>425</v>
      </c>
      <c r="B21">
        <v>48</v>
      </c>
      <c r="C21">
        <v>-13</v>
      </c>
      <c r="D21">
        <v>829</v>
      </c>
      <c r="E21">
        <v>71</v>
      </c>
      <c r="F21" t="s">
        <v>36</v>
      </c>
      <c r="G21" t="s">
        <v>33</v>
      </c>
      <c r="H21">
        <v>13</v>
      </c>
      <c r="I21" t="s">
        <v>20</v>
      </c>
      <c r="J21" t="s">
        <v>21</v>
      </c>
      <c r="K21" t="s">
        <v>22</v>
      </c>
      <c r="L21">
        <v>47</v>
      </c>
      <c r="M21">
        <v>119</v>
      </c>
      <c r="N21" t="s">
        <v>57</v>
      </c>
      <c r="O21">
        <v>30</v>
      </c>
      <c r="P21">
        <v>60</v>
      </c>
      <c r="Q21">
        <v>60</v>
      </c>
      <c r="R21">
        <v>90</v>
      </c>
      <c r="S21">
        <v>24</v>
      </c>
      <c r="T21" t="s">
        <v>24</v>
      </c>
      <c r="U21" s="3">
        <v>10</v>
      </c>
      <c r="V21" s="3">
        <v>2012</v>
      </c>
    </row>
    <row r="22" spans="1:22" x14ac:dyDescent="0.35">
      <c r="A22">
        <v>860</v>
      </c>
      <c r="B22">
        <v>40</v>
      </c>
      <c r="C22">
        <v>-14</v>
      </c>
      <c r="D22">
        <v>881</v>
      </c>
      <c r="E22">
        <v>59</v>
      </c>
      <c r="F22" t="s">
        <v>36</v>
      </c>
      <c r="G22" t="s">
        <v>28</v>
      </c>
      <c r="H22">
        <v>11</v>
      </c>
      <c r="I22" t="s">
        <v>20</v>
      </c>
      <c r="J22" t="s">
        <v>29</v>
      </c>
      <c r="K22" t="s">
        <v>30</v>
      </c>
      <c r="L22">
        <v>36</v>
      </c>
      <c r="M22">
        <v>99</v>
      </c>
      <c r="N22" t="s">
        <v>41</v>
      </c>
      <c r="O22">
        <v>40</v>
      </c>
      <c r="P22">
        <v>60</v>
      </c>
      <c r="Q22">
        <v>50</v>
      </c>
      <c r="R22">
        <v>100</v>
      </c>
      <c r="S22">
        <v>23</v>
      </c>
      <c r="T22" t="s">
        <v>32</v>
      </c>
      <c r="U22" s="3">
        <v>10</v>
      </c>
      <c r="V22" s="3">
        <v>2012</v>
      </c>
    </row>
    <row r="23" spans="1:22" x14ac:dyDescent="0.35">
      <c r="A23">
        <v>971</v>
      </c>
      <c r="B23">
        <v>82</v>
      </c>
      <c r="C23">
        <v>14</v>
      </c>
      <c r="D23">
        <v>788</v>
      </c>
      <c r="E23">
        <v>123</v>
      </c>
      <c r="F23" t="s">
        <v>36</v>
      </c>
      <c r="G23" t="s">
        <v>33</v>
      </c>
      <c r="H23">
        <v>27</v>
      </c>
      <c r="I23" t="s">
        <v>20</v>
      </c>
      <c r="J23" t="s">
        <v>29</v>
      </c>
      <c r="K23" t="s">
        <v>58</v>
      </c>
      <c r="L23">
        <v>64</v>
      </c>
      <c r="M23">
        <v>205</v>
      </c>
      <c r="N23" t="s">
        <v>53</v>
      </c>
      <c r="O23">
        <v>30</v>
      </c>
      <c r="P23">
        <v>60</v>
      </c>
      <c r="Q23">
        <v>50</v>
      </c>
      <c r="R23">
        <v>90</v>
      </c>
      <c r="S23">
        <v>59</v>
      </c>
      <c r="T23" t="s">
        <v>32</v>
      </c>
      <c r="U23" s="3">
        <v>10</v>
      </c>
      <c r="V23" s="3">
        <v>2012</v>
      </c>
    </row>
    <row r="24" spans="1:22" x14ac:dyDescent="0.35">
      <c r="A24">
        <v>971</v>
      </c>
      <c r="B24">
        <v>91</v>
      </c>
      <c r="C24">
        <v>26</v>
      </c>
      <c r="D24">
        <v>656</v>
      </c>
      <c r="E24">
        <v>127</v>
      </c>
      <c r="F24" t="s">
        <v>36</v>
      </c>
      <c r="G24" t="s">
        <v>33</v>
      </c>
      <c r="H24">
        <v>28</v>
      </c>
      <c r="I24" t="s">
        <v>20</v>
      </c>
      <c r="J24" t="s">
        <v>29</v>
      </c>
      <c r="K24" t="s">
        <v>34</v>
      </c>
      <c r="L24">
        <v>76</v>
      </c>
      <c r="M24">
        <v>218</v>
      </c>
      <c r="N24" t="s">
        <v>53</v>
      </c>
      <c r="O24">
        <v>40</v>
      </c>
      <c r="P24">
        <v>60</v>
      </c>
      <c r="Q24">
        <v>50</v>
      </c>
      <c r="R24">
        <v>100</v>
      </c>
      <c r="S24">
        <v>51</v>
      </c>
      <c r="T24" t="s">
        <v>32</v>
      </c>
      <c r="U24" s="3">
        <v>10</v>
      </c>
      <c r="V24" s="3">
        <v>2012</v>
      </c>
    </row>
    <row r="25" spans="1:22" x14ac:dyDescent="0.35">
      <c r="A25">
        <v>915</v>
      </c>
      <c r="B25">
        <v>40</v>
      </c>
      <c r="C25">
        <v>-14</v>
      </c>
      <c r="D25">
        <v>536</v>
      </c>
      <c r="E25">
        <v>52</v>
      </c>
      <c r="F25" t="s">
        <v>18</v>
      </c>
      <c r="G25" t="s">
        <v>26</v>
      </c>
      <c r="H25">
        <v>13</v>
      </c>
      <c r="I25" t="s">
        <v>37</v>
      </c>
      <c r="J25" t="s">
        <v>42</v>
      </c>
      <c r="K25" t="s">
        <v>43</v>
      </c>
      <c r="L25">
        <v>26</v>
      </c>
      <c r="M25">
        <v>92</v>
      </c>
      <c r="N25" t="s">
        <v>27</v>
      </c>
      <c r="O25">
        <v>40</v>
      </c>
      <c r="P25">
        <v>60</v>
      </c>
      <c r="Q25">
        <v>40</v>
      </c>
      <c r="R25">
        <v>100</v>
      </c>
      <c r="S25">
        <v>26</v>
      </c>
      <c r="T25" t="s">
        <v>24</v>
      </c>
      <c r="U25" s="3">
        <v>10</v>
      </c>
      <c r="V25" s="3">
        <v>2012</v>
      </c>
    </row>
    <row r="26" spans="1:22" x14ac:dyDescent="0.35">
      <c r="A26">
        <v>210</v>
      </c>
      <c r="B26">
        <v>50</v>
      </c>
      <c r="C26">
        <v>8</v>
      </c>
      <c r="D26">
        <v>589</v>
      </c>
      <c r="E26">
        <v>73</v>
      </c>
      <c r="F26" t="s">
        <v>18</v>
      </c>
      <c r="G26" t="s">
        <v>26</v>
      </c>
      <c r="H26">
        <v>14</v>
      </c>
      <c r="I26" t="s">
        <v>37</v>
      </c>
      <c r="J26" t="s">
        <v>38</v>
      </c>
      <c r="K26" t="s">
        <v>39</v>
      </c>
      <c r="L26">
        <v>48</v>
      </c>
      <c r="M26">
        <v>123</v>
      </c>
      <c r="N26" t="s">
        <v>27</v>
      </c>
      <c r="O26">
        <v>30</v>
      </c>
      <c r="P26">
        <v>60</v>
      </c>
      <c r="Q26">
        <v>40</v>
      </c>
      <c r="R26">
        <v>90</v>
      </c>
      <c r="S26">
        <v>25</v>
      </c>
      <c r="T26" t="s">
        <v>24</v>
      </c>
      <c r="U26" s="3">
        <v>10</v>
      </c>
      <c r="V26" s="3">
        <v>2012</v>
      </c>
    </row>
    <row r="27" spans="1:22" x14ac:dyDescent="0.35">
      <c r="A27">
        <v>970</v>
      </c>
      <c r="B27">
        <v>40</v>
      </c>
      <c r="C27">
        <v>-13</v>
      </c>
      <c r="D27">
        <v>536</v>
      </c>
      <c r="E27">
        <v>52</v>
      </c>
      <c r="F27" t="s">
        <v>18</v>
      </c>
      <c r="G27" t="s">
        <v>19</v>
      </c>
      <c r="H27">
        <v>13</v>
      </c>
      <c r="I27" t="s">
        <v>37</v>
      </c>
      <c r="J27" t="s">
        <v>42</v>
      </c>
      <c r="K27" t="s">
        <v>49</v>
      </c>
      <c r="L27">
        <v>27</v>
      </c>
      <c r="M27">
        <v>92</v>
      </c>
      <c r="N27" t="s">
        <v>23</v>
      </c>
      <c r="O27">
        <v>30</v>
      </c>
      <c r="P27">
        <v>60</v>
      </c>
      <c r="Q27">
        <v>40</v>
      </c>
      <c r="R27">
        <v>90</v>
      </c>
      <c r="S27">
        <v>25</v>
      </c>
      <c r="T27" t="s">
        <v>32</v>
      </c>
      <c r="U27" s="3">
        <v>10</v>
      </c>
      <c r="V27" s="3">
        <v>2012</v>
      </c>
    </row>
    <row r="28" spans="1:22" x14ac:dyDescent="0.35">
      <c r="A28">
        <v>774</v>
      </c>
      <c r="B28">
        <v>52</v>
      </c>
      <c r="C28">
        <v>-8</v>
      </c>
      <c r="D28">
        <v>554</v>
      </c>
      <c r="E28">
        <v>68</v>
      </c>
      <c r="F28" t="s">
        <v>18</v>
      </c>
      <c r="G28" t="s">
        <v>28</v>
      </c>
      <c r="H28">
        <v>47</v>
      </c>
      <c r="I28" t="s">
        <v>37</v>
      </c>
      <c r="J28" t="s">
        <v>38</v>
      </c>
      <c r="K28" t="s">
        <v>50</v>
      </c>
      <c r="L28">
        <v>-8</v>
      </c>
      <c r="M28">
        <v>120</v>
      </c>
      <c r="N28" t="s">
        <v>59</v>
      </c>
      <c r="O28">
        <v>50</v>
      </c>
      <c r="P28">
        <v>60</v>
      </c>
      <c r="Q28">
        <v>0</v>
      </c>
      <c r="R28">
        <v>110</v>
      </c>
      <c r="S28">
        <v>76</v>
      </c>
      <c r="T28" t="s">
        <v>32</v>
      </c>
      <c r="U28" s="3">
        <v>10</v>
      </c>
      <c r="V28" s="3">
        <v>2012</v>
      </c>
    </row>
    <row r="29" spans="1:22" x14ac:dyDescent="0.35">
      <c r="A29">
        <v>954</v>
      </c>
      <c r="B29">
        <v>75</v>
      </c>
      <c r="C29">
        <v>14</v>
      </c>
      <c r="D29">
        <v>1063</v>
      </c>
      <c r="E29">
        <v>89</v>
      </c>
      <c r="F29" t="s">
        <v>18</v>
      </c>
      <c r="G29" t="s">
        <v>28</v>
      </c>
      <c r="H29">
        <v>23</v>
      </c>
      <c r="I29" t="s">
        <v>20</v>
      </c>
      <c r="J29" t="s">
        <v>21</v>
      </c>
      <c r="K29" t="s">
        <v>25</v>
      </c>
      <c r="L29">
        <v>44</v>
      </c>
      <c r="M29">
        <v>164</v>
      </c>
      <c r="N29" t="s">
        <v>31</v>
      </c>
      <c r="O29">
        <v>50</v>
      </c>
      <c r="P29">
        <v>60</v>
      </c>
      <c r="Q29">
        <v>30</v>
      </c>
      <c r="R29">
        <v>110</v>
      </c>
      <c r="S29">
        <v>45</v>
      </c>
      <c r="T29" t="s">
        <v>24</v>
      </c>
      <c r="U29" s="3">
        <v>10</v>
      </c>
      <c r="V29" s="3">
        <v>2012</v>
      </c>
    </row>
    <row r="30" spans="1:22" x14ac:dyDescent="0.35">
      <c r="A30">
        <v>936</v>
      </c>
      <c r="B30">
        <v>46</v>
      </c>
      <c r="C30">
        <v>1</v>
      </c>
      <c r="D30">
        <v>424</v>
      </c>
      <c r="E30">
        <v>68</v>
      </c>
      <c r="F30" t="s">
        <v>18</v>
      </c>
      <c r="G30" t="s">
        <v>26</v>
      </c>
      <c r="H30">
        <v>14</v>
      </c>
      <c r="I30" t="s">
        <v>20</v>
      </c>
      <c r="J30" t="s">
        <v>21</v>
      </c>
      <c r="K30" t="s">
        <v>22</v>
      </c>
      <c r="L30">
        <v>31</v>
      </c>
      <c r="M30">
        <v>114</v>
      </c>
      <c r="N30" t="s">
        <v>27</v>
      </c>
      <c r="O30">
        <v>40</v>
      </c>
      <c r="P30">
        <v>60</v>
      </c>
      <c r="Q30">
        <v>30</v>
      </c>
      <c r="R30">
        <v>100</v>
      </c>
      <c r="S30">
        <v>37</v>
      </c>
      <c r="T30" t="s">
        <v>24</v>
      </c>
      <c r="U30" s="3">
        <v>10</v>
      </c>
      <c r="V30" s="3">
        <v>2012</v>
      </c>
    </row>
    <row r="31" spans="1:22" x14ac:dyDescent="0.35">
      <c r="A31">
        <v>719</v>
      </c>
      <c r="B31">
        <v>55</v>
      </c>
      <c r="C31">
        <v>-5</v>
      </c>
      <c r="D31">
        <v>410</v>
      </c>
      <c r="E31">
        <v>69</v>
      </c>
      <c r="F31" t="s">
        <v>18</v>
      </c>
      <c r="G31" t="s">
        <v>19</v>
      </c>
      <c r="H31">
        <v>20</v>
      </c>
      <c r="I31" t="s">
        <v>20</v>
      </c>
      <c r="J31" t="s">
        <v>29</v>
      </c>
      <c r="K31" t="s">
        <v>30</v>
      </c>
      <c r="L31">
        <v>15</v>
      </c>
      <c r="M31">
        <v>124</v>
      </c>
      <c r="N31" t="s">
        <v>23</v>
      </c>
      <c r="O31">
        <v>40</v>
      </c>
      <c r="P31">
        <v>60</v>
      </c>
      <c r="Q31">
        <v>20</v>
      </c>
      <c r="R31">
        <v>100</v>
      </c>
      <c r="S31">
        <v>54</v>
      </c>
      <c r="T31" t="s">
        <v>32</v>
      </c>
      <c r="U31" s="3">
        <v>10</v>
      </c>
      <c r="V31" s="3">
        <v>2012</v>
      </c>
    </row>
    <row r="32" spans="1:22" x14ac:dyDescent="0.35">
      <c r="A32">
        <v>847</v>
      </c>
      <c r="B32">
        <v>50</v>
      </c>
      <c r="C32">
        <v>8</v>
      </c>
      <c r="D32">
        <v>589</v>
      </c>
      <c r="E32">
        <v>73</v>
      </c>
      <c r="F32" t="s">
        <v>18</v>
      </c>
      <c r="G32" t="s">
        <v>19</v>
      </c>
      <c r="H32">
        <v>14</v>
      </c>
      <c r="I32" t="s">
        <v>20</v>
      </c>
      <c r="J32" t="s">
        <v>29</v>
      </c>
      <c r="K32" t="s">
        <v>30</v>
      </c>
      <c r="L32">
        <v>48</v>
      </c>
      <c r="M32">
        <v>123</v>
      </c>
      <c r="N32" t="s">
        <v>60</v>
      </c>
      <c r="O32">
        <v>40</v>
      </c>
      <c r="P32">
        <v>60</v>
      </c>
      <c r="Q32">
        <v>40</v>
      </c>
      <c r="R32">
        <v>100</v>
      </c>
      <c r="S32">
        <v>25</v>
      </c>
      <c r="T32" t="s">
        <v>32</v>
      </c>
      <c r="U32" s="3">
        <v>10</v>
      </c>
      <c r="V32" s="3">
        <v>2012</v>
      </c>
    </row>
    <row r="33" spans="1:22" x14ac:dyDescent="0.35">
      <c r="A33">
        <v>719</v>
      </c>
      <c r="B33">
        <v>57</v>
      </c>
      <c r="C33">
        <v>-1</v>
      </c>
      <c r="D33">
        <v>1042</v>
      </c>
      <c r="E33">
        <v>68</v>
      </c>
      <c r="F33" t="s">
        <v>18</v>
      </c>
      <c r="G33" t="s">
        <v>19</v>
      </c>
      <c r="H33">
        <v>17</v>
      </c>
      <c r="I33" t="s">
        <v>20</v>
      </c>
      <c r="J33" t="s">
        <v>29</v>
      </c>
      <c r="K33" t="s">
        <v>58</v>
      </c>
      <c r="L33">
        <v>29</v>
      </c>
      <c r="M33">
        <v>125</v>
      </c>
      <c r="N33" t="s">
        <v>23</v>
      </c>
      <c r="O33">
        <v>40</v>
      </c>
      <c r="P33">
        <v>60</v>
      </c>
      <c r="Q33">
        <v>30</v>
      </c>
      <c r="R33">
        <v>100</v>
      </c>
      <c r="S33">
        <v>39</v>
      </c>
      <c r="T33" t="s">
        <v>32</v>
      </c>
      <c r="U33" s="3">
        <v>10</v>
      </c>
      <c r="V33" s="3">
        <v>2012</v>
      </c>
    </row>
    <row r="34" spans="1:22" x14ac:dyDescent="0.35">
      <c r="A34">
        <v>339</v>
      </c>
      <c r="B34">
        <v>36</v>
      </c>
      <c r="C34">
        <v>-9</v>
      </c>
      <c r="D34">
        <v>862</v>
      </c>
      <c r="E34">
        <v>52</v>
      </c>
      <c r="F34" t="s">
        <v>18</v>
      </c>
      <c r="G34" t="s">
        <v>28</v>
      </c>
      <c r="H34">
        <v>10</v>
      </c>
      <c r="I34" t="s">
        <v>20</v>
      </c>
      <c r="J34" t="s">
        <v>29</v>
      </c>
      <c r="K34" t="s">
        <v>30</v>
      </c>
      <c r="L34">
        <v>31</v>
      </c>
      <c r="M34">
        <v>88</v>
      </c>
      <c r="N34" t="s">
        <v>59</v>
      </c>
      <c r="O34">
        <v>30</v>
      </c>
      <c r="P34">
        <v>60</v>
      </c>
      <c r="Q34">
        <v>40</v>
      </c>
      <c r="R34">
        <v>90</v>
      </c>
      <c r="S34">
        <v>21</v>
      </c>
      <c r="T34" t="s">
        <v>32</v>
      </c>
      <c r="U34" s="3">
        <v>11</v>
      </c>
      <c r="V34" s="3">
        <v>2012</v>
      </c>
    </row>
    <row r="35" spans="1:22" x14ac:dyDescent="0.35">
      <c r="A35">
        <v>314</v>
      </c>
      <c r="B35">
        <v>33</v>
      </c>
      <c r="C35">
        <v>-23</v>
      </c>
      <c r="D35">
        <v>836</v>
      </c>
      <c r="E35">
        <v>48</v>
      </c>
      <c r="F35" t="s">
        <v>36</v>
      </c>
      <c r="G35" t="s">
        <v>19</v>
      </c>
      <c r="H35">
        <v>9</v>
      </c>
      <c r="I35" t="s">
        <v>37</v>
      </c>
      <c r="J35" t="s">
        <v>38</v>
      </c>
      <c r="K35" t="s">
        <v>39</v>
      </c>
      <c r="L35">
        <v>27</v>
      </c>
      <c r="M35">
        <v>81</v>
      </c>
      <c r="N35" t="s">
        <v>55</v>
      </c>
      <c r="O35">
        <v>40</v>
      </c>
      <c r="P35">
        <v>60</v>
      </c>
      <c r="Q35">
        <v>50</v>
      </c>
      <c r="R35">
        <v>100</v>
      </c>
      <c r="S35">
        <v>21</v>
      </c>
      <c r="T35" t="s">
        <v>24</v>
      </c>
      <c r="U35" s="3">
        <v>11</v>
      </c>
      <c r="V35" s="3">
        <v>2012</v>
      </c>
    </row>
    <row r="36" spans="1:22" x14ac:dyDescent="0.35">
      <c r="A36">
        <v>504</v>
      </c>
      <c r="B36">
        <v>31</v>
      </c>
      <c r="C36">
        <v>-22</v>
      </c>
      <c r="D36">
        <v>856</v>
      </c>
      <c r="E36">
        <v>47</v>
      </c>
      <c r="F36" t="s">
        <v>36</v>
      </c>
      <c r="G36" t="s">
        <v>26</v>
      </c>
      <c r="H36">
        <v>8</v>
      </c>
      <c r="I36" t="s">
        <v>37</v>
      </c>
      <c r="J36" t="s">
        <v>42</v>
      </c>
      <c r="K36" t="s">
        <v>43</v>
      </c>
      <c r="L36">
        <v>28</v>
      </c>
      <c r="M36">
        <v>78</v>
      </c>
      <c r="N36" t="s">
        <v>52</v>
      </c>
      <c r="O36">
        <v>30</v>
      </c>
      <c r="P36">
        <v>60</v>
      </c>
      <c r="Q36">
        <v>50</v>
      </c>
      <c r="R36">
        <v>90</v>
      </c>
      <c r="S36">
        <v>19</v>
      </c>
      <c r="T36" t="s">
        <v>24</v>
      </c>
      <c r="U36" s="3">
        <v>11</v>
      </c>
      <c r="V36" s="3">
        <v>2012</v>
      </c>
    </row>
    <row r="37" spans="1:22" x14ac:dyDescent="0.35">
      <c r="A37">
        <v>580</v>
      </c>
      <c r="B37">
        <v>36</v>
      </c>
      <c r="C37">
        <v>-10</v>
      </c>
      <c r="D37">
        <v>862</v>
      </c>
      <c r="E37">
        <v>52</v>
      </c>
      <c r="F37" t="s">
        <v>36</v>
      </c>
      <c r="G37" t="s">
        <v>26</v>
      </c>
      <c r="H37">
        <v>10</v>
      </c>
      <c r="I37" t="s">
        <v>37</v>
      </c>
      <c r="J37" t="s">
        <v>42</v>
      </c>
      <c r="K37" t="s">
        <v>43</v>
      </c>
      <c r="L37">
        <v>30</v>
      </c>
      <c r="M37">
        <v>88</v>
      </c>
      <c r="N37" t="s">
        <v>44</v>
      </c>
      <c r="O37">
        <v>40</v>
      </c>
      <c r="P37">
        <v>60</v>
      </c>
      <c r="Q37">
        <v>40</v>
      </c>
      <c r="R37">
        <v>100</v>
      </c>
      <c r="S37">
        <v>22</v>
      </c>
      <c r="T37" t="s">
        <v>24</v>
      </c>
      <c r="U37" s="3">
        <v>11</v>
      </c>
      <c r="V37" s="3">
        <v>2012</v>
      </c>
    </row>
    <row r="38" spans="1:22" x14ac:dyDescent="0.35">
      <c r="A38">
        <v>225</v>
      </c>
      <c r="B38">
        <v>49</v>
      </c>
      <c r="C38">
        <v>4</v>
      </c>
      <c r="D38">
        <v>454</v>
      </c>
      <c r="E38">
        <v>71</v>
      </c>
      <c r="F38" t="s">
        <v>36</v>
      </c>
      <c r="G38" t="s">
        <v>26</v>
      </c>
      <c r="H38">
        <v>15</v>
      </c>
      <c r="I38" t="s">
        <v>37</v>
      </c>
      <c r="J38" t="s">
        <v>38</v>
      </c>
      <c r="K38" t="s">
        <v>39</v>
      </c>
      <c r="L38">
        <v>34</v>
      </c>
      <c r="M38">
        <v>120</v>
      </c>
      <c r="N38" t="s">
        <v>52</v>
      </c>
      <c r="O38">
        <v>30</v>
      </c>
      <c r="P38">
        <v>60</v>
      </c>
      <c r="Q38">
        <v>30</v>
      </c>
      <c r="R38">
        <v>90</v>
      </c>
      <c r="S38">
        <v>37</v>
      </c>
      <c r="T38" t="s">
        <v>24</v>
      </c>
      <c r="U38" s="3">
        <v>11</v>
      </c>
      <c r="V38" s="3">
        <v>2012</v>
      </c>
    </row>
    <row r="39" spans="1:22" x14ac:dyDescent="0.35">
      <c r="A39">
        <v>262</v>
      </c>
      <c r="B39">
        <v>54</v>
      </c>
      <c r="C39">
        <v>-6</v>
      </c>
      <c r="D39">
        <v>391</v>
      </c>
      <c r="E39">
        <v>67</v>
      </c>
      <c r="F39" t="s">
        <v>36</v>
      </c>
      <c r="G39" t="s">
        <v>19</v>
      </c>
      <c r="H39">
        <v>20</v>
      </c>
      <c r="I39" t="s">
        <v>37</v>
      </c>
      <c r="J39" t="s">
        <v>42</v>
      </c>
      <c r="K39" t="s">
        <v>47</v>
      </c>
      <c r="L39">
        <v>14</v>
      </c>
      <c r="M39">
        <v>121</v>
      </c>
      <c r="N39" t="s">
        <v>56</v>
      </c>
      <c r="O39">
        <v>50</v>
      </c>
      <c r="P39">
        <v>60</v>
      </c>
      <c r="Q39">
        <v>20</v>
      </c>
      <c r="R39">
        <v>110</v>
      </c>
      <c r="S39">
        <v>53</v>
      </c>
      <c r="T39" t="s">
        <v>32</v>
      </c>
      <c r="U39" s="3">
        <v>11</v>
      </c>
      <c r="V39" s="3">
        <v>2012</v>
      </c>
    </row>
    <row r="40" spans="1:22" x14ac:dyDescent="0.35">
      <c r="A40">
        <v>603</v>
      </c>
      <c r="B40">
        <v>46</v>
      </c>
      <c r="C40">
        <v>-10</v>
      </c>
      <c r="D40">
        <v>316</v>
      </c>
      <c r="E40">
        <v>67</v>
      </c>
      <c r="F40" t="s">
        <v>36</v>
      </c>
      <c r="G40" t="s">
        <v>28</v>
      </c>
      <c r="H40">
        <v>14</v>
      </c>
      <c r="I40" t="s">
        <v>37</v>
      </c>
      <c r="J40" t="s">
        <v>42</v>
      </c>
      <c r="K40" t="s">
        <v>47</v>
      </c>
      <c r="L40">
        <v>30</v>
      </c>
      <c r="M40">
        <v>113</v>
      </c>
      <c r="N40" t="s">
        <v>48</v>
      </c>
      <c r="O40">
        <v>40</v>
      </c>
      <c r="P40">
        <v>60</v>
      </c>
      <c r="Q40">
        <v>40</v>
      </c>
      <c r="R40">
        <v>100</v>
      </c>
      <c r="S40">
        <v>37</v>
      </c>
      <c r="T40" t="s">
        <v>32</v>
      </c>
      <c r="U40" s="3">
        <v>11</v>
      </c>
      <c r="V40" s="3">
        <v>2012</v>
      </c>
    </row>
    <row r="41" spans="1:22" x14ac:dyDescent="0.35">
      <c r="A41">
        <v>603</v>
      </c>
      <c r="B41">
        <v>43</v>
      </c>
      <c r="C41">
        <v>-10</v>
      </c>
      <c r="D41">
        <v>452</v>
      </c>
      <c r="E41">
        <v>66</v>
      </c>
      <c r="F41" t="s">
        <v>36</v>
      </c>
      <c r="G41" t="s">
        <v>28</v>
      </c>
      <c r="H41">
        <v>14</v>
      </c>
      <c r="I41" t="s">
        <v>37</v>
      </c>
      <c r="J41" t="s">
        <v>42</v>
      </c>
      <c r="K41" t="s">
        <v>49</v>
      </c>
      <c r="L41">
        <v>20</v>
      </c>
      <c r="M41">
        <v>109</v>
      </c>
      <c r="N41" t="s">
        <v>48</v>
      </c>
      <c r="O41">
        <v>30</v>
      </c>
      <c r="P41">
        <v>60</v>
      </c>
      <c r="Q41">
        <v>30</v>
      </c>
      <c r="R41">
        <v>90</v>
      </c>
      <c r="S41">
        <v>46</v>
      </c>
      <c r="T41" t="s">
        <v>32</v>
      </c>
      <c r="U41" s="3">
        <v>11</v>
      </c>
      <c r="V41" s="3">
        <v>2012</v>
      </c>
    </row>
    <row r="42" spans="1:22" x14ac:dyDescent="0.35">
      <c r="A42">
        <v>603</v>
      </c>
      <c r="B42">
        <v>44</v>
      </c>
      <c r="C42">
        <v>-18</v>
      </c>
      <c r="D42">
        <v>325</v>
      </c>
      <c r="E42">
        <v>62</v>
      </c>
      <c r="F42" t="s">
        <v>36</v>
      </c>
      <c r="G42" t="s">
        <v>28</v>
      </c>
      <c r="H42">
        <v>40</v>
      </c>
      <c r="I42" t="s">
        <v>37</v>
      </c>
      <c r="J42" t="s">
        <v>38</v>
      </c>
      <c r="K42" t="s">
        <v>50</v>
      </c>
      <c r="L42">
        <v>-8</v>
      </c>
      <c r="M42">
        <v>106</v>
      </c>
      <c r="N42" t="s">
        <v>48</v>
      </c>
      <c r="O42">
        <v>40</v>
      </c>
      <c r="P42">
        <v>60</v>
      </c>
      <c r="Q42">
        <v>10</v>
      </c>
      <c r="R42">
        <v>100</v>
      </c>
      <c r="S42">
        <v>70</v>
      </c>
      <c r="T42" t="s">
        <v>32</v>
      </c>
      <c r="U42" s="3">
        <v>11</v>
      </c>
      <c r="V42" s="3">
        <v>2012</v>
      </c>
    </row>
    <row r="43" spans="1:22" x14ac:dyDescent="0.35">
      <c r="A43">
        <v>225</v>
      </c>
      <c r="B43">
        <v>53</v>
      </c>
      <c r="C43">
        <v>19</v>
      </c>
      <c r="D43">
        <v>321</v>
      </c>
      <c r="E43">
        <v>88</v>
      </c>
      <c r="F43" t="s">
        <v>36</v>
      </c>
      <c r="G43" t="s">
        <v>26</v>
      </c>
      <c r="H43">
        <v>16</v>
      </c>
      <c r="I43" t="s">
        <v>37</v>
      </c>
      <c r="J43" t="s">
        <v>38</v>
      </c>
      <c r="K43" t="s">
        <v>50</v>
      </c>
      <c r="L43">
        <v>49</v>
      </c>
      <c r="M43">
        <v>141</v>
      </c>
      <c r="N43" t="s">
        <v>52</v>
      </c>
      <c r="O43">
        <v>40</v>
      </c>
      <c r="P43">
        <v>60</v>
      </c>
      <c r="Q43">
        <v>30</v>
      </c>
      <c r="R43">
        <v>100</v>
      </c>
      <c r="S43">
        <v>39</v>
      </c>
      <c r="T43" t="s">
        <v>32</v>
      </c>
      <c r="U43" s="3">
        <v>11</v>
      </c>
      <c r="V43" s="3">
        <v>2012</v>
      </c>
    </row>
    <row r="44" spans="1:22" x14ac:dyDescent="0.35">
      <c r="A44">
        <v>425</v>
      </c>
      <c r="B44">
        <v>54</v>
      </c>
      <c r="C44">
        <v>-7</v>
      </c>
      <c r="D44">
        <v>391</v>
      </c>
      <c r="E44">
        <v>67</v>
      </c>
      <c r="F44" t="s">
        <v>36</v>
      </c>
      <c r="G44" t="s">
        <v>33</v>
      </c>
      <c r="H44">
        <v>20</v>
      </c>
      <c r="I44" t="s">
        <v>37</v>
      </c>
      <c r="J44" t="s">
        <v>38</v>
      </c>
      <c r="K44" t="s">
        <v>50</v>
      </c>
      <c r="L44">
        <v>13</v>
      </c>
      <c r="M44">
        <v>121</v>
      </c>
      <c r="N44" t="s">
        <v>57</v>
      </c>
      <c r="O44">
        <v>50</v>
      </c>
      <c r="P44">
        <v>60</v>
      </c>
      <c r="Q44">
        <v>20</v>
      </c>
      <c r="R44">
        <v>110</v>
      </c>
      <c r="S44">
        <v>54</v>
      </c>
      <c r="T44" t="s">
        <v>32</v>
      </c>
      <c r="U44" s="3">
        <v>11</v>
      </c>
      <c r="V44" s="3">
        <v>2012</v>
      </c>
    </row>
    <row r="45" spans="1:22" x14ac:dyDescent="0.35">
      <c r="A45">
        <v>918</v>
      </c>
      <c r="B45">
        <v>54</v>
      </c>
      <c r="C45">
        <v>-7</v>
      </c>
      <c r="D45">
        <v>391</v>
      </c>
      <c r="E45">
        <v>67</v>
      </c>
      <c r="F45" t="s">
        <v>36</v>
      </c>
      <c r="G45" t="s">
        <v>26</v>
      </c>
      <c r="H45">
        <v>20</v>
      </c>
      <c r="I45" t="s">
        <v>20</v>
      </c>
      <c r="J45" t="s">
        <v>21</v>
      </c>
      <c r="K45" t="s">
        <v>54</v>
      </c>
      <c r="L45">
        <v>13</v>
      </c>
      <c r="M45">
        <v>121</v>
      </c>
      <c r="N45" t="s">
        <v>44</v>
      </c>
      <c r="O45">
        <v>50</v>
      </c>
      <c r="P45">
        <v>60</v>
      </c>
      <c r="Q45">
        <v>20</v>
      </c>
      <c r="R45">
        <v>110</v>
      </c>
      <c r="S45">
        <v>54</v>
      </c>
      <c r="T45" t="s">
        <v>24</v>
      </c>
      <c r="U45" s="3">
        <v>11</v>
      </c>
      <c r="V45" s="3">
        <v>2012</v>
      </c>
    </row>
    <row r="46" spans="1:22" x14ac:dyDescent="0.35">
      <c r="A46">
        <v>801</v>
      </c>
      <c r="B46">
        <v>46</v>
      </c>
      <c r="C46">
        <v>0</v>
      </c>
      <c r="D46">
        <v>316</v>
      </c>
      <c r="E46">
        <v>67</v>
      </c>
      <c r="F46" t="s">
        <v>36</v>
      </c>
      <c r="G46" t="s">
        <v>33</v>
      </c>
      <c r="H46">
        <v>14</v>
      </c>
      <c r="I46" t="s">
        <v>20</v>
      </c>
      <c r="J46" t="s">
        <v>21</v>
      </c>
      <c r="K46" t="s">
        <v>54</v>
      </c>
      <c r="L46">
        <v>30</v>
      </c>
      <c r="M46">
        <v>113</v>
      </c>
      <c r="N46" t="s">
        <v>46</v>
      </c>
      <c r="O46">
        <v>40</v>
      </c>
      <c r="P46">
        <v>60</v>
      </c>
      <c r="Q46">
        <v>30</v>
      </c>
      <c r="R46">
        <v>100</v>
      </c>
      <c r="S46">
        <v>37</v>
      </c>
      <c r="T46" t="s">
        <v>24</v>
      </c>
      <c r="U46" s="3">
        <v>11</v>
      </c>
      <c r="V46" s="3">
        <v>2012</v>
      </c>
    </row>
    <row r="47" spans="1:22" x14ac:dyDescent="0.35">
      <c r="A47">
        <v>435</v>
      </c>
      <c r="B47">
        <v>43</v>
      </c>
      <c r="C47">
        <v>-10</v>
      </c>
      <c r="D47">
        <v>452</v>
      </c>
      <c r="E47">
        <v>66</v>
      </c>
      <c r="F47" t="s">
        <v>36</v>
      </c>
      <c r="G47" t="s">
        <v>33</v>
      </c>
      <c r="H47">
        <v>14</v>
      </c>
      <c r="I47" t="s">
        <v>20</v>
      </c>
      <c r="J47" t="s">
        <v>21</v>
      </c>
      <c r="K47" t="s">
        <v>22</v>
      </c>
      <c r="L47">
        <v>20</v>
      </c>
      <c r="M47">
        <v>109</v>
      </c>
      <c r="N47" t="s">
        <v>46</v>
      </c>
      <c r="O47">
        <v>40</v>
      </c>
      <c r="P47">
        <v>60</v>
      </c>
      <c r="Q47">
        <v>30</v>
      </c>
      <c r="R47">
        <v>100</v>
      </c>
      <c r="S47">
        <v>46</v>
      </c>
      <c r="T47" t="s">
        <v>24</v>
      </c>
      <c r="U47" s="3">
        <v>11</v>
      </c>
      <c r="V47" s="3">
        <v>2012</v>
      </c>
    </row>
    <row r="48" spans="1:22" x14ac:dyDescent="0.35">
      <c r="A48">
        <v>509</v>
      </c>
      <c r="B48">
        <v>47</v>
      </c>
      <c r="C48">
        <v>4</v>
      </c>
      <c r="D48">
        <v>834</v>
      </c>
      <c r="E48">
        <v>68</v>
      </c>
      <c r="F48" t="s">
        <v>36</v>
      </c>
      <c r="G48" t="s">
        <v>33</v>
      </c>
      <c r="H48">
        <v>13</v>
      </c>
      <c r="I48" t="s">
        <v>20</v>
      </c>
      <c r="J48" t="s">
        <v>21</v>
      </c>
      <c r="K48" t="s">
        <v>22</v>
      </c>
      <c r="L48">
        <v>44</v>
      </c>
      <c r="M48">
        <v>115</v>
      </c>
      <c r="N48" t="s">
        <v>57</v>
      </c>
      <c r="O48">
        <v>40</v>
      </c>
      <c r="P48">
        <v>60</v>
      </c>
      <c r="Q48">
        <v>40</v>
      </c>
      <c r="R48">
        <v>100</v>
      </c>
      <c r="S48">
        <v>24</v>
      </c>
      <c r="T48" t="s">
        <v>24</v>
      </c>
      <c r="U48" s="3">
        <v>11</v>
      </c>
      <c r="V48" s="3">
        <v>2012</v>
      </c>
    </row>
    <row r="49" spans="1:22" x14ac:dyDescent="0.35">
      <c r="A49">
        <v>203</v>
      </c>
      <c r="B49">
        <v>36</v>
      </c>
      <c r="C49">
        <v>-7</v>
      </c>
      <c r="D49">
        <v>809</v>
      </c>
      <c r="E49">
        <v>54</v>
      </c>
      <c r="F49" t="s">
        <v>36</v>
      </c>
      <c r="G49" t="s">
        <v>28</v>
      </c>
      <c r="H49">
        <v>10</v>
      </c>
      <c r="I49" t="s">
        <v>20</v>
      </c>
      <c r="J49" t="s">
        <v>29</v>
      </c>
      <c r="K49" t="s">
        <v>34</v>
      </c>
      <c r="L49">
        <v>33</v>
      </c>
      <c r="M49">
        <v>90</v>
      </c>
      <c r="N49" t="s">
        <v>41</v>
      </c>
      <c r="O49">
        <v>30</v>
      </c>
      <c r="P49">
        <v>60</v>
      </c>
      <c r="Q49">
        <v>40</v>
      </c>
      <c r="R49">
        <v>90</v>
      </c>
      <c r="S49">
        <v>21</v>
      </c>
      <c r="T49" t="s">
        <v>32</v>
      </c>
      <c r="U49" s="3">
        <v>11</v>
      </c>
      <c r="V49" s="3">
        <v>2012</v>
      </c>
    </row>
    <row r="50" spans="1:22" x14ac:dyDescent="0.35">
      <c r="A50">
        <v>206</v>
      </c>
      <c r="B50">
        <v>61</v>
      </c>
      <c r="C50">
        <v>1</v>
      </c>
      <c r="D50">
        <v>613</v>
      </c>
      <c r="E50">
        <v>86</v>
      </c>
      <c r="F50" t="s">
        <v>36</v>
      </c>
      <c r="G50" t="s">
        <v>33</v>
      </c>
      <c r="H50">
        <v>55</v>
      </c>
      <c r="I50" t="s">
        <v>20</v>
      </c>
      <c r="J50" t="s">
        <v>29</v>
      </c>
      <c r="K50" t="s">
        <v>34</v>
      </c>
      <c r="L50">
        <v>1</v>
      </c>
      <c r="M50">
        <v>147</v>
      </c>
      <c r="N50" t="s">
        <v>57</v>
      </c>
      <c r="O50">
        <v>40</v>
      </c>
      <c r="P50">
        <v>60</v>
      </c>
      <c r="Q50">
        <v>0</v>
      </c>
      <c r="R50">
        <v>100</v>
      </c>
      <c r="S50">
        <v>85</v>
      </c>
      <c r="T50" t="s">
        <v>32</v>
      </c>
      <c r="U50" s="3">
        <v>11</v>
      </c>
      <c r="V50" s="3">
        <v>2012</v>
      </c>
    </row>
    <row r="51" spans="1:22" x14ac:dyDescent="0.35">
      <c r="A51">
        <v>682</v>
      </c>
      <c r="B51">
        <v>43</v>
      </c>
      <c r="C51">
        <v>-10</v>
      </c>
      <c r="D51">
        <v>531</v>
      </c>
      <c r="E51">
        <v>56</v>
      </c>
      <c r="F51" t="s">
        <v>18</v>
      </c>
      <c r="G51" t="s">
        <v>26</v>
      </c>
      <c r="H51">
        <v>14</v>
      </c>
      <c r="I51" t="s">
        <v>37</v>
      </c>
      <c r="J51" t="s">
        <v>42</v>
      </c>
      <c r="K51" t="s">
        <v>43</v>
      </c>
      <c r="L51">
        <v>30</v>
      </c>
      <c r="M51">
        <v>99</v>
      </c>
      <c r="N51" t="s">
        <v>27</v>
      </c>
      <c r="O51">
        <v>50</v>
      </c>
      <c r="P51">
        <v>60</v>
      </c>
      <c r="Q51">
        <v>40</v>
      </c>
      <c r="R51">
        <v>110</v>
      </c>
      <c r="S51">
        <v>26</v>
      </c>
      <c r="T51" t="s">
        <v>24</v>
      </c>
      <c r="U51" s="3">
        <v>11</v>
      </c>
      <c r="V51" s="3">
        <v>2012</v>
      </c>
    </row>
    <row r="52" spans="1:22" x14ac:dyDescent="0.35">
      <c r="A52">
        <v>214</v>
      </c>
      <c r="B52">
        <v>54</v>
      </c>
      <c r="C52">
        <v>12</v>
      </c>
      <c r="D52">
        <v>601</v>
      </c>
      <c r="E52">
        <v>79</v>
      </c>
      <c r="F52" t="s">
        <v>18</v>
      </c>
      <c r="G52" t="s">
        <v>26</v>
      </c>
      <c r="H52">
        <v>15</v>
      </c>
      <c r="I52" t="s">
        <v>37</v>
      </c>
      <c r="J52" t="s">
        <v>38</v>
      </c>
      <c r="K52" t="s">
        <v>39</v>
      </c>
      <c r="L52">
        <v>52</v>
      </c>
      <c r="M52">
        <v>133</v>
      </c>
      <c r="N52" t="s">
        <v>27</v>
      </c>
      <c r="O52">
        <v>40</v>
      </c>
      <c r="P52">
        <v>60</v>
      </c>
      <c r="Q52">
        <v>40</v>
      </c>
      <c r="R52">
        <v>100</v>
      </c>
      <c r="S52">
        <v>27</v>
      </c>
      <c r="T52" t="s">
        <v>24</v>
      </c>
      <c r="U52" s="3">
        <v>11</v>
      </c>
      <c r="V52" s="3">
        <v>2012</v>
      </c>
    </row>
    <row r="53" spans="1:22" x14ac:dyDescent="0.35">
      <c r="A53">
        <v>970</v>
      </c>
      <c r="B53">
        <v>47</v>
      </c>
      <c r="C53">
        <v>-6</v>
      </c>
      <c r="D53">
        <v>521</v>
      </c>
      <c r="E53">
        <v>65</v>
      </c>
      <c r="F53" t="s">
        <v>18</v>
      </c>
      <c r="G53" t="s">
        <v>19</v>
      </c>
      <c r="H53">
        <v>42</v>
      </c>
      <c r="I53" t="s">
        <v>20</v>
      </c>
      <c r="J53" t="s">
        <v>21</v>
      </c>
      <c r="K53" t="s">
        <v>22</v>
      </c>
      <c r="L53">
        <v>-6</v>
      </c>
      <c r="M53">
        <v>112</v>
      </c>
      <c r="N53" t="s">
        <v>23</v>
      </c>
      <c r="O53">
        <v>40</v>
      </c>
      <c r="P53">
        <v>60</v>
      </c>
      <c r="Q53">
        <v>0</v>
      </c>
      <c r="R53">
        <v>100</v>
      </c>
      <c r="S53">
        <v>71</v>
      </c>
      <c r="T53" t="s">
        <v>24</v>
      </c>
      <c r="U53" s="3">
        <v>11</v>
      </c>
      <c r="V53" s="3">
        <v>2012</v>
      </c>
    </row>
    <row r="54" spans="1:22" x14ac:dyDescent="0.35">
      <c r="A54">
        <v>303</v>
      </c>
      <c r="B54">
        <v>54</v>
      </c>
      <c r="C54">
        <v>-1</v>
      </c>
      <c r="D54">
        <v>424</v>
      </c>
      <c r="E54">
        <v>73</v>
      </c>
      <c r="F54" t="s">
        <v>18</v>
      </c>
      <c r="G54" t="s">
        <v>19</v>
      </c>
      <c r="H54">
        <v>17</v>
      </c>
      <c r="I54" t="s">
        <v>20</v>
      </c>
      <c r="J54" t="s">
        <v>21</v>
      </c>
      <c r="K54" t="s">
        <v>25</v>
      </c>
      <c r="L54">
        <v>29</v>
      </c>
      <c r="M54">
        <v>127</v>
      </c>
      <c r="N54" t="s">
        <v>23</v>
      </c>
      <c r="O54">
        <v>50</v>
      </c>
      <c r="P54">
        <v>60</v>
      </c>
      <c r="Q54">
        <v>30</v>
      </c>
      <c r="R54">
        <v>110</v>
      </c>
      <c r="S54">
        <v>44</v>
      </c>
      <c r="T54" t="s">
        <v>24</v>
      </c>
      <c r="U54" s="3">
        <v>11</v>
      </c>
      <c r="V54" s="3">
        <v>2012</v>
      </c>
    </row>
    <row r="55" spans="1:22" x14ac:dyDescent="0.35">
      <c r="A55">
        <v>954</v>
      </c>
      <c r="B55">
        <v>65</v>
      </c>
      <c r="C55">
        <v>3</v>
      </c>
      <c r="D55">
        <v>403</v>
      </c>
      <c r="E55">
        <v>80</v>
      </c>
      <c r="F55" t="s">
        <v>18</v>
      </c>
      <c r="G55" t="s">
        <v>28</v>
      </c>
      <c r="H55">
        <v>24</v>
      </c>
      <c r="I55" t="s">
        <v>20</v>
      </c>
      <c r="J55" t="s">
        <v>21</v>
      </c>
      <c r="K55" t="s">
        <v>22</v>
      </c>
      <c r="L55">
        <v>23</v>
      </c>
      <c r="M55">
        <v>145</v>
      </c>
      <c r="N55" t="s">
        <v>31</v>
      </c>
      <c r="O55">
        <v>40</v>
      </c>
      <c r="P55">
        <v>60</v>
      </c>
      <c r="Q55">
        <v>20</v>
      </c>
      <c r="R55">
        <v>100</v>
      </c>
      <c r="S55">
        <v>57</v>
      </c>
      <c r="T55" t="s">
        <v>24</v>
      </c>
      <c r="U55" s="3">
        <v>11</v>
      </c>
      <c r="V55" s="3">
        <v>2012</v>
      </c>
    </row>
    <row r="56" spans="1:22" x14ac:dyDescent="0.35">
      <c r="A56">
        <v>561</v>
      </c>
      <c r="B56">
        <v>80</v>
      </c>
      <c r="C56">
        <v>20</v>
      </c>
      <c r="D56">
        <v>1079</v>
      </c>
      <c r="E56">
        <v>96</v>
      </c>
      <c r="F56" t="s">
        <v>18</v>
      </c>
      <c r="G56" t="s">
        <v>28</v>
      </c>
      <c r="H56">
        <v>24</v>
      </c>
      <c r="I56" t="s">
        <v>20</v>
      </c>
      <c r="J56" t="s">
        <v>21</v>
      </c>
      <c r="K56" t="s">
        <v>25</v>
      </c>
      <c r="L56">
        <v>50</v>
      </c>
      <c r="M56">
        <v>176</v>
      </c>
      <c r="N56" t="s">
        <v>31</v>
      </c>
      <c r="O56">
        <v>60</v>
      </c>
      <c r="P56">
        <v>60</v>
      </c>
      <c r="Q56">
        <v>30</v>
      </c>
      <c r="R56">
        <v>120</v>
      </c>
      <c r="S56">
        <v>46</v>
      </c>
      <c r="T56" t="s">
        <v>24</v>
      </c>
      <c r="U56" s="3">
        <v>11</v>
      </c>
      <c r="V56" s="3">
        <v>2012</v>
      </c>
    </row>
    <row r="57" spans="1:22" x14ac:dyDescent="0.35">
      <c r="A57">
        <v>469</v>
      </c>
      <c r="B57">
        <v>54</v>
      </c>
      <c r="C57">
        <v>-2</v>
      </c>
      <c r="D57">
        <v>424</v>
      </c>
      <c r="E57">
        <v>73</v>
      </c>
      <c r="F57" t="s">
        <v>18</v>
      </c>
      <c r="G57" t="s">
        <v>26</v>
      </c>
      <c r="H57">
        <v>17</v>
      </c>
      <c r="I57" t="s">
        <v>20</v>
      </c>
      <c r="J57" t="s">
        <v>21</v>
      </c>
      <c r="K57" t="s">
        <v>54</v>
      </c>
      <c r="L57">
        <v>28</v>
      </c>
      <c r="M57">
        <v>127</v>
      </c>
      <c r="N57" t="s">
        <v>27</v>
      </c>
      <c r="O57">
        <v>50</v>
      </c>
      <c r="P57">
        <v>60</v>
      </c>
      <c r="Q57">
        <v>30</v>
      </c>
      <c r="R57">
        <v>110</v>
      </c>
      <c r="S57">
        <v>45</v>
      </c>
      <c r="T57" t="s">
        <v>24</v>
      </c>
      <c r="U57" s="3">
        <v>11</v>
      </c>
      <c r="V57" s="3">
        <v>2012</v>
      </c>
    </row>
    <row r="58" spans="1:22" x14ac:dyDescent="0.35">
      <c r="A58">
        <v>214</v>
      </c>
      <c r="B58">
        <v>41</v>
      </c>
      <c r="C58">
        <v>-6</v>
      </c>
      <c r="D58">
        <v>435</v>
      </c>
      <c r="E58">
        <v>60</v>
      </c>
      <c r="F58" t="s">
        <v>18</v>
      </c>
      <c r="G58" t="s">
        <v>26</v>
      </c>
      <c r="H58">
        <v>13</v>
      </c>
      <c r="I58" t="s">
        <v>20</v>
      </c>
      <c r="J58" t="s">
        <v>21</v>
      </c>
      <c r="K58" t="s">
        <v>22</v>
      </c>
      <c r="L58">
        <v>24</v>
      </c>
      <c r="M58">
        <v>101</v>
      </c>
      <c r="N58" t="s">
        <v>27</v>
      </c>
      <c r="O58">
        <v>30</v>
      </c>
      <c r="P58">
        <v>60</v>
      </c>
      <c r="Q58">
        <v>30</v>
      </c>
      <c r="R58">
        <v>90</v>
      </c>
      <c r="S58">
        <v>36</v>
      </c>
      <c r="T58" t="s">
        <v>24</v>
      </c>
      <c r="U58" s="3">
        <v>11</v>
      </c>
      <c r="V58" s="3">
        <v>2012</v>
      </c>
    </row>
    <row r="59" spans="1:22" x14ac:dyDescent="0.35">
      <c r="A59">
        <v>619</v>
      </c>
      <c r="B59">
        <v>54</v>
      </c>
      <c r="C59">
        <v>3</v>
      </c>
      <c r="D59">
        <v>601</v>
      </c>
      <c r="E59">
        <v>79</v>
      </c>
      <c r="F59" t="s">
        <v>18</v>
      </c>
      <c r="G59" t="s">
        <v>33</v>
      </c>
      <c r="H59">
        <v>15</v>
      </c>
      <c r="I59" t="s">
        <v>20</v>
      </c>
      <c r="J59" t="s">
        <v>29</v>
      </c>
      <c r="K59" t="s">
        <v>58</v>
      </c>
      <c r="L59">
        <v>53</v>
      </c>
      <c r="M59">
        <v>133</v>
      </c>
      <c r="N59" t="s">
        <v>35</v>
      </c>
      <c r="O59">
        <v>30</v>
      </c>
      <c r="P59">
        <v>60</v>
      </c>
      <c r="Q59">
        <v>50</v>
      </c>
      <c r="R59">
        <v>90</v>
      </c>
      <c r="S59">
        <v>26</v>
      </c>
      <c r="T59" t="s">
        <v>32</v>
      </c>
      <c r="U59" s="3">
        <v>11</v>
      </c>
      <c r="V59" s="3">
        <v>2012</v>
      </c>
    </row>
    <row r="60" spans="1:22" x14ac:dyDescent="0.35">
      <c r="A60">
        <v>314</v>
      </c>
      <c r="B60">
        <v>31</v>
      </c>
      <c r="C60">
        <v>-23</v>
      </c>
      <c r="D60">
        <v>844</v>
      </c>
      <c r="E60">
        <v>46</v>
      </c>
      <c r="F60" t="s">
        <v>36</v>
      </c>
      <c r="G60" t="s">
        <v>19</v>
      </c>
      <c r="H60">
        <v>8</v>
      </c>
      <c r="I60" t="s">
        <v>37</v>
      </c>
      <c r="J60" t="s">
        <v>38</v>
      </c>
      <c r="K60" t="s">
        <v>39</v>
      </c>
      <c r="L60">
        <v>27</v>
      </c>
      <c r="M60">
        <v>77</v>
      </c>
      <c r="N60" t="s">
        <v>55</v>
      </c>
      <c r="O60">
        <v>30</v>
      </c>
      <c r="P60">
        <v>60</v>
      </c>
      <c r="Q60">
        <v>50</v>
      </c>
      <c r="R60">
        <v>90</v>
      </c>
      <c r="S60">
        <v>19</v>
      </c>
      <c r="T60" t="s">
        <v>24</v>
      </c>
      <c r="U60" s="3">
        <v>11</v>
      </c>
      <c r="V60" s="3">
        <v>2012</v>
      </c>
    </row>
    <row r="61" spans="1:22" x14ac:dyDescent="0.35">
      <c r="A61">
        <v>225</v>
      </c>
      <c r="B61">
        <v>34</v>
      </c>
      <c r="C61">
        <v>-19</v>
      </c>
      <c r="D61">
        <v>863</v>
      </c>
      <c r="E61">
        <v>51</v>
      </c>
      <c r="F61" t="s">
        <v>36</v>
      </c>
      <c r="G61" t="s">
        <v>26</v>
      </c>
      <c r="H61">
        <v>9</v>
      </c>
      <c r="I61" t="s">
        <v>37</v>
      </c>
      <c r="J61" t="s">
        <v>42</v>
      </c>
      <c r="K61" t="s">
        <v>43</v>
      </c>
      <c r="L61">
        <v>31</v>
      </c>
      <c r="M61">
        <v>85</v>
      </c>
      <c r="N61" t="s">
        <v>52</v>
      </c>
      <c r="O61">
        <v>40</v>
      </c>
      <c r="P61">
        <v>60</v>
      </c>
      <c r="Q61">
        <v>50</v>
      </c>
      <c r="R61">
        <v>100</v>
      </c>
      <c r="S61">
        <v>20</v>
      </c>
      <c r="T61" t="s">
        <v>24</v>
      </c>
      <c r="U61" s="3">
        <v>11</v>
      </c>
      <c r="V61" s="3">
        <v>2012</v>
      </c>
    </row>
    <row r="62" spans="1:22" x14ac:dyDescent="0.35">
      <c r="A62">
        <v>580</v>
      </c>
      <c r="B62">
        <v>33</v>
      </c>
      <c r="C62">
        <v>-22</v>
      </c>
      <c r="D62">
        <v>870</v>
      </c>
      <c r="E62">
        <v>49</v>
      </c>
      <c r="F62" t="s">
        <v>36</v>
      </c>
      <c r="G62" t="s">
        <v>26</v>
      </c>
      <c r="H62">
        <v>9</v>
      </c>
      <c r="I62" t="s">
        <v>37</v>
      </c>
      <c r="J62" t="s">
        <v>42</v>
      </c>
      <c r="K62" t="s">
        <v>43</v>
      </c>
      <c r="L62">
        <v>28</v>
      </c>
      <c r="M62">
        <v>82</v>
      </c>
      <c r="N62" t="s">
        <v>44</v>
      </c>
      <c r="O62">
        <v>30</v>
      </c>
      <c r="P62">
        <v>60</v>
      </c>
      <c r="Q62">
        <v>50</v>
      </c>
      <c r="R62">
        <v>90</v>
      </c>
      <c r="S62">
        <v>21</v>
      </c>
      <c r="T62" t="s">
        <v>24</v>
      </c>
      <c r="U62" s="3">
        <v>11</v>
      </c>
      <c r="V62" s="3">
        <v>2012</v>
      </c>
    </row>
    <row r="63" spans="1:22" x14ac:dyDescent="0.35">
      <c r="A63">
        <v>603</v>
      </c>
      <c r="B63">
        <v>48</v>
      </c>
      <c r="C63">
        <v>-2</v>
      </c>
      <c r="D63">
        <v>462</v>
      </c>
      <c r="E63">
        <v>74</v>
      </c>
      <c r="F63" t="s">
        <v>36</v>
      </c>
      <c r="G63" t="s">
        <v>28</v>
      </c>
      <c r="H63">
        <v>15</v>
      </c>
      <c r="I63" t="s">
        <v>37</v>
      </c>
      <c r="J63" t="s">
        <v>42</v>
      </c>
      <c r="K63" t="s">
        <v>49</v>
      </c>
      <c r="L63">
        <v>28</v>
      </c>
      <c r="M63">
        <v>122</v>
      </c>
      <c r="N63" t="s">
        <v>48</v>
      </c>
      <c r="O63">
        <v>40</v>
      </c>
      <c r="P63">
        <v>60</v>
      </c>
      <c r="Q63">
        <v>30</v>
      </c>
      <c r="R63">
        <v>100</v>
      </c>
      <c r="S63">
        <v>46</v>
      </c>
      <c r="T63" t="s">
        <v>32</v>
      </c>
      <c r="U63" s="3">
        <v>11</v>
      </c>
      <c r="V63" s="3">
        <v>2012</v>
      </c>
    </row>
    <row r="64" spans="1:22" x14ac:dyDescent="0.35">
      <c r="A64">
        <v>985</v>
      </c>
      <c r="B64">
        <v>55</v>
      </c>
      <c r="C64">
        <v>-3</v>
      </c>
      <c r="D64">
        <v>-1053</v>
      </c>
      <c r="E64">
        <v>76</v>
      </c>
      <c r="F64" t="s">
        <v>36</v>
      </c>
      <c r="G64" t="s">
        <v>26</v>
      </c>
      <c r="H64">
        <v>49</v>
      </c>
      <c r="I64" t="s">
        <v>37</v>
      </c>
      <c r="J64" t="s">
        <v>38</v>
      </c>
      <c r="K64" t="s">
        <v>51</v>
      </c>
      <c r="L64">
        <v>-3</v>
      </c>
      <c r="M64">
        <v>131</v>
      </c>
      <c r="N64" t="s">
        <v>52</v>
      </c>
      <c r="O64">
        <v>40</v>
      </c>
      <c r="P64">
        <v>60</v>
      </c>
      <c r="Q64">
        <v>0</v>
      </c>
      <c r="R64">
        <v>100</v>
      </c>
      <c r="S64">
        <v>79</v>
      </c>
      <c r="T64" t="s">
        <v>32</v>
      </c>
      <c r="U64" s="3">
        <v>12</v>
      </c>
      <c r="V64" s="3">
        <v>2012</v>
      </c>
    </row>
    <row r="65" spans="1:22" x14ac:dyDescent="0.35">
      <c r="A65">
        <v>505</v>
      </c>
      <c r="B65">
        <v>49</v>
      </c>
      <c r="C65">
        <v>-15</v>
      </c>
      <c r="D65">
        <v>335</v>
      </c>
      <c r="E65">
        <v>69</v>
      </c>
      <c r="F65" t="s">
        <v>36</v>
      </c>
      <c r="G65" t="s">
        <v>26</v>
      </c>
      <c r="H65">
        <v>44</v>
      </c>
      <c r="I65" t="s">
        <v>37</v>
      </c>
      <c r="J65" t="s">
        <v>38</v>
      </c>
      <c r="K65" t="s">
        <v>50</v>
      </c>
      <c r="L65">
        <v>-5</v>
      </c>
      <c r="M65">
        <v>118</v>
      </c>
      <c r="N65" t="s">
        <v>61</v>
      </c>
      <c r="O65">
        <v>30</v>
      </c>
      <c r="P65">
        <v>60</v>
      </c>
      <c r="Q65">
        <v>10</v>
      </c>
      <c r="R65">
        <v>90</v>
      </c>
      <c r="S65">
        <v>74</v>
      </c>
      <c r="T65" t="s">
        <v>32</v>
      </c>
      <c r="U65" s="3">
        <v>12</v>
      </c>
      <c r="V65" s="3">
        <v>2012</v>
      </c>
    </row>
    <row r="66" spans="1:22" x14ac:dyDescent="0.35">
      <c r="A66">
        <v>775</v>
      </c>
      <c r="B66">
        <v>39</v>
      </c>
      <c r="C66">
        <v>-19</v>
      </c>
      <c r="D66">
        <v>250</v>
      </c>
      <c r="E66">
        <v>49</v>
      </c>
      <c r="F66" t="s">
        <v>36</v>
      </c>
      <c r="G66" t="s">
        <v>33</v>
      </c>
      <c r="H66">
        <v>14</v>
      </c>
      <c r="I66" t="s">
        <v>37</v>
      </c>
      <c r="J66" t="s">
        <v>42</v>
      </c>
      <c r="K66" t="s">
        <v>49</v>
      </c>
      <c r="L66">
        <v>1</v>
      </c>
      <c r="M66">
        <v>88</v>
      </c>
      <c r="N66" t="s">
        <v>45</v>
      </c>
      <c r="O66">
        <v>40</v>
      </c>
      <c r="P66">
        <v>60</v>
      </c>
      <c r="Q66">
        <v>20</v>
      </c>
      <c r="R66">
        <v>100</v>
      </c>
      <c r="S66">
        <v>48</v>
      </c>
      <c r="T66" t="s">
        <v>32</v>
      </c>
      <c r="U66" s="3">
        <v>12</v>
      </c>
      <c r="V66" s="3">
        <v>2012</v>
      </c>
    </row>
    <row r="67" spans="1:22" x14ac:dyDescent="0.35">
      <c r="A67">
        <v>417</v>
      </c>
      <c r="B67">
        <v>49</v>
      </c>
      <c r="C67">
        <v>-5</v>
      </c>
      <c r="D67">
        <v>335</v>
      </c>
      <c r="E67">
        <v>69</v>
      </c>
      <c r="F67" t="s">
        <v>36</v>
      </c>
      <c r="G67" t="s">
        <v>19</v>
      </c>
      <c r="H67">
        <v>44</v>
      </c>
      <c r="I67" t="s">
        <v>20</v>
      </c>
      <c r="J67" t="s">
        <v>21</v>
      </c>
      <c r="K67" t="s">
        <v>54</v>
      </c>
      <c r="L67">
        <v>-5</v>
      </c>
      <c r="M67">
        <v>118</v>
      </c>
      <c r="N67" t="s">
        <v>55</v>
      </c>
      <c r="O67">
        <v>40</v>
      </c>
      <c r="P67">
        <v>60</v>
      </c>
      <c r="Q67">
        <v>0</v>
      </c>
      <c r="R67">
        <v>100</v>
      </c>
      <c r="S67">
        <v>74</v>
      </c>
      <c r="T67" t="s">
        <v>24</v>
      </c>
      <c r="U67" s="3">
        <v>12</v>
      </c>
      <c r="V67" s="3">
        <v>2012</v>
      </c>
    </row>
    <row r="68" spans="1:22" x14ac:dyDescent="0.35">
      <c r="A68">
        <v>920</v>
      </c>
      <c r="B68">
        <v>41</v>
      </c>
      <c r="C68">
        <v>0</v>
      </c>
      <c r="D68">
        <v>320</v>
      </c>
      <c r="E68">
        <v>66</v>
      </c>
      <c r="F68" t="s">
        <v>36</v>
      </c>
      <c r="G68" t="s">
        <v>19</v>
      </c>
      <c r="H68">
        <v>12</v>
      </c>
      <c r="I68" t="s">
        <v>20</v>
      </c>
      <c r="J68" t="s">
        <v>21</v>
      </c>
      <c r="K68" t="s">
        <v>54</v>
      </c>
      <c r="L68">
        <v>30</v>
      </c>
      <c r="M68">
        <v>107</v>
      </c>
      <c r="N68" t="s">
        <v>56</v>
      </c>
      <c r="O68">
        <v>30</v>
      </c>
      <c r="P68">
        <v>60</v>
      </c>
      <c r="Q68">
        <v>30</v>
      </c>
      <c r="R68">
        <v>90</v>
      </c>
      <c r="S68">
        <v>36</v>
      </c>
      <c r="T68" t="s">
        <v>24</v>
      </c>
      <c r="U68" s="3">
        <v>12</v>
      </c>
      <c r="V68" s="3">
        <v>2012</v>
      </c>
    </row>
    <row r="69" spans="1:22" x14ac:dyDescent="0.35">
      <c r="A69">
        <v>573</v>
      </c>
      <c r="B69">
        <v>92</v>
      </c>
      <c r="C69">
        <v>-4</v>
      </c>
      <c r="D69">
        <v>1898</v>
      </c>
      <c r="E69">
        <v>68</v>
      </c>
      <c r="F69" t="s">
        <v>36</v>
      </c>
      <c r="G69" t="s">
        <v>19</v>
      </c>
      <c r="H69">
        <v>28</v>
      </c>
      <c r="I69" t="s">
        <v>20</v>
      </c>
      <c r="J69" t="s">
        <v>21</v>
      </c>
      <c r="K69" t="s">
        <v>22</v>
      </c>
      <c r="L69">
        <v>16</v>
      </c>
      <c r="M69">
        <v>160</v>
      </c>
      <c r="N69" t="s">
        <v>55</v>
      </c>
      <c r="O69">
        <v>80</v>
      </c>
      <c r="P69">
        <v>60</v>
      </c>
      <c r="Q69">
        <v>20</v>
      </c>
      <c r="R69">
        <v>140</v>
      </c>
      <c r="S69">
        <v>52</v>
      </c>
      <c r="T69" t="s">
        <v>24</v>
      </c>
      <c r="U69" s="3">
        <v>12</v>
      </c>
      <c r="V69" s="3">
        <v>2012</v>
      </c>
    </row>
    <row r="70" spans="1:22" x14ac:dyDescent="0.35">
      <c r="A70">
        <v>475</v>
      </c>
      <c r="B70">
        <v>68</v>
      </c>
      <c r="C70">
        <v>7</v>
      </c>
      <c r="D70">
        <v>619</v>
      </c>
      <c r="E70">
        <v>85</v>
      </c>
      <c r="F70" t="s">
        <v>36</v>
      </c>
      <c r="G70" t="s">
        <v>28</v>
      </c>
      <c r="H70">
        <v>25</v>
      </c>
      <c r="I70" t="s">
        <v>20</v>
      </c>
      <c r="J70" t="s">
        <v>21</v>
      </c>
      <c r="K70" t="s">
        <v>22</v>
      </c>
      <c r="L70">
        <v>27</v>
      </c>
      <c r="M70">
        <v>153</v>
      </c>
      <c r="N70" t="s">
        <v>41</v>
      </c>
      <c r="O70">
        <v>50</v>
      </c>
      <c r="P70">
        <v>60</v>
      </c>
      <c r="Q70">
        <v>20</v>
      </c>
      <c r="R70">
        <v>110</v>
      </c>
      <c r="S70">
        <v>58</v>
      </c>
      <c r="T70" t="s">
        <v>24</v>
      </c>
      <c r="U70" s="3">
        <v>12</v>
      </c>
      <c r="V70" s="3">
        <v>2012</v>
      </c>
    </row>
    <row r="71" spans="1:22" x14ac:dyDescent="0.35">
      <c r="A71">
        <v>475</v>
      </c>
      <c r="B71">
        <v>63</v>
      </c>
      <c r="C71">
        <v>-4</v>
      </c>
      <c r="D71">
        <v>1075</v>
      </c>
      <c r="E71">
        <v>76</v>
      </c>
      <c r="F71" t="s">
        <v>36</v>
      </c>
      <c r="G71" t="s">
        <v>28</v>
      </c>
      <c r="H71">
        <v>19</v>
      </c>
      <c r="I71" t="s">
        <v>20</v>
      </c>
      <c r="J71" t="s">
        <v>21</v>
      </c>
      <c r="K71" t="s">
        <v>25</v>
      </c>
      <c r="L71">
        <v>36</v>
      </c>
      <c r="M71">
        <v>139</v>
      </c>
      <c r="N71" t="s">
        <v>41</v>
      </c>
      <c r="O71">
        <v>40</v>
      </c>
      <c r="P71">
        <v>60</v>
      </c>
      <c r="Q71">
        <v>40</v>
      </c>
      <c r="R71">
        <v>100</v>
      </c>
      <c r="S71">
        <v>40</v>
      </c>
      <c r="T71" t="s">
        <v>24</v>
      </c>
      <c r="U71" s="3">
        <v>12</v>
      </c>
      <c r="V71" s="3">
        <v>2012</v>
      </c>
    </row>
    <row r="72" spans="1:22" x14ac:dyDescent="0.35">
      <c r="A72">
        <v>435</v>
      </c>
      <c r="B72">
        <v>92</v>
      </c>
      <c r="C72">
        <v>-3</v>
      </c>
      <c r="D72">
        <v>1898</v>
      </c>
      <c r="E72">
        <v>68</v>
      </c>
      <c r="F72" t="s">
        <v>36</v>
      </c>
      <c r="G72" t="s">
        <v>33</v>
      </c>
      <c r="H72">
        <v>28</v>
      </c>
      <c r="I72" t="s">
        <v>20</v>
      </c>
      <c r="J72" t="s">
        <v>21</v>
      </c>
      <c r="K72" t="s">
        <v>25</v>
      </c>
      <c r="L72">
        <v>17</v>
      </c>
      <c r="M72">
        <v>160</v>
      </c>
      <c r="N72" t="s">
        <v>46</v>
      </c>
      <c r="O72">
        <v>80</v>
      </c>
      <c r="P72">
        <v>60</v>
      </c>
      <c r="Q72">
        <v>20</v>
      </c>
      <c r="R72">
        <v>140</v>
      </c>
      <c r="S72">
        <v>51</v>
      </c>
      <c r="T72" t="s">
        <v>24</v>
      </c>
      <c r="U72" s="3">
        <v>12</v>
      </c>
      <c r="V72" s="3">
        <v>2012</v>
      </c>
    </row>
    <row r="73" spans="1:22" x14ac:dyDescent="0.35">
      <c r="A73">
        <v>920</v>
      </c>
      <c r="B73">
        <v>55</v>
      </c>
      <c r="C73">
        <v>-3</v>
      </c>
      <c r="D73">
        <v>627</v>
      </c>
      <c r="E73">
        <v>76</v>
      </c>
      <c r="F73" t="s">
        <v>36</v>
      </c>
      <c r="G73" t="s">
        <v>19</v>
      </c>
      <c r="H73">
        <v>49</v>
      </c>
      <c r="I73" t="s">
        <v>20</v>
      </c>
      <c r="J73" t="s">
        <v>29</v>
      </c>
      <c r="K73" t="s">
        <v>58</v>
      </c>
      <c r="L73">
        <v>-3</v>
      </c>
      <c r="M73">
        <v>131</v>
      </c>
      <c r="N73" t="s">
        <v>56</v>
      </c>
      <c r="O73">
        <v>40</v>
      </c>
      <c r="P73">
        <v>60</v>
      </c>
      <c r="Q73">
        <v>0</v>
      </c>
      <c r="R73">
        <v>100</v>
      </c>
      <c r="S73">
        <v>79</v>
      </c>
      <c r="T73" t="s">
        <v>32</v>
      </c>
      <c r="U73" s="3">
        <v>12</v>
      </c>
      <c r="V73" s="3">
        <v>2012</v>
      </c>
    </row>
    <row r="74" spans="1:22" x14ac:dyDescent="0.35">
      <c r="A74">
        <v>720</v>
      </c>
      <c r="B74">
        <v>51</v>
      </c>
      <c r="C74">
        <v>-37</v>
      </c>
      <c r="D74">
        <v>503</v>
      </c>
      <c r="E74">
        <v>71</v>
      </c>
      <c r="F74" t="s">
        <v>18</v>
      </c>
      <c r="G74" t="s">
        <v>19</v>
      </c>
      <c r="H74">
        <v>46</v>
      </c>
      <c r="I74" t="s">
        <v>20</v>
      </c>
      <c r="J74" t="s">
        <v>21</v>
      </c>
      <c r="K74" t="s">
        <v>22</v>
      </c>
      <c r="L74">
        <v>-7</v>
      </c>
      <c r="M74">
        <v>130</v>
      </c>
      <c r="N74" t="s">
        <v>23</v>
      </c>
      <c r="O74">
        <v>30</v>
      </c>
      <c r="P74">
        <v>60</v>
      </c>
      <c r="Q74">
        <v>30</v>
      </c>
      <c r="R74">
        <v>90</v>
      </c>
      <c r="S74">
        <v>76</v>
      </c>
      <c r="T74" t="s">
        <v>24</v>
      </c>
      <c r="U74" s="3">
        <v>12</v>
      </c>
      <c r="V74" s="3">
        <v>2012</v>
      </c>
    </row>
    <row r="75" spans="1:22" x14ac:dyDescent="0.35">
      <c r="A75">
        <v>970</v>
      </c>
      <c r="B75">
        <v>52</v>
      </c>
      <c r="C75">
        <v>-11</v>
      </c>
      <c r="D75">
        <v>405</v>
      </c>
      <c r="E75">
        <v>71</v>
      </c>
      <c r="F75" t="s">
        <v>18</v>
      </c>
      <c r="G75" t="s">
        <v>19</v>
      </c>
      <c r="H75">
        <v>17</v>
      </c>
      <c r="I75" t="s">
        <v>20</v>
      </c>
      <c r="J75" t="s">
        <v>21</v>
      </c>
      <c r="K75" t="s">
        <v>25</v>
      </c>
      <c r="L75">
        <v>39</v>
      </c>
      <c r="M75">
        <v>131</v>
      </c>
      <c r="N75" t="s">
        <v>23</v>
      </c>
      <c r="O75">
        <v>30</v>
      </c>
      <c r="P75">
        <v>60</v>
      </c>
      <c r="Q75">
        <v>50</v>
      </c>
      <c r="R75">
        <v>90</v>
      </c>
      <c r="S75">
        <v>45</v>
      </c>
      <c r="T75" t="s">
        <v>24</v>
      </c>
      <c r="U75" s="3">
        <v>12</v>
      </c>
      <c r="V75" s="3">
        <v>2012</v>
      </c>
    </row>
    <row r="76" spans="1:22" x14ac:dyDescent="0.35">
      <c r="A76">
        <v>430</v>
      </c>
      <c r="B76">
        <v>43</v>
      </c>
      <c r="C76">
        <v>-8</v>
      </c>
      <c r="D76">
        <v>419</v>
      </c>
      <c r="E76">
        <v>64</v>
      </c>
      <c r="F76" t="s">
        <v>18</v>
      </c>
      <c r="G76" t="s">
        <v>26</v>
      </c>
      <c r="H76">
        <v>13</v>
      </c>
      <c r="I76" t="s">
        <v>20</v>
      </c>
      <c r="J76" t="s">
        <v>21</v>
      </c>
      <c r="K76" t="s">
        <v>22</v>
      </c>
      <c r="L76">
        <v>42</v>
      </c>
      <c r="M76">
        <v>114</v>
      </c>
      <c r="N76" t="s">
        <v>27</v>
      </c>
      <c r="O76">
        <v>30</v>
      </c>
      <c r="P76">
        <v>60</v>
      </c>
      <c r="Q76">
        <v>50</v>
      </c>
      <c r="R76">
        <v>90</v>
      </c>
      <c r="S76">
        <v>36</v>
      </c>
      <c r="T76" t="s">
        <v>24</v>
      </c>
      <c r="U76" s="3">
        <v>12</v>
      </c>
      <c r="V76" s="3">
        <v>2012</v>
      </c>
    </row>
    <row r="77" spans="1:22" x14ac:dyDescent="0.35">
      <c r="A77">
        <v>561</v>
      </c>
      <c r="B77">
        <v>38</v>
      </c>
      <c r="C77">
        <v>2</v>
      </c>
      <c r="D77">
        <v>871</v>
      </c>
      <c r="E77">
        <v>56</v>
      </c>
      <c r="F77" t="s">
        <v>18</v>
      </c>
      <c r="G77" t="s">
        <v>28</v>
      </c>
      <c r="H77">
        <v>10</v>
      </c>
      <c r="I77" t="s">
        <v>20</v>
      </c>
      <c r="J77" t="s">
        <v>29</v>
      </c>
      <c r="K77" t="s">
        <v>30</v>
      </c>
      <c r="L77">
        <v>52</v>
      </c>
      <c r="M77">
        <v>100</v>
      </c>
      <c r="N77" t="s">
        <v>31</v>
      </c>
      <c r="O77">
        <v>40</v>
      </c>
      <c r="P77">
        <v>60</v>
      </c>
      <c r="Q77">
        <v>50</v>
      </c>
      <c r="R77">
        <v>100</v>
      </c>
      <c r="S77">
        <v>21</v>
      </c>
      <c r="T77" t="s">
        <v>32</v>
      </c>
      <c r="U77" s="3">
        <v>12</v>
      </c>
      <c r="V77" s="3">
        <v>2012</v>
      </c>
    </row>
    <row r="78" spans="1:22" x14ac:dyDescent="0.35">
      <c r="A78">
        <v>510</v>
      </c>
      <c r="B78">
        <v>72</v>
      </c>
      <c r="C78">
        <v>33</v>
      </c>
      <c r="D78">
        <v>650</v>
      </c>
      <c r="E78">
        <v>110</v>
      </c>
      <c r="F78" t="s">
        <v>18</v>
      </c>
      <c r="G78" t="s">
        <v>33</v>
      </c>
      <c r="H78">
        <v>23</v>
      </c>
      <c r="I78" t="s">
        <v>20</v>
      </c>
      <c r="J78" t="s">
        <v>29</v>
      </c>
      <c r="K78" t="s">
        <v>34</v>
      </c>
      <c r="L78">
        <v>83</v>
      </c>
      <c r="M78">
        <v>194</v>
      </c>
      <c r="N78" t="s">
        <v>35</v>
      </c>
      <c r="O78">
        <v>20</v>
      </c>
      <c r="P78">
        <v>60</v>
      </c>
      <c r="Q78">
        <v>50</v>
      </c>
      <c r="R78">
        <v>80</v>
      </c>
      <c r="S78">
        <v>54</v>
      </c>
      <c r="T78" t="s">
        <v>32</v>
      </c>
      <c r="U78" s="3">
        <v>12</v>
      </c>
      <c r="V78" s="3">
        <v>2012</v>
      </c>
    </row>
    <row r="79" spans="1:22" x14ac:dyDescent="0.35">
      <c r="A79">
        <v>563</v>
      </c>
      <c r="B79">
        <v>0</v>
      </c>
      <c r="C79">
        <v>-14</v>
      </c>
      <c r="D79">
        <v>430</v>
      </c>
      <c r="E79">
        <v>43</v>
      </c>
      <c r="F79" t="s">
        <v>36</v>
      </c>
      <c r="G79" t="s">
        <v>19</v>
      </c>
      <c r="H79">
        <v>0</v>
      </c>
      <c r="I79" t="s">
        <v>37</v>
      </c>
      <c r="J79" t="s">
        <v>38</v>
      </c>
      <c r="K79" t="s">
        <v>39</v>
      </c>
      <c r="L79">
        <v>46</v>
      </c>
      <c r="M79">
        <v>46</v>
      </c>
      <c r="N79" t="s">
        <v>40</v>
      </c>
      <c r="O79">
        <v>0</v>
      </c>
      <c r="P79">
        <v>60</v>
      </c>
      <c r="Q79">
        <v>60</v>
      </c>
      <c r="R79">
        <v>60</v>
      </c>
      <c r="S79">
        <v>12</v>
      </c>
      <c r="T79" t="s">
        <v>24</v>
      </c>
      <c r="U79" s="3">
        <v>12</v>
      </c>
      <c r="V79" s="3">
        <v>2012</v>
      </c>
    </row>
    <row r="80" spans="1:22" x14ac:dyDescent="0.35">
      <c r="A80">
        <v>203</v>
      </c>
      <c r="B80">
        <v>47</v>
      </c>
      <c r="C80">
        <v>-19</v>
      </c>
      <c r="D80">
        <v>375</v>
      </c>
      <c r="E80">
        <v>64</v>
      </c>
      <c r="F80" t="s">
        <v>36</v>
      </c>
      <c r="G80" t="s">
        <v>28</v>
      </c>
      <c r="H80">
        <v>15</v>
      </c>
      <c r="I80" t="s">
        <v>37</v>
      </c>
      <c r="J80" t="s">
        <v>38</v>
      </c>
      <c r="K80" t="s">
        <v>39</v>
      </c>
      <c r="L80">
        <v>31</v>
      </c>
      <c r="M80">
        <v>118</v>
      </c>
      <c r="N80" t="s">
        <v>41</v>
      </c>
      <c r="O80">
        <v>30</v>
      </c>
      <c r="P80">
        <v>60</v>
      </c>
      <c r="Q80">
        <v>50</v>
      </c>
      <c r="R80">
        <v>90</v>
      </c>
      <c r="S80">
        <v>43</v>
      </c>
      <c r="T80" t="s">
        <v>24</v>
      </c>
      <c r="U80" s="3">
        <v>12</v>
      </c>
      <c r="V80" s="3">
        <v>2012</v>
      </c>
    </row>
    <row r="81" spans="1:22" x14ac:dyDescent="0.35">
      <c r="A81">
        <v>405</v>
      </c>
      <c r="B81">
        <v>27</v>
      </c>
      <c r="C81">
        <v>-29</v>
      </c>
      <c r="D81">
        <v>859</v>
      </c>
      <c r="E81">
        <v>39</v>
      </c>
      <c r="F81" t="s">
        <v>36</v>
      </c>
      <c r="G81" t="s">
        <v>26</v>
      </c>
      <c r="H81">
        <v>7</v>
      </c>
      <c r="I81" t="s">
        <v>37</v>
      </c>
      <c r="J81" t="s">
        <v>42</v>
      </c>
      <c r="K81" t="s">
        <v>43</v>
      </c>
      <c r="L81">
        <v>31</v>
      </c>
      <c r="M81">
        <v>70</v>
      </c>
      <c r="N81" t="s">
        <v>44</v>
      </c>
      <c r="O81">
        <v>30</v>
      </c>
      <c r="P81">
        <v>60</v>
      </c>
      <c r="Q81">
        <v>60</v>
      </c>
      <c r="R81">
        <v>90</v>
      </c>
      <c r="S81">
        <v>18</v>
      </c>
      <c r="T81" t="s">
        <v>24</v>
      </c>
      <c r="U81" s="3">
        <v>12</v>
      </c>
      <c r="V81" s="3">
        <v>2012</v>
      </c>
    </row>
    <row r="82" spans="1:22" x14ac:dyDescent="0.35">
      <c r="A82">
        <v>775</v>
      </c>
      <c r="B82">
        <v>31</v>
      </c>
      <c r="C82">
        <v>-40</v>
      </c>
      <c r="D82">
        <v>1000</v>
      </c>
      <c r="E82">
        <v>37</v>
      </c>
      <c r="F82" t="s">
        <v>36</v>
      </c>
      <c r="G82" t="s">
        <v>33</v>
      </c>
      <c r="H82">
        <v>9</v>
      </c>
      <c r="I82" t="s">
        <v>37</v>
      </c>
      <c r="J82" t="s">
        <v>42</v>
      </c>
      <c r="K82" t="s">
        <v>43</v>
      </c>
      <c r="L82">
        <v>10</v>
      </c>
      <c r="M82">
        <v>72</v>
      </c>
      <c r="N82" t="s">
        <v>45</v>
      </c>
      <c r="O82">
        <v>30</v>
      </c>
      <c r="P82">
        <v>60</v>
      </c>
      <c r="Q82">
        <v>50</v>
      </c>
      <c r="R82">
        <v>90</v>
      </c>
      <c r="S82">
        <v>30</v>
      </c>
      <c r="T82" t="s">
        <v>24</v>
      </c>
      <c r="U82" s="3">
        <v>12</v>
      </c>
      <c r="V82" s="3">
        <v>2012</v>
      </c>
    </row>
    <row r="83" spans="1:22" x14ac:dyDescent="0.35">
      <c r="A83">
        <v>435</v>
      </c>
      <c r="B83">
        <v>40</v>
      </c>
      <c r="C83">
        <v>-5</v>
      </c>
      <c r="D83">
        <v>881</v>
      </c>
      <c r="E83">
        <v>59</v>
      </c>
      <c r="F83" t="s">
        <v>36</v>
      </c>
      <c r="G83" t="s">
        <v>33</v>
      </c>
      <c r="H83">
        <v>11</v>
      </c>
      <c r="I83" t="s">
        <v>37</v>
      </c>
      <c r="J83" t="s">
        <v>38</v>
      </c>
      <c r="K83" t="s">
        <v>39</v>
      </c>
      <c r="L83">
        <v>55</v>
      </c>
      <c r="M83">
        <v>106</v>
      </c>
      <c r="N83" t="s">
        <v>46</v>
      </c>
      <c r="O83">
        <v>20</v>
      </c>
      <c r="P83">
        <v>60</v>
      </c>
      <c r="Q83">
        <v>60</v>
      </c>
      <c r="R83">
        <v>80</v>
      </c>
      <c r="S83">
        <v>22</v>
      </c>
      <c r="T83" t="s">
        <v>24</v>
      </c>
      <c r="U83" s="3">
        <v>12</v>
      </c>
      <c r="V83" s="3">
        <v>2012</v>
      </c>
    </row>
    <row r="84" spans="1:22" x14ac:dyDescent="0.35">
      <c r="A84">
        <v>603</v>
      </c>
      <c r="B84">
        <v>49</v>
      </c>
      <c r="C84">
        <v>-11</v>
      </c>
      <c r="D84">
        <v>310</v>
      </c>
      <c r="E84">
        <v>71</v>
      </c>
      <c r="F84" t="s">
        <v>36</v>
      </c>
      <c r="G84" t="s">
        <v>28</v>
      </c>
      <c r="H84">
        <v>15</v>
      </c>
      <c r="I84" t="s">
        <v>37</v>
      </c>
      <c r="J84" t="s">
        <v>42</v>
      </c>
      <c r="K84" t="s">
        <v>47</v>
      </c>
      <c r="L84">
        <v>49</v>
      </c>
      <c r="M84">
        <v>128</v>
      </c>
      <c r="N84" t="s">
        <v>48</v>
      </c>
      <c r="O84">
        <v>30</v>
      </c>
      <c r="P84">
        <v>60</v>
      </c>
      <c r="Q84">
        <v>60</v>
      </c>
      <c r="R84">
        <v>90</v>
      </c>
      <c r="S84">
        <v>38</v>
      </c>
      <c r="T84" t="s">
        <v>32</v>
      </c>
      <c r="U84" s="3">
        <v>12</v>
      </c>
      <c r="V84" s="3">
        <v>2012</v>
      </c>
    </row>
    <row r="85" spans="1:22" x14ac:dyDescent="0.35">
      <c r="A85">
        <v>603</v>
      </c>
      <c r="B85">
        <v>45</v>
      </c>
      <c r="C85">
        <v>-14</v>
      </c>
      <c r="D85">
        <v>447</v>
      </c>
      <c r="E85">
        <v>69</v>
      </c>
      <c r="F85" t="s">
        <v>36</v>
      </c>
      <c r="G85" t="s">
        <v>28</v>
      </c>
      <c r="H85">
        <v>14</v>
      </c>
      <c r="I85" t="s">
        <v>37</v>
      </c>
      <c r="J85" t="s">
        <v>42</v>
      </c>
      <c r="K85" t="s">
        <v>49</v>
      </c>
      <c r="L85">
        <v>36</v>
      </c>
      <c r="M85">
        <v>121</v>
      </c>
      <c r="N85" t="s">
        <v>48</v>
      </c>
      <c r="O85">
        <v>30</v>
      </c>
      <c r="P85">
        <v>60</v>
      </c>
      <c r="Q85">
        <v>50</v>
      </c>
      <c r="R85">
        <v>90</v>
      </c>
      <c r="S85">
        <v>45</v>
      </c>
      <c r="T85" t="s">
        <v>32</v>
      </c>
      <c r="U85" s="3">
        <v>12</v>
      </c>
      <c r="V85" s="3">
        <v>2012</v>
      </c>
    </row>
    <row r="86" spans="1:22" x14ac:dyDescent="0.35">
      <c r="A86">
        <v>603</v>
      </c>
      <c r="B86">
        <v>45</v>
      </c>
      <c r="C86">
        <v>-40</v>
      </c>
      <c r="D86">
        <v>320</v>
      </c>
      <c r="E86">
        <v>64</v>
      </c>
      <c r="F86" t="s">
        <v>36</v>
      </c>
      <c r="G86" t="s">
        <v>28</v>
      </c>
      <c r="H86">
        <v>41</v>
      </c>
      <c r="I86" t="s">
        <v>37</v>
      </c>
      <c r="J86" t="s">
        <v>38</v>
      </c>
      <c r="K86" t="s">
        <v>50</v>
      </c>
      <c r="L86">
        <v>-10</v>
      </c>
      <c r="M86">
        <v>116</v>
      </c>
      <c r="N86" t="s">
        <v>48</v>
      </c>
      <c r="O86">
        <v>30</v>
      </c>
      <c r="P86">
        <v>60</v>
      </c>
      <c r="Q86">
        <v>30</v>
      </c>
      <c r="R86">
        <v>90</v>
      </c>
      <c r="S86">
        <v>71</v>
      </c>
      <c r="T86" t="s">
        <v>32</v>
      </c>
      <c r="U86" s="3">
        <v>12</v>
      </c>
      <c r="V86" s="3">
        <v>2012</v>
      </c>
    </row>
    <row r="87" spans="1:22" x14ac:dyDescent="0.35">
      <c r="A87">
        <v>504</v>
      </c>
      <c r="B87">
        <v>60</v>
      </c>
      <c r="C87">
        <v>-9</v>
      </c>
      <c r="D87">
        <v>-762</v>
      </c>
      <c r="E87">
        <v>84</v>
      </c>
      <c r="F87" t="s">
        <v>36</v>
      </c>
      <c r="G87" t="s">
        <v>26</v>
      </c>
      <c r="H87">
        <v>54</v>
      </c>
      <c r="I87" t="s">
        <v>37</v>
      </c>
      <c r="J87" t="s">
        <v>38</v>
      </c>
      <c r="K87" t="s">
        <v>51</v>
      </c>
      <c r="L87">
        <v>1</v>
      </c>
      <c r="M87">
        <v>153</v>
      </c>
      <c r="N87" t="s">
        <v>52</v>
      </c>
      <c r="O87">
        <v>30</v>
      </c>
      <c r="P87">
        <v>60</v>
      </c>
      <c r="Q87">
        <v>10</v>
      </c>
      <c r="R87">
        <v>90</v>
      </c>
      <c r="S87">
        <v>83</v>
      </c>
      <c r="T87" t="s">
        <v>32</v>
      </c>
      <c r="U87" s="3">
        <v>12</v>
      </c>
      <c r="V87" s="3">
        <v>2012</v>
      </c>
    </row>
    <row r="88" spans="1:22" x14ac:dyDescent="0.35">
      <c r="A88">
        <v>702</v>
      </c>
      <c r="B88">
        <v>34</v>
      </c>
      <c r="C88">
        <v>-33</v>
      </c>
      <c r="D88">
        <v>240</v>
      </c>
      <c r="E88">
        <v>43</v>
      </c>
      <c r="F88" t="s">
        <v>36</v>
      </c>
      <c r="G88" t="s">
        <v>33</v>
      </c>
      <c r="H88">
        <v>12</v>
      </c>
      <c r="I88" t="s">
        <v>37</v>
      </c>
      <c r="J88" t="s">
        <v>42</v>
      </c>
      <c r="K88" t="s">
        <v>49</v>
      </c>
      <c r="L88">
        <v>-3</v>
      </c>
      <c r="M88">
        <v>82</v>
      </c>
      <c r="N88" t="s">
        <v>45</v>
      </c>
      <c r="O88">
        <v>40</v>
      </c>
      <c r="P88">
        <v>60</v>
      </c>
      <c r="Q88">
        <v>30</v>
      </c>
      <c r="R88">
        <v>100</v>
      </c>
      <c r="S88">
        <v>45</v>
      </c>
      <c r="T88" t="s">
        <v>32</v>
      </c>
      <c r="U88" s="3">
        <v>12</v>
      </c>
      <c r="V88" s="3">
        <v>2012</v>
      </c>
    </row>
    <row r="89" spans="1:22" x14ac:dyDescent="0.35">
      <c r="A89">
        <v>971</v>
      </c>
      <c r="B89">
        <v>54</v>
      </c>
      <c r="C89">
        <v>-22</v>
      </c>
      <c r="D89">
        <v>404</v>
      </c>
      <c r="E89">
        <v>66</v>
      </c>
      <c r="F89" t="s">
        <v>36</v>
      </c>
      <c r="G89" t="s">
        <v>33</v>
      </c>
      <c r="H89">
        <v>20</v>
      </c>
      <c r="I89" t="s">
        <v>37</v>
      </c>
      <c r="J89" t="s">
        <v>38</v>
      </c>
      <c r="K89" t="s">
        <v>51</v>
      </c>
      <c r="L89">
        <v>18</v>
      </c>
      <c r="M89">
        <v>128</v>
      </c>
      <c r="N89" t="s">
        <v>53</v>
      </c>
      <c r="O89">
        <v>40</v>
      </c>
      <c r="P89">
        <v>60</v>
      </c>
      <c r="Q89">
        <v>40</v>
      </c>
      <c r="R89">
        <v>100</v>
      </c>
      <c r="S89">
        <v>54</v>
      </c>
      <c r="T89" t="s">
        <v>32</v>
      </c>
      <c r="U89" s="3">
        <v>12</v>
      </c>
      <c r="V89" s="3">
        <v>2012</v>
      </c>
    </row>
    <row r="90" spans="1:22" x14ac:dyDescent="0.35">
      <c r="A90">
        <v>573</v>
      </c>
      <c r="B90">
        <v>45</v>
      </c>
      <c r="C90">
        <v>-39</v>
      </c>
      <c r="D90">
        <v>320</v>
      </c>
      <c r="E90">
        <v>64</v>
      </c>
      <c r="F90" t="s">
        <v>36</v>
      </c>
      <c r="G90" t="s">
        <v>19</v>
      </c>
      <c r="H90">
        <v>41</v>
      </c>
      <c r="I90" t="s">
        <v>20</v>
      </c>
      <c r="J90" t="s">
        <v>21</v>
      </c>
      <c r="K90" t="s">
        <v>54</v>
      </c>
      <c r="L90">
        <v>-9</v>
      </c>
      <c r="M90">
        <v>116</v>
      </c>
      <c r="N90" t="s">
        <v>55</v>
      </c>
      <c r="O90">
        <v>20</v>
      </c>
      <c r="P90">
        <v>60</v>
      </c>
      <c r="Q90">
        <v>30</v>
      </c>
      <c r="R90">
        <v>80</v>
      </c>
      <c r="S90">
        <v>70</v>
      </c>
      <c r="T90" t="s">
        <v>24</v>
      </c>
      <c r="U90" s="3">
        <v>12</v>
      </c>
      <c r="V90" s="3">
        <v>2012</v>
      </c>
    </row>
    <row r="91" spans="1:22" x14ac:dyDescent="0.35">
      <c r="A91">
        <v>262</v>
      </c>
      <c r="B91">
        <v>48</v>
      </c>
      <c r="C91">
        <v>7</v>
      </c>
      <c r="D91">
        <v>851</v>
      </c>
      <c r="E91">
        <v>70</v>
      </c>
      <c r="F91" t="s">
        <v>36</v>
      </c>
      <c r="G91" t="s">
        <v>19</v>
      </c>
      <c r="H91">
        <v>13</v>
      </c>
      <c r="I91" t="s">
        <v>20</v>
      </c>
      <c r="J91" t="s">
        <v>21</v>
      </c>
      <c r="K91" t="s">
        <v>22</v>
      </c>
      <c r="L91">
        <v>67</v>
      </c>
      <c r="M91">
        <v>126</v>
      </c>
      <c r="N91" t="s">
        <v>56</v>
      </c>
      <c r="O91">
        <v>30</v>
      </c>
      <c r="P91">
        <v>60</v>
      </c>
      <c r="Q91">
        <v>60</v>
      </c>
      <c r="R91">
        <v>90</v>
      </c>
      <c r="S91">
        <v>25</v>
      </c>
      <c r="T91" t="s">
        <v>24</v>
      </c>
      <c r="U91" s="3">
        <v>12</v>
      </c>
      <c r="V91" s="3">
        <v>2012</v>
      </c>
    </row>
    <row r="92" spans="1:22" x14ac:dyDescent="0.35">
      <c r="A92">
        <v>801</v>
      </c>
      <c r="B92">
        <v>49</v>
      </c>
      <c r="C92">
        <v>-11</v>
      </c>
      <c r="D92">
        <v>310</v>
      </c>
      <c r="E92">
        <v>71</v>
      </c>
      <c r="F92" t="s">
        <v>36</v>
      </c>
      <c r="G92" t="s">
        <v>33</v>
      </c>
      <c r="H92">
        <v>15</v>
      </c>
      <c r="I92" t="s">
        <v>20</v>
      </c>
      <c r="J92" t="s">
        <v>21</v>
      </c>
      <c r="K92" t="s">
        <v>54</v>
      </c>
      <c r="L92">
        <v>49</v>
      </c>
      <c r="M92">
        <v>128</v>
      </c>
      <c r="N92" t="s">
        <v>46</v>
      </c>
      <c r="O92">
        <v>30</v>
      </c>
      <c r="P92">
        <v>60</v>
      </c>
      <c r="Q92">
        <v>60</v>
      </c>
      <c r="R92">
        <v>90</v>
      </c>
      <c r="S92">
        <v>38</v>
      </c>
      <c r="T92" t="s">
        <v>24</v>
      </c>
      <c r="U92" s="3">
        <v>12</v>
      </c>
      <c r="V92" s="3">
        <v>2012</v>
      </c>
    </row>
    <row r="93" spans="1:22" x14ac:dyDescent="0.35">
      <c r="A93">
        <v>509</v>
      </c>
      <c r="B93">
        <v>48</v>
      </c>
      <c r="C93">
        <v>10</v>
      </c>
      <c r="D93">
        <v>829</v>
      </c>
      <c r="E93">
        <v>71</v>
      </c>
      <c r="F93" t="s">
        <v>36</v>
      </c>
      <c r="G93" t="s">
        <v>33</v>
      </c>
      <c r="H93">
        <v>13</v>
      </c>
      <c r="I93" t="s">
        <v>20</v>
      </c>
      <c r="J93" t="s">
        <v>21</v>
      </c>
      <c r="K93" t="s">
        <v>22</v>
      </c>
      <c r="L93">
        <v>70</v>
      </c>
      <c r="M93">
        <v>127</v>
      </c>
      <c r="N93" t="s">
        <v>57</v>
      </c>
      <c r="O93">
        <v>30</v>
      </c>
      <c r="P93">
        <v>60</v>
      </c>
      <c r="Q93">
        <v>60</v>
      </c>
      <c r="R93">
        <v>90</v>
      </c>
      <c r="S93">
        <v>24</v>
      </c>
      <c r="T93" t="s">
        <v>24</v>
      </c>
      <c r="U93" s="3">
        <v>12</v>
      </c>
      <c r="V93" s="3">
        <v>2012</v>
      </c>
    </row>
    <row r="94" spans="1:22" x14ac:dyDescent="0.35">
      <c r="A94">
        <v>475</v>
      </c>
      <c r="B94">
        <v>40</v>
      </c>
      <c r="C94">
        <v>3</v>
      </c>
      <c r="D94">
        <v>881</v>
      </c>
      <c r="E94">
        <v>59</v>
      </c>
      <c r="F94" t="s">
        <v>36</v>
      </c>
      <c r="G94" t="s">
        <v>28</v>
      </c>
      <c r="H94">
        <v>11</v>
      </c>
      <c r="I94" t="s">
        <v>20</v>
      </c>
      <c r="J94" t="s">
        <v>29</v>
      </c>
      <c r="K94" t="s">
        <v>30</v>
      </c>
      <c r="L94">
        <v>53</v>
      </c>
      <c r="M94">
        <v>106</v>
      </c>
      <c r="N94" t="s">
        <v>41</v>
      </c>
      <c r="O94">
        <v>40</v>
      </c>
      <c r="P94">
        <v>60</v>
      </c>
      <c r="Q94">
        <v>50</v>
      </c>
      <c r="R94">
        <v>100</v>
      </c>
      <c r="S94">
        <v>23</v>
      </c>
      <c r="T94" t="s">
        <v>32</v>
      </c>
      <c r="U94" s="3">
        <v>12</v>
      </c>
      <c r="V94" s="3">
        <v>2012</v>
      </c>
    </row>
    <row r="95" spans="1:22" x14ac:dyDescent="0.35">
      <c r="A95">
        <v>503</v>
      </c>
      <c r="B95">
        <v>82</v>
      </c>
      <c r="C95">
        <v>45</v>
      </c>
      <c r="D95">
        <v>788</v>
      </c>
      <c r="E95">
        <v>123</v>
      </c>
      <c r="F95" t="s">
        <v>36</v>
      </c>
      <c r="G95" t="s">
        <v>33</v>
      </c>
      <c r="H95">
        <v>27</v>
      </c>
      <c r="I95" t="s">
        <v>20</v>
      </c>
      <c r="J95" t="s">
        <v>29</v>
      </c>
      <c r="K95" t="s">
        <v>58</v>
      </c>
      <c r="L95">
        <v>95</v>
      </c>
      <c r="M95">
        <v>218</v>
      </c>
      <c r="N95" t="s">
        <v>53</v>
      </c>
      <c r="O95">
        <v>30</v>
      </c>
      <c r="P95">
        <v>60</v>
      </c>
      <c r="Q95">
        <v>50</v>
      </c>
      <c r="R95">
        <v>90</v>
      </c>
      <c r="S95">
        <v>59</v>
      </c>
      <c r="T95" t="s">
        <v>32</v>
      </c>
      <c r="U95" s="3">
        <v>1</v>
      </c>
      <c r="V95" s="3">
        <v>2013</v>
      </c>
    </row>
    <row r="96" spans="1:22" x14ac:dyDescent="0.35">
      <c r="A96">
        <v>541</v>
      </c>
      <c r="B96">
        <v>91</v>
      </c>
      <c r="C96">
        <v>63</v>
      </c>
      <c r="D96">
        <v>656</v>
      </c>
      <c r="E96">
        <v>127</v>
      </c>
      <c r="F96" t="s">
        <v>36</v>
      </c>
      <c r="G96" t="s">
        <v>33</v>
      </c>
      <c r="H96">
        <v>28</v>
      </c>
      <c r="I96" t="s">
        <v>20</v>
      </c>
      <c r="J96" t="s">
        <v>29</v>
      </c>
      <c r="K96" t="s">
        <v>34</v>
      </c>
      <c r="L96">
        <v>113</v>
      </c>
      <c r="M96">
        <v>232</v>
      </c>
      <c r="N96" t="s">
        <v>53</v>
      </c>
      <c r="O96">
        <v>40</v>
      </c>
      <c r="P96">
        <v>60</v>
      </c>
      <c r="Q96">
        <v>50</v>
      </c>
      <c r="R96">
        <v>100</v>
      </c>
      <c r="S96">
        <v>51</v>
      </c>
      <c r="T96" t="s">
        <v>32</v>
      </c>
      <c r="U96" s="3">
        <v>1</v>
      </c>
      <c r="V96" s="3">
        <v>2013</v>
      </c>
    </row>
    <row r="97" spans="1:22" x14ac:dyDescent="0.35">
      <c r="A97">
        <v>936</v>
      </c>
      <c r="B97">
        <v>40</v>
      </c>
      <c r="C97">
        <v>-1</v>
      </c>
      <c r="D97">
        <v>536</v>
      </c>
      <c r="E97">
        <v>52</v>
      </c>
      <c r="F97" t="s">
        <v>18</v>
      </c>
      <c r="G97" t="s">
        <v>26</v>
      </c>
      <c r="H97">
        <v>13</v>
      </c>
      <c r="I97" t="s">
        <v>37</v>
      </c>
      <c r="J97" t="s">
        <v>42</v>
      </c>
      <c r="K97" t="s">
        <v>43</v>
      </c>
      <c r="L97">
        <v>39</v>
      </c>
      <c r="M97">
        <v>98</v>
      </c>
      <c r="N97" t="s">
        <v>27</v>
      </c>
      <c r="O97">
        <v>40</v>
      </c>
      <c r="P97">
        <v>60</v>
      </c>
      <c r="Q97">
        <v>40</v>
      </c>
      <c r="R97">
        <v>100</v>
      </c>
      <c r="S97">
        <v>26</v>
      </c>
      <c r="T97" t="s">
        <v>24</v>
      </c>
      <c r="U97" s="3">
        <v>1</v>
      </c>
      <c r="V97" s="3">
        <v>2013</v>
      </c>
    </row>
    <row r="98" spans="1:22" x14ac:dyDescent="0.35">
      <c r="A98">
        <v>254</v>
      </c>
      <c r="B98">
        <v>50</v>
      </c>
      <c r="C98">
        <v>31</v>
      </c>
      <c r="D98">
        <v>589</v>
      </c>
      <c r="E98">
        <v>73</v>
      </c>
      <c r="F98" t="s">
        <v>18</v>
      </c>
      <c r="G98" t="s">
        <v>26</v>
      </c>
      <c r="H98">
        <v>14</v>
      </c>
      <c r="I98" t="s">
        <v>37</v>
      </c>
      <c r="J98" t="s">
        <v>38</v>
      </c>
      <c r="K98" t="s">
        <v>39</v>
      </c>
      <c r="L98">
        <v>71</v>
      </c>
      <c r="M98">
        <v>131</v>
      </c>
      <c r="N98" t="s">
        <v>27</v>
      </c>
      <c r="O98">
        <v>30</v>
      </c>
      <c r="P98">
        <v>60</v>
      </c>
      <c r="Q98">
        <v>40</v>
      </c>
      <c r="R98">
        <v>90</v>
      </c>
      <c r="S98">
        <v>25</v>
      </c>
      <c r="T98" t="s">
        <v>24</v>
      </c>
      <c r="U98" s="3">
        <v>1</v>
      </c>
      <c r="V98" s="3">
        <v>2013</v>
      </c>
    </row>
    <row r="99" spans="1:22" x14ac:dyDescent="0.35">
      <c r="A99">
        <v>719</v>
      </c>
      <c r="B99">
        <v>40</v>
      </c>
      <c r="C99">
        <v>0</v>
      </c>
      <c r="D99">
        <v>536</v>
      </c>
      <c r="E99">
        <v>52</v>
      </c>
      <c r="F99" t="s">
        <v>18</v>
      </c>
      <c r="G99" t="s">
        <v>19</v>
      </c>
      <c r="H99">
        <v>13</v>
      </c>
      <c r="I99" t="s">
        <v>37</v>
      </c>
      <c r="J99" t="s">
        <v>42</v>
      </c>
      <c r="K99" t="s">
        <v>49</v>
      </c>
      <c r="L99">
        <v>40</v>
      </c>
      <c r="M99">
        <v>98</v>
      </c>
      <c r="N99" t="s">
        <v>23</v>
      </c>
      <c r="O99">
        <v>30</v>
      </c>
      <c r="P99">
        <v>60</v>
      </c>
      <c r="Q99">
        <v>40</v>
      </c>
      <c r="R99">
        <v>90</v>
      </c>
      <c r="S99">
        <v>25</v>
      </c>
      <c r="T99" t="s">
        <v>32</v>
      </c>
      <c r="U99" s="3">
        <v>1</v>
      </c>
      <c r="V99" s="3">
        <v>2013</v>
      </c>
    </row>
    <row r="100" spans="1:22" x14ac:dyDescent="0.35">
      <c r="A100">
        <v>339</v>
      </c>
      <c r="B100">
        <v>52</v>
      </c>
      <c r="C100">
        <v>-12</v>
      </c>
      <c r="D100">
        <v>554</v>
      </c>
      <c r="E100">
        <v>68</v>
      </c>
      <c r="F100" t="s">
        <v>18</v>
      </c>
      <c r="G100" t="s">
        <v>28</v>
      </c>
      <c r="H100">
        <v>47</v>
      </c>
      <c r="I100" t="s">
        <v>37</v>
      </c>
      <c r="J100" t="s">
        <v>38</v>
      </c>
      <c r="K100" t="s">
        <v>50</v>
      </c>
      <c r="L100">
        <v>-12</v>
      </c>
      <c r="M100">
        <v>128</v>
      </c>
      <c r="N100" t="s">
        <v>59</v>
      </c>
      <c r="O100">
        <v>50</v>
      </c>
      <c r="P100">
        <v>60</v>
      </c>
      <c r="Q100">
        <v>0</v>
      </c>
      <c r="R100">
        <v>110</v>
      </c>
      <c r="S100">
        <v>76</v>
      </c>
      <c r="T100" t="s">
        <v>32</v>
      </c>
      <c r="U100" s="3">
        <v>1</v>
      </c>
      <c r="V100" s="3">
        <v>2013</v>
      </c>
    </row>
    <row r="101" spans="1:22" x14ac:dyDescent="0.35">
      <c r="A101">
        <v>561</v>
      </c>
      <c r="B101">
        <v>75</v>
      </c>
      <c r="C101">
        <v>35</v>
      </c>
      <c r="D101">
        <v>1063</v>
      </c>
      <c r="E101">
        <v>89</v>
      </c>
      <c r="F101" t="s">
        <v>18</v>
      </c>
      <c r="G101" t="s">
        <v>28</v>
      </c>
      <c r="H101">
        <v>23</v>
      </c>
      <c r="I101" t="s">
        <v>20</v>
      </c>
      <c r="J101" t="s">
        <v>21</v>
      </c>
      <c r="K101" t="s">
        <v>25</v>
      </c>
      <c r="L101">
        <v>65</v>
      </c>
      <c r="M101">
        <v>175</v>
      </c>
      <c r="N101" t="s">
        <v>31</v>
      </c>
      <c r="O101">
        <v>50</v>
      </c>
      <c r="P101">
        <v>60</v>
      </c>
      <c r="Q101">
        <v>30</v>
      </c>
      <c r="R101">
        <v>110</v>
      </c>
      <c r="S101">
        <v>45</v>
      </c>
      <c r="T101" t="s">
        <v>24</v>
      </c>
      <c r="U101" s="3">
        <v>1</v>
      </c>
      <c r="V101" s="3">
        <v>2013</v>
      </c>
    </row>
    <row r="102" spans="1:22" x14ac:dyDescent="0.35">
      <c r="A102">
        <v>806</v>
      </c>
      <c r="B102">
        <v>46</v>
      </c>
      <c r="C102">
        <v>16</v>
      </c>
      <c r="D102">
        <v>424</v>
      </c>
      <c r="E102">
        <v>68</v>
      </c>
      <c r="F102" t="s">
        <v>18</v>
      </c>
      <c r="G102" t="s">
        <v>26</v>
      </c>
      <c r="H102">
        <v>14</v>
      </c>
      <c r="I102" t="s">
        <v>20</v>
      </c>
      <c r="J102" t="s">
        <v>21</v>
      </c>
      <c r="K102" t="s">
        <v>22</v>
      </c>
      <c r="L102">
        <v>46</v>
      </c>
      <c r="M102">
        <v>121</v>
      </c>
      <c r="N102" t="s">
        <v>27</v>
      </c>
      <c r="O102">
        <v>40</v>
      </c>
      <c r="P102">
        <v>60</v>
      </c>
      <c r="Q102">
        <v>30</v>
      </c>
      <c r="R102">
        <v>100</v>
      </c>
      <c r="S102">
        <v>37</v>
      </c>
      <c r="T102" t="s">
        <v>24</v>
      </c>
      <c r="U102" s="3">
        <v>1</v>
      </c>
      <c r="V102" s="3">
        <v>2013</v>
      </c>
    </row>
    <row r="103" spans="1:22" x14ac:dyDescent="0.35">
      <c r="A103">
        <v>719</v>
      </c>
      <c r="B103">
        <v>55</v>
      </c>
      <c r="C103">
        <v>2</v>
      </c>
      <c r="D103">
        <v>410</v>
      </c>
      <c r="E103">
        <v>69</v>
      </c>
      <c r="F103" t="s">
        <v>18</v>
      </c>
      <c r="G103" t="s">
        <v>19</v>
      </c>
      <c r="H103">
        <v>20</v>
      </c>
      <c r="I103" t="s">
        <v>20</v>
      </c>
      <c r="J103" t="s">
        <v>29</v>
      </c>
      <c r="K103" t="s">
        <v>30</v>
      </c>
      <c r="L103">
        <v>22</v>
      </c>
      <c r="M103">
        <v>132</v>
      </c>
      <c r="N103" t="s">
        <v>23</v>
      </c>
      <c r="O103">
        <v>40</v>
      </c>
      <c r="P103">
        <v>60</v>
      </c>
      <c r="Q103">
        <v>20</v>
      </c>
      <c r="R103">
        <v>100</v>
      </c>
      <c r="S103">
        <v>54</v>
      </c>
      <c r="T103" t="s">
        <v>32</v>
      </c>
      <c r="U103" s="3">
        <v>1</v>
      </c>
      <c r="V103" s="3">
        <v>2013</v>
      </c>
    </row>
    <row r="104" spans="1:22" x14ac:dyDescent="0.35">
      <c r="A104">
        <v>708</v>
      </c>
      <c r="B104">
        <v>50</v>
      </c>
      <c r="C104">
        <v>31</v>
      </c>
      <c r="D104">
        <v>589</v>
      </c>
      <c r="E104">
        <v>73</v>
      </c>
      <c r="F104" t="s">
        <v>18</v>
      </c>
      <c r="G104" t="s">
        <v>19</v>
      </c>
      <c r="H104">
        <v>14</v>
      </c>
      <c r="I104" t="s">
        <v>20</v>
      </c>
      <c r="J104" t="s">
        <v>29</v>
      </c>
      <c r="K104" t="s">
        <v>30</v>
      </c>
      <c r="L104">
        <v>71</v>
      </c>
      <c r="M104">
        <v>131</v>
      </c>
      <c r="N104" t="s">
        <v>60</v>
      </c>
      <c r="O104">
        <v>40</v>
      </c>
      <c r="P104">
        <v>60</v>
      </c>
      <c r="Q104">
        <v>40</v>
      </c>
      <c r="R104">
        <v>100</v>
      </c>
      <c r="S104">
        <v>25</v>
      </c>
      <c r="T104" t="s">
        <v>32</v>
      </c>
      <c r="U104" s="3">
        <v>1</v>
      </c>
      <c r="V104" s="3">
        <v>2013</v>
      </c>
    </row>
    <row r="105" spans="1:22" x14ac:dyDescent="0.35">
      <c r="A105">
        <v>719</v>
      </c>
      <c r="B105">
        <v>57</v>
      </c>
      <c r="C105">
        <v>13</v>
      </c>
      <c r="D105">
        <v>1042</v>
      </c>
      <c r="E105">
        <v>68</v>
      </c>
      <c r="F105" t="s">
        <v>18</v>
      </c>
      <c r="G105" t="s">
        <v>19</v>
      </c>
      <c r="H105">
        <v>17</v>
      </c>
      <c r="I105" t="s">
        <v>20</v>
      </c>
      <c r="J105" t="s">
        <v>29</v>
      </c>
      <c r="K105" t="s">
        <v>58</v>
      </c>
      <c r="L105">
        <v>43</v>
      </c>
      <c r="M105">
        <v>133</v>
      </c>
      <c r="N105" t="s">
        <v>23</v>
      </c>
      <c r="O105">
        <v>40</v>
      </c>
      <c r="P105">
        <v>60</v>
      </c>
      <c r="Q105">
        <v>30</v>
      </c>
      <c r="R105">
        <v>100</v>
      </c>
      <c r="S105">
        <v>39</v>
      </c>
      <c r="T105" t="s">
        <v>32</v>
      </c>
      <c r="U105" s="3">
        <v>1</v>
      </c>
      <c r="V105" s="3">
        <v>2013</v>
      </c>
    </row>
    <row r="106" spans="1:22" x14ac:dyDescent="0.35">
      <c r="A106">
        <v>351</v>
      </c>
      <c r="B106">
        <v>36</v>
      </c>
      <c r="C106">
        <v>6</v>
      </c>
      <c r="D106">
        <v>862</v>
      </c>
      <c r="E106">
        <v>52</v>
      </c>
      <c r="F106" t="s">
        <v>18</v>
      </c>
      <c r="G106" t="s">
        <v>28</v>
      </c>
      <c r="H106">
        <v>10</v>
      </c>
      <c r="I106" t="s">
        <v>20</v>
      </c>
      <c r="J106" t="s">
        <v>29</v>
      </c>
      <c r="K106" t="s">
        <v>30</v>
      </c>
      <c r="L106">
        <v>46</v>
      </c>
      <c r="M106">
        <v>94</v>
      </c>
      <c r="N106" t="s">
        <v>59</v>
      </c>
      <c r="O106">
        <v>30</v>
      </c>
      <c r="P106">
        <v>60</v>
      </c>
      <c r="Q106">
        <v>40</v>
      </c>
      <c r="R106">
        <v>90</v>
      </c>
      <c r="S106">
        <v>21</v>
      </c>
      <c r="T106" t="s">
        <v>32</v>
      </c>
      <c r="U106" s="3">
        <v>1</v>
      </c>
      <c r="V106" s="3">
        <v>2013</v>
      </c>
    </row>
    <row r="107" spans="1:22" x14ac:dyDescent="0.35">
      <c r="A107">
        <v>636</v>
      </c>
      <c r="B107">
        <v>33</v>
      </c>
      <c r="C107">
        <v>-10</v>
      </c>
      <c r="D107">
        <v>836</v>
      </c>
      <c r="E107">
        <v>48</v>
      </c>
      <c r="F107" t="s">
        <v>36</v>
      </c>
      <c r="G107" t="s">
        <v>19</v>
      </c>
      <c r="H107">
        <v>9</v>
      </c>
      <c r="I107" t="s">
        <v>37</v>
      </c>
      <c r="J107" t="s">
        <v>38</v>
      </c>
      <c r="K107" t="s">
        <v>39</v>
      </c>
      <c r="L107">
        <v>40</v>
      </c>
      <c r="M107">
        <v>86</v>
      </c>
      <c r="N107" t="s">
        <v>55</v>
      </c>
      <c r="O107">
        <v>40</v>
      </c>
      <c r="P107">
        <v>60</v>
      </c>
      <c r="Q107">
        <v>50</v>
      </c>
      <c r="R107">
        <v>100</v>
      </c>
      <c r="S107">
        <v>21</v>
      </c>
      <c r="T107" t="s">
        <v>24</v>
      </c>
      <c r="U107" s="3">
        <v>1</v>
      </c>
      <c r="V107" s="3">
        <v>2013</v>
      </c>
    </row>
    <row r="108" spans="1:22" x14ac:dyDescent="0.35">
      <c r="A108">
        <v>504</v>
      </c>
      <c r="B108">
        <v>31</v>
      </c>
      <c r="C108">
        <v>-8</v>
      </c>
      <c r="D108">
        <v>856</v>
      </c>
      <c r="E108">
        <v>47</v>
      </c>
      <c r="F108" t="s">
        <v>36</v>
      </c>
      <c r="G108" t="s">
        <v>26</v>
      </c>
      <c r="H108">
        <v>8</v>
      </c>
      <c r="I108" t="s">
        <v>37</v>
      </c>
      <c r="J108" t="s">
        <v>42</v>
      </c>
      <c r="K108" t="s">
        <v>43</v>
      </c>
      <c r="L108">
        <v>42</v>
      </c>
      <c r="M108">
        <v>83</v>
      </c>
      <c r="N108" t="s">
        <v>52</v>
      </c>
      <c r="O108">
        <v>30</v>
      </c>
      <c r="P108">
        <v>60</v>
      </c>
      <c r="Q108">
        <v>50</v>
      </c>
      <c r="R108">
        <v>90</v>
      </c>
      <c r="S108">
        <v>19</v>
      </c>
      <c r="T108" t="s">
        <v>24</v>
      </c>
      <c r="U108" s="3">
        <v>1</v>
      </c>
      <c r="V108" s="3">
        <v>2013</v>
      </c>
    </row>
    <row r="109" spans="1:22" x14ac:dyDescent="0.35">
      <c r="A109">
        <v>580</v>
      </c>
      <c r="B109">
        <v>36</v>
      </c>
      <c r="C109">
        <v>5</v>
      </c>
      <c r="D109">
        <v>862</v>
      </c>
      <c r="E109">
        <v>52</v>
      </c>
      <c r="F109" t="s">
        <v>36</v>
      </c>
      <c r="G109" t="s">
        <v>26</v>
      </c>
      <c r="H109">
        <v>10</v>
      </c>
      <c r="I109" t="s">
        <v>37</v>
      </c>
      <c r="J109" t="s">
        <v>42</v>
      </c>
      <c r="K109" t="s">
        <v>43</v>
      </c>
      <c r="L109">
        <v>45</v>
      </c>
      <c r="M109">
        <v>94</v>
      </c>
      <c r="N109" t="s">
        <v>44</v>
      </c>
      <c r="O109">
        <v>40</v>
      </c>
      <c r="P109">
        <v>60</v>
      </c>
      <c r="Q109">
        <v>40</v>
      </c>
      <c r="R109">
        <v>100</v>
      </c>
      <c r="S109">
        <v>22</v>
      </c>
      <c r="T109" t="s">
        <v>24</v>
      </c>
      <c r="U109" s="3">
        <v>1</v>
      </c>
      <c r="V109" s="3">
        <v>2013</v>
      </c>
    </row>
    <row r="110" spans="1:22" x14ac:dyDescent="0.35">
      <c r="A110">
        <v>337</v>
      </c>
      <c r="B110">
        <v>49</v>
      </c>
      <c r="C110">
        <v>20</v>
      </c>
      <c r="D110">
        <v>454</v>
      </c>
      <c r="E110">
        <v>71</v>
      </c>
      <c r="F110" t="s">
        <v>36</v>
      </c>
      <c r="G110" t="s">
        <v>26</v>
      </c>
      <c r="H110">
        <v>15</v>
      </c>
      <c r="I110" t="s">
        <v>37</v>
      </c>
      <c r="J110" t="s">
        <v>38</v>
      </c>
      <c r="K110" t="s">
        <v>39</v>
      </c>
      <c r="L110">
        <v>50</v>
      </c>
      <c r="M110">
        <v>128</v>
      </c>
      <c r="N110" t="s">
        <v>52</v>
      </c>
      <c r="O110">
        <v>30</v>
      </c>
      <c r="P110">
        <v>60</v>
      </c>
      <c r="Q110">
        <v>30</v>
      </c>
      <c r="R110">
        <v>90</v>
      </c>
      <c r="S110">
        <v>37</v>
      </c>
      <c r="T110" t="s">
        <v>24</v>
      </c>
      <c r="U110" s="3">
        <v>1</v>
      </c>
      <c r="V110" s="3">
        <v>2013</v>
      </c>
    </row>
    <row r="111" spans="1:22" x14ac:dyDescent="0.35">
      <c r="A111">
        <v>262</v>
      </c>
      <c r="B111">
        <v>54</v>
      </c>
      <c r="C111">
        <v>1</v>
      </c>
      <c r="D111">
        <v>391</v>
      </c>
      <c r="E111">
        <v>67</v>
      </c>
      <c r="F111" t="s">
        <v>36</v>
      </c>
      <c r="G111" t="s">
        <v>19</v>
      </c>
      <c r="H111">
        <v>20</v>
      </c>
      <c r="I111" t="s">
        <v>37</v>
      </c>
      <c r="J111" t="s">
        <v>42</v>
      </c>
      <c r="K111" t="s">
        <v>47</v>
      </c>
      <c r="L111">
        <v>21</v>
      </c>
      <c r="M111">
        <v>129</v>
      </c>
      <c r="N111" t="s">
        <v>56</v>
      </c>
      <c r="O111">
        <v>50</v>
      </c>
      <c r="P111">
        <v>60</v>
      </c>
      <c r="Q111">
        <v>20</v>
      </c>
      <c r="R111">
        <v>110</v>
      </c>
      <c r="S111">
        <v>53</v>
      </c>
      <c r="T111" t="s">
        <v>32</v>
      </c>
      <c r="U111" s="3">
        <v>1</v>
      </c>
      <c r="V111" s="3">
        <v>2013</v>
      </c>
    </row>
    <row r="112" spans="1:22" x14ac:dyDescent="0.35">
      <c r="A112">
        <v>603</v>
      </c>
      <c r="B112">
        <v>46</v>
      </c>
      <c r="C112">
        <v>5</v>
      </c>
      <c r="D112">
        <v>316</v>
      </c>
      <c r="E112">
        <v>67</v>
      </c>
      <c r="F112" t="s">
        <v>36</v>
      </c>
      <c r="G112" t="s">
        <v>28</v>
      </c>
      <c r="H112">
        <v>14</v>
      </c>
      <c r="I112" t="s">
        <v>37</v>
      </c>
      <c r="J112" t="s">
        <v>42</v>
      </c>
      <c r="K112" t="s">
        <v>47</v>
      </c>
      <c r="L112">
        <v>45</v>
      </c>
      <c r="M112">
        <v>120</v>
      </c>
      <c r="N112" t="s">
        <v>48</v>
      </c>
      <c r="O112">
        <v>40</v>
      </c>
      <c r="P112">
        <v>60</v>
      </c>
      <c r="Q112">
        <v>40</v>
      </c>
      <c r="R112">
        <v>100</v>
      </c>
      <c r="S112">
        <v>37</v>
      </c>
      <c r="T112" t="s">
        <v>32</v>
      </c>
      <c r="U112" s="3">
        <v>1</v>
      </c>
      <c r="V112" s="3">
        <v>2013</v>
      </c>
    </row>
    <row r="113" spans="1:22" x14ac:dyDescent="0.35">
      <c r="A113">
        <v>603</v>
      </c>
      <c r="B113">
        <v>43</v>
      </c>
      <c r="C113">
        <v>0</v>
      </c>
      <c r="D113">
        <v>452</v>
      </c>
      <c r="E113">
        <v>66</v>
      </c>
      <c r="F113" t="s">
        <v>36</v>
      </c>
      <c r="G113" t="s">
        <v>28</v>
      </c>
      <c r="H113">
        <v>14</v>
      </c>
      <c r="I113" t="s">
        <v>37</v>
      </c>
      <c r="J113" t="s">
        <v>42</v>
      </c>
      <c r="K113" t="s">
        <v>49</v>
      </c>
      <c r="L113">
        <v>30</v>
      </c>
      <c r="M113">
        <v>116</v>
      </c>
      <c r="N113" t="s">
        <v>48</v>
      </c>
      <c r="O113">
        <v>30</v>
      </c>
      <c r="P113">
        <v>60</v>
      </c>
      <c r="Q113">
        <v>30</v>
      </c>
      <c r="R113">
        <v>90</v>
      </c>
      <c r="S113">
        <v>46</v>
      </c>
      <c r="T113" t="s">
        <v>32</v>
      </c>
      <c r="U113" s="3">
        <v>1</v>
      </c>
      <c r="V113" s="3">
        <v>2013</v>
      </c>
    </row>
    <row r="114" spans="1:22" x14ac:dyDescent="0.35">
      <c r="A114">
        <v>603</v>
      </c>
      <c r="B114">
        <v>44</v>
      </c>
      <c r="C114">
        <v>-22</v>
      </c>
      <c r="D114">
        <v>325</v>
      </c>
      <c r="E114">
        <v>62</v>
      </c>
      <c r="F114" t="s">
        <v>36</v>
      </c>
      <c r="G114" t="s">
        <v>28</v>
      </c>
      <c r="H114">
        <v>40</v>
      </c>
      <c r="I114" t="s">
        <v>37</v>
      </c>
      <c r="J114" t="s">
        <v>38</v>
      </c>
      <c r="K114" t="s">
        <v>50</v>
      </c>
      <c r="L114">
        <v>-12</v>
      </c>
      <c r="M114">
        <v>113</v>
      </c>
      <c r="N114" t="s">
        <v>48</v>
      </c>
      <c r="O114">
        <v>40</v>
      </c>
      <c r="P114">
        <v>60</v>
      </c>
      <c r="Q114">
        <v>10</v>
      </c>
      <c r="R114">
        <v>100</v>
      </c>
      <c r="S114">
        <v>70</v>
      </c>
      <c r="T114" t="s">
        <v>32</v>
      </c>
      <c r="U114" s="3">
        <v>1</v>
      </c>
      <c r="V114" s="3">
        <v>2013</v>
      </c>
    </row>
    <row r="115" spans="1:22" x14ac:dyDescent="0.35">
      <c r="A115">
        <v>318</v>
      </c>
      <c r="B115">
        <v>53</v>
      </c>
      <c r="C115">
        <v>43</v>
      </c>
      <c r="D115">
        <v>321</v>
      </c>
      <c r="E115">
        <v>88</v>
      </c>
      <c r="F115" t="s">
        <v>36</v>
      </c>
      <c r="G115" t="s">
        <v>26</v>
      </c>
      <c r="H115">
        <v>16</v>
      </c>
      <c r="I115" t="s">
        <v>37</v>
      </c>
      <c r="J115" t="s">
        <v>38</v>
      </c>
      <c r="K115" t="s">
        <v>50</v>
      </c>
      <c r="L115">
        <v>73</v>
      </c>
      <c r="M115">
        <v>150</v>
      </c>
      <c r="N115" t="s">
        <v>52</v>
      </c>
      <c r="O115">
        <v>40</v>
      </c>
      <c r="P115">
        <v>60</v>
      </c>
      <c r="Q115">
        <v>30</v>
      </c>
      <c r="R115">
        <v>100</v>
      </c>
      <c r="S115">
        <v>39</v>
      </c>
      <c r="T115" t="s">
        <v>32</v>
      </c>
      <c r="U115" s="3">
        <v>1</v>
      </c>
      <c r="V115" s="3">
        <v>2013</v>
      </c>
    </row>
    <row r="116" spans="1:22" x14ac:dyDescent="0.35">
      <c r="A116">
        <v>206</v>
      </c>
      <c r="B116">
        <v>54</v>
      </c>
      <c r="C116">
        <v>-1</v>
      </c>
      <c r="D116">
        <v>391</v>
      </c>
      <c r="E116">
        <v>67</v>
      </c>
      <c r="F116" t="s">
        <v>36</v>
      </c>
      <c r="G116" t="s">
        <v>33</v>
      </c>
      <c r="H116">
        <v>20</v>
      </c>
      <c r="I116" t="s">
        <v>37</v>
      </c>
      <c r="J116" t="s">
        <v>38</v>
      </c>
      <c r="K116" t="s">
        <v>50</v>
      </c>
      <c r="L116">
        <v>19</v>
      </c>
      <c r="M116">
        <v>129</v>
      </c>
      <c r="N116" t="s">
        <v>57</v>
      </c>
      <c r="O116">
        <v>50</v>
      </c>
      <c r="P116">
        <v>60</v>
      </c>
      <c r="Q116">
        <v>20</v>
      </c>
      <c r="R116">
        <v>110</v>
      </c>
      <c r="S116">
        <v>54</v>
      </c>
      <c r="T116" t="s">
        <v>32</v>
      </c>
      <c r="U116" s="3">
        <v>1</v>
      </c>
      <c r="V116" s="3">
        <v>2013</v>
      </c>
    </row>
    <row r="117" spans="1:22" x14ac:dyDescent="0.35">
      <c r="A117">
        <v>580</v>
      </c>
      <c r="B117">
        <v>54</v>
      </c>
      <c r="C117">
        <v>-1</v>
      </c>
      <c r="D117">
        <v>391</v>
      </c>
      <c r="E117">
        <v>67</v>
      </c>
      <c r="F117" t="s">
        <v>36</v>
      </c>
      <c r="G117" t="s">
        <v>26</v>
      </c>
      <c r="H117">
        <v>20</v>
      </c>
      <c r="I117" t="s">
        <v>20</v>
      </c>
      <c r="J117" t="s">
        <v>21</v>
      </c>
      <c r="K117" t="s">
        <v>54</v>
      </c>
      <c r="L117">
        <v>19</v>
      </c>
      <c r="M117">
        <v>129</v>
      </c>
      <c r="N117" t="s">
        <v>44</v>
      </c>
      <c r="O117">
        <v>50</v>
      </c>
      <c r="P117">
        <v>60</v>
      </c>
      <c r="Q117">
        <v>20</v>
      </c>
      <c r="R117">
        <v>110</v>
      </c>
      <c r="S117">
        <v>54</v>
      </c>
      <c r="T117" t="s">
        <v>24</v>
      </c>
      <c r="U117" s="3">
        <v>1</v>
      </c>
      <c r="V117" s="3">
        <v>2013</v>
      </c>
    </row>
    <row r="118" spans="1:22" x14ac:dyDescent="0.35">
      <c r="A118">
        <v>435</v>
      </c>
      <c r="B118">
        <v>46</v>
      </c>
      <c r="C118">
        <v>15</v>
      </c>
      <c r="D118">
        <v>316</v>
      </c>
      <c r="E118">
        <v>67</v>
      </c>
      <c r="F118" t="s">
        <v>36</v>
      </c>
      <c r="G118" t="s">
        <v>33</v>
      </c>
      <c r="H118">
        <v>14</v>
      </c>
      <c r="I118" t="s">
        <v>20</v>
      </c>
      <c r="J118" t="s">
        <v>21</v>
      </c>
      <c r="K118" t="s">
        <v>54</v>
      </c>
      <c r="L118">
        <v>45</v>
      </c>
      <c r="M118">
        <v>120</v>
      </c>
      <c r="N118" t="s">
        <v>46</v>
      </c>
      <c r="O118">
        <v>40</v>
      </c>
      <c r="P118">
        <v>60</v>
      </c>
      <c r="Q118">
        <v>30</v>
      </c>
      <c r="R118">
        <v>100</v>
      </c>
      <c r="S118">
        <v>37</v>
      </c>
      <c r="T118" t="s">
        <v>24</v>
      </c>
      <c r="U118" s="3">
        <v>1</v>
      </c>
      <c r="V118" s="3">
        <v>2013</v>
      </c>
    </row>
    <row r="119" spans="1:22" x14ac:dyDescent="0.35">
      <c r="A119">
        <v>435</v>
      </c>
      <c r="B119">
        <v>43</v>
      </c>
      <c r="C119">
        <v>0</v>
      </c>
      <c r="D119">
        <v>452</v>
      </c>
      <c r="E119">
        <v>66</v>
      </c>
      <c r="F119" t="s">
        <v>36</v>
      </c>
      <c r="G119" t="s">
        <v>33</v>
      </c>
      <c r="H119">
        <v>14</v>
      </c>
      <c r="I119" t="s">
        <v>20</v>
      </c>
      <c r="J119" t="s">
        <v>21</v>
      </c>
      <c r="K119" t="s">
        <v>22</v>
      </c>
      <c r="L119">
        <v>30</v>
      </c>
      <c r="M119">
        <v>116</v>
      </c>
      <c r="N119" t="s">
        <v>46</v>
      </c>
      <c r="O119">
        <v>40</v>
      </c>
      <c r="P119">
        <v>60</v>
      </c>
      <c r="Q119">
        <v>30</v>
      </c>
      <c r="R119">
        <v>100</v>
      </c>
      <c r="S119">
        <v>46</v>
      </c>
      <c r="T119" t="s">
        <v>24</v>
      </c>
      <c r="U119" s="3">
        <v>1</v>
      </c>
      <c r="V119" s="3">
        <v>2013</v>
      </c>
    </row>
    <row r="120" spans="1:22" x14ac:dyDescent="0.35">
      <c r="A120">
        <v>253</v>
      </c>
      <c r="B120">
        <v>47</v>
      </c>
      <c r="C120">
        <v>25</v>
      </c>
      <c r="D120">
        <v>834</v>
      </c>
      <c r="E120">
        <v>68</v>
      </c>
      <c r="F120" t="s">
        <v>36</v>
      </c>
      <c r="G120" t="s">
        <v>33</v>
      </c>
      <c r="H120">
        <v>13</v>
      </c>
      <c r="I120" t="s">
        <v>20</v>
      </c>
      <c r="J120" t="s">
        <v>21</v>
      </c>
      <c r="K120" t="s">
        <v>22</v>
      </c>
      <c r="L120">
        <v>65</v>
      </c>
      <c r="M120">
        <v>123</v>
      </c>
      <c r="N120" t="s">
        <v>57</v>
      </c>
      <c r="O120">
        <v>40</v>
      </c>
      <c r="P120">
        <v>60</v>
      </c>
      <c r="Q120">
        <v>40</v>
      </c>
      <c r="R120">
        <v>100</v>
      </c>
      <c r="S120">
        <v>24</v>
      </c>
      <c r="T120" t="s">
        <v>24</v>
      </c>
      <c r="U120" s="3">
        <v>1</v>
      </c>
      <c r="V120" s="3">
        <v>2013</v>
      </c>
    </row>
    <row r="121" spans="1:22" x14ac:dyDescent="0.35">
      <c r="A121">
        <v>203</v>
      </c>
      <c r="B121">
        <v>36</v>
      </c>
      <c r="C121">
        <v>9</v>
      </c>
      <c r="D121">
        <v>809</v>
      </c>
      <c r="E121">
        <v>54</v>
      </c>
      <c r="F121" t="s">
        <v>36</v>
      </c>
      <c r="G121" t="s">
        <v>28</v>
      </c>
      <c r="H121">
        <v>10</v>
      </c>
      <c r="I121" t="s">
        <v>20</v>
      </c>
      <c r="J121" t="s">
        <v>29</v>
      </c>
      <c r="K121" t="s">
        <v>34</v>
      </c>
      <c r="L121">
        <v>49</v>
      </c>
      <c r="M121">
        <v>96</v>
      </c>
      <c r="N121" t="s">
        <v>41</v>
      </c>
      <c r="O121">
        <v>30</v>
      </c>
      <c r="P121">
        <v>60</v>
      </c>
      <c r="Q121">
        <v>40</v>
      </c>
      <c r="R121">
        <v>90</v>
      </c>
      <c r="S121">
        <v>21</v>
      </c>
      <c r="T121" t="s">
        <v>32</v>
      </c>
      <c r="U121" s="3">
        <v>1</v>
      </c>
      <c r="V121" s="3">
        <v>2013</v>
      </c>
    </row>
    <row r="122" spans="1:22" x14ac:dyDescent="0.35">
      <c r="A122">
        <v>509</v>
      </c>
      <c r="B122">
        <v>61</v>
      </c>
      <c r="C122">
        <v>1</v>
      </c>
      <c r="D122">
        <v>613</v>
      </c>
      <c r="E122">
        <v>86</v>
      </c>
      <c r="F122" t="s">
        <v>36</v>
      </c>
      <c r="G122" t="s">
        <v>33</v>
      </c>
      <c r="H122">
        <v>55</v>
      </c>
      <c r="I122" t="s">
        <v>20</v>
      </c>
      <c r="J122" t="s">
        <v>29</v>
      </c>
      <c r="K122" t="s">
        <v>34</v>
      </c>
      <c r="L122">
        <v>1</v>
      </c>
      <c r="M122">
        <v>157</v>
      </c>
      <c r="N122" t="s">
        <v>57</v>
      </c>
      <c r="O122">
        <v>40</v>
      </c>
      <c r="P122">
        <v>60</v>
      </c>
      <c r="Q122">
        <v>0</v>
      </c>
      <c r="R122">
        <v>100</v>
      </c>
      <c r="S122">
        <v>85</v>
      </c>
      <c r="T122" t="s">
        <v>32</v>
      </c>
      <c r="U122" s="3">
        <v>1</v>
      </c>
      <c r="V122" s="3">
        <v>2013</v>
      </c>
    </row>
    <row r="123" spans="1:22" x14ac:dyDescent="0.35">
      <c r="A123">
        <v>956</v>
      </c>
      <c r="B123">
        <v>43</v>
      </c>
      <c r="C123">
        <v>5</v>
      </c>
      <c r="D123">
        <v>531</v>
      </c>
      <c r="E123">
        <v>56</v>
      </c>
      <c r="F123" t="s">
        <v>18</v>
      </c>
      <c r="G123" t="s">
        <v>26</v>
      </c>
      <c r="H123">
        <v>14</v>
      </c>
      <c r="I123" t="s">
        <v>37</v>
      </c>
      <c r="J123" t="s">
        <v>42</v>
      </c>
      <c r="K123" t="s">
        <v>43</v>
      </c>
      <c r="L123">
        <v>45</v>
      </c>
      <c r="M123">
        <v>106</v>
      </c>
      <c r="N123" t="s">
        <v>27</v>
      </c>
      <c r="O123">
        <v>50</v>
      </c>
      <c r="P123">
        <v>60</v>
      </c>
      <c r="Q123">
        <v>40</v>
      </c>
      <c r="R123">
        <v>110</v>
      </c>
      <c r="S123">
        <v>26</v>
      </c>
      <c r="T123" t="s">
        <v>24</v>
      </c>
      <c r="U123" s="3">
        <v>1</v>
      </c>
      <c r="V123" s="3">
        <v>2013</v>
      </c>
    </row>
    <row r="124" spans="1:22" x14ac:dyDescent="0.35">
      <c r="A124">
        <v>430</v>
      </c>
      <c r="B124">
        <v>54</v>
      </c>
      <c r="C124">
        <v>37</v>
      </c>
      <c r="D124">
        <v>601</v>
      </c>
      <c r="E124">
        <v>79</v>
      </c>
      <c r="F124" t="s">
        <v>18</v>
      </c>
      <c r="G124" t="s">
        <v>26</v>
      </c>
      <c r="H124">
        <v>15</v>
      </c>
      <c r="I124" t="s">
        <v>37</v>
      </c>
      <c r="J124" t="s">
        <v>38</v>
      </c>
      <c r="K124" t="s">
        <v>39</v>
      </c>
      <c r="L124">
        <v>77</v>
      </c>
      <c r="M124">
        <v>142</v>
      </c>
      <c r="N124" t="s">
        <v>27</v>
      </c>
      <c r="O124">
        <v>40</v>
      </c>
      <c r="P124">
        <v>60</v>
      </c>
      <c r="Q124">
        <v>40</v>
      </c>
      <c r="R124">
        <v>100</v>
      </c>
      <c r="S124">
        <v>27</v>
      </c>
      <c r="T124" t="s">
        <v>24</v>
      </c>
      <c r="U124" s="3">
        <v>1</v>
      </c>
      <c r="V124" s="3">
        <v>2013</v>
      </c>
    </row>
    <row r="125" spans="1:22" x14ac:dyDescent="0.35">
      <c r="A125">
        <v>719</v>
      </c>
      <c r="B125">
        <v>47</v>
      </c>
      <c r="C125">
        <v>-9</v>
      </c>
      <c r="D125">
        <v>521</v>
      </c>
      <c r="E125">
        <v>65</v>
      </c>
      <c r="F125" t="s">
        <v>18</v>
      </c>
      <c r="G125" t="s">
        <v>19</v>
      </c>
      <c r="H125">
        <v>42</v>
      </c>
      <c r="I125" t="s">
        <v>20</v>
      </c>
      <c r="J125" t="s">
        <v>21</v>
      </c>
      <c r="K125" t="s">
        <v>22</v>
      </c>
      <c r="L125">
        <v>-9</v>
      </c>
      <c r="M125">
        <v>119</v>
      </c>
      <c r="N125" t="s">
        <v>23</v>
      </c>
      <c r="O125">
        <v>40</v>
      </c>
      <c r="P125">
        <v>60</v>
      </c>
      <c r="Q125">
        <v>0</v>
      </c>
      <c r="R125">
        <v>100</v>
      </c>
      <c r="S125">
        <v>71</v>
      </c>
      <c r="T125" t="s">
        <v>24</v>
      </c>
      <c r="U125" s="3">
        <v>1</v>
      </c>
      <c r="V125" s="3">
        <v>2013</v>
      </c>
    </row>
    <row r="126" spans="1:22" x14ac:dyDescent="0.35">
      <c r="A126">
        <v>970</v>
      </c>
      <c r="B126">
        <v>54</v>
      </c>
      <c r="C126">
        <v>13</v>
      </c>
      <c r="D126">
        <v>424</v>
      </c>
      <c r="E126">
        <v>73</v>
      </c>
      <c r="F126" t="s">
        <v>18</v>
      </c>
      <c r="G126" t="s">
        <v>19</v>
      </c>
      <c r="H126">
        <v>17</v>
      </c>
      <c r="I126" t="s">
        <v>20</v>
      </c>
      <c r="J126" t="s">
        <v>21</v>
      </c>
      <c r="K126" t="s">
        <v>25</v>
      </c>
      <c r="L126">
        <v>43</v>
      </c>
      <c r="M126">
        <v>135</v>
      </c>
      <c r="N126" t="s">
        <v>23</v>
      </c>
      <c r="O126">
        <v>50</v>
      </c>
      <c r="P126">
        <v>60</v>
      </c>
      <c r="Q126">
        <v>30</v>
      </c>
      <c r="R126">
        <v>110</v>
      </c>
      <c r="S126">
        <v>44</v>
      </c>
      <c r="T126" t="s">
        <v>24</v>
      </c>
      <c r="U126" s="3">
        <v>2</v>
      </c>
      <c r="V126" s="3">
        <v>2013</v>
      </c>
    </row>
    <row r="127" spans="1:22" x14ac:dyDescent="0.35">
      <c r="A127">
        <v>305</v>
      </c>
      <c r="B127">
        <v>65</v>
      </c>
      <c r="C127">
        <v>14</v>
      </c>
      <c r="D127">
        <v>403</v>
      </c>
      <c r="E127">
        <v>80</v>
      </c>
      <c r="F127" t="s">
        <v>18</v>
      </c>
      <c r="G127" t="s">
        <v>28</v>
      </c>
      <c r="H127">
        <v>24</v>
      </c>
      <c r="I127" t="s">
        <v>20</v>
      </c>
      <c r="J127" t="s">
        <v>21</v>
      </c>
      <c r="K127" t="s">
        <v>22</v>
      </c>
      <c r="L127">
        <v>34</v>
      </c>
      <c r="M127">
        <v>155</v>
      </c>
      <c r="N127" t="s">
        <v>31</v>
      </c>
      <c r="O127">
        <v>40</v>
      </c>
      <c r="P127">
        <v>60</v>
      </c>
      <c r="Q127">
        <v>20</v>
      </c>
      <c r="R127">
        <v>100</v>
      </c>
      <c r="S127">
        <v>57</v>
      </c>
      <c r="T127" t="s">
        <v>24</v>
      </c>
      <c r="U127" s="3">
        <v>2</v>
      </c>
      <c r="V127" s="3">
        <v>2013</v>
      </c>
    </row>
    <row r="128" spans="1:22" x14ac:dyDescent="0.35">
      <c r="A128">
        <v>407</v>
      </c>
      <c r="B128">
        <v>80</v>
      </c>
      <c r="C128">
        <v>44</v>
      </c>
      <c r="D128">
        <v>1079</v>
      </c>
      <c r="E128">
        <v>96</v>
      </c>
      <c r="F128" t="s">
        <v>18</v>
      </c>
      <c r="G128" t="s">
        <v>28</v>
      </c>
      <c r="H128">
        <v>24</v>
      </c>
      <c r="I128" t="s">
        <v>20</v>
      </c>
      <c r="J128" t="s">
        <v>21</v>
      </c>
      <c r="K128" t="s">
        <v>25</v>
      </c>
      <c r="L128">
        <v>74</v>
      </c>
      <c r="M128">
        <v>188</v>
      </c>
      <c r="N128" t="s">
        <v>31</v>
      </c>
      <c r="O128">
        <v>60</v>
      </c>
      <c r="P128">
        <v>60</v>
      </c>
      <c r="Q128">
        <v>30</v>
      </c>
      <c r="R128">
        <v>120</v>
      </c>
      <c r="S128">
        <v>46</v>
      </c>
      <c r="T128" t="s">
        <v>24</v>
      </c>
      <c r="U128" s="3">
        <v>2</v>
      </c>
      <c r="V128" s="3">
        <v>2013</v>
      </c>
    </row>
    <row r="129" spans="1:22" x14ac:dyDescent="0.35">
      <c r="A129">
        <v>325</v>
      </c>
      <c r="B129">
        <v>54</v>
      </c>
      <c r="C129">
        <v>12</v>
      </c>
      <c r="D129">
        <v>424</v>
      </c>
      <c r="E129">
        <v>73</v>
      </c>
      <c r="F129" t="s">
        <v>18</v>
      </c>
      <c r="G129" t="s">
        <v>26</v>
      </c>
      <c r="H129">
        <v>17</v>
      </c>
      <c r="I129" t="s">
        <v>20</v>
      </c>
      <c r="J129" t="s">
        <v>21</v>
      </c>
      <c r="K129" t="s">
        <v>54</v>
      </c>
      <c r="L129">
        <v>42</v>
      </c>
      <c r="M129">
        <v>135</v>
      </c>
      <c r="N129" t="s">
        <v>27</v>
      </c>
      <c r="O129">
        <v>50</v>
      </c>
      <c r="P129">
        <v>60</v>
      </c>
      <c r="Q129">
        <v>30</v>
      </c>
      <c r="R129">
        <v>110</v>
      </c>
      <c r="S129">
        <v>45</v>
      </c>
      <c r="T129" t="s">
        <v>24</v>
      </c>
      <c r="U129" s="3">
        <v>2</v>
      </c>
      <c r="V129" s="3">
        <v>2013</v>
      </c>
    </row>
    <row r="130" spans="1:22" x14ac:dyDescent="0.35">
      <c r="A130">
        <v>430</v>
      </c>
      <c r="B130">
        <v>41</v>
      </c>
      <c r="C130">
        <v>6</v>
      </c>
      <c r="D130">
        <v>435</v>
      </c>
      <c r="E130">
        <v>60</v>
      </c>
      <c r="F130" t="s">
        <v>18</v>
      </c>
      <c r="G130" t="s">
        <v>26</v>
      </c>
      <c r="H130">
        <v>13</v>
      </c>
      <c r="I130" t="s">
        <v>20</v>
      </c>
      <c r="J130" t="s">
        <v>21</v>
      </c>
      <c r="K130" t="s">
        <v>22</v>
      </c>
      <c r="L130">
        <v>36</v>
      </c>
      <c r="M130">
        <v>108</v>
      </c>
      <c r="N130" t="s">
        <v>27</v>
      </c>
      <c r="O130">
        <v>30</v>
      </c>
      <c r="P130">
        <v>60</v>
      </c>
      <c r="Q130">
        <v>30</v>
      </c>
      <c r="R130">
        <v>90</v>
      </c>
      <c r="S130">
        <v>36</v>
      </c>
      <c r="T130" t="s">
        <v>24</v>
      </c>
      <c r="U130" s="3">
        <v>2</v>
      </c>
      <c r="V130" s="3">
        <v>2013</v>
      </c>
    </row>
    <row r="131" spans="1:22" x14ac:dyDescent="0.35">
      <c r="A131">
        <v>408</v>
      </c>
      <c r="B131">
        <v>54</v>
      </c>
      <c r="C131">
        <v>29</v>
      </c>
      <c r="D131">
        <v>601</v>
      </c>
      <c r="E131">
        <v>79</v>
      </c>
      <c r="F131" t="s">
        <v>18</v>
      </c>
      <c r="G131" t="s">
        <v>33</v>
      </c>
      <c r="H131">
        <v>15</v>
      </c>
      <c r="I131" t="s">
        <v>20</v>
      </c>
      <c r="J131" t="s">
        <v>29</v>
      </c>
      <c r="K131" t="s">
        <v>58</v>
      </c>
      <c r="L131">
        <v>79</v>
      </c>
      <c r="M131">
        <v>142</v>
      </c>
      <c r="N131" t="s">
        <v>35</v>
      </c>
      <c r="O131">
        <v>30</v>
      </c>
      <c r="P131">
        <v>60</v>
      </c>
      <c r="Q131">
        <v>50</v>
      </c>
      <c r="R131">
        <v>90</v>
      </c>
      <c r="S131">
        <v>26</v>
      </c>
      <c r="T131" t="s">
        <v>32</v>
      </c>
      <c r="U131" s="3">
        <v>2</v>
      </c>
      <c r="V131" s="3">
        <v>2013</v>
      </c>
    </row>
    <row r="132" spans="1:22" x14ac:dyDescent="0.35">
      <c r="A132">
        <v>816</v>
      </c>
      <c r="B132">
        <v>31</v>
      </c>
      <c r="C132">
        <v>-10</v>
      </c>
      <c r="D132">
        <v>844</v>
      </c>
      <c r="E132">
        <v>46</v>
      </c>
      <c r="F132" t="s">
        <v>36</v>
      </c>
      <c r="G132" t="s">
        <v>19</v>
      </c>
      <c r="H132">
        <v>8</v>
      </c>
      <c r="I132" t="s">
        <v>37</v>
      </c>
      <c r="J132" t="s">
        <v>38</v>
      </c>
      <c r="K132" t="s">
        <v>39</v>
      </c>
      <c r="L132">
        <v>40</v>
      </c>
      <c r="M132">
        <v>82</v>
      </c>
      <c r="N132" t="s">
        <v>55</v>
      </c>
      <c r="O132">
        <v>30</v>
      </c>
      <c r="P132">
        <v>60</v>
      </c>
      <c r="Q132">
        <v>50</v>
      </c>
      <c r="R132">
        <v>90</v>
      </c>
      <c r="S132">
        <v>19</v>
      </c>
      <c r="T132" t="s">
        <v>24</v>
      </c>
      <c r="U132" s="3">
        <v>2</v>
      </c>
      <c r="V132" s="3">
        <v>2013</v>
      </c>
    </row>
    <row r="133" spans="1:22" x14ac:dyDescent="0.35">
      <c r="A133">
        <v>337</v>
      </c>
      <c r="B133">
        <v>34</v>
      </c>
      <c r="C133">
        <v>-4</v>
      </c>
      <c r="D133">
        <v>863</v>
      </c>
      <c r="E133">
        <v>51</v>
      </c>
      <c r="F133" t="s">
        <v>36</v>
      </c>
      <c r="G133" t="s">
        <v>26</v>
      </c>
      <c r="H133">
        <v>9</v>
      </c>
      <c r="I133" t="s">
        <v>37</v>
      </c>
      <c r="J133" t="s">
        <v>42</v>
      </c>
      <c r="K133" t="s">
        <v>43</v>
      </c>
      <c r="L133">
        <v>46</v>
      </c>
      <c r="M133">
        <v>91</v>
      </c>
      <c r="N133" t="s">
        <v>52</v>
      </c>
      <c r="O133">
        <v>40</v>
      </c>
      <c r="P133">
        <v>60</v>
      </c>
      <c r="Q133">
        <v>50</v>
      </c>
      <c r="R133">
        <v>100</v>
      </c>
      <c r="S133">
        <v>20</v>
      </c>
      <c r="T133" t="s">
        <v>24</v>
      </c>
      <c r="U133" s="3">
        <v>2</v>
      </c>
      <c r="V133" s="3">
        <v>2013</v>
      </c>
    </row>
    <row r="134" spans="1:22" x14ac:dyDescent="0.35">
      <c r="A134">
        <v>918</v>
      </c>
      <c r="B134">
        <v>33</v>
      </c>
      <c r="C134">
        <v>-8</v>
      </c>
      <c r="D134">
        <v>870</v>
      </c>
      <c r="E134">
        <v>49</v>
      </c>
      <c r="F134" t="s">
        <v>36</v>
      </c>
      <c r="G134" t="s">
        <v>26</v>
      </c>
      <c r="H134">
        <v>9</v>
      </c>
      <c r="I134" t="s">
        <v>37</v>
      </c>
      <c r="J134" t="s">
        <v>42</v>
      </c>
      <c r="K134" t="s">
        <v>43</v>
      </c>
      <c r="L134">
        <v>42</v>
      </c>
      <c r="M134">
        <v>87</v>
      </c>
      <c r="N134" t="s">
        <v>44</v>
      </c>
      <c r="O134">
        <v>30</v>
      </c>
      <c r="P134">
        <v>60</v>
      </c>
      <c r="Q134">
        <v>50</v>
      </c>
      <c r="R134">
        <v>90</v>
      </c>
      <c r="S134">
        <v>21</v>
      </c>
      <c r="T134" t="s">
        <v>24</v>
      </c>
      <c r="U134" s="3">
        <v>2</v>
      </c>
      <c r="V134" s="3">
        <v>2013</v>
      </c>
    </row>
    <row r="135" spans="1:22" x14ac:dyDescent="0.35">
      <c r="A135">
        <v>603</v>
      </c>
      <c r="B135">
        <v>48</v>
      </c>
      <c r="C135">
        <v>12</v>
      </c>
      <c r="D135">
        <v>462</v>
      </c>
      <c r="E135">
        <v>74</v>
      </c>
      <c r="F135" t="s">
        <v>36</v>
      </c>
      <c r="G135" t="s">
        <v>28</v>
      </c>
      <c r="H135">
        <v>15</v>
      </c>
      <c r="I135" t="s">
        <v>37</v>
      </c>
      <c r="J135" t="s">
        <v>42</v>
      </c>
      <c r="K135" t="s">
        <v>49</v>
      </c>
      <c r="L135">
        <v>42</v>
      </c>
      <c r="M135">
        <v>130</v>
      </c>
      <c r="N135" t="s">
        <v>48</v>
      </c>
      <c r="O135">
        <v>40</v>
      </c>
      <c r="P135">
        <v>60</v>
      </c>
      <c r="Q135">
        <v>30</v>
      </c>
      <c r="R135">
        <v>100</v>
      </c>
      <c r="S135">
        <v>46</v>
      </c>
      <c r="T135" t="s">
        <v>32</v>
      </c>
      <c r="U135" s="3">
        <v>2</v>
      </c>
      <c r="V135" s="3">
        <v>2013</v>
      </c>
    </row>
    <row r="136" spans="1:22" x14ac:dyDescent="0.35">
      <c r="A136">
        <v>225</v>
      </c>
      <c r="B136">
        <v>55</v>
      </c>
      <c r="C136">
        <v>-4</v>
      </c>
      <c r="D136">
        <v>-1053</v>
      </c>
      <c r="E136">
        <v>76</v>
      </c>
      <c r="F136" t="s">
        <v>36</v>
      </c>
      <c r="G136" t="s">
        <v>26</v>
      </c>
      <c r="H136">
        <v>49</v>
      </c>
      <c r="I136" t="s">
        <v>37</v>
      </c>
      <c r="J136" t="s">
        <v>38</v>
      </c>
      <c r="K136" t="s">
        <v>51</v>
      </c>
      <c r="L136">
        <v>-4</v>
      </c>
      <c r="M136">
        <v>140</v>
      </c>
      <c r="N136" t="s">
        <v>52</v>
      </c>
      <c r="O136">
        <v>40</v>
      </c>
      <c r="P136">
        <v>60</v>
      </c>
      <c r="Q136">
        <v>0</v>
      </c>
      <c r="R136">
        <v>100</v>
      </c>
      <c r="S136">
        <v>79</v>
      </c>
      <c r="T136" t="s">
        <v>32</v>
      </c>
      <c r="U136" s="3">
        <v>2</v>
      </c>
      <c r="V136" s="3">
        <v>2013</v>
      </c>
    </row>
    <row r="137" spans="1:22" x14ac:dyDescent="0.35">
      <c r="A137">
        <v>505</v>
      </c>
      <c r="B137">
        <v>49</v>
      </c>
      <c r="C137">
        <v>-17</v>
      </c>
      <c r="D137">
        <v>335</v>
      </c>
      <c r="E137">
        <v>69</v>
      </c>
      <c r="F137" t="s">
        <v>36</v>
      </c>
      <c r="G137" t="s">
        <v>26</v>
      </c>
      <c r="H137">
        <v>44</v>
      </c>
      <c r="I137" t="s">
        <v>37</v>
      </c>
      <c r="J137" t="s">
        <v>38</v>
      </c>
      <c r="K137" t="s">
        <v>50</v>
      </c>
      <c r="L137">
        <v>-7</v>
      </c>
      <c r="M137">
        <v>126</v>
      </c>
      <c r="N137" t="s">
        <v>61</v>
      </c>
      <c r="O137">
        <v>30</v>
      </c>
      <c r="P137">
        <v>60</v>
      </c>
      <c r="Q137">
        <v>10</v>
      </c>
      <c r="R137">
        <v>90</v>
      </c>
      <c r="S137">
        <v>74</v>
      </c>
      <c r="T137" t="s">
        <v>32</v>
      </c>
      <c r="U137" s="3">
        <v>2</v>
      </c>
      <c r="V137" s="3">
        <v>2013</v>
      </c>
    </row>
    <row r="138" spans="1:22" x14ac:dyDescent="0.35">
      <c r="A138">
        <v>702</v>
      </c>
      <c r="B138">
        <v>39</v>
      </c>
      <c r="C138">
        <v>-19</v>
      </c>
      <c r="D138">
        <v>250</v>
      </c>
      <c r="E138">
        <v>49</v>
      </c>
      <c r="F138" t="s">
        <v>36</v>
      </c>
      <c r="G138" t="s">
        <v>33</v>
      </c>
      <c r="H138">
        <v>14</v>
      </c>
      <c r="I138" t="s">
        <v>37</v>
      </c>
      <c r="J138" t="s">
        <v>42</v>
      </c>
      <c r="K138" t="s">
        <v>49</v>
      </c>
      <c r="L138">
        <v>1</v>
      </c>
      <c r="M138">
        <v>94</v>
      </c>
      <c r="N138" t="s">
        <v>45</v>
      </c>
      <c r="O138">
        <v>40</v>
      </c>
      <c r="P138">
        <v>60</v>
      </c>
      <c r="Q138">
        <v>20</v>
      </c>
      <c r="R138">
        <v>100</v>
      </c>
      <c r="S138">
        <v>48</v>
      </c>
      <c r="T138" t="s">
        <v>32</v>
      </c>
      <c r="U138" s="3">
        <v>2</v>
      </c>
      <c r="V138" s="3">
        <v>2013</v>
      </c>
    </row>
    <row r="139" spans="1:22" x14ac:dyDescent="0.35">
      <c r="A139">
        <v>314</v>
      </c>
      <c r="B139">
        <v>49</v>
      </c>
      <c r="C139">
        <v>-7</v>
      </c>
      <c r="D139">
        <v>335</v>
      </c>
      <c r="E139">
        <v>69</v>
      </c>
      <c r="F139" t="s">
        <v>36</v>
      </c>
      <c r="G139" t="s">
        <v>19</v>
      </c>
      <c r="H139">
        <v>44</v>
      </c>
      <c r="I139" t="s">
        <v>20</v>
      </c>
      <c r="J139" t="s">
        <v>21</v>
      </c>
      <c r="K139" t="s">
        <v>54</v>
      </c>
      <c r="L139">
        <v>-7</v>
      </c>
      <c r="M139">
        <v>126</v>
      </c>
      <c r="N139" t="s">
        <v>55</v>
      </c>
      <c r="O139">
        <v>40</v>
      </c>
      <c r="P139">
        <v>60</v>
      </c>
      <c r="Q139">
        <v>0</v>
      </c>
      <c r="R139">
        <v>100</v>
      </c>
      <c r="S139">
        <v>74</v>
      </c>
      <c r="T139" t="s">
        <v>24</v>
      </c>
      <c r="U139" s="3">
        <v>2</v>
      </c>
      <c r="V139" s="3">
        <v>2013</v>
      </c>
    </row>
    <row r="140" spans="1:22" x14ac:dyDescent="0.35">
      <c r="A140">
        <v>920</v>
      </c>
      <c r="B140">
        <v>41</v>
      </c>
      <c r="C140">
        <v>15</v>
      </c>
      <c r="D140">
        <v>320</v>
      </c>
      <c r="E140">
        <v>66</v>
      </c>
      <c r="F140" t="s">
        <v>36</v>
      </c>
      <c r="G140" t="s">
        <v>19</v>
      </c>
      <c r="H140">
        <v>12</v>
      </c>
      <c r="I140" t="s">
        <v>20</v>
      </c>
      <c r="J140" t="s">
        <v>21</v>
      </c>
      <c r="K140" t="s">
        <v>54</v>
      </c>
      <c r="L140">
        <v>45</v>
      </c>
      <c r="M140">
        <v>114</v>
      </c>
      <c r="N140" t="s">
        <v>56</v>
      </c>
      <c r="O140">
        <v>30</v>
      </c>
      <c r="P140">
        <v>60</v>
      </c>
      <c r="Q140">
        <v>30</v>
      </c>
      <c r="R140">
        <v>90</v>
      </c>
      <c r="S140">
        <v>36</v>
      </c>
      <c r="T140" t="s">
        <v>24</v>
      </c>
      <c r="U140" s="3">
        <v>2</v>
      </c>
      <c r="V140" s="3">
        <v>2013</v>
      </c>
    </row>
    <row r="141" spans="1:22" x14ac:dyDescent="0.35">
      <c r="A141">
        <v>417</v>
      </c>
      <c r="B141">
        <v>92</v>
      </c>
      <c r="C141">
        <v>4</v>
      </c>
      <c r="D141">
        <v>1898</v>
      </c>
      <c r="E141">
        <v>68</v>
      </c>
      <c r="F141" t="s">
        <v>36</v>
      </c>
      <c r="G141" t="s">
        <v>19</v>
      </c>
      <c r="H141">
        <v>28</v>
      </c>
      <c r="I141" t="s">
        <v>20</v>
      </c>
      <c r="J141" t="s">
        <v>21</v>
      </c>
      <c r="K141" t="s">
        <v>22</v>
      </c>
      <c r="L141">
        <v>24</v>
      </c>
      <c r="M141">
        <v>171</v>
      </c>
      <c r="N141" t="s">
        <v>55</v>
      </c>
      <c r="O141">
        <v>80</v>
      </c>
      <c r="P141">
        <v>60</v>
      </c>
      <c r="Q141">
        <v>20</v>
      </c>
      <c r="R141">
        <v>140</v>
      </c>
      <c r="S141">
        <v>52</v>
      </c>
      <c r="T141" t="s">
        <v>24</v>
      </c>
      <c r="U141" s="3">
        <v>2</v>
      </c>
      <c r="V141" s="3">
        <v>2013</v>
      </c>
    </row>
    <row r="142" spans="1:22" x14ac:dyDescent="0.35">
      <c r="A142">
        <v>860</v>
      </c>
      <c r="B142">
        <v>68</v>
      </c>
      <c r="C142">
        <v>20</v>
      </c>
      <c r="D142">
        <v>619</v>
      </c>
      <c r="E142">
        <v>85</v>
      </c>
      <c r="F142" t="s">
        <v>36</v>
      </c>
      <c r="G142" t="s">
        <v>28</v>
      </c>
      <c r="H142">
        <v>25</v>
      </c>
      <c r="I142" t="s">
        <v>20</v>
      </c>
      <c r="J142" t="s">
        <v>21</v>
      </c>
      <c r="K142" t="s">
        <v>22</v>
      </c>
      <c r="L142">
        <v>40</v>
      </c>
      <c r="M142">
        <v>163</v>
      </c>
      <c r="N142" t="s">
        <v>41</v>
      </c>
      <c r="O142">
        <v>50</v>
      </c>
      <c r="P142">
        <v>60</v>
      </c>
      <c r="Q142">
        <v>20</v>
      </c>
      <c r="R142">
        <v>110</v>
      </c>
      <c r="S142">
        <v>58</v>
      </c>
      <c r="T142" t="s">
        <v>24</v>
      </c>
      <c r="U142" s="3">
        <v>2</v>
      </c>
      <c r="V142" s="3">
        <v>2013</v>
      </c>
    </row>
    <row r="143" spans="1:22" x14ac:dyDescent="0.35">
      <c r="A143">
        <v>203</v>
      </c>
      <c r="B143">
        <v>63</v>
      </c>
      <c r="C143">
        <v>13</v>
      </c>
      <c r="D143">
        <v>1075</v>
      </c>
      <c r="E143">
        <v>76</v>
      </c>
      <c r="F143" t="s">
        <v>36</v>
      </c>
      <c r="G143" t="s">
        <v>28</v>
      </c>
      <c r="H143">
        <v>19</v>
      </c>
      <c r="I143" t="s">
        <v>20</v>
      </c>
      <c r="J143" t="s">
        <v>21</v>
      </c>
      <c r="K143" t="s">
        <v>25</v>
      </c>
      <c r="L143">
        <v>53</v>
      </c>
      <c r="M143">
        <v>148</v>
      </c>
      <c r="N143" t="s">
        <v>41</v>
      </c>
      <c r="O143">
        <v>40</v>
      </c>
      <c r="P143">
        <v>60</v>
      </c>
      <c r="Q143">
        <v>40</v>
      </c>
      <c r="R143">
        <v>100</v>
      </c>
      <c r="S143">
        <v>40</v>
      </c>
      <c r="T143" t="s">
        <v>24</v>
      </c>
      <c r="U143" s="3">
        <v>2</v>
      </c>
      <c r="V143" s="3">
        <v>2013</v>
      </c>
    </row>
    <row r="144" spans="1:22" x14ac:dyDescent="0.35">
      <c r="A144">
        <v>435</v>
      </c>
      <c r="B144">
        <v>92</v>
      </c>
      <c r="C144">
        <v>5</v>
      </c>
      <c r="D144">
        <v>1898</v>
      </c>
      <c r="E144">
        <v>68</v>
      </c>
      <c r="F144" t="s">
        <v>36</v>
      </c>
      <c r="G144" t="s">
        <v>33</v>
      </c>
      <c r="H144">
        <v>28</v>
      </c>
      <c r="I144" t="s">
        <v>20</v>
      </c>
      <c r="J144" t="s">
        <v>21</v>
      </c>
      <c r="K144" t="s">
        <v>25</v>
      </c>
      <c r="L144">
        <v>25</v>
      </c>
      <c r="M144">
        <v>171</v>
      </c>
      <c r="N144" t="s">
        <v>46</v>
      </c>
      <c r="O144">
        <v>80</v>
      </c>
      <c r="P144">
        <v>60</v>
      </c>
      <c r="Q144">
        <v>20</v>
      </c>
      <c r="R144">
        <v>140</v>
      </c>
      <c r="S144">
        <v>51</v>
      </c>
      <c r="T144" t="s">
        <v>24</v>
      </c>
      <c r="U144" s="3">
        <v>2</v>
      </c>
      <c r="V144" s="3">
        <v>2013</v>
      </c>
    </row>
    <row r="145" spans="1:22" x14ac:dyDescent="0.35">
      <c r="A145">
        <v>262</v>
      </c>
      <c r="B145">
        <v>55</v>
      </c>
      <c r="C145">
        <v>-4</v>
      </c>
      <c r="D145">
        <v>627</v>
      </c>
      <c r="E145">
        <v>76</v>
      </c>
      <c r="F145" t="s">
        <v>36</v>
      </c>
      <c r="G145" t="s">
        <v>19</v>
      </c>
      <c r="H145">
        <v>49</v>
      </c>
      <c r="I145" t="s">
        <v>20</v>
      </c>
      <c r="J145" t="s">
        <v>29</v>
      </c>
      <c r="K145" t="s">
        <v>58</v>
      </c>
      <c r="L145">
        <v>-4</v>
      </c>
      <c r="M145">
        <v>140</v>
      </c>
      <c r="N145" t="s">
        <v>56</v>
      </c>
      <c r="O145">
        <v>40</v>
      </c>
      <c r="P145">
        <v>60</v>
      </c>
      <c r="Q145">
        <v>0</v>
      </c>
      <c r="R145">
        <v>100</v>
      </c>
      <c r="S145">
        <v>79</v>
      </c>
      <c r="T145" t="s">
        <v>32</v>
      </c>
      <c r="U145" s="3">
        <v>2</v>
      </c>
      <c r="V145" s="3">
        <v>2013</v>
      </c>
    </row>
    <row r="146" spans="1:22" x14ac:dyDescent="0.35">
      <c r="A146">
        <v>719</v>
      </c>
      <c r="B146">
        <v>39</v>
      </c>
      <c r="C146">
        <v>-23</v>
      </c>
      <c r="D146">
        <v>541</v>
      </c>
      <c r="E146">
        <v>51</v>
      </c>
      <c r="F146" t="s">
        <v>18</v>
      </c>
      <c r="G146" t="s">
        <v>19</v>
      </c>
      <c r="H146">
        <v>12</v>
      </c>
      <c r="I146" t="s">
        <v>37</v>
      </c>
      <c r="J146" t="s">
        <v>42</v>
      </c>
      <c r="K146" t="s">
        <v>49</v>
      </c>
      <c r="L146">
        <v>27</v>
      </c>
      <c r="M146">
        <v>90</v>
      </c>
      <c r="N146" t="s">
        <v>23</v>
      </c>
      <c r="O146">
        <v>30</v>
      </c>
      <c r="P146">
        <v>50</v>
      </c>
      <c r="Q146">
        <v>50</v>
      </c>
      <c r="R146">
        <v>80</v>
      </c>
      <c r="S146">
        <v>24</v>
      </c>
      <c r="T146" t="s">
        <v>32</v>
      </c>
      <c r="U146" s="3">
        <v>2</v>
      </c>
      <c r="V146" s="3">
        <v>2013</v>
      </c>
    </row>
    <row r="147" spans="1:22" x14ac:dyDescent="0.35">
      <c r="A147">
        <v>305</v>
      </c>
      <c r="B147">
        <v>80</v>
      </c>
      <c r="C147">
        <v>8</v>
      </c>
      <c r="D147">
        <v>1055</v>
      </c>
      <c r="E147">
        <v>94</v>
      </c>
      <c r="F147" t="s">
        <v>18</v>
      </c>
      <c r="G147" t="s">
        <v>28</v>
      </c>
      <c r="H147">
        <v>24</v>
      </c>
      <c r="I147" t="s">
        <v>20</v>
      </c>
      <c r="J147" t="s">
        <v>21</v>
      </c>
      <c r="K147" t="s">
        <v>25</v>
      </c>
      <c r="L147">
        <v>48</v>
      </c>
      <c r="M147">
        <v>174</v>
      </c>
      <c r="N147" t="s">
        <v>31</v>
      </c>
      <c r="O147">
        <v>40</v>
      </c>
      <c r="P147">
        <v>50</v>
      </c>
      <c r="Q147">
        <v>40</v>
      </c>
      <c r="R147">
        <v>90</v>
      </c>
      <c r="S147">
        <v>46</v>
      </c>
      <c r="T147" t="s">
        <v>24</v>
      </c>
      <c r="U147" s="3">
        <v>2</v>
      </c>
      <c r="V147" s="3">
        <v>2013</v>
      </c>
    </row>
    <row r="148" spans="1:22" x14ac:dyDescent="0.35">
      <c r="A148">
        <v>303</v>
      </c>
      <c r="B148">
        <v>54</v>
      </c>
      <c r="C148">
        <v>-17</v>
      </c>
      <c r="D148">
        <v>404</v>
      </c>
      <c r="E148">
        <v>66</v>
      </c>
      <c r="F148" t="s">
        <v>18</v>
      </c>
      <c r="G148" t="s">
        <v>19</v>
      </c>
      <c r="H148">
        <v>20</v>
      </c>
      <c r="I148" t="s">
        <v>20</v>
      </c>
      <c r="J148" t="s">
        <v>29</v>
      </c>
      <c r="K148" t="s">
        <v>30</v>
      </c>
      <c r="L148">
        <v>13</v>
      </c>
      <c r="M148">
        <v>120</v>
      </c>
      <c r="N148" t="s">
        <v>23</v>
      </c>
      <c r="O148">
        <v>30</v>
      </c>
      <c r="P148">
        <v>50</v>
      </c>
      <c r="Q148">
        <v>30</v>
      </c>
      <c r="R148">
        <v>80</v>
      </c>
      <c r="S148">
        <v>53</v>
      </c>
      <c r="T148" t="s">
        <v>32</v>
      </c>
      <c r="U148" s="3">
        <v>2</v>
      </c>
      <c r="V148" s="3">
        <v>2013</v>
      </c>
    </row>
    <row r="149" spans="1:22" x14ac:dyDescent="0.35">
      <c r="A149">
        <v>303</v>
      </c>
      <c r="B149">
        <v>54</v>
      </c>
      <c r="C149">
        <v>-13</v>
      </c>
      <c r="D149">
        <v>1037</v>
      </c>
      <c r="E149">
        <v>64</v>
      </c>
      <c r="F149" t="s">
        <v>18</v>
      </c>
      <c r="G149" t="s">
        <v>19</v>
      </c>
      <c r="H149">
        <v>16</v>
      </c>
      <c r="I149" t="s">
        <v>20</v>
      </c>
      <c r="J149" t="s">
        <v>29</v>
      </c>
      <c r="K149" t="s">
        <v>58</v>
      </c>
      <c r="L149">
        <v>27</v>
      </c>
      <c r="M149">
        <v>118</v>
      </c>
      <c r="N149" t="s">
        <v>23</v>
      </c>
      <c r="O149">
        <v>30</v>
      </c>
      <c r="P149">
        <v>50</v>
      </c>
      <c r="Q149">
        <v>40</v>
      </c>
      <c r="R149">
        <v>80</v>
      </c>
      <c r="S149">
        <v>37</v>
      </c>
      <c r="T149" t="s">
        <v>32</v>
      </c>
      <c r="U149" s="3">
        <v>2</v>
      </c>
      <c r="V149" s="3">
        <v>2013</v>
      </c>
    </row>
    <row r="150" spans="1:22" x14ac:dyDescent="0.35">
      <c r="A150">
        <v>508</v>
      </c>
      <c r="B150">
        <v>27</v>
      </c>
      <c r="C150">
        <v>-30</v>
      </c>
      <c r="D150">
        <v>859</v>
      </c>
      <c r="E150">
        <v>39</v>
      </c>
      <c r="F150" t="s">
        <v>18</v>
      </c>
      <c r="G150" t="s">
        <v>28</v>
      </c>
      <c r="H150">
        <v>7</v>
      </c>
      <c r="I150" t="s">
        <v>20</v>
      </c>
      <c r="J150" t="s">
        <v>29</v>
      </c>
      <c r="K150" t="s">
        <v>30</v>
      </c>
      <c r="L150">
        <v>20</v>
      </c>
      <c r="M150">
        <v>66</v>
      </c>
      <c r="N150" t="s">
        <v>59</v>
      </c>
      <c r="O150">
        <v>20</v>
      </c>
      <c r="P150">
        <v>50</v>
      </c>
      <c r="Q150">
        <v>50</v>
      </c>
      <c r="R150">
        <v>70</v>
      </c>
      <c r="S150">
        <v>19</v>
      </c>
      <c r="T150" t="s">
        <v>32</v>
      </c>
      <c r="U150" s="3">
        <v>2</v>
      </c>
      <c r="V150" s="3">
        <v>2013</v>
      </c>
    </row>
    <row r="151" spans="1:22" x14ac:dyDescent="0.35">
      <c r="A151">
        <v>209</v>
      </c>
      <c r="B151">
        <v>76</v>
      </c>
      <c r="C151">
        <v>29</v>
      </c>
      <c r="D151">
        <v>580</v>
      </c>
      <c r="E151">
        <v>111</v>
      </c>
      <c r="F151" t="s">
        <v>18</v>
      </c>
      <c r="G151" t="s">
        <v>33</v>
      </c>
      <c r="H151">
        <v>21</v>
      </c>
      <c r="I151" t="s">
        <v>20</v>
      </c>
      <c r="J151" t="s">
        <v>29</v>
      </c>
      <c r="K151" t="s">
        <v>58</v>
      </c>
      <c r="L151">
        <v>79</v>
      </c>
      <c r="M151">
        <v>187</v>
      </c>
      <c r="N151" t="s">
        <v>35</v>
      </c>
      <c r="O151">
        <v>30</v>
      </c>
      <c r="P151">
        <v>50</v>
      </c>
      <c r="Q151">
        <v>50</v>
      </c>
      <c r="R151">
        <v>80</v>
      </c>
      <c r="S151">
        <v>32</v>
      </c>
      <c r="T151" t="s">
        <v>32</v>
      </c>
      <c r="U151" s="3">
        <v>2</v>
      </c>
      <c r="V151" s="3">
        <v>2013</v>
      </c>
    </row>
    <row r="152" spans="1:22" x14ac:dyDescent="0.35">
      <c r="A152">
        <v>715</v>
      </c>
      <c r="B152">
        <v>22</v>
      </c>
      <c r="C152">
        <v>-40</v>
      </c>
      <c r="D152">
        <v>573</v>
      </c>
      <c r="E152">
        <v>29</v>
      </c>
      <c r="F152" t="s">
        <v>36</v>
      </c>
      <c r="G152" t="s">
        <v>19</v>
      </c>
      <c r="H152">
        <v>7</v>
      </c>
      <c r="I152" t="s">
        <v>37</v>
      </c>
      <c r="J152" t="s">
        <v>38</v>
      </c>
      <c r="K152" t="s">
        <v>39</v>
      </c>
      <c r="L152">
        <v>10</v>
      </c>
      <c r="M152">
        <v>51</v>
      </c>
      <c r="N152" t="s">
        <v>56</v>
      </c>
      <c r="O152">
        <v>20</v>
      </c>
      <c r="P152">
        <v>50</v>
      </c>
      <c r="Q152">
        <v>50</v>
      </c>
      <c r="R152">
        <v>70</v>
      </c>
      <c r="S152">
        <v>19</v>
      </c>
      <c r="T152" t="s">
        <v>24</v>
      </c>
      <c r="U152" s="3">
        <v>2</v>
      </c>
      <c r="V152" s="3">
        <v>2013</v>
      </c>
    </row>
    <row r="153" spans="1:22" x14ac:dyDescent="0.35">
      <c r="A153">
        <v>319</v>
      </c>
      <c r="B153">
        <v>23</v>
      </c>
      <c r="C153">
        <v>-32</v>
      </c>
      <c r="D153">
        <v>800</v>
      </c>
      <c r="E153">
        <v>35</v>
      </c>
      <c r="F153" t="s">
        <v>36</v>
      </c>
      <c r="G153" t="s">
        <v>19</v>
      </c>
      <c r="H153">
        <v>6</v>
      </c>
      <c r="I153" t="s">
        <v>37</v>
      </c>
      <c r="J153" t="s">
        <v>38</v>
      </c>
      <c r="K153" t="s">
        <v>50</v>
      </c>
      <c r="L153">
        <v>18</v>
      </c>
      <c r="M153">
        <v>58</v>
      </c>
      <c r="N153" t="s">
        <v>40</v>
      </c>
      <c r="O153">
        <v>20</v>
      </c>
      <c r="P153">
        <v>50</v>
      </c>
      <c r="Q153">
        <v>50</v>
      </c>
      <c r="R153">
        <v>70</v>
      </c>
      <c r="S153">
        <v>17</v>
      </c>
      <c r="T153" t="s">
        <v>32</v>
      </c>
      <c r="U153" s="3">
        <v>2</v>
      </c>
      <c r="V153" s="3">
        <v>2013</v>
      </c>
    </row>
    <row r="154" spans="1:22" x14ac:dyDescent="0.35">
      <c r="A154">
        <v>959</v>
      </c>
      <c r="B154">
        <v>79</v>
      </c>
      <c r="C154">
        <v>4</v>
      </c>
      <c r="D154">
        <v>593</v>
      </c>
      <c r="E154">
        <v>98</v>
      </c>
      <c r="F154" t="s">
        <v>36</v>
      </c>
      <c r="G154" t="s">
        <v>28</v>
      </c>
      <c r="H154">
        <v>30</v>
      </c>
      <c r="I154" t="s">
        <v>20</v>
      </c>
      <c r="J154" t="s">
        <v>21</v>
      </c>
      <c r="K154" t="s">
        <v>22</v>
      </c>
      <c r="L154">
        <v>34</v>
      </c>
      <c r="M154">
        <v>177</v>
      </c>
      <c r="N154" t="s">
        <v>41</v>
      </c>
      <c r="O154">
        <v>40</v>
      </c>
      <c r="P154">
        <v>50</v>
      </c>
      <c r="Q154">
        <v>30</v>
      </c>
      <c r="R154">
        <v>90</v>
      </c>
      <c r="S154">
        <v>64</v>
      </c>
      <c r="T154" t="s">
        <v>24</v>
      </c>
      <c r="U154" s="3">
        <v>3</v>
      </c>
      <c r="V154" s="3">
        <v>2013</v>
      </c>
    </row>
    <row r="155" spans="1:22" x14ac:dyDescent="0.35">
      <c r="A155">
        <v>860</v>
      </c>
      <c r="B155">
        <v>65</v>
      </c>
      <c r="C155">
        <v>-15</v>
      </c>
      <c r="D155">
        <v>1053</v>
      </c>
      <c r="E155">
        <v>77</v>
      </c>
      <c r="F155" t="s">
        <v>36</v>
      </c>
      <c r="G155" t="s">
        <v>28</v>
      </c>
      <c r="H155">
        <v>20</v>
      </c>
      <c r="I155" t="s">
        <v>20</v>
      </c>
      <c r="J155" t="s">
        <v>21</v>
      </c>
      <c r="K155" t="s">
        <v>25</v>
      </c>
      <c r="L155">
        <v>35</v>
      </c>
      <c r="M155">
        <v>142</v>
      </c>
      <c r="N155" t="s">
        <v>41</v>
      </c>
      <c r="O155">
        <v>30</v>
      </c>
      <c r="P155">
        <v>50</v>
      </c>
      <c r="Q155">
        <v>50</v>
      </c>
      <c r="R155">
        <v>80</v>
      </c>
      <c r="S155">
        <v>42</v>
      </c>
      <c r="T155" t="s">
        <v>24</v>
      </c>
      <c r="U155" s="3">
        <v>3</v>
      </c>
      <c r="V155" s="3">
        <v>2013</v>
      </c>
    </row>
    <row r="156" spans="1:22" x14ac:dyDescent="0.35">
      <c r="A156">
        <v>262</v>
      </c>
      <c r="B156">
        <v>46</v>
      </c>
      <c r="C156">
        <v>-10</v>
      </c>
      <c r="D156">
        <v>449</v>
      </c>
      <c r="E156">
        <v>67</v>
      </c>
      <c r="F156" t="s">
        <v>36</v>
      </c>
      <c r="G156" t="s">
        <v>19</v>
      </c>
      <c r="H156">
        <v>14</v>
      </c>
      <c r="I156" t="s">
        <v>20</v>
      </c>
      <c r="J156" t="s">
        <v>29</v>
      </c>
      <c r="K156" t="s">
        <v>30</v>
      </c>
      <c r="L156">
        <v>30</v>
      </c>
      <c r="M156">
        <v>113</v>
      </c>
      <c r="N156" t="s">
        <v>56</v>
      </c>
      <c r="O156">
        <v>20</v>
      </c>
      <c r="P156">
        <v>50</v>
      </c>
      <c r="Q156">
        <v>40</v>
      </c>
      <c r="R156">
        <v>70</v>
      </c>
      <c r="S156">
        <v>37</v>
      </c>
      <c r="T156" t="s">
        <v>32</v>
      </c>
      <c r="U156" s="3">
        <v>3</v>
      </c>
      <c r="V156" s="3">
        <v>2013</v>
      </c>
    </row>
    <row r="157" spans="1:22" x14ac:dyDescent="0.35">
      <c r="A157">
        <v>715</v>
      </c>
      <c r="B157">
        <v>60</v>
      </c>
      <c r="C157">
        <v>0</v>
      </c>
      <c r="D157">
        <v>606</v>
      </c>
      <c r="E157">
        <v>84</v>
      </c>
      <c r="F157" t="s">
        <v>36</v>
      </c>
      <c r="G157" t="s">
        <v>19</v>
      </c>
      <c r="H157">
        <v>54</v>
      </c>
      <c r="I157" t="s">
        <v>20</v>
      </c>
      <c r="J157" t="s">
        <v>29</v>
      </c>
      <c r="K157" t="s">
        <v>58</v>
      </c>
      <c r="L157">
        <v>0</v>
      </c>
      <c r="M157">
        <v>144</v>
      </c>
      <c r="N157" t="s">
        <v>56</v>
      </c>
      <c r="O157">
        <v>40</v>
      </c>
      <c r="P157">
        <v>50</v>
      </c>
      <c r="Q157">
        <v>0</v>
      </c>
      <c r="R157">
        <v>90</v>
      </c>
      <c r="S157">
        <v>84</v>
      </c>
      <c r="T157" t="s">
        <v>32</v>
      </c>
      <c r="U157" s="3">
        <v>3</v>
      </c>
      <c r="V157" s="3">
        <v>2013</v>
      </c>
    </row>
    <row r="158" spans="1:22" x14ac:dyDescent="0.35">
      <c r="A158">
        <v>206</v>
      </c>
      <c r="B158">
        <v>60</v>
      </c>
      <c r="C158">
        <v>17</v>
      </c>
      <c r="D158">
        <v>329</v>
      </c>
      <c r="E158">
        <v>99</v>
      </c>
      <c r="F158" t="s">
        <v>36</v>
      </c>
      <c r="G158" t="s">
        <v>33</v>
      </c>
      <c r="H158">
        <v>18</v>
      </c>
      <c r="I158" t="s">
        <v>20</v>
      </c>
      <c r="J158" t="s">
        <v>29</v>
      </c>
      <c r="K158" t="s">
        <v>30</v>
      </c>
      <c r="L158">
        <v>57</v>
      </c>
      <c r="M158">
        <v>159</v>
      </c>
      <c r="N158" t="s">
        <v>57</v>
      </c>
      <c r="O158">
        <v>20</v>
      </c>
      <c r="P158">
        <v>50</v>
      </c>
      <c r="Q158">
        <v>40</v>
      </c>
      <c r="R158">
        <v>70</v>
      </c>
      <c r="S158">
        <v>42</v>
      </c>
      <c r="T158" t="s">
        <v>32</v>
      </c>
      <c r="U158" s="3">
        <v>3</v>
      </c>
      <c r="V158" s="3">
        <v>2013</v>
      </c>
    </row>
    <row r="159" spans="1:22" x14ac:dyDescent="0.35">
      <c r="A159">
        <v>773</v>
      </c>
      <c r="B159">
        <v>40</v>
      </c>
      <c r="C159">
        <v>-3</v>
      </c>
      <c r="D159">
        <v>536</v>
      </c>
      <c r="E159">
        <v>52</v>
      </c>
      <c r="F159" t="s">
        <v>18</v>
      </c>
      <c r="G159" t="s">
        <v>19</v>
      </c>
      <c r="H159">
        <v>13</v>
      </c>
      <c r="I159" t="s">
        <v>20</v>
      </c>
      <c r="J159" t="s">
        <v>21</v>
      </c>
      <c r="K159" t="s">
        <v>22</v>
      </c>
      <c r="L159">
        <v>27</v>
      </c>
      <c r="M159">
        <v>92</v>
      </c>
      <c r="N159" t="s">
        <v>60</v>
      </c>
      <c r="O159">
        <v>30</v>
      </c>
      <c r="P159">
        <v>50</v>
      </c>
      <c r="Q159">
        <v>30</v>
      </c>
      <c r="R159">
        <v>80</v>
      </c>
      <c r="S159">
        <v>25</v>
      </c>
      <c r="T159" t="s">
        <v>24</v>
      </c>
      <c r="U159" s="3">
        <v>3</v>
      </c>
      <c r="V159" s="3">
        <v>2013</v>
      </c>
    </row>
    <row r="160" spans="1:22" x14ac:dyDescent="0.35">
      <c r="A160">
        <v>614</v>
      </c>
      <c r="B160">
        <v>36</v>
      </c>
      <c r="C160">
        <v>-10</v>
      </c>
      <c r="D160">
        <v>862</v>
      </c>
      <c r="E160">
        <v>52</v>
      </c>
      <c r="F160" t="s">
        <v>18</v>
      </c>
      <c r="G160" t="s">
        <v>19</v>
      </c>
      <c r="H160">
        <v>10</v>
      </c>
      <c r="I160" t="s">
        <v>20</v>
      </c>
      <c r="J160" t="s">
        <v>21</v>
      </c>
      <c r="K160" t="s">
        <v>22</v>
      </c>
      <c r="L160">
        <v>30</v>
      </c>
      <c r="M160">
        <v>88</v>
      </c>
      <c r="N160" t="s">
        <v>62</v>
      </c>
      <c r="O160">
        <v>30</v>
      </c>
      <c r="P160">
        <v>50</v>
      </c>
      <c r="Q160">
        <v>40</v>
      </c>
      <c r="R160">
        <v>80</v>
      </c>
      <c r="S160">
        <v>22</v>
      </c>
      <c r="T160" t="s">
        <v>24</v>
      </c>
      <c r="U160" s="3">
        <v>3</v>
      </c>
      <c r="V160" s="3">
        <v>2013</v>
      </c>
    </row>
    <row r="161" spans="1:22" x14ac:dyDescent="0.35">
      <c r="A161">
        <v>617</v>
      </c>
      <c r="B161">
        <v>55</v>
      </c>
      <c r="C161">
        <v>-5</v>
      </c>
      <c r="D161">
        <v>410</v>
      </c>
      <c r="E161">
        <v>69</v>
      </c>
      <c r="F161" t="s">
        <v>18</v>
      </c>
      <c r="G161" t="s">
        <v>28</v>
      </c>
      <c r="H161">
        <v>20</v>
      </c>
      <c r="I161" t="s">
        <v>20</v>
      </c>
      <c r="J161" t="s">
        <v>21</v>
      </c>
      <c r="K161" t="s">
        <v>22</v>
      </c>
      <c r="L161">
        <v>15</v>
      </c>
      <c r="M161">
        <v>124</v>
      </c>
      <c r="N161" t="s">
        <v>59</v>
      </c>
      <c r="O161">
        <v>40</v>
      </c>
      <c r="P161">
        <v>50</v>
      </c>
      <c r="Q161">
        <v>20</v>
      </c>
      <c r="R161">
        <v>90</v>
      </c>
      <c r="S161">
        <v>54</v>
      </c>
      <c r="T161" t="s">
        <v>24</v>
      </c>
      <c r="U161" s="3">
        <v>3</v>
      </c>
      <c r="V161" s="3">
        <v>2013</v>
      </c>
    </row>
    <row r="162" spans="1:22" x14ac:dyDescent="0.35">
      <c r="A162">
        <v>707</v>
      </c>
      <c r="B162">
        <v>40</v>
      </c>
      <c r="C162">
        <v>-3</v>
      </c>
      <c r="D162">
        <v>536</v>
      </c>
      <c r="E162">
        <v>52</v>
      </c>
      <c r="F162" t="s">
        <v>18</v>
      </c>
      <c r="G162" t="s">
        <v>33</v>
      </c>
      <c r="H162">
        <v>13</v>
      </c>
      <c r="I162" t="s">
        <v>20</v>
      </c>
      <c r="J162" t="s">
        <v>21</v>
      </c>
      <c r="K162" t="s">
        <v>25</v>
      </c>
      <c r="L162">
        <v>27</v>
      </c>
      <c r="M162">
        <v>92</v>
      </c>
      <c r="N162" t="s">
        <v>35</v>
      </c>
      <c r="O162">
        <v>30</v>
      </c>
      <c r="P162">
        <v>50</v>
      </c>
      <c r="Q162">
        <v>30</v>
      </c>
      <c r="R162">
        <v>80</v>
      </c>
      <c r="S162">
        <v>25</v>
      </c>
      <c r="T162" t="s">
        <v>24</v>
      </c>
      <c r="U162" s="3">
        <v>3</v>
      </c>
      <c r="V162" s="3">
        <v>2013</v>
      </c>
    </row>
    <row r="163" spans="1:22" x14ac:dyDescent="0.35">
      <c r="A163">
        <v>352</v>
      </c>
      <c r="B163">
        <v>28</v>
      </c>
      <c r="C163">
        <v>-17</v>
      </c>
      <c r="D163">
        <v>875</v>
      </c>
      <c r="E163">
        <v>42</v>
      </c>
      <c r="F163" t="s">
        <v>18</v>
      </c>
      <c r="G163" t="s">
        <v>28</v>
      </c>
      <c r="H163">
        <v>7</v>
      </c>
      <c r="I163" t="s">
        <v>20</v>
      </c>
      <c r="J163" t="s">
        <v>29</v>
      </c>
      <c r="K163" t="s">
        <v>30</v>
      </c>
      <c r="L163">
        <v>23</v>
      </c>
      <c r="M163">
        <v>70</v>
      </c>
      <c r="N163" t="s">
        <v>31</v>
      </c>
      <c r="O163">
        <v>20</v>
      </c>
      <c r="P163">
        <v>50</v>
      </c>
      <c r="Q163">
        <v>40</v>
      </c>
      <c r="R163">
        <v>70</v>
      </c>
      <c r="S163">
        <v>19</v>
      </c>
      <c r="T163" t="s">
        <v>32</v>
      </c>
      <c r="U163" s="3">
        <v>3</v>
      </c>
      <c r="V163" s="3">
        <v>2013</v>
      </c>
    </row>
    <row r="164" spans="1:22" x14ac:dyDescent="0.35">
      <c r="A164">
        <v>561</v>
      </c>
      <c r="B164">
        <v>31</v>
      </c>
      <c r="C164">
        <v>-12</v>
      </c>
      <c r="D164">
        <v>856</v>
      </c>
      <c r="E164">
        <v>47</v>
      </c>
      <c r="F164" t="s">
        <v>18</v>
      </c>
      <c r="G164" t="s">
        <v>28</v>
      </c>
      <c r="H164">
        <v>8</v>
      </c>
      <c r="I164" t="s">
        <v>20</v>
      </c>
      <c r="J164" t="s">
        <v>29</v>
      </c>
      <c r="K164" t="s">
        <v>34</v>
      </c>
      <c r="L164">
        <v>28</v>
      </c>
      <c r="M164">
        <v>78</v>
      </c>
      <c r="N164" t="s">
        <v>31</v>
      </c>
      <c r="O164">
        <v>30</v>
      </c>
      <c r="P164">
        <v>50</v>
      </c>
      <c r="Q164">
        <v>40</v>
      </c>
      <c r="R164">
        <v>80</v>
      </c>
      <c r="S164">
        <v>19</v>
      </c>
      <c r="T164" t="s">
        <v>32</v>
      </c>
      <c r="U164" s="3">
        <v>3</v>
      </c>
      <c r="V164" s="3">
        <v>2013</v>
      </c>
    </row>
    <row r="165" spans="1:22" x14ac:dyDescent="0.35">
      <c r="A165">
        <v>351</v>
      </c>
      <c r="B165">
        <v>32</v>
      </c>
      <c r="C165">
        <v>-11</v>
      </c>
      <c r="D165">
        <v>482</v>
      </c>
      <c r="E165">
        <v>48</v>
      </c>
      <c r="F165" t="s">
        <v>18</v>
      </c>
      <c r="G165" t="s">
        <v>28</v>
      </c>
      <c r="H165">
        <v>8</v>
      </c>
      <c r="I165" t="s">
        <v>20</v>
      </c>
      <c r="J165" t="s">
        <v>29</v>
      </c>
      <c r="K165" t="s">
        <v>34</v>
      </c>
      <c r="L165">
        <v>29</v>
      </c>
      <c r="M165">
        <v>80</v>
      </c>
      <c r="N165" t="s">
        <v>59</v>
      </c>
      <c r="O165">
        <v>30</v>
      </c>
      <c r="P165">
        <v>50</v>
      </c>
      <c r="Q165">
        <v>40</v>
      </c>
      <c r="R165">
        <v>80</v>
      </c>
      <c r="S165">
        <v>19</v>
      </c>
      <c r="T165" t="s">
        <v>32</v>
      </c>
      <c r="U165" s="3">
        <v>3</v>
      </c>
      <c r="V165" s="3">
        <v>2013</v>
      </c>
    </row>
    <row r="166" spans="1:22" x14ac:dyDescent="0.35">
      <c r="A166">
        <v>650</v>
      </c>
      <c r="B166">
        <v>50</v>
      </c>
      <c r="C166">
        <v>7</v>
      </c>
      <c r="D166">
        <v>589</v>
      </c>
      <c r="E166">
        <v>73</v>
      </c>
      <c r="F166" t="s">
        <v>18</v>
      </c>
      <c r="G166" t="s">
        <v>33</v>
      </c>
      <c r="H166">
        <v>14</v>
      </c>
      <c r="I166" t="s">
        <v>20</v>
      </c>
      <c r="J166" t="s">
        <v>29</v>
      </c>
      <c r="K166" t="s">
        <v>58</v>
      </c>
      <c r="L166">
        <v>47</v>
      </c>
      <c r="M166">
        <v>123</v>
      </c>
      <c r="N166" t="s">
        <v>35</v>
      </c>
      <c r="O166">
        <v>30</v>
      </c>
      <c r="P166">
        <v>50</v>
      </c>
      <c r="Q166">
        <v>40</v>
      </c>
      <c r="R166">
        <v>80</v>
      </c>
      <c r="S166">
        <v>26</v>
      </c>
      <c r="T166" t="s">
        <v>32</v>
      </c>
      <c r="U166" s="3">
        <v>3</v>
      </c>
      <c r="V166" s="3">
        <v>2013</v>
      </c>
    </row>
    <row r="167" spans="1:22" x14ac:dyDescent="0.35">
      <c r="A167">
        <v>712</v>
      </c>
      <c r="B167">
        <v>0</v>
      </c>
      <c r="C167">
        <v>-9</v>
      </c>
      <c r="D167">
        <v>387</v>
      </c>
      <c r="E167">
        <v>43</v>
      </c>
      <c r="F167" t="s">
        <v>36</v>
      </c>
      <c r="G167" t="s">
        <v>19</v>
      </c>
      <c r="H167">
        <v>0</v>
      </c>
      <c r="I167" t="s">
        <v>37</v>
      </c>
      <c r="J167" t="s">
        <v>38</v>
      </c>
      <c r="K167" t="s">
        <v>39</v>
      </c>
      <c r="L167">
        <v>31</v>
      </c>
      <c r="M167">
        <v>43</v>
      </c>
      <c r="N167" t="s">
        <v>40</v>
      </c>
      <c r="O167">
        <v>0</v>
      </c>
      <c r="P167">
        <v>50</v>
      </c>
      <c r="Q167">
        <v>40</v>
      </c>
      <c r="R167">
        <v>50</v>
      </c>
      <c r="S167">
        <v>12</v>
      </c>
      <c r="T167" t="s">
        <v>24</v>
      </c>
      <c r="U167" s="3">
        <v>3</v>
      </c>
      <c r="V167" s="3">
        <v>2013</v>
      </c>
    </row>
    <row r="168" spans="1:22" x14ac:dyDescent="0.35">
      <c r="A168">
        <v>505</v>
      </c>
      <c r="B168">
        <v>82</v>
      </c>
      <c r="C168">
        <v>-18</v>
      </c>
      <c r="D168">
        <v>1804</v>
      </c>
      <c r="E168">
        <v>40</v>
      </c>
      <c r="F168" t="s">
        <v>36</v>
      </c>
      <c r="G168" t="s">
        <v>26</v>
      </c>
      <c r="H168">
        <v>25</v>
      </c>
      <c r="I168" t="s">
        <v>37</v>
      </c>
      <c r="J168" t="s">
        <v>42</v>
      </c>
      <c r="K168" t="s">
        <v>43</v>
      </c>
      <c r="L168">
        <v>-8</v>
      </c>
      <c r="M168">
        <v>122</v>
      </c>
      <c r="N168" t="s">
        <v>61</v>
      </c>
      <c r="O168">
        <v>90</v>
      </c>
      <c r="P168">
        <v>50</v>
      </c>
      <c r="Q168">
        <v>10</v>
      </c>
      <c r="R168">
        <v>140</v>
      </c>
      <c r="S168">
        <v>48</v>
      </c>
      <c r="T168" t="s">
        <v>24</v>
      </c>
      <c r="U168" s="3">
        <v>3</v>
      </c>
      <c r="V168" s="3">
        <v>2013</v>
      </c>
    </row>
    <row r="169" spans="1:22" x14ac:dyDescent="0.35">
      <c r="A169">
        <v>515</v>
      </c>
      <c r="B169">
        <v>22</v>
      </c>
      <c r="C169">
        <v>-24</v>
      </c>
      <c r="D169">
        <v>802</v>
      </c>
      <c r="E169">
        <v>34</v>
      </c>
      <c r="F169" t="s">
        <v>36</v>
      </c>
      <c r="G169" t="s">
        <v>19</v>
      </c>
      <c r="H169">
        <v>6</v>
      </c>
      <c r="I169" t="s">
        <v>37</v>
      </c>
      <c r="J169" t="s">
        <v>38</v>
      </c>
      <c r="K169" t="s">
        <v>50</v>
      </c>
      <c r="L169">
        <v>16</v>
      </c>
      <c r="M169">
        <v>56</v>
      </c>
      <c r="N169" t="s">
        <v>40</v>
      </c>
      <c r="O169">
        <v>20</v>
      </c>
      <c r="P169">
        <v>50</v>
      </c>
      <c r="Q169">
        <v>40</v>
      </c>
      <c r="R169">
        <v>70</v>
      </c>
      <c r="S169">
        <v>18</v>
      </c>
      <c r="T169" t="s">
        <v>32</v>
      </c>
      <c r="U169" s="3">
        <v>3</v>
      </c>
      <c r="V169" s="3">
        <v>2013</v>
      </c>
    </row>
    <row r="170" spans="1:22" x14ac:dyDescent="0.35">
      <c r="A170">
        <v>505</v>
      </c>
      <c r="B170">
        <v>44</v>
      </c>
      <c r="C170">
        <v>-7</v>
      </c>
      <c r="D170">
        <v>325</v>
      </c>
      <c r="E170">
        <v>62</v>
      </c>
      <c r="F170" t="s">
        <v>36</v>
      </c>
      <c r="G170" t="s">
        <v>26</v>
      </c>
      <c r="H170">
        <v>40</v>
      </c>
      <c r="I170" t="s">
        <v>37</v>
      </c>
      <c r="J170" t="s">
        <v>38</v>
      </c>
      <c r="K170" t="s">
        <v>50</v>
      </c>
      <c r="L170">
        <v>-7</v>
      </c>
      <c r="M170">
        <v>106</v>
      </c>
      <c r="N170" t="s">
        <v>61</v>
      </c>
      <c r="O170">
        <v>30</v>
      </c>
      <c r="P170">
        <v>50</v>
      </c>
      <c r="Q170">
        <v>0</v>
      </c>
      <c r="R170">
        <v>80</v>
      </c>
      <c r="S170">
        <v>69</v>
      </c>
      <c r="T170" t="s">
        <v>32</v>
      </c>
      <c r="U170" s="3">
        <v>3</v>
      </c>
      <c r="V170" s="3">
        <v>2013</v>
      </c>
    </row>
    <row r="171" spans="1:22" x14ac:dyDescent="0.35">
      <c r="A171">
        <v>775</v>
      </c>
      <c r="B171">
        <v>33</v>
      </c>
      <c r="C171">
        <v>-14</v>
      </c>
      <c r="D171">
        <v>243</v>
      </c>
      <c r="E171">
        <v>41</v>
      </c>
      <c r="F171" t="s">
        <v>36</v>
      </c>
      <c r="G171" t="s">
        <v>33</v>
      </c>
      <c r="H171">
        <v>12</v>
      </c>
      <c r="I171" t="s">
        <v>37</v>
      </c>
      <c r="J171" t="s">
        <v>42</v>
      </c>
      <c r="K171" t="s">
        <v>49</v>
      </c>
      <c r="L171">
        <v>-4</v>
      </c>
      <c r="M171">
        <v>74</v>
      </c>
      <c r="N171" t="s">
        <v>45</v>
      </c>
      <c r="O171">
        <v>30</v>
      </c>
      <c r="P171">
        <v>50</v>
      </c>
      <c r="Q171">
        <v>10</v>
      </c>
      <c r="R171">
        <v>80</v>
      </c>
      <c r="S171">
        <v>45</v>
      </c>
      <c r="T171" t="s">
        <v>32</v>
      </c>
      <c r="U171" s="3">
        <v>3</v>
      </c>
      <c r="V171" s="3">
        <v>2013</v>
      </c>
    </row>
    <row r="172" spans="1:22" x14ac:dyDescent="0.35">
      <c r="A172">
        <v>573</v>
      </c>
      <c r="B172">
        <v>44</v>
      </c>
      <c r="C172">
        <v>-8</v>
      </c>
      <c r="D172">
        <v>325</v>
      </c>
      <c r="E172">
        <v>62</v>
      </c>
      <c r="F172" t="s">
        <v>36</v>
      </c>
      <c r="G172" t="s">
        <v>19</v>
      </c>
      <c r="H172">
        <v>40</v>
      </c>
      <c r="I172" t="s">
        <v>20</v>
      </c>
      <c r="J172" t="s">
        <v>21</v>
      </c>
      <c r="K172" t="s">
        <v>54</v>
      </c>
      <c r="L172">
        <v>-8</v>
      </c>
      <c r="M172">
        <v>106</v>
      </c>
      <c r="N172" t="s">
        <v>55</v>
      </c>
      <c r="O172">
        <v>40</v>
      </c>
      <c r="P172">
        <v>50</v>
      </c>
      <c r="Q172">
        <v>0</v>
      </c>
      <c r="R172">
        <v>90</v>
      </c>
      <c r="S172">
        <v>70</v>
      </c>
      <c r="T172" t="s">
        <v>24</v>
      </c>
      <c r="U172" s="3">
        <v>3</v>
      </c>
      <c r="V172" s="3">
        <v>2013</v>
      </c>
    </row>
    <row r="173" spans="1:22" x14ac:dyDescent="0.35">
      <c r="A173">
        <v>262</v>
      </c>
      <c r="B173">
        <v>31</v>
      </c>
      <c r="C173">
        <v>-13</v>
      </c>
      <c r="D173">
        <v>856</v>
      </c>
      <c r="E173">
        <v>47</v>
      </c>
      <c r="F173" t="s">
        <v>36</v>
      </c>
      <c r="G173" t="s">
        <v>19</v>
      </c>
      <c r="H173">
        <v>8</v>
      </c>
      <c r="I173" t="s">
        <v>20</v>
      </c>
      <c r="J173" t="s">
        <v>21</v>
      </c>
      <c r="K173" t="s">
        <v>22</v>
      </c>
      <c r="L173">
        <v>27</v>
      </c>
      <c r="M173">
        <v>78</v>
      </c>
      <c r="N173" t="s">
        <v>56</v>
      </c>
      <c r="O173">
        <v>20</v>
      </c>
      <c r="P173">
        <v>50</v>
      </c>
      <c r="Q173">
        <v>40</v>
      </c>
      <c r="R173">
        <v>70</v>
      </c>
      <c r="S173">
        <v>20</v>
      </c>
      <c r="T173" t="s">
        <v>24</v>
      </c>
      <c r="U173" s="3">
        <v>3</v>
      </c>
      <c r="V173" s="3">
        <v>2013</v>
      </c>
    </row>
    <row r="174" spans="1:22" x14ac:dyDescent="0.35">
      <c r="A174">
        <v>475</v>
      </c>
      <c r="B174">
        <v>69</v>
      </c>
      <c r="C174">
        <v>8</v>
      </c>
      <c r="D174">
        <v>1060</v>
      </c>
      <c r="E174">
        <v>81</v>
      </c>
      <c r="F174" t="s">
        <v>36</v>
      </c>
      <c r="G174" t="s">
        <v>28</v>
      </c>
      <c r="H174">
        <v>21</v>
      </c>
      <c r="I174" t="s">
        <v>20</v>
      </c>
      <c r="J174" t="s">
        <v>21</v>
      </c>
      <c r="K174" t="s">
        <v>25</v>
      </c>
      <c r="L174">
        <v>38</v>
      </c>
      <c r="M174">
        <v>150</v>
      </c>
      <c r="N174" t="s">
        <v>41</v>
      </c>
      <c r="O174">
        <v>50</v>
      </c>
      <c r="P174">
        <v>50</v>
      </c>
      <c r="Q174">
        <v>30</v>
      </c>
      <c r="R174">
        <v>100</v>
      </c>
      <c r="S174">
        <v>43</v>
      </c>
      <c r="T174" t="s">
        <v>24</v>
      </c>
      <c r="U174" s="3">
        <v>3</v>
      </c>
      <c r="V174" s="3">
        <v>2013</v>
      </c>
    </row>
    <row r="175" spans="1:22" x14ac:dyDescent="0.35">
      <c r="A175">
        <v>262</v>
      </c>
      <c r="B175">
        <v>49</v>
      </c>
      <c r="C175">
        <v>13</v>
      </c>
      <c r="D175">
        <v>454</v>
      </c>
      <c r="E175">
        <v>71</v>
      </c>
      <c r="F175" t="s">
        <v>36</v>
      </c>
      <c r="G175" t="s">
        <v>19</v>
      </c>
      <c r="H175">
        <v>15</v>
      </c>
      <c r="I175" t="s">
        <v>20</v>
      </c>
      <c r="J175" t="s">
        <v>29</v>
      </c>
      <c r="K175" t="s">
        <v>30</v>
      </c>
      <c r="L175">
        <v>33</v>
      </c>
      <c r="M175">
        <v>120</v>
      </c>
      <c r="N175" t="s">
        <v>56</v>
      </c>
      <c r="O175">
        <v>40</v>
      </c>
      <c r="P175">
        <v>50</v>
      </c>
      <c r="Q175">
        <v>20</v>
      </c>
      <c r="R175">
        <v>90</v>
      </c>
      <c r="S175">
        <v>38</v>
      </c>
      <c r="T175" t="s">
        <v>32</v>
      </c>
      <c r="U175" s="3">
        <v>3</v>
      </c>
      <c r="V175" s="3">
        <v>2013</v>
      </c>
    </row>
    <row r="176" spans="1:22" x14ac:dyDescent="0.35">
      <c r="A176">
        <v>206</v>
      </c>
      <c r="B176">
        <v>49</v>
      </c>
      <c r="C176">
        <v>4</v>
      </c>
      <c r="D176">
        <v>454</v>
      </c>
      <c r="E176">
        <v>71</v>
      </c>
      <c r="F176" t="s">
        <v>36</v>
      </c>
      <c r="G176" t="s">
        <v>33</v>
      </c>
      <c r="H176">
        <v>15</v>
      </c>
      <c r="I176" t="s">
        <v>20</v>
      </c>
      <c r="J176" t="s">
        <v>29</v>
      </c>
      <c r="K176" t="s">
        <v>58</v>
      </c>
      <c r="L176">
        <v>34</v>
      </c>
      <c r="M176">
        <v>120</v>
      </c>
      <c r="N176" t="s">
        <v>57</v>
      </c>
      <c r="O176">
        <v>30</v>
      </c>
      <c r="P176">
        <v>50</v>
      </c>
      <c r="Q176">
        <v>30</v>
      </c>
      <c r="R176">
        <v>80</v>
      </c>
      <c r="S176">
        <v>37</v>
      </c>
      <c r="T176" t="s">
        <v>32</v>
      </c>
      <c r="U176" s="3">
        <v>3</v>
      </c>
      <c r="V176" s="3">
        <v>2013</v>
      </c>
    </row>
    <row r="177" spans="1:22" x14ac:dyDescent="0.35">
      <c r="A177">
        <v>970</v>
      </c>
      <c r="B177">
        <v>43</v>
      </c>
      <c r="C177">
        <v>-1</v>
      </c>
      <c r="D177">
        <v>531</v>
      </c>
      <c r="E177">
        <v>56</v>
      </c>
      <c r="F177" t="s">
        <v>18</v>
      </c>
      <c r="G177" t="s">
        <v>19</v>
      </c>
      <c r="H177">
        <v>14</v>
      </c>
      <c r="I177" t="s">
        <v>37</v>
      </c>
      <c r="J177" t="s">
        <v>42</v>
      </c>
      <c r="K177" t="s">
        <v>49</v>
      </c>
      <c r="L177">
        <v>29</v>
      </c>
      <c r="M177">
        <v>99</v>
      </c>
      <c r="N177" t="s">
        <v>23</v>
      </c>
      <c r="O177">
        <v>40</v>
      </c>
      <c r="P177">
        <v>50</v>
      </c>
      <c r="Q177">
        <v>30</v>
      </c>
      <c r="R177">
        <v>90</v>
      </c>
      <c r="S177">
        <v>27</v>
      </c>
      <c r="T177" t="s">
        <v>32</v>
      </c>
      <c r="U177" s="3">
        <v>3</v>
      </c>
      <c r="V177" s="3">
        <v>2013</v>
      </c>
    </row>
    <row r="178" spans="1:22" x14ac:dyDescent="0.35">
      <c r="A178">
        <v>614</v>
      </c>
      <c r="B178">
        <v>41</v>
      </c>
      <c r="C178">
        <v>4</v>
      </c>
      <c r="D178">
        <v>435</v>
      </c>
      <c r="E178">
        <v>60</v>
      </c>
      <c r="F178" t="s">
        <v>18</v>
      </c>
      <c r="G178" t="s">
        <v>19</v>
      </c>
      <c r="H178">
        <v>13</v>
      </c>
      <c r="I178" t="s">
        <v>37</v>
      </c>
      <c r="J178" t="s">
        <v>42</v>
      </c>
      <c r="K178" t="s">
        <v>49</v>
      </c>
      <c r="L178">
        <v>24</v>
      </c>
      <c r="M178">
        <v>101</v>
      </c>
      <c r="N178" t="s">
        <v>62</v>
      </c>
      <c r="O178">
        <v>40</v>
      </c>
      <c r="P178">
        <v>50</v>
      </c>
      <c r="Q178">
        <v>20</v>
      </c>
      <c r="R178">
        <v>90</v>
      </c>
      <c r="S178">
        <v>36</v>
      </c>
      <c r="T178" t="s">
        <v>32</v>
      </c>
      <c r="U178" s="3">
        <v>3</v>
      </c>
      <c r="V178" s="3">
        <v>2013</v>
      </c>
    </row>
    <row r="179" spans="1:22" x14ac:dyDescent="0.35">
      <c r="A179">
        <v>339</v>
      </c>
      <c r="B179">
        <v>47</v>
      </c>
      <c r="C179">
        <v>-10</v>
      </c>
      <c r="D179">
        <v>571</v>
      </c>
      <c r="E179">
        <v>52</v>
      </c>
      <c r="F179" t="s">
        <v>18</v>
      </c>
      <c r="G179" t="s">
        <v>28</v>
      </c>
      <c r="H179">
        <v>42</v>
      </c>
      <c r="I179" t="s">
        <v>37</v>
      </c>
      <c r="J179" t="s">
        <v>38</v>
      </c>
      <c r="K179" t="s">
        <v>50</v>
      </c>
      <c r="L179">
        <v>-20</v>
      </c>
      <c r="M179">
        <v>99</v>
      </c>
      <c r="N179" t="s">
        <v>59</v>
      </c>
      <c r="O179">
        <v>40</v>
      </c>
      <c r="P179">
        <v>50</v>
      </c>
      <c r="Q179">
        <v>-10</v>
      </c>
      <c r="R179">
        <v>90</v>
      </c>
      <c r="S179">
        <v>72</v>
      </c>
      <c r="T179" t="s">
        <v>32</v>
      </c>
      <c r="U179" s="3">
        <v>3</v>
      </c>
      <c r="V179" s="3">
        <v>2013</v>
      </c>
    </row>
    <row r="180" spans="1:22" x14ac:dyDescent="0.35">
      <c r="A180">
        <v>773</v>
      </c>
      <c r="B180">
        <v>43</v>
      </c>
      <c r="C180">
        <v>-1</v>
      </c>
      <c r="D180">
        <v>531</v>
      </c>
      <c r="E180">
        <v>56</v>
      </c>
      <c r="F180" t="s">
        <v>18</v>
      </c>
      <c r="G180" t="s">
        <v>19</v>
      </c>
      <c r="H180">
        <v>14</v>
      </c>
      <c r="I180" t="s">
        <v>20</v>
      </c>
      <c r="J180" t="s">
        <v>21</v>
      </c>
      <c r="K180" t="s">
        <v>22</v>
      </c>
      <c r="L180">
        <v>29</v>
      </c>
      <c r="M180">
        <v>99</v>
      </c>
      <c r="N180" t="s">
        <v>60</v>
      </c>
      <c r="O180">
        <v>40</v>
      </c>
      <c r="P180">
        <v>50</v>
      </c>
      <c r="Q180">
        <v>30</v>
      </c>
      <c r="R180">
        <v>90</v>
      </c>
      <c r="S180">
        <v>27</v>
      </c>
      <c r="T180" t="s">
        <v>24</v>
      </c>
      <c r="U180" s="3">
        <v>3</v>
      </c>
      <c r="V180" s="3">
        <v>2013</v>
      </c>
    </row>
    <row r="181" spans="1:22" x14ac:dyDescent="0.35">
      <c r="A181">
        <v>805</v>
      </c>
      <c r="B181">
        <v>43</v>
      </c>
      <c r="C181">
        <v>-1</v>
      </c>
      <c r="D181">
        <v>531</v>
      </c>
      <c r="E181">
        <v>56</v>
      </c>
      <c r="F181" t="s">
        <v>18</v>
      </c>
      <c r="G181" t="s">
        <v>33</v>
      </c>
      <c r="H181">
        <v>14</v>
      </c>
      <c r="I181" t="s">
        <v>20</v>
      </c>
      <c r="J181" t="s">
        <v>21</v>
      </c>
      <c r="K181" t="s">
        <v>25</v>
      </c>
      <c r="L181">
        <v>29</v>
      </c>
      <c r="M181">
        <v>99</v>
      </c>
      <c r="N181" t="s">
        <v>35</v>
      </c>
      <c r="O181">
        <v>40</v>
      </c>
      <c r="P181">
        <v>50</v>
      </c>
      <c r="Q181">
        <v>30</v>
      </c>
      <c r="R181">
        <v>90</v>
      </c>
      <c r="S181">
        <v>27</v>
      </c>
      <c r="T181" t="s">
        <v>24</v>
      </c>
      <c r="U181" s="3">
        <v>3</v>
      </c>
      <c r="V181" s="3">
        <v>2013</v>
      </c>
    </row>
    <row r="182" spans="1:22" x14ac:dyDescent="0.35">
      <c r="A182">
        <v>303</v>
      </c>
      <c r="B182">
        <v>46</v>
      </c>
      <c r="C182">
        <v>-4</v>
      </c>
      <c r="D182">
        <v>422</v>
      </c>
      <c r="E182">
        <v>57</v>
      </c>
      <c r="F182" t="s">
        <v>18</v>
      </c>
      <c r="G182" t="s">
        <v>19</v>
      </c>
      <c r="H182">
        <v>17</v>
      </c>
      <c r="I182" t="s">
        <v>20</v>
      </c>
      <c r="J182" t="s">
        <v>29</v>
      </c>
      <c r="K182" t="s">
        <v>30</v>
      </c>
      <c r="L182">
        <v>6</v>
      </c>
      <c r="M182">
        <v>103</v>
      </c>
      <c r="N182" t="s">
        <v>23</v>
      </c>
      <c r="O182">
        <v>30</v>
      </c>
      <c r="P182">
        <v>50</v>
      </c>
      <c r="Q182">
        <v>10</v>
      </c>
      <c r="R182">
        <v>80</v>
      </c>
      <c r="S182">
        <v>51</v>
      </c>
      <c r="T182" t="s">
        <v>32</v>
      </c>
      <c r="U182" s="3">
        <v>3</v>
      </c>
      <c r="V182" s="3">
        <v>2013</v>
      </c>
    </row>
    <row r="183" spans="1:22" x14ac:dyDescent="0.35">
      <c r="A183">
        <v>303</v>
      </c>
      <c r="B183">
        <v>53</v>
      </c>
      <c r="C183">
        <v>6</v>
      </c>
      <c r="D183">
        <v>1054</v>
      </c>
      <c r="E183">
        <v>63</v>
      </c>
      <c r="F183" t="s">
        <v>18</v>
      </c>
      <c r="G183" t="s">
        <v>19</v>
      </c>
      <c r="H183">
        <v>16</v>
      </c>
      <c r="I183" t="s">
        <v>20</v>
      </c>
      <c r="J183" t="s">
        <v>29</v>
      </c>
      <c r="K183" t="s">
        <v>58</v>
      </c>
      <c r="L183">
        <v>26</v>
      </c>
      <c r="M183">
        <v>116</v>
      </c>
      <c r="N183" t="s">
        <v>23</v>
      </c>
      <c r="O183">
        <v>40</v>
      </c>
      <c r="P183">
        <v>50</v>
      </c>
      <c r="Q183">
        <v>20</v>
      </c>
      <c r="R183">
        <v>90</v>
      </c>
      <c r="S183">
        <v>37</v>
      </c>
      <c r="T183" t="s">
        <v>32</v>
      </c>
      <c r="U183" s="3">
        <v>3</v>
      </c>
      <c r="V183" s="3">
        <v>2013</v>
      </c>
    </row>
    <row r="184" spans="1:22" x14ac:dyDescent="0.35">
      <c r="A184">
        <v>617</v>
      </c>
      <c r="B184">
        <v>33</v>
      </c>
      <c r="C184">
        <v>-11</v>
      </c>
      <c r="D184">
        <v>870</v>
      </c>
      <c r="E184">
        <v>49</v>
      </c>
      <c r="F184" t="s">
        <v>18</v>
      </c>
      <c r="G184" t="s">
        <v>28</v>
      </c>
      <c r="H184">
        <v>9</v>
      </c>
      <c r="I184" t="s">
        <v>20</v>
      </c>
      <c r="J184" t="s">
        <v>29</v>
      </c>
      <c r="K184" t="s">
        <v>30</v>
      </c>
      <c r="L184">
        <v>29</v>
      </c>
      <c r="M184">
        <v>82</v>
      </c>
      <c r="N184" t="s">
        <v>59</v>
      </c>
      <c r="O184">
        <v>30</v>
      </c>
      <c r="P184">
        <v>50</v>
      </c>
      <c r="Q184">
        <v>40</v>
      </c>
      <c r="R184">
        <v>80</v>
      </c>
      <c r="S184">
        <v>20</v>
      </c>
      <c r="T184" t="s">
        <v>32</v>
      </c>
      <c r="U184" s="3">
        <v>3</v>
      </c>
      <c r="V184" s="3">
        <v>2013</v>
      </c>
    </row>
    <row r="185" spans="1:22" x14ac:dyDescent="0.35">
      <c r="A185">
        <v>863</v>
      </c>
      <c r="B185">
        <v>34</v>
      </c>
      <c r="C185">
        <v>-10</v>
      </c>
      <c r="D185">
        <v>863</v>
      </c>
      <c r="E185">
        <v>51</v>
      </c>
      <c r="F185" t="s">
        <v>18</v>
      </c>
      <c r="G185" t="s">
        <v>28</v>
      </c>
      <c r="H185">
        <v>9</v>
      </c>
      <c r="I185" t="s">
        <v>20</v>
      </c>
      <c r="J185" t="s">
        <v>29</v>
      </c>
      <c r="K185" t="s">
        <v>34</v>
      </c>
      <c r="L185">
        <v>30</v>
      </c>
      <c r="M185">
        <v>85</v>
      </c>
      <c r="N185" t="s">
        <v>31</v>
      </c>
      <c r="O185">
        <v>30</v>
      </c>
      <c r="P185">
        <v>50</v>
      </c>
      <c r="Q185">
        <v>40</v>
      </c>
      <c r="R185">
        <v>80</v>
      </c>
      <c r="S185">
        <v>21</v>
      </c>
      <c r="T185" t="s">
        <v>32</v>
      </c>
      <c r="U185" s="3">
        <v>4</v>
      </c>
      <c r="V185" s="3">
        <v>2013</v>
      </c>
    </row>
    <row r="186" spans="1:22" x14ac:dyDescent="0.35">
      <c r="A186">
        <v>641</v>
      </c>
      <c r="B186">
        <v>0</v>
      </c>
      <c r="C186">
        <v>-8</v>
      </c>
      <c r="D186">
        <v>344</v>
      </c>
      <c r="E186">
        <v>43</v>
      </c>
      <c r="F186" t="s">
        <v>36</v>
      </c>
      <c r="G186" t="s">
        <v>19</v>
      </c>
      <c r="H186">
        <v>0</v>
      </c>
      <c r="I186" t="s">
        <v>37</v>
      </c>
      <c r="J186" t="s">
        <v>38</v>
      </c>
      <c r="K186" t="s">
        <v>39</v>
      </c>
      <c r="L186">
        <v>32</v>
      </c>
      <c r="M186">
        <v>43</v>
      </c>
      <c r="N186" t="s">
        <v>40</v>
      </c>
      <c r="O186">
        <v>0</v>
      </c>
      <c r="P186">
        <v>50</v>
      </c>
      <c r="Q186">
        <v>40</v>
      </c>
      <c r="R186">
        <v>50</v>
      </c>
      <c r="S186">
        <v>11</v>
      </c>
      <c r="T186" t="s">
        <v>24</v>
      </c>
      <c r="U186" s="3">
        <v>4</v>
      </c>
      <c r="V186" s="3">
        <v>2013</v>
      </c>
    </row>
    <row r="187" spans="1:22" x14ac:dyDescent="0.35">
      <c r="A187">
        <v>225</v>
      </c>
      <c r="B187">
        <v>43</v>
      </c>
      <c r="C187">
        <v>7</v>
      </c>
      <c r="D187">
        <v>466</v>
      </c>
      <c r="E187">
        <v>63</v>
      </c>
      <c r="F187" t="s">
        <v>36</v>
      </c>
      <c r="G187" t="s">
        <v>26</v>
      </c>
      <c r="H187">
        <v>13</v>
      </c>
      <c r="I187" t="s">
        <v>37</v>
      </c>
      <c r="J187" t="s">
        <v>38</v>
      </c>
      <c r="K187" t="s">
        <v>39</v>
      </c>
      <c r="L187">
        <v>27</v>
      </c>
      <c r="M187">
        <v>106</v>
      </c>
      <c r="N187" t="s">
        <v>52</v>
      </c>
      <c r="O187">
        <v>30</v>
      </c>
      <c r="P187">
        <v>50</v>
      </c>
      <c r="Q187">
        <v>20</v>
      </c>
      <c r="R187">
        <v>80</v>
      </c>
      <c r="S187">
        <v>36</v>
      </c>
      <c r="T187" t="s">
        <v>24</v>
      </c>
      <c r="U187" s="3">
        <v>4</v>
      </c>
      <c r="V187" s="3">
        <v>2013</v>
      </c>
    </row>
    <row r="188" spans="1:22" x14ac:dyDescent="0.35">
      <c r="A188">
        <v>702</v>
      </c>
      <c r="B188">
        <v>31</v>
      </c>
      <c r="C188">
        <v>-22</v>
      </c>
      <c r="D188">
        <v>1009</v>
      </c>
      <c r="E188">
        <v>38</v>
      </c>
      <c r="F188" t="s">
        <v>36</v>
      </c>
      <c r="G188" t="s">
        <v>33</v>
      </c>
      <c r="H188">
        <v>9</v>
      </c>
      <c r="I188" t="s">
        <v>37</v>
      </c>
      <c r="J188" t="s">
        <v>42</v>
      </c>
      <c r="K188" t="s">
        <v>43</v>
      </c>
      <c r="L188">
        <v>8</v>
      </c>
      <c r="M188">
        <v>69</v>
      </c>
      <c r="N188" t="s">
        <v>45</v>
      </c>
      <c r="O188">
        <v>30</v>
      </c>
      <c r="P188">
        <v>50</v>
      </c>
      <c r="Q188">
        <v>30</v>
      </c>
      <c r="R188">
        <v>80</v>
      </c>
      <c r="S188">
        <v>30</v>
      </c>
      <c r="T188" t="s">
        <v>24</v>
      </c>
      <c r="U188" s="3">
        <v>4</v>
      </c>
      <c r="V188" s="3">
        <v>2013</v>
      </c>
    </row>
    <row r="189" spans="1:22" x14ac:dyDescent="0.35">
      <c r="A189">
        <v>515</v>
      </c>
      <c r="B189">
        <v>23</v>
      </c>
      <c r="C189">
        <v>-23</v>
      </c>
      <c r="D189">
        <v>807</v>
      </c>
      <c r="E189">
        <v>35</v>
      </c>
      <c r="F189" t="s">
        <v>36</v>
      </c>
      <c r="G189" t="s">
        <v>19</v>
      </c>
      <c r="H189">
        <v>6</v>
      </c>
      <c r="I189" t="s">
        <v>37</v>
      </c>
      <c r="J189" t="s">
        <v>38</v>
      </c>
      <c r="K189" t="s">
        <v>50</v>
      </c>
      <c r="L189">
        <v>17</v>
      </c>
      <c r="M189">
        <v>58</v>
      </c>
      <c r="N189" t="s">
        <v>40</v>
      </c>
      <c r="O189">
        <v>20</v>
      </c>
      <c r="P189">
        <v>50</v>
      </c>
      <c r="Q189">
        <v>40</v>
      </c>
      <c r="R189">
        <v>70</v>
      </c>
      <c r="S189">
        <v>18</v>
      </c>
      <c r="T189" t="s">
        <v>32</v>
      </c>
      <c r="U189" s="3">
        <v>4</v>
      </c>
      <c r="V189" s="3">
        <v>2013</v>
      </c>
    </row>
    <row r="190" spans="1:22" x14ac:dyDescent="0.35">
      <c r="A190">
        <v>985</v>
      </c>
      <c r="B190">
        <v>41</v>
      </c>
      <c r="C190">
        <v>11</v>
      </c>
      <c r="D190">
        <v>320</v>
      </c>
      <c r="E190">
        <v>66</v>
      </c>
      <c r="F190" t="s">
        <v>36</v>
      </c>
      <c r="G190" t="s">
        <v>26</v>
      </c>
      <c r="H190">
        <v>12</v>
      </c>
      <c r="I190" t="s">
        <v>37</v>
      </c>
      <c r="J190" t="s">
        <v>38</v>
      </c>
      <c r="K190" t="s">
        <v>50</v>
      </c>
      <c r="L190">
        <v>31</v>
      </c>
      <c r="M190">
        <v>107</v>
      </c>
      <c r="N190" t="s">
        <v>52</v>
      </c>
      <c r="O190">
        <v>30</v>
      </c>
      <c r="P190">
        <v>50</v>
      </c>
      <c r="Q190">
        <v>20</v>
      </c>
      <c r="R190">
        <v>80</v>
      </c>
      <c r="S190">
        <v>35</v>
      </c>
      <c r="T190" t="s">
        <v>32</v>
      </c>
      <c r="U190" s="3">
        <v>4</v>
      </c>
      <c r="V190" s="3">
        <v>2013</v>
      </c>
    </row>
    <row r="191" spans="1:22" x14ac:dyDescent="0.35">
      <c r="A191">
        <v>971</v>
      </c>
      <c r="B191">
        <v>46</v>
      </c>
      <c r="C191">
        <v>-4</v>
      </c>
      <c r="D191">
        <v>422</v>
      </c>
      <c r="E191">
        <v>57</v>
      </c>
      <c r="F191" t="s">
        <v>36</v>
      </c>
      <c r="G191" t="s">
        <v>33</v>
      </c>
      <c r="H191">
        <v>17</v>
      </c>
      <c r="I191" t="s">
        <v>37</v>
      </c>
      <c r="J191" t="s">
        <v>38</v>
      </c>
      <c r="K191" t="s">
        <v>51</v>
      </c>
      <c r="L191">
        <v>6</v>
      </c>
      <c r="M191">
        <v>103</v>
      </c>
      <c r="N191" t="s">
        <v>53</v>
      </c>
      <c r="O191">
        <v>40</v>
      </c>
      <c r="P191">
        <v>50</v>
      </c>
      <c r="Q191">
        <v>10</v>
      </c>
      <c r="R191">
        <v>90</v>
      </c>
      <c r="S191">
        <v>51</v>
      </c>
      <c r="T191" t="s">
        <v>32</v>
      </c>
      <c r="U191" s="3">
        <v>4</v>
      </c>
      <c r="V191" s="3">
        <v>2013</v>
      </c>
    </row>
    <row r="192" spans="1:22" x14ac:dyDescent="0.35">
      <c r="A192">
        <v>262</v>
      </c>
      <c r="B192">
        <v>43</v>
      </c>
      <c r="C192">
        <v>8</v>
      </c>
      <c r="D192">
        <v>466</v>
      </c>
      <c r="E192">
        <v>63</v>
      </c>
      <c r="F192" t="s">
        <v>36</v>
      </c>
      <c r="G192" t="s">
        <v>19</v>
      </c>
      <c r="H192">
        <v>13</v>
      </c>
      <c r="I192" t="s">
        <v>20</v>
      </c>
      <c r="J192" t="s">
        <v>29</v>
      </c>
      <c r="K192" t="s">
        <v>30</v>
      </c>
      <c r="L192">
        <v>28</v>
      </c>
      <c r="M192">
        <v>106</v>
      </c>
      <c r="N192" t="s">
        <v>56</v>
      </c>
      <c r="O192">
        <v>30</v>
      </c>
      <c r="P192">
        <v>50</v>
      </c>
      <c r="Q192">
        <v>20</v>
      </c>
      <c r="R192">
        <v>80</v>
      </c>
      <c r="S192">
        <v>35</v>
      </c>
      <c r="T192" t="s">
        <v>32</v>
      </c>
      <c r="U192" s="3">
        <v>4</v>
      </c>
      <c r="V192" s="3">
        <v>2013</v>
      </c>
    </row>
    <row r="193" spans="1:22" x14ac:dyDescent="0.35">
      <c r="A193">
        <v>959</v>
      </c>
      <c r="B193">
        <v>33</v>
      </c>
      <c r="C193">
        <v>-12</v>
      </c>
      <c r="D193">
        <v>818</v>
      </c>
      <c r="E193">
        <v>49</v>
      </c>
      <c r="F193" t="s">
        <v>36</v>
      </c>
      <c r="G193" t="s">
        <v>28</v>
      </c>
      <c r="H193">
        <v>9</v>
      </c>
      <c r="I193" t="s">
        <v>20</v>
      </c>
      <c r="J193" t="s">
        <v>29</v>
      </c>
      <c r="K193" t="s">
        <v>34</v>
      </c>
      <c r="L193">
        <v>28</v>
      </c>
      <c r="M193">
        <v>82</v>
      </c>
      <c r="N193" t="s">
        <v>41</v>
      </c>
      <c r="O193">
        <v>30</v>
      </c>
      <c r="P193">
        <v>50</v>
      </c>
      <c r="Q193">
        <v>40</v>
      </c>
      <c r="R193">
        <v>80</v>
      </c>
      <c r="S193">
        <v>21</v>
      </c>
      <c r="T193" t="s">
        <v>32</v>
      </c>
      <c r="U193" s="3">
        <v>4</v>
      </c>
      <c r="V193" s="3">
        <v>2013</v>
      </c>
    </row>
    <row r="194" spans="1:22" x14ac:dyDescent="0.35">
      <c r="A194">
        <v>435</v>
      </c>
      <c r="B194">
        <v>49</v>
      </c>
      <c r="C194">
        <v>-4</v>
      </c>
      <c r="D194">
        <v>335</v>
      </c>
      <c r="E194">
        <v>69</v>
      </c>
      <c r="F194" t="s">
        <v>36</v>
      </c>
      <c r="G194" t="s">
        <v>33</v>
      </c>
      <c r="H194">
        <v>44</v>
      </c>
      <c r="I194" t="s">
        <v>20</v>
      </c>
      <c r="J194" t="s">
        <v>29</v>
      </c>
      <c r="K194" t="s">
        <v>30</v>
      </c>
      <c r="L194">
        <v>-4</v>
      </c>
      <c r="M194">
        <v>118</v>
      </c>
      <c r="N194" t="s">
        <v>46</v>
      </c>
      <c r="O194">
        <v>30</v>
      </c>
      <c r="P194">
        <v>50</v>
      </c>
      <c r="Q194">
        <v>0</v>
      </c>
      <c r="R194">
        <v>80</v>
      </c>
      <c r="S194">
        <v>73</v>
      </c>
      <c r="T194" t="s">
        <v>32</v>
      </c>
      <c r="U194" s="3">
        <v>4</v>
      </c>
      <c r="V194" s="3">
        <v>2013</v>
      </c>
    </row>
    <row r="195" spans="1:22" x14ac:dyDescent="0.35">
      <c r="A195">
        <v>360</v>
      </c>
      <c r="B195">
        <v>55</v>
      </c>
      <c r="C195">
        <v>7</v>
      </c>
      <c r="D195">
        <v>627</v>
      </c>
      <c r="E195">
        <v>76</v>
      </c>
      <c r="F195" t="s">
        <v>36</v>
      </c>
      <c r="G195" t="s">
        <v>33</v>
      </c>
      <c r="H195">
        <v>49</v>
      </c>
      <c r="I195" t="s">
        <v>20</v>
      </c>
      <c r="J195" t="s">
        <v>29</v>
      </c>
      <c r="K195" t="s">
        <v>34</v>
      </c>
      <c r="L195">
        <v>-3</v>
      </c>
      <c r="M195">
        <v>131</v>
      </c>
      <c r="N195" t="s">
        <v>57</v>
      </c>
      <c r="O195">
        <v>40</v>
      </c>
      <c r="P195">
        <v>50</v>
      </c>
      <c r="Q195">
        <v>-10</v>
      </c>
      <c r="R195">
        <v>90</v>
      </c>
      <c r="S195">
        <v>79</v>
      </c>
      <c r="T195" t="s">
        <v>32</v>
      </c>
      <c r="U195" s="3">
        <v>4</v>
      </c>
      <c r="V195" s="3">
        <v>2013</v>
      </c>
    </row>
    <row r="196" spans="1:22" x14ac:dyDescent="0.35">
      <c r="A196">
        <v>303</v>
      </c>
      <c r="B196">
        <v>39</v>
      </c>
      <c r="C196">
        <v>-10</v>
      </c>
      <c r="D196">
        <v>541</v>
      </c>
      <c r="E196">
        <v>51</v>
      </c>
      <c r="F196" t="s">
        <v>18</v>
      </c>
      <c r="G196" t="s">
        <v>19</v>
      </c>
      <c r="H196">
        <v>12</v>
      </c>
      <c r="I196" t="s">
        <v>37</v>
      </c>
      <c r="J196" t="s">
        <v>42</v>
      </c>
      <c r="K196" t="s">
        <v>49</v>
      </c>
      <c r="L196">
        <v>40</v>
      </c>
      <c r="M196">
        <v>96</v>
      </c>
      <c r="N196" t="s">
        <v>23</v>
      </c>
      <c r="O196">
        <v>30</v>
      </c>
      <c r="P196">
        <v>50</v>
      </c>
      <c r="Q196">
        <v>50</v>
      </c>
      <c r="R196">
        <v>80</v>
      </c>
      <c r="S196">
        <v>24</v>
      </c>
      <c r="T196" t="s">
        <v>32</v>
      </c>
      <c r="U196" s="3">
        <v>4</v>
      </c>
      <c r="V196" s="3">
        <v>2013</v>
      </c>
    </row>
    <row r="197" spans="1:22" x14ac:dyDescent="0.35">
      <c r="A197">
        <v>904</v>
      </c>
      <c r="B197">
        <v>80</v>
      </c>
      <c r="C197">
        <v>31</v>
      </c>
      <c r="D197">
        <v>1055</v>
      </c>
      <c r="E197">
        <v>94</v>
      </c>
      <c r="F197" t="s">
        <v>18</v>
      </c>
      <c r="G197" t="s">
        <v>28</v>
      </c>
      <c r="H197">
        <v>24</v>
      </c>
      <c r="I197" t="s">
        <v>20</v>
      </c>
      <c r="J197" t="s">
        <v>21</v>
      </c>
      <c r="K197" t="s">
        <v>25</v>
      </c>
      <c r="L197">
        <v>71</v>
      </c>
      <c r="M197">
        <v>185</v>
      </c>
      <c r="N197" t="s">
        <v>31</v>
      </c>
      <c r="O197">
        <v>40</v>
      </c>
      <c r="P197">
        <v>50</v>
      </c>
      <c r="Q197">
        <v>40</v>
      </c>
      <c r="R197">
        <v>90</v>
      </c>
      <c r="S197">
        <v>46</v>
      </c>
      <c r="T197" t="s">
        <v>24</v>
      </c>
      <c r="U197" s="3">
        <v>4</v>
      </c>
      <c r="V197" s="3">
        <v>2013</v>
      </c>
    </row>
    <row r="198" spans="1:22" x14ac:dyDescent="0.35">
      <c r="A198">
        <v>720</v>
      </c>
      <c r="B198">
        <v>54</v>
      </c>
      <c r="C198">
        <v>-11</v>
      </c>
      <c r="D198">
        <v>404</v>
      </c>
      <c r="E198">
        <v>66</v>
      </c>
      <c r="F198" t="s">
        <v>18</v>
      </c>
      <c r="G198" t="s">
        <v>19</v>
      </c>
      <c r="H198">
        <v>20</v>
      </c>
      <c r="I198" t="s">
        <v>20</v>
      </c>
      <c r="J198" t="s">
        <v>29</v>
      </c>
      <c r="K198" t="s">
        <v>30</v>
      </c>
      <c r="L198">
        <v>19</v>
      </c>
      <c r="M198">
        <v>128</v>
      </c>
      <c r="N198" t="s">
        <v>23</v>
      </c>
      <c r="O198">
        <v>30</v>
      </c>
      <c r="P198">
        <v>50</v>
      </c>
      <c r="Q198">
        <v>30</v>
      </c>
      <c r="R198">
        <v>80</v>
      </c>
      <c r="S198">
        <v>53</v>
      </c>
      <c r="T198" t="s">
        <v>32</v>
      </c>
      <c r="U198" s="3">
        <v>4</v>
      </c>
      <c r="V198" s="3">
        <v>2013</v>
      </c>
    </row>
    <row r="199" spans="1:22" x14ac:dyDescent="0.35">
      <c r="A199">
        <v>970</v>
      </c>
      <c r="B199">
        <v>54</v>
      </c>
      <c r="C199">
        <v>0</v>
      </c>
      <c r="D199">
        <v>1037</v>
      </c>
      <c r="E199">
        <v>64</v>
      </c>
      <c r="F199" t="s">
        <v>18</v>
      </c>
      <c r="G199" t="s">
        <v>19</v>
      </c>
      <c r="H199">
        <v>16</v>
      </c>
      <c r="I199" t="s">
        <v>20</v>
      </c>
      <c r="J199" t="s">
        <v>29</v>
      </c>
      <c r="K199" t="s">
        <v>58</v>
      </c>
      <c r="L199">
        <v>40</v>
      </c>
      <c r="M199">
        <v>126</v>
      </c>
      <c r="N199" t="s">
        <v>23</v>
      </c>
      <c r="O199">
        <v>30</v>
      </c>
      <c r="P199">
        <v>50</v>
      </c>
      <c r="Q199">
        <v>40</v>
      </c>
      <c r="R199">
        <v>80</v>
      </c>
      <c r="S199">
        <v>37</v>
      </c>
      <c r="T199" t="s">
        <v>32</v>
      </c>
      <c r="U199" s="3">
        <v>4</v>
      </c>
      <c r="V199" s="3">
        <v>2013</v>
      </c>
    </row>
    <row r="200" spans="1:22" x14ac:dyDescent="0.35">
      <c r="A200">
        <v>978</v>
      </c>
      <c r="B200">
        <v>27</v>
      </c>
      <c r="C200">
        <v>-20</v>
      </c>
      <c r="D200">
        <v>859</v>
      </c>
      <c r="E200">
        <v>39</v>
      </c>
      <c r="F200" t="s">
        <v>18</v>
      </c>
      <c r="G200" t="s">
        <v>28</v>
      </c>
      <c r="H200">
        <v>7</v>
      </c>
      <c r="I200" t="s">
        <v>20</v>
      </c>
      <c r="J200" t="s">
        <v>29</v>
      </c>
      <c r="K200" t="s">
        <v>30</v>
      </c>
      <c r="L200">
        <v>30</v>
      </c>
      <c r="M200">
        <v>70</v>
      </c>
      <c r="N200" t="s">
        <v>59</v>
      </c>
      <c r="O200">
        <v>20</v>
      </c>
      <c r="P200">
        <v>50</v>
      </c>
      <c r="Q200">
        <v>50</v>
      </c>
      <c r="R200">
        <v>70</v>
      </c>
      <c r="S200">
        <v>19</v>
      </c>
      <c r="T200" t="s">
        <v>32</v>
      </c>
      <c r="U200" s="3">
        <v>4</v>
      </c>
      <c r="V200" s="3">
        <v>2013</v>
      </c>
    </row>
    <row r="201" spans="1:22" x14ac:dyDescent="0.35">
      <c r="A201">
        <v>626</v>
      </c>
      <c r="B201">
        <v>76</v>
      </c>
      <c r="C201">
        <v>67</v>
      </c>
      <c r="D201">
        <v>580</v>
      </c>
      <c r="E201">
        <v>111</v>
      </c>
      <c r="F201" t="s">
        <v>18</v>
      </c>
      <c r="G201" t="s">
        <v>33</v>
      </c>
      <c r="H201">
        <v>21</v>
      </c>
      <c r="I201" t="s">
        <v>20</v>
      </c>
      <c r="J201" t="s">
        <v>29</v>
      </c>
      <c r="K201" t="s">
        <v>58</v>
      </c>
      <c r="L201">
        <v>117</v>
      </c>
      <c r="M201">
        <v>199</v>
      </c>
      <c r="N201" t="s">
        <v>35</v>
      </c>
      <c r="O201">
        <v>30</v>
      </c>
      <c r="P201">
        <v>50</v>
      </c>
      <c r="Q201">
        <v>50</v>
      </c>
      <c r="R201">
        <v>80</v>
      </c>
      <c r="S201">
        <v>32</v>
      </c>
      <c r="T201" t="s">
        <v>32</v>
      </c>
      <c r="U201" s="3">
        <v>4</v>
      </c>
      <c r="V201" s="3">
        <v>2013</v>
      </c>
    </row>
    <row r="202" spans="1:22" x14ac:dyDescent="0.35">
      <c r="A202">
        <v>262</v>
      </c>
      <c r="B202">
        <v>22</v>
      </c>
      <c r="C202">
        <v>-35</v>
      </c>
      <c r="D202">
        <v>573</v>
      </c>
      <c r="E202">
        <v>29</v>
      </c>
      <c r="F202" t="s">
        <v>36</v>
      </c>
      <c r="G202" t="s">
        <v>19</v>
      </c>
      <c r="H202">
        <v>7</v>
      </c>
      <c r="I202" t="s">
        <v>37</v>
      </c>
      <c r="J202" t="s">
        <v>38</v>
      </c>
      <c r="K202" t="s">
        <v>39</v>
      </c>
      <c r="L202">
        <v>15</v>
      </c>
      <c r="M202">
        <v>54</v>
      </c>
      <c r="N202" t="s">
        <v>56</v>
      </c>
      <c r="O202">
        <v>20</v>
      </c>
      <c r="P202">
        <v>50</v>
      </c>
      <c r="Q202">
        <v>50</v>
      </c>
      <c r="R202">
        <v>70</v>
      </c>
      <c r="S202">
        <v>19</v>
      </c>
      <c r="T202" t="s">
        <v>24</v>
      </c>
      <c r="U202" s="3">
        <v>4</v>
      </c>
      <c r="V202" s="3">
        <v>2013</v>
      </c>
    </row>
    <row r="203" spans="1:22" x14ac:dyDescent="0.35">
      <c r="A203">
        <v>641</v>
      </c>
      <c r="B203">
        <v>23</v>
      </c>
      <c r="C203">
        <v>-23</v>
      </c>
      <c r="D203">
        <v>800</v>
      </c>
      <c r="E203">
        <v>35</v>
      </c>
      <c r="F203" t="s">
        <v>36</v>
      </c>
      <c r="G203" t="s">
        <v>19</v>
      </c>
      <c r="H203">
        <v>6</v>
      </c>
      <c r="I203" t="s">
        <v>37</v>
      </c>
      <c r="J203" t="s">
        <v>38</v>
      </c>
      <c r="K203" t="s">
        <v>50</v>
      </c>
      <c r="L203">
        <v>27</v>
      </c>
      <c r="M203">
        <v>62</v>
      </c>
      <c r="N203" t="s">
        <v>40</v>
      </c>
      <c r="O203">
        <v>20</v>
      </c>
      <c r="P203">
        <v>50</v>
      </c>
      <c r="Q203">
        <v>50</v>
      </c>
      <c r="R203">
        <v>70</v>
      </c>
      <c r="S203">
        <v>17</v>
      </c>
      <c r="T203" t="s">
        <v>32</v>
      </c>
      <c r="U203" s="3">
        <v>4</v>
      </c>
      <c r="V203" s="3">
        <v>2013</v>
      </c>
    </row>
    <row r="204" spans="1:22" x14ac:dyDescent="0.35">
      <c r="A204">
        <v>203</v>
      </c>
      <c r="B204">
        <v>79</v>
      </c>
      <c r="C204">
        <v>20</v>
      </c>
      <c r="D204">
        <v>593</v>
      </c>
      <c r="E204">
        <v>98</v>
      </c>
      <c r="F204" t="s">
        <v>36</v>
      </c>
      <c r="G204" t="s">
        <v>28</v>
      </c>
      <c r="H204">
        <v>30</v>
      </c>
      <c r="I204" t="s">
        <v>20</v>
      </c>
      <c r="J204" t="s">
        <v>21</v>
      </c>
      <c r="K204" t="s">
        <v>22</v>
      </c>
      <c r="L204">
        <v>50</v>
      </c>
      <c r="M204">
        <v>189</v>
      </c>
      <c r="N204" t="s">
        <v>41</v>
      </c>
      <c r="O204">
        <v>40</v>
      </c>
      <c r="P204">
        <v>50</v>
      </c>
      <c r="Q204">
        <v>30</v>
      </c>
      <c r="R204">
        <v>90</v>
      </c>
      <c r="S204">
        <v>64</v>
      </c>
      <c r="T204" t="s">
        <v>24</v>
      </c>
      <c r="U204" s="3">
        <v>4</v>
      </c>
      <c r="V204" s="3">
        <v>2013</v>
      </c>
    </row>
    <row r="205" spans="1:22" x14ac:dyDescent="0.35">
      <c r="A205">
        <v>203</v>
      </c>
      <c r="B205">
        <v>65</v>
      </c>
      <c r="C205">
        <v>2</v>
      </c>
      <c r="D205">
        <v>1053</v>
      </c>
      <c r="E205">
        <v>77</v>
      </c>
      <c r="F205" t="s">
        <v>36</v>
      </c>
      <c r="G205" t="s">
        <v>28</v>
      </c>
      <c r="H205">
        <v>20</v>
      </c>
      <c r="I205" t="s">
        <v>20</v>
      </c>
      <c r="J205" t="s">
        <v>21</v>
      </c>
      <c r="K205" t="s">
        <v>25</v>
      </c>
      <c r="L205">
        <v>52</v>
      </c>
      <c r="M205">
        <v>151</v>
      </c>
      <c r="N205" t="s">
        <v>41</v>
      </c>
      <c r="O205">
        <v>30</v>
      </c>
      <c r="P205">
        <v>50</v>
      </c>
      <c r="Q205">
        <v>50</v>
      </c>
      <c r="R205">
        <v>80</v>
      </c>
      <c r="S205">
        <v>42</v>
      </c>
      <c r="T205" t="s">
        <v>24</v>
      </c>
      <c r="U205" s="3">
        <v>4</v>
      </c>
      <c r="V205" s="3">
        <v>2013</v>
      </c>
    </row>
    <row r="206" spans="1:22" x14ac:dyDescent="0.35">
      <c r="A206">
        <v>262</v>
      </c>
      <c r="B206">
        <v>46</v>
      </c>
      <c r="C206">
        <v>5</v>
      </c>
      <c r="D206">
        <v>449</v>
      </c>
      <c r="E206">
        <v>67</v>
      </c>
      <c r="F206" t="s">
        <v>36</v>
      </c>
      <c r="G206" t="s">
        <v>19</v>
      </c>
      <c r="H206">
        <v>14</v>
      </c>
      <c r="I206" t="s">
        <v>20</v>
      </c>
      <c r="J206" t="s">
        <v>29</v>
      </c>
      <c r="K206" t="s">
        <v>30</v>
      </c>
      <c r="L206">
        <v>45</v>
      </c>
      <c r="M206">
        <v>120</v>
      </c>
      <c r="N206" t="s">
        <v>56</v>
      </c>
      <c r="O206">
        <v>20</v>
      </c>
      <c r="P206">
        <v>50</v>
      </c>
      <c r="Q206">
        <v>40</v>
      </c>
      <c r="R206">
        <v>70</v>
      </c>
      <c r="S206">
        <v>37</v>
      </c>
      <c r="T206" t="s">
        <v>32</v>
      </c>
      <c r="U206" s="3">
        <v>4</v>
      </c>
      <c r="V206" s="3">
        <v>2013</v>
      </c>
    </row>
    <row r="207" spans="1:22" x14ac:dyDescent="0.35">
      <c r="A207">
        <v>262</v>
      </c>
      <c r="B207">
        <v>60</v>
      </c>
      <c r="C207">
        <v>0</v>
      </c>
      <c r="D207">
        <v>606</v>
      </c>
      <c r="E207">
        <v>84</v>
      </c>
      <c r="F207" t="s">
        <v>36</v>
      </c>
      <c r="G207" t="s">
        <v>19</v>
      </c>
      <c r="H207">
        <v>54</v>
      </c>
      <c r="I207" t="s">
        <v>20</v>
      </c>
      <c r="J207" t="s">
        <v>29</v>
      </c>
      <c r="K207" t="s">
        <v>58</v>
      </c>
      <c r="L207">
        <v>0</v>
      </c>
      <c r="M207">
        <v>153</v>
      </c>
      <c r="N207" t="s">
        <v>56</v>
      </c>
      <c r="O207">
        <v>40</v>
      </c>
      <c r="P207">
        <v>50</v>
      </c>
      <c r="Q207">
        <v>0</v>
      </c>
      <c r="R207">
        <v>90</v>
      </c>
      <c r="S207">
        <v>84</v>
      </c>
      <c r="T207" t="s">
        <v>32</v>
      </c>
      <c r="U207" s="3">
        <v>4</v>
      </c>
      <c r="V207" s="3">
        <v>2013</v>
      </c>
    </row>
    <row r="208" spans="1:22" x14ac:dyDescent="0.35">
      <c r="A208">
        <v>425</v>
      </c>
      <c r="B208">
        <v>60</v>
      </c>
      <c r="C208">
        <v>45</v>
      </c>
      <c r="D208">
        <v>329</v>
      </c>
      <c r="E208">
        <v>99</v>
      </c>
      <c r="F208" t="s">
        <v>36</v>
      </c>
      <c r="G208" t="s">
        <v>33</v>
      </c>
      <c r="H208">
        <v>18</v>
      </c>
      <c r="I208" t="s">
        <v>20</v>
      </c>
      <c r="J208" t="s">
        <v>29</v>
      </c>
      <c r="K208" t="s">
        <v>30</v>
      </c>
      <c r="L208">
        <v>85</v>
      </c>
      <c r="M208">
        <v>169</v>
      </c>
      <c r="N208" t="s">
        <v>57</v>
      </c>
      <c r="O208">
        <v>20</v>
      </c>
      <c r="P208">
        <v>50</v>
      </c>
      <c r="Q208">
        <v>40</v>
      </c>
      <c r="R208">
        <v>70</v>
      </c>
      <c r="S208">
        <v>42</v>
      </c>
      <c r="T208" t="s">
        <v>32</v>
      </c>
      <c r="U208" s="3">
        <v>4</v>
      </c>
      <c r="V208" s="3">
        <v>2013</v>
      </c>
    </row>
    <row r="209" spans="1:22" x14ac:dyDescent="0.35">
      <c r="A209">
        <v>312</v>
      </c>
      <c r="B209">
        <v>40</v>
      </c>
      <c r="C209">
        <v>10</v>
      </c>
      <c r="D209">
        <v>536</v>
      </c>
      <c r="E209">
        <v>52</v>
      </c>
      <c r="F209" t="s">
        <v>18</v>
      </c>
      <c r="G209" t="s">
        <v>19</v>
      </c>
      <c r="H209">
        <v>13</v>
      </c>
      <c r="I209" t="s">
        <v>20</v>
      </c>
      <c r="J209" t="s">
        <v>21</v>
      </c>
      <c r="K209" t="s">
        <v>22</v>
      </c>
      <c r="L209">
        <v>40</v>
      </c>
      <c r="M209">
        <v>98</v>
      </c>
      <c r="N209" t="s">
        <v>60</v>
      </c>
      <c r="O209">
        <v>30</v>
      </c>
      <c r="P209">
        <v>50</v>
      </c>
      <c r="Q209">
        <v>30</v>
      </c>
      <c r="R209">
        <v>80</v>
      </c>
      <c r="S209">
        <v>25</v>
      </c>
      <c r="T209" t="s">
        <v>24</v>
      </c>
      <c r="U209" s="3">
        <v>4</v>
      </c>
      <c r="V209" s="3">
        <v>2013</v>
      </c>
    </row>
    <row r="210" spans="1:22" x14ac:dyDescent="0.35">
      <c r="A210">
        <v>419</v>
      </c>
      <c r="B210">
        <v>36</v>
      </c>
      <c r="C210">
        <v>5</v>
      </c>
      <c r="D210">
        <v>862</v>
      </c>
      <c r="E210">
        <v>52</v>
      </c>
      <c r="F210" t="s">
        <v>18</v>
      </c>
      <c r="G210" t="s">
        <v>19</v>
      </c>
      <c r="H210">
        <v>10</v>
      </c>
      <c r="I210" t="s">
        <v>20</v>
      </c>
      <c r="J210" t="s">
        <v>21</v>
      </c>
      <c r="K210" t="s">
        <v>22</v>
      </c>
      <c r="L210">
        <v>45</v>
      </c>
      <c r="M210">
        <v>94</v>
      </c>
      <c r="N210" t="s">
        <v>62</v>
      </c>
      <c r="O210">
        <v>30</v>
      </c>
      <c r="P210">
        <v>50</v>
      </c>
      <c r="Q210">
        <v>40</v>
      </c>
      <c r="R210">
        <v>80</v>
      </c>
      <c r="S210">
        <v>22</v>
      </c>
      <c r="T210" t="s">
        <v>24</v>
      </c>
      <c r="U210" s="3">
        <v>4</v>
      </c>
      <c r="V210" s="3">
        <v>2013</v>
      </c>
    </row>
    <row r="211" spans="1:22" x14ac:dyDescent="0.35">
      <c r="A211">
        <v>857</v>
      </c>
      <c r="B211">
        <v>55</v>
      </c>
      <c r="C211">
        <v>2</v>
      </c>
      <c r="D211">
        <v>410</v>
      </c>
      <c r="E211">
        <v>69</v>
      </c>
      <c r="F211" t="s">
        <v>18</v>
      </c>
      <c r="G211" t="s">
        <v>28</v>
      </c>
      <c r="H211">
        <v>20</v>
      </c>
      <c r="I211" t="s">
        <v>20</v>
      </c>
      <c r="J211" t="s">
        <v>21</v>
      </c>
      <c r="K211" t="s">
        <v>22</v>
      </c>
      <c r="L211">
        <v>22</v>
      </c>
      <c r="M211">
        <v>132</v>
      </c>
      <c r="N211" t="s">
        <v>59</v>
      </c>
      <c r="O211">
        <v>40</v>
      </c>
      <c r="P211">
        <v>50</v>
      </c>
      <c r="Q211">
        <v>20</v>
      </c>
      <c r="R211">
        <v>90</v>
      </c>
      <c r="S211">
        <v>54</v>
      </c>
      <c r="T211" t="s">
        <v>24</v>
      </c>
      <c r="U211" s="3">
        <v>4</v>
      </c>
      <c r="V211" s="3">
        <v>2013</v>
      </c>
    </row>
    <row r="212" spans="1:22" x14ac:dyDescent="0.35">
      <c r="A212">
        <v>323</v>
      </c>
      <c r="B212">
        <v>40</v>
      </c>
      <c r="C212">
        <v>10</v>
      </c>
      <c r="D212">
        <v>536</v>
      </c>
      <c r="E212">
        <v>52</v>
      </c>
      <c r="F212" t="s">
        <v>18</v>
      </c>
      <c r="G212" t="s">
        <v>33</v>
      </c>
      <c r="H212">
        <v>13</v>
      </c>
      <c r="I212" t="s">
        <v>20</v>
      </c>
      <c r="J212" t="s">
        <v>21</v>
      </c>
      <c r="K212" t="s">
        <v>25</v>
      </c>
      <c r="L212">
        <v>40</v>
      </c>
      <c r="M212">
        <v>98</v>
      </c>
      <c r="N212" t="s">
        <v>35</v>
      </c>
      <c r="O212">
        <v>30</v>
      </c>
      <c r="P212">
        <v>50</v>
      </c>
      <c r="Q212">
        <v>30</v>
      </c>
      <c r="R212">
        <v>80</v>
      </c>
      <c r="S212">
        <v>25</v>
      </c>
      <c r="T212" t="s">
        <v>24</v>
      </c>
      <c r="U212" s="3">
        <v>4</v>
      </c>
      <c r="V212" s="3">
        <v>2013</v>
      </c>
    </row>
    <row r="213" spans="1:22" x14ac:dyDescent="0.35">
      <c r="A213">
        <v>352</v>
      </c>
      <c r="B213">
        <v>28</v>
      </c>
      <c r="C213">
        <v>-6</v>
      </c>
      <c r="D213">
        <v>875</v>
      </c>
      <c r="E213">
        <v>42</v>
      </c>
      <c r="F213" t="s">
        <v>18</v>
      </c>
      <c r="G213" t="s">
        <v>28</v>
      </c>
      <c r="H213">
        <v>7</v>
      </c>
      <c r="I213" t="s">
        <v>20</v>
      </c>
      <c r="J213" t="s">
        <v>29</v>
      </c>
      <c r="K213" t="s">
        <v>30</v>
      </c>
      <c r="L213">
        <v>34</v>
      </c>
      <c r="M213">
        <v>75</v>
      </c>
      <c r="N213" t="s">
        <v>31</v>
      </c>
      <c r="O213">
        <v>20</v>
      </c>
      <c r="P213">
        <v>50</v>
      </c>
      <c r="Q213">
        <v>40</v>
      </c>
      <c r="R213">
        <v>70</v>
      </c>
      <c r="S213">
        <v>19</v>
      </c>
      <c r="T213" t="s">
        <v>32</v>
      </c>
      <c r="U213" s="3">
        <v>4</v>
      </c>
      <c r="V213" s="3">
        <v>2013</v>
      </c>
    </row>
    <row r="214" spans="1:22" x14ac:dyDescent="0.35">
      <c r="A214">
        <v>904</v>
      </c>
      <c r="B214">
        <v>31</v>
      </c>
      <c r="C214">
        <v>2</v>
      </c>
      <c r="D214">
        <v>856</v>
      </c>
      <c r="E214">
        <v>47</v>
      </c>
      <c r="F214" t="s">
        <v>18</v>
      </c>
      <c r="G214" t="s">
        <v>28</v>
      </c>
      <c r="H214">
        <v>8</v>
      </c>
      <c r="I214" t="s">
        <v>20</v>
      </c>
      <c r="J214" t="s">
        <v>29</v>
      </c>
      <c r="K214" t="s">
        <v>34</v>
      </c>
      <c r="L214">
        <v>42</v>
      </c>
      <c r="M214">
        <v>83</v>
      </c>
      <c r="N214" t="s">
        <v>31</v>
      </c>
      <c r="O214">
        <v>30</v>
      </c>
      <c r="P214">
        <v>50</v>
      </c>
      <c r="Q214">
        <v>40</v>
      </c>
      <c r="R214">
        <v>80</v>
      </c>
      <c r="S214">
        <v>19</v>
      </c>
      <c r="T214" t="s">
        <v>32</v>
      </c>
      <c r="U214" s="3">
        <v>4</v>
      </c>
      <c r="V214" s="3">
        <v>2013</v>
      </c>
    </row>
    <row r="215" spans="1:22" x14ac:dyDescent="0.35">
      <c r="A215">
        <v>978</v>
      </c>
      <c r="B215">
        <v>32</v>
      </c>
      <c r="C215">
        <v>3</v>
      </c>
      <c r="D215">
        <v>482</v>
      </c>
      <c r="E215">
        <v>48</v>
      </c>
      <c r="F215" t="s">
        <v>18</v>
      </c>
      <c r="G215" t="s">
        <v>28</v>
      </c>
      <c r="H215">
        <v>8</v>
      </c>
      <c r="I215" t="s">
        <v>20</v>
      </c>
      <c r="J215" t="s">
        <v>29</v>
      </c>
      <c r="K215" t="s">
        <v>34</v>
      </c>
      <c r="L215">
        <v>43</v>
      </c>
      <c r="M215">
        <v>85</v>
      </c>
      <c r="N215" t="s">
        <v>59</v>
      </c>
      <c r="O215">
        <v>30</v>
      </c>
      <c r="P215">
        <v>50</v>
      </c>
      <c r="Q215">
        <v>40</v>
      </c>
      <c r="R215">
        <v>80</v>
      </c>
      <c r="S215">
        <v>19</v>
      </c>
      <c r="T215" t="s">
        <v>32</v>
      </c>
      <c r="U215" s="3">
        <v>5</v>
      </c>
      <c r="V215" s="3">
        <v>2013</v>
      </c>
    </row>
    <row r="216" spans="1:22" x14ac:dyDescent="0.35">
      <c r="A216">
        <v>760</v>
      </c>
      <c r="B216">
        <v>50</v>
      </c>
      <c r="C216">
        <v>30</v>
      </c>
      <c r="D216">
        <v>589</v>
      </c>
      <c r="E216">
        <v>73</v>
      </c>
      <c r="F216" t="s">
        <v>18</v>
      </c>
      <c r="G216" t="s">
        <v>33</v>
      </c>
      <c r="H216">
        <v>14</v>
      </c>
      <c r="I216" t="s">
        <v>20</v>
      </c>
      <c r="J216" t="s">
        <v>29</v>
      </c>
      <c r="K216" t="s">
        <v>58</v>
      </c>
      <c r="L216">
        <v>70</v>
      </c>
      <c r="M216">
        <v>131</v>
      </c>
      <c r="N216" t="s">
        <v>35</v>
      </c>
      <c r="O216">
        <v>30</v>
      </c>
      <c r="P216">
        <v>50</v>
      </c>
      <c r="Q216">
        <v>40</v>
      </c>
      <c r="R216">
        <v>80</v>
      </c>
      <c r="S216">
        <v>26</v>
      </c>
      <c r="T216" t="s">
        <v>32</v>
      </c>
      <c r="U216" s="3">
        <v>5</v>
      </c>
      <c r="V216" s="3">
        <v>2013</v>
      </c>
    </row>
    <row r="217" spans="1:22" x14ac:dyDescent="0.35">
      <c r="A217">
        <v>515</v>
      </c>
      <c r="B217">
        <v>0</v>
      </c>
      <c r="C217">
        <v>6</v>
      </c>
      <c r="D217">
        <v>387</v>
      </c>
      <c r="E217">
        <v>43</v>
      </c>
      <c r="F217" t="s">
        <v>36</v>
      </c>
      <c r="G217" t="s">
        <v>19</v>
      </c>
      <c r="H217">
        <v>0</v>
      </c>
      <c r="I217" t="s">
        <v>37</v>
      </c>
      <c r="J217" t="s">
        <v>38</v>
      </c>
      <c r="K217" t="s">
        <v>39</v>
      </c>
      <c r="L217">
        <v>46</v>
      </c>
      <c r="M217">
        <v>46</v>
      </c>
      <c r="N217" t="s">
        <v>40</v>
      </c>
      <c r="O217">
        <v>0</v>
      </c>
      <c r="P217">
        <v>50</v>
      </c>
      <c r="Q217">
        <v>40</v>
      </c>
      <c r="R217">
        <v>50</v>
      </c>
      <c r="S217">
        <v>12</v>
      </c>
      <c r="T217" t="s">
        <v>24</v>
      </c>
      <c r="U217" s="3">
        <v>5</v>
      </c>
      <c r="V217" s="3">
        <v>2013</v>
      </c>
    </row>
    <row r="218" spans="1:22" x14ac:dyDescent="0.35">
      <c r="A218">
        <v>505</v>
      </c>
      <c r="B218">
        <v>82</v>
      </c>
      <c r="C218">
        <v>-22</v>
      </c>
      <c r="D218">
        <v>1804</v>
      </c>
      <c r="E218">
        <v>40</v>
      </c>
      <c r="F218" t="s">
        <v>36</v>
      </c>
      <c r="G218" t="s">
        <v>26</v>
      </c>
      <c r="H218">
        <v>25</v>
      </c>
      <c r="I218" t="s">
        <v>37</v>
      </c>
      <c r="J218" t="s">
        <v>42</v>
      </c>
      <c r="K218" t="s">
        <v>43</v>
      </c>
      <c r="L218">
        <v>-12</v>
      </c>
      <c r="M218">
        <v>130</v>
      </c>
      <c r="N218" t="s">
        <v>61</v>
      </c>
      <c r="O218">
        <v>90</v>
      </c>
      <c r="P218">
        <v>50</v>
      </c>
      <c r="Q218">
        <v>10</v>
      </c>
      <c r="R218">
        <v>140</v>
      </c>
      <c r="S218">
        <v>48</v>
      </c>
      <c r="T218" t="s">
        <v>24</v>
      </c>
      <c r="U218" s="3">
        <v>5</v>
      </c>
      <c r="V218" s="3">
        <v>2013</v>
      </c>
    </row>
    <row r="219" spans="1:22" x14ac:dyDescent="0.35">
      <c r="A219">
        <v>515</v>
      </c>
      <c r="B219">
        <v>22</v>
      </c>
      <c r="C219">
        <v>-16</v>
      </c>
      <c r="D219">
        <v>802</v>
      </c>
      <c r="E219">
        <v>34</v>
      </c>
      <c r="F219" t="s">
        <v>36</v>
      </c>
      <c r="G219" t="s">
        <v>19</v>
      </c>
      <c r="H219">
        <v>6</v>
      </c>
      <c r="I219" t="s">
        <v>37</v>
      </c>
      <c r="J219" t="s">
        <v>38</v>
      </c>
      <c r="K219" t="s">
        <v>50</v>
      </c>
      <c r="L219">
        <v>24</v>
      </c>
      <c r="M219">
        <v>60</v>
      </c>
      <c r="N219" t="s">
        <v>40</v>
      </c>
      <c r="O219">
        <v>20</v>
      </c>
      <c r="P219">
        <v>50</v>
      </c>
      <c r="Q219">
        <v>40</v>
      </c>
      <c r="R219">
        <v>70</v>
      </c>
      <c r="S219">
        <v>18</v>
      </c>
      <c r="T219" t="s">
        <v>32</v>
      </c>
      <c r="U219" s="3">
        <v>5</v>
      </c>
      <c r="V219" s="3">
        <v>2013</v>
      </c>
    </row>
    <row r="220" spans="1:22" x14ac:dyDescent="0.35">
      <c r="A220">
        <v>505</v>
      </c>
      <c r="B220">
        <v>44</v>
      </c>
      <c r="C220">
        <v>-10</v>
      </c>
      <c r="D220">
        <v>325</v>
      </c>
      <c r="E220">
        <v>62</v>
      </c>
      <c r="F220" t="s">
        <v>36</v>
      </c>
      <c r="G220" t="s">
        <v>26</v>
      </c>
      <c r="H220">
        <v>40</v>
      </c>
      <c r="I220" t="s">
        <v>37</v>
      </c>
      <c r="J220" t="s">
        <v>38</v>
      </c>
      <c r="K220" t="s">
        <v>50</v>
      </c>
      <c r="L220">
        <v>-10</v>
      </c>
      <c r="M220">
        <v>113</v>
      </c>
      <c r="N220" t="s">
        <v>61</v>
      </c>
      <c r="O220">
        <v>30</v>
      </c>
      <c r="P220">
        <v>50</v>
      </c>
      <c r="Q220">
        <v>0</v>
      </c>
      <c r="R220">
        <v>80</v>
      </c>
      <c r="S220">
        <v>69</v>
      </c>
      <c r="T220" t="s">
        <v>32</v>
      </c>
      <c r="U220" s="3">
        <v>5</v>
      </c>
      <c r="V220" s="3">
        <v>2013</v>
      </c>
    </row>
    <row r="221" spans="1:22" x14ac:dyDescent="0.35">
      <c r="A221">
        <v>775</v>
      </c>
      <c r="B221">
        <v>33</v>
      </c>
      <c r="C221">
        <v>-16</v>
      </c>
      <c r="D221">
        <v>243</v>
      </c>
      <c r="E221">
        <v>41</v>
      </c>
      <c r="F221" t="s">
        <v>36</v>
      </c>
      <c r="G221" t="s">
        <v>33</v>
      </c>
      <c r="H221">
        <v>12</v>
      </c>
      <c r="I221" t="s">
        <v>37</v>
      </c>
      <c r="J221" t="s">
        <v>42</v>
      </c>
      <c r="K221" t="s">
        <v>49</v>
      </c>
      <c r="L221">
        <v>-6</v>
      </c>
      <c r="M221">
        <v>79</v>
      </c>
      <c r="N221" t="s">
        <v>45</v>
      </c>
      <c r="O221">
        <v>30</v>
      </c>
      <c r="P221">
        <v>50</v>
      </c>
      <c r="Q221">
        <v>10</v>
      </c>
      <c r="R221">
        <v>80</v>
      </c>
      <c r="S221">
        <v>45</v>
      </c>
      <c r="T221" t="s">
        <v>32</v>
      </c>
      <c r="U221" s="3">
        <v>5</v>
      </c>
      <c r="V221" s="3">
        <v>2013</v>
      </c>
    </row>
    <row r="222" spans="1:22" x14ac:dyDescent="0.35">
      <c r="A222">
        <v>314</v>
      </c>
      <c r="B222">
        <v>44</v>
      </c>
      <c r="C222">
        <v>-12</v>
      </c>
      <c r="D222">
        <v>325</v>
      </c>
      <c r="E222">
        <v>62</v>
      </c>
      <c r="F222" t="s">
        <v>36</v>
      </c>
      <c r="G222" t="s">
        <v>19</v>
      </c>
      <c r="H222">
        <v>40</v>
      </c>
      <c r="I222" t="s">
        <v>20</v>
      </c>
      <c r="J222" t="s">
        <v>21</v>
      </c>
      <c r="K222" t="s">
        <v>54</v>
      </c>
      <c r="L222">
        <v>-12</v>
      </c>
      <c r="M222">
        <v>113</v>
      </c>
      <c r="N222" t="s">
        <v>55</v>
      </c>
      <c r="O222">
        <v>40</v>
      </c>
      <c r="P222">
        <v>50</v>
      </c>
      <c r="Q222">
        <v>0</v>
      </c>
      <c r="R222">
        <v>90</v>
      </c>
      <c r="S222">
        <v>70</v>
      </c>
      <c r="T222" t="s">
        <v>24</v>
      </c>
      <c r="U222" s="3">
        <v>5</v>
      </c>
      <c r="V222" s="3">
        <v>2013</v>
      </c>
    </row>
    <row r="223" spans="1:22" x14ac:dyDescent="0.35">
      <c r="A223">
        <v>715</v>
      </c>
      <c r="B223">
        <v>31</v>
      </c>
      <c r="C223">
        <v>0</v>
      </c>
      <c r="D223">
        <v>856</v>
      </c>
      <c r="E223">
        <v>47</v>
      </c>
      <c r="F223" t="s">
        <v>36</v>
      </c>
      <c r="G223" t="s">
        <v>19</v>
      </c>
      <c r="H223">
        <v>8</v>
      </c>
      <c r="I223" t="s">
        <v>20</v>
      </c>
      <c r="J223" t="s">
        <v>21</v>
      </c>
      <c r="K223" t="s">
        <v>22</v>
      </c>
      <c r="L223">
        <v>40</v>
      </c>
      <c r="M223">
        <v>83</v>
      </c>
      <c r="N223" t="s">
        <v>56</v>
      </c>
      <c r="O223">
        <v>20</v>
      </c>
      <c r="P223">
        <v>50</v>
      </c>
      <c r="Q223">
        <v>40</v>
      </c>
      <c r="R223">
        <v>70</v>
      </c>
      <c r="S223">
        <v>20</v>
      </c>
      <c r="T223" t="s">
        <v>24</v>
      </c>
      <c r="U223" s="3">
        <v>5</v>
      </c>
      <c r="V223" s="3">
        <v>2013</v>
      </c>
    </row>
    <row r="224" spans="1:22" x14ac:dyDescent="0.35">
      <c r="A224">
        <v>959</v>
      </c>
      <c r="B224">
        <v>69</v>
      </c>
      <c r="C224">
        <v>26</v>
      </c>
      <c r="D224">
        <v>1060</v>
      </c>
      <c r="E224">
        <v>81</v>
      </c>
      <c r="F224" t="s">
        <v>36</v>
      </c>
      <c r="G224" t="s">
        <v>28</v>
      </c>
      <c r="H224">
        <v>21</v>
      </c>
      <c r="I224" t="s">
        <v>20</v>
      </c>
      <c r="J224" t="s">
        <v>21</v>
      </c>
      <c r="K224" t="s">
        <v>25</v>
      </c>
      <c r="L224">
        <v>56</v>
      </c>
      <c r="M224">
        <v>160</v>
      </c>
      <c r="N224" t="s">
        <v>41</v>
      </c>
      <c r="O224">
        <v>50</v>
      </c>
      <c r="P224">
        <v>50</v>
      </c>
      <c r="Q224">
        <v>30</v>
      </c>
      <c r="R224">
        <v>100</v>
      </c>
      <c r="S224">
        <v>43</v>
      </c>
      <c r="T224" t="s">
        <v>24</v>
      </c>
      <c r="U224" s="3">
        <v>5</v>
      </c>
      <c r="V224" s="3">
        <v>2013</v>
      </c>
    </row>
    <row r="225" spans="1:22" x14ac:dyDescent="0.35">
      <c r="A225">
        <v>715</v>
      </c>
      <c r="B225">
        <v>49</v>
      </c>
      <c r="C225">
        <v>29</v>
      </c>
      <c r="D225">
        <v>454</v>
      </c>
      <c r="E225">
        <v>71</v>
      </c>
      <c r="F225" t="s">
        <v>36</v>
      </c>
      <c r="G225" t="s">
        <v>19</v>
      </c>
      <c r="H225">
        <v>15</v>
      </c>
      <c r="I225" t="s">
        <v>20</v>
      </c>
      <c r="J225" t="s">
        <v>29</v>
      </c>
      <c r="K225" t="s">
        <v>30</v>
      </c>
      <c r="L225">
        <v>49</v>
      </c>
      <c r="M225">
        <v>128</v>
      </c>
      <c r="N225" t="s">
        <v>56</v>
      </c>
      <c r="O225">
        <v>40</v>
      </c>
      <c r="P225">
        <v>50</v>
      </c>
      <c r="Q225">
        <v>20</v>
      </c>
      <c r="R225">
        <v>90</v>
      </c>
      <c r="S225">
        <v>38</v>
      </c>
      <c r="T225" t="s">
        <v>32</v>
      </c>
      <c r="U225" s="3">
        <v>5</v>
      </c>
      <c r="V225" s="3">
        <v>2013</v>
      </c>
    </row>
    <row r="226" spans="1:22" x14ac:dyDescent="0.35">
      <c r="A226">
        <v>206</v>
      </c>
      <c r="B226">
        <v>49</v>
      </c>
      <c r="C226">
        <v>20</v>
      </c>
      <c r="D226">
        <v>454</v>
      </c>
      <c r="E226">
        <v>71</v>
      </c>
      <c r="F226" t="s">
        <v>36</v>
      </c>
      <c r="G226" t="s">
        <v>33</v>
      </c>
      <c r="H226">
        <v>15</v>
      </c>
      <c r="I226" t="s">
        <v>20</v>
      </c>
      <c r="J226" t="s">
        <v>29</v>
      </c>
      <c r="K226" t="s">
        <v>58</v>
      </c>
      <c r="L226">
        <v>50</v>
      </c>
      <c r="M226">
        <v>128</v>
      </c>
      <c r="N226" t="s">
        <v>57</v>
      </c>
      <c r="O226">
        <v>30</v>
      </c>
      <c r="P226">
        <v>50</v>
      </c>
      <c r="Q226">
        <v>30</v>
      </c>
      <c r="R226">
        <v>80</v>
      </c>
      <c r="S226">
        <v>37</v>
      </c>
      <c r="T226" t="s">
        <v>32</v>
      </c>
      <c r="U226" s="3">
        <v>5</v>
      </c>
      <c r="V226" s="3">
        <v>2013</v>
      </c>
    </row>
    <row r="227" spans="1:22" x14ac:dyDescent="0.35">
      <c r="A227">
        <v>970</v>
      </c>
      <c r="B227">
        <v>43</v>
      </c>
      <c r="C227">
        <v>13</v>
      </c>
      <c r="D227">
        <v>531</v>
      </c>
      <c r="E227">
        <v>56</v>
      </c>
      <c r="F227" t="s">
        <v>18</v>
      </c>
      <c r="G227" t="s">
        <v>19</v>
      </c>
      <c r="H227">
        <v>14</v>
      </c>
      <c r="I227" t="s">
        <v>37</v>
      </c>
      <c r="J227" t="s">
        <v>42</v>
      </c>
      <c r="K227" t="s">
        <v>49</v>
      </c>
      <c r="L227">
        <v>43</v>
      </c>
      <c r="M227">
        <v>106</v>
      </c>
      <c r="N227" t="s">
        <v>23</v>
      </c>
      <c r="O227">
        <v>40</v>
      </c>
      <c r="P227">
        <v>50</v>
      </c>
      <c r="Q227">
        <v>30</v>
      </c>
      <c r="R227">
        <v>90</v>
      </c>
      <c r="S227">
        <v>27</v>
      </c>
      <c r="T227" t="s">
        <v>32</v>
      </c>
      <c r="U227" s="3">
        <v>5</v>
      </c>
      <c r="V227" s="3">
        <v>2013</v>
      </c>
    </row>
    <row r="228" spans="1:22" x14ac:dyDescent="0.35">
      <c r="A228">
        <v>330</v>
      </c>
      <c r="B228">
        <v>41</v>
      </c>
      <c r="C228">
        <v>16</v>
      </c>
      <c r="D228">
        <v>435</v>
      </c>
      <c r="E228">
        <v>60</v>
      </c>
      <c r="F228" t="s">
        <v>18</v>
      </c>
      <c r="G228" t="s">
        <v>19</v>
      </c>
      <c r="H228">
        <v>13</v>
      </c>
      <c r="I228" t="s">
        <v>37</v>
      </c>
      <c r="J228" t="s">
        <v>42</v>
      </c>
      <c r="K228" t="s">
        <v>49</v>
      </c>
      <c r="L228">
        <v>36</v>
      </c>
      <c r="M228">
        <v>108</v>
      </c>
      <c r="N228" t="s">
        <v>62</v>
      </c>
      <c r="O228">
        <v>40</v>
      </c>
      <c r="P228">
        <v>50</v>
      </c>
      <c r="Q228">
        <v>20</v>
      </c>
      <c r="R228">
        <v>90</v>
      </c>
      <c r="S228">
        <v>36</v>
      </c>
      <c r="T228" t="s">
        <v>32</v>
      </c>
      <c r="U228" s="3">
        <v>5</v>
      </c>
      <c r="V228" s="3">
        <v>2013</v>
      </c>
    </row>
    <row r="229" spans="1:22" x14ac:dyDescent="0.35">
      <c r="A229">
        <v>978</v>
      </c>
      <c r="B229">
        <v>47</v>
      </c>
      <c r="C229">
        <v>-20</v>
      </c>
      <c r="D229">
        <v>571</v>
      </c>
      <c r="E229">
        <v>52</v>
      </c>
      <c r="F229" t="s">
        <v>18</v>
      </c>
      <c r="G229" t="s">
        <v>28</v>
      </c>
      <c r="H229">
        <v>42</v>
      </c>
      <c r="I229" t="s">
        <v>37</v>
      </c>
      <c r="J229" t="s">
        <v>38</v>
      </c>
      <c r="K229" t="s">
        <v>50</v>
      </c>
      <c r="L229">
        <v>-30</v>
      </c>
      <c r="M229">
        <v>106</v>
      </c>
      <c r="N229" t="s">
        <v>59</v>
      </c>
      <c r="O229">
        <v>40</v>
      </c>
      <c r="P229">
        <v>50</v>
      </c>
      <c r="Q229">
        <v>-10</v>
      </c>
      <c r="R229">
        <v>90</v>
      </c>
      <c r="S229">
        <v>72</v>
      </c>
      <c r="T229" t="s">
        <v>32</v>
      </c>
      <c r="U229" s="3">
        <v>5</v>
      </c>
      <c r="V229" s="3">
        <v>2013</v>
      </c>
    </row>
    <row r="230" spans="1:22" x14ac:dyDescent="0.35">
      <c r="A230">
        <v>312</v>
      </c>
      <c r="B230">
        <v>43</v>
      </c>
      <c r="C230">
        <v>13</v>
      </c>
      <c r="D230">
        <v>531</v>
      </c>
      <c r="E230">
        <v>56</v>
      </c>
      <c r="F230" t="s">
        <v>18</v>
      </c>
      <c r="G230" t="s">
        <v>19</v>
      </c>
      <c r="H230">
        <v>14</v>
      </c>
      <c r="I230" t="s">
        <v>20</v>
      </c>
      <c r="J230" t="s">
        <v>21</v>
      </c>
      <c r="K230" t="s">
        <v>22</v>
      </c>
      <c r="L230">
        <v>43</v>
      </c>
      <c r="M230">
        <v>106</v>
      </c>
      <c r="N230" t="s">
        <v>60</v>
      </c>
      <c r="O230">
        <v>40</v>
      </c>
      <c r="P230">
        <v>50</v>
      </c>
      <c r="Q230">
        <v>30</v>
      </c>
      <c r="R230">
        <v>90</v>
      </c>
      <c r="S230">
        <v>27</v>
      </c>
      <c r="T230" t="s">
        <v>24</v>
      </c>
      <c r="U230" s="3">
        <v>5</v>
      </c>
      <c r="V230" s="3">
        <v>2013</v>
      </c>
    </row>
    <row r="231" spans="1:22" x14ac:dyDescent="0.35">
      <c r="A231">
        <v>323</v>
      </c>
      <c r="B231">
        <v>43</v>
      </c>
      <c r="C231">
        <v>13</v>
      </c>
      <c r="D231">
        <v>531</v>
      </c>
      <c r="E231">
        <v>56</v>
      </c>
      <c r="F231" t="s">
        <v>18</v>
      </c>
      <c r="G231" t="s">
        <v>33</v>
      </c>
      <c r="H231">
        <v>14</v>
      </c>
      <c r="I231" t="s">
        <v>20</v>
      </c>
      <c r="J231" t="s">
        <v>21</v>
      </c>
      <c r="K231" t="s">
        <v>25</v>
      </c>
      <c r="L231">
        <v>43</v>
      </c>
      <c r="M231">
        <v>106</v>
      </c>
      <c r="N231" t="s">
        <v>35</v>
      </c>
      <c r="O231">
        <v>40</v>
      </c>
      <c r="P231">
        <v>50</v>
      </c>
      <c r="Q231">
        <v>30</v>
      </c>
      <c r="R231">
        <v>90</v>
      </c>
      <c r="S231">
        <v>27</v>
      </c>
      <c r="T231" t="s">
        <v>24</v>
      </c>
      <c r="U231" s="3">
        <v>5</v>
      </c>
      <c r="V231" s="3">
        <v>2013</v>
      </c>
    </row>
    <row r="232" spans="1:22" x14ac:dyDescent="0.35">
      <c r="A232">
        <v>303</v>
      </c>
      <c r="B232">
        <v>46</v>
      </c>
      <c r="C232">
        <v>-1</v>
      </c>
      <c r="D232">
        <v>422</v>
      </c>
      <c r="E232">
        <v>57</v>
      </c>
      <c r="F232" t="s">
        <v>18</v>
      </c>
      <c r="G232" t="s">
        <v>19</v>
      </c>
      <c r="H232">
        <v>17</v>
      </c>
      <c r="I232" t="s">
        <v>20</v>
      </c>
      <c r="J232" t="s">
        <v>29</v>
      </c>
      <c r="K232" t="s">
        <v>30</v>
      </c>
      <c r="L232">
        <v>9</v>
      </c>
      <c r="M232">
        <v>110</v>
      </c>
      <c r="N232" t="s">
        <v>23</v>
      </c>
      <c r="O232">
        <v>30</v>
      </c>
      <c r="P232">
        <v>50</v>
      </c>
      <c r="Q232">
        <v>10</v>
      </c>
      <c r="R232">
        <v>80</v>
      </c>
      <c r="S232">
        <v>51</v>
      </c>
      <c r="T232" t="s">
        <v>32</v>
      </c>
      <c r="U232" s="3">
        <v>5</v>
      </c>
      <c r="V232" s="3">
        <v>2013</v>
      </c>
    </row>
    <row r="233" spans="1:22" x14ac:dyDescent="0.35">
      <c r="A233">
        <v>970</v>
      </c>
      <c r="B233">
        <v>53</v>
      </c>
      <c r="C233">
        <v>19</v>
      </c>
      <c r="D233">
        <v>1054</v>
      </c>
      <c r="E233">
        <v>63</v>
      </c>
      <c r="F233" t="s">
        <v>18</v>
      </c>
      <c r="G233" t="s">
        <v>19</v>
      </c>
      <c r="H233">
        <v>16</v>
      </c>
      <c r="I233" t="s">
        <v>20</v>
      </c>
      <c r="J233" t="s">
        <v>29</v>
      </c>
      <c r="K233" t="s">
        <v>58</v>
      </c>
      <c r="L233">
        <v>39</v>
      </c>
      <c r="M233">
        <v>124</v>
      </c>
      <c r="N233" t="s">
        <v>23</v>
      </c>
      <c r="O233">
        <v>40</v>
      </c>
      <c r="P233">
        <v>50</v>
      </c>
      <c r="Q233">
        <v>20</v>
      </c>
      <c r="R233">
        <v>90</v>
      </c>
      <c r="S233">
        <v>37</v>
      </c>
      <c r="T233" t="s">
        <v>32</v>
      </c>
      <c r="U233" s="3">
        <v>5</v>
      </c>
      <c r="V233" s="3">
        <v>2013</v>
      </c>
    </row>
    <row r="234" spans="1:22" x14ac:dyDescent="0.35">
      <c r="A234">
        <v>978</v>
      </c>
      <c r="B234">
        <v>33</v>
      </c>
      <c r="C234">
        <v>3</v>
      </c>
      <c r="D234">
        <v>870</v>
      </c>
      <c r="E234">
        <v>49</v>
      </c>
      <c r="F234" t="s">
        <v>18</v>
      </c>
      <c r="G234" t="s">
        <v>28</v>
      </c>
      <c r="H234">
        <v>9</v>
      </c>
      <c r="I234" t="s">
        <v>20</v>
      </c>
      <c r="J234" t="s">
        <v>29</v>
      </c>
      <c r="K234" t="s">
        <v>30</v>
      </c>
      <c r="L234">
        <v>43</v>
      </c>
      <c r="M234">
        <v>87</v>
      </c>
      <c r="N234" t="s">
        <v>59</v>
      </c>
      <c r="O234">
        <v>30</v>
      </c>
      <c r="P234">
        <v>50</v>
      </c>
      <c r="Q234">
        <v>40</v>
      </c>
      <c r="R234">
        <v>80</v>
      </c>
      <c r="S234">
        <v>20</v>
      </c>
      <c r="T234" t="s">
        <v>32</v>
      </c>
      <c r="U234" s="3">
        <v>5</v>
      </c>
      <c r="V234" s="3">
        <v>2013</v>
      </c>
    </row>
    <row r="235" spans="1:22" x14ac:dyDescent="0.35">
      <c r="A235">
        <v>321</v>
      </c>
      <c r="B235">
        <v>34</v>
      </c>
      <c r="C235">
        <v>5</v>
      </c>
      <c r="D235">
        <v>863</v>
      </c>
      <c r="E235">
        <v>51</v>
      </c>
      <c r="F235" t="s">
        <v>18</v>
      </c>
      <c r="G235" t="s">
        <v>28</v>
      </c>
      <c r="H235">
        <v>9</v>
      </c>
      <c r="I235" t="s">
        <v>20</v>
      </c>
      <c r="J235" t="s">
        <v>29</v>
      </c>
      <c r="K235" t="s">
        <v>34</v>
      </c>
      <c r="L235">
        <v>45</v>
      </c>
      <c r="M235">
        <v>91</v>
      </c>
      <c r="N235" t="s">
        <v>31</v>
      </c>
      <c r="O235">
        <v>30</v>
      </c>
      <c r="P235">
        <v>50</v>
      </c>
      <c r="Q235">
        <v>40</v>
      </c>
      <c r="R235">
        <v>80</v>
      </c>
      <c r="S235">
        <v>21</v>
      </c>
      <c r="T235" t="s">
        <v>32</v>
      </c>
      <c r="U235" s="3">
        <v>5</v>
      </c>
      <c r="V235" s="3">
        <v>2013</v>
      </c>
    </row>
    <row r="236" spans="1:22" x14ac:dyDescent="0.35">
      <c r="A236">
        <v>563</v>
      </c>
      <c r="B236">
        <v>0</v>
      </c>
      <c r="C236">
        <v>7</v>
      </c>
      <c r="D236">
        <v>344</v>
      </c>
      <c r="E236">
        <v>43</v>
      </c>
      <c r="F236" t="s">
        <v>36</v>
      </c>
      <c r="G236" t="s">
        <v>19</v>
      </c>
      <c r="H236">
        <v>0</v>
      </c>
      <c r="I236" t="s">
        <v>37</v>
      </c>
      <c r="J236" t="s">
        <v>38</v>
      </c>
      <c r="K236" t="s">
        <v>39</v>
      </c>
      <c r="L236">
        <v>47</v>
      </c>
      <c r="M236">
        <v>46</v>
      </c>
      <c r="N236" t="s">
        <v>40</v>
      </c>
      <c r="O236">
        <v>0</v>
      </c>
      <c r="P236">
        <v>50</v>
      </c>
      <c r="Q236">
        <v>40</v>
      </c>
      <c r="R236">
        <v>50</v>
      </c>
      <c r="S236">
        <v>11</v>
      </c>
      <c r="T236" t="s">
        <v>24</v>
      </c>
      <c r="U236" s="3">
        <v>5</v>
      </c>
      <c r="V236" s="3">
        <v>2013</v>
      </c>
    </row>
    <row r="237" spans="1:22" x14ac:dyDescent="0.35">
      <c r="A237">
        <v>318</v>
      </c>
      <c r="B237">
        <v>43</v>
      </c>
      <c r="C237">
        <v>20</v>
      </c>
      <c r="D237">
        <v>466</v>
      </c>
      <c r="E237">
        <v>63</v>
      </c>
      <c r="F237" t="s">
        <v>36</v>
      </c>
      <c r="G237" t="s">
        <v>26</v>
      </c>
      <c r="H237">
        <v>13</v>
      </c>
      <c r="I237" t="s">
        <v>37</v>
      </c>
      <c r="J237" t="s">
        <v>38</v>
      </c>
      <c r="K237" t="s">
        <v>39</v>
      </c>
      <c r="L237">
        <v>40</v>
      </c>
      <c r="M237">
        <v>113</v>
      </c>
      <c r="N237" t="s">
        <v>52</v>
      </c>
      <c r="O237">
        <v>30</v>
      </c>
      <c r="P237">
        <v>50</v>
      </c>
      <c r="Q237">
        <v>20</v>
      </c>
      <c r="R237">
        <v>80</v>
      </c>
      <c r="S237">
        <v>36</v>
      </c>
      <c r="T237" t="s">
        <v>24</v>
      </c>
      <c r="U237" s="3">
        <v>5</v>
      </c>
      <c r="V237" s="3">
        <v>2013</v>
      </c>
    </row>
    <row r="238" spans="1:22" x14ac:dyDescent="0.35">
      <c r="A238">
        <v>775</v>
      </c>
      <c r="B238">
        <v>31</v>
      </c>
      <c r="C238">
        <v>-18</v>
      </c>
      <c r="D238">
        <v>1009</v>
      </c>
      <c r="E238">
        <v>38</v>
      </c>
      <c r="F238" t="s">
        <v>36</v>
      </c>
      <c r="G238" t="s">
        <v>33</v>
      </c>
      <c r="H238">
        <v>9</v>
      </c>
      <c r="I238" t="s">
        <v>37</v>
      </c>
      <c r="J238" t="s">
        <v>42</v>
      </c>
      <c r="K238" t="s">
        <v>43</v>
      </c>
      <c r="L238">
        <v>12</v>
      </c>
      <c r="M238">
        <v>74</v>
      </c>
      <c r="N238" t="s">
        <v>45</v>
      </c>
      <c r="O238">
        <v>30</v>
      </c>
      <c r="P238">
        <v>50</v>
      </c>
      <c r="Q238">
        <v>30</v>
      </c>
      <c r="R238">
        <v>80</v>
      </c>
      <c r="S238">
        <v>30</v>
      </c>
      <c r="T238" t="s">
        <v>24</v>
      </c>
      <c r="U238" s="3">
        <v>5</v>
      </c>
      <c r="V238" s="3">
        <v>2013</v>
      </c>
    </row>
    <row r="239" spans="1:22" x14ac:dyDescent="0.35">
      <c r="A239">
        <v>515</v>
      </c>
      <c r="B239">
        <v>23</v>
      </c>
      <c r="C239">
        <v>-15</v>
      </c>
      <c r="D239">
        <v>807</v>
      </c>
      <c r="E239">
        <v>35</v>
      </c>
      <c r="F239" t="s">
        <v>36</v>
      </c>
      <c r="G239" t="s">
        <v>19</v>
      </c>
      <c r="H239">
        <v>6</v>
      </c>
      <c r="I239" t="s">
        <v>37</v>
      </c>
      <c r="J239" t="s">
        <v>38</v>
      </c>
      <c r="K239" t="s">
        <v>50</v>
      </c>
      <c r="L239">
        <v>25</v>
      </c>
      <c r="M239">
        <v>62</v>
      </c>
      <c r="N239" t="s">
        <v>40</v>
      </c>
      <c r="O239">
        <v>20</v>
      </c>
      <c r="P239">
        <v>50</v>
      </c>
      <c r="Q239">
        <v>40</v>
      </c>
      <c r="R239">
        <v>70</v>
      </c>
      <c r="S239">
        <v>18</v>
      </c>
      <c r="T239" t="s">
        <v>32</v>
      </c>
      <c r="U239" s="3">
        <v>5</v>
      </c>
      <c r="V239" s="3">
        <v>2013</v>
      </c>
    </row>
    <row r="240" spans="1:22" x14ac:dyDescent="0.35">
      <c r="A240">
        <v>225</v>
      </c>
      <c r="B240">
        <v>41</v>
      </c>
      <c r="C240">
        <v>26</v>
      </c>
      <c r="D240">
        <v>320</v>
      </c>
      <c r="E240">
        <v>66</v>
      </c>
      <c r="F240" t="s">
        <v>36</v>
      </c>
      <c r="G240" t="s">
        <v>26</v>
      </c>
      <c r="H240">
        <v>12</v>
      </c>
      <c r="I240" t="s">
        <v>37</v>
      </c>
      <c r="J240" t="s">
        <v>38</v>
      </c>
      <c r="K240" t="s">
        <v>50</v>
      </c>
      <c r="L240">
        <v>46</v>
      </c>
      <c r="M240">
        <v>114</v>
      </c>
      <c r="N240" t="s">
        <v>52</v>
      </c>
      <c r="O240">
        <v>30</v>
      </c>
      <c r="P240">
        <v>50</v>
      </c>
      <c r="Q240">
        <v>20</v>
      </c>
      <c r="R240">
        <v>80</v>
      </c>
      <c r="S240">
        <v>35</v>
      </c>
      <c r="T240" t="s">
        <v>32</v>
      </c>
      <c r="U240" s="3">
        <v>5</v>
      </c>
      <c r="V240" s="3">
        <v>2013</v>
      </c>
    </row>
    <row r="241" spans="1:22" x14ac:dyDescent="0.35">
      <c r="A241">
        <v>971</v>
      </c>
      <c r="B241">
        <v>46</v>
      </c>
      <c r="C241">
        <v>-1</v>
      </c>
      <c r="D241">
        <v>422</v>
      </c>
      <c r="E241">
        <v>57</v>
      </c>
      <c r="F241" t="s">
        <v>36</v>
      </c>
      <c r="G241" t="s">
        <v>33</v>
      </c>
      <c r="H241">
        <v>17</v>
      </c>
      <c r="I241" t="s">
        <v>37</v>
      </c>
      <c r="J241" t="s">
        <v>38</v>
      </c>
      <c r="K241" t="s">
        <v>51</v>
      </c>
      <c r="L241">
        <v>9</v>
      </c>
      <c r="M241">
        <v>110</v>
      </c>
      <c r="N241" t="s">
        <v>53</v>
      </c>
      <c r="O241">
        <v>40</v>
      </c>
      <c r="P241">
        <v>50</v>
      </c>
      <c r="Q241">
        <v>10</v>
      </c>
      <c r="R241">
        <v>90</v>
      </c>
      <c r="S241">
        <v>51</v>
      </c>
      <c r="T241" t="s">
        <v>32</v>
      </c>
      <c r="U241" s="3">
        <v>5</v>
      </c>
      <c r="V241" s="3">
        <v>2013</v>
      </c>
    </row>
    <row r="242" spans="1:22" x14ac:dyDescent="0.35">
      <c r="A242">
        <v>262</v>
      </c>
      <c r="B242">
        <v>43</v>
      </c>
      <c r="C242">
        <v>22</v>
      </c>
      <c r="D242">
        <v>466</v>
      </c>
      <c r="E242">
        <v>63</v>
      </c>
      <c r="F242" t="s">
        <v>36</v>
      </c>
      <c r="G242" t="s">
        <v>19</v>
      </c>
      <c r="H242">
        <v>13</v>
      </c>
      <c r="I242" t="s">
        <v>20</v>
      </c>
      <c r="J242" t="s">
        <v>29</v>
      </c>
      <c r="K242" t="s">
        <v>30</v>
      </c>
      <c r="L242">
        <v>42</v>
      </c>
      <c r="M242">
        <v>113</v>
      </c>
      <c r="N242" t="s">
        <v>56</v>
      </c>
      <c r="O242">
        <v>30</v>
      </c>
      <c r="P242">
        <v>50</v>
      </c>
      <c r="Q242">
        <v>20</v>
      </c>
      <c r="R242">
        <v>80</v>
      </c>
      <c r="S242">
        <v>35</v>
      </c>
      <c r="T242" t="s">
        <v>32</v>
      </c>
      <c r="U242" s="3">
        <v>5</v>
      </c>
      <c r="V242" s="3">
        <v>2013</v>
      </c>
    </row>
    <row r="243" spans="1:22" x14ac:dyDescent="0.35">
      <c r="A243">
        <v>959</v>
      </c>
      <c r="B243">
        <v>33</v>
      </c>
      <c r="C243">
        <v>2</v>
      </c>
      <c r="D243">
        <v>818</v>
      </c>
      <c r="E243">
        <v>49</v>
      </c>
      <c r="F243" t="s">
        <v>36</v>
      </c>
      <c r="G243" t="s">
        <v>28</v>
      </c>
      <c r="H243">
        <v>9</v>
      </c>
      <c r="I243" t="s">
        <v>20</v>
      </c>
      <c r="J243" t="s">
        <v>29</v>
      </c>
      <c r="K243" t="s">
        <v>34</v>
      </c>
      <c r="L243">
        <v>42</v>
      </c>
      <c r="M243">
        <v>87</v>
      </c>
      <c r="N243" t="s">
        <v>41</v>
      </c>
      <c r="O243">
        <v>30</v>
      </c>
      <c r="P243">
        <v>50</v>
      </c>
      <c r="Q243">
        <v>40</v>
      </c>
      <c r="R243">
        <v>80</v>
      </c>
      <c r="S243">
        <v>21</v>
      </c>
      <c r="T243" t="s">
        <v>32</v>
      </c>
      <c r="U243" s="3">
        <v>5</v>
      </c>
      <c r="V243" s="3">
        <v>2013</v>
      </c>
    </row>
    <row r="244" spans="1:22" x14ac:dyDescent="0.35">
      <c r="A244">
        <v>435</v>
      </c>
      <c r="B244">
        <v>49</v>
      </c>
      <c r="C244">
        <v>-6</v>
      </c>
      <c r="D244">
        <v>335</v>
      </c>
      <c r="E244">
        <v>69</v>
      </c>
      <c r="F244" t="s">
        <v>36</v>
      </c>
      <c r="G244" t="s">
        <v>33</v>
      </c>
      <c r="H244">
        <v>44</v>
      </c>
      <c r="I244" t="s">
        <v>20</v>
      </c>
      <c r="J244" t="s">
        <v>29</v>
      </c>
      <c r="K244" t="s">
        <v>30</v>
      </c>
      <c r="L244">
        <v>-6</v>
      </c>
      <c r="M244">
        <v>126</v>
      </c>
      <c r="N244" t="s">
        <v>46</v>
      </c>
      <c r="O244">
        <v>30</v>
      </c>
      <c r="P244">
        <v>50</v>
      </c>
      <c r="Q244">
        <v>0</v>
      </c>
      <c r="R244">
        <v>80</v>
      </c>
      <c r="S244">
        <v>73</v>
      </c>
      <c r="T244" t="s">
        <v>32</v>
      </c>
      <c r="U244" s="3">
        <v>5</v>
      </c>
      <c r="V244" s="3">
        <v>2013</v>
      </c>
    </row>
    <row r="245" spans="1:22" x14ac:dyDescent="0.35">
      <c r="A245">
        <v>509</v>
      </c>
      <c r="B245">
        <v>55</v>
      </c>
      <c r="C245">
        <v>6</v>
      </c>
      <c r="D245">
        <v>627</v>
      </c>
      <c r="E245">
        <v>76</v>
      </c>
      <c r="F245" t="s">
        <v>36</v>
      </c>
      <c r="G245" t="s">
        <v>33</v>
      </c>
      <c r="H245">
        <v>49</v>
      </c>
      <c r="I245" t="s">
        <v>20</v>
      </c>
      <c r="J245" t="s">
        <v>29</v>
      </c>
      <c r="K245" t="s">
        <v>34</v>
      </c>
      <c r="L245">
        <v>-4</v>
      </c>
      <c r="M245">
        <v>140</v>
      </c>
      <c r="N245" t="s">
        <v>57</v>
      </c>
      <c r="O245">
        <v>40</v>
      </c>
      <c r="P245">
        <v>50</v>
      </c>
      <c r="Q245">
        <v>-10</v>
      </c>
      <c r="R245">
        <v>90</v>
      </c>
      <c r="S245">
        <v>79</v>
      </c>
      <c r="T245" t="s">
        <v>32</v>
      </c>
      <c r="U245" s="3">
        <v>5</v>
      </c>
      <c r="V245" s="3">
        <v>2013</v>
      </c>
    </row>
    <row r="246" spans="1:22" x14ac:dyDescent="0.35">
      <c r="A246">
        <v>630</v>
      </c>
      <c r="B246">
        <v>39</v>
      </c>
      <c r="C246">
        <v>-13</v>
      </c>
      <c r="D246">
        <v>541</v>
      </c>
      <c r="E246">
        <v>51</v>
      </c>
      <c r="F246" t="s">
        <v>18</v>
      </c>
      <c r="G246" t="s">
        <v>19</v>
      </c>
      <c r="H246">
        <v>12</v>
      </c>
      <c r="I246" t="s">
        <v>20</v>
      </c>
      <c r="J246" t="s">
        <v>21</v>
      </c>
      <c r="K246" t="s">
        <v>22</v>
      </c>
      <c r="L246">
        <v>27</v>
      </c>
      <c r="M246">
        <v>90</v>
      </c>
      <c r="N246" t="s">
        <v>60</v>
      </c>
      <c r="O246">
        <v>20</v>
      </c>
      <c r="P246">
        <v>40</v>
      </c>
      <c r="Q246">
        <v>40</v>
      </c>
      <c r="R246">
        <v>60</v>
      </c>
      <c r="S246">
        <v>24</v>
      </c>
      <c r="T246" t="s">
        <v>24</v>
      </c>
      <c r="U246" s="3">
        <v>6</v>
      </c>
      <c r="V246" s="3">
        <v>2013</v>
      </c>
    </row>
    <row r="247" spans="1:22" x14ac:dyDescent="0.35">
      <c r="A247">
        <v>209</v>
      </c>
      <c r="B247">
        <v>39</v>
      </c>
      <c r="C247">
        <v>-14</v>
      </c>
      <c r="D247">
        <v>541</v>
      </c>
      <c r="E247">
        <v>51</v>
      </c>
      <c r="F247" t="s">
        <v>18</v>
      </c>
      <c r="G247" t="s">
        <v>33</v>
      </c>
      <c r="H247">
        <v>12</v>
      </c>
      <c r="I247" t="s">
        <v>20</v>
      </c>
      <c r="J247" t="s">
        <v>21</v>
      </c>
      <c r="K247" t="s">
        <v>25</v>
      </c>
      <c r="L247">
        <v>26</v>
      </c>
      <c r="M247">
        <v>90</v>
      </c>
      <c r="N247" t="s">
        <v>35</v>
      </c>
      <c r="O247">
        <v>20</v>
      </c>
      <c r="P247">
        <v>40</v>
      </c>
      <c r="Q247">
        <v>40</v>
      </c>
      <c r="R247">
        <v>60</v>
      </c>
      <c r="S247">
        <v>25</v>
      </c>
      <c r="T247" t="s">
        <v>24</v>
      </c>
      <c r="U247" s="3">
        <v>6</v>
      </c>
      <c r="V247" s="3">
        <v>2013</v>
      </c>
    </row>
    <row r="248" spans="1:22" x14ac:dyDescent="0.35">
      <c r="A248">
        <v>505</v>
      </c>
      <c r="B248">
        <v>86</v>
      </c>
      <c r="C248">
        <v>-36</v>
      </c>
      <c r="D248">
        <v>1698</v>
      </c>
      <c r="E248">
        <v>23</v>
      </c>
      <c r="F248" t="s">
        <v>36</v>
      </c>
      <c r="G248" t="s">
        <v>26</v>
      </c>
      <c r="H248">
        <v>26</v>
      </c>
      <c r="I248" t="s">
        <v>37</v>
      </c>
      <c r="J248" t="s">
        <v>42</v>
      </c>
      <c r="K248" t="s">
        <v>43</v>
      </c>
      <c r="L248">
        <v>-26</v>
      </c>
      <c r="M248">
        <v>109</v>
      </c>
      <c r="N248" t="s">
        <v>61</v>
      </c>
      <c r="O248">
        <v>110</v>
      </c>
      <c r="P248">
        <v>40</v>
      </c>
      <c r="Q248">
        <v>10</v>
      </c>
      <c r="R248">
        <v>150</v>
      </c>
      <c r="S248">
        <v>49</v>
      </c>
      <c r="T248" t="s">
        <v>24</v>
      </c>
      <c r="U248" s="3">
        <v>6</v>
      </c>
      <c r="V248" s="3">
        <v>2013</v>
      </c>
    </row>
    <row r="249" spans="1:22" x14ac:dyDescent="0.35">
      <c r="A249">
        <v>318</v>
      </c>
      <c r="B249">
        <v>46</v>
      </c>
      <c r="C249">
        <v>-10</v>
      </c>
      <c r="D249">
        <v>449</v>
      </c>
      <c r="E249">
        <v>67</v>
      </c>
      <c r="F249" t="s">
        <v>36</v>
      </c>
      <c r="G249" t="s">
        <v>26</v>
      </c>
      <c r="H249">
        <v>14</v>
      </c>
      <c r="I249" t="s">
        <v>37</v>
      </c>
      <c r="J249" t="s">
        <v>38</v>
      </c>
      <c r="K249" t="s">
        <v>39</v>
      </c>
      <c r="L249">
        <v>30</v>
      </c>
      <c r="M249">
        <v>113</v>
      </c>
      <c r="N249" t="s">
        <v>52</v>
      </c>
      <c r="O249">
        <v>20</v>
      </c>
      <c r="P249">
        <v>40</v>
      </c>
      <c r="Q249">
        <v>40</v>
      </c>
      <c r="R249">
        <v>60</v>
      </c>
      <c r="S249">
        <v>37</v>
      </c>
      <c r="T249" t="s">
        <v>24</v>
      </c>
      <c r="U249" s="3">
        <v>6</v>
      </c>
      <c r="V249" s="3">
        <v>2013</v>
      </c>
    </row>
    <row r="250" spans="1:22" x14ac:dyDescent="0.35">
      <c r="A250">
        <v>515</v>
      </c>
      <c r="B250">
        <v>31</v>
      </c>
      <c r="C250">
        <v>-23</v>
      </c>
      <c r="D250">
        <v>1000</v>
      </c>
      <c r="E250">
        <v>37</v>
      </c>
      <c r="F250" t="s">
        <v>36</v>
      </c>
      <c r="G250" t="s">
        <v>19</v>
      </c>
      <c r="H250">
        <v>9</v>
      </c>
      <c r="I250" t="s">
        <v>37</v>
      </c>
      <c r="J250" t="s">
        <v>42</v>
      </c>
      <c r="K250" t="s">
        <v>49</v>
      </c>
      <c r="L250">
        <v>7</v>
      </c>
      <c r="M250">
        <v>68</v>
      </c>
      <c r="N250" t="s">
        <v>40</v>
      </c>
      <c r="O250">
        <v>20</v>
      </c>
      <c r="P250">
        <v>40</v>
      </c>
      <c r="Q250">
        <v>30</v>
      </c>
      <c r="R250">
        <v>60</v>
      </c>
      <c r="S250">
        <v>30</v>
      </c>
      <c r="T250" t="s">
        <v>32</v>
      </c>
      <c r="U250" s="3">
        <v>6</v>
      </c>
      <c r="V250" s="3">
        <v>2013</v>
      </c>
    </row>
    <row r="251" spans="1:22" x14ac:dyDescent="0.35">
      <c r="A251">
        <v>505</v>
      </c>
      <c r="B251">
        <v>45</v>
      </c>
      <c r="C251">
        <v>-16</v>
      </c>
      <c r="D251">
        <v>320</v>
      </c>
      <c r="E251">
        <v>64</v>
      </c>
      <c r="F251" t="s">
        <v>36</v>
      </c>
      <c r="G251" t="s">
        <v>26</v>
      </c>
      <c r="H251">
        <v>41</v>
      </c>
      <c r="I251" t="s">
        <v>37</v>
      </c>
      <c r="J251" t="s">
        <v>38</v>
      </c>
      <c r="K251" t="s">
        <v>50</v>
      </c>
      <c r="L251">
        <v>-6</v>
      </c>
      <c r="M251">
        <v>109</v>
      </c>
      <c r="N251" t="s">
        <v>61</v>
      </c>
      <c r="O251">
        <v>20</v>
      </c>
      <c r="P251">
        <v>40</v>
      </c>
      <c r="Q251">
        <v>10</v>
      </c>
      <c r="R251">
        <v>60</v>
      </c>
      <c r="S251">
        <v>70</v>
      </c>
      <c r="T251" t="s">
        <v>32</v>
      </c>
      <c r="U251" s="3">
        <v>6</v>
      </c>
      <c r="V251" s="3">
        <v>2013</v>
      </c>
    </row>
    <row r="252" spans="1:22" x14ac:dyDescent="0.35">
      <c r="A252">
        <v>801</v>
      </c>
      <c r="B252">
        <v>32</v>
      </c>
      <c r="C252">
        <v>-12</v>
      </c>
      <c r="D252">
        <v>833</v>
      </c>
      <c r="E252">
        <v>47</v>
      </c>
      <c r="F252" t="s">
        <v>36</v>
      </c>
      <c r="G252" t="s">
        <v>33</v>
      </c>
      <c r="H252">
        <v>8</v>
      </c>
      <c r="I252" t="s">
        <v>37</v>
      </c>
      <c r="J252" t="s">
        <v>38</v>
      </c>
      <c r="K252" t="s">
        <v>51</v>
      </c>
      <c r="L252">
        <v>28</v>
      </c>
      <c r="M252">
        <v>79</v>
      </c>
      <c r="N252" t="s">
        <v>46</v>
      </c>
      <c r="O252">
        <v>20</v>
      </c>
      <c r="P252">
        <v>40</v>
      </c>
      <c r="Q252">
        <v>40</v>
      </c>
      <c r="R252">
        <v>60</v>
      </c>
      <c r="S252">
        <v>19</v>
      </c>
      <c r="T252" t="s">
        <v>32</v>
      </c>
      <c r="U252" s="3">
        <v>6</v>
      </c>
      <c r="V252" s="3">
        <v>2013</v>
      </c>
    </row>
    <row r="253" spans="1:22" x14ac:dyDescent="0.35">
      <c r="A253">
        <v>505</v>
      </c>
      <c r="B253">
        <v>31</v>
      </c>
      <c r="C253">
        <v>-24</v>
      </c>
      <c r="D253">
        <v>1000</v>
      </c>
      <c r="E253">
        <v>37</v>
      </c>
      <c r="F253" t="s">
        <v>36</v>
      </c>
      <c r="G253" t="s">
        <v>26</v>
      </c>
      <c r="H253">
        <v>9</v>
      </c>
      <c r="I253" t="s">
        <v>20</v>
      </c>
      <c r="J253" t="s">
        <v>21</v>
      </c>
      <c r="K253" t="s">
        <v>22</v>
      </c>
      <c r="L253">
        <v>6</v>
      </c>
      <c r="M253">
        <v>68</v>
      </c>
      <c r="N253" t="s">
        <v>61</v>
      </c>
      <c r="O253">
        <v>10</v>
      </c>
      <c r="P253">
        <v>40</v>
      </c>
      <c r="Q253">
        <v>30</v>
      </c>
      <c r="R253">
        <v>50</v>
      </c>
      <c r="S253">
        <v>31</v>
      </c>
      <c r="T253" t="s">
        <v>24</v>
      </c>
      <c r="U253" s="3">
        <v>6</v>
      </c>
      <c r="V253" s="3">
        <v>2013</v>
      </c>
    </row>
    <row r="254" spans="1:22" x14ac:dyDescent="0.35">
      <c r="A254">
        <v>636</v>
      </c>
      <c r="B254">
        <v>39</v>
      </c>
      <c r="C254">
        <v>-17</v>
      </c>
      <c r="D254">
        <v>244</v>
      </c>
      <c r="E254">
        <v>53</v>
      </c>
      <c r="F254" t="s">
        <v>36</v>
      </c>
      <c r="G254" t="s">
        <v>19</v>
      </c>
      <c r="H254">
        <v>12</v>
      </c>
      <c r="I254" t="s">
        <v>20</v>
      </c>
      <c r="J254" t="s">
        <v>29</v>
      </c>
      <c r="K254" t="s">
        <v>30</v>
      </c>
      <c r="L254">
        <v>13</v>
      </c>
      <c r="M254">
        <v>92</v>
      </c>
      <c r="N254" t="s">
        <v>55</v>
      </c>
      <c r="O254">
        <v>20</v>
      </c>
      <c r="P254">
        <v>40</v>
      </c>
      <c r="Q254">
        <v>30</v>
      </c>
      <c r="R254">
        <v>60</v>
      </c>
      <c r="S254">
        <v>40</v>
      </c>
      <c r="T254" t="s">
        <v>32</v>
      </c>
      <c r="U254" s="3">
        <v>6</v>
      </c>
      <c r="V254" s="3">
        <v>2013</v>
      </c>
    </row>
    <row r="255" spans="1:22" x14ac:dyDescent="0.35">
      <c r="A255">
        <v>959</v>
      </c>
      <c r="B255">
        <v>24</v>
      </c>
      <c r="C255">
        <v>-22</v>
      </c>
      <c r="D255">
        <v>806</v>
      </c>
      <c r="E255">
        <v>36</v>
      </c>
      <c r="F255" t="s">
        <v>36</v>
      </c>
      <c r="G255" t="s">
        <v>28</v>
      </c>
      <c r="H255">
        <v>6</v>
      </c>
      <c r="I255" t="s">
        <v>20</v>
      </c>
      <c r="J255" t="s">
        <v>29</v>
      </c>
      <c r="K255" t="s">
        <v>34</v>
      </c>
      <c r="L255">
        <v>18</v>
      </c>
      <c r="M255">
        <v>60</v>
      </c>
      <c r="N255" t="s">
        <v>41</v>
      </c>
      <c r="O255">
        <v>20</v>
      </c>
      <c r="P255">
        <v>40</v>
      </c>
      <c r="Q255">
        <v>40</v>
      </c>
      <c r="R255">
        <v>60</v>
      </c>
      <c r="S255">
        <v>18</v>
      </c>
      <c r="T255" t="s">
        <v>32</v>
      </c>
      <c r="U255" s="3">
        <v>6</v>
      </c>
      <c r="V255" s="3">
        <v>2013</v>
      </c>
    </row>
    <row r="256" spans="1:22" x14ac:dyDescent="0.35">
      <c r="A256">
        <v>603</v>
      </c>
      <c r="B256">
        <v>0</v>
      </c>
      <c r="C256">
        <v>-8</v>
      </c>
      <c r="D256">
        <v>430</v>
      </c>
      <c r="E256">
        <v>43</v>
      </c>
      <c r="F256" t="s">
        <v>36</v>
      </c>
      <c r="G256" t="s">
        <v>28</v>
      </c>
      <c r="H256">
        <v>0</v>
      </c>
      <c r="I256" t="s">
        <v>20</v>
      </c>
      <c r="J256" t="s">
        <v>29</v>
      </c>
      <c r="K256" t="s">
        <v>34</v>
      </c>
      <c r="L256">
        <v>32</v>
      </c>
      <c r="M256">
        <v>43</v>
      </c>
      <c r="N256" t="s">
        <v>48</v>
      </c>
      <c r="O256">
        <v>0</v>
      </c>
      <c r="P256">
        <v>40</v>
      </c>
      <c r="Q256">
        <v>40</v>
      </c>
      <c r="R256">
        <v>40</v>
      </c>
      <c r="S256">
        <v>11</v>
      </c>
      <c r="T256" t="s">
        <v>32</v>
      </c>
      <c r="U256" s="3">
        <v>6</v>
      </c>
      <c r="V256" s="3">
        <v>2013</v>
      </c>
    </row>
    <row r="257" spans="1:22" x14ac:dyDescent="0.35">
      <c r="A257">
        <v>801</v>
      </c>
      <c r="B257">
        <v>45</v>
      </c>
      <c r="C257">
        <v>-26</v>
      </c>
      <c r="D257">
        <v>320</v>
      </c>
      <c r="E257">
        <v>64</v>
      </c>
      <c r="F257" t="s">
        <v>36</v>
      </c>
      <c r="G257" t="s">
        <v>33</v>
      </c>
      <c r="H257">
        <v>41</v>
      </c>
      <c r="I257" t="s">
        <v>20</v>
      </c>
      <c r="J257" t="s">
        <v>29</v>
      </c>
      <c r="K257" t="s">
        <v>30</v>
      </c>
      <c r="L257">
        <v>-6</v>
      </c>
      <c r="M257">
        <v>109</v>
      </c>
      <c r="N257" t="s">
        <v>46</v>
      </c>
      <c r="O257">
        <v>10</v>
      </c>
      <c r="P257">
        <v>40</v>
      </c>
      <c r="Q257">
        <v>20</v>
      </c>
      <c r="R257">
        <v>50</v>
      </c>
      <c r="S257">
        <v>70</v>
      </c>
      <c r="T257" t="s">
        <v>32</v>
      </c>
      <c r="U257" s="3">
        <v>6</v>
      </c>
      <c r="V257" s="3">
        <v>2013</v>
      </c>
    </row>
    <row r="258" spans="1:22" x14ac:dyDescent="0.35">
      <c r="A258">
        <v>206</v>
      </c>
      <c r="B258">
        <v>60</v>
      </c>
      <c r="C258">
        <v>-10</v>
      </c>
      <c r="D258">
        <v>606</v>
      </c>
      <c r="E258">
        <v>84</v>
      </c>
      <c r="F258" t="s">
        <v>36</v>
      </c>
      <c r="G258" t="s">
        <v>33</v>
      </c>
      <c r="H258">
        <v>54</v>
      </c>
      <c r="I258" t="s">
        <v>20</v>
      </c>
      <c r="J258" t="s">
        <v>29</v>
      </c>
      <c r="K258" t="s">
        <v>34</v>
      </c>
      <c r="L258">
        <v>0</v>
      </c>
      <c r="M258">
        <v>144</v>
      </c>
      <c r="N258" t="s">
        <v>57</v>
      </c>
      <c r="O258">
        <v>20</v>
      </c>
      <c r="P258">
        <v>40</v>
      </c>
      <c r="Q258">
        <v>10</v>
      </c>
      <c r="R258">
        <v>60</v>
      </c>
      <c r="S258">
        <v>84</v>
      </c>
      <c r="T258" t="s">
        <v>32</v>
      </c>
      <c r="U258" s="3">
        <v>6</v>
      </c>
      <c r="V258" s="3">
        <v>2013</v>
      </c>
    </row>
    <row r="259" spans="1:22" x14ac:dyDescent="0.35">
      <c r="A259">
        <v>937</v>
      </c>
      <c r="B259">
        <v>32</v>
      </c>
      <c r="C259">
        <v>-1</v>
      </c>
      <c r="D259">
        <v>482</v>
      </c>
      <c r="E259">
        <v>48</v>
      </c>
      <c r="F259" t="s">
        <v>18</v>
      </c>
      <c r="G259" t="s">
        <v>19</v>
      </c>
      <c r="H259">
        <v>8</v>
      </c>
      <c r="I259" t="s">
        <v>20</v>
      </c>
      <c r="J259" t="s">
        <v>21</v>
      </c>
      <c r="K259" t="s">
        <v>54</v>
      </c>
      <c r="L259">
        <v>29</v>
      </c>
      <c r="M259">
        <v>80</v>
      </c>
      <c r="N259" t="s">
        <v>62</v>
      </c>
      <c r="O259">
        <v>30</v>
      </c>
      <c r="P259">
        <v>40</v>
      </c>
      <c r="Q259">
        <v>30</v>
      </c>
      <c r="R259">
        <v>70</v>
      </c>
      <c r="S259">
        <v>19</v>
      </c>
      <c r="T259" t="s">
        <v>24</v>
      </c>
      <c r="U259" s="3">
        <v>6</v>
      </c>
      <c r="V259" s="3">
        <v>2013</v>
      </c>
    </row>
    <row r="260" spans="1:22" x14ac:dyDescent="0.35">
      <c r="A260">
        <v>407</v>
      </c>
      <c r="B260">
        <v>54</v>
      </c>
      <c r="C260">
        <v>3</v>
      </c>
      <c r="D260">
        <v>391</v>
      </c>
      <c r="E260">
        <v>67</v>
      </c>
      <c r="F260" t="s">
        <v>18</v>
      </c>
      <c r="G260" t="s">
        <v>28</v>
      </c>
      <c r="H260">
        <v>20</v>
      </c>
      <c r="I260" t="s">
        <v>20</v>
      </c>
      <c r="J260" t="s">
        <v>21</v>
      </c>
      <c r="K260" t="s">
        <v>22</v>
      </c>
      <c r="L260">
        <v>13</v>
      </c>
      <c r="M260">
        <v>121</v>
      </c>
      <c r="N260" t="s">
        <v>31</v>
      </c>
      <c r="O260">
        <v>40</v>
      </c>
      <c r="P260">
        <v>40</v>
      </c>
      <c r="Q260">
        <v>10</v>
      </c>
      <c r="R260">
        <v>80</v>
      </c>
      <c r="S260">
        <v>54</v>
      </c>
      <c r="T260" t="s">
        <v>24</v>
      </c>
      <c r="U260" s="3">
        <v>6</v>
      </c>
      <c r="V260" s="3">
        <v>2013</v>
      </c>
    </row>
    <row r="261" spans="1:22" x14ac:dyDescent="0.35">
      <c r="A261">
        <v>715</v>
      </c>
      <c r="B261">
        <v>22</v>
      </c>
      <c r="C261">
        <v>-19</v>
      </c>
      <c r="D261">
        <v>570</v>
      </c>
      <c r="E261">
        <v>30</v>
      </c>
      <c r="F261" t="s">
        <v>36</v>
      </c>
      <c r="G261" t="s">
        <v>19</v>
      </c>
      <c r="H261">
        <v>7</v>
      </c>
      <c r="I261" t="s">
        <v>37</v>
      </c>
      <c r="J261" t="s">
        <v>38</v>
      </c>
      <c r="K261" t="s">
        <v>39</v>
      </c>
      <c r="L261">
        <v>11</v>
      </c>
      <c r="M261">
        <v>52</v>
      </c>
      <c r="N261" t="s">
        <v>56</v>
      </c>
      <c r="O261">
        <v>20</v>
      </c>
      <c r="P261">
        <v>40</v>
      </c>
      <c r="Q261">
        <v>30</v>
      </c>
      <c r="R261">
        <v>60</v>
      </c>
      <c r="S261">
        <v>19</v>
      </c>
      <c r="T261" t="s">
        <v>24</v>
      </c>
      <c r="U261" s="3">
        <v>6</v>
      </c>
      <c r="V261" s="3">
        <v>2013</v>
      </c>
    </row>
    <row r="262" spans="1:22" x14ac:dyDescent="0.35">
      <c r="A262">
        <v>505</v>
      </c>
      <c r="B262">
        <v>35</v>
      </c>
      <c r="C262">
        <v>-12</v>
      </c>
      <c r="D262">
        <v>248</v>
      </c>
      <c r="E262">
        <v>47</v>
      </c>
      <c r="F262" t="s">
        <v>36</v>
      </c>
      <c r="G262" t="s">
        <v>26</v>
      </c>
      <c r="H262">
        <v>11</v>
      </c>
      <c r="I262" t="s">
        <v>37</v>
      </c>
      <c r="J262" t="s">
        <v>38</v>
      </c>
      <c r="K262" t="s">
        <v>39</v>
      </c>
      <c r="L262">
        <v>8</v>
      </c>
      <c r="M262">
        <v>82</v>
      </c>
      <c r="N262" t="s">
        <v>61</v>
      </c>
      <c r="O262">
        <v>20</v>
      </c>
      <c r="P262">
        <v>40</v>
      </c>
      <c r="Q262">
        <v>20</v>
      </c>
      <c r="R262">
        <v>60</v>
      </c>
      <c r="S262">
        <v>39</v>
      </c>
      <c r="T262" t="s">
        <v>24</v>
      </c>
      <c r="U262" s="3">
        <v>6</v>
      </c>
      <c r="V262" s="3">
        <v>2013</v>
      </c>
    </row>
    <row r="263" spans="1:22" x14ac:dyDescent="0.35">
      <c r="A263">
        <v>775</v>
      </c>
      <c r="B263">
        <v>29</v>
      </c>
      <c r="C263">
        <v>-15</v>
      </c>
      <c r="D263">
        <v>1003</v>
      </c>
      <c r="E263">
        <v>35</v>
      </c>
      <c r="F263" t="s">
        <v>36</v>
      </c>
      <c r="G263" t="s">
        <v>33</v>
      </c>
      <c r="H263">
        <v>8</v>
      </c>
      <c r="I263" t="s">
        <v>37</v>
      </c>
      <c r="J263" t="s">
        <v>42</v>
      </c>
      <c r="K263" t="s">
        <v>43</v>
      </c>
      <c r="L263">
        <v>5</v>
      </c>
      <c r="M263">
        <v>64</v>
      </c>
      <c r="N263" t="s">
        <v>45</v>
      </c>
      <c r="O263">
        <v>30</v>
      </c>
      <c r="P263">
        <v>40</v>
      </c>
      <c r="Q263">
        <v>20</v>
      </c>
      <c r="R263">
        <v>70</v>
      </c>
      <c r="S263">
        <v>30</v>
      </c>
      <c r="T263" t="s">
        <v>24</v>
      </c>
      <c r="U263" s="3">
        <v>6</v>
      </c>
      <c r="V263" s="3">
        <v>2013</v>
      </c>
    </row>
    <row r="264" spans="1:22" x14ac:dyDescent="0.35">
      <c r="A264">
        <v>563</v>
      </c>
      <c r="B264">
        <v>29</v>
      </c>
      <c r="C264">
        <v>-15</v>
      </c>
      <c r="D264">
        <v>1003</v>
      </c>
      <c r="E264">
        <v>35</v>
      </c>
      <c r="F264" t="s">
        <v>36</v>
      </c>
      <c r="G264" t="s">
        <v>19</v>
      </c>
      <c r="H264">
        <v>8</v>
      </c>
      <c r="I264" t="s">
        <v>37</v>
      </c>
      <c r="J264" t="s">
        <v>42</v>
      </c>
      <c r="K264" t="s">
        <v>49</v>
      </c>
      <c r="L264">
        <v>5</v>
      </c>
      <c r="M264">
        <v>64</v>
      </c>
      <c r="N264" t="s">
        <v>40</v>
      </c>
      <c r="O264">
        <v>20</v>
      </c>
      <c r="P264">
        <v>40</v>
      </c>
      <c r="Q264">
        <v>20</v>
      </c>
      <c r="R264">
        <v>60</v>
      </c>
      <c r="S264">
        <v>30</v>
      </c>
      <c r="T264" t="s">
        <v>32</v>
      </c>
      <c r="U264" s="3">
        <v>6</v>
      </c>
      <c r="V264" s="3">
        <v>2013</v>
      </c>
    </row>
    <row r="265" spans="1:22" x14ac:dyDescent="0.35">
      <c r="A265">
        <v>603</v>
      </c>
      <c r="B265">
        <v>34</v>
      </c>
      <c r="C265">
        <v>-3</v>
      </c>
      <c r="D265">
        <v>211</v>
      </c>
      <c r="E265">
        <v>42</v>
      </c>
      <c r="F265" t="s">
        <v>36</v>
      </c>
      <c r="G265" t="s">
        <v>28</v>
      </c>
      <c r="H265">
        <v>12</v>
      </c>
      <c r="I265" t="s">
        <v>37</v>
      </c>
      <c r="J265" t="s">
        <v>38</v>
      </c>
      <c r="K265" t="s">
        <v>63</v>
      </c>
      <c r="L265">
        <v>-3</v>
      </c>
      <c r="M265">
        <v>76</v>
      </c>
      <c r="N265" t="s">
        <v>48</v>
      </c>
      <c r="O265">
        <v>30</v>
      </c>
      <c r="P265">
        <v>40</v>
      </c>
      <c r="Q265">
        <v>0</v>
      </c>
      <c r="R265">
        <v>70</v>
      </c>
      <c r="S265">
        <v>45</v>
      </c>
      <c r="T265" t="s">
        <v>32</v>
      </c>
      <c r="U265" s="3">
        <v>6</v>
      </c>
      <c r="V265" s="3">
        <v>2013</v>
      </c>
    </row>
    <row r="266" spans="1:22" x14ac:dyDescent="0.35">
      <c r="A266">
        <v>918</v>
      </c>
      <c r="B266">
        <v>32</v>
      </c>
      <c r="C266">
        <v>-1</v>
      </c>
      <c r="D266">
        <v>482</v>
      </c>
      <c r="E266">
        <v>48</v>
      </c>
      <c r="F266" t="s">
        <v>36</v>
      </c>
      <c r="G266" t="s">
        <v>26</v>
      </c>
      <c r="H266">
        <v>8</v>
      </c>
      <c r="I266" t="s">
        <v>37</v>
      </c>
      <c r="J266" t="s">
        <v>38</v>
      </c>
      <c r="K266" t="s">
        <v>50</v>
      </c>
      <c r="L266">
        <v>29</v>
      </c>
      <c r="M266">
        <v>80</v>
      </c>
      <c r="N266" t="s">
        <v>44</v>
      </c>
      <c r="O266">
        <v>20</v>
      </c>
      <c r="P266">
        <v>40</v>
      </c>
      <c r="Q266">
        <v>30</v>
      </c>
      <c r="R266">
        <v>60</v>
      </c>
      <c r="S266">
        <v>19</v>
      </c>
      <c r="T266" t="s">
        <v>32</v>
      </c>
      <c r="U266" s="3">
        <v>6</v>
      </c>
      <c r="V266" s="3">
        <v>2013</v>
      </c>
    </row>
    <row r="267" spans="1:22" x14ac:dyDescent="0.35">
      <c r="A267">
        <v>775</v>
      </c>
      <c r="B267">
        <v>0</v>
      </c>
      <c r="C267">
        <v>1</v>
      </c>
      <c r="D267">
        <v>387</v>
      </c>
      <c r="E267">
        <v>43</v>
      </c>
      <c r="F267" t="s">
        <v>36</v>
      </c>
      <c r="G267" t="s">
        <v>33</v>
      </c>
      <c r="H267">
        <v>0</v>
      </c>
      <c r="I267" t="s">
        <v>37</v>
      </c>
      <c r="J267" t="s">
        <v>38</v>
      </c>
      <c r="K267" t="s">
        <v>51</v>
      </c>
      <c r="L267">
        <v>31</v>
      </c>
      <c r="M267">
        <v>43</v>
      </c>
      <c r="N267" t="s">
        <v>45</v>
      </c>
      <c r="O267">
        <v>0</v>
      </c>
      <c r="P267">
        <v>40</v>
      </c>
      <c r="Q267">
        <v>30</v>
      </c>
      <c r="R267">
        <v>40</v>
      </c>
      <c r="S267">
        <v>12</v>
      </c>
      <c r="T267" t="s">
        <v>32</v>
      </c>
      <c r="U267" s="3">
        <v>6</v>
      </c>
      <c r="V267" s="3">
        <v>2013</v>
      </c>
    </row>
    <row r="268" spans="1:22" x14ac:dyDescent="0.35">
      <c r="A268">
        <v>435</v>
      </c>
      <c r="B268">
        <v>33</v>
      </c>
      <c r="C268">
        <v>-3</v>
      </c>
      <c r="D268">
        <v>836</v>
      </c>
      <c r="E268">
        <v>48</v>
      </c>
      <c r="F268" t="s">
        <v>36</v>
      </c>
      <c r="G268" t="s">
        <v>33</v>
      </c>
      <c r="H268">
        <v>9</v>
      </c>
      <c r="I268" t="s">
        <v>37</v>
      </c>
      <c r="J268" t="s">
        <v>38</v>
      </c>
      <c r="K268" t="s">
        <v>51</v>
      </c>
      <c r="L268">
        <v>27</v>
      </c>
      <c r="M268">
        <v>81</v>
      </c>
      <c r="N268" t="s">
        <v>46</v>
      </c>
      <c r="O268">
        <v>30</v>
      </c>
      <c r="P268">
        <v>40</v>
      </c>
      <c r="Q268">
        <v>30</v>
      </c>
      <c r="R268">
        <v>70</v>
      </c>
      <c r="S268">
        <v>21</v>
      </c>
      <c r="T268" t="s">
        <v>32</v>
      </c>
      <c r="U268" s="3">
        <v>6</v>
      </c>
      <c r="V268" s="3">
        <v>2013</v>
      </c>
    </row>
    <row r="269" spans="1:22" x14ac:dyDescent="0.35">
      <c r="A269">
        <v>573</v>
      </c>
      <c r="B269">
        <v>82</v>
      </c>
      <c r="C269">
        <v>-9</v>
      </c>
      <c r="D269">
        <v>1804</v>
      </c>
      <c r="E269">
        <v>40</v>
      </c>
      <c r="F269" t="s">
        <v>36</v>
      </c>
      <c r="G269" t="s">
        <v>19</v>
      </c>
      <c r="H269">
        <v>25</v>
      </c>
      <c r="I269" t="s">
        <v>20</v>
      </c>
      <c r="J269" t="s">
        <v>21</v>
      </c>
      <c r="K269" t="s">
        <v>22</v>
      </c>
      <c r="L269">
        <v>-9</v>
      </c>
      <c r="M269">
        <v>122</v>
      </c>
      <c r="N269" t="s">
        <v>55</v>
      </c>
      <c r="O269">
        <v>70</v>
      </c>
      <c r="P269">
        <v>40</v>
      </c>
      <c r="Q269">
        <v>0</v>
      </c>
      <c r="R269">
        <v>110</v>
      </c>
      <c r="S269">
        <v>49</v>
      </c>
      <c r="T269" t="s">
        <v>24</v>
      </c>
      <c r="U269" s="3">
        <v>6</v>
      </c>
      <c r="V269" s="3">
        <v>2013</v>
      </c>
    </row>
    <row r="270" spans="1:22" x14ac:dyDescent="0.35">
      <c r="A270">
        <v>801</v>
      </c>
      <c r="B270">
        <v>82</v>
      </c>
      <c r="C270">
        <v>-8</v>
      </c>
      <c r="D270">
        <v>1804</v>
      </c>
      <c r="E270">
        <v>40</v>
      </c>
      <c r="F270" t="s">
        <v>36</v>
      </c>
      <c r="G270" t="s">
        <v>33</v>
      </c>
      <c r="H270">
        <v>25</v>
      </c>
      <c r="I270" t="s">
        <v>20</v>
      </c>
      <c r="J270" t="s">
        <v>21</v>
      </c>
      <c r="K270" t="s">
        <v>25</v>
      </c>
      <c r="L270">
        <v>-8</v>
      </c>
      <c r="M270">
        <v>122</v>
      </c>
      <c r="N270" t="s">
        <v>46</v>
      </c>
      <c r="O270">
        <v>70</v>
      </c>
      <c r="P270">
        <v>40</v>
      </c>
      <c r="Q270">
        <v>0</v>
      </c>
      <c r="R270">
        <v>110</v>
      </c>
      <c r="S270">
        <v>48</v>
      </c>
      <c r="T270" t="s">
        <v>24</v>
      </c>
      <c r="U270" s="3">
        <v>6</v>
      </c>
      <c r="V270" s="3">
        <v>2013</v>
      </c>
    </row>
    <row r="271" spans="1:22" x14ac:dyDescent="0.35">
      <c r="A271">
        <v>417</v>
      </c>
      <c r="B271">
        <v>35</v>
      </c>
      <c r="C271">
        <v>-1</v>
      </c>
      <c r="D271">
        <v>248</v>
      </c>
      <c r="E271">
        <v>47</v>
      </c>
      <c r="F271" t="s">
        <v>36</v>
      </c>
      <c r="G271" t="s">
        <v>19</v>
      </c>
      <c r="H271">
        <v>11</v>
      </c>
      <c r="I271" t="s">
        <v>20</v>
      </c>
      <c r="J271" t="s">
        <v>29</v>
      </c>
      <c r="K271" t="s">
        <v>30</v>
      </c>
      <c r="L271">
        <v>9</v>
      </c>
      <c r="M271">
        <v>82</v>
      </c>
      <c r="N271" t="s">
        <v>55</v>
      </c>
      <c r="O271">
        <v>20</v>
      </c>
      <c r="P271">
        <v>40</v>
      </c>
      <c r="Q271">
        <v>10</v>
      </c>
      <c r="R271">
        <v>60</v>
      </c>
      <c r="S271">
        <v>38</v>
      </c>
      <c r="T271" t="s">
        <v>32</v>
      </c>
      <c r="U271" s="3">
        <v>6</v>
      </c>
      <c r="V271" s="3">
        <v>2013</v>
      </c>
    </row>
    <row r="272" spans="1:22" x14ac:dyDescent="0.35">
      <c r="A272">
        <v>636</v>
      </c>
      <c r="B272">
        <v>34</v>
      </c>
      <c r="C272">
        <v>-3</v>
      </c>
      <c r="D272">
        <v>211</v>
      </c>
      <c r="E272">
        <v>42</v>
      </c>
      <c r="F272" t="s">
        <v>36</v>
      </c>
      <c r="G272" t="s">
        <v>19</v>
      </c>
      <c r="H272">
        <v>12</v>
      </c>
      <c r="I272" t="s">
        <v>20</v>
      </c>
      <c r="J272" t="s">
        <v>29</v>
      </c>
      <c r="K272" t="s">
        <v>58</v>
      </c>
      <c r="L272">
        <v>-3</v>
      </c>
      <c r="M272">
        <v>76</v>
      </c>
      <c r="N272" t="s">
        <v>55</v>
      </c>
      <c r="O272">
        <v>20</v>
      </c>
      <c r="P272">
        <v>40</v>
      </c>
      <c r="Q272">
        <v>0</v>
      </c>
      <c r="R272">
        <v>60</v>
      </c>
      <c r="S272">
        <v>45</v>
      </c>
      <c r="T272" t="s">
        <v>32</v>
      </c>
      <c r="U272" s="3">
        <v>6</v>
      </c>
      <c r="V272" s="3">
        <v>2013</v>
      </c>
    </row>
    <row r="273" spans="1:22" x14ac:dyDescent="0.35">
      <c r="A273">
        <v>314</v>
      </c>
      <c r="B273">
        <v>33</v>
      </c>
      <c r="C273">
        <v>-4</v>
      </c>
      <c r="D273">
        <v>243</v>
      </c>
      <c r="E273">
        <v>41</v>
      </c>
      <c r="F273" t="s">
        <v>36</v>
      </c>
      <c r="G273" t="s">
        <v>19</v>
      </c>
      <c r="H273">
        <v>12</v>
      </c>
      <c r="I273" t="s">
        <v>20</v>
      </c>
      <c r="J273" t="s">
        <v>29</v>
      </c>
      <c r="K273" t="s">
        <v>34</v>
      </c>
      <c r="L273">
        <v>-4</v>
      </c>
      <c r="M273">
        <v>74</v>
      </c>
      <c r="N273" t="s">
        <v>55</v>
      </c>
      <c r="O273">
        <v>20</v>
      </c>
      <c r="P273">
        <v>40</v>
      </c>
      <c r="Q273">
        <v>0</v>
      </c>
      <c r="R273">
        <v>60</v>
      </c>
      <c r="S273">
        <v>45</v>
      </c>
      <c r="T273" t="s">
        <v>32</v>
      </c>
      <c r="U273" s="3">
        <v>6</v>
      </c>
      <c r="V273" s="3">
        <v>2013</v>
      </c>
    </row>
    <row r="274" spans="1:22" x14ac:dyDescent="0.35">
      <c r="A274">
        <v>603</v>
      </c>
      <c r="B274">
        <v>0</v>
      </c>
      <c r="C274">
        <v>2</v>
      </c>
      <c r="D274">
        <v>387</v>
      </c>
      <c r="E274">
        <v>43</v>
      </c>
      <c r="F274" t="s">
        <v>36</v>
      </c>
      <c r="G274" t="s">
        <v>28</v>
      </c>
      <c r="H274">
        <v>0</v>
      </c>
      <c r="I274" t="s">
        <v>20</v>
      </c>
      <c r="J274" t="s">
        <v>29</v>
      </c>
      <c r="K274" t="s">
        <v>34</v>
      </c>
      <c r="L274">
        <v>32</v>
      </c>
      <c r="M274">
        <v>43</v>
      </c>
      <c r="N274" t="s">
        <v>48</v>
      </c>
      <c r="O274">
        <v>0</v>
      </c>
      <c r="P274">
        <v>40</v>
      </c>
      <c r="Q274">
        <v>30</v>
      </c>
      <c r="R274">
        <v>40</v>
      </c>
      <c r="S274">
        <v>11</v>
      </c>
      <c r="T274" t="s">
        <v>32</v>
      </c>
      <c r="U274" s="3">
        <v>6</v>
      </c>
      <c r="V274" s="3">
        <v>2013</v>
      </c>
    </row>
    <row r="275" spans="1:22" x14ac:dyDescent="0.35">
      <c r="A275">
        <v>435</v>
      </c>
      <c r="B275">
        <v>44</v>
      </c>
      <c r="C275">
        <v>3</v>
      </c>
      <c r="D275">
        <v>325</v>
      </c>
      <c r="E275">
        <v>62</v>
      </c>
      <c r="F275" t="s">
        <v>36</v>
      </c>
      <c r="G275" t="s">
        <v>33</v>
      </c>
      <c r="H275">
        <v>40</v>
      </c>
      <c r="I275" t="s">
        <v>20</v>
      </c>
      <c r="J275" t="s">
        <v>29</v>
      </c>
      <c r="K275" t="s">
        <v>30</v>
      </c>
      <c r="L275">
        <v>-7</v>
      </c>
      <c r="M275">
        <v>106</v>
      </c>
      <c r="N275" t="s">
        <v>46</v>
      </c>
      <c r="O275">
        <v>30</v>
      </c>
      <c r="P275">
        <v>40</v>
      </c>
      <c r="Q275">
        <v>-10</v>
      </c>
      <c r="R275">
        <v>70</v>
      </c>
      <c r="S275">
        <v>69</v>
      </c>
      <c r="T275" t="s">
        <v>32</v>
      </c>
      <c r="U275" s="3">
        <v>6</v>
      </c>
      <c r="V275" s="3">
        <v>2013</v>
      </c>
    </row>
    <row r="276" spans="1:22" x14ac:dyDescent="0.35">
      <c r="A276">
        <v>937</v>
      </c>
      <c r="B276">
        <v>29</v>
      </c>
      <c r="C276">
        <v>-5</v>
      </c>
      <c r="D276">
        <v>490</v>
      </c>
      <c r="E276">
        <v>44</v>
      </c>
      <c r="F276" t="s">
        <v>18</v>
      </c>
      <c r="G276" t="s">
        <v>19</v>
      </c>
      <c r="H276">
        <v>8</v>
      </c>
      <c r="I276" t="s">
        <v>20</v>
      </c>
      <c r="J276" t="s">
        <v>21</v>
      </c>
      <c r="K276" t="s">
        <v>54</v>
      </c>
      <c r="L276">
        <v>25</v>
      </c>
      <c r="M276">
        <v>73</v>
      </c>
      <c r="N276" t="s">
        <v>62</v>
      </c>
      <c r="O276">
        <v>20</v>
      </c>
      <c r="P276">
        <v>40</v>
      </c>
      <c r="Q276">
        <v>30</v>
      </c>
      <c r="R276">
        <v>60</v>
      </c>
      <c r="S276">
        <v>19</v>
      </c>
      <c r="T276" t="s">
        <v>24</v>
      </c>
      <c r="U276" s="3">
        <v>7</v>
      </c>
      <c r="V276" s="3">
        <v>2013</v>
      </c>
    </row>
    <row r="277" spans="1:22" x14ac:dyDescent="0.35">
      <c r="A277">
        <v>330</v>
      </c>
      <c r="B277">
        <v>33</v>
      </c>
      <c r="C277">
        <v>-1</v>
      </c>
      <c r="D277">
        <v>870</v>
      </c>
      <c r="E277">
        <v>49</v>
      </c>
      <c r="F277" t="s">
        <v>18</v>
      </c>
      <c r="G277" t="s">
        <v>19</v>
      </c>
      <c r="H277">
        <v>9</v>
      </c>
      <c r="I277" t="s">
        <v>20</v>
      </c>
      <c r="J277" t="s">
        <v>21</v>
      </c>
      <c r="K277" t="s">
        <v>22</v>
      </c>
      <c r="L277">
        <v>29</v>
      </c>
      <c r="M277">
        <v>82</v>
      </c>
      <c r="N277" t="s">
        <v>62</v>
      </c>
      <c r="O277">
        <v>30</v>
      </c>
      <c r="P277">
        <v>40</v>
      </c>
      <c r="Q277">
        <v>30</v>
      </c>
      <c r="R277">
        <v>70</v>
      </c>
      <c r="S277">
        <v>20</v>
      </c>
      <c r="T277" t="s">
        <v>24</v>
      </c>
      <c r="U277" s="3">
        <v>7</v>
      </c>
      <c r="V277" s="3">
        <v>2013</v>
      </c>
    </row>
    <row r="278" spans="1:22" x14ac:dyDescent="0.35">
      <c r="A278">
        <v>508</v>
      </c>
      <c r="B278">
        <v>46</v>
      </c>
      <c r="C278">
        <v>-3</v>
      </c>
      <c r="D278">
        <v>422</v>
      </c>
      <c r="E278">
        <v>57</v>
      </c>
      <c r="F278" t="s">
        <v>18</v>
      </c>
      <c r="G278" t="s">
        <v>28</v>
      </c>
      <c r="H278">
        <v>17</v>
      </c>
      <c r="I278" t="s">
        <v>20</v>
      </c>
      <c r="J278" t="s">
        <v>21</v>
      </c>
      <c r="K278" t="s">
        <v>22</v>
      </c>
      <c r="L278">
        <v>7</v>
      </c>
      <c r="M278">
        <v>103</v>
      </c>
      <c r="N278" t="s">
        <v>59</v>
      </c>
      <c r="O278">
        <v>30</v>
      </c>
      <c r="P278">
        <v>40</v>
      </c>
      <c r="Q278">
        <v>10</v>
      </c>
      <c r="R278">
        <v>70</v>
      </c>
      <c r="S278">
        <v>50</v>
      </c>
      <c r="T278" t="s">
        <v>24</v>
      </c>
      <c r="U278" s="3">
        <v>7</v>
      </c>
      <c r="V278" s="3">
        <v>2013</v>
      </c>
    </row>
    <row r="279" spans="1:22" x14ac:dyDescent="0.35">
      <c r="A279">
        <v>813</v>
      </c>
      <c r="B279">
        <v>30</v>
      </c>
      <c r="C279">
        <v>-4</v>
      </c>
      <c r="D279">
        <v>882</v>
      </c>
      <c r="E279">
        <v>45</v>
      </c>
      <c r="F279" t="s">
        <v>18</v>
      </c>
      <c r="G279" t="s">
        <v>28</v>
      </c>
      <c r="H279">
        <v>8</v>
      </c>
      <c r="I279" t="s">
        <v>20</v>
      </c>
      <c r="J279" t="s">
        <v>29</v>
      </c>
      <c r="K279" t="s">
        <v>30</v>
      </c>
      <c r="L279">
        <v>26</v>
      </c>
      <c r="M279">
        <v>75</v>
      </c>
      <c r="N279" t="s">
        <v>31</v>
      </c>
      <c r="O279">
        <v>30</v>
      </c>
      <c r="P279">
        <v>40</v>
      </c>
      <c r="Q279">
        <v>30</v>
      </c>
      <c r="R279">
        <v>70</v>
      </c>
      <c r="S279">
        <v>19</v>
      </c>
      <c r="T279" t="s">
        <v>32</v>
      </c>
      <c r="U279" s="3">
        <v>7</v>
      </c>
      <c r="V279" s="3">
        <v>2013</v>
      </c>
    </row>
    <row r="280" spans="1:22" x14ac:dyDescent="0.35">
      <c r="A280">
        <v>857</v>
      </c>
      <c r="B280">
        <v>29</v>
      </c>
      <c r="C280">
        <v>-5</v>
      </c>
      <c r="D280">
        <v>490</v>
      </c>
      <c r="E280">
        <v>44</v>
      </c>
      <c r="F280" t="s">
        <v>18</v>
      </c>
      <c r="G280" t="s">
        <v>28</v>
      </c>
      <c r="H280">
        <v>8</v>
      </c>
      <c r="I280" t="s">
        <v>20</v>
      </c>
      <c r="J280" t="s">
        <v>29</v>
      </c>
      <c r="K280" t="s">
        <v>34</v>
      </c>
      <c r="L280">
        <v>25</v>
      </c>
      <c r="M280">
        <v>73</v>
      </c>
      <c r="N280" t="s">
        <v>59</v>
      </c>
      <c r="O280">
        <v>30</v>
      </c>
      <c r="P280">
        <v>40</v>
      </c>
      <c r="Q280">
        <v>30</v>
      </c>
      <c r="R280">
        <v>70</v>
      </c>
      <c r="S280">
        <v>19</v>
      </c>
      <c r="T280" t="s">
        <v>32</v>
      </c>
      <c r="U280" s="3">
        <v>7</v>
      </c>
      <c r="V280" s="3">
        <v>2013</v>
      </c>
    </row>
    <row r="281" spans="1:22" x14ac:dyDescent="0.35">
      <c r="A281">
        <v>262</v>
      </c>
      <c r="B281">
        <v>24</v>
      </c>
      <c r="C281">
        <v>-17</v>
      </c>
      <c r="D281">
        <v>567</v>
      </c>
      <c r="E281">
        <v>32</v>
      </c>
      <c r="F281" t="s">
        <v>36</v>
      </c>
      <c r="G281" t="s">
        <v>19</v>
      </c>
      <c r="H281">
        <v>7</v>
      </c>
      <c r="I281" t="s">
        <v>37</v>
      </c>
      <c r="J281" t="s">
        <v>38</v>
      </c>
      <c r="K281" t="s">
        <v>39</v>
      </c>
      <c r="L281">
        <v>13</v>
      </c>
      <c r="M281">
        <v>56</v>
      </c>
      <c r="N281" t="s">
        <v>56</v>
      </c>
      <c r="O281">
        <v>30</v>
      </c>
      <c r="P281">
        <v>40</v>
      </c>
      <c r="Q281">
        <v>30</v>
      </c>
      <c r="R281">
        <v>70</v>
      </c>
      <c r="S281">
        <v>19</v>
      </c>
      <c r="T281" t="s">
        <v>24</v>
      </c>
      <c r="U281" s="3">
        <v>7</v>
      </c>
      <c r="V281" s="3">
        <v>2013</v>
      </c>
    </row>
    <row r="282" spans="1:22" x14ac:dyDescent="0.35">
      <c r="A282">
        <v>702</v>
      </c>
      <c r="B282">
        <v>0</v>
      </c>
      <c r="C282">
        <v>1</v>
      </c>
      <c r="D282">
        <v>344</v>
      </c>
      <c r="E282">
        <v>43</v>
      </c>
      <c r="F282" t="s">
        <v>36</v>
      </c>
      <c r="G282" t="s">
        <v>33</v>
      </c>
      <c r="H282">
        <v>0</v>
      </c>
      <c r="I282" t="s">
        <v>37</v>
      </c>
      <c r="J282" t="s">
        <v>38</v>
      </c>
      <c r="K282" t="s">
        <v>51</v>
      </c>
      <c r="L282">
        <v>31</v>
      </c>
      <c r="M282">
        <v>43</v>
      </c>
      <c r="N282" t="s">
        <v>45</v>
      </c>
      <c r="O282">
        <v>0</v>
      </c>
      <c r="P282">
        <v>40</v>
      </c>
      <c r="Q282">
        <v>30</v>
      </c>
      <c r="R282">
        <v>40</v>
      </c>
      <c r="S282">
        <v>12</v>
      </c>
      <c r="T282" t="s">
        <v>32</v>
      </c>
      <c r="U282" s="3">
        <v>7</v>
      </c>
      <c r="V282" s="3">
        <v>2013</v>
      </c>
    </row>
    <row r="283" spans="1:22" x14ac:dyDescent="0.35">
      <c r="A283">
        <v>435</v>
      </c>
      <c r="B283">
        <v>31</v>
      </c>
      <c r="C283">
        <v>-4</v>
      </c>
      <c r="D283">
        <v>844</v>
      </c>
      <c r="E283">
        <v>46</v>
      </c>
      <c r="F283" t="s">
        <v>36</v>
      </c>
      <c r="G283" t="s">
        <v>33</v>
      </c>
      <c r="H283">
        <v>8</v>
      </c>
      <c r="I283" t="s">
        <v>37</v>
      </c>
      <c r="J283" t="s">
        <v>38</v>
      </c>
      <c r="K283" t="s">
        <v>51</v>
      </c>
      <c r="L283">
        <v>26</v>
      </c>
      <c r="M283">
        <v>77</v>
      </c>
      <c r="N283" t="s">
        <v>46</v>
      </c>
      <c r="O283">
        <v>30</v>
      </c>
      <c r="P283">
        <v>40</v>
      </c>
      <c r="Q283">
        <v>30</v>
      </c>
      <c r="R283">
        <v>70</v>
      </c>
      <c r="S283">
        <v>20</v>
      </c>
      <c r="T283" t="s">
        <v>32</v>
      </c>
      <c r="U283" s="3">
        <v>7</v>
      </c>
      <c r="V283" s="3">
        <v>2013</v>
      </c>
    </row>
    <row r="284" spans="1:22" x14ac:dyDescent="0.35">
      <c r="A284">
        <v>715</v>
      </c>
      <c r="B284">
        <v>34</v>
      </c>
      <c r="C284">
        <v>0</v>
      </c>
      <c r="D284">
        <v>863</v>
      </c>
      <c r="E284">
        <v>51</v>
      </c>
      <c r="F284" t="s">
        <v>36</v>
      </c>
      <c r="G284" t="s">
        <v>19</v>
      </c>
      <c r="H284">
        <v>9</v>
      </c>
      <c r="I284" t="s">
        <v>20</v>
      </c>
      <c r="J284" t="s">
        <v>21</v>
      </c>
      <c r="K284" t="s">
        <v>22</v>
      </c>
      <c r="L284">
        <v>30</v>
      </c>
      <c r="M284">
        <v>85</v>
      </c>
      <c r="N284" t="s">
        <v>56</v>
      </c>
      <c r="O284">
        <v>30</v>
      </c>
      <c r="P284">
        <v>40</v>
      </c>
      <c r="Q284">
        <v>30</v>
      </c>
      <c r="R284">
        <v>70</v>
      </c>
      <c r="S284">
        <v>21</v>
      </c>
      <c r="T284" t="s">
        <v>24</v>
      </c>
      <c r="U284" s="3">
        <v>7</v>
      </c>
      <c r="V284" s="3">
        <v>2013</v>
      </c>
    </row>
    <row r="285" spans="1:22" x14ac:dyDescent="0.35">
      <c r="A285">
        <v>603</v>
      </c>
      <c r="B285">
        <v>39</v>
      </c>
      <c r="C285">
        <v>-8</v>
      </c>
      <c r="D285">
        <v>250</v>
      </c>
      <c r="E285">
        <v>49</v>
      </c>
      <c r="F285" t="s">
        <v>36</v>
      </c>
      <c r="G285" t="s">
        <v>28</v>
      </c>
      <c r="H285">
        <v>14</v>
      </c>
      <c r="I285" t="s">
        <v>20</v>
      </c>
      <c r="J285" t="s">
        <v>21</v>
      </c>
      <c r="K285" t="s">
        <v>22</v>
      </c>
      <c r="L285">
        <v>2</v>
      </c>
      <c r="M285">
        <v>88</v>
      </c>
      <c r="N285" t="s">
        <v>48</v>
      </c>
      <c r="O285">
        <v>20</v>
      </c>
      <c r="P285">
        <v>40</v>
      </c>
      <c r="Q285">
        <v>10</v>
      </c>
      <c r="R285">
        <v>60</v>
      </c>
      <c r="S285">
        <v>47</v>
      </c>
      <c r="T285" t="s">
        <v>24</v>
      </c>
      <c r="U285" s="3">
        <v>7</v>
      </c>
      <c r="V285" s="3">
        <v>2013</v>
      </c>
    </row>
    <row r="286" spans="1:22" x14ac:dyDescent="0.35">
      <c r="A286">
        <v>505</v>
      </c>
      <c r="B286">
        <v>31</v>
      </c>
      <c r="C286">
        <v>-13</v>
      </c>
      <c r="D286">
        <v>1009</v>
      </c>
      <c r="E286">
        <v>38</v>
      </c>
      <c r="F286" t="s">
        <v>36</v>
      </c>
      <c r="G286" t="s">
        <v>26</v>
      </c>
      <c r="H286">
        <v>9</v>
      </c>
      <c r="I286" t="s">
        <v>20</v>
      </c>
      <c r="J286" t="s">
        <v>21</v>
      </c>
      <c r="K286" t="s">
        <v>22</v>
      </c>
      <c r="L286">
        <v>7</v>
      </c>
      <c r="M286">
        <v>69</v>
      </c>
      <c r="N286" t="s">
        <v>61</v>
      </c>
      <c r="O286">
        <v>20</v>
      </c>
      <c r="P286">
        <v>40</v>
      </c>
      <c r="Q286">
        <v>20</v>
      </c>
      <c r="R286">
        <v>60</v>
      </c>
      <c r="S286">
        <v>31</v>
      </c>
      <c r="T286" t="s">
        <v>24</v>
      </c>
      <c r="U286" s="3">
        <v>7</v>
      </c>
      <c r="V286" s="3">
        <v>2013</v>
      </c>
    </row>
    <row r="287" spans="1:22" x14ac:dyDescent="0.35">
      <c r="A287">
        <v>573</v>
      </c>
      <c r="B287">
        <v>38</v>
      </c>
      <c r="C287">
        <v>1</v>
      </c>
      <c r="D287">
        <v>256</v>
      </c>
      <c r="E287">
        <v>51</v>
      </c>
      <c r="F287" t="s">
        <v>36</v>
      </c>
      <c r="G287" t="s">
        <v>19</v>
      </c>
      <c r="H287">
        <v>12</v>
      </c>
      <c r="I287" t="s">
        <v>20</v>
      </c>
      <c r="J287" t="s">
        <v>29</v>
      </c>
      <c r="K287" t="s">
        <v>30</v>
      </c>
      <c r="L287">
        <v>11</v>
      </c>
      <c r="M287">
        <v>89</v>
      </c>
      <c r="N287" t="s">
        <v>55</v>
      </c>
      <c r="O287">
        <v>30</v>
      </c>
      <c r="P287">
        <v>40</v>
      </c>
      <c r="Q287">
        <v>10</v>
      </c>
      <c r="R287">
        <v>70</v>
      </c>
      <c r="S287">
        <v>40</v>
      </c>
      <c r="T287" t="s">
        <v>32</v>
      </c>
      <c r="U287" s="3">
        <v>7</v>
      </c>
      <c r="V287" s="3">
        <v>2013</v>
      </c>
    </row>
    <row r="288" spans="1:22" x14ac:dyDescent="0.35">
      <c r="A288">
        <v>636</v>
      </c>
      <c r="B288">
        <v>39</v>
      </c>
      <c r="C288">
        <v>2</v>
      </c>
      <c r="D288">
        <v>250</v>
      </c>
      <c r="E288">
        <v>49</v>
      </c>
      <c r="F288" t="s">
        <v>36</v>
      </c>
      <c r="G288" t="s">
        <v>19</v>
      </c>
      <c r="H288">
        <v>14</v>
      </c>
      <c r="I288" t="s">
        <v>20</v>
      </c>
      <c r="J288" t="s">
        <v>29</v>
      </c>
      <c r="K288" t="s">
        <v>34</v>
      </c>
      <c r="L288">
        <v>2</v>
      </c>
      <c r="M288">
        <v>88</v>
      </c>
      <c r="N288" t="s">
        <v>55</v>
      </c>
      <c r="O288">
        <v>30</v>
      </c>
      <c r="P288">
        <v>40</v>
      </c>
      <c r="Q288">
        <v>0</v>
      </c>
      <c r="R288">
        <v>70</v>
      </c>
      <c r="S288">
        <v>47</v>
      </c>
      <c r="T288" t="s">
        <v>32</v>
      </c>
      <c r="U288" s="3">
        <v>7</v>
      </c>
      <c r="V288" s="3">
        <v>2013</v>
      </c>
    </row>
    <row r="289" spans="1:22" x14ac:dyDescent="0.35">
      <c r="A289">
        <v>603</v>
      </c>
      <c r="B289">
        <v>0</v>
      </c>
      <c r="C289">
        <v>2</v>
      </c>
      <c r="D289">
        <v>344</v>
      </c>
      <c r="E289">
        <v>43</v>
      </c>
      <c r="F289" t="s">
        <v>36</v>
      </c>
      <c r="G289" t="s">
        <v>28</v>
      </c>
      <c r="H289">
        <v>0</v>
      </c>
      <c r="I289" t="s">
        <v>20</v>
      </c>
      <c r="J289" t="s">
        <v>29</v>
      </c>
      <c r="K289" t="s">
        <v>34</v>
      </c>
      <c r="L289">
        <v>32</v>
      </c>
      <c r="M289">
        <v>43</v>
      </c>
      <c r="N289" t="s">
        <v>48</v>
      </c>
      <c r="O289">
        <v>0</v>
      </c>
      <c r="P289">
        <v>40</v>
      </c>
      <c r="Q289">
        <v>30</v>
      </c>
      <c r="R289">
        <v>40</v>
      </c>
      <c r="S289">
        <v>11</v>
      </c>
      <c r="T289" t="s">
        <v>32</v>
      </c>
      <c r="U289" s="3">
        <v>7</v>
      </c>
      <c r="V289" s="3">
        <v>2013</v>
      </c>
    </row>
    <row r="290" spans="1:22" x14ac:dyDescent="0.35">
      <c r="A290">
        <v>509</v>
      </c>
      <c r="B290">
        <v>41</v>
      </c>
      <c r="C290">
        <v>10</v>
      </c>
      <c r="D290">
        <v>320</v>
      </c>
      <c r="E290">
        <v>66</v>
      </c>
      <c r="F290" t="s">
        <v>36</v>
      </c>
      <c r="G290" t="s">
        <v>33</v>
      </c>
      <c r="H290">
        <v>12</v>
      </c>
      <c r="I290" t="s">
        <v>20</v>
      </c>
      <c r="J290" t="s">
        <v>29</v>
      </c>
      <c r="K290" t="s">
        <v>30</v>
      </c>
      <c r="L290">
        <v>30</v>
      </c>
      <c r="M290">
        <v>107</v>
      </c>
      <c r="N290" t="s">
        <v>57</v>
      </c>
      <c r="O290">
        <v>30</v>
      </c>
      <c r="P290">
        <v>40</v>
      </c>
      <c r="Q290">
        <v>20</v>
      </c>
      <c r="R290">
        <v>70</v>
      </c>
      <c r="S290">
        <v>36</v>
      </c>
      <c r="T290" t="s">
        <v>32</v>
      </c>
      <c r="U290" s="3">
        <v>7</v>
      </c>
      <c r="V290" s="3">
        <v>2013</v>
      </c>
    </row>
    <row r="291" spans="1:22" x14ac:dyDescent="0.35">
      <c r="A291">
        <v>801</v>
      </c>
      <c r="B291">
        <v>38</v>
      </c>
      <c r="C291">
        <v>2</v>
      </c>
      <c r="D291">
        <v>256</v>
      </c>
      <c r="E291">
        <v>51</v>
      </c>
      <c r="F291" t="s">
        <v>36</v>
      </c>
      <c r="G291" t="s">
        <v>33</v>
      </c>
      <c r="H291">
        <v>12</v>
      </c>
      <c r="I291" t="s">
        <v>20</v>
      </c>
      <c r="J291" t="s">
        <v>29</v>
      </c>
      <c r="K291" t="s">
        <v>58</v>
      </c>
      <c r="L291">
        <v>12</v>
      </c>
      <c r="M291">
        <v>89</v>
      </c>
      <c r="N291" t="s">
        <v>46</v>
      </c>
      <c r="O291">
        <v>20</v>
      </c>
      <c r="P291">
        <v>40</v>
      </c>
      <c r="Q291">
        <v>10</v>
      </c>
      <c r="R291">
        <v>60</v>
      </c>
      <c r="S291">
        <v>39</v>
      </c>
      <c r="T291" t="s">
        <v>32</v>
      </c>
      <c r="U291" s="3">
        <v>7</v>
      </c>
      <c r="V291" s="3">
        <v>2013</v>
      </c>
    </row>
    <row r="292" spans="1:22" x14ac:dyDescent="0.35">
      <c r="A292">
        <v>509</v>
      </c>
      <c r="B292">
        <v>43</v>
      </c>
      <c r="C292">
        <v>8</v>
      </c>
      <c r="D292">
        <v>466</v>
      </c>
      <c r="E292">
        <v>63</v>
      </c>
      <c r="F292" t="s">
        <v>36</v>
      </c>
      <c r="G292" t="s">
        <v>33</v>
      </c>
      <c r="H292">
        <v>13</v>
      </c>
      <c r="I292" t="s">
        <v>20</v>
      </c>
      <c r="J292" t="s">
        <v>29</v>
      </c>
      <c r="K292" t="s">
        <v>58</v>
      </c>
      <c r="L292">
        <v>28</v>
      </c>
      <c r="M292">
        <v>106</v>
      </c>
      <c r="N292" t="s">
        <v>57</v>
      </c>
      <c r="O292">
        <v>30</v>
      </c>
      <c r="P292">
        <v>40</v>
      </c>
      <c r="Q292">
        <v>20</v>
      </c>
      <c r="R292">
        <v>70</v>
      </c>
      <c r="S292">
        <v>35</v>
      </c>
      <c r="T292" t="s">
        <v>32</v>
      </c>
      <c r="U292" s="3">
        <v>7</v>
      </c>
      <c r="V292" s="3">
        <v>2013</v>
      </c>
    </row>
    <row r="293" spans="1:22" x14ac:dyDescent="0.35">
      <c r="A293">
        <v>312</v>
      </c>
      <c r="B293">
        <v>39</v>
      </c>
      <c r="C293">
        <v>0</v>
      </c>
      <c r="D293">
        <v>541</v>
      </c>
      <c r="E293">
        <v>51</v>
      </c>
      <c r="F293" t="s">
        <v>18</v>
      </c>
      <c r="G293" t="s">
        <v>19</v>
      </c>
      <c r="H293">
        <v>12</v>
      </c>
      <c r="I293" t="s">
        <v>20</v>
      </c>
      <c r="J293" t="s">
        <v>21</v>
      </c>
      <c r="K293" t="s">
        <v>22</v>
      </c>
      <c r="L293">
        <v>40</v>
      </c>
      <c r="M293">
        <v>96</v>
      </c>
      <c r="N293" t="s">
        <v>60</v>
      </c>
      <c r="O293">
        <v>20</v>
      </c>
      <c r="P293">
        <v>40</v>
      </c>
      <c r="Q293">
        <v>40</v>
      </c>
      <c r="R293">
        <v>60</v>
      </c>
      <c r="S293">
        <v>24</v>
      </c>
      <c r="T293" t="s">
        <v>24</v>
      </c>
      <c r="U293" s="3">
        <v>7</v>
      </c>
      <c r="V293" s="3">
        <v>2013</v>
      </c>
    </row>
    <row r="294" spans="1:22" x14ac:dyDescent="0.35">
      <c r="A294">
        <v>530</v>
      </c>
      <c r="B294">
        <v>39</v>
      </c>
      <c r="C294">
        <v>-1</v>
      </c>
      <c r="D294">
        <v>541</v>
      </c>
      <c r="E294">
        <v>51</v>
      </c>
      <c r="F294" t="s">
        <v>18</v>
      </c>
      <c r="G294" t="s">
        <v>33</v>
      </c>
      <c r="H294">
        <v>12</v>
      </c>
      <c r="I294" t="s">
        <v>20</v>
      </c>
      <c r="J294" t="s">
        <v>21</v>
      </c>
      <c r="K294" t="s">
        <v>25</v>
      </c>
      <c r="L294">
        <v>39</v>
      </c>
      <c r="M294">
        <v>96</v>
      </c>
      <c r="N294" t="s">
        <v>35</v>
      </c>
      <c r="O294">
        <v>20</v>
      </c>
      <c r="P294">
        <v>40</v>
      </c>
      <c r="Q294">
        <v>40</v>
      </c>
      <c r="R294">
        <v>60</v>
      </c>
      <c r="S294">
        <v>25</v>
      </c>
      <c r="T294" t="s">
        <v>24</v>
      </c>
      <c r="U294" s="3">
        <v>7</v>
      </c>
      <c r="V294" s="3">
        <v>2013</v>
      </c>
    </row>
    <row r="295" spans="1:22" x14ac:dyDescent="0.35">
      <c r="A295">
        <v>505</v>
      </c>
      <c r="B295">
        <v>86</v>
      </c>
      <c r="C295">
        <v>-49</v>
      </c>
      <c r="D295">
        <v>1698</v>
      </c>
      <c r="E295">
        <v>23</v>
      </c>
      <c r="F295" t="s">
        <v>36</v>
      </c>
      <c r="G295" t="s">
        <v>26</v>
      </c>
      <c r="H295">
        <v>26</v>
      </c>
      <c r="I295" t="s">
        <v>37</v>
      </c>
      <c r="J295" t="s">
        <v>42</v>
      </c>
      <c r="K295" t="s">
        <v>43</v>
      </c>
      <c r="L295">
        <v>-39</v>
      </c>
      <c r="M295">
        <v>116</v>
      </c>
      <c r="N295" t="s">
        <v>61</v>
      </c>
      <c r="O295">
        <v>110</v>
      </c>
      <c r="P295">
        <v>40</v>
      </c>
      <c r="Q295">
        <v>10</v>
      </c>
      <c r="R295">
        <v>150</v>
      </c>
      <c r="S295">
        <v>49</v>
      </c>
      <c r="T295" t="s">
        <v>24</v>
      </c>
      <c r="U295" s="3">
        <v>7</v>
      </c>
      <c r="V295" s="3">
        <v>2013</v>
      </c>
    </row>
    <row r="296" spans="1:22" x14ac:dyDescent="0.35">
      <c r="A296">
        <v>318</v>
      </c>
      <c r="B296">
        <v>46</v>
      </c>
      <c r="C296">
        <v>5</v>
      </c>
      <c r="D296">
        <v>449</v>
      </c>
      <c r="E296">
        <v>67</v>
      </c>
      <c r="F296" t="s">
        <v>36</v>
      </c>
      <c r="G296" t="s">
        <v>26</v>
      </c>
      <c r="H296">
        <v>14</v>
      </c>
      <c r="I296" t="s">
        <v>37</v>
      </c>
      <c r="J296" t="s">
        <v>38</v>
      </c>
      <c r="K296" t="s">
        <v>39</v>
      </c>
      <c r="L296">
        <v>45</v>
      </c>
      <c r="M296">
        <v>120</v>
      </c>
      <c r="N296" t="s">
        <v>52</v>
      </c>
      <c r="O296">
        <v>20</v>
      </c>
      <c r="P296">
        <v>40</v>
      </c>
      <c r="Q296">
        <v>40</v>
      </c>
      <c r="R296">
        <v>60</v>
      </c>
      <c r="S296">
        <v>37</v>
      </c>
      <c r="T296" t="s">
        <v>24</v>
      </c>
      <c r="U296" s="3">
        <v>7</v>
      </c>
      <c r="V296" s="3">
        <v>2013</v>
      </c>
    </row>
    <row r="297" spans="1:22" x14ac:dyDescent="0.35">
      <c r="A297">
        <v>515</v>
      </c>
      <c r="B297">
        <v>31</v>
      </c>
      <c r="C297">
        <v>-20</v>
      </c>
      <c r="D297">
        <v>1000</v>
      </c>
      <c r="E297">
        <v>37</v>
      </c>
      <c r="F297" t="s">
        <v>36</v>
      </c>
      <c r="G297" t="s">
        <v>19</v>
      </c>
      <c r="H297">
        <v>9</v>
      </c>
      <c r="I297" t="s">
        <v>37</v>
      </c>
      <c r="J297" t="s">
        <v>42</v>
      </c>
      <c r="K297" t="s">
        <v>49</v>
      </c>
      <c r="L297">
        <v>10</v>
      </c>
      <c r="M297">
        <v>72</v>
      </c>
      <c r="N297" t="s">
        <v>40</v>
      </c>
      <c r="O297">
        <v>20</v>
      </c>
      <c r="P297">
        <v>40</v>
      </c>
      <c r="Q297">
        <v>30</v>
      </c>
      <c r="R297">
        <v>60</v>
      </c>
      <c r="S297">
        <v>30</v>
      </c>
      <c r="T297" t="s">
        <v>32</v>
      </c>
      <c r="U297" s="3">
        <v>7</v>
      </c>
      <c r="V297" s="3">
        <v>2013</v>
      </c>
    </row>
    <row r="298" spans="1:22" x14ac:dyDescent="0.35">
      <c r="A298">
        <v>505</v>
      </c>
      <c r="B298">
        <v>45</v>
      </c>
      <c r="C298">
        <v>-19</v>
      </c>
      <c r="D298">
        <v>320</v>
      </c>
      <c r="E298">
        <v>64</v>
      </c>
      <c r="F298" t="s">
        <v>36</v>
      </c>
      <c r="G298" t="s">
        <v>26</v>
      </c>
      <c r="H298">
        <v>41</v>
      </c>
      <c r="I298" t="s">
        <v>37</v>
      </c>
      <c r="J298" t="s">
        <v>38</v>
      </c>
      <c r="K298" t="s">
        <v>50</v>
      </c>
      <c r="L298">
        <v>-9</v>
      </c>
      <c r="M298">
        <v>116</v>
      </c>
      <c r="N298" t="s">
        <v>61</v>
      </c>
      <c r="O298">
        <v>20</v>
      </c>
      <c r="P298">
        <v>40</v>
      </c>
      <c r="Q298">
        <v>10</v>
      </c>
      <c r="R298">
        <v>60</v>
      </c>
      <c r="S298">
        <v>70</v>
      </c>
      <c r="T298" t="s">
        <v>32</v>
      </c>
      <c r="U298" s="3">
        <v>7</v>
      </c>
      <c r="V298" s="3">
        <v>2013</v>
      </c>
    </row>
    <row r="299" spans="1:22" x14ac:dyDescent="0.35">
      <c r="A299">
        <v>435</v>
      </c>
      <c r="B299">
        <v>32</v>
      </c>
      <c r="C299">
        <v>2</v>
      </c>
      <c r="D299">
        <v>833</v>
      </c>
      <c r="E299">
        <v>47</v>
      </c>
      <c r="F299" t="s">
        <v>36</v>
      </c>
      <c r="G299" t="s">
        <v>33</v>
      </c>
      <c r="H299">
        <v>8</v>
      </c>
      <c r="I299" t="s">
        <v>37</v>
      </c>
      <c r="J299" t="s">
        <v>38</v>
      </c>
      <c r="K299" t="s">
        <v>51</v>
      </c>
      <c r="L299">
        <v>42</v>
      </c>
      <c r="M299">
        <v>84</v>
      </c>
      <c r="N299" t="s">
        <v>46</v>
      </c>
      <c r="O299">
        <v>20</v>
      </c>
      <c r="P299">
        <v>40</v>
      </c>
      <c r="Q299">
        <v>40</v>
      </c>
      <c r="R299">
        <v>60</v>
      </c>
      <c r="S299">
        <v>19</v>
      </c>
      <c r="T299" t="s">
        <v>32</v>
      </c>
      <c r="U299" s="3">
        <v>7</v>
      </c>
      <c r="V299" s="3">
        <v>2013</v>
      </c>
    </row>
    <row r="300" spans="1:22" x14ac:dyDescent="0.35">
      <c r="A300">
        <v>505</v>
      </c>
      <c r="B300">
        <v>31</v>
      </c>
      <c r="C300">
        <v>-21</v>
      </c>
      <c r="D300">
        <v>1000</v>
      </c>
      <c r="E300">
        <v>37</v>
      </c>
      <c r="F300" t="s">
        <v>36</v>
      </c>
      <c r="G300" t="s">
        <v>26</v>
      </c>
      <c r="H300">
        <v>9</v>
      </c>
      <c r="I300" t="s">
        <v>20</v>
      </c>
      <c r="J300" t="s">
        <v>21</v>
      </c>
      <c r="K300" t="s">
        <v>22</v>
      </c>
      <c r="L300">
        <v>9</v>
      </c>
      <c r="M300">
        <v>72</v>
      </c>
      <c r="N300" t="s">
        <v>61</v>
      </c>
      <c r="O300">
        <v>10</v>
      </c>
      <c r="P300">
        <v>40</v>
      </c>
      <c r="Q300">
        <v>30</v>
      </c>
      <c r="R300">
        <v>50</v>
      </c>
      <c r="S300">
        <v>31</v>
      </c>
      <c r="T300" t="s">
        <v>24</v>
      </c>
      <c r="U300" s="3">
        <v>7</v>
      </c>
      <c r="V300" s="3">
        <v>2013</v>
      </c>
    </row>
    <row r="301" spans="1:22" x14ac:dyDescent="0.35">
      <c r="A301">
        <v>314</v>
      </c>
      <c r="B301">
        <v>39</v>
      </c>
      <c r="C301">
        <v>-11</v>
      </c>
      <c r="D301">
        <v>244</v>
      </c>
      <c r="E301">
        <v>53</v>
      </c>
      <c r="F301" t="s">
        <v>36</v>
      </c>
      <c r="G301" t="s">
        <v>19</v>
      </c>
      <c r="H301">
        <v>12</v>
      </c>
      <c r="I301" t="s">
        <v>20</v>
      </c>
      <c r="J301" t="s">
        <v>29</v>
      </c>
      <c r="K301" t="s">
        <v>30</v>
      </c>
      <c r="L301">
        <v>19</v>
      </c>
      <c r="M301">
        <v>98</v>
      </c>
      <c r="N301" t="s">
        <v>55</v>
      </c>
      <c r="O301">
        <v>20</v>
      </c>
      <c r="P301">
        <v>40</v>
      </c>
      <c r="Q301">
        <v>30</v>
      </c>
      <c r="R301">
        <v>60</v>
      </c>
      <c r="S301">
        <v>40</v>
      </c>
      <c r="T301" t="s">
        <v>32</v>
      </c>
      <c r="U301" s="3">
        <v>7</v>
      </c>
      <c r="V301" s="3">
        <v>2013</v>
      </c>
    </row>
    <row r="302" spans="1:22" x14ac:dyDescent="0.35">
      <c r="A302">
        <v>203</v>
      </c>
      <c r="B302">
        <v>24</v>
      </c>
      <c r="C302">
        <v>-13</v>
      </c>
      <c r="D302">
        <v>806</v>
      </c>
      <c r="E302">
        <v>36</v>
      </c>
      <c r="F302" t="s">
        <v>36</v>
      </c>
      <c r="G302" t="s">
        <v>28</v>
      </c>
      <c r="H302">
        <v>6</v>
      </c>
      <c r="I302" t="s">
        <v>20</v>
      </c>
      <c r="J302" t="s">
        <v>29</v>
      </c>
      <c r="K302" t="s">
        <v>34</v>
      </c>
      <c r="L302">
        <v>27</v>
      </c>
      <c r="M302">
        <v>64</v>
      </c>
      <c r="N302" t="s">
        <v>41</v>
      </c>
      <c r="O302">
        <v>20</v>
      </c>
      <c r="P302">
        <v>40</v>
      </c>
      <c r="Q302">
        <v>40</v>
      </c>
      <c r="R302">
        <v>60</v>
      </c>
      <c r="S302">
        <v>18</v>
      </c>
      <c r="T302" t="s">
        <v>32</v>
      </c>
      <c r="U302" s="3">
        <v>7</v>
      </c>
      <c r="V302" s="3">
        <v>2013</v>
      </c>
    </row>
    <row r="303" spans="1:22" x14ac:dyDescent="0.35">
      <c r="A303">
        <v>603</v>
      </c>
      <c r="B303">
        <v>0</v>
      </c>
      <c r="C303">
        <v>7</v>
      </c>
      <c r="D303">
        <v>430</v>
      </c>
      <c r="E303">
        <v>43</v>
      </c>
      <c r="F303" t="s">
        <v>36</v>
      </c>
      <c r="G303" t="s">
        <v>28</v>
      </c>
      <c r="H303">
        <v>0</v>
      </c>
      <c r="I303" t="s">
        <v>20</v>
      </c>
      <c r="J303" t="s">
        <v>29</v>
      </c>
      <c r="K303" t="s">
        <v>34</v>
      </c>
      <c r="L303">
        <v>47</v>
      </c>
      <c r="M303">
        <v>46</v>
      </c>
      <c r="N303" t="s">
        <v>48</v>
      </c>
      <c r="O303">
        <v>0</v>
      </c>
      <c r="P303">
        <v>40</v>
      </c>
      <c r="Q303">
        <v>40</v>
      </c>
      <c r="R303">
        <v>40</v>
      </c>
      <c r="S303">
        <v>11</v>
      </c>
      <c r="T303" t="s">
        <v>32</v>
      </c>
      <c r="U303" s="3">
        <v>7</v>
      </c>
      <c r="V303" s="3">
        <v>2013</v>
      </c>
    </row>
    <row r="304" spans="1:22" x14ac:dyDescent="0.35">
      <c r="A304">
        <v>435</v>
      </c>
      <c r="B304">
        <v>45</v>
      </c>
      <c r="C304">
        <v>-29</v>
      </c>
      <c r="D304">
        <v>320</v>
      </c>
      <c r="E304">
        <v>64</v>
      </c>
      <c r="F304" t="s">
        <v>36</v>
      </c>
      <c r="G304" t="s">
        <v>33</v>
      </c>
      <c r="H304">
        <v>41</v>
      </c>
      <c r="I304" t="s">
        <v>20</v>
      </c>
      <c r="J304" t="s">
        <v>29</v>
      </c>
      <c r="K304" t="s">
        <v>30</v>
      </c>
      <c r="L304">
        <v>-9</v>
      </c>
      <c r="M304">
        <v>116</v>
      </c>
      <c r="N304" t="s">
        <v>46</v>
      </c>
      <c r="O304">
        <v>10</v>
      </c>
      <c r="P304">
        <v>40</v>
      </c>
      <c r="Q304">
        <v>20</v>
      </c>
      <c r="R304">
        <v>50</v>
      </c>
      <c r="S304">
        <v>70</v>
      </c>
      <c r="T304" t="s">
        <v>32</v>
      </c>
      <c r="U304" s="3">
        <v>7</v>
      </c>
      <c r="V304" s="3">
        <v>2013</v>
      </c>
    </row>
    <row r="305" spans="1:22" x14ac:dyDescent="0.35">
      <c r="A305">
        <v>206</v>
      </c>
      <c r="B305">
        <v>60</v>
      </c>
      <c r="C305">
        <v>-10</v>
      </c>
      <c r="D305">
        <v>606</v>
      </c>
      <c r="E305">
        <v>84</v>
      </c>
      <c r="F305" t="s">
        <v>36</v>
      </c>
      <c r="G305" t="s">
        <v>33</v>
      </c>
      <c r="H305">
        <v>54</v>
      </c>
      <c r="I305" t="s">
        <v>20</v>
      </c>
      <c r="J305" t="s">
        <v>29</v>
      </c>
      <c r="K305" t="s">
        <v>34</v>
      </c>
      <c r="L305">
        <v>0</v>
      </c>
      <c r="M305">
        <v>153</v>
      </c>
      <c r="N305" t="s">
        <v>57</v>
      </c>
      <c r="O305">
        <v>20</v>
      </c>
      <c r="P305">
        <v>40</v>
      </c>
      <c r="Q305">
        <v>10</v>
      </c>
      <c r="R305">
        <v>60</v>
      </c>
      <c r="S305">
        <v>84</v>
      </c>
      <c r="T305" t="s">
        <v>32</v>
      </c>
      <c r="U305" s="3">
        <v>7</v>
      </c>
      <c r="V305" s="3">
        <v>2013</v>
      </c>
    </row>
    <row r="306" spans="1:22" x14ac:dyDescent="0.35">
      <c r="A306">
        <v>440</v>
      </c>
      <c r="B306">
        <v>32</v>
      </c>
      <c r="C306">
        <v>13</v>
      </c>
      <c r="D306">
        <v>482</v>
      </c>
      <c r="E306">
        <v>48</v>
      </c>
      <c r="F306" t="s">
        <v>18</v>
      </c>
      <c r="G306" t="s">
        <v>19</v>
      </c>
      <c r="H306">
        <v>8</v>
      </c>
      <c r="I306" t="s">
        <v>20</v>
      </c>
      <c r="J306" t="s">
        <v>21</v>
      </c>
      <c r="K306" t="s">
        <v>54</v>
      </c>
      <c r="L306">
        <v>43</v>
      </c>
      <c r="M306">
        <v>85</v>
      </c>
      <c r="N306" t="s">
        <v>62</v>
      </c>
      <c r="O306">
        <v>30</v>
      </c>
      <c r="P306">
        <v>40</v>
      </c>
      <c r="Q306">
        <v>30</v>
      </c>
      <c r="R306">
        <v>70</v>
      </c>
      <c r="S306">
        <v>19</v>
      </c>
      <c r="T306" t="s">
        <v>24</v>
      </c>
      <c r="U306" s="3">
        <v>7</v>
      </c>
      <c r="V306" s="3">
        <v>2013</v>
      </c>
    </row>
    <row r="307" spans="1:22" x14ac:dyDescent="0.35">
      <c r="A307">
        <v>561</v>
      </c>
      <c r="B307">
        <v>54</v>
      </c>
      <c r="C307">
        <v>9</v>
      </c>
      <c r="D307">
        <v>391</v>
      </c>
      <c r="E307">
        <v>67</v>
      </c>
      <c r="F307" t="s">
        <v>18</v>
      </c>
      <c r="G307" t="s">
        <v>28</v>
      </c>
      <c r="H307">
        <v>20</v>
      </c>
      <c r="I307" t="s">
        <v>20</v>
      </c>
      <c r="J307" t="s">
        <v>21</v>
      </c>
      <c r="K307" t="s">
        <v>22</v>
      </c>
      <c r="L307">
        <v>19</v>
      </c>
      <c r="M307">
        <v>129</v>
      </c>
      <c r="N307" t="s">
        <v>31</v>
      </c>
      <c r="O307">
        <v>40</v>
      </c>
      <c r="P307">
        <v>40</v>
      </c>
      <c r="Q307">
        <v>10</v>
      </c>
      <c r="R307">
        <v>80</v>
      </c>
      <c r="S307">
        <v>54</v>
      </c>
      <c r="T307" t="s">
        <v>24</v>
      </c>
      <c r="U307" s="3">
        <v>8</v>
      </c>
      <c r="V307" s="3">
        <v>2013</v>
      </c>
    </row>
    <row r="308" spans="1:22" x14ac:dyDescent="0.35">
      <c r="A308">
        <v>920</v>
      </c>
      <c r="B308">
        <v>22</v>
      </c>
      <c r="C308">
        <v>-14</v>
      </c>
      <c r="D308">
        <v>570</v>
      </c>
      <c r="E308">
        <v>30</v>
      </c>
      <c r="F308" t="s">
        <v>36</v>
      </c>
      <c r="G308" t="s">
        <v>19</v>
      </c>
      <c r="H308">
        <v>7</v>
      </c>
      <c r="I308" t="s">
        <v>37</v>
      </c>
      <c r="J308" t="s">
        <v>38</v>
      </c>
      <c r="K308" t="s">
        <v>39</v>
      </c>
      <c r="L308">
        <v>16</v>
      </c>
      <c r="M308">
        <v>55</v>
      </c>
      <c r="N308" t="s">
        <v>56</v>
      </c>
      <c r="O308">
        <v>20</v>
      </c>
      <c r="P308">
        <v>40</v>
      </c>
      <c r="Q308">
        <v>30</v>
      </c>
      <c r="R308">
        <v>60</v>
      </c>
      <c r="S308">
        <v>19</v>
      </c>
      <c r="T308" t="s">
        <v>24</v>
      </c>
      <c r="U308" s="3">
        <v>8</v>
      </c>
      <c r="V308" s="3">
        <v>2013</v>
      </c>
    </row>
    <row r="309" spans="1:22" x14ac:dyDescent="0.35">
      <c r="A309">
        <v>505</v>
      </c>
      <c r="B309">
        <v>35</v>
      </c>
      <c r="C309">
        <v>-8</v>
      </c>
      <c r="D309">
        <v>248</v>
      </c>
      <c r="E309">
        <v>47</v>
      </c>
      <c r="F309" t="s">
        <v>36</v>
      </c>
      <c r="G309" t="s">
        <v>26</v>
      </c>
      <c r="H309">
        <v>11</v>
      </c>
      <c r="I309" t="s">
        <v>37</v>
      </c>
      <c r="J309" t="s">
        <v>38</v>
      </c>
      <c r="K309" t="s">
        <v>39</v>
      </c>
      <c r="L309">
        <v>12</v>
      </c>
      <c r="M309">
        <v>87</v>
      </c>
      <c r="N309" t="s">
        <v>61</v>
      </c>
      <c r="O309">
        <v>20</v>
      </c>
      <c r="P309">
        <v>40</v>
      </c>
      <c r="Q309">
        <v>20</v>
      </c>
      <c r="R309">
        <v>60</v>
      </c>
      <c r="S309">
        <v>39</v>
      </c>
      <c r="T309" t="s">
        <v>24</v>
      </c>
      <c r="U309" s="3">
        <v>8</v>
      </c>
      <c r="V309" s="3">
        <v>2013</v>
      </c>
    </row>
    <row r="310" spans="1:22" x14ac:dyDescent="0.35">
      <c r="A310">
        <v>702</v>
      </c>
      <c r="B310">
        <v>29</v>
      </c>
      <c r="C310">
        <v>-13</v>
      </c>
      <c r="D310">
        <v>1003</v>
      </c>
      <c r="E310">
        <v>35</v>
      </c>
      <c r="F310" t="s">
        <v>36</v>
      </c>
      <c r="G310" t="s">
        <v>33</v>
      </c>
      <c r="H310">
        <v>8</v>
      </c>
      <c r="I310" t="s">
        <v>37</v>
      </c>
      <c r="J310" t="s">
        <v>42</v>
      </c>
      <c r="K310" t="s">
        <v>43</v>
      </c>
      <c r="L310">
        <v>7</v>
      </c>
      <c r="M310">
        <v>68</v>
      </c>
      <c r="N310" t="s">
        <v>45</v>
      </c>
      <c r="O310">
        <v>30</v>
      </c>
      <c r="P310">
        <v>40</v>
      </c>
      <c r="Q310">
        <v>20</v>
      </c>
      <c r="R310">
        <v>70</v>
      </c>
      <c r="S310">
        <v>30</v>
      </c>
      <c r="T310" t="s">
        <v>24</v>
      </c>
      <c r="U310" s="3">
        <v>8</v>
      </c>
      <c r="V310" s="3">
        <v>2013</v>
      </c>
    </row>
    <row r="311" spans="1:22" x14ac:dyDescent="0.35">
      <c r="A311">
        <v>515</v>
      </c>
      <c r="B311">
        <v>29</v>
      </c>
      <c r="C311">
        <v>-13</v>
      </c>
      <c r="D311">
        <v>1003</v>
      </c>
      <c r="E311">
        <v>35</v>
      </c>
      <c r="F311" t="s">
        <v>36</v>
      </c>
      <c r="G311" t="s">
        <v>19</v>
      </c>
      <c r="H311">
        <v>8</v>
      </c>
      <c r="I311" t="s">
        <v>37</v>
      </c>
      <c r="J311" t="s">
        <v>42</v>
      </c>
      <c r="K311" t="s">
        <v>49</v>
      </c>
      <c r="L311">
        <v>7</v>
      </c>
      <c r="M311">
        <v>68</v>
      </c>
      <c r="N311" t="s">
        <v>40</v>
      </c>
      <c r="O311">
        <v>20</v>
      </c>
      <c r="P311">
        <v>40</v>
      </c>
      <c r="Q311">
        <v>20</v>
      </c>
      <c r="R311">
        <v>60</v>
      </c>
      <c r="S311">
        <v>30</v>
      </c>
      <c r="T311" t="s">
        <v>32</v>
      </c>
      <c r="U311" s="3">
        <v>8</v>
      </c>
      <c r="V311" s="3">
        <v>2013</v>
      </c>
    </row>
    <row r="312" spans="1:22" x14ac:dyDescent="0.35">
      <c r="A312">
        <v>603</v>
      </c>
      <c r="B312">
        <v>34</v>
      </c>
      <c r="C312">
        <v>-4</v>
      </c>
      <c r="D312">
        <v>211</v>
      </c>
      <c r="E312">
        <v>42</v>
      </c>
      <c r="F312" t="s">
        <v>36</v>
      </c>
      <c r="G312" t="s">
        <v>28</v>
      </c>
      <c r="H312">
        <v>12</v>
      </c>
      <c r="I312" t="s">
        <v>37</v>
      </c>
      <c r="J312" t="s">
        <v>38</v>
      </c>
      <c r="K312" t="s">
        <v>63</v>
      </c>
      <c r="L312">
        <v>-4</v>
      </c>
      <c r="M312">
        <v>81</v>
      </c>
      <c r="N312" t="s">
        <v>48</v>
      </c>
      <c r="O312">
        <v>30</v>
      </c>
      <c r="P312">
        <v>40</v>
      </c>
      <c r="Q312">
        <v>0</v>
      </c>
      <c r="R312">
        <v>70</v>
      </c>
      <c r="S312">
        <v>45</v>
      </c>
      <c r="T312" t="s">
        <v>32</v>
      </c>
      <c r="U312" s="3">
        <v>8</v>
      </c>
      <c r="V312" s="3">
        <v>2013</v>
      </c>
    </row>
    <row r="313" spans="1:22" x14ac:dyDescent="0.35">
      <c r="A313">
        <v>580</v>
      </c>
      <c r="B313">
        <v>32</v>
      </c>
      <c r="C313">
        <v>13</v>
      </c>
      <c r="D313">
        <v>482</v>
      </c>
      <c r="E313">
        <v>48</v>
      </c>
      <c r="F313" t="s">
        <v>36</v>
      </c>
      <c r="G313" t="s">
        <v>26</v>
      </c>
      <c r="H313">
        <v>8</v>
      </c>
      <c r="I313" t="s">
        <v>37</v>
      </c>
      <c r="J313" t="s">
        <v>38</v>
      </c>
      <c r="K313" t="s">
        <v>50</v>
      </c>
      <c r="L313">
        <v>43</v>
      </c>
      <c r="M313">
        <v>85</v>
      </c>
      <c r="N313" t="s">
        <v>44</v>
      </c>
      <c r="O313">
        <v>20</v>
      </c>
      <c r="P313">
        <v>40</v>
      </c>
      <c r="Q313">
        <v>30</v>
      </c>
      <c r="R313">
        <v>60</v>
      </c>
      <c r="S313">
        <v>19</v>
      </c>
      <c r="T313" t="s">
        <v>32</v>
      </c>
      <c r="U313" s="3">
        <v>8</v>
      </c>
      <c r="V313" s="3">
        <v>2013</v>
      </c>
    </row>
    <row r="314" spans="1:22" x14ac:dyDescent="0.35">
      <c r="A314">
        <v>775</v>
      </c>
      <c r="B314">
        <v>0</v>
      </c>
      <c r="C314">
        <v>16</v>
      </c>
      <c r="D314">
        <v>387</v>
      </c>
      <c r="E314">
        <v>43</v>
      </c>
      <c r="F314" t="s">
        <v>36</v>
      </c>
      <c r="G314" t="s">
        <v>33</v>
      </c>
      <c r="H314">
        <v>0</v>
      </c>
      <c r="I314" t="s">
        <v>37</v>
      </c>
      <c r="J314" t="s">
        <v>38</v>
      </c>
      <c r="K314" t="s">
        <v>51</v>
      </c>
      <c r="L314">
        <v>46</v>
      </c>
      <c r="M314">
        <v>46</v>
      </c>
      <c r="N314" t="s">
        <v>45</v>
      </c>
      <c r="O314">
        <v>0</v>
      </c>
      <c r="P314">
        <v>40</v>
      </c>
      <c r="Q314">
        <v>30</v>
      </c>
      <c r="R314">
        <v>40</v>
      </c>
      <c r="S314">
        <v>12</v>
      </c>
      <c r="T314" t="s">
        <v>32</v>
      </c>
      <c r="U314" s="3">
        <v>8</v>
      </c>
      <c r="V314" s="3">
        <v>2013</v>
      </c>
    </row>
    <row r="315" spans="1:22" x14ac:dyDescent="0.35">
      <c r="A315">
        <v>435</v>
      </c>
      <c r="B315">
        <v>33</v>
      </c>
      <c r="C315">
        <v>10</v>
      </c>
      <c r="D315">
        <v>836</v>
      </c>
      <c r="E315">
        <v>48</v>
      </c>
      <c r="F315" t="s">
        <v>36</v>
      </c>
      <c r="G315" t="s">
        <v>33</v>
      </c>
      <c r="H315">
        <v>9</v>
      </c>
      <c r="I315" t="s">
        <v>37</v>
      </c>
      <c r="J315" t="s">
        <v>38</v>
      </c>
      <c r="K315" t="s">
        <v>51</v>
      </c>
      <c r="L315">
        <v>40</v>
      </c>
      <c r="M315">
        <v>86</v>
      </c>
      <c r="N315" t="s">
        <v>46</v>
      </c>
      <c r="O315">
        <v>30</v>
      </c>
      <c r="P315">
        <v>40</v>
      </c>
      <c r="Q315">
        <v>30</v>
      </c>
      <c r="R315">
        <v>70</v>
      </c>
      <c r="S315">
        <v>21</v>
      </c>
      <c r="T315" t="s">
        <v>32</v>
      </c>
      <c r="U315" s="3">
        <v>8</v>
      </c>
      <c r="V315" s="3">
        <v>2013</v>
      </c>
    </row>
    <row r="316" spans="1:22" x14ac:dyDescent="0.35">
      <c r="A316">
        <v>314</v>
      </c>
      <c r="B316">
        <v>82</v>
      </c>
      <c r="C316">
        <v>-13</v>
      </c>
      <c r="D316">
        <v>1804</v>
      </c>
      <c r="E316">
        <v>40</v>
      </c>
      <c r="F316" t="s">
        <v>36</v>
      </c>
      <c r="G316" t="s">
        <v>19</v>
      </c>
      <c r="H316">
        <v>25</v>
      </c>
      <c r="I316" t="s">
        <v>20</v>
      </c>
      <c r="J316" t="s">
        <v>21</v>
      </c>
      <c r="K316" t="s">
        <v>22</v>
      </c>
      <c r="L316">
        <v>-13</v>
      </c>
      <c r="M316">
        <v>130</v>
      </c>
      <c r="N316" t="s">
        <v>55</v>
      </c>
      <c r="O316">
        <v>70</v>
      </c>
      <c r="P316">
        <v>40</v>
      </c>
      <c r="Q316">
        <v>0</v>
      </c>
      <c r="R316">
        <v>110</v>
      </c>
      <c r="S316">
        <v>49</v>
      </c>
      <c r="T316" t="s">
        <v>24</v>
      </c>
      <c r="U316" s="3">
        <v>8</v>
      </c>
      <c r="V316" s="3">
        <v>2013</v>
      </c>
    </row>
    <row r="317" spans="1:22" x14ac:dyDescent="0.35">
      <c r="A317">
        <v>435</v>
      </c>
      <c r="B317">
        <v>82</v>
      </c>
      <c r="C317">
        <v>-12</v>
      </c>
      <c r="D317">
        <v>1804</v>
      </c>
      <c r="E317">
        <v>40</v>
      </c>
      <c r="F317" t="s">
        <v>36</v>
      </c>
      <c r="G317" t="s">
        <v>33</v>
      </c>
      <c r="H317">
        <v>25</v>
      </c>
      <c r="I317" t="s">
        <v>20</v>
      </c>
      <c r="J317" t="s">
        <v>21</v>
      </c>
      <c r="K317" t="s">
        <v>25</v>
      </c>
      <c r="L317">
        <v>-12</v>
      </c>
      <c r="M317">
        <v>130</v>
      </c>
      <c r="N317" t="s">
        <v>46</v>
      </c>
      <c r="O317">
        <v>70</v>
      </c>
      <c r="P317">
        <v>40</v>
      </c>
      <c r="Q317">
        <v>0</v>
      </c>
      <c r="R317">
        <v>110</v>
      </c>
      <c r="S317">
        <v>48</v>
      </c>
      <c r="T317" t="s">
        <v>24</v>
      </c>
      <c r="U317" s="3">
        <v>8</v>
      </c>
      <c r="V317" s="3">
        <v>2013</v>
      </c>
    </row>
    <row r="318" spans="1:22" x14ac:dyDescent="0.35">
      <c r="A318">
        <v>636</v>
      </c>
      <c r="B318">
        <v>35</v>
      </c>
      <c r="C318">
        <v>3</v>
      </c>
      <c r="D318">
        <v>248</v>
      </c>
      <c r="E318">
        <v>47</v>
      </c>
      <c r="F318" t="s">
        <v>36</v>
      </c>
      <c r="G318" t="s">
        <v>19</v>
      </c>
      <c r="H318">
        <v>11</v>
      </c>
      <c r="I318" t="s">
        <v>20</v>
      </c>
      <c r="J318" t="s">
        <v>29</v>
      </c>
      <c r="K318" t="s">
        <v>30</v>
      </c>
      <c r="L318">
        <v>13</v>
      </c>
      <c r="M318">
        <v>87</v>
      </c>
      <c r="N318" t="s">
        <v>55</v>
      </c>
      <c r="O318">
        <v>20</v>
      </c>
      <c r="P318">
        <v>40</v>
      </c>
      <c r="Q318">
        <v>10</v>
      </c>
      <c r="R318">
        <v>60</v>
      </c>
      <c r="S318">
        <v>38</v>
      </c>
      <c r="T318" t="s">
        <v>32</v>
      </c>
      <c r="U318" s="3">
        <v>8</v>
      </c>
      <c r="V318" s="3">
        <v>2013</v>
      </c>
    </row>
    <row r="319" spans="1:22" x14ac:dyDescent="0.35">
      <c r="A319">
        <v>573</v>
      </c>
      <c r="B319">
        <v>34</v>
      </c>
      <c r="C319">
        <v>-4</v>
      </c>
      <c r="D319">
        <v>211</v>
      </c>
      <c r="E319">
        <v>42</v>
      </c>
      <c r="F319" t="s">
        <v>36</v>
      </c>
      <c r="G319" t="s">
        <v>19</v>
      </c>
      <c r="H319">
        <v>12</v>
      </c>
      <c r="I319" t="s">
        <v>20</v>
      </c>
      <c r="J319" t="s">
        <v>29</v>
      </c>
      <c r="K319" t="s">
        <v>58</v>
      </c>
      <c r="L319">
        <v>-4</v>
      </c>
      <c r="M319">
        <v>81</v>
      </c>
      <c r="N319" t="s">
        <v>55</v>
      </c>
      <c r="O319">
        <v>20</v>
      </c>
      <c r="P319">
        <v>40</v>
      </c>
      <c r="Q319">
        <v>0</v>
      </c>
      <c r="R319">
        <v>60</v>
      </c>
      <c r="S319">
        <v>45</v>
      </c>
      <c r="T319" t="s">
        <v>32</v>
      </c>
      <c r="U319" s="3">
        <v>8</v>
      </c>
      <c r="V319" s="3">
        <v>2013</v>
      </c>
    </row>
    <row r="320" spans="1:22" x14ac:dyDescent="0.35">
      <c r="A320">
        <v>314</v>
      </c>
      <c r="B320">
        <v>33</v>
      </c>
      <c r="C320">
        <v>-6</v>
      </c>
      <c r="D320">
        <v>243</v>
      </c>
      <c r="E320">
        <v>41</v>
      </c>
      <c r="F320" t="s">
        <v>36</v>
      </c>
      <c r="G320" t="s">
        <v>19</v>
      </c>
      <c r="H320">
        <v>12</v>
      </c>
      <c r="I320" t="s">
        <v>20</v>
      </c>
      <c r="J320" t="s">
        <v>29</v>
      </c>
      <c r="K320" t="s">
        <v>34</v>
      </c>
      <c r="L320">
        <v>-6</v>
      </c>
      <c r="M320">
        <v>79</v>
      </c>
      <c r="N320" t="s">
        <v>55</v>
      </c>
      <c r="O320">
        <v>20</v>
      </c>
      <c r="P320">
        <v>40</v>
      </c>
      <c r="Q320">
        <v>0</v>
      </c>
      <c r="R320">
        <v>60</v>
      </c>
      <c r="S320">
        <v>45</v>
      </c>
      <c r="T320" t="s">
        <v>32</v>
      </c>
      <c r="U320" s="3">
        <v>8</v>
      </c>
      <c r="V320" s="3">
        <v>2013</v>
      </c>
    </row>
    <row r="321" spans="1:22" x14ac:dyDescent="0.35">
      <c r="A321">
        <v>603</v>
      </c>
      <c r="B321">
        <v>0</v>
      </c>
      <c r="C321">
        <v>17</v>
      </c>
      <c r="D321">
        <v>387</v>
      </c>
      <c r="E321">
        <v>43</v>
      </c>
      <c r="F321" t="s">
        <v>36</v>
      </c>
      <c r="G321" t="s">
        <v>28</v>
      </c>
      <c r="H321">
        <v>0</v>
      </c>
      <c r="I321" t="s">
        <v>20</v>
      </c>
      <c r="J321" t="s">
        <v>29</v>
      </c>
      <c r="K321" t="s">
        <v>34</v>
      </c>
      <c r="L321">
        <v>47</v>
      </c>
      <c r="M321">
        <v>46</v>
      </c>
      <c r="N321" t="s">
        <v>48</v>
      </c>
      <c r="O321">
        <v>0</v>
      </c>
      <c r="P321">
        <v>40</v>
      </c>
      <c r="Q321">
        <v>30</v>
      </c>
      <c r="R321">
        <v>40</v>
      </c>
      <c r="S321">
        <v>11</v>
      </c>
      <c r="T321" t="s">
        <v>32</v>
      </c>
      <c r="U321" s="3">
        <v>8</v>
      </c>
      <c r="V321" s="3">
        <v>2013</v>
      </c>
    </row>
    <row r="322" spans="1:22" x14ac:dyDescent="0.35">
      <c r="A322">
        <v>435</v>
      </c>
      <c r="B322">
        <v>44</v>
      </c>
      <c r="C322">
        <v>0</v>
      </c>
      <c r="D322">
        <v>325</v>
      </c>
      <c r="E322">
        <v>62</v>
      </c>
      <c r="F322" t="s">
        <v>36</v>
      </c>
      <c r="G322" t="s">
        <v>33</v>
      </c>
      <c r="H322">
        <v>40</v>
      </c>
      <c r="I322" t="s">
        <v>20</v>
      </c>
      <c r="J322" t="s">
        <v>29</v>
      </c>
      <c r="K322" t="s">
        <v>30</v>
      </c>
      <c r="L322">
        <v>-10</v>
      </c>
      <c r="M322">
        <v>113</v>
      </c>
      <c r="N322" t="s">
        <v>46</v>
      </c>
      <c r="O322">
        <v>30</v>
      </c>
      <c r="P322">
        <v>40</v>
      </c>
      <c r="Q322">
        <v>-10</v>
      </c>
      <c r="R322">
        <v>70</v>
      </c>
      <c r="S322">
        <v>69</v>
      </c>
      <c r="T322" t="s">
        <v>32</v>
      </c>
      <c r="U322" s="3">
        <v>8</v>
      </c>
      <c r="V322" s="3">
        <v>2013</v>
      </c>
    </row>
    <row r="323" spans="1:22" x14ac:dyDescent="0.35">
      <c r="A323">
        <v>614</v>
      </c>
      <c r="B323">
        <v>29</v>
      </c>
      <c r="C323">
        <v>7</v>
      </c>
      <c r="D323">
        <v>490</v>
      </c>
      <c r="E323">
        <v>44</v>
      </c>
      <c r="F323" t="s">
        <v>18</v>
      </c>
      <c r="G323" t="s">
        <v>19</v>
      </c>
      <c r="H323">
        <v>8</v>
      </c>
      <c r="I323" t="s">
        <v>20</v>
      </c>
      <c r="J323" t="s">
        <v>21</v>
      </c>
      <c r="K323" t="s">
        <v>54</v>
      </c>
      <c r="L323">
        <v>37</v>
      </c>
      <c r="M323">
        <v>78</v>
      </c>
      <c r="N323" t="s">
        <v>62</v>
      </c>
      <c r="O323">
        <v>20</v>
      </c>
      <c r="P323">
        <v>40</v>
      </c>
      <c r="Q323">
        <v>30</v>
      </c>
      <c r="R323">
        <v>60</v>
      </c>
      <c r="S323">
        <v>19</v>
      </c>
      <c r="T323" t="s">
        <v>24</v>
      </c>
      <c r="U323" s="3">
        <v>8</v>
      </c>
      <c r="V323" s="3">
        <v>2013</v>
      </c>
    </row>
    <row r="324" spans="1:22" x14ac:dyDescent="0.35">
      <c r="A324">
        <v>440</v>
      </c>
      <c r="B324">
        <v>33</v>
      </c>
      <c r="C324">
        <v>13</v>
      </c>
      <c r="D324">
        <v>870</v>
      </c>
      <c r="E324">
        <v>49</v>
      </c>
      <c r="F324" t="s">
        <v>18</v>
      </c>
      <c r="G324" t="s">
        <v>19</v>
      </c>
      <c r="H324">
        <v>9</v>
      </c>
      <c r="I324" t="s">
        <v>20</v>
      </c>
      <c r="J324" t="s">
        <v>21</v>
      </c>
      <c r="K324" t="s">
        <v>22</v>
      </c>
      <c r="L324">
        <v>43</v>
      </c>
      <c r="M324">
        <v>87</v>
      </c>
      <c r="N324" t="s">
        <v>62</v>
      </c>
      <c r="O324">
        <v>30</v>
      </c>
      <c r="P324">
        <v>40</v>
      </c>
      <c r="Q324">
        <v>30</v>
      </c>
      <c r="R324">
        <v>70</v>
      </c>
      <c r="S324">
        <v>20</v>
      </c>
      <c r="T324" t="s">
        <v>24</v>
      </c>
      <c r="U324" s="3">
        <v>8</v>
      </c>
      <c r="V324" s="3">
        <v>2013</v>
      </c>
    </row>
    <row r="325" spans="1:22" x14ac:dyDescent="0.35">
      <c r="A325">
        <v>774</v>
      </c>
      <c r="B325">
        <v>46</v>
      </c>
      <c r="C325">
        <v>0</v>
      </c>
      <c r="D325">
        <v>422</v>
      </c>
      <c r="E325">
        <v>57</v>
      </c>
      <c r="F325" t="s">
        <v>18</v>
      </c>
      <c r="G325" t="s">
        <v>28</v>
      </c>
      <c r="H325">
        <v>17</v>
      </c>
      <c r="I325" t="s">
        <v>20</v>
      </c>
      <c r="J325" t="s">
        <v>21</v>
      </c>
      <c r="K325" t="s">
        <v>22</v>
      </c>
      <c r="L325">
        <v>10</v>
      </c>
      <c r="M325">
        <v>110</v>
      </c>
      <c r="N325" t="s">
        <v>59</v>
      </c>
      <c r="O325">
        <v>30</v>
      </c>
      <c r="P325">
        <v>40</v>
      </c>
      <c r="Q325">
        <v>10</v>
      </c>
      <c r="R325">
        <v>70</v>
      </c>
      <c r="S325">
        <v>50</v>
      </c>
      <c r="T325" t="s">
        <v>24</v>
      </c>
      <c r="U325" s="3">
        <v>8</v>
      </c>
      <c r="V325" s="3">
        <v>2013</v>
      </c>
    </row>
    <row r="326" spans="1:22" x14ac:dyDescent="0.35">
      <c r="A326">
        <v>321</v>
      </c>
      <c r="B326">
        <v>30</v>
      </c>
      <c r="C326">
        <v>9</v>
      </c>
      <c r="D326">
        <v>882</v>
      </c>
      <c r="E326">
        <v>45</v>
      </c>
      <c r="F326" t="s">
        <v>18</v>
      </c>
      <c r="G326" t="s">
        <v>28</v>
      </c>
      <c r="H326">
        <v>8</v>
      </c>
      <c r="I326" t="s">
        <v>20</v>
      </c>
      <c r="J326" t="s">
        <v>29</v>
      </c>
      <c r="K326" t="s">
        <v>30</v>
      </c>
      <c r="L326">
        <v>39</v>
      </c>
      <c r="M326">
        <v>80</v>
      </c>
      <c r="N326" t="s">
        <v>31</v>
      </c>
      <c r="O326">
        <v>30</v>
      </c>
      <c r="P326">
        <v>40</v>
      </c>
      <c r="Q326">
        <v>30</v>
      </c>
      <c r="R326">
        <v>70</v>
      </c>
      <c r="S326">
        <v>19</v>
      </c>
      <c r="T326" t="s">
        <v>32</v>
      </c>
      <c r="U326" s="3">
        <v>8</v>
      </c>
      <c r="V326" s="3">
        <v>2013</v>
      </c>
    </row>
    <row r="327" spans="1:22" x14ac:dyDescent="0.35">
      <c r="A327">
        <v>774</v>
      </c>
      <c r="B327">
        <v>29</v>
      </c>
      <c r="C327">
        <v>7</v>
      </c>
      <c r="D327">
        <v>490</v>
      </c>
      <c r="E327">
        <v>44</v>
      </c>
      <c r="F327" t="s">
        <v>18</v>
      </c>
      <c r="G327" t="s">
        <v>28</v>
      </c>
      <c r="H327">
        <v>8</v>
      </c>
      <c r="I327" t="s">
        <v>20</v>
      </c>
      <c r="J327" t="s">
        <v>29</v>
      </c>
      <c r="K327" t="s">
        <v>34</v>
      </c>
      <c r="L327">
        <v>37</v>
      </c>
      <c r="M327">
        <v>78</v>
      </c>
      <c r="N327" t="s">
        <v>59</v>
      </c>
      <c r="O327">
        <v>30</v>
      </c>
      <c r="P327">
        <v>40</v>
      </c>
      <c r="Q327">
        <v>30</v>
      </c>
      <c r="R327">
        <v>70</v>
      </c>
      <c r="S327">
        <v>19</v>
      </c>
      <c r="T327" t="s">
        <v>32</v>
      </c>
      <c r="U327" s="3">
        <v>8</v>
      </c>
      <c r="V327" s="3">
        <v>2013</v>
      </c>
    </row>
    <row r="328" spans="1:22" x14ac:dyDescent="0.35">
      <c r="A328">
        <v>608</v>
      </c>
      <c r="B328">
        <v>24</v>
      </c>
      <c r="C328">
        <v>-11</v>
      </c>
      <c r="D328">
        <v>567</v>
      </c>
      <c r="E328">
        <v>32</v>
      </c>
      <c r="F328" t="s">
        <v>36</v>
      </c>
      <c r="G328" t="s">
        <v>19</v>
      </c>
      <c r="H328">
        <v>7</v>
      </c>
      <c r="I328" t="s">
        <v>37</v>
      </c>
      <c r="J328" t="s">
        <v>38</v>
      </c>
      <c r="K328" t="s">
        <v>39</v>
      </c>
      <c r="L328">
        <v>19</v>
      </c>
      <c r="M328">
        <v>60</v>
      </c>
      <c r="N328" t="s">
        <v>56</v>
      </c>
      <c r="O328">
        <v>30</v>
      </c>
      <c r="P328">
        <v>40</v>
      </c>
      <c r="Q328">
        <v>30</v>
      </c>
      <c r="R328">
        <v>70</v>
      </c>
      <c r="S328">
        <v>19</v>
      </c>
      <c r="T328" t="s">
        <v>24</v>
      </c>
      <c r="U328" s="3">
        <v>8</v>
      </c>
      <c r="V328" s="3">
        <v>2013</v>
      </c>
    </row>
    <row r="329" spans="1:22" x14ac:dyDescent="0.35">
      <c r="A329">
        <v>775</v>
      </c>
      <c r="B329">
        <v>0</v>
      </c>
      <c r="C329">
        <v>16</v>
      </c>
      <c r="D329">
        <v>344</v>
      </c>
      <c r="E329">
        <v>43</v>
      </c>
      <c r="F329" t="s">
        <v>36</v>
      </c>
      <c r="G329" t="s">
        <v>33</v>
      </c>
      <c r="H329">
        <v>0</v>
      </c>
      <c r="I329" t="s">
        <v>37</v>
      </c>
      <c r="J329" t="s">
        <v>38</v>
      </c>
      <c r="K329" t="s">
        <v>51</v>
      </c>
      <c r="L329">
        <v>46</v>
      </c>
      <c r="M329">
        <v>46</v>
      </c>
      <c r="N329" t="s">
        <v>45</v>
      </c>
      <c r="O329">
        <v>0</v>
      </c>
      <c r="P329">
        <v>40</v>
      </c>
      <c r="Q329">
        <v>30</v>
      </c>
      <c r="R329">
        <v>40</v>
      </c>
      <c r="S329">
        <v>12</v>
      </c>
      <c r="T329" t="s">
        <v>32</v>
      </c>
      <c r="U329" s="3">
        <v>8</v>
      </c>
      <c r="V329" s="3">
        <v>2013</v>
      </c>
    </row>
    <row r="330" spans="1:22" x14ac:dyDescent="0.35">
      <c r="A330">
        <v>435</v>
      </c>
      <c r="B330">
        <v>31</v>
      </c>
      <c r="C330">
        <v>9</v>
      </c>
      <c r="D330">
        <v>844</v>
      </c>
      <c r="E330">
        <v>46</v>
      </c>
      <c r="F330" t="s">
        <v>36</v>
      </c>
      <c r="G330" t="s">
        <v>33</v>
      </c>
      <c r="H330">
        <v>8</v>
      </c>
      <c r="I330" t="s">
        <v>37</v>
      </c>
      <c r="J330" t="s">
        <v>38</v>
      </c>
      <c r="K330" t="s">
        <v>51</v>
      </c>
      <c r="L330">
        <v>39</v>
      </c>
      <c r="M330">
        <v>82</v>
      </c>
      <c r="N330" t="s">
        <v>46</v>
      </c>
      <c r="O330">
        <v>30</v>
      </c>
      <c r="P330">
        <v>40</v>
      </c>
      <c r="Q330">
        <v>30</v>
      </c>
      <c r="R330">
        <v>70</v>
      </c>
      <c r="S330">
        <v>20</v>
      </c>
      <c r="T330" t="s">
        <v>32</v>
      </c>
      <c r="U330" s="3">
        <v>8</v>
      </c>
      <c r="V330" s="3">
        <v>2013</v>
      </c>
    </row>
    <row r="331" spans="1:22" x14ac:dyDescent="0.35">
      <c r="A331">
        <v>715</v>
      </c>
      <c r="B331">
        <v>34</v>
      </c>
      <c r="C331">
        <v>15</v>
      </c>
      <c r="D331">
        <v>863</v>
      </c>
      <c r="E331">
        <v>51</v>
      </c>
      <c r="F331" t="s">
        <v>36</v>
      </c>
      <c r="G331" t="s">
        <v>19</v>
      </c>
      <c r="H331">
        <v>9</v>
      </c>
      <c r="I331" t="s">
        <v>20</v>
      </c>
      <c r="J331" t="s">
        <v>21</v>
      </c>
      <c r="K331" t="s">
        <v>22</v>
      </c>
      <c r="L331">
        <v>45</v>
      </c>
      <c r="M331">
        <v>91</v>
      </c>
      <c r="N331" t="s">
        <v>56</v>
      </c>
      <c r="O331">
        <v>30</v>
      </c>
      <c r="P331">
        <v>40</v>
      </c>
      <c r="Q331">
        <v>30</v>
      </c>
      <c r="R331">
        <v>70</v>
      </c>
      <c r="S331">
        <v>21</v>
      </c>
      <c r="T331" t="s">
        <v>24</v>
      </c>
      <c r="U331" s="3">
        <v>8</v>
      </c>
      <c r="V331" s="3">
        <v>2013</v>
      </c>
    </row>
    <row r="332" spans="1:22" x14ac:dyDescent="0.35">
      <c r="A332">
        <v>603</v>
      </c>
      <c r="B332">
        <v>39</v>
      </c>
      <c r="C332">
        <v>-7</v>
      </c>
      <c r="D332">
        <v>250</v>
      </c>
      <c r="E332">
        <v>49</v>
      </c>
      <c r="F332" t="s">
        <v>36</v>
      </c>
      <c r="G332" t="s">
        <v>28</v>
      </c>
      <c r="H332">
        <v>14</v>
      </c>
      <c r="I332" t="s">
        <v>20</v>
      </c>
      <c r="J332" t="s">
        <v>21</v>
      </c>
      <c r="K332" t="s">
        <v>22</v>
      </c>
      <c r="L332">
        <v>3</v>
      </c>
      <c r="M332">
        <v>94</v>
      </c>
      <c r="N332" t="s">
        <v>48</v>
      </c>
      <c r="O332">
        <v>20</v>
      </c>
      <c r="P332">
        <v>40</v>
      </c>
      <c r="Q332">
        <v>10</v>
      </c>
      <c r="R332">
        <v>60</v>
      </c>
      <c r="S332">
        <v>47</v>
      </c>
      <c r="T332" t="s">
        <v>24</v>
      </c>
      <c r="U332" s="3">
        <v>8</v>
      </c>
      <c r="V332" s="3">
        <v>2013</v>
      </c>
    </row>
    <row r="333" spans="1:22" x14ac:dyDescent="0.35">
      <c r="A333">
        <v>505</v>
      </c>
      <c r="B333">
        <v>31</v>
      </c>
      <c r="C333">
        <v>-10</v>
      </c>
      <c r="D333">
        <v>1009</v>
      </c>
      <c r="E333">
        <v>38</v>
      </c>
      <c r="F333" t="s">
        <v>36</v>
      </c>
      <c r="G333" t="s">
        <v>26</v>
      </c>
      <c r="H333">
        <v>9</v>
      </c>
      <c r="I333" t="s">
        <v>20</v>
      </c>
      <c r="J333" t="s">
        <v>21</v>
      </c>
      <c r="K333" t="s">
        <v>22</v>
      </c>
      <c r="L333">
        <v>10</v>
      </c>
      <c r="M333">
        <v>74</v>
      </c>
      <c r="N333" t="s">
        <v>61</v>
      </c>
      <c r="O333">
        <v>20</v>
      </c>
      <c r="P333">
        <v>40</v>
      </c>
      <c r="Q333">
        <v>20</v>
      </c>
      <c r="R333">
        <v>60</v>
      </c>
      <c r="S333">
        <v>31</v>
      </c>
      <c r="T333" t="s">
        <v>24</v>
      </c>
      <c r="U333" s="3">
        <v>8</v>
      </c>
      <c r="V333" s="3">
        <v>2013</v>
      </c>
    </row>
    <row r="334" spans="1:22" x14ac:dyDescent="0.35">
      <c r="A334">
        <v>314</v>
      </c>
      <c r="B334">
        <v>38</v>
      </c>
      <c r="C334">
        <v>6</v>
      </c>
      <c r="D334">
        <v>256</v>
      </c>
      <c r="E334">
        <v>51</v>
      </c>
      <c r="F334" t="s">
        <v>36</v>
      </c>
      <c r="G334" t="s">
        <v>19</v>
      </c>
      <c r="H334">
        <v>12</v>
      </c>
      <c r="I334" t="s">
        <v>20</v>
      </c>
      <c r="J334" t="s">
        <v>29</v>
      </c>
      <c r="K334" t="s">
        <v>30</v>
      </c>
      <c r="L334">
        <v>16</v>
      </c>
      <c r="M334">
        <v>95</v>
      </c>
      <c r="N334" t="s">
        <v>55</v>
      </c>
      <c r="O334">
        <v>30</v>
      </c>
      <c r="P334">
        <v>40</v>
      </c>
      <c r="Q334">
        <v>10</v>
      </c>
      <c r="R334">
        <v>70</v>
      </c>
      <c r="S334">
        <v>40</v>
      </c>
      <c r="T334" t="s">
        <v>32</v>
      </c>
      <c r="U334" s="3">
        <v>8</v>
      </c>
      <c r="V334" s="3">
        <v>2013</v>
      </c>
    </row>
    <row r="335" spans="1:22" x14ac:dyDescent="0.35">
      <c r="A335">
        <v>660</v>
      </c>
      <c r="B335">
        <v>39</v>
      </c>
      <c r="C335">
        <v>3</v>
      </c>
      <c r="D335">
        <v>250</v>
      </c>
      <c r="E335">
        <v>49</v>
      </c>
      <c r="F335" t="s">
        <v>36</v>
      </c>
      <c r="G335" t="s">
        <v>19</v>
      </c>
      <c r="H335">
        <v>14</v>
      </c>
      <c r="I335" t="s">
        <v>20</v>
      </c>
      <c r="J335" t="s">
        <v>29</v>
      </c>
      <c r="K335" t="s">
        <v>34</v>
      </c>
      <c r="L335">
        <v>3</v>
      </c>
      <c r="M335">
        <v>94</v>
      </c>
      <c r="N335" t="s">
        <v>55</v>
      </c>
      <c r="O335">
        <v>30</v>
      </c>
      <c r="P335">
        <v>40</v>
      </c>
      <c r="Q335">
        <v>0</v>
      </c>
      <c r="R335">
        <v>70</v>
      </c>
      <c r="S335">
        <v>47</v>
      </c>
      <c r="T335" t="s">
        <v>32</v>
      </c>
      <c r="U335" s="3">
        <v>8</v>
      </c>
      <c r="V335" s="3">
        <v>2013</v>
      </c>
    </row>
    <row r="336" spans="1:22" x14ac:dyDescent="0.35">
      <c r="A336">
        <v>603</v>
      </c>
      <c r="B336">
        <v>0</v>
      </c>
      <c r="C336">
        <v>17</v>
      </c>
      <c r="D336">
        <v>344</v>
      </c>
      <c r="E336">
        <v>43</v>
      </c>
      <c r="F336" t="s">
        <v>36</v>
      </c>
      <c r="G336" t="s">
        <v>28</v>
      </c>
      <c r="H336">
        <v>0</v>
      </c>
      <c r="I336" t="s">
        <v>20</v>
      </c>
      <c r="J336" t="s">
        <v>29</v>
      </c>
      <c r="K336" t="s">
        <v>34</v>
      </c>
      <c r="L336">
        <v>47</v>
      </c>
      <c r="M336">
        <v>46</v>
      </c>
      <c r="N336" t="s">
        <v>48</v>
      </c>
      <c r="O336">
        <v>0</v>
      </c>
      <c r="P336">
        <v>40</v>
      </c>
      <c r="Q336">
        <v>30</v>
      </c>
      <c r="R336">
        <v>40</v>
      </c>
      <c r="S336">
        <v>11</v>
      </c>
      <c r="T336" t="s">
        <v>32</v>
      </c>
      <c r="U336" s="3">
        <v>8</v>
      </c>
      <c r="V336" s="3">
        <v>2013</v>
      </c>
    </row>
    <row r="337" spans="1:22" x14ac:dyDescent="0.35">
      <c r="A337">
        <v>253</v>
      </c>
      <c r="B337">
        <v>41</v>
      </c>
      <c r="C337">
        <v>25</v>
      </c>
      <c r="D337">
        <v>320</v>
      </c>
      <c r="E337">
        <v>66</v>
      </c>
      <c r="F337" t="s">
        <v>36</v>
      </c>
      <c r="G337" t="s">
        <v>33</v>
      </c>
      <c r="H337">
        <v>12</v>
      </c>
      <c r="I337" t="s">
        <v>20</v>
      </c>
      <c r="J337" t="s">
        <v>29</v>
      </c>
      <c r="K337" t="s">
        <v>30</v>
      </c>
      <c r="L337">
        <v>45</v>
      </c>
      <c r="M337">
        <v>114</v>
      </c>
      <c r="N337" t="s">
        <v>57</v>
      </c>
      <c r="O337">
        <v>30</v>
      </c>
      <c r="P337">
        <v>40</v>
      </c>
      <c r="Q337">
        <v>20</v>
      </c>
      <c r="R337">
        <v>70</v>
      </c>
      <c r="S337">
        <v>36</v>
      </c>
      <c r="T337" t="s">
        <v>32</v>
      </c>
      <c r="U337" s="3">
        <v>8</v>
      </c>
      <c r="V337" s="3">
        <v>2013</v>
      </c>
    </row>
    <row r="338" spans="1:22" x14ac:dyDescent="0.35">
      <c r="A338">
        <v>435</v>
      </c>
      <c r="B338">
        <v>38</v>
      </c>
      <c r="C338">
        <v>8</v>
      </c>
      <c r="D338">
        <v>256</v>
      </c>
      <c r="E338">
        <v>51</v>
      </c>
      <c r="F338" t="s">
        <v>36</v>
      </c>
      <c r="G338" t="s">
        <v>33</v>
      </c>
      <c r="H338">
        <v>12</v>
      </c>
      <c r="I338" t="s">
        <v>20</v>
      </c>
      <c r="J338" t="s">
        <v>29</v>
      </c>
      <c r="K338" t="s">
        <v>58</v>
      </c>
      <c r="L338">
        <v>18</v>
      </c>
      <c r="M338">
        <v>95</v>
      </c>
      <c r="N338" t="s">
        <v>46</v>
      </c>
      <c r="O338">
        <v>20</v>
      </c>
      <c r="P338">
        <v>40</v>
      </c>
      <c r="Q338">
        <v>10</v>
      </c>
      <c r="R338">
        <v>60</v>
      </c>
      <c r="S338">
        <v>39</v>
      </c>
      <c r="T338" t="s">
        <v>32</v>
      </c>
      <c r="U338" s="3">
        <v>9</v>
      </c>
      <c r="V338" s="3">
        <v>2013</v>
      </c>
    </row>
    <row r="339" spans="1:22" x14ac:dyDescent="0.35">
      <c r="A339">
        <v>253</v>
      </c>
      <c r="B339">
        <v>43</v>
      </c>
      <c r="C339">
        <v>22</v>
      </c>
      <c r="D339">
        <v>466</v>
      </c>
      <c r="E339">
        <v>63</v>
      </c>
      <c r="F339" t="s">
        <v>36</v>
      </c>
      <c r="G339" t="s">
        <v>33</v>
      </c>
      <c r="H339">
        <v>13</v>
      </c>
      <c r="I339" t="s">
        <v>20</v>
      </c>
      <c r="J339" t="s">
        <v>29</v>
      </c>
      <c r="K339" t="s">
        <v>58</v>
      </c>
      <c r="L339">
        <v>42</v>
      </c>
      <c r="M339">
        <v>113</v>
      </c>
      <c r="N339" t="s">
        <v>57</v>
      </c>
      <c r="O339">
        <v>30</v>
      </c>
      <c r="P339">
        <v>40</v>
      </c>
      <c r="Q339">
        <v>20</v>
      </c>
      <c r="R339">
        <v>70</v>
      </c>
      <c r="S339">
        <v>35</v>
      </c>
      <c r="T339" t="s">
        <v>32</v>
      </c>
      <c r="U339" s="3">
        <v>9</v>
      </c>
      <c r="V339" s="3">
        <v>2013</v>
      </c>
    </row>
    <row r="340" spans="1:22" x14ac:dyDescent="0.35">
      <c r="A340">
        <v>216</v>
      </c>
      <c r="B340">
        <v>51</v>
      </c>
      <c r="C340">
        <v>-35</v>
      </c>
      <c r="D340">
        <v>503</v>
      </c>
      <c r="E340">
        <v>71</v>
      </c>
      <c r="F340" t="s">
        <v>18</v>
      </c>
      <c r="G340" t="s">
        <v>19</v>
      </c>
      <c r="H340">
        <v>46</v>
      </c>
      <c r="I340" t="s">
        <v>37</v>
      </c>
      <c r="J340" t="s">
        <v>42</v>
      </c>
      <c r="K340" t="s">
        <v>43</v>
      </c>
      <c r="L340">
        <v>-5</v>
      </c>
      <c r="M340">
        <v>122</v>
      </c>
      <c r="N340" t="s">
        <v>62</v>
      </c>
      <c r="O340">
        <v>40</v>
      </c>
      <c r="P340">
        <v>70</v>
      </c>
      <c r="Q340">
        <v>30</v>
      </c>
      <c r="R340">
        <v>110</v>
      </c>
      <c r="S340">
        <v>76</v>
      </c>
      <c r="T340" t="s">
        <v>24</v>
      </c>
      <c r="U340" s="3">
        <v>9</v>
      </c>
      <c r="V340" s="3">
        <v>2013</v>
      </c>
    </row>
    <row r="341" spans="1:22" x14ac:dyDescent="0.35">
      <c r="A341">
        <v>440</v>
      </c>
      <c r="B341">
        <v>52</v>
      </c>
      <c r="C341">
        <v>-34</v>
      </c>
      <c r="D341">
        <v>405</v>
      </c>
      <c r="E341">
        <v>71</v>
      </c>
      <c r="F341" t="s">
        <v>18</v>
      </c>
      <c r="G341" t="s">
        <v>19</v>
      </c>
      <c r="H341">
        <v>17</v>
      </c>
      <c r="I341" t="s">
        <v>37</v>
      </c>
      <c r="J341" t="s">
        <v>42</v>
      </c>
      <c r="K341" t="s">
        <v>47</v>
      </c>
      <c r="L341">
        <v>26</v>
      </c>
      <c r="M341">
        <v>123</v>
      </c>
      <c r="N341" t="s">
        <v>62</v>
      </c>
      <c r="O341">
        <v>40</v>
      </c>
      <c r="P341">
        <v>70</v>
      </c>
      <c r="Q341">
        <v>60</v>
      </c>
      <c r="R341">
        <v>110</v>
      </c>
      <c r="S341">
        <v>45</v>
      </c>
      <c r="T341" t="s">
        <v>32</v>
      </c>
      <c r="U341" s="3">
        <v>9</v>
      </c>
      <c r="V341" s="3">
        <v>2013</v>
      </c>
    </row>
    <row r="342" spans="1:22" x14ac:dyDescent="0.35">
      <c r="A342">
        <v>937</v>
      </c>
      <c r="B342">
        <v>43</v>
      </c>
      <c r="C342">
        <v>-32</v>
      </c>
      <c r="D342">
        <v>419</v>
      </c>
      <c r="E342">
        <v>64</v>
      </c>
      <c r="F342" t="s">
        <v>18</v>
      </c>
      <c r="G342" t="s">
        <v>19</v>
      </c>
      <c r="H342">
        <v>13</v>
      </c>
      <c r="I342" t="s">
        <v>37</v>
      </c>
      <c r="J342" t="s">
        <v>42</v>
      </c>
      <c r="K342" t="s">
        <v>49</v>
      </c>
      <c r="L342">
        <v>28</v>
      </c>
      <c r="M342">
        <v>107</v>
      </c>
      <c r="N342" t="s">
        <v>62</v>
      </c>
      <c r="O342">
        <v>30</v>
      </c>
      <c r="P342">
        <v>70</v>
      </c>
      <c r="Q342">
        <v>60</v>
      </c>
      <c r="R342">
        <v>100</v>
      </c>
      <c r="S342">
        <v>36</v>
      </c>
      <c r="T342" t="s">
        <v>32</v>
      </c>
      <c r="U342" s="3">
        <v>9</v>
      </c>
      <c r="V342" s="3">
        <v>2013</v>
      </c>
    </row>
    <row r="343" spans="1:22" x14ac:dyDescent="0.35">
      <c r="A343">
        <v>774</v>
      </c>
      <c r="B343">
        <v>51</v>
      </c>
      <c r="C343">
        <v>-41</v>
      </c>
      <c r="D343">
        <v>542</v>
      </c>
      <c r="E343">
        <v>65</v>
      </c>
      <c r="F343" t="s">
        <v>18</v>
      </c>
      <c r="G343" t="s">
        <v>28</v>
      </c>
      <c r="H343">
        <v>46</v>
      </c>
      <c r="I343" t="s">
        <v>37</v>
      </c>
      <c r="J343" t="s">
        <v>38</v>
      </c>
      <c r="K343" t="s">
        <v>50</v>
      </c>
      <c r="L343">
        <v>-11</v>
      </c>
      <c r="M343">
        <v>116</v>
      </c>
      <c r="N343" t="s">
        <v>59</v>
      </c>
      <c r="O343">
        <v>30</v>
      </c>
      <c r="P343">
        <v>70</v>
      </c>
      <c r="Q343">
        <v>30</v>
      </c>
      <c r="R343">
        <v>100</v>
      </c>
      <c r="S343">
        <v>76</v>
      </c>
      <c r="T343" t="s">
        <v>32</v>
      </c>
      <c r="U343" s="3">
        <v>9</v>
      </c>
      <c r="V343" s="3">
        <v>2013</v>
      </c>
    </row>
    <row r="344" spans="1:22" x14ac:dyDescent="0.35">
      <c r="A344">
        <v>832</v>
      </c>
      <c r="B344">
        <v>72</v>
      </c>
      <c r="C344">
        <v>5</v>
      </c>
      <c r="D344">
        <v>-868</v>
      </c>
      <c r="E344">
        <v>110</v>
      </c>
      <c r="F344" t="s">
        <v>18</v>
      </c>
      <c r="G344" t="s">
        <v>26</v>
      </c>
      <c r="H344">
        <v>23</v>
      </c>
      <c r="I344" t="s">
        <v>37</v>
      </c>
      <c r="J344" t="s">
        <v>38</v>
      </c>
      <c r="K344" t="s">
        <v>51</v>
      </c>
      <c r="L344">
        <v>55</v>
      </c>
      <c r="M344">
        <v>182</v>
      </c>
      <c r="N344" t="s">
        <v>27</v>
      </c>
      <c r="O344">
        <v>40</v>
      </c>
      <c r="P344">
        <v>70</v>
      </c>
      <c r="Q344">
        <v>50</v>
      </c>
      <c r="R344">
        <v>110</v>
      </c>
      <c r="S344">
        <v>55</v>
      </c>
      <c r="T344" t="s">
        <v>32</v>
      </c>
      <c r="U344" s="3">
        <v>9</v>
      </c>
      <c r="V344" s="3">
        <v>2013</v>
      </c>
    </row>
    <row r="345" spans="1:22" x14ac:dyDescent="0.35">
      <c r="A345">
        <v>863</v>
      </c>
      <c r="B345">
        <v>48</v>
      </c>
      <c r="C345">
        <v>-14</v>
      </c>
      <c r="D345">
        <v>851</v>
      </c>
      <c r="E345">
        <v>70</v>
      </c>
      <c r="F345" t="s">
        <v>18</v>
      </c>
      <c r="G345" t="s">
        <v>28</v>
      </c>
      <c r="H345">
        <v>13</v>
      </c>
      <c r="I345" t="s">
        <v>20</v>
      </c>
      <c r="J345" t="s">
        <v>29</v>
      </c>
      <c r="K345" t="s">
        <v>34</v>
      </c>
      <c r="L345">
        <v>46</v>
      </c>
      <c r="M345">
        <v>118</v>
      </c>
      <c r="N345" t="s">
        <v>31</v>
      </c>
      <c r="O345">
        <v>50</v>
      </c>
      <c r="P345">
        <v>70</v>
      </c>
      <c r="Q345">
        <v>60</v>
      </c>
      <c r="R345">
        <v>120</v>
      </c>
      <c r="S345">
        <v>24</v>
      </c>
      <c r="T345" t="s">
        <v>32</v>
      </c>
      <c r="U345" s="3">
        <v>9</v>
      </c>
      <c r="V345" s="3">
        <v>2013</v>
      </c>
    </row>
    <row r="346" spans="1:22" x14ac:dyDescent="0.35">
      <c r="A346">
        <v>985</v>
      </c>
      <c r="B346">
        <v>60</v>
      </c>
      <c r="C346">
        <v>-12</v>
      </c>
      <c r="D346">
        <v>329</v>
      </c>
      <c r="E346">
        <v>99</v>
      </c>
      <c r="F346" t="s">
        <v>36</v>
      </c>
      <c r="G346" t="s">
        <v>26</v>
      </c>
      <c r="H346">
        <v>18</v>
      </c>
      <c r="I346" t="s">
        <v>37</v>
      </c>
      <c r="J346" t="s">
        <v>38</v>
      </c>
      <c r="K346" t="s">
        <v>50</v>
      </c>
      <c r="L346">
        <v>58</v>
      </c>
      <c r="M346">
        <v>159</v>
      </c>
      <c r="N346" t="s">
        <v>52</v>
      </c>
      <c r="O346">
        <v>30</v>
      </c>
      <c r="P346">
        <v>70</v>
      </c>
      <c r="Q346">
        <v>70</v>
      </c>
      <c r="R346">
        <v>100</v>
      </c>
      <c r="S346">
        <v>41</v>
      </c>
      <c r="T346" t="s">
        <v>32</v>
      </c>
      <c r="U346" s="3">
        <v>9</v>
      </c>
      <c r="V346" s="3">
        <v>2013</v>
      </c>
    </row>
    <row r="347" spans="1:22" x14ac:dyDescent="0.35">
      <c r="A347">
        <v>971</v>
      </c>
      <c r="B347">
        <v>52</v>
      </c>
      <c r="C347">
        <v>-33</v>
      </c>
      <c r="D347">
        <v>405</v>
      </c>
      <c r="E347">
        <v>71</v>
      </c>
      <c r="F347" t="s">
        <v>36</v>
      </c>
      <c r="G347" t="s">
        <v>33</v>
      </c>
      <c r="H347">
        <v>17</v>
      </c>
      <c r="I347" t="s">
        <v>37</v>
      </c>
      <c r="J347" t="s">
        <v>38</v>
      </c>
      <c r="K347" t="s">
        <v>50</v>
      </c>
      <c r="L347">
        <v>27</v>
      </c>
      <c r="M347">
        <v>123</v>
      </c>
      <c r="N347" t="s">
        <v>53</v>
      </c>
      <c r="O347">
        <v>30</v>
      </c>
      <c r="P347">
        <v>70</v>
      </c>
      <c r="Q347">
        <v>60</v>
      </c>
      <c r="R347">
        <v>100</v>
      </c>
      <c r="S347">
        <v>44</v>
      </c>
      <c r="T347" t="s">
        <v>32</v>
      </c>
      <c r="U347" s="3">
        <v>9</v>
      </c>
      <c r="V347" s="3">
        <v>2013</v>
      </c>
    </row>
    <row r="348" spans="1:22" x14ac:dyDescent="0.35">
      <c r="A348">
        <v>253</v>
      </c>
      <c r="B348">
        <v>56</v>
      </c>
      <c r="C348">
        <v>-34</v>
      </c>
      <c r="D348">
        <v>385</v>
      </c>
      <c r="E348">
        <v>70</v>
      </c>
      <c r="F348" t="s">
        <v>36</v>
      </c>
      <c r="G348" t="s">
        <v>33</v>
      </c>
      <c r="H348">
        <v>21</v>
      </c>
      <c r="I348" t="s">
        <v>37</v>
      </c>
      <c r="J348" t="s">
        <v>38</v>
      </c>
      <c r="K348" t="s">
        <v>50</v>
      </c>
      <c r="L348">
        <v>16</v>
      </c>
      <c r="M348">
        <v>126</v>
      </c>
      <c r="N348" t="s">
        <v>57</v>
      </c>
      <c r="O348">
        <v>40</v>
      </c>
      <c r="P348">
        <v>70</v>
      </c>
      <c r="Q348">
        <v>50</v>
      </c>
      <c r="R348">
        <v>110</v>
      </c>
      <c r="S348">
        <v>54</v>
      </c>
      <c r="T348" t="s">
        <v>32</v>
      </c>
      <c r="U348" s="3">
        <v>9</v>
      </c>
      <c r="V348" s="3">
        <v>2013</v>
      </c>
    </row>
    <row r="349" spans="1:22" x14ac:dyDescent="0.35">
      <c r="A349">
        <v>405</v>
      </c>
      <c r="B349">
        <v>56</v>
      </c>
      <c r="C349">
        <v>-34</v>
      </c>
      <c r="D349">
        <v>385</v>
      </c>
      <c r="E349">
        <v>70</v>
      </c>
      <c r="F349" t="s">
        <v>36</v>
      </c>
      <c r="G349" t="s">
        <v>26</v>
      </c>
      <c r="H349">
        <v>21</v>
      </c>
      <c r="I349" t="s">
        <v>20</v>
      </c>
      <c r="J349" t="s">
        <v>21</v>
      </c>
      <c r="K349" t="s">
        <v>54</v>
      </c>
      <c r="L349">
        <v>16</v>
      </c>
      <c r="M349">
        <v>126</v>
      </c>
      <c r="N349" t="s">
        <v>44</v>
      </c>
      <c r="O349">
        <v>40</v>
      </c>
      <c r="P349">
        <v>70</v>
      </c>
      <c r="Q349">
        <v>50</v>
      </c>
      <c r="R349">
        <v>110</v>
      </c>
      <c r="S349">
        <v>54</v>
      </c>
      <c r="T349" t="s">
        <v>24</v>
      </c>
      <c r="U349" s="3">
        <v>9</v>
      </c>
      <c r="V349" s="3">
        <v>2013</v>
      </c>
    </row>
    <row r="350" spans="1:22" x14ac:dyDescent="0.35">
      <c r="A350">
        <v>435</v>
      </c>
      <c r="B350">
        <v>45</v>
      </c>
      <c r="C350">
        <v>-37</v>
      </c>
      <c r="D350">
        <v>447</v>
      </c>
      <c r="E350">
        <v>69</v>
      </c>
      <c r="F350" t="s">
        <v>36</v>
      </c>
      <c r="G350" t="s">
        <v>33</v>
      </c>
      <c r="H350">
        <v>14</v>
      </c>
      <c r="I350" t="s">
        <v>20</v>
      </c>
      <c r="J350" t="s">
        <v>21</v>
      </c>
      <c r="K350" t="s">
        <v>22</v>
      </c>
      <c r="L350">
        <v>23</v>
      </c>
      <c r="M350">
        <v>114</v>
      </c>
      <c r="N350" t="s">
        <v>46</v>
      </c>
      <c r="O350">
        <v>20</v>
      </c>
      <c r="P350">
        <v>70</v>
      </c>
      <c r="Q350">
        <v>60</v>
      </c>
      <c r="R350">
        <v>90</v>
      </c>
      <c r="S350">
        <v>46</v>
      </c>
      <c r="T350" t="s">
        <v>24</v>
      </c>
      <c r="U350" s="3">
        <v>9</v>
      </c>
      <c r="V350" s="3">
        <v>2013</v>
      </c>
    </row>
    <row r="351" spans="1:22" x14ac:dyDescent="0.35">
      <c r="A351">
        <v>567</v>
      </c>
      <c r="B351">
        <v>52</v>
      </c>
      <c r="C351">
        <v>-13</v>
      </c>
      <c r="D351">
        <v>509</v>
      </c>
      <c r="E351">
        <v>73</v>
      </c>
      <c r="F351" t="s">
        <v>18</v>
      </c>
      <c r="G351" t="s">
        <v>19</v>
      </c>
      <c r="H351">
        <v>47</v>
      </c>
      <c r="I351" t="s">
        <v>37</v>
      </c>
      <c r="J351" t="s">
        <v>42</v>
      </c>
      <c r="K351" t="s">
        <v>43</v>
      </c>
      <c r="L351">
        <v>-3</v>
      </c>
      <c r="M351">
        <v>125</v>
      </c>
      <c r="N351" t="s">
        <v>62</v>
      </c>
      <c r="O351">
        <v>50</v>
      </c>
      <c r="P351">
        <v>70</v>
      </c>
      <c r="Q351">
        <v>10</v>
      </c>
      <c r="R351">
        <v>120</v>
      </c>
      <c r="S351">
        <v>76</v>
      </c>
      <c r="T351" t="s">
        <v>24</v>
      </c>
      <c r="U351" s="3">
        <v>9</v>
      </c>
      <c r="V351" s="3">
        <v>2013</v>
      </c>
    </row>
    <row r="352" spans="1:22" x14ac:dyDescent="0.35">
      <c r="A352">
        <v>614</v>
      </c>
      <c r="B352">
        <v>46</v>
      </c>
      <c r="C352">
        <v>-8</v>
      </c>
      <c r="D352">
        <v>424</v>
      </c>
      <c r="E352">
        <v>68</v>
      </c>
      <c r="F352" t="s">
        <v>18</v>
      </c>
      <c r="G352" t="s">
        <v>19</v>
      </c>
      <c r="H352">
        <v>14</v>
      </c>
      <c r="I352" t="s">
        <v>37</v>
      </c>
      <c r="J352" t="s">
        <v>42</v>
      </c>
      <c r="K352" t="s">
        <v>49</v>
      </c>
      <c r="L352">
        <v>32</v>
      </c>
      <c r="M352">
        <v>114</v>
      </c>
      <c r="N352" t="s">
        <v>62</v>
      </c>
      <c r="O352">
        <v>40</v>
      </c>
      <c r="P352">
        <v>70</v>
      </c>
      <c r="Q352">
        <v>40</v>
      </c>
      <c r="R352">
        <v>110</v>
      </c>
      <c r="S352">
        <v>36</v>
      </c>
      <c r="T352" t="s">
        <v>32</v>
      </c>
      <c r="U352" s="3">
        <v>9</v>
      </c>
      <c r="V352" s="3">
        <v>2013</v>
      </c>
    </row>
    <row r="353" spans="1:22" x14ac:dyDescent="0.35">
      <c r="A353">
        <v>303</v>
      </c>
      <c r="B353">
        <v>52</v>
      </c>
      <c r="C353">
        <v>-14</v>
      </c>
      <c r="D353">
        <v>509</v>
      </c>
      <c r="E353">
        <v>73</v>
      </c>
      <c r="F353" t="s">
        <v>18</v>
      </c>
      <c r="G353" t="s">
        <v>19</v>
      </c>
      <c r="H353">
        <v>47</v>
      </c>
      <c r="I353" t="s">
        <v>20</v>
      </c>
      <c r="J353" t="s">
        <v>21</v>
      </c>
      <c r="K353" t="s">
        <v>22</v>
      </c>
      <c r="L353">
        <v>-4</v>
      </c>
      <c r="M353">
        <v>125</v>
      </c>
      <c r="N353" t="s">
        <v>23</v>
      </c>
      <c r="O353">
        <v>40</v>
      </c>
      <c r="P353">
        <v>70</v>
      </c>
      <c r="Q353">
        <v>10</v>
      </c>
      <c r="R353">
        <v>110</v>
      </c>
      <c r="S353">
        <v>77</v>
      </c>
      <c r="T353" t="s">
        <v>24</v>
      </c>
      <c r="U353" s="3">
        <v>9</v>
      </c>
      <c r="V353" s="3">
        <v>2013</v>
      </c>
    </row>
    <row r="354" spans="1:22" x14ac:dyDescent="0.35">
      <c r="A354">
        <v>720</v>
      </c>
      <c r="B354">
        <v>59</v>
      </c>
      <c r="C354">
        <v>-8</v>
      </c>
      <c r="D354">
        <v>411</v>
      </c>
      <c r="E354">
        <v>79</v>
      </c>
      <c r="F354" t="s">
        <v>18</v>
      </c>
      <c r="G354" t="s">
        <v>19</v>
      </c>
      <c r="H354">
        <v>19</v>
      </c>
      <c r="I354" t="s">
        <v>20</v>
      </c>
      <c r="J354" t="s">
        <v>21</v>
      </c>
      <c r="K354" t="s">
        <v>25</v>
      </c>
      <c r="L354">
        <v>32</v>
      </c>
      <c r="M354">
        <v>138</v>
      </c>
      <c r="N354" t="s">
        <v>23</v>
      </c>
      <c r="O354">
        <v>50</v>
      </c>
      <c r="P354">
        <v>70</v>
      </c>
      <c r="Q354">
        <v>40</v>
      </c>
      <c r="R354">
        <v>120</v>
      </c>
      <c r="S354">
        <v>47</v>
      </c>
      <c r="T354" t="s">
        <v>24</v>
      </c>
      <c r="U354" s="3">
        <v>9</v>
      </c>
      <c r="V354" s="3">
        <v>2013</v>
      </c>
    </row>
    <row r="355" spans="1:22" x14ac:dyDescent="0.35">
      <c r="A355">
        <v>713</v>
      </c>
      <c r="B355">
        <v>59</v>
      </c>
      <c r="C355">
        <v>-8</v>
      </c>
      <c r="D355">
        <v>411</v>
      </c>
      <c r="E355">
        <v>79</v>
      </c>
      <c r="F355" t="s">
        <v>18</v>
      </c>
      <c r="G355" t="s">
        <v>26</v>
      </c>
      <c r="H355">
        <v>19</v>
      </c>
      <c r="I355" t="s">
        <v>20</v>
      </c>
      <c r="J355" t="s">
        <v>21</v>
      </c>
      <c r="K355" t="s">
        <v>54</v>
      </c>
      <c r="L355">
        <v>32</v>
      </c>
      <c r="M355">
        <v>138</v>
      </c>
      <c r="N355" t="s">
        <v>27</v>
      </c>
      <c r="O355">
        <v>50</v>
      </c>
      <c r="P355">
        <v>70</v>
      </c>
      <c r="Q355">
        <v>40</v>
      </c>
      <c r="R355">
        <v>120</v>
      </c>
      <c r="S355">
        <v>47</v>
      </c>
      <c r="T355" t="s">
        <v>24</v>
      </c>
      <c r="U355" s="3">
        <v>9</v>
      </c>
      <c r="V355" s="3">
        <v>2013</v>
      </c>
    </row>
    <row r="356" spans="1:22" x14ac:dyDescent="0.35">
      <c r="A356">
        <v>718</v>
      </c>
      <c r="B356">
        <v>50</v>
      </c>
      <c r="C356">
        <v>-3</v>
      </c>
      <c r="D356">
        <v>589</v>
      </c>
      <c r="E356">
        <v>73</v>
      </c>
      <c r="F356" t="s">
        <v>18</v>
      </c>
      <c r="G356" t="s">
        <v>28</v>
      </c>
      <c r="H356">
        <v>14</v>
      </c>
      <c r="I356" t="s">
        <v>20</v>
      </c>
      <c r="J356" t="s">
        <v>29</v>
      </c>
      <c r="K356" t="s">
        <v>34</v>
      </c>
      <c r="L356">
        <v>47</v>
      </c>
      <c r="M356">
        <v>123</v>
      </c>
      <c r="N356" t="s">
        <v>64</v>
      </c>
      <c r="O356">
        <v>50</v>
      </c>
      <c r="P356">
        <v>70</v>
      </c>
      <c r="Q356">
        <v>50</v>
      </c>
      <c r="R356">
        <v>120</v>
      </c>
      <c r="S356">
        <v>26</v>
      </c>
      <c r="T356" t="s">
        <v>32</v>
      </c>
      <c r="U356" s="3">
        <v>9</v>
      </c>
      <c r="V356" s="3">
        <v>2013</v>
      </c>
    </row>
    <row r="357" spans="1:22" x14ac:dyDescent="0.35">
      <c r="A357">
        <v>860</v>
      </c>
      <c r="B357">
        <v>53</v>
      </c>
      <c r="C357">
        <v>-14</v>
      </c>
      <c r="D357">
        <v>380</v>
      </c>
      <c r="E357">
        <v>71</v>
      </c>
      <c r="F357" t="s">
        <v>36</v>
      </c>
      <c r="G357" t="s">
        <v>28</v>
      </c>
      <c r="H357">
        <v>17</v>
      </c>
      <c r="I357" t="s">
        <v>37</v>
      </c>
      <c r="J357" t="s">
        <v>38</v>
      </c>
      <c r="K357" t="s">
        <v>39</v>
      </c>
      <c r="L357">
        <v>26</v>
      </c>
      <c r="M357">
        <v>124</v>
      </c>
      <c r="N357" t="s">
        <v>41</v>
      </c>
      <c r="O357">
        <v>50</v>
      </c>
      <c r="P357">
        <v>70</v>
      </c>
      <c r="Q357">
        <v>40</v>
      </c>
      <c r="R357">
        <v>120</v>
      </c>
      <c r="S357">
        <v>45</v>
      </c>
      <c r="T357" t="s">
        <v>24</v>
      </c>
      <c r="U357" s="3">
        <v>9</v>
      </c>
      <c r="V357" s="3">
        <v>2013</v>
      </c>
    </row>
    <row r="358" spans="1:22" x14ac:dyDescent="0.35">
      <c r="A358">
        <v>435</v>
      </c>
      <c r="B358">
        <v>54</v>
      </c>
      <c r="C358">
        <v>2</v>
      </c>
      <c r="D358">
        <v>885</v>
      </c>
      <c r="E358">
        <v>78</v>
      </c>
      <c r="F358" t="s">
        <v>36</v>
      </c>
      <c r="G358" t="s">
        <v>33</v>
      </c>
      <c r="H358">
        <v>15</v>
      </c>
      <c r="I358" t="s">
        <v>37</v>
      </c>
      <c r="J358" t="s">
        <v>38</v>
      </c>
      <c r="K358" t="s">
        <v>39</v>
      </c>
      <c r="L358">
        <v>52</v>
      </c>
      <c r="M358">
        <v>132</v>
      </c>
      <c r="N358" t="s">
        <v>46</v>
      </c>
      <c r="O358">
        <v>50</v>
      </c>
      <c r="P358">
        <v>70</v>
      </c>
      <c r="Q358">
        <v>50</v>
      </c>
      <c r="R358">
        <v>120</v>
      </c>
      <c r="S358">
        <v>26</v>
      </c>
      <c r="T358" t="s">
        <v>24</v>
      </c>
      <c r="U358" s="3">
        <v>9</v>
      </c>
      <c r="V358" s="3">
        <v>2013</v>
      </c>
    </row>
    <row r="359" spans="1:22" x14ac:dyDescent="0.35">
      <c r="A359">
        <v>505</v>
      </c>
      <c r="B359">
        <v>43</v>
      </c>
      <c r="C359">
        <v>-10</v>
      </c>
      <c r="D359">
        <v>452</v>
      </c>
      <c r="E359">
        <v>66</v>
      </c>
      <c r="F359" t="s">
        <v>36</v>
      </c>
      <c r="G359" t="s">
        <v>26</v>
      </c>
      <c r="H359">
        <v>14</v>
      </c>
      <c r="I359" t="s">
        <v>37</v>
      </c>
      <c r="J359" t="s">
        <v>42</v>
      </c>
      <c r="K359" t="s">
        <v>49</v>
      </c>
      <c r="L359">
        <v>20</v>
      </c>
      <c r="M359">
        <v>109</v>
      </c>
      <c r="N359" t="s">
        <v>61</v>
      </c>
      <c r="O359">
        <v>50</v>
      </c>
      <c r="P359">
        <v>70</v>
      </c>
      <c r="Q359">
        <v>30</v>
      </c>
      <c r="R359">
        <v>120</v>
      </c>
      <c r="S359">
        <v>46</v>
      </c>
      <c r="T359" t="s">
        <v>32</v>
      </c>
      <c r="U359" s="3">
        <v>9</v>
      </c>
      <c r="V359" s="3">
        <v>2013</v>
      </c>
    </row>
    <row r="360" spans="1:22" x14ac:dyDescent="0.35">
      <c r="A360">
        <v>504</v>
      </c>
      <c r="B360">
        <v>61</v>
      </c>
      <c r="C360">
        <v>-9</v>
      </c>
      <c r="D360">
        <v>-906</v>
      </c>
      <c r="E360">
        <v>86</v>
      </c>
      <c r="F360" t="s">
        <v>36</v>
      </c>
      <c r="G360" t="s">
        <v>26</v>
      </c>
      <c r="H360">
        <v>55</v>
      </c>
      <c r="I360" t="s">
        <v>37</v>
      </c>
      <c r="J360" t="s">
        <v>38</v>
      </c>
      <c r="K360" t="s">
        <v>51</v>
      </c>
      <c r="L360">
        <v>1</v>
      </c>
      <c r="M360">
        <v>147</v>
      </c>
      <c r="N360" t="s">
        <v>52</v>
      </c>
      <c r="O360">
        <v>40</v>
      </c>
      <c r="P360">
        <v>70</v>
      </c>
      <c r="Q360">
        <v>10</v>
      </c>
      <c r="R360">
        <v>110</v>
      </c>
      <c r="S360">
        <v>85</v>
      </c>
      <c r="T360" t="s">
        <v>32</v>
      </c>
      <c r="U360" s="3">
        <v>9</v>
      </c>
      <c r="V360" s="3">
        <v>2013</v>
      </c>
    </row>
    <row r="361" spans="1:22" x14ac:dyDescent="0.35">
      <c r="A361">
        <v>541</v>
      </c>
      <c r="B361">
        <v>55</v>
      </c>
      <c r="C361">
        <v>-14</v>
      </c>
      <c r="D361">
        <v>410</v>
      </c>
      <c r="E361">
        <v>69</v>
      </c>
      <c r="F361" t="s">
        <v>36</v>
      </c>
      <c r="G361" t="s">
        <v>33</v>
      </c>
      <c r="H361">
        <v>20</v>
      </c>
      <c r="I361" t="s">
        <v>37</v>
      </c>
      <c r="J361" t="s">
        <v>38</v>
      </c>
      <c r="K361" t="s">
        <v>51</v>
      </c>
      <c r="L361">
        <v>16</v>
      </c>
      <c r="M361">
        <v>124</v>
      </c>
      <c r="N361" t="s">
        <v>53</v>
      </c>
      <c r="O361">
        <v>50</v>
      </c>
      <c r="P361">
        <v>70</v>
      </c>
      <c r="Q361">
        <v>30</v>
      </c>
      <c r="R361">
        <v>120</v>
      </c>
      <c r="S361">
        <v>53</v>
      </c>
      <c r="T361" t="s">
        <v>32</v>
      </c>
      <c r="U361" s="3">
        <v>9</v>
      </c>
      <c r="V361" s="3">
        <v>2013</v>
      </c>
    </row>
    <row r="362" spans="1:22" x14ac:dyDescent="0.35">
      <c r="A362">
        <v>860</v>
      </c>
      <c r="B362">
        <v>82</v>
      </c>
      <c r="C362">
        <v>8</v>
      </c>
      <c r="D362">
        <v>601</v>
      </c>
      <c r="E362">
        <v>102</v>
      </c>
      <c r="F362" t="s">
        <v>36</v>
      </c>
      <c r="G362" t="s">
        <v>28</v>
      </c>
      <c r="H362">
        <v>31</v>
      </c>
      <c r="I362" t="s">
        <v>20</v>
      </c>
      <c r="J362" t="s">
        <v>21</v>
      </c>
      <c r="K362" t="s">
        <v>22</v>
      </c>
      <c r="L362">
        <v>38</v>
      </c>
      <c r="M362">
        <v>184</v>
      </c>
      <c r="N362" t="s">
        <v>41</v>
      </c>
      <c r="O362">
        <v>60</v>
      </c>
      <c r="P362">
        <v>70</v>
      </c>
      <c r="Q362">
        <v>30</v>
      </c>
      <c r="R362">
        <v>130</v>
      </c>
      <c r="S362">
        <v>64</v>
      </c>
      <c r="T362" t="s">
        <v>24</v>
      </c>
      <c r="U362" s="3">
        <v>9</v>
      </c>
      <c r="V362" s="3">
        <v>2013</v>
      </c>
    </row>
    <row r="363" spans="1:22" x14ac:dyDescent="0.35">
      <c r="A363">
        <v>715</v>
      </c>
      <c r="B363">
        <v>61</v>
      </c>
      <c r="C363">
        <v>2</v>
      </c>
      <c r="D363">
        <v>613</v>
      </c>
      <c r="E363">
        <v>86</v>
      </c>
      <c r="F363" t="s">
        <v>36</v>
      </c>
      <c r="G363" t="s">
        <v>19</v>
      </c>
      <c r="H363">
        <v>55</v>
      </c>
      <c r="I363" t="s">
        <v>20</v>
      </c>
      <c r="J363" t="s">
        <v>29</v>
      </c>
      <c r="K363" t="s">
        <v>58</v>
      </c>
      <c r="L363">
        <v>2</v>
      </c>
      <c r="M363">
        <v>147</v>
      </c>
      <c r="N363" t="s">
        <v>56</v>
      </c>
      <c r="O363">
        <v>50</v>
      </c>
      <c r="P363">
        <v>70</v>
      </c>
      <c r="Q363">
        <v>0</v>
      </c>
      <c r="R363">
        <v>120</v>
      </c>
      <c r="S363">
        <v>84</v>
      </c>
      <c r="T363" t="s">
        <v>32</v>
      </c>
      <c r="U363" s="3">
        <v>9</v>
      </c>
      <c r="V363" s="3">
        <v>2013</v>
      </c>
    </row>
    <row r="364" spans="1:22" x14ac:dyDescent="0.35">
      <c r="A364">
        <v>425</v>
      </c>
      <c r="B364">
        <v>53</v>
      </c>
      <c r="C364">
        <v>-1</v>
      </c>
      <c r="D364">
        <v>321</v>
      </c>
      <c r="E364">
        <v>88</v>
      </c>
      <c r="F364" t="s">
        <v>36</v>
      </c>
      <c r="G364" t="s">
        <v>33</v>
      </c>
      <c r="H364">
        <v>16</v>
      </c>
      <c r="I364" t="s">
        <v>20</v>
      </c>
      <c r="J364" t="s">
        <v>29</v>
      </c>
      <c r="K364" t="s">
        <v>30</v>
      </c>
      <c r="L364">
        <v>49</v>
      </c>
      <c r="M364">
        <v>141</v>
      </c>
      <c r="N364" t="s">
        <v>57</v>
      </c>
      <c r="O364">
        <v>30</v>
      </c>
      <c r="P364">
        <v>70</v>
      </c>
      <c r="Q364">
        <v>50</v>
      </c>
      <c r="R364">
        <v>100</v>
      </c>
      <c r="S364">
        <v>39</v>
      </c>
      <c r="T364" t="s">
        <v>32</v>
      </c>
      <c r="U364" s="3">
        <v>9</v>
      </c>
      <c r="V364" s="3">
        <v>2013</v>
      </c>
    </row>
    <row r="365" spans="1:22" x14ac:dyDescent="0.35">
      <c r="A365">
        <v>419</v>
      </c>
      <c r="B365">
        <v>47</v>
      </c>
      <c r="C365">
        <v>-16</v>
      </c>
      <c r="D365">
        <v>521</v>
      </c>
      <c r="E365">
        <v>65</v>
      </c>
      <c r="F365" t="s">
        <v>18</v>
      </c>
      <c r="G365" t="s">
        <v>19</v>
      </c>
      <c r="H365">
        <v>42</v>
      </c>
      <c r="I365" t="s">
        <v>37</v>
      </c>
      <c r="J365" t="s">
        <v>42</v>
      </c>
      <c r="K365" t="s">
        <v>43</v>
      </c>
      <c r="L365">
        <v>-6</v>
      </c>
      <c r="M365">
        <v>112</v>
      </c>
      <c r="N365" t="s">
        <v>62</v>
      </c>
      <c r="O365">
        <v>40</v>
      </c>
      <c r="P365">
        <v>70</v>
      </c>
      <c r="Q365">
        <v>10</v>
      </c>
      <c r="R365">
        <v>110</v>
      </c>
      <c r="S365">
        <v>71</v>
      </c>
      <c r="T365" t="s">
        <v>24</v>
      </c>
      <c r="U365" s="3">
        <v>9</v>
      </c>
      <c r="V365" s="3">
        <v>2013</v>
      </c>
    </row>
    <row r="366" spans="1:22" x14ac:dyDescent="0.35">
      <c r="A366">
        <v>513</v>
      </c>
      <c r="B366">
        <v>54</v>
      </c>
      <c r="C366">
        <v>-11</v>
      </c>
      <c r="D366">
        <v>424</v>
      </c>
      <c r="E366">
        <v>73</v>
      </c>
      <c r="F366" t="s">
        <v>18</v>
      </c>
      <c r="G366" t="s">
        <v>19</v>
      </c>
      <c r="H366">
        <v>17</v>
      </c>
      <c r="I366" t="s">
        <v>37</v>
      </c>
      <c r="J366" t="s">
        <v>42</v>
      </c>
      <c r="K366" t="s">
        <v>47</v>
      </c>
      <c r="L366">
        <v>29</v>
      </c>
      <c r="M366">
        <v>127</v>
      </c>
      <c r="N366" t="s">
        <v>62</v>
      </c>
      <c r="O366">
        <v>50</v>
      </c>
      <c r="P366">
        <v>70</v>
      </c>
      <c r="Q366">
        <v>40</v>
      </c>
      <c r="R366">
        <v>120</v>
      </c>
      <c r="S366">
        <v>44</v>
      </c>
      <c r="T366" t="s">
        <v>32</v>
      </c>
      <c r="U366" s="3">
        <v>9</v>
      </c>
      <c r="V366" s="3">
        <v>2013</v>
      </c>
    </row>
    <row r="367" spans="1:22" x14ac:dyDescent="0.35">
      <c r="A367">
        <v>512</v>
      </c>
      <c r="B367">
        <v>67</v>
      </c>
      <c r="C367">
        <v>17</v>
      </c>
      <c r="D367">
        <v>-1239</v>
      </c>
      <c r="E367">
        <v>101</v>
      </c>
      <c r="F367" t="s">
        <v>18</v>
      </c>
      <c r="G367" t="s">
        <v>26</v>
      </c>
      <c r="H367">
        <v>22</v>
      </c>
      <c r="I367" t="s">
        <v>37</v>
      </c>
      <c r="J367" t="s">
        <v>38</v>
      </c>
      <c r="K367" t="s">
        <v>51</v>
      </c>
      <c r="L367">
        <v>47</v>
      </c>
      <c r="M367">
        <v>168</v>
      </c>
      <c r="N367" t="s">
        <v>27</v>
      </c>
      <c r="O367">
        <v>50</v>
      </c>
      <c r="P367">
        <v>70</v>
      </c>
      <c r="Q367">
        <v>30</v>
      </c>
      <c r="R367">
        <v>120</v>
      </c>
      <c r="S367">
        <v>54</v>
      </c>
      <c r="T367" t="s">
        <v>32</v>
      </c>
      <c r="U367" s="3">
        <v>9</v>
      </c>
      <c r="V367" s="3">
        <v>2013</v>
      </c>
    </row>
    <row r="368" spans="1:22" x14ac:dyDescent="0.35">
      <c r="A368">
        <v>309</v>
      </c>
      <c r="B368">
        <v>54</v>
      </c>
      <c r="C368">
        <v>3</v>
      </c>
      <c r="D368">
        <v>601</v>
      </c>
      <c r="E368">
        <v>79</v>
      </c>
      <c r="F368" t="s">
        <v>18</v>
      </c>
      <c r="G368" t="s">
        <v>19</v>
      </c>
      <c r="H368">
        <v>15</v>
      </c>
      <c r="I368" t="s">
        <v>20</v>
      </c>
      <c r="J368" t="s">
        <v>29</v>
      </c>
      <c r="K368" t="s">
        <v>30</v>
      </c>
      <c r="L368">
        <v>53</v>
      </c>
      <c r="M368">
        <v>133</v>
      </c>
      <c r="N368" t="s">
        <v>60</v>
      </c>
      <c r="O368">
        <v>40</v>
      </c>
      <c r="P368">
        <v>70</v>
      </c>
      <c r="Q368">
        <v>50</v>
      </c>
      <c r="R368">
        <v>110</v>
      </c>
      <c r="S368">
        <v>26</v>
      </c>
      <c r="T368" t="s">
        <v>32</v>
      </c>
      <c r="U368" s="3">
        <v>10</v>
      </c>
      <c r="V368" s="3">
        <v>2013</v>
      </c>
    </row>
    <row r="369" spans="1:22" x14ac:dyDescent="0.35">
      <c r="A369">
        <v>816</v>
      </c>
      <c r="B369">
        <v>63</v>
      </c>
      <c r="C369">
        <v>-4</v>
      </c>
      <c r="D369">
        <v>1075</v>
      </c>
      <c r="E369">
        <v>76</v>
      </c>
      <c r="F369" t="s">
        <v>36</v>
      </c>
      <c r="G369" t="s">
        <v>19</v>
      </c>
      <c r="H369">
        <v>19</v>
      </c>
      <c r="I369" t="s">
        <v>37</v>
      </c>
      <c r="J369" t="s">
        <v>42</v>
      </c>
      <c r="K369" t="s">
        <v>43</v>
      </c>
      <c r="L369">
        <v>36</v>
      </c>
      <c r="M369">
        <v>139</v>
      </c>
      <c r="N369" t="s">
        <v>55</v>
      </c>
      <c r="O369">
        <v>60</v>
      </c>
      <c r="P369">
        <v>70</v>
      </c>
      <c r="Q369">
        <v>40</v>
      </c>
      <c r="R369">
        <v>130</v>
      </c>
      <c r="S369">
        <v>40</v>
      </c>
      <c r="T369" t="s">
        <v>24</v>
      </c>
      <c r="U369" s="3">
        <v>10</v>
      </c>
      <c r="V369" s="3">
        <v>2013</v>
      </c>
    </row>
    <row r="370" spans="1:22" x14ac:dyDescent="0.35">
      <c r="A370">
        <v>959</v>
      </c>
      <c r="B370">
        <v>49</v>
      </c>
      <c r="C370">
        <v>-19</v>
      </c>
      <c r="D370">
        <v>392</v>
      </c>
      <c r="E370">
        <v>65</v>
      </c>
      <c r="F370" t="s">
        <v>36</v>
      </c>
      <c r="G370" t="s">
        <v>28</v>
      </c>
      <c r="H370">
        <v>16</v>
      </c>
      <c r="I370" t="s">
        <v>37</v>
      </c>
      <c r="J370" t="s">
        <v>38</v>
      </c>
      <c r="K370" t="s">
        <v>39</v>
      </c>
      <c r="L370">
        <v>21</v>
      </c>
      <c r="M370">
        <v>114</v>
      </c>
      <c r="N370" t="s">
        <v>41</v>
      </c>
      <c r="O370">
        <v>40</v>
      </c>
      <c r="P370">
        <v>70</v>
      </c>
      <c r="Q370">
        <v>40</v>
      </c>
      <c r="R370">
        <v>110</v>
      </c>
      <c r="S370">
        <v>44</v>
      </c>
      <c r="T370" t="s">
        <v>24</v>
      </c>
      <c r="U370" s="3">
        <v>10</v>
      </c>
      <c r="V370" s="3">
        <v>2013</v>
      </c>
    </row>
    <row r="371" spans="1:22" x14ac:dyDescent="0.35">
      <c r="A371">
        <v>435</v>
      </c>
      <c r="B371">
        <v>50</v>
      </c>
      <c r="C371">
        <v>-3</v>
      </c>
      <c r="D371">
        <v>898</v>
      </c>
      <c r="E371">
        <v>73</v>
      </c>
      <c r="F371" t="s">
        <v>36</v>
      </c>
      <c r="G371" t="s">
        <v>33</v>
      </c>
      <c r="H371">
        <v>14</v>
      </c>
      <c r="I371" t="s">
        <v>37</v>
      </c>
      <c r="J371" t="s">
        <v>38</v>
      </c>
      <c r="K371" t="s">
        <v>39</v>
      </c>
      <c r="L371">
        <v>47</v>
      </c>
      <c r="M371">
        <v>123</v>
      </c>
      <c r="N371" t="s">
        <v>46</v>
      </c>
      <c r="O371">
        <v>40</v>
      </c>
      <c r="P371">
        <v>70</v>
      </c>
      <c r="Q371">
        <v>50</v>
      </c>
      <c r="R371">
        <v>110</v>
      </c>
      <c r="S371">
        <v>26</v>
      </c>
      <c r="T371" t="s">
        <v>24</v>
      </c>
      <c r="U371" s="3">
        <v>10</v>
      </c>
      <c r="V371" s="3">
        <v>2013</v>
      </c>
    </row>
    <row r="372" spans="1:22" x14ac:dyDescent="0.35">
      <c r="A372">
        <v>603</v>
      </c>
      <c r="B372">
        <v>52</v>
      </c>
      <c r="C372">
        <v>-13</v>
      </c>
      <c r="D372">
        <v>327</v>
      </c>
      <c r="E372">
        <v>75</v>
      </c>
      <c r="F372" t="s">
        <v>36</v>
      </c>
      <c r="G372" t="s">
        <v>28</v>
      </c>
      <c r="H372">
        <v>16</v>
      </c>
      <c r="I372" t="s">
        <v>37</v>
      </c>
      <c r="J372" t="s">
        <v>42</v>
      </c>
      <c r="K372" t="s">
        <v>47</v>
      </c>
      <c r="L372">
        <v>37</v>
      </c>
      <c r="M372">
        <v>127</v>
      </c>
      <c r="N372" t="s">
        <v>48</v>
      </c>
      <c r="O372">
        <v>40</v>
      </c>
      <c r="P372">
        <v>70</v>
      </c>
      <c r="Q372">
        <v>50</v>
      </c>
      <c r="R372">
        <v>110</v>
      </c>
      <c r="S372">
        <v>38</v>
      </c>
      <c r="T372" t="s">
        <v>32</v>
      </c>
      <c r="U372" s="3">
        <v>10</v>
      </c>
      <c r="V372" s="3">
        <v>2013</v>
      </c>
    </row>
    <row r="373" spans="1:22" x14ac:dyDescent="0.35">
      <c r="A373">
        <v>475</v>
      </c>
      <c r="B373">
        <v>55</v>
      </c>
      <c r="C373">
        <v>-12</v>
      </c>
      <c r="D373">
        <v>627</v>
      </c>
      <c r="E373">
        <v>76</v>
      </c>
      <c r="F373" t="s">
        <v>36</v>
      </c>
      <c r="G373" t="s">
        <v>28</v>
      </c>
      <c r="H373">
        <v>49</v>
      </c>
      <c r="I373" t="s">
        <v>37</v>
      </c>
      <c r="J373" t="s">
        <v>38</v>
      </c>
      <c r="K373" t="s">
        <v>50</v>
      </c>
      <c r="L373">
        <v>-2</v>
      </c>
      <c r="M373">
        <v>131</v>
      </c>
      <c r="N373" t="s">
        <v>41</v>
      </c>
      <c r="O373">
        <v>50</v>
      </c>
      <c r="P373">
        <v>70</v>
      </c>
      <c r="Q373">
        <v>10</v>
      </c>
      <c r="R373">
        <v>120</v>
      </c>
      <c r="S373">
        <v>78</v>
      </c>
      <c r="T373" t="s">
        <v>32</v>
      </c>
      <c r="U373" s="3">
        <v>10</v>
      </c>
      <c r="V373" s="3">
        <v>2013</v>
      </c>
    </row>
    <row r="374" spans="1:22" x14ac:dyDescent="0.35">
      <c r="A374">
        <v>603</v>
      </c>
      <c r="B374">
        <v>49</v>
      </c>
      <c r="C374">
        <v>-14</v>
      </c>
      <c r="D374">
        <v>335</v>
      </c>
      <c r="E374">
        <v>69</v>
      </c>
      <c r="F374" t="s">
        <v>36</v>
      </c>
      <c r="G374" t="s">
        <v>28</v>
      </c>
      <c r="H374">
        <v>44</v>
      </c>
      <c r="I374" t="s">
        <v>37</v>
      </c>
      <c r="J374" t="s">
        <v>38</v>
      </c>
      <c r="K374" t="s">
        <v>50</v>
      </c>
      <c r="L374">
        <v>-4</v>
      </c>
      <c r="M374">
        <v>118</v>
      </c>
      <c r="N374" t="s">
        <v>48</v>
      </c>
      <c r="O374">
        <v>40</v>
      </c>
      <c r="P374">
        <v>70</v>
      </c>
      <c r="Q374">
        <v>10</v>
      </c>
      <c r="R374">
        <v>110</v>
      </c>
      <c r="S374">
        <v>73</v>
      </c>
      <c r="T374" t="s">
        <v>32</v>
      </c>
      <c r="U374" s="3">
        <v>10</v>
      </c>
      <c r="V374" s="3">
        <v>2013</v>
      </c>
    </row>
    <row r="375" spans="1:22" x14ac:dyDescent="0.35">
      <c r="A375">
        <v>503</v>
      </c>
      <c r="B375">
        <v>41</v>
      </c>
      <c r="C375">
        <v>-19</v>
      </c>
      <c r="D375">
        <v>482</v>
      </c>
      <c r="E375">
        <v>57</v>
      </c>
      <c r="F375" t="s">
        <v>36</v>
      </c>
      <c r="G375" t="s">
        <v>33</v>
      </c>
      <c r="H375">
        <v>13</v>
      </c>
      <c r="I375" t="s">
        <v>37</v>
      </c>
      <c r="J375" t="s">
        <v>42</v>
      </c>
      <c r="K375" t="s">
        <v>49</v>
      </c>
      <c r="L375">
        <v>1</v>
      </c>
      <c r="M375">
        <v>98</v>
      </c>
      <c r="N375" t="s">
        <v>53</v>
      </c>
      <c r="O375">
        <v>40</v>
      </c>
      <c r="P375">
        <v>70</v>
      </c>
      <c r="Q375">
        <v>20</v>
      </c>
      <c r="R375">
        <v>110</v>
      </c>
      <c r="S375">
        <v>56</v>
      </c>
      <c r="T375" t="s">
        <v>32</v>
      </c>
      <c r="U375" s="3">
        <v>10</v>
      </c>
      <c r="V375" s="3">
        <v>2013</v>
      </c>
    </row>
    <row r="376" spans="1:22" x14ac:dyDescent="0.35">
      <c r="A376">
        <v>503</v>
      </c>
      <c r="B376">
        <v>54</v>
      </c>
      <c r="C376">
        <v>-12</v>
      </c>
      <c r="D376">
        <v>424</v>
      </c>
      <c r="E376">
        <v>73</v>
      </c>
      <c r="F376" t="s">
        <v>36</v>
      </c>
      <c r="G376" t="s">
        <v>33</v>
      </c>
      <c r="H376">
        <v>17</v>
      </c>
      <c r="I376" t="s">
        <v>37</v>
      </c>
      <c r="J376" t="s">
        <v>38</v>
      </c>
      <c r="K376" t="s">
        <v>50</v>
      </c>
      <c r="L376">
        <v>28</v>
      </c>
      <c r="M376">
        <v>127</v>
      </c>
      <c r="N376" t="s">
        <v>53</v>
      </c>
      <c r="O376">
        <v>50</v>
      </c>
      <c r="P376">
        <v>70</v>
      </c>
      <c r="Q376">
        <v>40</v>
      </c>
      <c r="R376">
        <v>120</v>
      </c>
      <c r="S376">
        <v>45</v>
      </c>
      <c r="T376" t="s">
        <v>32</v>
      </c>
      <c r="U376" s="3">
        <v>10</v>
      </c>
      <c r="V376" s="3">
        <v>2013</v>
      </c>
    </row>
    <row r="377" spans="1:22" x14ac:dyDescent="0.35">
      <c r="A377">
        <v>405</v>
      </c>
      <c r="B377">
        <v>65</v>
      </c>
      <c r="C377">
        <v>2</v>
      </c>
      <c r="D377">
        <v>403</v>
      </c>
      <c r="E377">
        <v>80</v>
      </c>
      <c r="F377" t="s">
        <v>36</v>
      </c>
      <c r="G377" t="s">
        <v>26</v>
      </c>
      <c r="H377">
        <v>24</v>
      </c>
      <c r="I377" t="s">
        <v>20</v>
      </c>
      <c r="J377" t="s">
        <v>21</v>
      </c>
      <c r="K377" t="s">
        <v>54</v>
      </c>
      <c r="L377">
        <v>22</v>
      </c>
      <c r="M377">
        <v>145</v>
      </c>
      <c r="N377" t="s">
        <v>44</v>
      </c>
      <c r="O377">
        <v>60</v>
      </c>
      <c r="P377">
        <v>70</v>
      </c>
      <c r="Q377">
        <v>20</v>
      </c>
      <c r="R377">
        <v>130</v>
      </c>
      <c r="S377">
        <v>58</v>
      </c>
      <c r="T377" t="s">
        <v>24</v>
      </c>
      <c r="U377" s="3">
        <v>10</v>
      </c>
      <c r="V377" s="3">
        <v>2013</v>
      </c>
    </row>
    <row r="378" spans="1:22" x14ac:dyDescent="0.35">
      <c r="A378">
        <v>435</v>
      </c>
      <c r="B378">
        <v>52</v>
      </c>
      <c r="C378">
        <v>-4</v>
      </c>
      <c r="D378">
        <v>327</v>
      </c>
      <c r="E378">
        <v>75</v>
      </c>
      <c r="F378" t="s">
        <v>36</v>
      </c>
      <c r="G378" t="s">
        <v>33</v>
      </c>
      <c r="H378">
        <v>16</v>
      </c>
      <c r="I378" t="s">
        <v>20</v>
      </c>
      <c r="J378" t="s">
        <v>21</v>
      </c>
      <c r="K378" t="s">
        <v>54</v>
      </c>
      <c r="L378">
        <v>36</v>
      </c>
      <c r="M378">
        <v>127</v>
      </c>
      <c r="N378" t="s">
        <v>46</v>
      </c>
      <c r="O378">
        <v>40</v>
      </c>
      <c r="P378">
        <v>70</v>
      </c>
      <c r="Q378">
        <v>40</v>
      </c>
      <c r="R378">
        <v>110</v>
      </c>
      <c r="S378">
        <v>39</v>
      </c>
      <c r="T378" t="s">
        <v>24</v>
      </c>
      <c r="U378" s="3">
        <v>10</v>
      </c>
      <c r="V378" s="3">
        <v>2013</v>
      </c>
    </row>
    <row r="379" spans="1:22" x14ac:dyDescent="0.35">
      <c r="A379">
        <v>801</v>
      </c>
      <c r="B379">
        <v>48</v>
      </c>
      <c r="C379">
        <v>-12</v>
      </c>
      <c r="D379">
        <v>462</v>
      </c>
      <c r="E379">
        <v>74</v>
      </c>
      <c r="F379" t="s">
        <v>36</v>
      </c>
      <c r="G379" t="s">
        <v>33</v>
      </c>
      <c r="H379">
        <v>15</v>
      </c>
      <c r="I379" t="s">
        <v>20</v>
      </c>
      <c r="J379" t="s">
        <v>21</v>
      </c>
      <c r="K379" t="s">
        <v>22</v>
      </c>
      <c r="L379">
        <v>28</v>
      </c>
      <c r="M379">
        <v>122</v>
      </c>
      <c r="N379" t="s">
        <v>46</v>
      </c>
      <c r="O379">
        <v>40</v>
      </c>
      <c r="P379">
        <v>70</v>
      </c>
      <c r="Q379">
        <v>40</v>
      </c>
      <c r="R379">
        <v>110</v>
      </c>
      <c r="S379">
        <v>46</v>
      </c>
      <c r="T379" t="s">
        <v>24</v>
      </c>
      <c r="U379" s="3">
        <v>10</v>
      </c>
      <c r="V379" s="3">
        <v>2013</v>
      </c>
    </row>
    <row r="380" spans="1:22" x14ac:dyDescent="0.35">
      <c r="A380">
        <v>425</v>
      </c>
      <c r="B380">
        <v>49</v>
      </c>
      <c r="C380">
        <v>-4</v>
      </c>
      <c r="D380">
        <v>845</v>
      </c>
      <c r="E380">
        <v>71</v>
      </c>
      <c r="F380" t="s">
        <v>36</v>
      </c>
      <c r="G380" t="s">
        <v>33</v>
      </c>
      <c r="H380">
        <v>13</v>
      </c>
      <c r="I380" t="s">
        <v>20</v>
      </c>
      <c r="J380" t="s">
        <v>21</v>
      </c>
      <c r="K380" t="s">
        <v>22</v>
      </c>
      <c r="L380">
        <v>46</v>
      </c>
      <c r="M380">
        <v>120</v>
      </c>
      <c r="N380" t="s">
        <v>57</v>
      </c>
      <c r="O380">
        <v>40</v>
      </c>
      <c r="P380">
        <v>70</v>
      </c>
      <c r="Q380">
        <v>50</v>
      </c>
      <c r="R380">
        <v>110</v>
      </c>
      <c r="S380">
        <v>25</v>
      </c>
      <c r="T380" t="s">
        <v>24</v>
      </c>
      <c r="U380" s="3">
        <v>10</v>
      </c>
      <c r="V380" s="3">
        <v>2013</v>
      </c>
    </row>
    <row r="381" spans="1:22" x14ac:dyDescent="0.35">
      <c r="A381">
        <v>860</v>
      </c>
      <c r="B381">
        <v>50</v>
      </c>
      <c r="C381">
        <v>-3</v>
      </c>
      <c r="D381">
        <v>898</v>
      </c>
      <c r="E381">
        <v>73</v>
      </c>
      <c r="F381" t="s">
        <v>36</v>
      </c>
      <c r="G381" t="s">
        <v>28</v>
      </c>
      <c r="H381">
        <v>14</v>
      </c>
      <c r="I381" t="s">
        <v>20</v>
      </c>
      <c r="J381" t="s">
        <v>29</v>
      </c>
      <c r="K381" t="s">
        <v>30</v>
      </c>
      <c r="L381">
        <v>47</v>
      </c>
      <c r="M381">
        <v>123</v>
      </c>
      <c r="N381" t="s">
        <v>41</v>
      </c>
      <c r="O381">
        <v>50</v>
      </c>
      <c r="P381">
        <v>70</v>
      </c>
      <c r="Q381">
        <v>50</v>
      </c>
      <c r="R381">
        <v>120</v>
      </c>
      <c r="S381">
        <v>26</v>
      </c>
      <c r="T381" t="s">
        <v>32</v>
      </c>
      <c r="U381" s="3">
        <v>10</v>
      </c>
      <c r="V381" s="3">
        <v>2013</v>
      </c>
    </row>
    <row r="382" spans="1:22" x14ac:dyDescent="0.35">
      <c r="A382">
        <v>234</v>
      </c>
      <c r="B382">
        <v>51</v>
      </c>
      <c r="C382">
        <v>-37</v>
      </c>
      <c r="D382">
        <v>503</v>
      </c>
      <c r="E382">
        <v>71</v>
      </c>
      <c r="F382" t="s">
        <v>18</v>
      </c>
      <c r="G382" t="s">
        <v>19</v>
      </c>
      <c r="H382">
        <v>46</v>
      </c>
      <c r="I382" t="s">
        <v>37</v>
      </c>
      <c r="J382" t="s">
        <v>42</v>
      </c>
      <c r="K382" t="s">
        <v>43</v>
      </c>
      <c r="L382">
        <v>-7</v>
      </c>
      <c r="M382">
        <v>130</v>
      </c>
      <c r="N382" t="s">
        <v>62</v>
      </c>
      <c r="O382">
        <v>40</v>
      </c>
      <c r="P382">
        <v>70</v>
      </c>
      <c r="Q382">
        <v>30</v>
      </c>
      <c r="R382">
        <v>110</v>
      </c>
      <c r="S382">
        <v>76</v>
      </c>
      <c r="T382" t="s">
        <v>24</v>
      </c>
      <c r="U382" s="3">
        <v>10</v>
      </c>
      <c r="V382" s="3">
        <v>2013</v>
      </c>
    </row>
    <row r="383" spans="1:22" x14ac:dyDescent="0.35">
      <c r="A383">
        <v>614</v>
      </c>
      <c r="B383">
        <v>52</v>
      </c>
      <c r="C383">
        <v>-21</v>
      </c>
      <c r="D383">
        <v>405</v>
      </c>
      <c r="E383">
        <v>71</v>
      </c>
      <c r="F383" t="s">
        <v>18</v>
      </c>
      <c r="G383" t="s">
        <v>19</v>
      </c>
      <c r="H383">
        <v>17</v>
      </c>
      <c r="I383" t="s">
        <v>37</v>
      </c>
      <c r="J383" t="s">
        <v>42</v>
      </c>
      <c r="K383" t="s">
        <v>47</v>
      </c>
      <c r="L383">
        <v>39</v>
      </c>
      <c r="M383">
        <v>131</v>
      </c>
      <c r="N383" t="s">
        <v>62</v>
      </c>
      <c r="O383">
        <v>40</v>
      </c>
      <c r="P383">
        <v>70</v>
      </c>
      <c r="Q383">
        <v>60</v>
      </c>
      <c r="R383">
        <v>110</v>
      </c>
      <c r="S383">
        <v>45</v>
      </c>
      <c r="T383" t="s">
        <v>32</v>
      </c>
      <c r="U383" s="3">
        <v>10</v>
      </c>
      <c r="V383" s="3">
        <v>2013</v>
      </c>
    </row>
    <row r="384" spans="1:22" x14ac:dyDescent="0.35">
      <c r="A384">
        <v>937</v>
      </c>
      <c r="B384">
        <v>43</v>
      </c>
      <c r="C384">
        <v>-18</v>
      </c>
      <c r="D384">
        <v>419</v>
      </c>
      <c r="E384">
        <v>64</v>
      </c>
      <c r="F384" t="s">
        <v>18</v>
      </c>
      <c r="G384" t="s">
        <v>19</v>
      </c>
      <c r="H384">
        <v>13</v>
      </c>
      <c r="I384" t="s">
        <v>37</v>
      </c>
      <c r="J384" t="s">
        <v>42</v>
      </c>
      <c r="K384" t="s">
        <v>49</v>
      </c>
      <c r="L384">
        <v>42</v>
      </c>
      <c r="M384">
        <v>114</v>
      </c>
      <c r="N384" t="s">
        <v>62</v>
      </c>
      <c r="O384">
        <v>30</v>
      </c>
      <c r="P384">
        <v>70</v>
      </c>
      <c r="Q384">
        <v>60</v>
      </c>
      <c r="R384">
        <v>100</v>
      </c>
      <c r="S384">
        <v>36</v>
      </c>
      <c r="T384" t="s">
        <v>32</v>
      </c>
      <c r="U384" s="3">
        <v>10</v>
      </c>
      <c r="V384" s="3">
        <v>2013</v>
      </c>
    </row>
    <row r="385" spans="1:22" x14ac:dyDescent="0.35">
      <c r="A385">
        <v>774</v>
      </c>
      <c r="B385">
        <v>51</v>
      </c>
      <c r="C385">
        <v>-46</v>
      </c>
      <c r="D385">
        <v>542</v>
      </c>
      <c r="E385">
        <v>65</v>
      </c>
      <c r="F385" t="s">
        <v>18</v>
      </c>
      <c r="G385" t="s">
        <v>28</v>
      </c>
      <c r="H385">
        <v>46</v>
      </c>
      <c r="I385" t="s">
        <v>37</v>
      </c>
      <c r="J385" t="s">
        <v>38</v>
      </c>
      <c r="K385" t="s">
        <v>50</v>
      </c>
      <c r="L385">
        <v>-16</v>
      </c>
      <c r="M385">
        <v>124</v>
      </c>
      <c r="N385" t="s">
        <v>59</v>
      </c>
      <c r="O385">
        <v>30</v>
      </c>
      <c r="P385">
        <v>70</v>
      </c>
      <c r="Q385">
        <v>30</v>
      </c>
      <c r="R385">
        <v>100</v>
      </c>
      <c r="S385">
        <v>76</v>
      </c>
      <c r="T385" t="s">
        <v>32</v>
      </c>
      <c r="U385" s="3">
        <v>10</v>
      </c>
      <c r="V385" s="3">
        <v>2013</v>
      </c>
    </row>
    <row r="386" spans="1:22" x14ac:dyDescent="0.35">
      <c r="A386">
        <v>682</v>
      </c>
      <c r="B386">
        <v>72</v>
      </c>
      <c r="C386">
        <v>32</v>
      </c>
      <c r="D386">
        <v>-868</v>
      </c>
      <c r="E386">
        <v>110</v>
      </c>
      <c r="F386" t="s">
        <v>18</v>
      </c>
      <c r="G386" t="s">
        <v>26</v>
      </c>
      <c r="H386">
        <v>23</v>
      </c>
      <c r="I386" t="s">
        <v>37</v>
      </c>
      <c r="J386" t="s">
        <v>38</v>
      </c>
      <c r="K386" t="s">
        <v>51</v>
      </c>
      <c r="L386">
        <v>82</v>
      </c>
      <c r="M386">
        <v>194</v>
      </c>
      <c r="N386" t="s">
        <v>27</v>
      </c>
      <c r="O386">
        <v>40</v>
      </c>
      <c r="P386">
        <v>70</v>
      </c>
      <c r="Q386">
        <v>50</v>
      </c>
      <c r="R386">
        <v>110</v>
      </c>
      <c r="S386">
        <v>55</v>
      </c>
      <c r="T386" t="s">
        <v>32</v>
      </c>
      <c r="U386" s="3">
        <v>10</v>
      </c>
      <c r="V386" s="3">
        <v>2013</v>
      </c>
    </row>
    <row r="387" spans="1:22" x14ac:dyDescent="0.35">
      <c r="A387">
        <v>772</v>
      </c>
      <c r="B387">
        <v>48</v>
      </c>
      <c r="C387">
        <v>8</v>
      </c>
      <c r="D387">
        <v>851</v>
      </c>
      <c r="E387">
        <v>70</v>
      </c>
      <c r="F387" t="s">
        <v>18</v>
      </c>
      <c r="G387" t="s">
        <v>28</v>
      </c>
      <c r="H387">
        <v>13</v>
      </c>
      <c r="I387" t="s">
        <v>20</v>
      </c>
      <c r="J387" t="s">
        <v>29</v>
      </c>
      <c r="K387" t="s">
        <v>34</v>
      </c>
      <c r="L387">
        <v>68</v>
      </c>
      <c r="M387">
        <v>126</v>
      </c>
      <c r="N387" t="s">
        <v>31</v>
      </c>
      <c r="O387">
        <v>50</v>
      </c>
      <c r="P387">
        <v>70</v>
      </c>
      <c r="Q387">
        <v>60</v>
      </c>
      <c r="R387">
        <v>120</v>
      </c>
      <c r="S387">
        <v>24</v>
      </c>
      <c r="T387" t="s">
        <v>32</v>
      </c>
      <c r="U387" s="3">
        <v>10</v>
      </c>
      <c r="V387" s="3">
        <v>2013</v>
      </c>
    </row>
    <row r="388" spans="1:22" x14ac:dyDescent="0.35">
      <c r="A388">
        <v>225</v>
      </c>
      <c r="B388">
        <v>60</v>
      </c>
      <c r="C388">
        <v>16</v>
      </c>
      <c r="D388">
        <v>329</v>
      </c>
      <c r="E388">
        <v>99</v>
      </c>
      <c r="F388" t="s">
        <v>36</v>
      </c>
      <c r="G388" t="s">
        <v>26</v>
      </c>
      <c r="H388">
        <v>18</v>
      </c>
      <c r="I388" t="s">
        <v>37</v>
      </c>
      <c r="J388" t="s">
        <v>38</v>
      </c>
      <c r="K388" t="s">
        <v>50</v>
      </c>
      <c r="L388">
        <v>86</v>
      </c>
      <c r="M388">
        <v>169</v>
      </c>
      <c r="N388" t="s">
        <v>52</v>
      </c>
      <c r="O388">
        <v>30</v>
      </c>
      <c r="P388">
        <v>70</v>
      </c>
      <c r="Q388">
        <v>70</v>
      </c>
      <c r="R388">
        <v>100</v>
      </c>
      <c r="S388">
        <v>41</v>
      </c>
      <c r="T388" t="s">
        <v>32</v>
      </c>
      <c r="U388" s="3">
        <v>10</v>
      </c>
      <c r="V388" s="3">
        <v>2013</v>
      </c>
    </row>
    <row r="389" spans="1:22" x14ac:dyDescent="0.35">
      <c r="A389">
        <v>541</v>
      </c>
      <c r="B389">
        <v>52</v>
      </c>
      <c r="C389">
        <v>-20</v>
      </c>
      <c r="D389">
        <v>405</v>
      </c>
      <c r="E389">
        <v>71</v>
      </c>
      <c r="F389" t="s">
        <v>36</v>
      </c>
      <c r="G389" t="s">
        <v>33</v>
      </c>
      <c r="H389">
        <v>17</v>
      </c>
      <c r="I389" t="s">
        <v>37</v>
      </c>
      <c r="J389" t="s">
        <v>38</v>
      </c>
      <c r="K389" t="s">
        <v>50</v>
      </c>
      <c r="L389">
        <v>40</v>
      </c>
      <c r="M389">
        <v>131</v>
      </c>
      <c r="N389" t="s">
        <v>53</v>
      </c>
      <c r="O389">
        <v>30</v>
      </c>
      <c r="P389">
        <v>70</v>
      </c>
      <c r="Q389">
        <v>60</v>
      </c>
      <c r="R389">
        <v>100</v>
      </c>
      <c r="S389">
        <v>44</v>
      </c>
      <c r="T389" t="s">
        <v>32</v>
      </c>
      <c r="U389" s="3">
        <v>10</v>
      </c>
      <c r="V389" s="3">
        <v>2013</v>
      </c>
    </row>
    <row r="390" spans="1:22" x14ac:dyDescent="0.35">
      <c r="A390">
        <v>425</v>
      </c>
      <c r="B390">
        <v>56</v>
      </c>
      <c r="C390">
        <v>-26</v>
      </c>
      <c r="D390">
        <v>385</v>
      </c>
      <c r="E390">
        <v>70</v>
      </c>
      <c r="F390" t="s">
        <v>36</v>
      </c>
      <c r="G390" t="s">
        <v>33</v>
      </c>
      <c r="H390">
        <v>21</v>
      </c>
      <c r="I390" t="s">
        <v>37</v>
      </c>
      <c r="J390" t="s">
        <v>38</v>
      </c>
      <c r="K390" t="s">
        <v>50</v>
      </c>
      <c r="L390">
        <v>24</v>
      </c>
      <c r="M390">
        <v>134</v>
      </c>
      <c r="N390" t="s">
        <v>57</v>
      </c>
      <c r="O390">
        <v>40</v>
      </c>
      <c r="P390">
        <v>70</v>
      </c>
      <c r="Q390">
        <v>50</v>
      </c>
      <c r="R390">
        <v>110</v>
      </c>
      <c r="S390">
        <v>54</v>
      </c>
      <c r="T390" t="s">
        <v>32</v>
      </c>
      <c r="U390" s="3">
        <v>10</v>
      </c>
      <c r="V390" s="3">
        <v>2013</v>
      </c>
    </row>
    <row r="391" spans="1:22" x14ac:dyDescent="0.35">
      <c r="A391">
        <v>580</v>
      </c>
      <c r="B391">
        <v>56</v>
      </c>
      <c r="C391">
        <v>-26</v>
      </c>
      <c r="D391">
        <v>385</v>
      </c>
      <c r="E391">
        <v>70</v>
      </c>
      <c r="F391" t="s">
        <v>36</v>
      </c>
      <c r="G391" t="s">
        <v>26</v>
      </c>
      <c r="H391">
        <v>21</v>
      </c>
      <c r="I391" t="s">
        <v>20</v>
      </c>
      <c r="J391" t="s">
        <v>21</v>
      </c>
      <c r="K391" t="s">
        <v>54</v>
      </c>
      <c r="L391">
        <v>24</v>
      </c>
      <c r="M391">
        <v>134</v>
      </c>
      <c r="N391" t="s">
        <v>44</v>
      </c>
      <c r="O391">
        <v>40</v>
      </c>
      <c r="P391">
        <v>70</v>
      </c>
      <c r="Q391">
        <v>50</v>
      </c>
      <c r="R391">
        <v>110</v>
      </c>
      <c r="S391">
        <v>54</v>
      </c>
      <c r="T391" t="s">
        <v>24</v>
      </c>
      <c r="U391" s="3">
        <v>10</v>
      </c>
      <c r="V391" s="3">
        <v>2013</v>
      </c>
    </row>
    <row r="392" spans="1:22" x14ac:dyDescent="0.35">
      <c r="A392">
        <v>435</v>
      </c>
      <c r="B392">
        <v>45</v>
      </c>
      <c r="C392">
        <v>-26</v>
      </c>
      <c r="D392">
        <v>447</v>
      </c>
      <c r="E392">
        <v>69</v>
      </c>
      <c r="F392" t="s">
        <v>36</v>
      </c>
      <c r="G392" t="s">
        <v>33</v>
      </c>
      <c r="H392">
        <v>14</v>
      </c>
      <c r="I392" t="s">
        <v>20</v>
      </c>
      <c r="J392" t="s">
        <v>21</v>
      </c>
      <c r="K392" t="s">
        <v>22</v>
      </c>
      <c r="L392">
        <v>34</v>
      </c>
      <c r="M392">
        <v>121</v>
      </c>
      <c r="N392" t="s">
        <v>46</v>
      </c>
      <c r="O392">
        <v>20</v>
      </c>
      <c r="P392">
        <v>70</v>
      </c>
      <c r="Q392">
        <v>60</v>
      </c>
      <c r="R392">
        <v>90</v>
      </c>
      <c r="S392">
        <v>46</v>
      </c>
      <c r="T392" t="s">
        <v>24</v>
      </c>
      <c r="U392" s="3">
        <v>10</v>
      </c>
      <c r="V392" s="3">
        <v>2013</v>
      </c>
    </row>
    <row r="393" spans="1:22" x14ac:dyDescent="0.35">
      <c r="A393">
        <v>614</v>
      </c>
      <c r="B393">
        <v>52</v>
      </c>
      <c r="C393">
        <v>-14</v>
      </c>
      <c r="D393">
        <v>509</v>
      </c>
      <c r="E393">
        <v>73</v>
      </c>
      <c r="F393" t="s">
        <v>18</v>
      </c>
      <c r="G393" t="s">
        <v>19</v>
      </c>
      <c r="H393">
        <v>47</v>
      </c>
      <c r="I393" t="s">
        <v>37</v>
      </c>
      <c r="J393" t="s">
        <v>42</v>
      </c>
      <c r="K393" t="s">
        <v>43</v>
      </c>
      <c r="L393">
        <v>-4</v>
      </c>
      <c r="M393">
        <v>133</v>
      </c>
      <c r="N393" t="s">
        <v>62</v>
      </c>
      <c r="O393">
        <v>50</v>
      </c>
      <c r="P393">
        <v>70</v>
      </c>
      <c r="Q393">
        <v>10</v>
      </c>
      <c r="R393">
        <v>120</v>
      </c>
      <c r="S393">
        <v>76</v>
      </c>
      <c r="T393" t="s">
        <v>24</v>
      </c>
      <c r="U393" s="3">
        <v>10</v>
      </c>
      <c r="V393" s="3">
        <v>2013</v>
      </c>
    </row>
    <row r="394" spans="1:22" x14ac:dyDescent="0.35">
      <c r="A394">
        <v>234</v>
      </c>
      <c r="B394">
        <v>46</v>
      </c>
      <c r="C394">
        <v>7</v>
      </c>
      <c r="D394">
        <v>424</v>
      </c>
      <c r="E394">
        <v>68</v>
      </c>
      <c r="F394" t="s">
        <v>18</v>
      </c>
      <c r="G394" t="s">
        <v>19</v>
      </c>
      <c r="H394">
        <v>14</v>
      </c>
      <c r="I394" t="s">
        <v>37</v>
      </c>
      <c r="J394" t="s">
        <v>42</v>
      </c>
      <c r="K394" t="s">
        <v>49</v>
      </c>
      <c r="L394">
        <v>47</v>
      </c>
      <c r="M394">
        <v>121</v>
      </c>
      <c r="N394" t="s">
        <v>62</v>
      </c>
      <c r="O394">
        <v>40</v>
      </c>
      <c r="P394">
        <v>70</v>
      </c>
      <c r="Q394">
        <v>40</v>
      </c>
      <c r="R394">
        <v>110</v>
      </c>
      <c r="S394">
        <v>36</v>
      </c>
      <c r="T394" t="s">
        <v>32</v>
      </c>
      <c r="U394" s="3">
        <v>10</v>
      </c>
      <c r="V394" s="3">
        <v>2013</v>
      </c>
    </row>
    <row r="395" spans="1:22" x14ac:dyDescent="0.35">
      <c r="A395">
        <v>970</v>
      </c>
      <c r="B395">
        <v>52</v>
      </c>
      <c r="C395">
        <v>-16</v>
      </c>
      <c r="D395">
        <v>509</v>
      </c>
      <c r="E395">
        <v>73</v>
      </c>
      <c r="F395" t="s">
        <v>18</v>
      </c>
      <c r="G395" t="s">
        <v>19</v>
      </c>
      <c r="H395">
        <v>47</v>
      </c>
      <c r="I395" t="s">
        <v>20</v>
      </c>
      <c r="J395" t="s">
        <v>21</v>
      </c>
      <c r="K395" t="s">
        <v>22</v>
      </c>
      <c r="L395">
        <v>-6</v>
      </c>
      <c r="M395">
        <v>133</v>
      </c>
      <c r="N395" t="s">
        <v>23</v>
      </c>
      <c r="O395">
        <v>40</v>
      </c>
      <c r="P395">
        <v>70</v>
      </c>
      <c r="Q395">
        <v>10</v>
      </c>
      <c r="R395">
        <v>110</v>
      </c>
      <c r="S395">
        <v>77</v>
      </c>
      <c r="T395" t="s">
        <v>24</v>
      </c>
      <c r="U395" s="3">
        <v>10</v>
      </c>
      <c r="V395" s="3">
        <v>2013</v>
      </c>
    </row>
    <row r="396" spans="1:22" x14ac:dyDescent="0.35">
      <c r="A396">
        <v>970</v>
      </c>
      <c r="B396">
        <v>59</v>
      </c>
      <c r="C396">
        <v>7</v>
      </c>
      <c r="D396">
        <v>411</v>
      </c>
      <c r="E396">
        <v>79</v>
      </c>
      <c r="F396" t="s">
        <v>18</v>
      </c>
      <c r="G396" t="s">
        <v>19</v>
      </c>
      <c r="H396">
        <v>19</v>
      </c>
      <c r="I396" t="s">
        <v>20</v>
      </c>
      <c r="J396" t="s">
        <v>21</v>
      </c>
      <c r="K396" t="s">
        <v>25</v>
      </c>
      <c r="L396">
        <v>47</v>
      </c>
      <c r="M396">
        <v>147</v>
      </c>
      <c r="N396" t="s">
        <v>23</v>
      </c>
      <c r="O396">
        <v>50</v>
      </c>
      <c r="P396">
        <v>70</v>
      </c>
      <c r="Q396">
        <v>40</v>
      </c>
      <c r="R396">
        <v>120</v>
      </c>
      <c r="S396">
        <v>47</v>
      </c>
      <c r="T396" t="s">
        <v>24</v>
      </c>
      <c r="U396" s="3">
        <v>10</v>
      </c>
      <c r="V396" s="3">
        <v>2013</v>
      </c>
    </row>
    <row r="397" spans="1:22" x14ac:dyDescent="0.35">
      <c r="A397">
        <v>936</v>
      </c>
      <c r="B397">
        <v>59</v>
      </c>
      <c r="C397">
        <v>7</v>
      </c>
      <c r="D397">
        <v>411</v>
      </c>
      <c r="E397">
        <v>79</v>
      </c>
      <c r="F397" t="s">
        <v>18</v>
      </c>
      <c r="G397" t="s">
        <v>26</v>
      </c>
      <c r="H397">
        <v>19</v>
      </c>
      <c r="I397" t="s">
        <v>20</v>
      </c>
      <c r="J397" t="s">
        <v>21</v>
      </c>
      <c r="K397" t="s">
        <v>54</v>
      </c>
      <c r="L397">
        <v>47</v>
      </c>
      <c r="M397">
        <v>147</v>
      </c>
      <c r="N397" t="s">
        <v>27</v>
      </c>
      <c r="O397">
        <v>50</v>
      </c>
      <c r="P397">
        <v>70</v>
      </c>
      <c r="Q397">
        <v>40</v>
      </c>
      <c r="R397">
        <v>120</v>
      </c>
      <c r="S397">
        <v>47</v>
      </c>
      <c r="T397" t="s">
        <v>24</v>
      </c>
      <c r="U397" s="3">
        <v>10</v>
      </c>
      <c r="V397" s="3">
        <v>2013</v>
      </c>
    </row>
    <row r="398" spans="1:22" x14ac:dyDescent="0.35">
      <c r="A398">
        <v>914</v>
      </c>
      <c r="B398">
        <v>50</v>
      </c>
      <c r="C398">
        <v>20</v>
      </c>
      <c r="D398">
        <v>589</v>
      </c>
      <c r="E398">
        <v>73</v>
      </c>
      <c r="F398" t="s">
        <v>18</v>
      </c>
      <c r="G398" t="s">
        <v>28</v>
      </c>
      <c r="H398">
        <v>14</v>
      </c>
      <c r="I398" t="s">
        <v>20</v>
      </c>
      <c r="J398" t="s">
        <v>29</v>
      </c>
      <c r="K398" t="s">
        <v>34</v>
      </c>
      <c r="L398">
        <v>70</v>
      </c>
      <c r="M398">
        <v>131</v>
      </c>
      <c r="N398" t="s">
        <v>64</v>
      </c>
      <c r="O398">
        <v>50</v>
      </c>
      <c r="P398">
        <v>70</v>
      </c>
      <c r="Q398">
        <v>50</v>
      </c>
      <c r="R398">
        <v>120</v>
      </c>
      <c r="S398">
        <v>26</v>
      </c>
      <c r="T398" t="s">
        <v>32</v>
      </c>
      <c r="U398" s="3">
        <v>10</v>
      </c>
      <c r="V398" s="3">
        <v>2013</v>
      </c>
    </row>
    <row r="399" spans="1:22" x14ac:dyDescent="0.35">
      <c r="A399">
        <v>203</v>
      </c>
      <c r="B399">
        <v>53</v>
      </c>
      <c r="C399">
        <v>-1</v>
      </c>
      <c r="D399">
        <v>380</v>
      </c>
      <c r="E399">
        <v>71</v>
      </c>
      <c r="F399" t="s">
        <v>36</v>
      </c>
      <c r="G399" t="s">
        <v>28</v>
      </c>
      <c r="H399">
        <v>17</v>
      </c>
      <c r="I399" t="s">
        <v>37</v>
      </c>
      <c r="J399" t="s">
        <v>38</v>
      </c>
      <c r="K399" t="s">
        <v>39</v>
      </c>
      <c r="L399">
        <v>39</v>
      </c>
      <c r="M399">
        <v>132</v>
      </c>
      <c r="N399" t="s">
        <v>41</v>
      </c>
      <c r="O399">
        <v>50</v>
      </c>
      <c r="P399">
        <v>70</v>
      </c>
      <c r="Q399">
        <v>40</v>
      </c>
      <c r="R399">
        <v>120</v>
      </c>
      <c r="S399">
        <v>45</v>
      </c>
      <c r="T399" t="s">
        <v>24</v>
      </c>
      <c r="U399" s="3">
        <v>10</v>
      </c>
      <c r="V399" s="3">
        <v>2013</v>
      </c>
    </row>
    <row r="400" spans="1:22" x14ac:dyDescent="0.35">
      <c r="A400">
        <v>435</v>
      </c>
      <c r="B400">
        <v>54</v>
      </c>
      <c r="C400">
        <v>27</v>
      </c>
      <c r="D400">
        <v>885</v>
      </c>
      <c r="E400">
        <v>78</v>
      </c>
      <c r="F400" t="s">
        <v>36</v>
      </c>
      <c r="G400" t="s">
        <v>33</v>
      </c>
      <c r="H400">
        <v>15</v>
      </c>
      <c r="I400" t="s">
        <v>37</v>
      </c>
      <c r="J400" t="s">
        <v>38</v>
      </c>
      <c r="K400" t="s">
        <v>39</v>
      </c>
      <c r="L400">
        <v>77</v>
      </c>
      <c r="M400">
        <v>141</v>
      </c>
      <c r="N400" t="s">
        <v>46</v>
      </c>
      <c r="O400">
        <v>50</v>
      </c>
      <c r="P400">
        <v>70</v>
      </c>
      <c r="Q400">
        <v>50</v>
      </c>
      <c r="R400">
        <v>120</v>
      </c>
      <c r="S400">
        <v>26</v>
      </c>
      <c r="T400" t="s">
        <v>24</v>
      </c>
      <c r="U400" s="3">
        <v>11</v>
      </c>
      <c r="V400" s="3">
        <v>2013</v>
      </c>
    </row>
    <row r="401" spans="1:22" x14ac:dyDescent="0.35">
      <c r="A401">
        <v>505</v>
      </c>
      <c r="B401">
        <v>43</v>
      </c>
      <c r="C401">
        <v>0</v>
      </c>
      <c r="D401">
        <v>452</v>
      </c>
      <c r="E401">
        <v>66</v>
      </c>
      <c r="F401" t="s">
        <v>36</v>
      </c>
      <c r="G401" t="s">
        <v>26</v>
      </c>
      <c r="H401">
        <v>14</v>
      </c>
      <c r="I401" t="s">
        <v>37</v>
      </c>
      <c r="J401" t="s">
        <v>42</v>
      </c>
      <c r="K401" t="s">
        <v>49</v>
      </c>
      <c r="L401">
        <v>30</v>
      </c>
      <c r="M401">
        <v>116</v>
      </c>
      <c r="N401" t="s">
        <v>61</v>
      </c>
      <c r="O401">
        <v>50</v>
      </c>
      <c r="P401">
        <v>70</v>
      </c>
      <c r="Q401">
        <v>30</v>
      </c>
      <c r="R401">
        <v>120</v>
      </c>
      <c r="S401">
        <v>46</v>
      </c>
      <c r="T401" t="s">
        <v>32</v>
      </c>
      <c r="U401" s="3">
        <v>11</v>
      </c>
      <c r="V401" s="3">
        <v>2013</v>
      </c>
    </row>
    <row r="402" spans="1:22" x14ac:dyDescent="0.35">
      <c r="A402">
        <v>318</v>
      </c>
      <c r="B402">
        <v>61</v>
      </c>
      <c r="C402">
        <v>-9</v>
      </c>
      <c r="D402">
        <v>-906</v>
      </c>
      <c r="E402">
        <v>86</v>
      </c>
      <c r="F402" t="s">
        <v>36</v>
      </c>
      <c r="G402" t="s">
        <v>26</v>
      </c>
      <c r="H402">
        <v>55</v>
      </c>
      <c r="I402" t="s">
        <v>37</v>
      </c>
      <c r="J402" t="s">
        <v>38</v>
      </c>
      <c r="K402" t="s">
        <v>51</v>
      </c>
      <c r="L402">
        <v>1</v>
      </c>
      <c r="M402">
        <v>157</v>
      </c>
      <c r="N402" t="s">
        <v>52</v>
      </c>
      <c r="O402">
        <v>40</v>
      </c>
      <c r="P402">
        <v>70</v>
      </c>
      <c r="Q402">
        <v>10</v>
      </c>
      <c r="R402">
        <v>110</v>
      </c>
      <c r="S402">
        <v>85</v>
      </c>
      <c r="T402" t="s">
        <v>32</v>
      </c>
      <c r="U402" s="3">
        <v>11</v>
      </c>
      <c r="V402" s="3">
        <v>2013</v>
      </c>
    </row>
    <row r="403" spans="1:22" x14ac:dyDescent="0.35">
      <c r="A403">
        <v>503</v>
      </c>
      <c r="B403">
        <v>55</v>
      </c>
      <c r="C403">
        <v>-6</v>
      </c>
      <c r="D403">
        <v>410</v>
      </c>
      <c r="E403">
        <v>69</v>
      </c>
      <c r="F403" t="s">
        <v>36</v>
      </c>
      <c r="G403" t="s">
        <v>33</v>
      </c>
      <c r="H403">
        <v>20</v>
      </c>
      <c r="I403" t="s">
        <v>37</v>
      </c>
      <c r="J403" t="s">
        <v>38</v>
      </c>
      <c r="K403" t="s">
        <v>51</v>
      </c>
      <c r="L403">
        <v>24</v>
      </c>
      <c r="M403">
        <v>132</v>
      </c>
      <c r="N403" t="s">
        <v>53</v>
      </c>
      <c r="O403">
        <v>50</v>
      </c>
      <c r="P403">
        <v>70</v>
      </c>
      <c r="Q403">
        <v>30</v>
      </c>
      <c r="R403">
        <v>120</v>
      </c>
      <c r="S403">
        <v>53</v>
      </c>
      <c r="T403" t="s">
        <v>32</v>
      </c>
      <c r="U403" s="3">
        <v>11</v>
      </c>
      <c r="V403" s="3">
        <v>2013</v>
      </c>
    </row>
    <row r="404" spans="1:22" x14ac:dyDescent="0.35">
      <c r="A404">
        <v>475</v>
      </c>
      <c r="B404">
        <v>82</v>
      </c>
      <c r="C404">
        <v>26</v>
      </c>
      <c r="D404">
        <v>601</v>
      </c>
      <c r="E404">
        <v>102</v>
      </c>
      <c r="F404" t="s">
        <v>36</v>
      </c>
      <c r="G404" t="s">
        <v>28</v>
      </c>
      <c r="H404">
        <v>31</v>
      </c>
      <c r="I404" t="s">
        <v>20</v>
      </c>
      <c r="J404" t="s">
        <v>21</v>
      </c>
      <c r="K404" t="s">
        <v>22</v>
      </c>
      <c r="L404">
        <v>56</v>
      </c>
      <c r="M404">
        <v>196</v>
      </c>
      <c r="N404" t="s">
        <v>41</v>
      </c>
      <c r="O404">
        <v>60</v>
      </c>
      <c r="P404">
        <v>70</v>
      </c>
      <c r="Q404">
        <v>30</v>
      </c>
      <c r="R404">
        <v>130</v>
      </c>
      <c r="S404">
        <v>64</v>
      </c>
      <c r="T404" t="s">
        <v>24</v>
      </c>
      <c r="U404" s="3">
        <v>11</v>
      </c>
      <c r="V404" s="3">
        <v>2013</v>
      </c>
    </row>
    <row r="405" spans="1:22" x14ac:dyDescent="0.35">
      <c r="A405">
        <v>715</v>
      </c>
      <c r="B405">
        <v>61</v>
      </c>
      <c r="C405">
        <v>3</v>
      </c>
      <c r="D405">
        <v>613</v>
      </c>
      <c r="E405">
        <v>86</v>
      </c>
      <c r="F405" t="s">
        <v>36</v>
      </c>
      <c r="G405" t="s">
        <v>19</v>
      </c>
      <c r="H405">
        <v>55</v>
      </c>
      <c r="I405" t="s">
        <v>20</v>
      </c>
      <c r="J405" t="s">
        <v>29</v>
      </c>
      <c r="K405" t="s">
        <v>58</v>
      </c>
      <c r="L405">
        <v>3</v>
      </c>
      <c r="M405">
        <v>157</v>
      </c>
      <c r="N405" t="s">
        <v>56</v>
      </c>
      <c r="O405">
        <v>50</v>
      </c>
      <c r="P405">
        <v>70</v>
      </c>
      <c r="Q405">
        <v>0</v>
      </c>
      <c r="R405">
        <v>120</v>
      </c>
      <c r="S405">
        <v>84</v>
      </c>
      <c r="T405" t="s">
        <v>32</v>
      </c>
      <c r="U405" s="3">
        <v>11</v>
      </c>
      <c r="V405" s="3">
        <v>2013</v>
      </c>
    </row>
    <row r="406" spans="1:22" x14ac:dyDescent="0.35">
      <c r="A406">
        <v>509</v>
      </c>
      <c r="B406">
        <v>53</v>
      </c>
      <c r="C406">
        <v>23</v>
      </c>
      <c r="D406">
        <v>321</v>
      </c>
      <c r="E406">
        <v>88</v>
      </c>
      <c r="F406" t="s">
        <v>36</v>
      </c>
      <c r="G406" t="s">
        <v>33</v>
      </c>
      <c r="H406">
        <v>16</v>
      </c>
      <c r="I406" t="s">
        <v>20</v>
      </c>
      <c r="J406" t="s">
        <v>29</v>
      </c>
      <c r="K406" t="s">
        <v>30</v>
      </c>
      <c r="L406">
        <v>73</v>
      </c>
      <c r="M406">
        <v>150</v>
      </c>
      <c r="N406" t="s">
        <v>57</v>
      </c>
      <c r="O406">
        <v>30</v>
      </c>
      <c r="P406">
        <v>70</v>
      </c>
      <c r="Q406">
        <v>50</v>
      </c>
      <c r="R406">
        <v>100</v>
      </c>
      <c r="S406">
        <v>39</v>
      </c>
      <c r="T406" t="s">
        <v>32</v>
      </c>
      <c r="U406" s="3">
        <v>11</v>
      </c>
      <c r="V406" s="3">
        <v>2013</v>
      </c>
    </row>
    <row r="407" spans="1:22" x14ac:dyDescent="0.35">
      <c r="A407">
        <v>513</v>
      </c>
      <c r="B407">
        <v>47</v>
      </c>
      <c r="C407">
        <v>-19</v>
      </c>
      <c r="D407">
        <v>521</v>
      </c>
      <c r="E407">
        <v>65</v>
      </c>
      <c r="F407" t="s">
        <v>18</v>
      </c>
      <c r="G407" t="s">
        <v>19</v>
      </c>
      <c r="H407">
        <v>42</v>
      </c>
      <c r="I407" t="s">
        <v>37</v>
      </c>
      <c r="J407" t="s">
        <v>42</v>
      </c>
      <c r="K407" t="s">
        <v>43</v>
      </c>
      <c r="L407">
        <v>-9</v>
      </c>
      <c r="M407">
        <v>119</v>
      </c>
      <c r="N407" t="s">
        <v>62</v>
      </c>
      <c r="O407">
        <v>40</v>
      </c>
      <c r="P407">
        <v>70</v>
      </c>
      <c r="Q407">
        <v>10</v>
      </c>
      <c r="R407">
        <v>110</v>
      </c>
      <c r="S407">
        <v>71</v>
      </c>
      <c r="T407" t="s">
        <v>24</v>
      </c>
      <c r="U407" s="3">
        <v>11</v>
      </c>
      <c r="V407" s="3">
        <v>2013</v>
      </c>
    </row>
    <row r="408" spans="1:22" x14ac:dyDescent="0.35">
      <c r="A408">
        <v>234</v>
      </c>
      <c r="B408">
        <v>54</v>
      </c>
      <c r="C408">
        <v>3</v>
      </c>
      <c r="D408">
        <v>424</v>
      </c>
      <c r="E408">
        <v>73</v>
      </c>
      <c r="F408" t="s">
        <v>18</v>
      </c>
      <c r="G408" t="s">
        <v>19</v>
      </c>
      <c r="H408">
        <v>17</v>
      </c>
      <c r="I408" t="s">
        <v>37</v>
      </c>
      <c r="J408" t="s">
        <v>42</v>
      </c>
      <c r="K408" t="s">
        <v>47</v>
      </c>
      <c r="L408">
        <v>43</v>
      </c>
      <c r="M408">
        <v>135</v>
      </c>
      <c r="N408" t="s">
        <v>62</v>
      </c>
      <c r="O408">
        <v>50</v>
      </c>
      <c r="P408">
        <v>70</v>
      </c>
      <c r="Q408">
        <v>40</v>
      </c>
      <c r="R408">
        <v>120</v>
      </c>
      <c r="S408">
        <v>44</v>
      </c>
      <c r="T408" t="s">
        <v>32</v>
      </c>
      <c r="U408" s="3">
        <v>11</v>
      </c>
      <c r="V408" s="3">
        <v>2013</v>
      </c>
    </row>
    <row r="409" spans="1:22" x14ac:dyDescent="0.35">
      <c r="A409">
        <v>361</v>
      </c>
      <c r="B409">
        <v>67</v>
      </c>
      <c r="C409">
        <v>40</v>
      </c>
      <c r="D409">
        <v>-1239</v>
      </c>
      <c r="E409">
        <v>101</v>
      </c>
      <c r="F409" t="s">
        <v>18</v>
      </c>
      <c r="G409" t="s">
        <v>26</v>
      </c>
      <c r="H409">
        <v>22</v>
      </c>
      <c r="I409" t="s">
        <v>37</v>
      </c>
      <c r="J409" t="s">
        <v>38</v>
      </c>
      <c r="K409" t="s">
        <v>51</v>
      </c>
      <c r="L409">
        <v>70</v>
      </c>
      <c r="M409">
        <v>179</v>
      </c>
      <c r="N409" t="s">
        <v>27</v>
      </c>
      <c r="O409">
        <v>50</v>
      </c>
      <c r="P409">
        <v>70</v>
      </c>
      <c r="Q409">
        <v>30</v>
      </c>
      <c r="R409">
        <v>120</v>
      </c>
      <c r="S409">
        <v>54</v>
      </c>
      <c r="T409" t="s">
        <v>32</v>
      </c>
      <c r="U409" s="3">
        <v>11</v>
      </c>
      <c r="V409" s="3">
        <v>2013</v>
      </c>
    </row>
    <row r="410" spans="1:22" x14ac:dyDescent="0.35">
      <c r="A410">
        <v>630</v>
      </c>
      <c r="B410">
        <v>54</v>
      </c>
      <c r="C410">
        <v>29</v>
      </c>
      <c r="D410">
        <v>601</v>
      </c>
      <c r="E410">
        <v>79</v>
      </c>
      <c r="F410" t="s">
        <v>18</v>
      </c>
      <c r="G410" t="s">
        <v>19</v>
      </c>
      <c r="H410">
        <v>15</v>
      </c>
      <c r="I410" t="s">
        <v>20</v>
      </c>
      <c r="J410" t="s">
        <v>29</v>
      </c>
      <c r="K410" t="s">
        <v>30</v>
      </c>
      <c r="L410">
        <v>79</v>
      </c>
      <c r="M410">
        <v>142</v>
      </c>
      <c r="N410" t="s">
        <v>60</v>
      </c>
      <c r="O410">
        <v>40</v>
      </c>
      <c r="P410">
        <v>70</v>
      </c>
      <c r="Q410">
        <v>50</v>
      </c>
      <c r="R410">
        <v>110</v>
      </c>
      <c r="S410">
        <v>26</v>
      </c>
      <c r="T410" t="s">
        <v>32</v>
      </c>
      <c r="U410" s="3">
        <v>11</v>
      </c>
      <c r="V410" s="3">
        <v>2013</v>
      </c>
    </row>
    <row r="411" spans="1:22" x14ac:dyDescent="0.35">
      <c r="A411">
        <v>636</v>
      </c>
      <c r="B411">
        <v>63</v>
      </c>
      <c r="C411">
        <v>13</v>
      </c>
      <c r="D411">
        <v>1075</v>
      </c>
      <c r="E411">
        <v>76</v>
      </c>
      <c r="F411" t="s">
        <v>36</v>
      </c>
      <c r="G411" t="s">
        <v>19</v>
      </c>
      <c r="H411">
        <v>19</v>
      </c>
      <c r="I411" t="s">
        <v>37</v>
      </c>
      <c r="J411" t="s">
        <v>42</v>
      </c>
      <c r="K411" t="s">
        <v>43</v>
      </c>
      <c r="L411">
        <v>53</v>
      </c>
      <c r="M411">
        <v>148</v>
      </c>
      <c r="N411" t="s">
        <v>55</v>
      </c>
      <c r="O411">
        <v>60</v>
      </c>
      <c r="P411">
        <v>70</v>
      </c>
      <c r="Q411">
        <v>40</v>
      </c>
      <c r="R411">
        <v>130</v>
      </c>
      <c r="S411">
        <v>40</v>
      </c>
      <c r="T411" t="s">
        <v>24</v>
      </c>
      <c r="U411" s="3">
        <v>11</v>
      </c>
      <c r="V411" s="3">
        <v>2013</v>
      </c>
    </row>
    <row r="412" spans="1:22" x14ac:dyDescent="0.35">
      <c r="A412">
        <v>203</v>
      </c>
      <c r="B412">
        <v>49</v>
      </c>
      <c r="C412">
        <v>-9</v>
      </c>
      <c r="D412">
        <v>392</v>
      </c>
      <c r="E412">
        <v>65</v>
      </c>
      <c r="F412" t="s">
        <v>36</v>
      </c>
      <c r="G412" t="s">
        <v>28</v>
      </c>
      <c r="H412">
        <v>16</v>
      </c>
      <c r="I412" t="s">
        <v>37</v>
      </c>
      <c r="J412" t="s">
        <v>38</v>
      </c>
      <c r="K412" t="s">
        <v>39</v>
      </c>
      <c r="L412">
        <v>31</v>
      </c>
      <c r="M412">
        <v>121</v>
      </c>
      <c r="N412" t="s">
        <v>41</v>
      </c>
      <c r="O412">
        <v>40</v>
      </c>
      <c r="P412">
        <v>70</v>
      </c>
      <c r="Q412">
        <v>40</v>
      </c>
      <c r="R412">
        <v>110</v>
      </c>
      <c r="S412">
        <v>44</v>
      </c>
      <c r="T412" t="s">
        <v>24</v>
      </c>
      <c r="U412" s="3">
        <v>11</v>
      </c>
      <c r="V412" s="3">
        <v>2013</v>
      </c>
    </row>
    <row r="413" spans="1:22" x14ac:dyDescent="0.35">
      <c r="A413">
        <v>435</v>
      </c>
      <c r="B413">
        <v>50</v>
      </c>
      <c r="C413">
        <v>20</v>
      </c>
      <c r="D413">
        <v>898</v>
      </c>
      <c r="E413">
        <v>73</v>
      </c>
      <c r="F413" t="s">
        <v>36</v>
      </c>
      <c r="G413" t="s">
        <v>33</v>
      </c>
      <c r="H413">
        <v>14</v>
      </c>
      <c r="I413" t="s">
        <v>37</v>
      </c>
      <c r="J413" t="s">
        <v>38</v>
      </c>
      <c r="K413" t="s">
        <v>39</v>
      </c>
      <c r="L413">
        <v>70</v>
      </c>
      <c r="M413">
        <v>131</v>
      </c>
      <c r="N413" t="s">
        <v>46</v>
      </c>
      <c r="O413">
        <v>40</v>
      </c>
      <c r="P413">
        <v>70</v>
      </c>
      <c r="Q413">
        <v>50</v>
      </c>
      <c r="R413">
        <v>110</v>
      </c>
      <c r="S413">
        <v>26</v>
      </c>
      <c r="T413" t="s">
        <v>24</v>
      </c>
      <c r="U413" s="3">
        <v>11</v>
      </c>
      <c r="V413" s="3">
        <v>2013</v>
      </c>
    </row>
    <row r="414" spans="1:22" x14ac:dyDescent="0.35">
      <c r="A414">
        <v>603</v>
      </c>
      <c r="B414">
        <v>52</v>
      </c>
      <c r="C414">
        <v>5</v>
      </c>
      <c r="D414">
        <v>327</v>
      </c>
      <c r="E414">
        <v>75</v>
      </c>
      <c r="F414" t="s">
        <v>36</v>
      </c>
      <c r="G414" t="s">
        <v>28</v>
      </c>
      <c r="H414">
        <v>16</v>
      </c>
      <c r="I414" t="s">
        <v>37</v>
      </c>
      <c r="J414" t="s">
        <v>42</v>
      </c>
      <c r="K414" t="s">
        <v>47</v>
      </c>
      <c r="L414">
        <v>55</v>
      </c>
      <c r="M414">
        <v>135</v>
      </c>
      <c r="N414" t="s">
        <v>48</v>
      </c>
      <c r="O414">
        <v>40</v>
      </c>
      <c r="P414">
        <v>70</v>
      </c>
      <c r="Q414">
        <v>50</v>
      </c>
      <c r="R414">
        <v>110</v>
      </c>
      <c r="S414">
        <v>38</v>
      </c>
      <c r="T414" t="s">
        <v>32</v>
      </c>
      <c r="U414" s="3">
        <v>11</v>
      </c>
      <c r="V414" s="3">
        <v>2013</v>
      </c>
    </row>
    <row r="415" spans="1:22" x14ac:dyDescent="0.35">
      <c r="A415">
        <v>203</v>
      </c>
      <c r="B415">
        <v>55</v>
      </c>
      <c r="C415">
        <v>-13</v>
      </c>
      <c r="D415">
        <v>627</v>
      </c>
      <c r="E415">
        <v>76</v>
      </c>
      <c r="F415" t="s">
        <v>36</v>
      </c>
      <c r="G415" t="s">
        <v>28</v>
      </c>
      <c r="H415">
        <v>49</v>
      </c>
      <c r="I415" t="s">
        <v>37</v>
      </c>
      <c r="J415" t="s">
        <v>38</v>
      </c>
      <c r="K415" t="s">
        <v>50</v>
      </c>
      <c r="L415">
        <v>-3</v>
      </c>
      <c r="M415">
        <v>140</v>
      </c>
      <c r="N415" t="s">
        <v>41</v>
      </c>
      <c r="O415">
        <v>50</v>
      </c>
      <c r="P415">
        <v>70</v>
      </c>
      <c r="Q415">
        <v>10</v>
      </c>
      <c r="R415">
        <v>120</v>
      </c>
      <c r="S415">
        <v>78</v>
      </c>
      <c r="T415" t="s">
        <v>32</v>
      </c>
      <c r="U415" s="3">
        <v>11</v>
      </c>
      <c r="V415" s="3">
        <v>2013</v>
      </c>
    </row>
    <row r="416" spans="1:22" x14ac:dyDescent="0.35">
      <c r="A416">
        <v>603</v>
      </c>
      <c r="B416">
        <v>49</v>
      </c>
      <c r="C416">
        <v>-16</v>
      </c>
      <c r="D416">
        <v>335</v>
      </c>
      <c r="E416">
        <v>69</v>
      </c>
      <c r="F416" t="s">
        <v>36</v>
      </c>
      <c r="G416" t="s">
        <v>28</v>
      </c>
      <c r="H416">
        <v>44</v>
      </c>
      <c r="I416" t="s">
        <v>37</v>
      </c>
      <c r="J416" t="s">
        <v>38</v>
      </c>
      <c r="K416" t="s">
        <v>50</v>
      </c>
      <c r="L416">
        <v>-6</v>
      </c>
      <c r="M416">
        <v>126</v>
      </c>
      <c r="N416" t="s">
        <v>48</v>
      </c>
      <c r="O416">
        <v>40</v>
      </c>
      <c r="P416">
        <v>70</v>
      </c>
      <c r="Q416">
        <v>10</v>
      </c>
      <c r="R416">
        <v>110</v>
      </c>
      <c r="S416">
        <v>73</v>
      </c>
      <c r="T416" t="s">
        <v>32</v>
      </c>
      <c r="U416" s="3">
        <v>11</v>
      </c>
      <c r="V416" s="3">
        <v>2013</v>
      </c>
    </row>
    <row r="417" spans="1:22" x14ac:dyDescent="0.35">
      <c r="A417">
        <v>541</v>
      </c>
      <c r="B417">
        <v>41</v>
      </c>
      <c r="C417">
        <v>-19</v>
      </c>
      <c r="D417">
        <v>482</v>
      </c>
      <c r="E417">
        <v>57</v>
      </c>
      <c r="F417" t="s">
        <v>36</v>
      </c>
      <c r="G417" t="s">
        <v>33</v>
      </c>
      <c r="H417">
        <v>13</v>
      </c>
      <c r="I417" t="s">
        <v>37</v>
      </c>
      <c r="J417" t="s">
        <v>42</v>
      </c>
      <c r="K417" t="s">
        <v>49</v>
      </c>
      <c r="L417">
        <v>1</v>
      </c>
      <c r="M417">
        <v>104</v>
      </c>
      <c r="N417" t="s">
        <v>53</v>
      </c>
      <c r="O417">
        <v>40</v>
      </c>
      <c r="P417">
        <v>70</v>
      </c>
      <c r="Q417">
        <v>20</v>
      </c>
      <c r="R417">
        <v>110</v>
      </c>
      <c r="S417">
        <v>56</v>
      </c>
      <c r="T417" t="s">
        <v>32</v>
      </c>
      <c r="U417" s="3">
        <v>11</v>
      </c>
      <c r="V417" s="3">
        <v>2013</v>
      </c>
    </row>
    <row r="418" spans="1:22" x14ac:dyDescent="0.35">
      <c r="A418">
        <v>503</v>
      </c>
      <c r="B418">
        <v>54</v>
      </c>
      <c r="C418">
        <v>2</v>
      </c>
      <c r="D418">
        <v>424</v>
      </c>
      <c r="E418">
        <v>73</v>
      </c>
      <c r="F418" t="s">
        <v>36</v>
      </c>
      <c r="G418" t="s">
        <v>33</v>
      </c>
      <c r="H418">
        <v>17</v>
      </c>
      <c r="I418" t="s">
        <v>37</v>
      </c>
      <c r="J418" t="s">
        <v>38</v>
      </c>
      <c r="K418" t="s">
        <v>50</v>
      </c>
      <c r="L418">
        <v>42</v>
      </c>
      <c r="M418">
        <v>135</v>
      </c>
      <c r="N418" t="s">
        <v>53</v>
      </c>
      <c r="O418">
        <v>50</v>
      </c>
      <c r="P418">
        <v>70</v>
      </c>
      <c r="Q418">
        <v>40</v>
      </c>
      <c r="R418">
        <v>120</v>
      </c>
      <c r="S418">
        <v>45</v>
      </c>
      <c r="T418" t="s">
        <v>32</v>
      </c>
      <c r="U418" s="3">
        <v>11</v>
      </c>
      <c r="V418" s="3">
        <v>2013</v>
      </c>
    </row>
    <row r="419" spans="1:22" x14ac:dyDescent="0.35">
      <c r="A419">
        <v>405</v>
      </c>
      <c r="B419">
        <v>65</v>
      </c>
      <c r="C419">
        <v>13</v>
      </c>
      <c r="D419">
        <v>403</v>
      </c>
      <c r="E419">
        <v>80</v>
      </c>
      <c r="F419" t="s">
        <v>36</v>
      </c>
      <c r="G419" t="s">
        <v>26</v>
      </c>
      <c r="H419">
        <v>24</v>
      </c>
      <c r="I419" t="s">
        <v>20</v>
      </c>
      <c r="J419" t="s">
        <v>21</v>
      </c>
      <c r="K419" t="s">
        <v>54</v>
      </c>
      <c r="L419">
        <v>33</v>
      </c>
      <c r="M419">
        <v>155</v>
      </c>
      <c r="N419" t="s">
        <v>44</v>
      </c>
      <c r="O419">
        <v>60</v>
      </c>
      <c r="P419">
        <v>70</v>
      </c>
      <c r="Q419">
        <v>20</v>
      </c>
      <c r="R419">
        <v>130</v>
      </c>
      <c r="S419">
        <v>58</v>
      </c>
      <c r="T419" t="s">
        <v>24</v>
      </c>
      <c r="U419" s="3">
        <v>11</v>
      </c>
      <c r="V419" s="3">
        <v>2013</v>
      </c>
    </row>
    <row r="420" spans="1:22" x14ac:dyDescent="0.35">
      <c r="A420">
        <v>435</v>
      </c>
      <c r="B420">
        <v>52</v>
      </c>
      <c r="C420">
        <v>13</v>
      </c>
      <c r="D420">
        <v>327</v>
      </c>
      <c r="E420">
        <v>75</v>
      </c>
      <c r="F420" t="s">
        <v>36</v>
      </c>
      <c r="G420" t="s">
        <v>33</v>
      </c>
      <c r="H420">
        <v>16</v>
      </c>
      <c r="I420" t="s">
        <v>20</v>
      </c>
      <c r="J420" t="s">
        <v>21</v>
      </c>
      <c r="K420" t="s">
        <v>54</v>
      </c>
      <c r="L420">
        <v>53</v>
      </c>
      <c r="M420">
        <v>135</v>
      </c>
      <c r="N420" t="s">
        <v>46</v>
      </c>
      <c r="O420">
        <v>40</v>
      </c>
      <c r="P420">
        <v>70</v>
      </c>
      <c r="Q420">
        <v>40</v>
      </c>
      <c r="R420">
        <v>110</v>
      </c>
      <c r="S420">
        <v>39</v>
      </c>
      <c r="T420" t="s">
        <v>24</v>
      </c>
      <c r="U420" s="3">
        <v>11</v>
      </c>
      <c r="V420" s="3">
        <v>2013</v>
      </c>
    </row>
    <row r="421" spans="1:22" x14ac:dyDescent="0.35">
      <c r="A421">
        <v>435</v>
      </c>
      <c r="B421">
        <v>48</v>
      </c>
      <c r="C421">
        <v>2</v>
      </c>
      <c r="D421">
        <v>462</v>
      </c>
      <c r="E421">
        <v>74</v>
      </c>
      <c r="F421" t="s">
        <v>36</v>
      </c>
      <c r="G421" t="s">
        <v>33</v>
      </c>
      <c r="H421">
        <v>15</v>
      </c>
      <c r="I421" t="s">
        <v>20</v>
      </c>
      <c r="J421" t="s">
        <v>21</v>
      </c>
      <c r="K421" t="s">
        <v>22</v>
      </c>
      <c r="L421">
        <v>42</v>
      </c>
      <c r="M421">
        <v>130</v>
      </c>
      <c r="N421" t="s">
        <v>46</v>
      </c>
      <c r="O421">
        <v>40</v>
      </c>
      <c r="P421">
        <v>70</v>
      </c>
      <c r="Q421">
        <v>40</v>
      </c>
      <c r="R421">
        <v>110</v>
      </c>
      <c r="S421">
        <v>46</v>
      </c>
      <c r="T421" t="s">
        <v>24</v>
      </c>
      <c r="U421" s="3">
        <v>11</v>
      </c>
      <c r="V421" s="3">
        <v>2013</v>
      </c>
    </row>
    <row r="422" spans="1:22" x14ac:dyDescent="0.35">
      <c r="A422">
        <v>425</v>
      </c>
      <c r="B422">
        <v>49</v>
      </c>
      <c r="C422">
        <v>18</v>
      </c>
      <c r="D422">
        <v>845</v>
      </c>
      <c r="E422">
        <v>71</v>
      </c>
      <c r="F422" t="s">
        <v>36</v>
      </c>
      <c r="G422" t="s">
        <v>33</v>
      </c>
      <c r="H422">
        <v>13</v>
      </c>
      <c r="I422" t="s">
        <v>20</v>
      </c>
      <c r="J422" t="s">
        <v>21</v>
      </c>
      <c r="K422" t="s">
        <v>22</v>
      </c>
      <c r="L422">
        <v>68</v>
      </c>
      <c r="M422">
        <v>128</v>
      </c>
      <c r="N422" t="s">
        <v>57</v>
      </c>
      <c r="O422">
        <v>40</v>
      </c>
      <c r="P422">
        <v>70</v>
      </c>
      <c r="Q422">
        <v>50</v>
      </c>
      <c r="R422">
        <v>110</v>
      </c>
      <c r="S422">
        <v>25</v>
      </c>
      <c r="T422" t="s">
        <v>24</v>
      </c>
      <c r="U422" s="3">
        <v>11</v>
      </c>
      <c r="V422" s="3">
        <v>2013</v>
      </c>
    </row>
    <row r="423" spans="1:22" x14ac:dyDescent="0.35">
      <c r="A423">
        <v>959</v>
      </c>
      <c r="B423">
        <v>50</v>
      </c>
      <c r="C423">
        <v>20</v>
      </c>
      <c r="D423">
        <v>898</v>
      </c>
      <c r="E423">
        <v>73</v>
      </c>
      <c r="F423" t="s">
        <v>36</v>
      </c>
      <c r="G423" t="s">
        <v>28</v>
      </c>
      <c r="H423">
        <v>14</v>
      </c>
      <c r="I423" t="s">
        <v>20</v>
      </c>
      <c r="J423" t="s">
        <v>29</v>
      </c>
      <c r="K423" t="s">
        <v>30</v>
      </c>
      <c r="L423">
        <v>70</v>
      </c>
      <c r="M423">
        <v>131</v>
      </c>
      <c r="N423" t="s">
        <v>41</v>
      </c>
      <c r="O423">
        <v>50</v>
      </c>
      <c r="P423">
        <v>70</v>
      </c>
      <c r="Q423">
        <v>50</v>
      </c>
      <c r="R423">
        <v>120</v>
      </c>
      <c r="S423">
        <v>26</v>
      </c>
      <c r="T423" t="s">
        <v>32</v>
      </c>
      <c r="U423" s="3">
        <v>11</v>
      </c>
      <c r="V423" s="3">
        <v>2013</v>
      </c>
    </row>
    <row r="424" spans="1:22" x14ac:dyDescent="0.35">
      <c r="A424">
        <v>937</v>
      </c>
      <c r="B424">
        <v>21</v>
      </c>
      <c r="C424">
        <v>-14</v>
      </c>
      <c r="D424">
        <v>480</v>
      </c>
      <c r="E424">
        <v>32</v>
      </c>
      <c r="F424" t="s">
        <v>18</v>
      </c>
      <c r="G424" t="s">
        <v>19</v>
      </c>
      <c r="H424">
        <v>5</v>
      </c>
      <c r="I424" t="s">
        <v>20</v>
      </c>
      <c r="J424" t="s">
        <v>21</v>
      </c>
      <c r="K424" t="s">
        <v>54</v>
      </c>
      <c r="L424">
        <v>16</v>
      </c>
      <c r="M424">
        <v>53</v>
      </c>
      <c r="N424" t="s">
        <v>62</v>
      </c>
      <c r="O424">
        <v>0</v>
      </c>
      <c r="P424">
        <v>30</v>
      </c>
      <c r="Q424">
        <v>30</v>
      </c>
      <c r="R424">
        <v>30</v>
      </c>
      <c r="S424">
        <v>16</v>
      </c>
      <c r="T424" t="s">
        <v>24</v>
      </c>
      <c r="U424" s="3">
        <v>11</v>
      </c>
      <c r="V424" s="3">
        <v>2013</v>
      </c>
    </row>
    <row r="425" spans="1:22" x14ac:dyDescent="0.35">
      <c r="A425">
        <v>513</v>
      </c>
      <c r="B425">
        <v>27</v>
      </c>
      <c r="C425">
        <v>-10</v>
      </c>
      <c r="D425">
        <v>859</v>
      </c>
      <c r="E425">
        <v>39</v>
      </c>
      <c r="F425" t="s">
        <v>18</v>
      </c>
      <c r="G425" t="s">
        <v>19</v>
      </c>
      <c r="H425">
        <v>7</v>
      </c>
      <c r="I425" t="s">
        <v>20</v>
      </c>
      <c r="J425" t="s">
        <v>21</v>
      </c>
      <c r="K425" t="s">
        <v>22</v>
      </c>
      <c r="L425">
        <v>20</v>
      </c>
      <c r="M425">
        <v>66</v>
      </c>
      <c r="N425" t="s">
        <v>62</v>
      </c>
      <c r="O425">
        <v>10</v>
      </c>
      <c r="P425">
        <v>30</v>
      </c>
      <c r="Q425">
        <v>30</v>
      </c>
      <c r="R425">
        <v>40</v>
      </c>
      <c r="S425">
        <v>19</v>
      </c>
      <c r="T425" t="s">
        <v>24</v>
      </c>
      <c r="U425" s="3">
        <v>11</v>
      </c>
      <c r="V425" s="3">
        <v>2013</v>
      </c>
    </row>
    <row r="426" spans="1:22" x14ac:dyDescent="0.35">
      <c r="A426">
        <v>850</v>
      </c>
      <c r="B426">
        <v>56</v>
      </c>
      <c r="C426">
        <v>-4</v>
      </c>
      <c r="D426">
        <v>385</v>
      </c>
      <c r="E426">
        <v>70</v>
      </c>
      <c r="F426" t="s">
        <v>18</v>
      </c>
      <c r="G426" t="s">
        <v>28</v>
      </c>
      <c r="H426">
        <v>21</v>
      </c>
      <c r="I426" t="s">
        <v>20</v>
      </c>
      <c r="J426" t="s">
        <v>21</v>
      </c>
      <c r="K426" t="s">
        <v>22</v>
      </c>
      <c r="L426">
        <v>16</v>
      </c>
      <c r="M426">
        <v>126</v>
      </c>
      <c r="N426" t="s">
        <v>31</v>
      </c>
      <c r="O426">
        <v>30</v>
      </c>
      <c r="P426">
        <v>30</v>
      </c>
      <c r="Q426">
        <v>20</v>
      </c>
      <c r="R426">
        <v>60</v>
      </c>
      <c r="S426">
        <v>54</v>
      </c>
      <c r="T426" t="s">
        <v>24</v>
      </c>
      <c r="U426" s="3">
        <v>11</v>
      </c>
      <c r="V426" s="3">
        <v>2013</v>
      </c>
    </row>
    <row r="427" spans="1:22" x14ac:dyDescent="0.35">
      <c r="A427">
        <v>781</v>
      </c>
      <c r="B427">
        <v>54</v>
      </c>
      <c r="C427">
        <v>-7</v>
      </c>
      <c r="D427">
        <v>404</v>
      </c>
      <c r="E427">
        <v>66</v>
      </c>
      <c r="F427" t="s">
        <v>18</v>
      </c>
      <c r="G427" t="s">
        <v>28</v>
      </c>
      <c r="H427">
        <v>20</v>
      </c>
      <c r="I427" t="s">
        <v>20</v>
      </c>
      <c r="J427" t="s">
        <v>21</v>
      </c>
      <c r="K427" t="s">
        <v>22</v>
      </c>
      <c r="L427">
        <v>13</v>
      </c>
      <c r="M427">
        <v>120</v>
      </c>
      <c r="N427" t="s">
        <v>59</v>
      </c>
      <c r="O427">
        <v>30</v>
      </c>
      <c r="P427">
        <v>30</v>
      </c>
      <c r="Q427">
        <v>20</v>
      </c>
      <c r="R427">
        <v>60</v>
      </c>
      <c r="S427">
        <v>53</v>
      </c>
      <c r="T427" t="s">
        <v>24</v>
      </c>
      <c r="U427" s="3">
        <v>11</v>
      </c>
      <c r="V427" s="3">
        <v>2013</v>
      </c>
    </row>
    <row r="428" spans="1:22" x14ac:dyDescent="0.35">
      <c r="A428">
        <v>413</v>
      </c>
      <c r="B428">
        <v>21</v>
      </c>
      <c r="C428">
        <v>-15</v>
      </c>
      <c r="D428">
        <v>480</v>
      </c>
      <c r="E428">
        <v>32</v>
      </c>
      <c r="F428" t="s">
        <v>18</v>
      </c>
      <c r="G428" t="s">
        <v>28</v>
      </c>
      <c r="H428">
        <v>5</v>
      </c>
      <c r="I428" t="s">
        <v>20</v>
      </c>
      <c r="J428" t="s">
        <v>29</v>
      </c>
      <c r="K428" t="s">
        <v>34</v>
      </c>
      <c r="L428">
        <v>15</v>
      </c>
      <c r="M428">
        <v>53</v>
      </c>
      <c r="N428" t="s">
        <v>59</v>
      </c>
      <c r="O428">
        <v>20</v>
      </c>
      <c r="P428">
        <v>30</v>
      </c>
      <c r="Q428">
        <v>30</v>
      </c>
      <c r="R428">
        <v>50</v>
      </c>
      <c r="S428">
        <v>17</v>
      </c>
      <c r="T428" t="s">
        <v>32</v>
      </c>
      <c r="U428" s="3">
        <v>11</v>
      </c>
      <c r="V428" s="3">
        <v>2013</v>
      </c>
    </row>
    <row r="429" spans="1:22" x14ac:dyDescent="0.35">
      <c r="A429">
        <v>505</v>
      </c>
      <c r="B429">
        <v>39</v>
      </c>
      <c r="C429">
        <v>-6</v>
      </c>
      <c r="D429">
        <v>244</v>
      </c>
      <c r="E429">
        <v>53</v>
      </c>
      <c r="F429" t="s">
        <v>36</v>
      </c>
      <c r="G429" t="s">
        <v>26</v>
      </c>
      <c r="H429">
        <v>12</v>
      </c>
      <c r="I429" t="s">
        <v>37</v>
      </c>
      <c r="J429" t="s">
        <v>38</v>
      </c>
      <c r="K429" t="s">
        <v>39</v>
      </c>
      <c r="L429">
        <v>14</v>
      </c>
      <c r="M429">
        <v>92</v>
      </c>
      <c r="N429" t="s">
        <v>61</v>
      </c>
      <c r="O429">
        <v>20</v>
      </c>
      <c r="P429">
        <v>30</v>
      </c>
      <c r="Q429">
        <v>20</v>
      </c>
      <c r="R429">
        <v>50</v>
      </c>
      <c r="S429">
        <v>39</v>
      </c>
      <c r="T429" t="s">
        <v>24</v>
      </c>
      <c r="U429" s="3">
        <v>11</v>
      </c>
      <c r="V429" s="3">
        <v>2013</v>
      </c>
    </row>
    <row r="430" spans="1:22" x14ac:dyDescent="0.35">
      <c r="A430">
        <v>702</v>
      </c>
      <c r="B430">
        <v>23</v>
      </c>
      <c r="C430">
        <v>-13</v>
      </c>
      <c r="D430">
        <v>800</v>
      </c>
      <c r="E430">
        <v>35</v>
      </c>
      <c r="F430" t="s">
        <v>36</v>
      </c>
      <c r="G430" t="s">
        <v>33</v>
      </c>
      <c r="H430">
        <v>6</v>
      </c>
      <c r="I430" t="s">
        <v>37</v>
      </c>
      <c r="J430" t="s">
        <v>38</v>
      </c>
      <c r="K430" t="s">
        <v>39</v>
      </c>
      <c r="L430">
        <v>17</v>
      </c>
      <c r="M430">
        <v>58</v>
      </c>
      <c r="N430" t="s">
        <v>45</v>
      </c>
      <c r="O430">
        <v>10</v>
      </c>
      <c r="P430">
        <v>30</v>
      </c>
      <c r="Q430">
        <v>30</v>
      </c>
      <c r="R430">
        <v>40</v>
      </c>
      <c r="S430">
        <v>18</v>
      </c>
      <c r="T430" t="s">
        <v>24</v>
      </c>
      <c r="U430" s="3">
        <v>11</v>
      </c>
      <c r="V430" s="3">
        <v>2013</v>
      </c>
    </row>
    <row r="431" spans="1:22" x14ac:dyDescent="0.35">
      <c r="A431">
        <v>563</v>
      </c>
      <c r="B431">
        <v>21</v>
      </c>
      <c r="C431">
        <v>-15</v>
      </c>
      <c r="D431">
        <v>846</v>
      </c>
      <c r="E431">
        <v>31</v>
      </c>
      <c r="F431" t="s">
        <v>36</v>
      </c>
      <c r="G431" t="s">
        <v>19</v>
      </c>
      <c r="H431">
        <v>5</v>
      </c>
      <c r="I431" t="s">
        <v>37</v>
      </c>
      <c r="J431" t="s">
        <v>42</v>
      </c>
      <c r="K431" t="s">
        <v>47</v>
      </c>
      <c r="L431">
        <v>15</v>
      </c>
      <c r="M431">
        <v>52</v>
      </c>
      <c r="N431" t="s">
        <v>40</v>
      </c>
      <c r="O431">
        <v>10</v>
      </c>
      <c r="P431">
        <v>30</v>
      </c>
      <c r="Q431">
        <v>30</v>
      </c>
      <c r="R431">
        <v>40</v>
      </c>
      <c r="S431">
        <v>16</v>
      </c>
      <c r="T431" t="s">
        <v>32</v>
      </c>
      <c r="U431" s="3">
        <v>11</v>
      </c>
      <c r="V431" s="3">
        <v>2013</v>
      </c>
    </row>
    <row r="432" spans="1:22" x14ac:dyDescent="0.35">
      <c r="A432">
        <v>603</v>
      </c>
      <c r="B432">
        <v>25</v>
      </c>
      <c r="C432">
        <v>-22</v>
      </c>
      <c r="D432">
        <v>209</v>
      </c>
      <c r="E432">
        <v>31</v>
      </c>
      <c r="F432" t="s">
        <v>36</v>
      </c>
      <c r="G432" t="s">
        <v>28</v>
      </c>
      <c r="H432">
        <v>9</v>
      </c>
      <c r="I432" t="s">
        <v>37</v>
      </c>
      <c r="J432" t="s">
        <v>38</v>
      </c>
      <c r="K432" t="s">
        <v>63</v>
      </c>
      <c r="L432">
        <v>-12</v>
      </c>
      <c r="M432">
        <v>56</v>
      </c>
      <c r="N432" t="s">
        <v>48</v>
      </c>
      <c r="O432">
        <v>10</v>
      </c>
      <c r="P432">
        <v>30</v>
      </c>
      <c r="Q432">
        <v>10</v>
      </c>
      <c r="R432">
        <v>40</v>
      </c>
      <c r="S432">
        <v>43</v>
      </c>
      <c r="T432" t="s">
        <v>32</v>
      </c>
      <c r="U432" s="3">
        <v>11</v>
      </c>
      <c r="V432" s="3">
        <v>2013</v>
      </c>
    </row>
    <row r="433" spans="1:22" x14ac:dyDescent="0.35">
      <c r="A433">
        <v>405</v>
      </c>
      <c r="B433">
        <v>21</v>
      </c>
      <c r="C433">
        <v>-15</v>
      </c>
      <c r="D433">
        <v>480</v>
      </c>
      <c r="E433">
        <v>32</v>
      </c>
      <c r="F433" t="s">
        <v>36</v>
      </c>
      <c r="G433" t="s">
        <v>26</v>
      </c>
      <c r="H433">
        <v>5</v>
      </c>
      <c r="I433" t="s">
        <v>37</v>
      </c>
      <c r="J433" t="s">
        <v>38</v>
      </c>
      <c r="K433" t="s">
        <v>50</v>
      </c>
      <c r="L433">
        <v>15</v>
      </c>
      <c r="M433">
        <v>53</v>
      </c>
      <c r="N433" t="s">
        <v>44</v>
      </c>
      <c r="O433">
        <v>0</v>
      </c>
      <c r="P433">
        <v>30</v>
      </c>
      <c r="Q433">
        <v>30</v>
      </c>
      <c r="R433">
        <v>30</v>
      </c>
      <c r="S433">
        <v>17</v>
      </c>
      <c r="T433" t="s">
        <v>32</v>
      </c>
      <c r="U433" s="3">
        <v>11</v>
      </c>
      <c r="V433" s="3">
        <v>2013</v>
      </c>
    </row>
    <row r="434" spans="1:22" x14ac:dyDescent="0.35">
      <c r="A434">
        <v>702</v>
      </c>
      <c r="B434">
        <v>0</v>
      </c>
      <c r="C434">
        <v>2</v>
      </c>
      <c r="D434">
        <v>430</v>
      </c>
      <c r="E434">
        <v>43</v>
      </c>
      <c r="F434" t="s">
        <v>36</v>
      </c>
      <c r="G434" t="s">
        <v>33</v>
      </c>
      <c r="H434">
        <v>0</v>
      </c>
      <c r="I434" t="s">
        <v>37</v>
      </c>
      <c r="J434" t="s">
        <v>38</v>
      </c>
      <c r="K434" t="s">
        <v>51</v>
      </c>
      <c r="L434">
        <v>32</v>
      </c>
      <c r="M434">
        <v>43</v>
      </c>
      <c r="N434" t="s">
        <v>45</v>
      </c>
      <c r="O434">
        <v>0</v>
      </c>
      <c r="P434">
        <v>30</v>
      </c>
      <c r="Q434">
        <v>30</v>
      </c>
      <c r="R434">
        <v>30</v>
      </c>
      <c r="S434">
        <v>11</v>
      </c>
      <c r="T434" t="s">
        <v>32</v>
      </c>
      <c r="U434" s="3">
        <v>11</v>
      </c>
      <c r="V434" s="3">
        <v>2013</v>
      </c>
    </row>
    <row r="435" spans="1:22" x14ac:dyDescent="0.35">
      <c r="A435">
        <v>603</v>
      </c>
      <c r="B435">
        <v>34</v>
      </c>
      <c r="C435">
        <v>-23</v>
      </c>
      <c r="D435">
        <v>240</v>
      </c>
      <c r="E435">
        <v>43</v>
      </c>
      <c r="F435" t="s">
        <v>36</v>
      </c>
      <c r="G435" t="s">
        <v>28</v>
      </c>
      <c r="H435">
        <v>12</v>
      </c>
      <c r="I435" t="s">
        <v>20</v>
      </c>
      <c r="J435" t="s">
        <v>21</v>
      </c>
      <c r="K435" t="s">
        <v>22</v>
      </c>
      <c r="L435">
        <v>-3</v>
      </c>
      <c r="M435">
        <v>77</v>
      </c>
      <c r="N435" t="s">
        <v>48</v>
      </c>
      <c r="O435">
        <v>10</v>
      </c>
      <c r="P435">
        <v>30</v>
      </c>
      <c r="Q435">
        <v>20</v>
      </c>
      <c r="R435">
        <v>40</v>
      </c>
      <c r="S435">
        <v>46</v>
      </c>
      <c r="T435" t="s">
        <v>24</v>
      </c>
      <c r="U435" s="3">
        <v>11</v>
      </c>
      <c r="V435" s="3">
        <v>2013</v>
      </c>
    </row>
    <row r="436" spans="1:22" x14ac:dyDescent="0.35">
      <c r="A436">
        <v>505</v>
      </c>
      <c r="B436">
        <v>21</v>
      </c>
      <c r="C436">
        <v>-16</v>
      </c>
      <c r="D436">
        <v>846</v>
      </c>
      <c r="E436">
        <v>31</v>
      </c>
      <c r="F436" t="s">
        <v>36</v>
      </c>
      <c r="G436" t="s">
        <v>26</v>
      </c>
      <c r="H436">
        <v>5</v>
      </c>
      <c r="I436" t="s">
        <v>20</v>
      </c>
      <c r="J436" t="s">
        <v>21</v>
      </c>
      <c r="K436" t="s">
        <v>54</v>
      </c>
      <c r="L436">
        <v>14</v>
      </c>
      <c r="M436">
        <v>52</v>
      </c>
      <c r="N436" t="s">
        <v>61</v>
      </c>
      <c r="O436">
        <v>10</v>
      </c>
      <c r="P436">
        <v>30</v>
      </c>
      <c r="Q436">
        <v>30</v>
      </c>
      <c r="R436">
        <v>40</v>
      </c>
      <c r="S436">
        <v>17</v>
      </c>
      <c r="T436" t="s">
        <v>24</v>
      </c>
      <c r="U436" s="3">
        <v>11</v>
      </c>
      <c r="V436" s="3">
        <v>2013</v>
      </c>
    </row>
    <row r="437" spans="1:22" x14ac:dyDescent="0.35">
      <c r="A437">
        <v>971</v>
      </c>
      <c r="B437">
        <v>25</v>
      </c>
      <c r="C437">
        <v>-13</v>
      </c>
      <c r="D437">
        <v>820</v>
      </c>
      <c r="E437">
        <v>36</v>
      </c>
      <c r="F437" t="s">
        <v>36</v>
      </c>
      <c r="G437" t="s">
        <v>33</v>
      </c>
      <c r="H437">
        <v>7</v>
      </c>
      <c r="I437" t="s">
        <v>20</v>
      </c>
      <c r="J437" t="s">
        <v>21</v>
      </c>
      <c r="K437" t="s">
        <v>54</v>
      </c>
      <c r="L437">
        <v>17</v>
      </c>
      <c r="M437">
        <v>61</v>
      </c>
      <c r="N437" t="s">
        <v>53</v>
      </c>
      <c r="O437">
        <v>10</v>
      </c>
      <c r="P437">
        <v>30</v>
      </c>
      <c r="Q437">
        <v>30</v>
      </c>
      <c r="R437">
        <v>40</v>
      </c>
      <c r="S437">
        <v>19</v>
      </c>
      <c r="T437" t="s">
        <v>24</v>
      </c>
      <c r="U437" s="3">
        <v>11</v>
      </c>
      <c r="V437" s="3">
        <v>2013</v>
      </c>
    </row>
    <row r="438" spans="1:22" x14ac:dyDescent="0.35">
      <c r="A438">
        <v>314</v>
      </c>
      <c r="B438">
        <v>34</v>
      </c>
      <c r="C438">
        <v>-13</v>
      </c>
      <c r="D438">
        <v>240</v>
      </c>
      <c r="E438">
        <v>43</v>
      </c>
      <c r="F438" t="s">
        <v>36</v>
      </c>
      <c r="G438" t="s">
        <v>19</v>
      </c>
      <c r="H438">
        <v>12</v>
      </c>
      <c r="I438" t="s">
        <v>20</v>
      </c>
      <c r="J438" t="s">
        <v>29</v>
      </c>
      <c r="K438" t="s">
        <v>34</v>
      </c>
      <c r="L438">
        <v>-3</v>
      </c>
      <c r="M438">
        <v>77</v>
      </c>
      <c r="N438" t="s">
        <v>55</v>
      </c>
      <c r="O438">
        <v>10</v>
      </c>
      <c r="P438">
        <v>30</v>
      </c>
      <c r="Q438">
        <v>10</v>
      </c>
      <c r="R438">
        <v>40</v>
      </c>
      <c r="S438">
        <v>46</v>
      </c>
      <c r="T438" t="s">
        <v>32</v>
      </c>
      <c r="U438" s="3">
        <v>12</v>
      </c>
      <c r="V438" s="3">
        <v>2013</v>
      </c>
    </row>
    <row r="439" spans="1:22" x14ac:dyDescent="0.35">
      <c r="A439">
        <v>603</v>
      </c>
      <c r="B439">
        <v>21</v>
      </c>
      <c r="C439">
        <v>-16</v>
      </c>
      <c r="D439">
        <v>846</v>
      </c>
      <c r="E439">
        <v>31</v>
      </c>
      <c r="F439" t="s">
        <v>36</v>
      </c>
      <c r="G439" t="s">
        <v>28</v>
      </c>
      <c r="H439">
        <v>5</v>
      </c>
      <c r="I439" t="s">
        <v>20</v>
      </c>
      <c r="J439" t="s">
        <v>29</v>
      </c>
      <c r="K439" t="s">
        <v>30</v>
      </c>
      <c r="L439">
        <v>14</v>
      </c>
      <c r="M439">
        <v>52</v>
      </c>
      <c r="N439" t="s">
        <v>48</v>
      </c>
      <c r="O439">
        <v>20</v>
      </c>
      <c r="P439">
        <v>30</v>
      </c>
      <c r="Q439">
        <v>30</v>
      </c>
      <c r="R439">
        <v>50</v>
      </c>
      <c r="S439">
        <v>17</v>
      </c>
      <c r="T439" t="s">
        <v>32</v>
      </c>
      <c r="U439" s="3">
        <v>12</v>
      </c>
      <c r="V439" s="3">
        <v>2013</v>
      </c>
    </row>
    <row r="440" spans="1:22" x14ac:dyDescent="0.35">
      <c r="A440">
        <v>435</v>
      </c>
      <c r="B440">
        <v>39</v>
      </c>
      <c r="C440">
        <v>-6</v>
      </c>
      <c r="D440">
        <v>244</v>
      </c>
      <c r="E440">
        <v>53</v>
      </c>
      <c r="F440" t="s">
        <v>36</v>
      </c>
      <c r="G440" t="s">
        <v>33</v>
      </c>
      <c r="H440">
        <v>12</v>
      </c>
      <c r="I440" t="s">
        <v>20</v>
      </c>
      <c r="J440" t="s">
        <v>29</v>
      </c>
      <c r="K440" t="s">
        <v>58</v>
      </c>
      <c r="L440">
        <v>14</v>
      </c>
      <c r="M440">
        <v>92</v>
      </c>
      <c r="N440" t="s">
        <v>46</v>
      </c>
      <c r="O440">
        <v>10</v>
      </c>
      <c r="P440">
        <v>30</v>
      </c>
      <c r="Q440">
        <v>20</v>
      </c>
      <c r="R440">
        <v>40</v>
      </c>
      <c r="S440">
        <v>39</v>
      </c>
      <c r="T440" t="s">
        <v>32</v>
      </c>
      <c r="U440" s="3">
        <v>12</v>
      </c>
      <c r="V440" s="3">
        <v>2013</v>
      </c>
    </row>
    <row r="441" spans="1:22" x14ac:dyDescent="0.35">
      <c r="A441">
        <v>360</v>
      </c>
      <c r="B441">
        <v>46</v>
      </c>
      <c r="C441">
        <v>1</v>
      </c>
      <c r="D441">
        <v>449</v>
      </c>
      <c r="E441">
        <v>67</v>
      </c>
      <c r="F441" t="s">
        <v>36</v>
      </c>
      <c r="G441" t="s">
        <v>33</v>
      </c>
      <c r="H441">
        <v>14</v>
      </c>
      <c r="I441" t="s">
        <v>20</v>
      </c>
      <c r="J441" t="s">
        <v>29</v>
      </c>
      <c r="K441" t="s">
        <v>58</v>
      </c>
      <c r="L441">
        <v>31</v>
      </c>
      <c r="M441">
        <v>113</v>
      </c>
      <c r="N441" t="s">
        <v>57</v>
      </c>
      <c r="O441">
        <v>20</v>
      </c>
      <c r="P441">
        <v>30</v>
      </c>
      <c r="Q441">
        <v>30</v>
      </c>
      <c r="R441">
        <v>50</v>
      </c>
      <c r="S441">
        <v>36</v>
      </c>
      <c r="T441" t="s">
        <v>32</v>
      </c>
      <c r="U441" s="3">
        <v>12</v>
      </c>
      <c r="V441" s="3">
        <v>2013</v>
      </c>
    </row>
    <row r="442" spans="1:22" x14ac:dyDescent="0.35">
      <c r="A442">
        <v>775</v>
      </c>
      <c r="B442">
        <v>22</v>
      </c>
      <c r="C442">
        <v>-3</v>
      </c>
      <c r="D442">
        <v>802</v>
      </c>
      <c r="E442">
        <v>34</v>
      </c>
      <c r="F442" t="s">
        <v>36</v>
      </c>
      <c r="G442" t="s">
        <v>33</v>
      </c>
      <c r="H442">
        <v>6</v>
      </c>
      <c r="I442" t="s">
        <v>37</v>
      </c>
      <c r="J442" t="s">
        <v>38</v>
      </c>
      <c r="K442" t="s">
        <v>39</v>
      </c>
      <c r="L442">
        <v>17</v>
      </c>
      <c r="M442">
        <v>56</v>
      </c>
      <c r="N442" t="s">
        <v>45</v>
      </c>
      <c r="O442">
        <v>20</v>
      </c>
      <c r="P442">
        <v>30</v>
      </c>
      <c r="Q442">
        <v>20</v>
      </c>
      <c r="R442">
        <v>50</v>
      </c>
      <c r="S442">
        <v>17</v>
      </c>
      <c r="T442" t="s">
        <v>24</v>
      </c>
      <c r="U442" s="3">
        <v>12</v>
      </c>
      <c r="V442" s="3">
        <v>2013</v>
      </c>
    </row>
    <row r="443" spans="1:22" x14ac:dyDescent="0.35">
      <c r="A443">
        <v>505</v>
      </c>
      <c r="B443">
        <v>34</v>
      </c>
      <c r="C443">
        <v>6</v>
      </c>
      <c r="D443">
        <v>-522</v>
      </c>
      <c r="E443">
        <v>42</v>
      </c>
      <c r="F443" t="s">
        <v>36</v>
      </c>
      <c r="G443" t="s">
        <v>26</v>
      </c>
      <c r="H443">
        <v>12</v>
      </c>
      <c r="I443" t="s">
        <v>37</v>
      </c>
      <c r="J443" t="s">
        <v>38</v>
      </c>
      <c r="K443" t="s">
        <v>51</v>
      </c>
      <c r="L443">
        <v>-4</v>
      </c>
      <c r="M443">
        <v>76</v>
      </c>
      <c r="N443" t="s">
        <v>61</v>
      </c>
      <c r="O443">
        <v>20</v>
      </c>
      <c r="P443">
        <v>30</v>
      </c>
      <c r="Q443">
        <v>-10</v>
      </c>
      <c r="R443">
        <v>50</v>
      </c>
      <c r="S443">
        <v>46</v>
      </c>
      <c r="T443" t="s">
        <v>32</v>
      </c>
      <c r="U443" s="3">
        <v>12</v>
      </c>
      <c r="V443" s="3">
        <v>2013</v>
      </c>
    </row>
    <row r="444" spans="1:22" x14ac:dyDescent="0.35">
      <c r="A444">
        <v>253</v>
      </c>
      <c r="B444">
        <v>22</v>
      </c>
      <c r="C444">
        <v>-9</v>
      </c>
      <c r="D444">
        <v>570</v>
      </c>
      <c r="E444">
        <v>30</v>
      </c>
      <c r="F444" t="s">
        <v>36</v>
      </c>
      <c r="G444" t="s">
        <v>33</v>
      </c>
      <c r="H444">
        <v>7</v>
      </c>
      <c r="I444" t="s">
        <v>37</v>
      </c>
      <c r="J444" t="s">
        <v>38</v>
      </c>
      <c r="K444" t="s">
        <v>51</v>
      </c>
      <c r="L444">
        <v>11</v>
      </c>
      <c r="M444">
        <v>52</v>
      </c>
      <c r="N444" t="s">
        <v>57</v>
      </c>
      <c r="O444">
        <v>20</v>
      </c>
      <c r="P444">
        <v>30</v>
      </c>
      <c r="Q444">
        <v>20</v>
      </c>
      <c r="R444">
        <v>50</v>
      </c>
      <c r="S444">
        <v>19</v>
      </c>
      <c r="T444" t="s">
        <v>32</v>
      </c>
      <c r="U444" s="3">
        <v>12</v>
      </c>
      <c r="V444" s="3">
        <v>2013</v>
      </c>
    </row>
    <row r="445" spans="1:22" x14ac:dyDescent="0.35">
      <c r="A445">
        <v>603</v>
      </c>
      <c r="B445">
        <v>33</v>
      </c>
      <c r="C445">
        <v>-4</v>
      </c>
      <c r="D445">
        <v>243</v>
      </c>
      <c r="E445">
        <v>41</v>
      </c>
      <c r="F445" t="s">
        <v>36</v>
      </c>
      <c r="G445" t="s">
        <v>28</v>
      </c>
      <c r="H445">
        <v>12</v>
      </c>
      <c r="I445" t="s">
        <v>20</v>
      </c>
      <c r="J445" t="s">
        <v>21</v>
      </c>
      <c r="K445" t="s">
        <v>22</v>
      </c>
      <c r="L445">
        <v>-4</v>
      </c>
      <c r="M445">
        <v>74</v>
      </c>
      <c r="N445" t="s">
        <v>48</v>
      </c>
      <c r="O445">
        <v>20</v>
      </c>
      <c r="P445">
        <v>30</v>
      </c>
      <c r="Q445">
        <v>0</v>
      </c>
      <c r="R445">
        <v>50</v>
      </c>
      <c r="S445">
        <v>45</v>
      </c>
      <c r="T445" t="s">
        <v>24</v>
      </c>
      <c r="U445" s="3">
        <v>12</v>
      </c>
      <c r="V445" s="3">
        <v>2013</v>
      </c>
    </row>
    <row r="446" spans="1:22" x14ac:dyDescent="0.35">
      <c r="A446">
        <v>505</v>
      </c>
      <c r="B446">
        <v>29</v>
      </c>
      <c r="C446">
        <v>-5</v>
      </c>
      <c r="D446">
        <v>1003</v>
      </c>
      <c r="E446">
        <v>35</v>
      </c>
      <c r="F446" t="s">
        <v>36</v>
      </c>
      <c r="G446" t="s">
        <v>26</v>
      </c>
      <c r="H446">
        <v>8</v>
      </c>
      <c r="I446" t="s">
        <v>20</v>
      </c>
      <c r="J446" t="s">
        <v>21</v>
      </c>
      <c r="K446" t="s">
        <v>22</v>
      </c>
      <c r="L446">
        <v>5</v>
      </c>
      <c r="M446">
        <v>64</v>
      </c>
      <c r="N446" t="s">
        <v>61</v>
      </c>
      <c r="O446">
        <v>20</v>
      </c>
      <c r="P446">
        <v>30</v>
      </c>
      <c r="Q446">
        <v>10</v>
      </c>
      <c r="R446">
        <v>50</v>
      </c>
      <c r="S446">
        <v>30</v>
      </c>
      <c r="T446" t="s">
        <v>24</v>
      </c>
      <c r="U446" s="3">
        <v>12</v>
      </c>
      <c r="V446" s="3">
        <v>2013</v>
      </c>
    </row>
    <row r="447" spans="1:22" x14ac:dyDescent="0.35">
      <c r="A447">
        <v>503</v>
      </c>
      <c r="B447">
        <v>25</v>
      </c>
      <c r="C447">
        <v>-1</v>
      </c>
      <c r="D447">
        <v>823</v>
      </c>
      <c r="E447">
        <v>38</v>
      </c>
      <c r="F447" t="s">
        <v>36</v>
      </c>
      <c r="G447" t="s">
        <v>33</v>
      </c>
      <c r="H447">
        <v>7</v>
      </c>
      <c r="I447" t="s">
        <v>20</v>
      </c>
      <c r="J447" t="s">
        <v>21</v>
      </c>
      <c r="K447" t="s">
        <v>54</v>
      </c>
      <c r="L447">
        <v>19</v>
      </c>
      <c r="M447">
        <v>63</v>
      </c>
      <c r="N447" t="s">
        <v>53</v>
      </c>
      <c r="O447">
        <v>20</v>
      </c>
      <c r="P447">
        <v>30</v>
      </c>
      <c r="Q447">
        <v>20</v>
      </c>
      <c r="R447">
        <v>50</v>
      </c>
      <c r="S447">
        <v>19</v>
      </c>
      <c r="T447" t="s">
        <v>24</v>
      </c>
      <c r="U447" s="3">
        <v>12</v>
      </c>
      <c r="V447" s="3">
        <v>2013</v>
      </c>
    </row>
    <row r="448" spans="1:22" x14ac:dyDescent="0.35">
      <c r="A448">
        <v>603</v>
      </c>
      <c r="B448">
        <v>15</v>
      </c>
      <c r="C448">
        <v>-12</v>
      </c>
      <c r="D448">
        <v>848</v>
      </c>
      <c r="E448">
        <v>24</v>
      </c>
      <c r="F448" t="s">
        <v>36</v>
      </c>
      <c r="G448" t="s">
        <v>28</v>
      </c>
      <c r="H448">
        <v>4</v>
      </c>
      <c r="I448" t="s">
        <v>20</v>
      </c>
      <c r="J448" t="s">
        <v>29</v>
      </c>
      <c r="K448" t="s">
        <v>30</v>
      </c>
      <c r="L448">
        <v>8</v>
      </c>
      <c r="M448">
        <v>39</v>
      </c>
      <c r="N448" t="s">
        <v>48</v>
      </c>
      <c r="O448">
        <v>10</v>
      </c>
      <c r="P448">
        <v>30</v>
      </c>
      <c r="Q448">
        <v>20</v>
      </c>
      <c r="R448">
        <v>40</v>
      </c>
      <c r="S448">
        <v>16</v>
      </c>
      <c r="T448" t="s">
        <v>32</v>
      </c>
      <c r="U448" s="3">
        <v>12</v>
      </c>
      <c r="V448" s="3">
        <v>2013</v>
      </c>
    </row>
    <row r="449" spans="1:22" x14ac:dyDescent="0.35">
      <c r="A449">
        <v>541</v>
      </c>
      <c r="B449">
        <v>32</v>
      </c>
      <c r="C449">
        <v>-2</v>
      </c>
      <c r="D449">
        <v>482</v>
      </c>
      <c r="E449">
        <v>48</v>
      </c>
      <c r="F449" t="s">
        <v>36</v>
      </c>
      <c r="G449" t="s">
        <v>33</v>
      </c>
      <c r="H449">
        <v>8</v>
      </c>
      <c r="I449" t="s">
        <v>20</v>
      </c>
      <c r="J449" t="s">
        <v>29</v>
      </c>
      <c r="K449" t="s">
        <v>30</v>
      </c>
      <c r="L449">
        <v>28</v>
      </c>
      <c r="M449">
        <v>80</v>
      </c>
      <c r="N449" t="s">
        <v>53</v>
      </c>
      <c r="O449">
        <v>20</v>
      </c>
      <c r="P449">
        <v>30</v>
      </c>
      <c r="Q449">
        <v>30</v>
      </c>
      <c r="R449">
        <v>50</v>
      </c>
      <c r="S449">
        <v>20</v>
      </c>
      <c r="T449" t="s">
        <v>32</v>
      </c>
      <c r="U449" s="3">
        <v>12</v>
      </c>
      <c r="V449" s="3">
        <v>2013</v>
      </c>
    </row>
    <row r="450" spans="1:22" x14ac:dyDescent="0.35">
      <c r="A450">
        <v>435</v>
      </c>
      <c r="B450">
        <v>35</v>
      </c>
      <c r="C450">
        <v>-1</v>
      </c>
      <c r="D450">
        <v>248</v>
      </c>
      <c r="E450">
        <v>47</v>
      </c>
      <c r="F450" t="s">
        <v>36</v>
      </c>
      <c r="G450" t="s">
        <v>33</v>
      </c>
      <c r="H450">
        <v>11</v>
      </c>
      <c r="I450" t="s">
        <v>20</v>
      </c>
      <c r="J450" t="s">
        <v>29</v>
      </c>
      <c r="K450" t="s">
        <v>58</v>
      </c>
      <c r="L450">
        <v>9</v>
      </c>
      <c r="M450">
        <v>82</v>
      </c>
      <c r="N450" t="s">
        <v>46</v>
      </c>
      <c r="O450">
        <v>20</v>
      </c>
      <c r="P450">
        <v>30</v>
      </c>
      <c r="Q450">
        <v>10</v>
      </c>
      <c r="R450">
        <v>50</v>
      </c>
      <c r="S450">
        <v>38</v>
      </c>
      <c r="T450" t="s">
        <v>32</v>
      </c>
      <c r="U450" s="3">
        <v>12</v>
      </c>
      <c r="V450" s="3">
        <v>2013</v>
      </c>
    </row>
    <row r="451" spans="1:22" x14ac:dyDescent="0.35">
      <c r="A451">
        <v>801</v>
      </c>
      <c r="B451">
        <v>34</v>
      </c>
      <c r="C451">
        <v>-3</v>
      </c>
      <c r="D451">
        <v>211</v>
      </c>
      <c r="E451">
        <v>42</v>
      </c>
      <c r="F451" t="s">
        <v>36</v>
      </c>
      <c r="G451" t="s">
        <v>33</v>
      </c>
      <c r="H451">
        <v>12</v>
      </c>
      <c r="I451" t="s">
        <v>20</v>
      </c>
      <c r="J451" t="s">
        <v>29</v>
      </c>
      <c r="K451" t="s">
        <v>34</v>
      </c>
      <c r="L451">
        <v>-3</v>
      </c>
      <c r="M451">
        <v>76</v>
      </c>
      <c r="N451" t="s">
        <v>46</v>
      </c>
      <c r="O451">
        <v>20</v>
      </c>
      <c r="P451">
        <v>30</v>
      </c>
      <c r="Q451">
        <v>0</v>
      </c>
      <c r="R451">
        <v>50</v>
      </c>
      <c r="S451">
        <v>45</v>
      </c>
      <c r="T451" t="s">
        <v>32</v>
      </c>
      <c r="U451" s="3">
        <v>12</v>
      </c>
      <c r="V451" s="3">
        <v>2013</v>
      </c>
    </row>
    <row r="452" spans="1:22" x14ac:dyDescent="0.35">
      <c r="A452">
        <v>772</v>
      </c>
      <c r="B452">
        <v>24</v>
      </c>
      <c r="C452">
        <v>-8</v>
      </c>
      <c r="D452">
        <v>567</v>
      </c>
      <c r="E452">
        <v>32</v>
      </c>
      <c r="F452" t="s">
        <v>18</v>
      </c>
      <c r="G452" t="s">
        <v>28</v>
      </c>
      <c r="H452">
        <v>7</v>
      </c>
      <c r="I452" t="s">
        <v>20</v>
      </c>
      <c r="J452" t="s">
        <v>21</v>
      </c>
      <c r="K452" t="s">
        <v>54</v>
      </c>
      <c r="L452">
        <v>12</v>
      </c>
      <c r="M452">
        <v>56</v>
      </c>
      <c r="N452" t="s">
        <v>31</v>
      </c>
      <c r="O452">
        <v>10</v>
      </c>
      <c r="P452">
        <v>30</v>
      </c>
      <c r="Q452">
        <v>20</v>
      </c>
      <c r="R452">
        <v>40</v>
      </c>
      <c r="S452">
        <v>20</v>
      </c>
      <c r="T452" t="s">
        <v>24</v>
      </c>
      <c r="U452" s="3">
        <v>12</v>
      </c>
      <c r="V452" s="3">
        <v>2013</v>
      </c>
    </row>
    <row r="453" spans="1:22" x14ac:dyDescent="0.35">
      <c r="A453">
        <v>505</v>
      </c>
      <c r="B453">
        <v>38</v>
      </c>
      <c r="C453">
        <v>12</v>
      </c>
      <c r="D453">
        <v>256</v>
      </c>
      <c r="E453">
        <v>51</v>
      </c>
      <c r="F453" t="s">
        <v>36</v>
      </c>
      <c r="G453" t="s">
        <v>26</v>
      </c>
      <c r="H453">
        <v>12</v>
      </c>
      <c r="I453" t="s">
        <v>37</v>
      </c>
      <c r="J453" t="s">
        <v>38</v>
      </c>
      <c r="K453" t="s">
        <v>39</v>
      </c>
      <c r="L453">
        <v>12</v>
      </c>
      <c r="M453">
        <v>89</v>
      </c>
      <c r="N453" t="s">
        <v>61</v>
      </c>
      <c r="O453">
        <v>30</v>
      </c>
      <c r="P453">
        <v>30</v>
      </c>
      <c r="Q453">
        <v>0</v>
      </c>
      <c r="R453">
        <v>60</v>
      </c>
      <c r="S453">
        <v>39</v>
      </c>
      <c r="T453" t="s">
        <v>24</v>
      </c>
      <c r="U453" s="3">
        <v>12</v>
      </c>
      <c r="V453" s="3">
        <v>2013</v>
      </c>
    </row>
    <row r="454" spans="1:22" x14ac:dyDescent="0.35">
      <c r="A454">
        <v>702</v>
      </c>
      <c r="B454">
        <v>23</v>
      </c>
      <c r="C454">
        <v>-3</v>
      </c>
      <c r="D454">
        <v>807</v>
      </c>
      <c r="E454">
        <v>35</v>
      </c>
      <c r="F454" t="s">
        <v>36</v>
      </c>
      <c r="G454" t="s">
        <v>33</v>
      </c>
      <c r="H454">
        <v>6</v>
      </c>
      <c r="I454" t="s">
        <v>37</v>
      </c>
      <c r="J454" t="s">
        <v>38</v>
      </c>
      <c r="K454" t="s">
        <v>39</v>
      </c>
      <c r="L454">
        <v>17</v>
      </c>
      <c r="M454">
        <v>58</v>
      </c>
      <c r="N454" t="s">
        <v>45</v>
      </c>
      <c r="O454">
        <v>20</v>
      </c>
      <c r="P454">
        <v>30</v>
      </c>
      <c r="Q454">
        <v>20</v>
      </c>
      <c r="R454">
        <v>50</v>
      </c>
      <c r="S454">
        <v>18</v>
      </c>
      <c r="T454" t="s">
        <v>24</v>
      </c>
      <c r="U454" s="3">
        <v>12</v>
      </c>
      <c r="V454" s="3">
        <v>2013</v>
      </c>
    </row>
    <row r="455" spans="1:22" x14ac:dyDescent="0.35">
      <c r="A455">
        <v>641</v>
      </c>
      <c r="B455">
        <v>16</v>
      </c>
      <c r="C455">
        <v>-10</v>
      </c>
      <c r="D455">
        <v>851</v>
      </c>
      <c r="E455">
        <v>25</v>
      </c>
      <c r="F455" t="s">
        <v>36</v>
      </c>
      <c r="G455" t="s">
        <v>19</v>
      </c>
      <c r="H455">
        <v>4</v>
      </c>
      <c r="I455" t="s">
        <v>37</v>
      </c>
      <c r="J455" t="s">
        <v>42</v>
      </c>
      <c r="K455" t="s">
        <v>47</v>
      </c>
      <c r="L455">
        <v>10</v>
      </c>
      <c r="M455">
        <v>41</v>
      </c>
      <c r="N455" t="s">
        <v>40</v>
      </c>
      <c r="O455">
        <v>10</v>
      </c>
      <c r="P455">
        <v>30</v>
      </c>
      <c r="Q455">
        <v>20</v>
      </c>
      <c r="R455">
        <v>40</v>
      </c>
      <c r="S455">
        <v>15</v>
      </c>
      <c r="T455" t="s">
        <v>32</v>
      </c>
      <c r="U455" s="3">
        <v>12</v>
      </c>
      <c r="V455" s="3">
        <v>2013</v>
      </c>
    </row>
    <row r="456" spans="1:22" x14ac:dyDescent="0.35">
      <c r="A456">
        <v>563</v>
      </c>
      <c r="B456">
        <v>31</v>
      </c>
      <c r="C456">
        <v>-2</v>
      </c>
      <c r="D456">
        <v>1009</v>
      </c>
      <c r="E456">
        <v>38</v>
      </c>
      <c r="F456" t="s">
        <v>36</v>
      </c>
      <c r="G456" t="s">
        <v>19</v>
      </c>
      <c r="H456">
        <v>9</v>
      </c>
      <c r="I456" t="s">
        <v>37</v>
      </c>
      <c r="J456" t="s">
        <v>42</v>
      </c>
      <c r="K456" t="s">
        <v>49</v>
      </c>
      <c r="L456">
        <v>8</v>
      </c>
      <c r="M456">
        <v>69</v>
      </c>
      <c r="N456" t="s">
        <v>40</v>
      </c>
      <c r="O456">
        <v>30</v>
      </c>
      <c r="P456">
        <v>30</v>
      </c>
      <c r="Q456">
        <v>10</v>
      </c>
      <c r="R456">
        <v>60</v>
      </c>
      <c r="S456">
        <v>30</v>
      </c>
      <c r="T456" t="s">
        <v>32</v>
      </c>
      <c r="U456" s="3">
        <v>12</v>
      </c>
      <c r="V456" s="3">
        <v>2013</v>
      </c>
    </row>
    <row r="457" spans="1:22" x14ac:dyDescent="0.35">
      <c r="A457">
        <v>603</v>
      </c>
      <c r="B457">
        <v>20</v>
      </c>
      <c r="C457">
        <v>-16</v>
      </c>
      <c r="D457">
        <v>218</v>
      </c>
      <c r="E457">
        <v>25</v>
      </c>
      <c r="F457" t="s">
        <v>36</v>
      </c>
      <c r="G457" t="s">
        <v>28</v>
      </c>
      <c r="H457">
        <v>7</v>
      </c>
      <c r="I457" t="s">
        <v>37</v>
      </c>
      <c r="J457" t="s">
        <v>38</v>
      </c>
      <c r="K457" t="s">
        <v>63</v>
      </c>
      <c r="L457">
        <v>-16</v>
      </c>
      <c r="M457">
        <v>45</v>
      </c>
      <c r="N457" t="s">
        <v>48</v>
      </c>
      <c r="O457">
        <v>10</v>
      </c>
      <c r="P457">
        <v>30</v>
      </c>
      <c r="Q457">
        <v>0</v>
      </c>
      <c r="R457">
        <v>40</v>
      </c>
      <c r="S457">
        <v>41</v>
      </c>
      <c r="T457" t="s">
        <v>32</v>
      </c>
      <c r="U457" s="3">
        <v>12</v>
      </c>
      <c r="V457" s="3">
        <v>2013</v>
      </c>
    </row>
    <row r="458" spans="1:22" x14ac:dyDescent="0.35">
      <c r="A458">
        <v>580</v>
      </c>
      <c r="B458">
        <v>29</v>
      </c>
      <c r="C458">
        <v>4</v>
      </c>
      <c r="D458">
        <v>490</v>
      </c>
      <c r="E458">
        <v>44</v>
      </c>
      <c r="F458" t="s">
        <v>36</v>
      </c>
      <c r="G458" t="s">
        <v>26</v>
      </c>
      <c r="H458">
        <v>8</v>
      </c>
      <c r="I458" t="s">
        <v>37</v>
      </c>
      <c r="J458" t="s">
        <v>38</v>
      </c>
      <c r="K458" t="s">
        <v>50</v>
      </c>
      <c r="L458">
        <v>24</v>
      </c>
      <c r="M458">
        <v>73</v>
      </c>
      <c r="N458" t="s">
        <v>44</v>
      </c>
      <c r="O458">
        <v>20</v>
      </c>
      <c r="P458">
        <v>30</v>
      </c>
      <c r="Q458">
        <v>20</v>
      </c>
      <c r="R458">
        <v>50</v>
      </c>
      <c r="S458">
        <v>20</v>
      </c>
      <c r="T458" t="s">
        <v>32</v>
      </c>
      <c r="U458" s="3">
        <v>12</v>
      </c>
      <c r="V458" s="3">
        <v>2013</v>
      </c>
    </row>
    <row r="459" spans="1:22" x14ac:dyDescent="0.35">
      <c r="A459">
        <v>253</v>
      </c>
      <c r="B459">
        <v>24</v>
      </c>
      <c r="C459">
        <v>-7</v>
      </c>
      <c r="D459">
        <v>567</v>
      </c>
      <c r="E459">
        <v>32</v>
      </c>
      <c r="F459" t="s">
        <v>36</v>
      </c>
      <c r="G459" t="s">
        <v>33</v>
      </c>
      <c r="H459">
        <v>7</v>
      </c>
      <c r="I459" t="s">
        <v>37</v>
      </c>
      <c r="J459" t="s">
        <v>38</v>
      </c>
      <c r="K459" t="s">
        <v>51</v>
      </c>
      <c r="L459">
        <v>13</v>
      </c>
      <c r="M459">
        <v>56</v>
      </c>
      <c r="N459" t="s">
        <v>57</v>
      </c>
      <c r="O459">
        <v>20</v>
      </c>
      <c r="P459">
        <v>30</v>
      </c>
      <c r="Q459">
        <v>20</v>
      </c>
      <c r="R459">
        <v>50</v>
      </c>
      <c r="S459">
        <v>19</v>
      </c>
      <c r="T459" t="s">
        <v>32</v>
      </c>
      <c r="U459" s="3">
        <v>12</v>
      </c>
      <c r="V459" s="3">
        <v>2013</v>
      </c>
    </row>
    <row r="460" spans="1:22" x14ac:dyDescent="0.35">
      <c r="A460">
        <v>541</v>
      </c>
      <c r="B460">
        <v>24</v>
      </c>
      <c r="C460">
        <v>-1</v>
      </c>
      <c r="D460">
        <v>829</v>
      </c>
      <c r="E460">
        <v>36</v>
      </c>
      <c r="F460" t="s">
        <v>36</v>
      </c>
      <c r="G460" t="s">
        <v>33</v>
      </c>
      <c r="H460">
        <v>6</v>
      </c>
      <c r="I460" t="s">
        <v>20</v>
      </c>
      <c r="J460" t="s">
        <v>21</v>
      </c>
      <c r="K460" t="s">
        <v>54</v>
      </c>
      <c r="L460">
        <v>19</v>
      </c>
      <c r="M460">
        <v>60</v>
      </c>
      <c r="N460" t="s">
        <v>53</v>
      </c>
      <c r="O460">
        <v>20</v>
      </c>
      <c r="P460">
        <v>30</v>
      </c>
      <c r="Q460">
        <v>20</v>
      </c>
      <c r="R460">
        <v>50</v>
      </c>
      <c r="S460">
        <v>17</v>
      </c>
      <c r="T460" t="s">
        <v>24</v>
      </c>
      <c r="U460" s="3">
        <v>1</v>
      </c>
      <c r="V460" s="3">
        <v>2014</v>
      </c>
    </row>
    <row r="461" spans="1:22" x14ac:dyDescent="0.35">
      <c r="A461">
        <v>603</v>
      </c>
      <c r="B461">
        <v>16</v>
      </c>
      <c r="C461">
        <v>-10</v>
      </c>
      <c r="D461">
        <v>851</v>
      </c>
      <c r="E461">
        <v>25</v>
      </c>
      <c r="F461" t="s">
        <v>36</v>
      </c>
      <c r="G461" t="s">
        <v>28</v>
      </c>
      <c r="H461">
        <v>4</v>
      </c>
      <c r="I461" t="s">
        <v>20</v>
      </c>
      <c r="J461" t="s">
        <v>29</v>
      </c>
      <c r="K461" t="s">
        <v>30</v>
      </c>
      <c r="L461">
        <v>10</v>
      </c>
      <c r="M461">
        <v>41</v>
      </c>
      <c r="N461" t="s">
        <v>48</v>
      </c>
      <c r="O461">
        <v>10</v>
      </c>
      <c r="P461">
        <v>30</v>
      </c>
      <c r="Q461">
        <v>20</v>
      </c>
      <c r="R461">
        <v>40</v>
      </c>
      <c r="S461">
        <v>15</v>
      </c>
      <c r="T461" t="s">
        <v>32</v>
      </c>
      <c r="U461" s="3">
        <v>1</v>
      </c>
      <c r="V461" s="3">
        <v>2014</v>
      </c>
    </row>
    <row r="462" spans="1:22" x14ac:dyDescent="0.35">
      <c r="A462">
        <v>971</v>
      </c>
      <c r="B462">
        <v>29</v>
      </c>
      <c r="C462">
        <v>-5</v>
      </c>
      <c r="D462">
        <v>490</v>
      </c>
      <c r="E462">
        <v>44</v>
      </c>
      <c r="F462" t="s">
        <v>36</v>
      </c>
      <c r="G462" t="s">
        <v>33</v>
      </c>
      <c r="H462">
        <v>8</v>
      </c>
      <c r="I462" t="s">
        <v>20</v>
      </c>
      <c r="J462" t="s">
        <v>29</v>
      </c>
      <c r="K462" t="s">
        <v>30</v>
      </c>
      <c r="L462">
        <v>25</v>
      </c>
      <c r="M462">
        <v>73</v>
      </c>
      <c r="N462" t="s">
        <v>53</v>
      </c>
      <c r="O462">
        <v>20</v>
      </c>
      <c r="P462">
        <v>30</v>
      </c>
      <c r="Q462">
        <v>30</v>
      </c>
      <c r="R462">
        <v>50</v>
      </c>
      <c r="S462">
        <v>19</v>
      </c>
      <c r="T462" t="s">
        <v>32</v>
      </c>
      <c r="U462" s="3">
        <v>1</v>
      </c>
      <c r="V462" s="3">
        <v>2014</v>
      </c>
    </row>
    <row r="463" spans="1:22" x14ac:dyDescent="0.35">
      <c r="A463">
        <v>937</v>
      </c>
      <c r="B463">
        <v>21</v>
      </c>
      <c r="C463">
        <v>-6</v>
      </c>
      <c r="D463">
        <v>480</v>
      </c>
      <c r="E463">
        <v>32</v>
      </c>
      <c r="F463" t="s">
        <v>18</v>
      </c>
      <c r="G463" t="s">
        <v>19</v>
      </c>
      <c r="H463">
        <v>5</v>
      </c>
      <c r="I463" t="s">
        <v>20</v>
      </c>
      <c r="J463" t="s">
        <v>21</v>
      </c>
      <c r="K463" t="s">
        <v>54</v>
      </c>
      <c r="L463">
        <v>24</v>
      </c>
      <c r="M463">
        <v>56</v>
      </c>
      <c r="N463" t="s">
        <v>62</v>
      </c>
      <c r="O463">
        <v>0</v>
      </c>
      <c r="P463">
        <v>30</v>
      </c>
      <c r="Q463">
        <v>30</v>
      </c>
      <c r="R463">
        <v>30</v>
      </c>
      <c r="S463">
        <v>16</v>
      </c>
      <c r="T463" t="s">
        <v>24</v>
      </c>
      <c r="U463" s="3">
        <v>1</v>
      </c>
      <c r="V463" s="3">
        <v>2014</v>
      </c>
    </row>
    <row r="464" spans="1:22" x14ac:dyDescent="0.35">
      <c r="A464">
        <v>937</v>
      </c>
      <c r="B464">
        <v>27</v>
      </c>
      <c r="C464">
        <v>0</v>
      </c>
      <c r="D464">
        <v>859</v>
      </c>
      <c r="E464">
        <v>39</v>
      </c>
      <c r="F464" t="s">
        <v>18</v>
      </c>
      <c r="G464" t="s">
        <v>19</v>
      </c>
      <c r="H464">
        <v>7</v>
      </c>
      <c r="I464" t="s">
        <v>20</v>
      </c>
      <c r="J464" t="s">
        <v>21</v>
      </c>
      <c r="K464" t="s">
        <v>22</v>
      </c>
      <c r="L464">
        <v>30</v>
      </c>
      <c r="M464">
        <v>70</v>
      </c>
      <c r="N464" t="s">
        <v>62</v>
      </c>
      <c r="O464">
        <v>10</v>
      </c>
      <c r="P464">
        <v>30</v>
      </c>
      <c r="Q464">
        <v>30</v>
      </c>
      <c r="R464">
        <v>40</v>
      </c>
      <c r="S464">
        <v>19</v>
      </c>
      <c r="T464" t="s">
        <v>24</v>
      </c>
      <c r="U464" s="3">
        <v>1</v>
      </c>
      <c r="V464" s="3">
        <v>2014</v>
      </c>
    </row>
    <row r="465" spans="1:22" x14ac:dyDescent="0.35">
      <c r="A465">
        <v>786</v>
      </c>
      <c r="B465">
        <v>56</v>
      </c>
      <c r="C465">
        <v>4</v>
      </c>
      <c r="D465">
        <v>385</v>
      </c>
      <c r="E465">
        <v>70</v>
      </c>
      <c r="F465" t="s">
        <v>18</v>
      </c>
      <c r="G465" t="s">
        <v>28</v>
      </c>
      <c r="H465">
        <v>21</v>
      </c>
      <c r="I465" t="s">
        <v>20</v>
      </c>
      <c r="J465" t="s">
        <v>21</v>
      </c>
      <c r="K465" t="s">
        <v>22</v>
      </c>
      <c r="L465">
        <v>24</v>
      </c>
      <c r="M465">
        <v>134</v>
      </c>
      <c r="N465" t="s">
        <v>31</v>
      </c>
      <c r="O465">
        <v>30</v>
      </c>
      <c r="P465">
        <v>30</v>
      </c>
      <c r="Q465">
        <v>20</v>
      </c>
      <c r="R465">
        <v>60</v>
      </c>
      <c r="S465">
        <v>54</v>
      </c>
      <c r="T465" t="s">
        <v>24</v>
      </c>
      <c r="U465" s="3">
        <v>1</v>
      </c>
      <c r="V465" s="3">
        <v>2014</v>
      </c>
    </row>
    <row r="466" spans="1:22" x14ac:dyDescent="0.35">
      <c r="A466">
        <v>339</v>
      </c>
      <c r="B466">
        <v>54</v>
      </c>
      <c r="C466">
        <v>-1</v>
      </c>
      <c r="D466">
        <v>404</v>
      </c>
      <c r="E466">
        <v>66</v>
      </c>
      <c r="F466" t="s">
        <v>18</v>
      </c>
      <c r="G466" t="s">
        <v>28</v>
      </c>
      <c r="H466">
        <v>20</v>
      </c>
      <c r="I466" t="s">
        <v>20</v>
      </c>
      <c r="J466" t="s">
        <v>21</v>
      </c>
      <c r="K466" t="s">
        <v>22</v>
      </c>
      <c r="L466">
        <v>19</v>
      </c>
      <c r="M466">
        <v>128</v>
      </c>
      <c r="N466" t="s">
        <v>59</v>
      </c>
      <c r="O466">
        <v>30</v>
      </c>
      <c r="P466">
        <v>30</v>
      </c>
      <c r="Q466">
        <v>20</v>
      </c>
      <c r="R466">
        <v>60</v>
      </c>
      <c r="S466">
        <v>53</v>
      </c>
      <c r="T466" t="s">
        <v>24</v>
      </c>
      <c r="U466" s="3">
        <v>1</v>
      </c>
      <c r="V466" s="3">
        <v>2014</v>
      </c>
    </row>
    <row r="467" spans="1:22" x14ac:dyDescent="0.35">
      <c r="A467">
        <v>781</v>
      </c>
      <c r="B467">
        <v>21</v>
      </c>
      <c r="C467">
        <v>-8</v>
      </c>
      <c r="D467">
        <v>480</v>
      </c>
      <c r="E467">
        <v>32</v>
      </c>
      <c r="F467" t="s">
        <v>18</v>
      </c>
      <c r="G467" t="s">
        <v>28</v>
      </c>
      <c r="H467">
        <v>5</v>
      </c>
      <c r="I467" t="s">
        <v>20</v>
      </c>
      <c r="J467" t="s">
        <v>29</v>
      </c>
      <c r="K467" t="s">
        <v>34</v>
      </c>
      <c r="L467">
        <v>22</v>
      </c>
      <c r="M467">
        <v>56</v>
      </c>
      <c r="N467" t="s">
        <v>59</v>
      </c>
      <c r="O467">
        <v>20</v>
      </c>
      <c r="P467">
        <v>30</v>
      </c>
      <c r="Q467">
        <v>30</v>
      </c>
      <c r="R467">
        <v>50</v>
      </c>
      <c r="S467">
        <v>17</v>
      </c>
      <c r="T467" t="s">
        <v>32</v>
      </c>
      <c r="U467" s="3">
        <v>1</v>
      </c>
      <c r="V467" s="3">
        <v>2014</v>
      </c>
    </row>
    <row r="468" spans="1:22" x14ac:dyDescent="0.35">
      <c r="A468">
        <v>505</v>
      </c>
      <c r="B468">
        <v>39</v>
      </c>
      <c r="C468">
        <v>1</v>
      </c>
      <c r="D468">
        <v>244</v>
      </c>
      <c r="E468">
        <v>53</v>
      </c>
      <c r="F468" t="s">
        <v>36</v>
      </c>
      <c r="G468" t="s">
        <v>26</v>
      </c>
      <c r="H468">
        <v>12</v>
      </c>
      <c r="I468" t="s">
        <v>37</v>
      </c>
      <c r="J468" t="s">
        <v>38</v>
      </c>
      <c r="K468" t="s">
        <v>39</v>
      </c>
      <c r="L468">
        <v>21</v>
      </c>
      <c r="M468">
        <v>98</v>
      </c>
      <c r="N468" t="s">
        <v>61</v>
      </c>
      <c r="O468">
        <v>20</v>
      </c>
      <c r="P468">
        <v>30</v>
      </c>
      <c r="Q468">
        <v>20</v>
      </c>
      <c r="R468">
        <v>50</v>
      </c>
      <c r="S468">
        <v>39</v>
      </c>
      <c r="T468" t="s">
        <v>24</v>
      </c>
      <c r="U468" s="3">
        <v>1</v>
      </c>
      <c r="V468" s="3">
        <v>2014</v>
      </c>
    </row>
    <row r="469" spans="1:22" x14ac:dyDescent="0.35">
      <c r="A469">
        <v>775</v>
      </c>
      <c r="B469">
        <v>23</v>
      </c>
      <c r="C469">
        <v>-5</v>
      </c>
      <c r="D469">
        <v>800</v>
      </c>
      <c r="E469">
        <v>35</v>
      </c>
      <c r="F469" t="s">
        <v>36</v>
      </c>
      <c r="G469" t="s">
        <v>33</v>
      </c>
      <c r="H469">
        <v>6</v>
      </c>
      <c r="I469" t="s">
        <v>37</v>
      </c>
      <c r="J469" t="s">
        <v>38</v>
      </c>
      <c r="K469" t="s">
        <v>39</v>
      </c>
      <c r="L469">
        <v>25</v>
      </c>
      <c r="M469">
        <v>62</v>
      </c>
      <c r="N469" t="s">
        <v>45</v>
      </c>
      <c r="O469">
        <v>10</v>
      </c>
      <c r="P469">
        <v>30</v>
      </c>
      <c r="Q469">
        <v>30</v>
      </c>
      <c r="R469">
        <v>40</v>
      </c>
      <c r="S469">
        <v>18</v>
      </c>
      <c r="T469" t="s">
        <v>24</v>
      </c>
      <c r="U469" s="3">
        <v>1</v>
      </c>
      <c r="V469" s="3">
        <v>2014</v>
      </c>
    </row>
    <row r="470" spans="1:22" x14ac:dyDescent="0.35">
      <c r="A470">
        <v>515</v>
      </c>
      <c r="B470">
        <v>21</v>
      </c>
      <c r="C470">
        <v>-8</v>
      </c>
      <c r="D470">
        <v>846</v>
      </c>
      <c r="E470">
        <v>31</v>
      </c>
      <c r="F470" t="s">
        <v>36</v>
      </c>
      <c r="G470" t="s">
        <v>19</v>
      </c>
      <c r="H470">
        <v>5</v>
      </c>
      <c r="I470" t="s">
        <v>37</v>
      </c>
      <c r="J470" t="s">
        <v>42</v>
      </c>
      <c r="K470" t="s">
        <v>47</v>
      </c>
      <c r="L470">
        <v>22</v>
      </c>
      <c r="M470">
        <v>55</v>
      </c>
      <c r="N470" t="s">
        <v>40</v>
      </c>
      <c r="O470">
        <v>10</v>
      </c>
      <c r="P470">
        <v>30</v>
      </c>
      <c r="Q470">
        <v>30</v>
      </c>
      <c r="R470">
        <v>40</v>
      </c>
      <c r="S470">
        <v>16</v>
      </c>
      <c r="T470" t="s">
        <v>32</v>
      </c>
      <c r="U470" s="3">
        <v>1</v>
      </c>
      <c r="V470" s="3">
        <v>2014</v>
      </c>
    </row>
    <row r="471" spans="1:22" x14ac:dyDescent="0.35">
      <c r="A471">
        <v>603</v>
      </c>
      <c r="B471">
        <v>25</v>
      </c>
      <c r="C471">
        <v>-28</v>
      </c>
      <c r="D471">
        <v>209</v>
      </c>
      <c r="E471">
        <v>31</v>
      </c>
      <c r="F471" t="s">
        <v>36</v>
      </c>
      <c r="G471" t="s">
        <v>28</v>
      </c>
      <c r="H471">
        <v>9</v>
      </c>
      <c r="I471" t="s">
        <v>37</v>
      </c>
      <c r="J471" t="s">
        <v>38</v>
      </c>
      <c r="K471" t="s">
        <v>63</v>
      </c>
      <c r="L471">
        <v>-18</v>
      </c>
      <c r="M471">
        <v>60</v>
      </c>
      <c r="N471" t="s">
        <v>48</v>
      </c>
      <c r="O471">
        <v>10</v>
      </c>
      <c r="P471">
        <v>30</v>
      </c>
      <c r="Q471">
        <v>10</v>
      </c>
      <c r="R471">
        <v>40</v>
      </c>
      <c r="S471">
        <v>43</v>
      </c>
      <c r="T471" t="s">
        <v>32</v>
      </c>
      <c r="U471" s="3">
        <v>1</v>
      </c>
      <c r="V471" s="3">
        <v>2014</v>
      </c>
    </row>
    <row r="472" spans="1:22" x14ac:dyDescent="0.35">
      <c r="A472">
        <v>580</v>
      </c>
      <c r="B472">
        <v>21</v>
      </c>
      <c r="C472">
        <v>-8</v>
      </c>
      <c r="D472">
        <v>480</v>
      </c>
      <c r="E472">
        <v>32</v>
      </c>
      <c r="F472" t="s">
        <v>36</v>
      </c>
      <c r="G472" t="s">
        <v>26</v>
      </c>
      <c r="H472">
        <v>5</v>
      </c>
      <c r="I472" t="s">
        <v>37</v>
      </c>
      <c r="J472" t="s">
        <v>38</v>
      </c>
      <c r="K472" t="s">
        <v>50</v>
      </c>
      <c r="L472">
        <v>22</v>
      </c>
      <c r="M472">
        <v>56</v>
      </c>
      <c r="N472" t="s">
        <v>44</v>
      </c>
      <c r="O472">
        <v>0</v>
      </c>
      <c r="P472">
        <v>30</v>
      </c>
      <c r="Q472">
        <v>30</v>
      </c>
      <c r="R472">
        <v>30</v>
      </c>
      <c r="S472">
        <v>17</v>
      </c>
      <c r="T472" t="s">
        <v>32</v>
      </c>
      <c r="U472" s="3">
        <v>1</v>
      </c>
      <c r="V472" s="3">
        <v>2014</v>
      </c>
    </row>
    <row r="473" spans="1:22" x14ac:dyDescent="0.35">
      <c r="A473">
        <v>702</v>
      </c>
      <c r="B473">
        <v>0</v>
      </c>
      <c r="C473">
        <v>17</v>
      </c>
      <c r="D473">
        <v>430</v>
      </c>
      <c r="E473">
        <v>43</v>
      </c>
      <c r="F473" t="s">
        <v>36</v>
      </c>
      <c r="G473" t="s">
        <v>33</v>
      </c>
      <c r="H473">
        <v>0</v>
      </c>
      <c r="I473" t="s">
        <v>37</v>
      </c>
      <c r="J473" t="s">
        <v>38</v>
      </c>
      <c r="K473" t="s">
        <v>51</v>
      </c>
      <c r="L473">
        <v>47</v>
      </c>
      <c r="M473">
        <v>46</v>
      </c>
      <c r="N473" t="s">
        <v>45</v>
      </c>
      <c r="O473">
        <v>0</v>
      </c>
      <c r="P473">
        <v>30</v>
      </c>
      <c r="Q473">
        <v>30</v>
      </c>
      <c r="R473">
        <v>30</v>
      </c>
      <c r="S473">
        <v>11</v>
      </c>
      <c r="T473" t="s">
        <v>32</v>
      </c>
      <c r="U473" s="3">
        <v>1</v>
      </c>
      <c r="V473" s="3">
        <v>2014</v>
      </c>
    </row>
    <row r="474" spans="1:22" x14ac:dyDescent="0.35">
      <c r="A474">
        <v>603</v>
      </c>
      <c r="B474">
        <v>34</v>
      </c>
      <c r="C474">
        <v>-24</v>
      </c>
      <c r="D474">
        <v>240</v>
      </c>
      <c r="E474">
        <v>43</v>
      </c>
      <c r="F474" t="s">
        <v>36</v>
      </c>
      <c r="G474" t="s">
        <v>28</v>
      </c>
      <c r="H474">
        <v>12</v>
      </c>
      <c r="I474" t="s">
        <v>20</v>
      </c>
      <c r="J474" t="s">
        <v>21</v>
      </c>
      <c r="K474" t="s">
        <v>22</v>
      </c>
      <c r="L474">
        <v>-4</v>
      </c>
      <c r="M474">
        <v>82</v>
      </c>
      <c r="N474" t="s">
        <v>48</v>
      </c>
      <c r="O474">
        <v>10</v>
      </c>
      <c r="P474">
        <v>30</v>
      </c>
      <c r="Q474">
        <v>20</v>
      </c>
      <c r="R474">
        <v>40</v>
      </c>
      <c r="S474">
        <v>46</v>
      </c>
      <c r="T474" t="s">
        <v>24</v>
      </c>
      <c r="U474" s="3">
        <v>1</v>
      </c>
      <c r="V474" s="3">
        <v>2014</v>
      </c>
    </row>
    <row r="475" spans="1:22" x14ac:dyDescent="0.35">
      <c r="A475">
        <v>505</v>
      </c>
      <c r="B475">
        <v>21</v>
      </c>
      <c r="C475">
        <v>-9</v>
      </c>
      <c r="D475">
        <v>846</v>
      </c>
      <c r="E475">
        <v>31</v>
      </c>
      <c r="F475" t="s">
        <v>36</v>
      </c>
      <c r="G475" t="s">
        <v>26</v>
      </c>
      <c r="H475">
        <v>5</v>
      </c>
      <c r="I475" t="s">
        <v>20</v>
      </c>
      <c r="J475" t="s">
        <v>21</v>
      </c>
      <c r="K475" t="s">
        <v>54</v>
      </c>
      <c r="L475">
        <v>21</v>
      </c>
      <c r="M475">
        <v>55</v>
      </c>
      <c r="N475" t="s">
        <v>61</v>
      </c>
      <c r="O475">
        <v>10</v>
      </c>
      <c r="P475">
        <v>30</v>
      </c>
      <c r="Q475">
        <v>30</v>
      </c>
      <c r="R475">
        <v>40</v>
      </c>
      <c r="S475">
        <v>17</v>
      </c>
      <c r="T475" t="s">
        <v>24</v>
      </c>
      <c r="U475" s="3">
        <v>1</v>
      </c>
      <c r="V475" s="3">
        <v>2014</v>
      </c>
    </row>
    <row r="476" spans="1:22" x14ac:dyDescent="0.35">
      <c r="A476">
        <v>971</v>
      </c>
      <c r="B476">
        <v>25</v>
      </c>
      <c r="C476">
        <v>-5</v>
      </c>
      <c r="D476">
        <v>820</v>
      </c>
      <c r="E476">
        <v>36</v>
      </c>
      <c r="F476" t="s">
        <v>36</v>
      </c>
      <c r="G476" t="s">
        <v>33</v>
      </c>
      <c r="H476">
        <v>7</v>
      </c>
      <c r="I476" t="s">
        <v>20</v>
      </c>
      <c r="J476" t="s">
        <v>21</v>
      </c>
      <c r="K476" t="s">
        <v>54</v>
      </c>
      <c r="L476">
        <v>25</v>
      </c>
      <c r="M476">
        <v>65</v>
      </c>
      <c r="N476" t="s">
        <v>53</v>
      </c>
      <c r="O476">
        <v>10</v>
      </c>
      <c r="P476">
        <v>30</v>
      </c>
      <c r="Q476">
        <v>30</v>
      </c>
      <c r="R476">
        <v>40</v>
      </c>
      <c r="S476">
        <v>19</v>
      </c>
      <c r="T476" t="s">
        <v>24</v>
      </c>
      <c r="U476" s="3">
        <v>1</v>
      </c>
      <c r="V476" s="3">
        <v>2014</v>
      </c>
    </row>
    <row r="477" spans="1:22" x14ac:dyDescent="0.35">
      <c r="A477">
        <v>314</v>
      </c>
      <c r="B477">
        <v>34</v>
      </c>
      <c r="C477">
        <v>-14</v>
      </c>
      <c r="D477">
        <v>240</v>
      </c>
      <c r="E477">
        <v>43</v>
      </c>
      <c r="F477" t="s">
        <v>36</v>
      </c>
      <c r="G477" t="s">
        <v>19</v>
      </c>
      <c r="H477">
        <v>12</v>
      </c>
      <c r="I477" t="s">
        <v>20</v>
      </c>
      <c r="J477" t="s">
        <v>29</v>
      </c>
      <c r="K477" t="s">
        <v>34</v>
      </c>
      <c r="L477">
        <v>-4</v>
      </c>
      <c r="M477">
        <v>82</v>
      </c>
      <c r="N477" t="s">
        <v>55</v>
      </c>
      <c r="O477">
        <v>10</v>
      </c>
      <c r="P477">
        <v>30</v>
      </c>
      <c r="Q477">
        <v>10</v>
      </c>
      <c r="R477">
        <v>40</v>
      </c>
      <c r="S477">
        <v>46</v>
      </c>
      <c r="T477" t="s">
        <v>32</v>
      </c>
      <c r="U477" s="3">
        <v>1</v>
      </c>
      <c r="V477" s="3">
        <v>2014</v>
      </c>
    </row>
    <row r="478" spans="1:22" x14ac:dyDescent="0.35">
      <c r="A478">
        <v>603</v>
      </c>
      <c r="B478">
        <v>21</v>
      </c>
      <c r="C478">
        <v>-9</v>
      </c>
      <c r="D478">
        <v>846</v>
      </c>
      <c r="E478">
        <v>31</v>
      </c>
      <c r="F478" t="s">
        <v>36</v>
      </c>
      <c r="G478" t="s">
        <v>28</v>
      </c>
      <c r="H478">
        <v>5</v>
      </c>
      <c r="I478" t="s">
        <v>20</v>
      </c>
      <c r="J478" t="s">
        <v>29</v>
      </c>
      <c r="K478" t="s">
        <v>30</v>
      </c>
      <c r="L478">
        <v>21</v>
      </c>
      <c r="M478">
        <v>55</v>
      </c>
      <c r="N478" t="s">
        <v>48</v>
      </c>
      <c r="O478">
        <v>20</v>
      </c>
      <c r="P478">
        <v>30</v>
      </c>
      <c r="Q478">
        <v>30</v>
      </c>
      <c r="R478">
        <v>50</v>
      </c>
      <c r="S478">
        <v>17</v>
      </c>
      <c r="T478" t="s">
        <v>32</v>
      </c>
      <c r="U478" s="3">
        <v>1</v>
      </c>
      <c r="V478" s="3">
        <v>2014</v>
      </c>
    </row>
    <row r="479" spans="1:22" x14ac:dyDescent="0.35">
      <c r="A479">
        <v>435</v>
      </c>
      <c r="B479">
        <v>39</v>
      </c>
      <c r="C479">
        <v>1</v>
      </c>
      <c r="D479">
        <v>244</v>
      </c>
      <c r="E479">
        <v>53</v>
      </c>
      <c r="F479" t="s">
        <v>36</v>
      </c>
      <c r="G479" t="s">
        <v>33</v>
      </c>
      <c r="H479">
        <v>12</v>
      </c>
      <c r="I479" t="s">
        <v>20</v>
      </c>
      <c r="J479" t="s">
        <v>29</v>
      </c>
      <c r="K479" t="s">
        <v>58</v>
      </c>
      <c r="L479">
        <v>21</v>
      </c>
      <c r="M479">
        <v>98</v>
      </c>
      <c r="N479" t="s">
        <v>46</v>
      </c>
      <c r="O479">
        <v>10</v>
      </c>
      <c r="P479">
        <v>30</v>
      </c>
      <c r="Q479">
        <v>20</v>
      </c>
      <c r="R479">
        <v>40</v>
      </c>
      <c r="S479">
        <v>39</v>
      </c>
      <c r="T479" t="s">
        <v>32</v>
      </c>
      <c r="U479" s="3">
        <v>1</v>
      </c>
      <c r="V479" s="3">
        <v>2014</v>
      </c>
    </row>
    <row r="480" spans="1:22" x14ac:dyDescent="0.35">
      <c r="A480">
        <v>509</v>
      </c>
      <c r="B480">
        <v>46</v>
      </c>
      <c r="C480">
        <v>16</v>
      </c>
      <c r="D480">
        <v>449</v>
      </c>
      <c r="E480">
        <v>67</v>
      </c>
      <c r="F480" t="s">
        <v>36</v>
      </c>
      <c r="G480" t="s">
        <v>33</v>
      </c>
      <c r="H480">
        <v>14</v>
      </c>
      <c r="I480" t="s">
        <v>20</v>
      </c>
      <c r="J480" t="s">
        <v>29</v>
      </c>
      <c r="K480" t="s">
        <v>58</v>
      </c>
      <c r="L480">
        <v>46</v>
      </c>
      <c r="M480">
        <v>120</v>
      </c>
      <c r="N480" t="s">
        <v>57</v>
      </c>
      <c r="O480">
        <v>20</v>
      </c>
      <c r="P480">
        <v>30</v>
      </c>
      <c r="Q480">
        <v>30</v>
      </c>
      <c r="R480">
        <v>50</v>
      </c>
      <c r="S480">
        <v>36</v>
      </c>
      <c r="T480" t="s">
        <v>32</v>
      </c>
      <c r="U480" s="3">
        <v>1</v>
      </c>
      <c r="V480" s="3">
        <v>2014</v>
      </c>
    </row>
    <row r="481" spans="1:22" x14ac:dyDescent="0.35">
      <c r="A481">
        <v>775</v>
      </c>
      <c r="B481">
        <v>22</v>
      </c>
      <c r="C481">
        <v>5</v>
      </c>
      <c r="D481">
        <v>802</v>
      </c>
      <c r="E481">
        <v>34</v>
      </c>
      <c r="F481" t="s">
        <v>36</v>
      </c>
      <c r="G481" t="s">
        <v>33</v>
      </c>
      <c r="H481">
        <v>6</v>
      </c>
      <c r="I481" t="s">
        <v>37</v>
      </c>
      <c r="J481" t="s">
        <v>38</v>
      </c>
      <c r="K481" t="s">
        <v>39</v>
      </c>
      <c r="L481">
        <v>25</v>
      </c>
      <c r="M481">
        <v>60</v>
      </c>
      <c r="N481" t="s">
        <v>45</v>
      </c>
      <c r="O481">
        <v>20</v>
      </c>
      <c r="P481">
        <v>30</v>
      </c>
      <c r="Q481">
        <v>20</v>
      </c>
      <c r="R481">
        <v>50</v>
      </c>
      <c r="S481">
        <v>17</v>
      </c>
      <c r="T481" t="s">
        <v>24</v>
      </c>
      <c r="U481" s="3">
        <v>1</v>
      </c>
      <c r="V481" s="3">
        <v>2014</v>
      </c>
    </row>
    <row r="482" spans="1:22" x14ac:dyDescent="0.35">
      <c r="A482">
        <v>505</v>
      </c>
      <c r="B482">
        <v>34</v>
      </c>
      <c r="C482">
        <v>4</v>
      </c>
      <c r="D482">
        <v>-522</v>
      </c>
      <c r="E482">
        <v>42</v>
      </c>
      <c r="F482" t="s">
        <v>36</v>
      </c>
      <c r="G482" t="s">
        <v>26</v>
      </c>
      <c r="H482">
        <v>12</v>
      </c>
      <c r="I482" t="s">
        <v>37</v>
      </c>
      <c r="J482" t="s">
        <v>38</v>
      </c>
      <c r="K482" t="s">
        <v>51</v>
      </c>
      <c r="L482">
        <v>-6</v>
      </c>
      <c r="M482">
        <v>81</v>
      </c>
      <c r="N482" t="s">
        <v>61</v>
      </c>
      <c r="O482">
        <v>20</v>
      </c>
      <c r="P482">
        <v>30</v>
      </c>
      <c r="Q482">
        <v>-10</v>
      </c>
      <c r="R482">
        <v>50</v>
      </c>
      <c r="S482">
        <v>46</v>
      </c>
      <c r="T482" t="s">
        <v>32</v>
      </c>
      <c r="U482" s="3">
        <v>1</v>
      </c>
      <c r="V482" s="3">
        <v>2014</v>
      </c>
    </row>
    <row r="483" spans="1:22" x14ac:dyDescent="0.35">
      <c r="A483">
        <v>425</v>
      </c>
      <c r="B483">
        <v>22</v>
      </c>
      <c r="C483">
        <v>-4</v>
      </c>
      <c r="D483">
        <v>570</v>
      </c>
      <c r="E483">
        <v>30</v>
      </c>
      <c r="F483" t="s">
        <v>36</v>
      </c>
      <c r="G483" t="s">
        <v>33</v>
      </c>
      <c r="H483">
        <v>7</v>
      </c>
      <c r="I483" t="s">
        <v>37</v>
      </c>
      <c r="J483" t="s">
        <v>38</v>
      </c>
      <c r="K483" t="s">
        <v>51</v>
      </c>
      <c r="L483">
        <v>16</v>
      </c>
      <c r="M483">
        <v>55</v>
      </c>
      <c r="N483" t="s">
        <v>57</v>
      </c>
      <c r="O483">
        <v>20</v>
      </c>
      <c r="P483">
        <v>30</v>
      </c>
      <c r="Q483">
        <v>20</v>
      </c>
      <c r="R483">
        <v>50</v>
      </c>
      <c r="S483">
        <v>19</v>
      </c>
      <c r="T483" t="s">
        <v>32</v>
      </c>
      <c r="U483" s="3">
        <v>1</v>
      </c>
      <c r="V483" s="3">
        <v>2014</v>
      </c>
    </row>
    <row r="484" spans="1:22" x14ac:dyDescent="0.35">
      <c r="A484">
        <v>603</v>
      </c>
      <c r="B484">
        <v>33</v>
      </c>
      <c r="C484">
        <v>-6</v>
      </c>
      <c r="D484">
        <v>243</v>
      </c>
      <c r="E484">
        <v>41</v>
      </c>
      <c r="F484" t="s">
        <v>36</v>
      </c>
      <c r="G484" t="s">
        <v>28</v>
      </c>
      <c r="H484">
        <v>12</v>
      </c>
      <c r="I484" t="s">
        <v>20</v>
      </c>
      <c r="J484" t="s">
        <v>21</v>
      </c>
      <c r="K484" t="s">
        <v>22</v>
      </c>
      <c r="L484">
        <v>-6</v>
      </c>
      <c r="M484">
        <v>79</v>
      </c>
      <c r="N484" t="s">
        <v>48</v>
      </c>
      <c r="O484">
        <v>20</v>
      </c>
      <c r="P484">
        <v>30</v>
      </c>
      <c r="Q484">
        <v>0</v>
      </c>
      <c r="R484">
        <v>50</v>
      </c>
      <c r="S484">
        <v>45</v>
      </c>
      <c r="T484" t="s">
        <v>24</v>
      </c>
      <c r="U484" s="3">
        <v>1</v>
      </c>
      <c r="V484" s="3">
        <v>2014</v>
      </c>
    </row>
    <row r="485" spans="1:22" x14ac:dyDescent="0.35">
      <c r="A485">
        <v>505</v>
      </c>
      <c r="B485">
        <v>29</v>
      </c>
      <c r="C485">
        <v>-3</v>
      </c>
      <c r="D485">
        <v>1003</v>
      </c>
      <c r="E485">
        <v>35</v>
      </c>
      <c r="F485" t="s">
        <v>36</v>
      </c>
      <c r="G485" t="s">
        <v>26</v>
      </c>
      <c r="H485">
        <v>8</v>
      </c>
      <c r="I485" t="s">
        <v>20</v>
      </c>
      <c r="J485" t="s">
        <v>21</v>
      </c>
      <c r="K485" t="s">
        <v>22</v>
      </c>
      <c r="L485">
        <v>7</v>
      </c>
      <c r="M485">
        <v>68</v>
      </c>
      <c r="N485" t="s">
        <v>61</v>
      </c>
      <c r="O485">
        <v>20</v>
      </c>
      <c r="P485">
        <v>30</v>
      </c>
      <c r="Q485">
        <v>10</v>
      </c>
      <c r="R485">
        <v>50</v>
      </c>
      <c r="S485">
        <v>30</v>
      </c>
      <c r="T485" t="s">
        <v>24</v>
      </c>
      <c r="U485" s="3">
        <v>1</v>
      </c>
      <c r="V485" s="3">
        <v>2014</v>
      </c>
    </row>
    <row r="486" spans="1:22" x14ac:dyDescent="0.35">
      <c r="A486">
        <v>541</v>
      </c>
      <c r="B486">
        <v>25</v>
      </c>
      <c r="C486">
        <v>8</v>
      </c>
      <c r="D486">
        <v>823</v>
      </c>
      <c r="E486">
        <v>38</v>
      </c>
      <c r="F486" t="s">
        <v>36</v>
      </c>
      <c r="G486" t="s">
        <v>33</v>
      </c>
      <c r="H486">
        <v>7</v>
      </c>
      <c r="I486" t="s">
        <v>20</v>
      </c>
      <c r="J486" t="s">
        <v>21</v>
      </c>
      <c r="K486" t="s">
        <v>54</v>
      </c>
      <c r="L486">
        <v>28</v>
      </c>
      <c r="M486">
        <v>67</v>
      </c>
      <c r="N486" t="s">
        <v>53</v>
      </c>
      <c r="O486">
        <v>20</v>
      </c>
      <c r="P486">
        <v>30</v>
      </c>
      <c r="Q486">
        <v>20</v>
      </c>
      <c r="R486">
        <v>50</v>
      </c>
      <c r="S486">
        <v>19</v>
      </c>
      <c r="T486" t="s">
        <v>24</v>
      </c>
      <c r="U486" s="3">
        <v>1</v>
      </c>
      <c r="V486" s="3">
        <v>2014</v>
      </c>
    </row>
    <row r="487" spans="1:22" x14ac:dyDescent="0.35">
      <c r="A487">
        <v>603</v>
      </c>
      <c r="B487">
        <v>15</v>
      </c>
      <c r="C487">
        <v>-8</v>
      </c>
      <c r="D487">
        <v>848</v>
      </c>
      <c r="E487">
        <v>24</v>
      </c>
      <c r="F487" t="s">
        <v>36</v>
      </c>
      <c r="G487" t="s">
        <v>28</v>
      </c>
      <c r="H487">
        <v>4</v>
      </c>
      <c r="I487" t="s">
        <v>20</v>
      </c>
      <c r="J487" t="s">
        <v>29</v>
      </c>
      <c r="K487" t="s">
        <v>30</v>
      </c>
      <c r="L487">
        <v>12</v>
      </c>
      <c r="M487">
        <v>42</v>
      </c>
      <c r="N487" t="s">
        <v>48</v>
      </c>
      <c r="O487">
        <v>10</v>
      </c>
      <c r="P487">
        <v>30</v>
      </c>
      <c r="Q487">
        <v>20</v>
      </c>
      <c r="R487">
        <v>40</v>
      </c>
      <c r="S487">
        <v>16</v>
      </c>
      <c r="T487" t="s">
        <v>32</v>
      </c>
      <c r="U487" s="3">
        <v>1</v>
      </c>
      <c r="V487" s="3">
        <v>2014</v>
      </c>
    </row>
    <row r="488" spans="1:22" x14ac:dyDescent="0.35">
      <c r="A488">
        <v>503</v>
      </c>
      <c r="B488">
        <v>32</v>
      </c>
      <c r="C488">
        <v>12</v>
      </c>
      <c r="D488">
        <v>482</v>
      </c>
      <c r="E488">
        <v>48</v>
      </c>
      <c r="F488" t="s">
        <v>36</v>
      </c>
      <c r="G488" t="s">
        <v>33</v>
      </c>
      <c r="H488">
        <v>8</v>
      </c>
      <c r="I488" t="s">
        <v>20</v>
      </c>
      <c r="J488" t="s">
        <v>29</v>
      </c>
      <c r="K488" t="s">
        <v>30</v>
      </c>
      <c r="L488">
        <v>42</v>
      </c>
      <c r="M488">
        <v>85</v>
      </c>
      <c r="N488" t="s">
        <v>53</v>
      </c>
      <c r="O488">
        <v>20</v>
      </c>
      <c r="P488">
        <v>30</v>
      </c>
      <c r="Q488">
        <v>30</v>
      </c>
      <c r="R488">
        <v>50</v>
      </c>
      <c r="S488">
        <v>20</v>
      </c>
      <c r="T488" t="s">
        <v>32</v>
      </c>
      <c r="U488" s="3">
        <v>1</v>
      </c>
      <c r="V488" s="3">
        <v>2014</v>
      </c>
    </row>
    <row r="489" spans="1:22" x14ac:dyDescent="0.35">
      <c r="A489">
        <v>435</v>
      </c>
      <c r="B489">
        <v>35</v>
      </c>
      <c r="C489">
        <v>3</v>
      </c>
      <c r="D489">
        <v>248</v>
      </c>
      <c r="E489">
        <v>47</v>
      </c>
      <c r="F489" t="s">
        <v>36</v>
      </c>
      <c r="G489" t="s">
        <v>33</v>
      </c>
      <c r="H489">
        <v>11</v>
      </c>
      <c r="I489" t="s">
        <v>20</v>
      </c>
      <c r="J489" t="s">
        <v>29</v>
      </c>
      <c r="K489" t="s">
        <v>58</v>
      </c>
      <c r="L489">
        <v>13</v>
      </c>
      <c r="M489">
        <v>87</v>
      </c>
      <c r="N489" t="s">
        <v>46</v>
      </c>
      <c r="O489">
        <v>20</v>
      </c>
      <c r="P489">
        <v>30</v>
      </c>
      <c r="Q489">
        <v>10</v>
      </c>
      <c r="R489">
        <v>50</v>
      </c>
      <c r="S489">
        <v>38</v>
      </c>
      <c r="T489" t="s">
        <v>32</v>
      </c>
      <c r="U489" s="3">
        <v>1</v>
      </c>
      <c r="V489" s="3">
        <v>2014</v>
      </c>
    </row>
    <row r="490" spans="1:22" x14ac:dyDescent="0.35">
      <c r="A490">
        <v>435</v>
      </c>
      <c r="B490">
        <v>34</v>
      </c>
      <c r="C490">
        <v>-4</v>
      </c>
      <c r="D490">
        <v>211</v>
      </c>
      <c r="E490">
        <v>42</v>
      </c>
      <c r="F490" t="s">
        <v>36</v>
      </c>
      <c r="G490" t="s">
        <v>33</v>
      </c>
      <c r="H490">
        <v>12</v>
      </c>
      <c r="I490" t="s">
        <v>20</v>
      </c>
      <c r="J490" t="s">
        <v>29</v>
      </c>
      <c r="K490" t="s">
        <v>34</v>
      </c>
      <c r="L490">
        <v>-4</v>
      </c>
      <c r="M490">
        <v>81</v>
      </c>
      <c r="N490" t="s">
        <v>46</v>
      </c>
      <c r="O490">
        <v>20</v>
      </c>
      <c r="P490">
        <v>30</v>
      </c>
      <c r="Q490">
        <v>0</v>
      </c>
      <c r="R490">
        <v>50</v>
      </c>
      <c r="S490">
        <v>45</v>
      </c>
      <c r="T490" t="s">
        <v>32</v>
      </c>
      <c r="U490" s="3">
        <v>1</v>
      </c>
      <c r="V490" s="3">
        <v>2014</v>
      </c>
    </row>
    <row r="491" spans="1:22" x14ac:dyDescent="0.35">
      <c r="A491">
        <v>904</v>
      </c>
      <c r="B491">
        <v>24</v>
      </c>
      <c r="C491">
        <v>-2</v>
      </c>
      <c r="D491">
        <v>567</v>
      </c>
      <c r="E491">
        <v>32</v>
      </c>
      <c r="F491" t="s">
        <v>18</v>
      </c>
      <c r="G491" t="s">
        <v>28</v>
      </c>
      <c r="H491">
        <v>7</v>
      </c>
      <c r="I491" t="s">
        <v>20</v>
      </c>
      <c r="J491" t="s">
        <v>21</v>
      </c>
      <c r="K491" t="s">
        <v>54</v>
      </c>
      <c r="L491">
        <v>18</v>
      </c>
      <c r="M491">
        <v>60</v>
      </c>
      <c r="N491" t="s">
        <v>31</v>
      </c>
      <c r="O491">
        <v>10</v>
      </c>
      <c r="P491">
        <v>30</v>
      </c>
      <c r="Q491">
        <v>20</v>
      </c>
      <c r="R491">
        <v>40</v>
      </c>
      <c r="S491">
        <v>20</v>
      </c>
      <c r="T491" t="s">
        <v>24</v>
      </c>
      <c r="U491" s="3">
        <v>1</v>
      </c>
      <c r="V491" s="3">
        <v>2014</v>
      </c>
    </row>
    <row r="492" spans="1:22" x14ac:dyDescent="0.35">
      <c r="A492">
        <v>505</v>
      </c>
      <c r="B492">
        <v>38</v>
      </c>
      <c r="C492">
        <v>18</v>
      </c>
      <c r="D492">
        <v>256</v>
      </c>
      <c r="E492">
        <v>51</v>
      </c>
      <c r="F492" t="s">
        <v>36</v>
      </c>
      <c r="G492" t="s">
        <v>26</v>
      </c>
      <c r="H492">
        <v>12</v>
      </c>
      <c r="I492" t="s">
        <v>37</v>
      </c>
      <c r="J492" t="s">
        <v>38</v>
      </c>
      <c r="K492" t="s">
        <v>39</v>
      </c>
      <c r="L492">
        <v>18</v>
      </c>
      <c r="M492">
        <v>95</v>
      </c>
      <c r="N492" t="s">
        <v>61</v>
      </c>
      <c r="O492">
        <v>30</v>
      </c>
      <c r="P492">
        <v>30</v>
      </c>
      <c r="Q492">
        <v>0</v>
      </c>
      <c r="R492">
        <v>60</v>
      </c>
      <c r="S492">
        <v>39</v>
      </c>
      <c r="T492" t="s">
        <v>24</v>
      </c>
      <c r="U492" s="3">
        <v>1</v>
      </c>
      <c r="V492" s="3">
        <v>2014</v>
      </c>
    </row>
    <row r="493" spans="1:22" x14ac:dyDescent="0.35">
      <c r="A493">
        <v>775</v>
      </c>
      <c r="B493">
        <v>23</v>
      </c>
      <c r="C493">
        <v>5</v>
      </c>
      <c r="D493">
        <v>807</v>
      </c>
      <c r="E493">
        <v>35</v>
      </c>
      <c r="F493" t="s">
        <v>36</v>
      </c>
      <c r="G493" t="s">
        <v>33</v>
      </c>
      <c r="H493">
        <v>6</v>
      </c>
      <c r="I493" t="s">
        <v>37</v>
      </c>
      <c r="J493" t="s">
        <v>38</v>
      </c>
      <c r="K493" t="s">
        <v>39</v>
      </c>
      <c r="L493">
        <v>25</v>
      </c>
      <c r="M493">
        <v>62</v>
      </c>
      <c r="N493" t="s">
        <v>45</v>
      </c>
      <c r="O493">
        <v>20</v>
      </c>
      <c r="P493">
        <v>30</v>
      </c>
      <c r="Q493">
        <v>20</v>
      </c>
      <c r="R493">
        <v>50</v>
      </c>
      <c r="S493">
        <v>18</v>
      </c>
      <c r="T493" t="s">
        <v>24</v>
      </c>
      <c r="U493" s="3">
        <v>1</v>
      </c>
      <c r="V493" s="3">
        <v>2014</v>
      </c>
    </row>
    <row r="494" spans="1:22" x14ac:dyDescent="0.35">
      <c r="A494">
        <v>563</v>
      </c>
      <c r="B494">
        <v>16</v>
      </c>
      <c r="C494">
        <v>-5</v>
      </c>
      <c r="D494">
        <v>851</v>
      </c>
      <c r="E494">
        <v>25</v>
      </c>
      <c r="F494" t="s">
        <v>36</v>
      </c>
      <c r="G494" t="s">
        <v>19</v>
      </c>
      <c r="H494">
        <v>4</v>
      </c>
      <c r="I494" t="s">
        <v>37</v>
      </c>
      <c r="J494" t="s">
        <v>42</v>
      </c>
      <c r="K494" t="s">
        <v>47</v>
      </c>
      <c r="L494">
        <v>15</v>
      </c>
      <c r="M494">
        <v>44</v>
      </c>
      <c r="N494" t="s">
        <v>40</v>
      </c>
      <c r="O494">
        <v>10</v>
      </c>
      <c r="P494">
        <v>30</v>
      </c>
      <c r="Q494">
        <v>20</v>
      </c>
      <c r="R494">
        <v>40</v>
      </c>
      <c r="S494">
        <v>15</v>
      </c>
      <c r="T494" t="s">
        <v>32</v>
      </c>
      <c r="U494" s="3">
        <v>1</v>
      </c>
      <c r="V494" s="3">
        <v>2014</v>
      </c>
    </row>
    <row r="495" spans="1:22" x14ac:dyDescent="0.35">
      <c r="A495">
        <v>641</v>
      </c>
      <c r="B495">
        <v>31</v>
      </c>
      <c r="C495">
        <v>2</v>
      </c>
      <c r="D495">
        <v>1009</v>
      </c>
      <c r="E495">
        <v>38</v>
      </c>
      <c r="F495" t="s">
        <v>36</v>
      </c>
      <c r="G495" t="s">
        <v>19</v>
      </c>
      <c r="H495">
        <v>9</v>
      </c>
      <c r="I495" t="s">
        <v>37</v>
      </c>
      <c r="J495" t="s">
        <v>42</v>
      </c>
      <c r="K495" t="s">
        <v>49</v>
      </c>
      <c r="L495">
        <v>12</v>
      </c>
      <c r="M495">
        <v>74</v>
      </c>
      <c r="N495" t="s">
        <v>40</v>
      </c>
      <c r="O495">
        <v>30</v>
      </c>
      <c r="P495">
        <v>30</v>
      </c>
      <c r="Q495">
        <v>10</v>
      </c>
      <c r="R495">
        <v>60</v>
      </c>
      <c r="S495">
        <v>30</v>
      </c>
      <c r="T495" t="s">
        <v>32</v>
      </c>
      <c r="U495" s="3">
        <v>1</v>
      </c>
      <c r="V495" s="3">
        <v>2014</v>
      </c>
    </row>
    <row r="496" spans="1:22" x14ac:dyDescent="0.35">
      <c r="A496">
        <v>603</v>
      </c>
      <c r="B496">
        <v>20</v>
      </c>
      <c r="C496">
        <v>-24</v>
      </c>
      <c r="D496">
        <v>218</v>
      </c>
      <c r="E496">
        <v>25</v>
      </c>
      <c r="F496" t="s">
        <v>36</v>
      </c>
      <c r="G496" t="s">
        <v>28</v>
      </c>
      <c r="H496">
        <v>7</v>
      </c>
      <c r="I496" t="s">
        <v>37</v>
      </c>
      <c r="J496" t="s">
        <v>38</v>
      </c>
      <c r="K496" t="s">
        <v>63</v>
      </c>
      <c r="L496">
        <v>-24</v>
      </c>
      <c r="M496">
        <v>48</v>
      </c>
      <c r="N496" t="s">
        <v>48</v>
      </c>
      <c r="O496">
        <v>10</v>
      </c>
      <c r="P496">
        <v>30</v>
      </c>
      <c r="Q496">
        <v>0</v>
      </c>
      <c r="R496">
        <v>40</v>
      </c>
      <c r="S496">
        <v>41</v>
      </c>
      <c r="T496" t="s">
        <v>32</v>
      </c>
      <c r="U496" s="3">
        <v>1</v>
      </c>
      <c r="V496" s="3">
        <v>2014</v>
      </c>
    </row>
    <row r="497" spans="1:22" x14ac:dyDescent="0.35">
      <c r="A497">
        <v>580</v>
      </c>
      <c r="B497">
        <v>29</v>
      </c>
      <c r="C497">
        <v>16</v>
      </c>
      <c r="D497">
        <v>490</v>
      </c>
      <c r="E497">
        <v>44</v>
      </c>
      <c r="F497" t="s">
        <v>36</v>
      </c>
      <c r="G497" t="s">
        <v>26</v>
      </c>
      <c r="H497">
        <v>8</v>
      </c>
      <c r="I497" t="s">
        <v>37</v>
      </c>
      <c r="J497" t="s">
        <v>38</v>
      </c>
      <c r="K497" t="s">
        <v>50</v>
      </c>
      <c r="L497">
        <v>36</v>
      </c>
      <c r="M497">
        <v>78</v>
      </c>
      <c r="N497" t="s">
        <v>44</v>
      </c>
      <c r="O497">
        <v>20</v>
      </c>
      <c r="P497">
        <v>30</v>
      </c>
      <c r="Q497">
        <v>20</v>
      </c>
      <c r="R497">
        <v>50</v>
      </c>
      <c r="S497">
        <v>20</v>
      </c>
      <c r="T497" t="s">
        <v>32</v>
      </c>
      <c r="U497" s="3">
        <v>1</v>
      </c>
      <c r="V497" s="3">
        <v>2014</v>
      </c>
    </row>
    <row r="498" spans="1:22" x14ac:dyDescent="0.35">
      <c r="A498">
        <v>206</v>
      </c>
      <c r="B498">
        <v>24</v>
      </c>
      <c r="C498">
        <v>-1</v>
      </c>
      <c r="D498">
        <v>567</v>
      </c>
      <c r="E498">
        <v>32</v>
      </c>
      <c r="F498" t="s">
        <v>36</v>
      </c>
      <c r="G498" t="s">
        <v>33</v>
      </c>
      <c r="H498">
        <v>7</v>
      </c>
      <c r="I498" t="s">
        <v>37</v>
      </c>
      <c r="J498" t="s">
        <v>38</v>
      </c>
      <c r="K498" t="s">
        <v>51</v>
      </c>
      <c r="L498">
        <v>19</v>
      </c>
      <c r="M498">
        <v>60</v>
      </c>
      <c r="N498" t="s">
        <v>57</v>
      </c>
      <c r="O498">
        <v>20</v>
      </c>
      <c r="P498">
        <v>30</v>
      </c>
      <c r="Q498">
        <v>20</v>
      </c>
      <c r="R498">
        <v>50</v>
      </c>
      <c r="S498">
        <v>19</v>
      </c>
      <c r="T498" t="s">
        <v>32</v>
      </c>
      <c r="U498" s="3">
        <v>1</v>
      </c>
      <c r="V498" s="3">
        <v>2014</v>
      </c>
    </row>
    <row r="499" spans="1:22" x14ac:dyDescent="0.35">
      <c r="A499">
        <v>503</v>
      </c>
      <c r="B499">
        <v>24</v>
      </c>
      <c r="C499">
        <v>8</v>
      </c>
      <c r="D499">
        <v>829</v>
      </c>
      <c r="E499">
        <v>36</v>
      </c>
      <c r="F499" t="s">
        <v>36</v>
      </c>
      <c r="G499" t="s">
        <v>33</v>
      </c>
      <c r="H499">
        <v>6</v>
      </c>
      <c r="I499" t="s">
        <v>20</v>
      </c>
      <c r="J499" t="s">
        <v>21</v>
      </c>
      <c r="K499" t="s">
        <v>54</v>
      </c>
      <c r="L499">
        <v>28</v>
      </c>
      <c r="M499">
        <v>64</v>
      </c>
      <c r="N499" t="s">
        <v>53</v>
      </c>
      <c r="O499">
        <v>20</v>
      </c>
      <c r="P499">
        <v>30</v>
      </c>
      <c r="Q499">
        <v>20</v>
      </c>
      <c r="R499">
        <v>50</v>
      </c>
      <c r="S499">
        <v>17</v>
      </c>
      <c r="T499" t="s">
        <v>24</v>
      </c>
      <c r="U499" s="3">
        <v>1</v>
      </c>
      <c r="V499" s="3">
        <v>2014</v>
      </c>
    </row>
    <row r="500" spans="1:22" x14ac:dyDescent="0.35">
      <c r="A500">
        <v>603</v>
      </c>
      <c r="B500">
        <v>16</v>
      </c>
      <c r="C500">
        <v>-5</v>
      </c>
      <c r="D500">
        <v>851</v>
      </c>
      <c r="E500">
        <v>25</v>
      </c>
      <c r="F500" t="s">
        <v>36</v>
      </c>
      <c r="G500" t="s">
        <v>28</v>
      </c>
      <c r="H500">
        <v>4</v>
      </c>
      <c r="I500" t="s">
        <v>20</v>
      </c>
      <c r="J500" t="s">
        <v>29</v>
      </c>
      <c r="K500" t="s">
        <v>30</v>
      </c>
      <c r="L500">
        <v>15</v>
      </c>
      <c r="M500">
        <v>44</v>
      </c>
      <c r="N500" t="s">
        <v>48</v>
      </c>
      <c r="O500">
        <v>10</v>
      </c>
      <c r="P500">
        <v>30</v>
      </c>
      <c r="Q500">
        <v>20</v>
      </c>
      <c r="R500">
        <v>40</v>
      </c>
      <c r="S500">
        <v>15</v>
      </c>
      <c r="T500" t="s">
        <v>32</v>
      </c>
      <c r="U500" s="3">
        <v>1</v>
      </c>
      <c r="V500" s="3">
        <v>2014</v>
      </c>
    </row>
    <row r="501" spans="1:22" x14ac:dyDescent="0.35">
      <c r="A501">
        <v>541</v>
      </c>
      <c r="B501">
        <v>29</v>
      </c>
      <c r="C501">
        <v>7</v>
      </c>
      <c r="D501">
        <v>490</v>
      </c>
      <c r="E501">
        <v>44</v>
      </c>
      <c r="F501" t="s">
        <v>36</v>
      </c>
      <c r="G501" t="s">
        <v>33</v>
      </c>
      <c r="H501">
        <v>8</v>
      </c>
      <c r="I501" t="s">
        <v>20</v>
      </c>
      <c r="J501" t="s">
        <v>29</v>
      </c>
      <c r="K501" t="s">
        <v>30</v>
      </c>
      <c r="L501">
        <v>37</v>
      </c>
      <c r="M501">
        <v>78</v>
      </c>
      <c r="N501" t="s">
        <v>53</v>
      </c>
      <c r="O501">
        <v>20</v>
      </c>
      <c r="P501">
        <v>30</v>
      </c>
      <c r="Q501">
        <v>30</v>
      </c>
      <c r="R501">
        <v>50</v>
      </c>
      <c r="S501">
        <v>19</v>
      </c>
      <c r="T501" t="s">
        <v>32</v>
      </c>
      <c r="U501" s="3">
        <v>1</v>
      </c>
      <c r="V501" s="3">
        <v>2014</v>
      </c>
    </row>
    <row r="502" spans="1:22" x14ac:dyDescent="0.35">
      <c r="A502">
        <v>915</v>
      </c>
      <c r="B502">
        <v>76</v>
      </c>
      <c r="C502">
        <v>-2</v>
      </c>
      <c r="D502">
        <v>580</v>
      </c>
      <c r="E502">
        <v>111</v>
      </c>
      <c r="F502" t="s">
        <v>18</v>
      </c>
      <c r="G502" t="s">
        <v>26</v>
      </c>
      <c r="H502">
        <v>21</v>
      </c>
      <c r="I502" t="s">
        <v>37</v>
      </c>
      <c r="J502" t="s">
        <v>38</v>
      </c>
      <c r="K502" t="s">
        <v>39</v>
      </c>
      <c r="L502">
        <v>78</v>
      </c>
      <c r="M502">
        <v>187</v>
      </c>
      <c r="N502" t="s">
        <v>27</v>
      </c>
      <c r="O502">
        <v>40</v>
      </c>
      <c r="P502">
        <v>80</v>
      </c>
      <c r="Q502">
        <v>80</v>
      </c>
      <c r="R502">
        <v>120</v>
      </c>
      <c r="S502">
        <v>33</v>
      </c>
      <c r="T502" t="s">
        <v>24</v>
      </c>
      <c r="U502" s="3">
        <v>1</v>
      </c>
      <c r="V502" s="3">
        <v>2014</v>
      </c>
    </row>
    <row r="503" spans="1:22" x14ac:dyDescent="0.35">
      <c r="A503">
        <v>713</v>
      </c>
      <c r="B503">
        <v>52</v>
      </c>
      <c r="C503">
        <v>-44</v>
      </c>
      <c r="D503">
        <v>405</v>
      </c>
      <c r="E503">
        <v>71</v>
      </c>
      <c r="F503" t="s">
        <v>18</v>
      </c>
      <c r="G503" t="s">
        <v>26</v>
      </c>
      <c r="H503">
        <v>17</v>
      </c>
      <c r="I503" t="s">
        <v>20</v>
      </c>
      <c r="J503" t="s">
        <v>21</v>
      </c>
      <c r="K503" t="s">
        <v>54</v>
      </c>
      <c r="L503">
        <v>26</v>
      </c>
      <c r="M503">
        <v>123</v>
      </c>
      <c r="N503" t="s">
        <v>27</v>
      </c>
      <c r="O503">
        <v>30</v>
      </c>
      <c r="P503">
        <v>80</v>
      </c>
      <c r="Q503">
        <v>70</v>
      </c>
      <c r="R503">
        <v>110</v>
      </c>
      <c r="S503">
        <v>45</v>
      </c>
      <c r="T503" t="s">
        <v>24</v>
      </c>
      <c r="U503" s="3">
        <v>1</v>
      </c>
      <c r="V503" s="3">
        <v>2014</v>
      </c>
    </row>
    <row r="504" spans="1:22" x14ac:dyDescent="0.35">
      <c r="A504">
        <v>217</v>
      </c>
      <c r="B504">
        <v>76</v>
      </c>
      <c r="C504">
        <v>-2</v>
      </c>
      <c r="D504">
        <v>580</v>
      </c>
      <c r="E504">
        <v>111</v>
      </c>
      <c r="F504" t="s">
        <v>18</v>
      </c>
      <c r="G504" t="s">
        <v>19</v>
      </c>
      <c r="H504">
        <v>21</v>
      </c>
      <c r="I504" t="s">
        <v>20</v>
      </c>
      <c r="J504" t="s">
        <v>29</v>
      </c>
      <c r="K504" t="s">
        <v>30</v>
      </c>
      <c r="L504">
        <v>78</v>
      </c>
      <c r="M504">
        <v>187</v>
      </c>
      <c r="N504" t="s">
        <v>60</v>
      </c>
      <c r="O504">
        <v>50</v>
      </c>
      <c r="P504">
        <v>80</v>
      </c>
      <c r="Q504">
        <v>80</v>
      </c>
      <c r="R504">
        <v>130</v>
      </c>
      <c r="S504">
        <v>33</v>
      </c>
      <c r="T504" t="s">
        <v>32</v>
      </c>
      <c r="U504" s="3">
        <v>1</v>
      </c>
      <c r="V504" s="3">
        <v>2014</v>
      </c>
    </row>
    <row r="505" spans="1:22" x14ac:dyDescent="0.35">
      <c r="A505">
        <v>847</v>
      </c>
      <c r="B505">
        <v>72</v>
      </c>
      <c r="C505">
        <v>5</v>
      </c>
      <c r="D505">
        <v>650</v>
      </c>
      <c r="E505">
        <v>110</v>
      </c>
      <c r="F505" t="s">
        <v>18</v>
      </c>
      <c r="G505" t="s">
        <v>19</v>
      </c>
      <c r="H505">
        <v>23</v>
      </c>
      <c r="I505" t="s">
        <v>20</v>
      </c>
      <c r="J505" t="s">
        <v>29</v>
      </c>
      <c r="K505" t="s">
        <v>58</v>
      </c>
      <c r="L505">
        <v>55</v>
      </c>
      <c r="M505">
        <v>182</v>
      </c>
      <c r="N505" t="s">
        <v>60</v>
      </c>
      <c r="O505">
        <v>50</v>
      </c>
      <c r="P505">
        <v>80</v>
      </c>
      <c r="Q505">
        <v>50</v>
      </c>
      <c r="R505">
        <v>130</v>
      </c>
      <c r="S505">
        <v>55</v>
      </c>
      <c r="T505" t="s">
        <v>32</v>
      </c>
      <c r="U505" s="3">
        <v>1</v>
      </c>
      <c r="V505" s="3">
        <v>2014</v>
      </c>
    </row>
    <row r="506" spans="1:22" x14ac:dyDescent="0.35">
      <c r="A506">
        <v>660</v>
      </c>
      <c r="B506">
        <v>65</v>
      </c>
      <c r="C506">
        <v>-35</v>
      </c>
      <c r="D506">
        <v>1053</v>
      </c>
      <c r="E506">
        <v>77</v>
      </c>
      <c r="F506" t="s">
        <v>36</v>
      </c>
      <c r="G506" t="s">
        <v>19</v>
      </c>
      <c r="H506">
        <v>20</v>
      </c>
      <c r="I506" t="s">
        <v>37</v>
      </c>
      <c r="J506" t="s">
        <v>42</v>
      </c>
      <c r="K506" t="s">
        <v>43</v>
      </c>
      <c r="L506">
        <v>35</v>
      </c>
      <c r="M506">
        <v>142</v>
      </c>
      <c r="N506" t="s">
        <v>55</v>
      </c>
      <c r="O506">
        <v>50</v>
      </c>
      <c r="P506">
        <v>80</v>
      </c>
      <c r="Q506">
        <v>70</v>
      </c>
      <c r="R506">
        <v>130</v>
      </c>
      <c r="S506">
        <v>42</v>
      </c>
      <c r="T506" t="s">
        <v>24</v>
      </c>
      <c r="U506" s="3">
        <v>1</v>
      </c>
      <c r="V506" s="3">
        <v>2014</v>
      </c>
    </row>
    <row r="507" spans="1:22" x14ac:dyDescent="0.35">
      <c r="A507">
        <v>660</v>
      </c>
      <c r="B507">
        <v>32</v>
      </c>
      <c r="C507">
        <v>-52</v>
      </c>
      <c r="D507">
        <v>833</v>
      </c>
      <c r="E507">
        <v>47</v>
      </c>
      <c r="F507" t="s">
        <v>36</v>
      </c>
      <c r="G507" t="s">
        <v>19</v>
      </c>
      <c r="H507">
        <v>8</v>
      </c>
      <c r="I507" t="s">
        <v>37</v>
      </c>
      <c r="J507" t="s">
        <v>38</v>
      </c>
      <c r="K507" t="s">
        <v>39</v>
      </c>
      <c r="L507">
        <v>28</v>
      </c>
      <c r="M507">
        <v>79</v>
      </c>
      <c r="N507" t="s">
        <v>55</v>
      </c>
      <c r="O507">
        <v>30</v>
      </c>
      <c r="P507">
        <v>80</v>
      </c>
      <c r="Q507">
        <v>80</v>
      </c>
      <c r="R507">
        <v>110</v>
      </c>
      <c r="S507">
        <v>19</v>
      </c>
      <c r="T507" t="s">
        <v>24</v>
      </c>
      <c r="U507" s="3">
        <v>1</v>
      </c>
      <c r="V507" s="3">
        <v>2014</v>
      </c>
    </row>
    <row r="508" spans="1:22" x14ac:dyDescent="0.35">
      <c r="A508">
        <v>405</v>
      </c>
      <c r="B508">
        <v>82</v>
      </c>
      <c r="C508">
        <v>5</v>
      </c>
      <c r="D508">
        <v>788</v>
      </c>
      <c r="E508">
        <v>123</v>
      </c>
      <c r="F508" t="s">
        <v>36</v>
      </c>
      <c r="G508" t="s">
        <v>26</v>
      </c>
      <c r="H508">
        <v>27</v>
      </c>
      <c r="I508" t="s">
        <v>37</v>
      </c>
      <c r="J508" t="s">
        <v>38</v>
      </c>
      <c r="K508" t="s">
        <v>39</v>
      </c>
      <c r="L508">
        <v>65</v>
      </c>
      <c r="M508">
        <v>205</v>
      </c>
      <c r="N508" t="s">
        <v>44</v>
      </c>
      <c r="O508">
        <v>50</v>
      </c>
      <c r="P508">
        <v>80</v>
      </c>
      <c r="Q508">
        <v>60</v>
      </c>
      <c r="R508">
        <v>130</v>
      </c>
      <c r="S508">
        <v>58</v>
      </c>
      <c r="T508" t="s">
        <v>24</v>
      </c>
      <c r="U508" s="3">
        <v>1</v>
      </c>
      <c r="V508" s="3">
        <v>2014</v>
      </c>
    </row>
    <row r="509" spans="1:22" x14ac:dyDescent="0.35">
      <c r="A509">
        <v>715</v>
      </c>
      <c r="B509">
        <v>56</v>
      </c>
      <c r="C509">
        <v>-35</v>
      </c>
      <c r="D509">
        <v>385</v>
      </c>
      <c r="E509">
        <v>70</v>
      </c>
      <c r="F509" t="s">
        <v>36</v>
      </c>
      <c r="G509" t="s">
        <v>19</v>
      </c>
      <c r="H509">
        <v>21</v>
      </c>
      <c r="I509" t="s">
        <v>37</v>
      </c>
      <c r="J509" t="s">
        <v>42</v>
      </c>
      <c r="K509" t="s">
        <v>47</v>
      </c>
      <c r="L509">
        <v>15</v>
      </c>
      <c r="M509">
        <v>126</v>
      </c>
      <c r="N509" t="s">
        <v>56</v>
      </c>
      <c r="O509">
        <v>40</v>
      </c>
      <c r="P509">
        <v>80</v>
      </c>
      <c r="Q509">
        <v>50</v>
      </c>
      <c r="R509">
        <v>120</v>
      </c>
      <c r="S509">
        <v>55</v>
      </c>
      <c r="T509" t="s">
        <v>32</v>
      </c>
      <c r="U509" s="3">
        <v>1</v>
      </c>
      <c r="V509" s="3">
        <v>2014</v>
      </c>
    </row>
    <row r="510" spans="1:22" x14ac:dyDescent="0.35">
      <c r="A510">
        <v>405</v>
      </c>
      <c r="B510">
        <v>91</v>
      </c>
      <c r="C510">
        <v>6</v>
      </c>
      <c r="D510">
        <v>-1785</v>
      </c>
      <c r="E510">
        <v>127</v>
      </c>
      <c r="F510" t="s">
        <v>36</v>
      </c>
      <c r="G510" t="s">
        <v>26</v>
      </c>
      <c r="H510">
        <v>28</v>
      </c>
      <c r="I510" t="s">
        <v>37</v>
      </c>
      <c r="J510" t="s">
        <v>38</v>
      </c>
      <c r="K510" t="s">
        <v>51</v>
      </c>
      <c r="L510">
        <v>76</v>
      </c>
      <c r="M510">
        <v>218</v>
      </c>
      <c r="N510" t="s">
        <v>44</v>
      </c>
      <c r="O510">
        <v>50</v>
      </c>
      <c r="P510">
        <v>80</v>
      </c>
      <c r="Q510">
        <v>70</v>
      </c>
      <c r="R510">
        <v>130</v>
      </c>
      <c r="S510">
        <v>51</v>
      </c>
      <c r="T510" t="s">
        <v>32</v>
      </c>
      <c r="U510" s="3">
        <v>1</v>
      </c>
      <c r="V510" s="3">
        <v>2014</v>
      </c>
    </row>
    <row r="511" spans="1:22" x14ac:dyDescent="0.35">
      <c r="A511">
        <v>414</v>
      </c>
      <c r="B511">
        <v>60</v>
      </c>
      <c r="C511">
        <v>-23</v>
      </c>
      <c r="D511">
        <v>329</v>
      </c>
      <c r="E511">
        <v>99</v>
      </c>
      <c r="F511" t="s">
        <v>36</v>
      </c>
      <c r="G511" t="s">
        <v>19</v>
      </c>
      <c r="H511">
        <v>18</v>
      </c>
      <c r="I511" t="s">
        <v>20</v>
      </c>
      <c r="J511" t="s">
        <v>21</v>
      </c>
      <c r="K511" t="s">
        <v>54</v>
      </c>
      <c r="L511">
        <v>57</v>
      </c>
      <c r="M511">
        <v>159</v>
      </c>
      <c r="N511" t="s">
        <v>56</v>
      </c>
      <c r="O511">
        <v>40</v>
      </c>
      <c r="P511">
        <v>80</v>
      </c>
      <c r="Q511">
        <v>80</v>
      </c>
      <c r="R511">
        <v>120</v>
      </c>
      <c r="S511">
        <v>42</v>
      </c>
      <c r="T511" t="s">
        <v>24</v>
      </c>
      <c r="U511" s="3">
        <v>1</v>
      </c>
      <c r="V511" s="3">
        <v>2014</v>
      </c>
    </row>
    <row r="512" spans="1:22" x14ac:dyDescent="0.35">
      <c r="A512">
        <v>419</v>
      </c>
      <c r="B512">
        <v>55</v>
      </c>
      <c r="C512">
        <v>-24</v>
      </c>
      <c r="D512">
        <v>410</v>
      </c>
      <c r="E512">
        <v>69</v>
      </c>
      <c r="F512" t="s">
        <v>18</v>
      </c>
      <c r="G512" t="s">
        <v>19</v>
      </c>
      <c r="H512">
        <v>20</v>
      </c>
      <c r="I512" t="s">
        <v>37</v>
      </c>
      <c r="J512" t="s">
        <v>38</v>
      </c>
      <c r="K512" t="s">
        <v>39</v>
      </c>
      <c r="L512">
        <v>16</v>
      </c>
      <c r="M512">
        <v>124</v>
      </c>
      <c r="N512" t="s">
        <v>62</v>
      </c>
      <c r="O512">
        <v>70</v>
      </c>
      <c r="P512">
        <v>80</v>
      </c>
      <c r="Q512">
        <v>40</v>
      </c>
      <c r="R512">
        <v>150</v>
      </c>
      <c r="S512">
        <v>53</v>
      </c>
      <c r="T512" t="s">
        <v>24</v>
      </c>
      <c r="U512" s="3">
        <v>1</v>
      </c>
      <c r="V512" s="3">
        <v>2014</v>
      </c>
    </row>
    <row r="513" spans="1:22" x14ac:dyDescent="0.35">
      <c r="A513">
        <v>330</v>
      </c>
      <c r="B513">
        <v>59</v>
      </c>
      <c r="C513">
        <v>-17</v>
      </c>
      <c r="D513">
        <v>411</v>
      </c>
      <c r="E513">
        <v>79</v>
      </c>
      <c r="F513" t="s">
        <v>18</v>
      </c>
      <c r="G513" t="s">
        <v>19</v>
      </c>
      <c r="H513">
        <v>19</v>
      </c>
      <c r="I513" t="s">
        <v>37</v>
      </c>
      <c r="J513" t="s">
        <v>42</v>
      </c>
      <c r="K513" t="s">
        <v>47</v>
      </c>
      <c r="L513">
        <v>33</v>
      </c>
      <c r="M513">
        <v>138</v>
      </c>
      <c r="N513" t="s">
        <v>62</v>
      </c>
      <c r="O513">
        <v>50</v>
      </c>
      <c r="P513">
        <v>80</v>
      </c>
      <c r="Q513">
        <v>50</v>
      </c>
      <c r="R513">
        <v>130</v>
      </c>
      <c r="S513">
        <v>46</v>
      </c>
      <c r="T513" t="s">
        <v>32</v>
      </c>
      <c r="U513" s="3">
        <v>2</v>
      </c>
      <c r="V513" s="3">
        <v>2014</v>
      </c>
    </row>
    <row r="514" spans="1:22" x14ac:dyDescent="0.35">
      <c r="A514">
        <v>650</v>
      </c>
      <c r="B514">
        <v>75</v>
      </c>
      <c r="C514">
        <v>19</v>
      </c>
      <c r="D514">
        <v>659</v>
      </c>
      <c r="E514">
        <v>114</v>
      </c>
      <c r="F514" t="s">
        <v>18</v>
      </c>
      <c r="G514" t="s">
        <v>33</v>
      </c>
      <c r="H514">
        <v>24</v>
      </c>
      <c r="I514" t="s">
        <v>20</v>
      </c>
      <c r="J514" t="s">
        <v>29</v>
      </c>
      <c r="K514" t="s">
        <v>34</v>
      </c>
      <c r="L514">
        <v>59</v>
      </c>
      <c r="M514">
        <v>189</v>
      </c>
      <c r="N514" t="s">
        <v>35</v>
      </c>
      <c r="O514">
        <v>50</v>
      </c>
      <c r="P514">
        <v>80</v>
      </c>
      <c r="Q514">
        <v>40</v>
      </c>
      <c r="R514">
        <v>130</v>
      </c>
      <c r="S514">
        <v>55</v>
      </c>
      <c r="T514" t="s">
        <v>32</v>
      </c>
      <c r="U514" s="3">
        <v>2</v>
      </c>
      <c r="V514" s="3">
        <v>2014</v>
      </c>
    </row>
    <row r="515" spans="1:22" x14ac:dyDescent="0.35">
      <c r="A515">
        <v>314</v>
      </c>
      <c r="B515">
        <v>69</v>
      </c>
      <c r="C515">
        <v>-2</v>
      </c>
      <c r="D515">
        <v>1060</v>
      </c>
      <c r="E515">
        <v>81</v>
      </c>
      <c r="F515" t="s">
        <v>36</v>
      </c>
      <c r="G515" t="s">
        <v>19</v>
      </c>
      <c r="H515">
        <v>21</v>
      </c>
      <c r="I515" t="s">
        <v>37</v>
      </c>
      <c r="J515" t="s">
        <v>42</v>
      </c>
      <c r="K515" t="s">
        <v>43</v>
      </c>
      <c r="L515">
        <v>38</v>
      </c>
      <c r="M515">
        <v>150</v>
      </c>
      <c r="N515" t="s">
        <v>55</v>
      </c>
      <c r="O515">
        <v>60</v>
      </c>
      <c r="P515">
        <v>80</v>
      </c>
      <c r="Q515">
        <v>40</v>
      </c>
      <c r="R515">
        <v>140</v>
      </c>
      <c r="S515">
        <v>43</v>
      </c>
      <c r="T515" t="s">
        <v>24</v>
      </c>
      <c r="U515" s="3">
        <v>2</v>
      </c>
      <c r="V515" s="3">
        <v>2014</v>
      </c>
    </row>
    <row r="516" spans="1:22" x14ac:dyDescent="0.35">
      <c r="A516">
        <v>503</v>
      </c>
      <c r="B516">
        <v>46</v>
      </c>
      <c r="C516">
        <v>-18</v>
      </c>
      <c r="D516">
        <v>424</v>
      </c>
      <c r="E516">
        <v>68</v>
      </c>
      <c r="F516" t="s">
        <v>36</v>
      </c>
      <c r="G516" t="s">
        <v>33</v>
      </c>
      <c r="H516">
        <v>14</v>
      </c>
      <c r="I516" t="s">
        <v>37</v>
      </c>
      <c r="J516" t="s">
        <v>42</v>
      </c>
      <c r="K516" t="s">
        <v>43</v>
      </c>
      <c r="L516">
        <v>32</v>
      </c>
      <c r="M516">
        <v>114</v>
      </c>
      <c r="N516" t="s">
        <v>53</v>
      </c>
      <c r="O516">
        <v>50</v>
      </c>
      <c r="P516">
        <v>80</v>
      </c>
      <c r="Q516">
        <v>50</v>
      </c>
      <c r="R516">
        <v>130</v>
      </c>
      <c r="S516">
        <v>36</v>
      </c>
      <c r="T516" t="s">
        <v>24</v>
      </c>
      <c r="U516" s="3">
        <v>2</v>
      </c>
      <c r="V516" s="3">
        <v>2014</v>
      </c>
    </row>
    <row r="517" spans="1:22" x14ac:dyDescent="0.35">
      <c r="A517">
        <v>206</v>
      </c>
      <c r="B517">
        <v>75</v>
      </c>
      <c r="C517">
        <v>5</v>
      </c>
      <c r="D517">
        <v>1063</v>
      </c>
      <c r="E517">
        <v>89</v>
      </c>
      <c r="F517" t="s">
        <v>36</v>
      </c>
      <c r="G517" t="s">
        <v>33</v>
      </c>
      <c r="H517">
        <v>23</v>
      </c>
      <c r="I517" t="s">
        <v>37</v>
      </c>
      <c r="J517" t="s">
        <v>38</v>
      </c>
      <c r="K517" t="s">
        <v>39</v>
      </c>
      <c r="L517">
        <v>45</v>
      </c>
      <c r="M517">
        <v>164</v>
      </c>
      <c r="N517" t="s">
        <v>57</v>
      </c>
      <c r="O517">
        <v>70</v>
      </c>
      <c r="P517">
        <v>80</v>
      </c>
      <c r="Q517">
        <v>40</v>
      </c>
      <c r="R517">
        <v>150</v>
      </c>
      <c r="S517">
        <v>44</v>
      </c>
      <c r="T517" t="s">
        <v>24</v>
      </c>
      <c r="U517" s="3">
        <v>2</v>
      </c>
      <c r="V517" s="3">
        <v>2014</v>
      </c>
    </row>
    <row r="518" spans="1:22" x14ac:dyDescent="0.35">
      <c r="A518">
        <v>203</v>
      </c>
      <c r="B518">
        <v>61</v>
      </c>
      <c r="C518">
        <v>-8</v>
      </c>
      <c r="D518">
        <v>613</v>
      </c>
      <c r="E518">
        <v>86</v>
      </c>
      <c r="F518" t="s">
        <v>36</v>
      </c>
      <c r="G518" t="s">
        <v>28</v>
      </c>
      <c r="H518">
        <v>55</v>
      </c>
      <c r="I518" t="s">
        <v>37</v>
      </c>
      <c r="J518" t="s">
        <v>38</v>
      </c>
      <c r="K518" t="s">
        <v>50</v>
      </c>
      <c r="L518">
        <v>2</v>
      </c>
      <c r="M518">
        <v>147</v>
      </c>
      <c r="N518" t="s">
        <v>41</v>
      </c>
      <c r="O518">
        <v>60</v>
      </c>
      <c r="P518">
        <v>80</v>
      </c>
      <c r="Q518">
        <v>10</v>
      </c>
      <c r="R518">
        <v>140</v>
      </c>
      <c r="S518">
        <v>84</v>
      </c>
      <c r="T518" t="s">
        <v>32</v>
      </c>
      <c r="U518" s="3">
        <v>2</v>
      </c>
      <c r="V518" s="3">
        <v>2014</v>
      </c>
    </row>
    <row r="519" spans="1:22" x14ac:dyDescent="0.35">
      <c r="A519">
        <v>225</v>
      </c>
      <c r="B519">
        <v>47</v>
      </c>
      <c r="C519">
        <v>-16</v>
      </c>
      <c r="D519">
        <v>834</v>
      </c>
      <c r="E519">
        <v>68</v>
      </c>
      <c r="F519" t="s">
        <v>36</v>
      </c>
      <c r="G519" t="s">
        <v>26</v>
      </c>
      <c r="H519">
        <v>13</v>
      </c>
      <c r="I519" t="s">
        <v>37</v>
      </c>
      <c r="J519" t="s">
        <v>42</v>
      </c>
      <c r="K519" t="s">
        <v>49</v>
      </c>
      <c r="L519">
        <v>44</v>
      </c>
      <c r="M519">
        <v>115</v>
      </c>
      <c r="N519" t="s">
        <v>52</v>
      </c>
      <c r="O519">
        <v>50</v>
      </c>
      <c r="P519">
        <v>80</v>
      </c>
      <c r="Q519">
        <v>60</v>
      </c>
      <c r="R519">
        <v>130</v>
      </c>
      <c r="S519">
        <v>24</v>
      </c>
      <c r="T519" t="s">
        <v>32</v>
      </c>
      <c r="U519" s="3">
        <v>2</v>
      </c>
      <c r="V519" s="3">
        <v>2014</v>
      </c>
    </row>
    <row r="520" spans="1:22" x14ac:dyDescent="0.35">
      <c r="A520">
        <v>541</v>
      </c>
      <c r="B520">
        <v>52</v>
      </c>
      <c r="C520">
        <v>-14</v>
      </c>
      <c r="D520">
        <v>509</v>
      </c>
      <c r="E520">
        <v>73</v>
      </c>
      <c r="F520" t="s">
        <v>36</v>
      </c>
      <c r="G520" t="s">
        <v>33</v>
      </c>
      <c r="H520">
        <v>47</v>
      </c>
      <c r="I520" t="s">
        <v>37</v>
      </c>
      <c r="J520" t="s">
        <v>42</v>
      </c>
      <c r="K520" t="s">
        <v>47</v>
      </c>
      <c r="L520">
        <v>-4</v>
      </c>
      <c r="M520">
        <v>125</v>
      </c>
      <c r="N520" t="s">
        <v>53</v>
      </c>
      <c r="O520">
        <v>60</v>
      </c>
      <c r="P520">
        <v>80</v>
      </c>
      <c r="Q520">
        <v>10</v>
      </c>
      <c r="R520">
        <v>140</v>
      </c>
      <c r="S520">
        <v>77</v>
      </c>
      <c r="T520" t="s">
        <v>32</v>
      </c>
      <c r="U520" s="3">
        <v>2</v>
      </c>
      <c r="V520" s="3">
        <v>2014</v>
      </c>
    </row>
    <row r="521" spans="1:22" x14ac:dyDescent="0.35">
      <c r="A521">
        <v>435</v>
      </c>
      <c r="B521">
        <v>53</v>
      </c>
      <c r="C521">
        <v>-23</v>
      </c>
      <c r="D521">
        <v>380</v>
      </c>
      <c r="E521">
        <v>71</v>
      </c>
      <c r="F521" t="s">
        <v>36</v>
      </c>
      <c r="G521" t="s">
        <v>33</v>
      </c>
      <c r="H521">
        <v>17</v>
      </c>
      <c r="I521" t="s">
        <v>37</v>
      </c>
      <c r="J521" t="s">
        <v>42</v>
      </c>
      <c r="K521" t="s">
        <v>49</v>
      </c>
      <c r="L521">
        <v>27</v>
      </c>
      <c r="M521">
        <v>124</v>
      </c>
      <c r="N521" t="s">
        <v>46</v>
      </c>
      <c r="O521">
        <v>60</v>
      </c>
      <c r="P521">
        <v>80</v>
      </c>
      <c r="Q521">
        <v>50</v>
      </c>
      <c r="R521">
        <v>140</v>
      </c>
      <c r="S521">
        <v>44</v>
      </c>
      <c r="T521" t="s">
        <v>32</v>
      </c>
      <c r="U521" s="3">
        <v>2</v>
      </c>
      <c r="V521" s="3">
        <v>2014</v>
      </c>
    </row>
    <row r="522" spans="1:22" x14ac:dyDescent="0.35">
      <c r="A522">
        <v>503</v>
      </c>
      <c r="B522">
        <v>59</v>
      </c>
      <c r="C522">
        <v>-17</v>
      </c>
      <c r="D522">
        <v>411</v>
      </c>
      <c r="E522">
        <v>79</v>
      </c>
      <c r="F522" t="s">
        <v>36</v>
      </c>
      <c r="G522" t="s">
        <v>33</v>
      </c>
      <c r="H522">
        <v>19</v>
      </c>
      <c r="I522" t="s">
        <v>37</v>
      </c>
      <c r="J522" t="s">
        <v>38</v>
      </c>
      <c r="K522" t="s">
        <v>50</v>
      </c>
      <c r="L522">
        <v>33</v>
      </c>
      <c r="M522">
        <v>138</v>
      </c>
      <c r="N522" t="s">
        <v>53</v>
      </c>
      <c r="O522">
        <v>50</v>
      </c>
      <c r="P522">
        <v>80</v>
      </c>
      <c r="Q522">
        <v>50</v>
      </c>
      <c r="R522">
        <v>130</v>
      </c>
      <c r="S522">
        <v>46</v>
      </c>
      <c r="T522" t="s">
        <v>32</v>
      </c>
      <c r="U522" s="3">
        <v>2</v>
      </c>
      <c r="V522" s="3">
        <v>2014</v>
      </c>
    </row>
    <row r="523" spans="1:22" x14ac:dyDescent="0.35">
      <c r="A523">
        <v>920</v>
      </c>
      <c r="B523">
        <v>53</v>
      </c>
      <c r="C523">
        <v>-2</v>
      </c>
      <c r="D523">
        <v>321</v>
      </c>
      <c r="E523">
        <v>88</v>
      </c>
      <c r="F523" t="s">
        <v>36</v>
      </c>
      <c r="G523" t="s">
        <v>19</v>
      </c>
      <c r="H523">
        <v>16</v>
      </c>
      <c r="I523" t="s">
        <v>20</v>
      </c>
      <c r="J523" t="s">
        <v>21</v>
      </c>
      <c r="K523" t="s">
        <v>54</v>
      </c>
      <c r="L523">
        <v>48</v>
      </c>
      <c r="M523">
        <v>141</v>
      </c>
      <c r="N523" t="s">
        <v>56</v>
      </c>
      <c r="O523">
        <v>50</v>
      </c>
      <c r="P523">
        <v>80</v>
      </c>
      <c r="Q523">
        <v>50</v>
      </c>
      <c r="R523">
        <v>130</v>
      </c>
      <c r="S523">
        <v>40</v>
      </c>
      <c r="T523" t="s">
        <v>24</v>
      </c>
      <c r="U523" s="3">
        <v>2</v>
      </c>
      <c r="V523" s="3">
        <v>2014</v>
      </c>
    </row>
    <row r="524" spans="1:22" x14ac:dyDescent="0.35">
      <c r="A524">
        <v>959</v>
      </c>
      <c r="B524">
        <v>54</v>
      </c>
      <c r="C524">
        <v>-9</v>
      </c>
      <c r="D524">
        <v>885</v>
      </c>
      <c r="E524">
        <v>78</v>
      </c>
      <c r="F524" t="s">
        <v>36</v>
      </c>
      <c r="G524" t="s">
        <v>28</v>
      </c>
      <c r="H524">
        <v>15</v>
      </c>
      <c r="I524" t="s">
        <v>20</v>
      </c>
      <c r="J524" t="s">
        <v>29</v>
      </c>
      <c r="K524" t="s">
        <v>30</v>
      </c>
      <c r="L524">
        <v>51</v>
      </c>
      <c r="M524">
        <v>132</v>
      </c>
      <c r="N524" t="s">
        <v>41</v>
      </c>
      <c r="O524">
        <v>50</v>
      </c>
      <c r="P524">
        <v>80</v>
      </c>
      <c r="Q524">
        <v>60</v>
      </c>
      <c r="R524">
        <v>130</v>
      </c>
      <c r="S524">
        <v>27</v>
      </c>
      <c r="T524" t="s">
        <v>32</v>
      </c>
      <c r="U524" s="3">
        <v>2</v>
      </c>
      <c r="V524" s="3">
        <v>2014</v>
      </c>
    </row>
    <row r="525" spans="1:22" x14ac:dyDescent="0.35">
      <c r="A525">
        <v>740</v>
      </c>
      <c r="B525">
        <v>46</v>
      </c>
      <c r="C525">
        <v>-34</v>
      </c>
      <c r="D525">
        <v>422</v>
      </c>
      <c r="E525">
        <v>57</v>
      </c>
      <c r="F525" t="s">
        <v>18</v>
      </c>
      <c r="G525" t="s">
        <v>19</v>
      </c>
      <c r="H525">
        <v>17</v>
      </c>
      <c r="I525" t="s">
        <v>37</v>
      </c>
      <c r="J525" t="s">
        <v>38</v>
      </c>
      <c r="K525" t="s">
        <v>39</v>
      </c>
      <c r="L525">
        <v>6</v>
      </c>
      <c r="M525">
        <v>103</v>
      </c>
      <c r="N525" t="s">
        <v>62</v>
      </c>
      <c r="O525">
        <v>50</v>
      </c>
      <c r="P525">
        <v>80</v>
      </c>
      <c r="Q525">
        <v>40</v>
      </c>
      <c r="R525">
        <v>130</v>
      </c>
      <c r="S525">
        <v>51</v>
      </c>
      <c r="T525" t="s">
        <v>24</v>
      </c>
      <c r="U525" s="3">
        <v>2</v>
      </c>
      <c r="V525" s="3">
        <v>2014</v>
      </c>
    </row>
    <row r="526" spans="1:22" x14ac:dyDescent="0.35">
      <c r="A526">
        <v>630</v>
      </c>
      <c r="B526">
        <v>67</v>
      </c>
      <c r="C526">
        <v>7</v>
      </c>
      <c r="D526">
        <v>677</v>
      </c>
      <c r="E526">
        <v>101</v>
      </c>
      <c r="F526" t="s">
        <v>18</v>
      </c>
      <c r="G526" t="s">
        <v>19</v>
      </c>
      <c r="H526">
        <v>22</v>
      </c>
      <c r="I526" t="s">
        <v>20</v>
      </c>
      <c r="J526" t="s">
        <v>29</v>
      </c>
      <c r="K526" t="s">
        <v>58</v>
      </c>
      <c r="L526">
        <v>47</v>
      </c>
      <c r="M526">
        <v>168</v>
      </c>
      <c r="N526" t="s">
        <v>60</v>
      </c>
      <c r="O526">
        <v>50</v>
      </c>
      <c r="P526">
        <v>80</v>
      </c>
      <c r="Q526">
        <v>40</v>
      </c>
      <c r="R526">
        <v>130</v>
      </c>
      <c r="S526">
        <v>54</v>
      </c>
      <c r="T526" t="s">
        <v>32</v>
      </c>
      <c r="U526" s="3">
        <v>2</v>
      </c>
      <c r="V526" s="3">
        <v>2014</v>
      </c>
    </row>
    <row r="527" spans="1:22" x14ac:dyDescent="0.35">
      <c r="A527">
        <v>518</v>
      </c>
      <c r="B527">
        <v>54</v>
      </c>
      <c r="C527">
        <v>-8</v>
      </c>
      <c r="D527">
        <v>601</v>
      </c>
      <c r="E527">
        <v>79</v>
      </c>
      <c r="F527" t="s">
        <v>18</v>
      </c>
      <c r="G527" t="s">
        <v>28</v>
      </c>
      <c r="H527">
        <v>15</v>
      </c>
      <c r="I527" t="s">
        <v>20</v>
      </c>
      <c r="J527" t="s">
        <v>29</v>
      </c>
      <c r="K527" t="s">
        <v>34</v>
      </c>
      <c r="L527">
        <v>52</v>
      </c>
      <c r="M527">
        <v>133</v>
      </c>
      <c r="N527" t="s">
        <v>64</v>
      </c>
      <c r="O527">
        <v>50</v>
      </c>
      <c r="P527">
        <v>80</v>
      </c>
      <c r="Q527">
        <v>60</v>
      </c>
      <c r="R527">
        <v>130</v>
      </c>
      <c r="S527">
        <v>27</v>
      </c>
      <c r="T527" t="s">
        <v>32</v>
      </c>
      <c r="U527" s="3">
        <v>2</v>
      </c>
      <c r="V527" s="3">
        <v>2014</v>
      </c>
    </row>
    <row r="528" spans="1:22" x14ac:dyDescent="0.35">
      <c r="A528">
        <v>213</v>
      </c>
      <c r="B528">
        <v>67</v>
      </c>
      <c r="C528">
        <v>-3</v>
      </c>
      <c r="D528">
        <v>677</v>
      </c>
      <c r="E528">
        <v>101</v>
      </c>
      <c r="F528" t="s">
        <v>18</v>
      </c>
      <c r="G528" t="s">
        <v>33</v>
      </c>
      <c r="H528">
        <v>22</v>
      </c>
      <c r="I528" t="s">
        <v>20</v>
      </c>
      <c r="J528" t="s">
        <v>29</v>
      </c>
      <c r="K528" t="s">
        <v>34</v>
      </c>
      <c r="L528">
        <v>47</v>
      </c>
      <c r="M528">
        <v>168</v>
      </c>
      <c r="N528" t="s">
        <v>35</v>
      </c>
      <c r="O528">
        <v>40</v>
      </c>
      <c r="P528">
        <v>80</v>
      </c>
      <c r="Q528">
        <v>50</v>
      </c>
      <c r="R528">
        <v>120</v>
      </c>
      <c r="S528">
        <v>54</v>
      </c>
      <c r="T528" t="s">
        <v>32</v>
      </c>
      <c r="U528" s="3">
        <v>2</v>
      </c>
      <c r="V528" s="3">
        <v>2014</v>
      </c>
    </row>
    <row r="529" spans="1:22" x14ac:dyDescent="0.35">
      <c r="A529">
        <v>503</v>
      </c>
      <c r="B529">
        <v>41</v>
      </c>
      <c r="C529">
        <v>-25</v>
      </c>
      <c r="D529">
        <v>435</v>
      </c>
      <c r="E529">
        <v>60</v>
      </c>
      <c r="F529" t="s">
        <v>36</v>
      </c>
      <c r="G529" t="s">
        <v>33</v>
      </c>
      <c r="H529">
        <v>13</v>
      </c>
      <c r="I529" t="s">
        <v>37</v>
      </c>
      <c r="J529" t="s">
        <v>42</v>
      </c>
      <c r="K529" t="s">
        <v>43</v>
      </c>
      <c r="L529">
        <v>25</v>
      </c>
      <c r="M529">
        <v>101</v>
      </c>
      <c r="N529" t="s">
        <v>53</v>
      </c>
      <c r="O529">
        <v>40</v>
      </c>
      <c r="P529">
        <v>80</v>
      </c>
      <c r="Q529">
        <v>50</v>
      </c>
      <c r="R529">
        <v>120</v>
      </c>
      <c r="S529">
        <v>35</v>
      </c>
      <c r="T529" t="s">
        <v>24</v>
      </c>
      <c r="U529" s="3">
        <v>2</v>
      </c>
      <c r="V529" s="3">
        <v>2014</v>
      </c>
    </row>
    <row r="530" spans="1:22" x14ac:dyDescent="0.35">
      <c r="A530">
        <v>715</v>
      </c>
      <c r="B530">
        <v>65</v>
      </c>
      <c r="C530">
        <v>-8</v>
      </c>
      <c r="D530">
        <v>403</v>
      </c>
      <c r="E530">
        <v>80</v>
      </c>
      <c r="F530" t="s">
        <v>36</v>
      </c>
      <c r="G530" t="s">
        <v>19</v>
      </c>
      <c r="H530">
        <v>24</v>
      </c>
      <c r="I530" t="s">
        <v>37</v>
      </c>
      <c r="J530" t="s">
        <v>42</v>
      </c>
      <c r="K530" t="s">
        <v>47</v>
      </c>
      <c r="L530">
        <v>22</v>
      </c>
      <c r="M530">
        <v>145</v>
      </c>
      <c r="N530" t="s">
        <v>56</v>
      </c>
      <c r="O530">
        <v>60</v>
      </c>
      <c r="P530">
        <v>80</v>
      </c>
      <c r="Q530">
        <v>30</v>
      </c>
      <c r="R530">
        <v>140</v>
      </c>
      <c r="S530">
        <v>58</v>
      </c>
      <c r="T530" t="s">
        <v>32</v>
      </c>
      <c r="U530" s="3">
        <v>2</v>
      </c>
      <c r="V530" s="3">
        <v>2014</v>
      </c>
    </row>
    <row r="531" spans="1:22" x14ac:dyDescent="0.35">
      <c r="A531">
        <v>503</v>
      </c>
      <c r="B531">
        <v>47</v>
      </c>
      <c r="C531">
        <v>-27</v>
      </c>
      <c r="D531">
        <v>521</v>
      </c>
      <c r="E531">
        <v>65</v>
      </c>
      <c r="F531" t="s">
        <v>36</v>
      </c>
      <c r="G531" t="s">
        <v>33</v>
      </c>
      <c r="H531">
        <v>42</v>
      </c>
      <c r="I531" t="s">
        <v>37</v>
      </c>
      <c r="J531" t="s">
        <v>42</v>
      </c>
      <c r="K531" t="s">
        <v>47</v>
      </c>
      <c r="L531">
        <v>-7</v>
      </c>
      <c r="M531">
        <v>112</v>
      </c>
      <c r="N531" t="s">
        <v>53</v>
      </c>
      <c r="O531">
        <v>50</v>
      </c>
      <c r="P531">
        <v>80</v>
      </c>
      <c r="Q531">
        <v>20</v>
      </c>
      <c r="R531">
        <v>130</v>
      </c>
      <c r="S531">
        <v>72</v>
      </c>
      <c r="T531" t="s">
        <v>32</v>
      </c>
      <c r="U531" s="3">
        <v>2</v>
      </c>
      <c r="V531" s="3">
        <v>2014</v>
      </c>
    </row>
    <row r="532" spans="1:22" x14ac:dyDescent="0.35">
      <c r="A532">
        <v>801</v>
      </c>
      <c r="B532">
        <v>49</v>
      </c>
      <c r="C532">
        <v>-29</v>
      </c>
      <c r="D532">
        <v>392</v>
      </c>
      <c r="E532">
        <v>65</v>
      </c>
      <c r="F532" t="s">
        <v>36</v>
      </c>
      <c r="G532" t="s">
        <v>33</v>
      </c>
      <c r="H532">
        <v>16</v>
      </c>
      <c r="I532" t="s">
        <v>37</v>
      </c>
      <c r="J532" t="s">
        <v>42</v>
      </c>
      <c r="K532" t="s">
        <v>49</v>
      </c>
      <c r="L532">
        <v>21</v>
      </c>
      <c r="M532">
        <v>114</v>
      </c>
      <c r="N532" t="s">
        <v>46</v>
      </c>
      <c r="O532">
        <v>50</v>
      </c>
      <c r="P532">
        <v>80</v>
      </c>
      <c r="Q532">
        <v>50</v>
      </c>
      <c r="R532">
        <v>130</v>
      </c>
      <c r="S532">
        <v>44</v>
      </c>
      <c r="T532" t="s">
        <v>32</v>
      </c>
      <c r="U532" s="3">
        <v>2</v>
      </c>
      <c r="V532" s="3">
        <v>2014</v>
      </c>
    </row>
    <row r="533" spans="1:22" x14ac:dyDescent="0.35">
      <c r="A533">
        <v>509</v>
      </c>
      <c r="B533">
        <v>65</v>
      </c>
      <c r="C533">
        <v>-7</v>
      </c>
      <c r="D533">
        <v>403</v>
      </c>
      <c r="E533">
        <v>80</v>
      </c>
      <c r="F533" t="s">
        <v>36</v>
      </c>
      <c r="G533" t="s">
        <v>33</v>
      </c>
      <c r="H533">
        <v>24</v>
      </c>
      <c r="I533" t="s">
        <v>37</v>
      </c>
      <c r="J533" t="s">
        <v>38</v>
      </c>
      <c r="K533" t="s">
        <v>50</v>
      </c>
      <c r="L533">
        <v>23</v>
      </c>
      <c r="M533">
        <v>145</v>
      </c>
      <c r="N533" t="s">
        <v>57</v>
      </c>
      <c r="O533">
        <v>60</v>
      </c>
      <c r="P533">
        <v>80</v>
      </c>
      <c r="Q533">
        <v>30</v>
      </c>
      <c r="R533">
        <v>140</v>
      </c>
      <c r="S533">
        <v>57</v>
      </c>
      <c r="T533" t="s">
        <v>32</v>
      </c>
      <c r="U533" s="3">
        <v>2</v>
      </c>
      <c r="V533" s="3">
        <v>2014</v>
      </c>
    </row>
    <row r="534" spans="1:22" x14ac:dyDescent="0.35">
      <c r="A534">
        <v>985</v>
      </c>
      <c r="B534">
        <v>68</v>
      </c>
      <c r="C534">
        <v>-4</v>
      </c>
      <c r="D534">
        <v>619</v>
      </c>
      <c r="E534">
        <v>85</v>
      </c>
      <c r="F534" t="s">
        <v>36</v>
      </c>
      <c r="G534" t="s">
        <v>26</v>
      </c>
      <c r="H534">
        <v>25</v>
      </c>
      <c r="I534" t="s">
        <v>20</v>
      </c>
      <c r="J534" t="s">
        <v>21</v>
      </c>
      <c r="K534" t="s">
        <v>22</v>
      </c>
      <c r="L534">
        <v>26</v>
      </c>
      <c r="M534">
        <v>153</v>
      </c>
      <c r="N534" t="s">
        <v>52</v>
      </c>
      <c r="O534">
        <v>60</v>
      </c>
      <c r="P534">
        <v>80</v>
      </c>
      <c r="Q534">
        <v>30</v>
      </c>
      <c r="R534">
        <v>140</v>
      </c>
      <c r="S534">
        <v>59</v>
      </c>
      <c r="T534" t="s">
        <v>24</v>
      </c>
      <c r="U534" s="3">
        <v>2</v>
      </c>
      <c r="V534" s="3">
        <v>2014</v>
      </c>
    </row>
    <row r="535" spans="1:22" x14ac:dyDescent="0.35">
      <c r="A535">
        <v>432</v>
      </c>
      <c r="B535">
        <v>76</v>
      </c>
      <c r="C535">
        <v>36</v>
      </c>
      <c r="D535">
        <v>580</v>
      </c>
      <c r="E535">
        <v>111</v>
      </c>
      <c r="F535" t="s">
        <v>18</v>
      </c>
      <c r="G535" t="s">
        <v>26</v>
      </c>
      <c r="H535">
        <v>21</v>
      </c>
      <c r="I535" t="s">
        <v>37</v>
      </c>
      <c r="J535" t="s">
        <v>38</v>
      </c>
      <c r="K535" t="s">
        <v>39</v>
      </c>
      <c r="L535">
        <v>116</v>
      </c>
      <c r="M535">
        <v>199</v>
      </c>
      <c r="N535" t="s">
        <v>27</v>
      </c>
      <c r="O535">
        <v>40</v>
      </c>
      <c r="P535">
        <v>80</v>
      </c>
      <c r="Q535">
        <v>80</v>
      </c>
      <c r="R535">
        <v>120</v>
      </c>
      <c r="S535">
        <v>33</v>
      </c>
      <c r="T535" t="s">
        <v>24</v>
      </c>
      <c r="U535" s="3">
        <v>2</v>
      </c>
      <c r="V535" s="3">
        <v>2014</v>
      </c>
    </row>
    <row r="536" spans="1:22" x14ac:dyDescent="0.35">
      <c r="A536">
        <v>325</v>
      </c>
      <c r="B536">
        <v>52</v>
      </c>
      <c r="C536">
        <v>-31</v>
      </c>
      <c r="D536">
        <v>405</v>
      </c>
      <c r="E536">
        <v>71</v>
      </c>
      <c r="F536" t="s">
        <v>18</v>
      </c>
      <c r="G536" t="s">
        <v>26</v>
      </c>
      <c r="H536">
        <v>17</v>
      </c>
      <c r="I536" t="s">
        <v>20</v>
      </c>
      <c r="J536" t="s">
        <v>21</v>
      </c>
      <c r="K536" t="s">
        <v>54</v>
      </c>
      <c r="L536">
        <v>39</v>
      </c>
      <c r="M536">
        <v>131</v>
      </c>
      <c r="N536" t="s">
        <v>27</v>
      </c>
      <c r="O536">
        <v>30</v>
      </c>
      <c r="P536">
        <v>80</v>
      </c>
      <c r="Q536">
        <v>70</v>
      </c>
      <c r="R536">
        <v>110</v>
      </c>
      <c r="S536">
        <v>45</v>
      </c>
      <c r="T536" t="s">
        <v>24</v>
      </c>
      <c r="U536" s="3">
        <v>2</v>
      </c>
      <c r="V536" s="3">
        <v>2014</v>
      </c>
    </row>
    <row r="537" spans="1:22" x14ac:dyDescent="0.35">
      <c r="A537">
        <v>815</v>
      </c>
      <c r="B537">
        <v>76</v>
      </c>
      <c r="C537">
        <v>36</v>
      </c>
      <c r="D537">
        <v>580</v>
      </c>
      <c r="E537">
        <v>111</v>
      </c>
      <c r="F537" t="s">
        <v>18</v>
      </c>
      <c r="G537" t="s">
        <v>19</v>
      </c>
      <c r="H537">
        <v>21</v>
      </c>
      <c r="I537" t="s">
        <v>20</v>
      </c>
      <c r="J537" t="s">
        <v>29</v>
      </c>
      <c r="K537" t="s">
        <v>30</v>
      </c>
      <c r="L537">
        <v>116</v>
      </c>
      <c r="M537">
        <v>199</v>
      </c>
      <c r="N537" t="s">
        <v>60</v>
      </c>
      <c r="O537">
        <v>50</v>
      </c>
      <c r="P537">
        <v>80</v>
      </c>
      <c r="Q537">
        <v>80</v>
      </c>
      <c r="R537">
        <v>130</v>
      </c>
      <c r="S537">
        <v>33</v>
      </c>
      <c r="T537" t="s">
        <v>32</v>
      </c>
      <c r="U537" s="3">
        <v>2</v>
      </c>
      <c r="V537" s="3">
        <v>2014</v>
      </c>
    </row>
    <row r="538" spans="1:22" x14ac:dyDescent="0.35">
      <c r="A538">
        <v>815</v>
      </c>
      <c r="B538">
        <v>72</v>
      </c>
      <c r="C538">
        <v>32</v>
      </c>
      <c r="D538">
        <v>650</v>
      </c>
      <c r="E538">
        <v>110</v>
      </c>
      <c r="F538" t="s">
        <v>18</v>
      </c>
      <c r="G538" t="s">
        <v>19</v>
      </c>
      <c r="H538">
        <v>23</v>
      </c>
      <c r="I538" t="s">
        <v>20</v>
      </c>
      <c r="J538" t="s">
        <v>29</v>
      </c>
      <c r="K538" t="s">
        <v>58</v>
      </c>
      <c r="L538">
        <v>82</v>
      </c>
      <c r="M538">
        <v>194</v>
      </c>
      <c r="N538" t="s">
        <v>60</v>
      </c>
      <c r="O538">
        <v>50</v>
      </c>
      <c r="P538">
        <v>80</v>
      </c>
      <c r="Q538">
        <v>50</v>
      </c>
      <c r="R538">
        <v>130</v>
      </c>
      <c r="S538">
        <v>55</v>
      </c>
      <c r="T538" t="s">
        <v>32</v>
      </c>
      <c r="U538" s="3">
        <v>2</v>
      </c>
      <c r="V538" s="3">
        <v>2014</v>
      </c>
    </row>
    <row r="539" spans="1:22" x14ac:dyDescent="0.35">
      <c r="A539">
        <v>636</v>
      </c>
      <c r="B539">
        <v>65</v>
      </c>
      <c r="C539">
        <v>-18</v>
      </c>
      <c r="D539">
        <v>1053</v>
      </c>
      <c r="E539">
        <v>77</v>
      </c>
      <c r="F539" t="s">
        <v>36</v>
      </c>
      <c r="G539" t="s">
        <v>19</v>
      </c>
      <c r="H539">
        <v>20</v>
      </c>
      <c r="I539" t="s">
        <v>37</v>
      </c>
      <c r="J539" t="s">
        <v>42</v>
      </c>
      <c r="K539" t="s">
        <v>43</v>
      </c>
      <c r="L539">
        <v>52</v>
      </c>
      <c r="M539">
        <v>151</v>
      </c>
      <c r="N539" t="s">
        <v>55</v>
      </c>
      <c r="O539">
        <v>50</v>
      </c>
      <c r="P539">
        <v>80</v>
      </c>
      <c r="Q539">
        <v>70</v>
      </c>
      <c r="R539">
        <v>130</v>
      </c>
      <c r="S539">
        <v>42</v>
      </c>
      <c r="T539" t="s">
        <v>24</v>
      </c>
      <c r="U539" s="3">
        <v>2</v>
      </c>
      <c r="V539" s="3">
        <v>2014</v>
      </c>
    </row>
    <row r="540" spans="1:22" x14ac:dyDescent="0.35">
      <c r="A540">
        <v>417</v>
      </c>
      <c r="B540">
        <v>32</v>
      </c>
      <c r="C540">
        <v>-38</v>
      </c>
      <c r="D540">
        <v>833</v>
      </c>
      <c r="E540">
        <v>47</v>
      </c>
      <c r="F540" t="s">
        <v>36</v>
      </c>
      <c r="G540" t="s">
        <v>19</v>
      </c>
      <c r="H540">
        <v>8</v>
      </c>
      <c r="I540" t="s">
        <v>37</v>
      </c>
      <c r="J540" t="s">
        <v>38</v>
      </c>
      <c r="K540" t="s">
        <v>39</v>
      </c>
      <c r="L540">
        <v>42</v>
      </c>
      <c r="M540">
        <v>84</v>
      </c>
      <c r="N540" t="s">
        <v>55</v>
      </c>
      <c r="O540">
        <v>30</v>
      </c>
      <c r="P540">
        <v>80</v>
      </c>
      <c r="Q540">
        <v>80</v>
      </c>
      <c r="R540">
        <v>110</v>
      </c>
      <c r="S540">
        <v>19</v>
      </c>
      <c r="T540" t="s">
        <v>24</v>
      </c>
      <c r="U540" s="3">
        <v>2</v>
      </c>
      <c r="V540" s="3">
        <v>2014</v>
      </c>
    </row>
    <row r="541" spans="1:22" x14ac:dyDescent="0.35">
      <c r="A541">
        <v>405</v>
      </c>
      <c r="B541">
        <v>82</v>
      </c>
      <c r="C541">
        <v>36</v>
      </c>
      <c r="D541">
        <v>788</v>
      </c>
      <c r="E541">
        <v>123</v>
      </c>
      <c r="F541" t="s">
        <v>36</v>
      </c>
      <c r="G541" t="s">
        <v>26</v>
      </c>
      <c r="H541">
        <v>27</v>
      </c>
      <c r="I541" t="s">
        <v>37</v>
      </c>
      <c r="J541" t="s">
        <v>38</v>
      </c>
      <c r="K541" t="s">
        <v>39</v>
      </c>
      <c r="L541">
        <v>96</v>
      </c>
      <c r="M541">
        <v>218</v>
      </c>
      <c r="N541" t="s">
        <v>44</v>
      </c>
      <c r="O541">
        <v>50</v>
      </c>
      <c r="P541">
        <v>80</v>
      </c>
      <c r="Q541">
        <v>60</v>
      </c>
      <c r="R541">
        <v>130</v>
      </c>
      <c r="S541">
        <v>58</v>
      </c>
      <c r="T541" t="s">
        <v>24</v>
      </c>
      <c r="U541" s="3">
        <v>2</v>
      </c>
      <c r="V541" s="3">
        <v>2014</v>
      </c>
    </row>
    <row r="542" spans="1:22" x14ac:dyDescent="0.35">
      <c r="A542">
        <v>414</v>
      </c>
      <c r="B542">
        <v>56</v>
      </c>
      <c r="C542">
        <v>-28</v>
      </c>
      <c r="D542">
        <v>385</v>
      </c>
      <c r="E542">
        <v>70</v>
      </c>
      <c r="F542" t="s">
        <v>36</v>
      </c>
      <c r="G542" t="s">
        <v>19</v>
      </c>
      <c r="H542">
        <v>21</v>
      </c>
      <c r="I542" t="s">
        <v>37</v>
      </c>
      <c r="J542" t="s">
        <v>42</v>
      </c>
      <c r="K542" t="s">
        <v>47</v>
      </c>
      <c r="L542">
        <v>22</v>
      </c>
      <c r="M542">
        <v>134</v>
      </c>
      <c r="N542" t="s">
        <v>56</v>
      </c>
      <c r="O542">
        <v>40</v>
      </c>
      <c r="P542">
        <v>80</v>
      </c>
      <c r="Q542">
        <v>50</v>
      </c>
      <c r="R542">
        <v>120</v>
      </c>
      <c r="S542">
        <v>55</v>
      </c>
      <c r="T542" t="s">
        <v>32</v>
      </c>
      <c r="U542" s="3">
        <v>2</v>
      </c>
      <c r="V542" s="3">
        <v>2014</v>
      </c>
    </row>
    <row r="543" spans="1:22" x14ac:dyDescent="0.35">
      <c r="A543">
        <v>405</v>
      </c>
      <c r="B543">
        <v>91</v>
      </c>
      <c r="C543">
        <v>43</v>
      </c>
      <c r="D543">
        <v>-1785</v>
      </c>
      <c r="E543">
        <v>127</v>
      </c>
      <c r="F543" t="s">
        <v>36</v>
      </c>
      <c r="G543" t="s">
        <v>26</v>
      </c>
      <c r="H543">
        <v>28</v>
      </c>
      <c r="I543" t="s">
        <v>37</v>
      </c>
      <c r="J543" t="s">
        <v>38</v>
      </c>
      <c r="K543" t="s">
        <v>51</v>
      </c>
      <c r="L543">
        <v>113</v>
      </c>
      <c r="M543">
        <v>232</v>
      </c>
      <c r="N543" t="s">
        <v>44</v>
      </c>
      <c r="O543">
        <v>50</v>
      </c>
      <c r="P543">
        <v>80</v>
      </c>
      <c r="Q543">
        <v>70</v>
      </c>
      <c r="R543">
        <v>130</v>
      </c>
      <c r="S543">
        <v>51</v>
      </c>
      <c r="T543" t="s">
        <v>32</v>
      </c>
      <c r="U543" s="3">
        <v>2</v>
      </c>
      <c r="V543" s="3">
        <v>2014</v>
      </c>
    </row>
    <row r="544" spans="1:22" x14ac:dyDescent="0.35">
      <c r="A544">
        <v>715</v>
      </c>
      <c r="B544">
        <v>60</v>
      </c>
      <c r="C544">
        <v>5</v>
      </c>
      <c r="D544">
        <v>329</v>
      </c>
      <c r="E544">
        <v>99</v>
      </c>
      <c r="F544" t="s">
        <v>36</v>
      </c>
      <c r="G544" t="s">
        <v>19</v>
      </c>
      <c r="H544">
        <v>18</v>
      </c>
      <c r="I544" t="s">
        <v>20</v>
      </c>
      <c r="J544" t="s">
        <v>21</v>
      </c>
      <c r="K544" t="s">
        <v>54</v>
      </c>
      <c r="L544">
        <v>85</v>
      </c>
      <c r="M544">
        <v>169</v>
      </c>
      <c r="N544" t="s">
        <v>56</v>
      </c>
      <c r="O544">
        <v>40</v>
      </c>
      <c r="P544">
        <v>80</v>
      </c>
      <c r="Q544">
        <v>80</v>
      </c>
      <c r="R544">
        <v>120</v>
      </c>
      <c r="S544">
        <v>42</v>
      </c>
      <c r="T544" t="s">
        <v>24</v>
      </c>
      <c r="U544" s="3">
        <v>2</v>
      </c>
      <c r="V544" s="3">
        <v>2014</v>
      </c>
    </row>
    <row r="545" spans="1:22" x14ac:dyDescent="0.35">
      <c r="A545">
        <v>937</v>
      </c>
      <c r="B545">
        <v>55</v>
      </c>
      <c r="C545">
        <v>-16</v>
      </c>
      <c r="D545">
        <v>410</v>
      </c>
      <c r="E545">
        <v>69</v>
      </c>
      <c r="F545" t="s">
        <v>18</v>
      </c>
      <c r="G545" t="s">
        <v>19</v>
      </c>
      <c r="H545">
        <v>20</v>
      </c>
      <c r="I545" t="s">
        <v>37</v>
      </c>
      <c r="J545" t="s">
        <v>38</v>
      </c>
      <c r="K545" t="s">
        <v>39</v>
      </c>
      <c r="L545">
        <v>24</v>
      </c>
      <c r="M545">
        <v>132</v>
      </c>
      <c r="N545" t="s">
        <v>62</v>
      </c>
      <c r="O545">
        <v>70</v>
      </c>
      <c r="P545">
        <v>80</v>
      </c>
      <c r="Q545">
        <v>40</v>
      </c>
      <c r="R545">
        <v>150</v>
      </c>
      <c r="S545">
        <v>53</v>
      </c>
      <c r="T545" t="s">
        <v>24</v>
      </c>
      <c r="U545" s="3">
        <v>2</v>
      </c>
      <c r="V545" s="3">
        <v>2014</v>
      </c>
    </row>
    <row r="546" spans="1:22" x14ac:dyDescent="0.35">
      <c r="A546">
        <v>234</v>
      </c>
      <c r="B546">
        <v>59</v>
      </c>
      <c r="C546">
        <v>-1</v>
      </c>
      <c r="D546">
        <v>411</v>
      </c>
      <c r="E546">
        <v>79</v>
      </c>
      <c r="F546" t="s">
        <v>18</v>
      </c>
      <c r="G546" t="s">
        <v>19</v>
      </c>
      <c r="H546">
        <v>19</v>
      </c>
      <c r="I546" t="s">
        <v>37</v>
      </c>
      <c r="J546" t="s">
        <v>42</v>
      </c>
      <c r="K546" t="s">
        <v>47</v>
      </c>
      <c r="L546">
        <v>49</v>
      </c>
      <c r="M546">
        <v>147</v>
      </c>
      <c r="N546" t="s">
        <v>62</v>
      </c>
      <c r="O546">
        <v>50</v>
      </c>
      <c r="P546">
        <v>80</v>
      </c>
      <c r="Q546">
        <v>50</v>
      </c>
      <c r="R546">
        <v>130</v>
      </c>
      <c r="S546">
        <v>46</v>
      </c>
      <c r="T546" t="s">
        <v>32</v>
      </c>
      <c r="U546" s="3">
        <v>2</v>
      </c>
      <c r="V546" s="3">
        <v>2014</v>
      </c>
    </row>
    <row r="547" spans="1:22" x14ac:dyDescent="0.35">
      <c r="A547">
        <v>209</v>
      </c>
      <c r="B547">
        <v>75</v>
      </c>
      <c r="C547">
        <v>48</v>
      </c>
      <c r="D547">
        <v>659</v>
      </c>
      <c r="E547">
        <v>114</v>
      </c>
      <c r="F547" t="s">
        <v>18</v>
      </c>
      <c r="G547" t="s">
        <v>33</v>
      </c>
      <c r="H547">
        <v>24</v>
      </c>
      <c r="I547" t="s">
        <v>20</v>
      </c>
      <c r="J547" t="s">
        <v>29</v>
      </c>
      <c r="K547" t="s">
        <v>34</v>
      </c>
      <c r="L547">
        <v>88</v>
      </c>
      <c r="M547">
        <v>201</v>
      </c>
      <c r="N547" t="s">
        <v>35</v>
      </c>
      <c r="O547">
        <v>50</v>
      </c>
      <c r="P547">
        <v>80</v>
      </c>
      <c r="Q547">
        <v>40</v>
      </c>
      <c r="R547">
        <v>130</v>
      </c>
      <c r="S547">
        <v>55</v>
      </c>
      <c r="T547" t="s">
        <v>32</v>
      </c>
      <c r="U547" s="3">
        <v>2</v>
      </c>
      <c r="V547" s="3">
        <v>2014</v>
      </c>
    </row>
    <row r="548" spans="1:22" x14ac:dyDescent="0.35">
      <c r="A548">
        <v>417</v>
      </c>
      <c r="B548">
        <v>69</v>
      </c>
      <c r="C548">
        <v>16</v>
      </c>
      <c r="D548">
        <v>1060</v>
      </c>
      <c r="E548">
        <v>81</v>
      </c>
      <c r="F548" t="s">
        <v>36</v>
      </c>
      <c r="G548" t="s">
        <v>19</v>
      </c>
      <c r="H548">
        <v>21</v>
      </c>
      <c r="I548" t="s">
        <v>37</v>
      </c>
      <c r="J548" t="s">
        <v>42</v>
      </c>
      <c r="K548" t="s">
        <v>43</v>
      </c>
      <c r="L548">
        <v>56</v>
      </c>
      <c r="M548">
        <v>160</v>
      </c>
      <c r="N548" t="s">
        <v>55</v>
      </c>
      <c r="O548">
        <v>60</v>
      </c>
      <c r="P548">
        <v>80</v>
      </c>
      <c r="Q548">
        <v>40</v>
      </c>
      <c r="R548">
        <v>140</v>
      </c>
      <c r="S548">
        <v>43</v>
      </c>
      <c r="T548" t="s">
        <v>24</v>
      </c>
      <c r="U548" s="3">
        <v>2</v>
      </c>
      <c r="V548" s="3">
        <v>2014</v>
      </c>
    </row>
    <row r="549" spans="1:22" x14ac:dyDescent="0.35">
      <c r="A549">
        <v>503</v>
      </c>
      <c r="B549">
        <v>46</v>
      </c>
      <c r="C549">
        <v>-3</v>
      </c>
      <c r="D549">
        <v>424</v>
      </c>
      <c r="E549">
        <v>68</v>
      </c>
      <c r="F549" t="s">
        <v>36</v>
      </c>
      <c r="G549" t="s">
        <v>33</v>
      </c>
      <c r="H549">
        <v>14</v>
      </c>
      <c r="I549" t="s">
        <v>37</v>
      </c>
      <c r="J549" t="s">
        <v>42</v>
      </c>
      <c r="K549" t="s">
        <v>43</v>
      </c>
      <c r="L549">
        <v>47</v>
      </c>
      <c r="M549">
        <v>121</v>
      </c>
      <c r="N549" t="s">
        <v>53</v>
      </c>
      <c r="O549">
        <v>50</v>
      </c>
      <c r="P549">
        <v>80</v>
      </c>
      <c r="Q549">
        <v>50</v>
      </c>
      <c r="R549">
        <v>130</v>
      </c>
      <c r="S549">
        <v>36</v>
      </c>
      <c r="T549" t="s">
        <v>24</v>
      </c>
      <c r="U549" s="3">
        <v>2</v>
      </c>
      <c r="V549" s="3">
        <v>2014</v>
      </c>
    </row>
    <row r="550" spans="1:22" x14ac:dyDescent="0.35">
      <c r="A550">
        <v>425</v>
      </c>
      <c r="B550">
        <v>75</v>
      </c>
      <c r="C550">
        <v>27</v>
      </c>
      <c r="D550">
        <v>1063</v>
      </c>
      <c r="E550">
        <v>89</v>
      </c>
      <c r="F550" t="s">
        <v>36</v>
      </c>
      <c r="G550" t="s">
        <v>33</v>
      </c>
      <c r="H550">
        <v>23</v>
      </c>
      <c r="I550" t="s">
        <v>37</v>
      </c>
      <c r="J550" t="s">
        <v>38</v>
      </c>
      <c r="K550" t="s">
        <v>39</v>
      </c>
      <c r="L550">
        <v>67</v>
      </c>
      <c r="M550">
        <v>175</v>
      </c>
      <c r="N550" t="s">
        <v>57</v>
      </c>
      <c r="O550">
        <v>70</v>
      </c>
      <c r="P550">
        <v>80</v>
      </c>
      <c r="Q550">
        <v>40</v>
      </c>
      <c r="R550">
        <v>150</v>
      </c>
      <c r="S550">
        <v>44</v>
      </c>
      <c r="T550" t="s">
        <v>24</v>
      </c>
      <c r="U550" s="3">
        <v>2</v>
      </c>
      <c r="V550" s="3">
        <v>2014</v>
      </c>
    </row>
    <row r="551" spans="1:22" x14ac:dyDescent="0.35">
      <c r="A551">
        <v>475</v>
      </c>
      <c r="B551">
        <v>61</v>
      </c>
      <c r="C551">
        <v>-7</v>
      </c>
      <c r="D551">
        <v>613</v>
      </c>
      <c r="E551">
        <v>86</v>
      </c>
      <c r="F551" t="s">
        <v>36</v>
      </c>
      <c r="G551" t="s">
        <v>28</v>
      </c>
      <c r="H551">
        <v>55</v>
      </c>
      <c r="I551" t="s">
        <v>37</v>
      </c>
      <c r="J551" t="s">
        <v>38</v>
      </c>
      <c r="K551" t="s">
        <v>50</v>
      </c>
      <c r="L551">
        <v>3</v>
      </c>
      <c r="M551">
        <v>157</v>
      </c>
      <c r="N551" t="s">
        <v>41</v>
      </c>
      <c r="O551">
        <v>60</v>
      </c>
      <c r="P551">
        <v>80</v>
      </c>
      <c r="Q551">
        <v>10</v>
      </c>
      <c r="R551">
        <v>140</v>
      </c>
      <c r="S551">
        <v>84</v>
      </c>
      <c r="T551" t="s">
        <v>32</v>
      </c>
      <c r="U551" s="3">
        <v>2</v>
      </c>
      <c r="V551" s="3">
        <v>2014</v>
      </c>
    </row>
    <row r="552" spans="1:22" x14ac:dyDescent="0.35">
      <c r="A552">
        <v>318</v>
      </c>
      <c r="B552">
        <v>47</v>
      </c>
      <c r="C552">
        <v>5</v>
      </c>
      <c r="D552">
        <v>834</v>
      </c>
      <c r="E552">
        <v>68</v>
      </c>
      <c r="F552" t="s">
        <v>36</v>
      </c>
      <c r="G552" t="s">
        <v>26</v>
      </c>
      <c r="H552">
        <v>13</v>
      </c>
      <c r="I552" t="s">
        <v>37</v>
      </c>
      <c r="J552" t="s">
        <v>42</v>
      </c>
      <c r="K552" t="s">
        <v>49</v>
      </c>
      <c r="L552">
        <v>65</v>
      </c>
      <c r="M552">
        <v>123</v>
      </c>
      <c r="N552" t="s">
        <v>52</v>
      </c>
      <c r="O552">
        <v>50</v>
      </c>
      <c r="P552">
        <v>80</v>
      </c>
      <c r="Q552">
        <v>60</v>
      </c>
      <c r="R552">
        <v>130</v>
      </c>
      <c r="S552">
        <v>24</v>
      </c>
      <c r="T552" t="s">
        <v>32</v>
      </c>
      <c r="U552" s="3">
        <v>2</v>
      </c>
      <c r="V552" s="3">
        <v>2014</v>
      </c>
    </row>
    <row r="553" spans="1:22" x14ac:dyDescent="0.35">
      <c r="A553">
        <v>971</v>
      </c>
      <c r="B553">
        <v>52</v>
      </c>
      <c r="C553">
        <v>-16</v>
      </c>
      <c r="D553">
        <v>509</v>
      </c>
      <c r="E553">
        <v>73</v>
      </c>
      <c r="F553" t="s">
        <v>36</v>
      </c>
      <c r="G553" t="s">
        <v>33</v>
      </c>
      <c r="H553">
        <v>47</v>
      </c>
      <c r="I553" t="s">
        <v>37</v>
      </c>
      <c r="J553" t="s">
        <v>42</v>
      </c>
      <c r="K553" t="s">
        <v>47</v>
      </c>
      <c r="L553">
        <v>-6</v>
      </c>
      <c r="M553">
        <v>133</v>
      </c>
      <c r="N553" t="s">
        <v>53</v>
      </c>
      <c r="O553">
        <v>60</v>
      </c>
      <c r="P553">
        <v>80</v>
      </c>
      <c r="Q553">
        <v>10</v>
      </c>
      <c r="R553">
        <v>140</v>
      </c>
      <c r="S553">
        <v>77</v>
      </c>
      <c r="T553" t="s">
        <v>32</v>
      </c>
      <c r="U553" s="3">
        <v>2</v>
      </c>
      <c r="V553" s="3">
        <v>2014</v>
      </c>
    </row>
    <row r="554" spans="1:22" x14ac:dyDescent="0.35">
      <c r="A554">
        <v>435</v>
      </c>
      <c r="B554">
        <v>53</v>
      </c>
      <c r="C554">
        <v>-10</v>
      </c>
      <c r="D554">
        <v>380</v>
      </c>
      <c r="E554">
        <v>71</v>
      </c>
      <c r="F554" t="s">
        <v>36</v>
      </c>
      <c r="G554" t="s">
        <v>33</v>
      </c>
      <c r="H554">
        <v>17</v>
      </c>
      <c r="I554" t="s">
        <v>37</v>
      </c>
      <c r="J554" t="s">
        <v>42</v>
      </c>
      <c r="K554" t="s">
        <v>49</v>
      </c>
      <c r="L554">
        <v>40</v>
      </c>
      <c r="M554">
        <v>132</v>
      </c>
      <c r="N554" t="s">
        <v>46</v>
      </c>
      <c r="O554">
        <v>60</v>
      </c>
      <c r="P554">
        <v>80</v>
      </c>
      <c r="Q554">
        <v>50</v>
      </c>
      <c r="R554">
        <v>140</v>
      </c>
      <c r="S554">
        <v>44</v>
      </c>
      <c r="T554" t="s">
        <v>32</v>
      </c>
      <c r="U554" s="3">
        <v>2</v>
      </c>
      <c r="V554" s="3">
        <v>2014</v>
      </c>
    </row>
    <row r="555" spans="1:22" x14ac:dyDescent="0.35">
      <c r="A555">
        <v>541</v>
      </c>
      <c r="B555">
        <v>59</v>
      </c>
      <c r="C555">
        <v>-1</v>
      </c>
      <c r="D555">
        <v>411</v>
      </c>
      <c r="E555">
        <v>79</v>
      </c>
      <c r="F555" t="s">
        <v>36</v>
      </c>
      <c r="G555" t="s">
        <v>33</v>
      </c>
      <c r="H555">
        <v>19</v>
      </c>
      <c r="I555" t="s">
        <v>37</v>
      </c>
      <c r="J555" t="s">
        <v>38</v>
      </c>
      <c r="K555" t="s">
        <v>50</v>
      </c>
      <c r="L555">
        <v>49</v>
      </c>
      <c r="M555">
        <v>147</v>
      </c>
      <c r="N555" t="s">
        <v>53</v>
      </c>
      <c r="O555">
        <v>50</v>
      </c>
      <c r="P555">
        <v>80</v>
      </c>
      <c r="Q555">
        <v>50</v>
      </c>
      <c r="R555">
        <v>130</v>
      </c>
      <c r="S555">
        <v>46</v>
      </c>
      <c r="T555" t="s">
        <v>32</v>
      </c>
      <c r="U555" s="3">
        <v>2</v>
      </c>
      <c r="V555" s="3">
        <v>2014</v>
      </c>
    </row>
    <row r="556" spans="1:22" x14ac:dyDescent="0.35">
      <c r="A556">
        <v>262</v>
      </c>
      <c r="B556">
        <v>53</v>
      </c>
      <c r="C556">
        <v>21</v>
      </c>
      <c r="D556">
        <v>321</v>
      </c>
      <c r="E556">
        <v>88</v>
      </c>
      <c r="F556" t="s">
        <v>36</v>
      </c>
      <c r="G556" t="s">
        <v>19</v>
      </c>
      <c r="H556">
        <v>16</v>
      </c>
      <c r="I556" t="s">
        <v>20</v>
      </c>
      <c r="J556" t="s">
        <v>21</v>
      </c>
      <c r="K556" t="s">
        <v>54</v>
      </c>
      <c r="L556">
        <v>71</v>
      </c>
      <c r="M556">
        <v>150</v>
      </c>
      <c r="N556" t="s">
        <v>56</v>
      </c>
      <c r="O556">
        <v>50</v>
      </c>
      <c r="P556">
        <v>80</v>
      </c>
      <c r="Q556">
        <v>50</v>
      </c>
      <c r="R556">
        <v>130</v>
      </c>
      <c r="S556">
        <v>40</v>
      </c>
      <c r="T556" t="s">
        <v>24</v>
      </c>
      <c r="U556" s="3">
        <v>2</v>
      </c>
      <c r="V556" s="3">
        <v>2014</v>
      </c>
    </row>
    <row r="557" spans="1:22" x14ac:dyDescent="0.35">
      <c r="A557">
        <v>860</v>
      </c>
      <c r="B557">
        <v>54</v>
      </c>
      <c r="C557">
        <v>16</v>
      </c>
      <c r="D557">
        <v>885</v>
      </c>
      <c r="E557">
        <v>78</v>
      </c>
      <c r="F557" t="s">
        <v>36</v>
      </c>
      <c r="G557" t="s">
        <v>28</v>
      </c>
      <c r="H557">
        <v>15</v>
      </c>
      <c r="I557" t="s">
        <v>20</v>
      </c>
      <c r="J557" t="s">
        <v>29</v>
      </c>
      <c r="K557" t="s">
        <v>30</v>
      </c>
      <c r="L557">
        <v>76</v>
      </c>
      <c r="M557">
        <v>141</v>
      </c>
      <c r="N557" t="s">
        <v>41</v>
      </c>
      <c r="O557">
        <v>50</v>
      </c>
      <c r="P557">
        <v>80</v>
      </c>
      <c r="Q557">
        <v>60</v>
      </c>
      <c r="R557">
        <v>130</v>
      </c>
      <c r="S557">
        <v>27</v>
      </c>
      <c r="T557" t="s">
        <v>32</v>
      </c>
      <c r="U557" s="3">
        <v>2</v>
      </c>
      <c r="V557" s="3">
        <v>2014</v>
      </c>
    </row>
    <row r="558" spans="1:22" x14ac:dyDescent="0.35">
      <c r="A558">
        <v>419</v>
      </c>
      <c r="B558">
        <v>46</v>
      </c>
      <c r="C558">
        <v>-31</v>
      </c>
      <c r="D558">
        <v>422</v>
      </c>
      <c r="E558">
        <v>57</v>
      </c>
      <c r="F558" t="s">
        <v>18</v>
      </c>
      <c r="G558" t="s">
        <v>19</v>
      </c>
      <c r="H558">
        <v>17</v>
      </c>
      <c r="I558" t="s">
        <v>37</v>
      </c>
      <c r="J558" t="s">
        <v>38</v>
      </c>
      <c r="K558" t="s">
        <v>39</v>
      </c>
      <c r="L558">
        <v>9</v>
      </c>
      <c r="M558">
        <v>110</v>
      </c>
      <c r="N558" t="s">
        <v>62</v>
      </c>
      <c r="O558">
        <v>50</v>
      </c>
      <c r="P558">
        <v>80</v>
      </c>
      <c r="Q558">
        <v>40</v>
      </c>
      <c r="R558">
        <v>130</v>
      </c>
      <c r="S558">
        <v>51</v>
      </c>
      <c r="T558" t="s">
        <v>24</v>
      </c>
      <c r="U558" s="3">
        <v>2</v>
      </c>
      <c r="V558" s="3">
        <v>2014</v>
      </c>
    </row>
    <row r="559" spans="1:22" x14ac:dyDescent="0.35">
      <c r="A559">
        <v>708</v>
      </c>
      <c r="B559">
        <v>67</v>
      </c>
      <c r="C559">
        <v>30</v>
      </c>
      <c r="D559">
        <v>677</v>
      </c>
      <c r="E559">
        <v>101</v>
      </c>
      <c r="F559" t="s">
        <v>18</v>
      </c>
      <c r="G559" t="s">
        <v>19</v>
      </c>
      <c r="H559">
        <v>22</v>
      </c>
      <c r="I559" t="s">
        <v>20</v>
      </c>
      <c r="J559" t="s">
        <v>29</v>
      </c>
      <c r="K559" t="s">
        <v>58</v>
      </c>
      <c r="L559">
        <v>70</v>
      </c>
      <c r="M559">
        <v>179</v>
      </c>
      <c r="N559" t="s">
        <v>60</v>
      </c>
      <c r="O559">
        <v>50</v>
      </c>
      <c r="P559">
        <v>80</v>
      </c>
      <c r="Q559">
        <v>40</v>
      </c>
      <c r="R559">
        <v>130</v>
      </c>
      <c r="S559">
        <v>54</v>
      </c>
      <c r="T559" t="s">
        <v>32</v>
      </c>
      <c r="U559" s="3">
        <v>2</v>
      </c>
      <c r="V559" s="3">
        <v>2014</v>
      </c>
    </row>
    <row r="560" spans="1:22" x14ac:dyDescent="0.35">
      <c r="A560">
        <v>585</v>
      </c>
      <c r="B560">
        <v>54</v>
      </c>
      <c r="C560">
        <v>17</v>
      </c>
      <c r="D560">
        <v>601</v>
      </c>
      <c r="E560">
        <v>79</v>
      </c>
      <c r="F560" t="s">
        <v>18</v>
      </c>
      <c r="G560" t="s">
        <v>28</v>
      </c>
      <c r="H560">
        <v>15</v>
      </c>
      <c r="I560" t="s">
        <v>20</v>
      </c>
      <c r="J560" t="s">
        <v>29</v>
      </c>
      <c r="K560" t="s">
        <v>34</v>
      </c>
      <c r="L560">
        <v>77</v>
      </c>
      <c r="M560">
        <v>142</v>
      </c>
      <c r="N560" t="s">
        <v>64</v>
      </c>
      <c r="O560">
        <v>50</v>
      </c>
      <c r="P560">
        <v>80</v>
      </c>
      <c r="Q560">
        <v>60</v>
      </c>
      <c r="R560">
        <v>130</v>
      </c>
      <c r="S560">
        <v>27</v>
      </c>
      <c r="T560" t="s">
        <v>32</v>
      </c>
      <c r="U560" s="3">
        <v>2</v>
      </c>
      <c r="V560" s="3">
        <v>2014</v>
      </c>
    </row>
    <row r="561" spans="1:22" x14ac:dyDescent="0.35">
      <c r="A561">
        <v>510</v>
      </c>
      <c r="B561">
        <v>67</v>
      </c>
      <c r="C561">
        <v>20</v>
      </c>
      <c r="D561">
        <v>677</v>
      </c>
      <c r="E561">
        <v>101</v>
      </c>
      <c r="F561" t="s">
        <v>18</v>
      </c>
      <c r="G561" t="s">
        <v>33</v>
      </c>
      <c r="H561">
        <v>22</v>
      </c>
      <c r="I561" t="s">
        <v>20</v>
      </c>
      <c r="J561" t="s">
        <v>29</v>
      </c>
      <c r="K561" t="s">
        <v>34</v>
      </c>
      <c r="L561">
        <v>70</v>
      </c>
      <c r="M561">
        <v>179</v>
      </c>
      <c r="N561" t="s">
        <v>35</v>
      </c>
      <c r="O561">
        <v>40</v>
      </c>
      <c r="P561">
        <v>80</v>
      </c>
      <c r="Q561">
        <v>50</v>
      </c>
      <c r="R561">
        <v>120</v>
      </c>
      <c r="S561">
        <v>54</v>
      </c>
      <c r="T561" t="s">
        <v>32</v>
      </c>
      <c r="U561" s="3">
        <v>2</v>
      </c>
      <c r="V561" s="3">
        <v>2014</v>
      </c>
    </row>
    <row r="562" spans="1:22" x14ac:dyDescent="0.35">
      <c r="A562">
        <v>541</v>
      </c>
      <c r="B562">
        <v>41</v>
      </c>
      <c r="C562">
        <v>-13</v>
      </c>
      <c r="D562">
        <v>435</v>
      </c>
      <c r="E562">
        <v>60</v>
      </c>
      <c r="F562" t="s">
        <v>36</v>
      </c>
      <c r="G562" t="s">
        <v>33</v>
      </c>
      <c r="H562">
        <v>13</v>
      </c>
      <c r="I562" t="s">
        <v>37</v>
      </c>
      <c r="J562" t="s">
        <v>42</v>
      </c>
      <c r="K562" t="s">
        <v>43</v>
      </c>
      <c r="L562">
        <v>37</v>
      </c>
      <c r="M562">
        <v>108</v>
      </c>
      <c r="N562" t="s">
        <v>53</v>
      </c>
      <c r="O562">
        <v>40</v>
      </c>
      <c r="P562">
        <v>80</v>
      </c>
      <c r="Q562">
        <v>50</v>
      </c>
      <c r="R562">
        <v>120</v>
      </c>
      <c r="S562">
        <v>35</v>
      </c>
      <c r="T562" t="s">
        <v>24</v>
      </c>
      <c r="U562" s="3">
        <v>2</v>
      </c>
      <c r="V562" s="3">
        <v>2014</v>
      </c>
    </row>
    <row r="563" spans="1:22" x14ac:dyDescent="0.35">
      <c r="A563">
        <v>920</v>
      </c>
      <c r="B563">
        <v>65</v>
      </c>
      <c r="C563">
        <v>3</v>
      </c>
      <c r="D563">
        <v>403</v>
      </c>
      <c r="E563">
        <v>80</v>
      </c>
      <c r="F563" t="s">
        <v>36</v>
      </c>
      <c r="G563" t="s">
        <v>19</v>
      </c>
      <c r="H563">
        <v>24</v>
      </c>
      <c r="I563" t="s">
        <v>37</v>
      </c>
      <c r="J563" t="s">
        <v>42</v>
      </c>
      <c r="K563" t="s">
        <v>47</v>
      </c>
      <c r="L563">
        <v>33</v>
      </c>
      <c r="M563">
        <v>155</v>
      </c>
      <c r="N563" t="s">
        <v>56</v>
      </c>
      <c r="O563">
        <v>60</v>
      </c>
      <c r="P563">
        <v>80</v>
      </c>
      <c r="Q563">
        <v>30</v>
      </c>
      <c r="R563">
        <v>140</v>
      </c>
      <c r="S563">
        <v>58</v>
      </c>
      <c r="T563" t="s">
        <v>32</v>
      </c>
      <c r="U563" s="3">
        <v>2</v>
      </c>
      <c r="V563" s="3">
        <v>2014</v>
      </c>
    </row>
    <row r="564" spans="1:22" x14ac:dyDescent="0.35">
      <c r="A564">
        <v>541</v>
      </c>
      <c r="B564">
        <v>47</v>
      </c>
      <c r="C564">
        <v>-30</v>
      </c>
      <c r="D564">
        <v>521</v>
      </c>
      <c r="E564">
        <v>65</v>
      </c>
      <c r="F564" t="s">
        <v>36</v>
      </c>
      <c r="G564" t="s">
        <v>33</v>
      </c>
      <c r="H564">
        <v>42</v>
      </c>
      <c r="I564" t="s">
        <v>37</v>
      </c>
      <c r="J564" t="s">
        <v>42</v>
      </c>
      <c r="K564" t="s">
        <v>47</v>
      </c>
      <c r="L564">
        <v>-10</v>
      </c>
      <c r="M564">
        <v>119</v>
      </c>
      <c r="N564" t="s">
        <v>53</v>
      </c>
      <c r="O564">
        <v>50</v>
      </c>
      <c r="P564">
        <v>80</v>
      </c>
      <c r="Q564">
        <v>20</v>
      </c>
      <c r="R564">
        <v>130</v>
      </c>
      <c r="S564">
        <v>72</v>
      </c>
      <c r="T564" t="s">
        <v>32</v>
      </c>
      <c r="U564" s="3">
        <v>2</v>
      </c>
      <c r="V564" s="3">
        <v>2014</v>
      </c>
    </row>
    <row r="565" spans="1:22" x14ac:dyDescent="0.35">
      <c r="A565">
        <v>435</v>
      </c>
      <c r="B565">
        <v>49</v>
      </c>
      <c r="C565">
        <v>-19</v>
      </c>
      <c r="D565">
        <v>392</v>
      </c>
      <c r="E565">
        <v>65</v>
      </c>
      <c r="F565" t="s">
        <v>36</v>
      </c>
      <c r="G565" t="s">
        <v>33</v>
      </c>
      <c r="H565">
        <v>16</v>
      </c>
      <c r="I565" t="s">
        <v>37</v>
      </c>
      <c r="J565" t="s">
        <v>42</v>
      </c>
      <c r="K565" t="s">
        <v>49</v>
      </c>
      <c r="L565">
        <v>31</v>
      </c>
      <c r="M565">
        <v>121</v>
      </c>
      <c r="N565" t="s">
        <v>46</v>
      </c>
      <c r="O565">
        <v>50</v>
      </c>
      <c r="P565">
        <v>80</v>
      </c>
      <c r="Q565">
        <v>50</v>
      </c>
      <c r="R565">
        <v>130</v>
      </c>
      <c r="S565">
        <v>44</v>
      </c>
      <c r="T565" t="s">
        <v>32</v>
      </c>
      <c r="U565" s="3">
        <v>2</v>
      </c>
      <c r="V565" s="3">
        <v>2014</v>
      </c>
    </row>
    <row r="566" spans="1:22" x14ac:dyDescent="0.35">
      <c r="A566">
        <v>509</v>
      </c>
      <c r="B566">
        <v>65</v>
      </c>
      <c r="C566">
        <v>4</v>
      </c>
      <c r="D566">
        <v>403</v>
      </c>
      <c r="E566">
        <v>80</v>
      </c>
      <c r="F566" t="s">
        <v>36</v>
      </c>
      <c r="G566" t="s">
        <v>33</v>
      </c>
      <c r="H566">
        <v>24</v>
      </c>
      <c r="I566" t="s">
        <v>37</v>
      </c>
      <c r="J566" t="s">
        <v>38</v>
      </c>
      <c r="K566" t="s">
        <v>50</v>
      </c>
      <c r="L566">
        <v>34</v>
      </c>
      <c r="M566">
        <v>155</v>
      </c>
      <c r="N566" t="s">
        <v>57</v>
      </c>
      <c r="O566">
        <v>60</v>
      </c>
      <c r="P566">
        <v>80</v>
      </c>
      <c r="Q566">
        <v>30</v>
      </c>
      <c r="R566">
        <v>140</v>
      </c>
      <c r="S566">
        <v>57</v>
      </c>
      <c r="T566" t="s">
        <v>32</v>
      </c>
      <c r="U566" s="3">
        <v>2</v>
      </c>
      <c r="V566" s="3">
        <v>2014</v>
      </c>
    </row>
    <row r="567" spans="1:22" x14ac:dyDescent="0.35">
      <c r="A567">
        <v>318</v>
      </c>
      <c r="B567">
        <v>68</v>
      </c>
      <c r="C567">
        <v>9</v>
      </c>
      <c r="D567">
        <v>619</v>
      </c>
      <c r="E567">
        <v>85</v>
      </c>
      <c r="F567" t="s">
        <v>36</v>
      </c>
      <c r="G567" t="s">
        <v>26</v>
      </c>
      <c r="H567">
        <v>25</v>
      </c>
      <c r="I567" t="s">
        <v>20</v>
      </c>
      <c r="J567" t="s">
        <v>21</v>
      </c>
      <c r="K567" t="s">
        <v>22</v>
      </c>
      <c r="L567">
        <v>39</v>
      </c>
      <c r="M567">
        <v>163</v>
      </c>
      <c r="N567" t="s">
        <v>52</v>
      </c>
      <c r="O567">
        <v>60</v>
      </c>
      <c r="P567">
        <v>80</v>
      </c>
      <c r="Q567">
        <v>30</v>
      </c>
      <c r="R567">
        <v>140</v>
      </c>
      <c r="S567">
        <v>59</v>
      </c>
      <c r="T567" t="s">
        <v>24</v>
      </c>
      <c r="U567" s="3">
        <v>2</v>
      </c>
      <c r="V567" s="3">
        <v>2014</v>
      </c>
    </row>
    <row r="568" spans="1:22" x14ac:dyDescent="0.35">
      <c r="A568">
        <v>214</v>
      </c>
      <c r="B568">
        <v>39</v>
      </c>
      <c r="C568">
        <v>-54</v>
      </c>
      <c r="D568">
        <v>541</v>
      </c>
      <c r="E568">
        <v>51</v>
      </c>
      <c r="F568" t="s">
        <v>18</v>
      </c>
      <c r="G568" t="s">
        <v>26</v>
      </c>
      <c r="H568">
        <v>12</v>
      </c>
      <c r="I568" t="s">
        <v>37</v>
      </c>
      <c r="J568" t="s">
        <v>42</v>
      </c>
      <c r="K568" t="s">
        <v>43</v>
      </c>
      <c r="L568">
        <v>26</v>
      </c>
      <c r="M568">
        <v>90</v>
      </c>
      <c r="N568" t="s">
        <v>27</v>
      </c>
      <c r="O568">
        <v>40</v>
      </c>
      <c r="P568">
        <v>90</v>
      </c>
      <c r="Q568">
        <v>80</v>
      </c>
      <c r="R568">
        <v>130</v>
      </c>
      <c r="S568">
        <v>25</v>
      </c>
      <c r="T568" t="s">
        <v>24</v>
      </c>
      <c r="U568" s="3">
        <v>3</v>
      </c>
      <c r="V568" s="3">
        <v>2014</v>
      </c>
    </row>
    <row r="569" spans="1:22" x14ac:dyDescent="0.35">
      <c r="A569">
        <v>936</v>
      </c>
      <c r="B569">
        <v>239</v>
      </c>
      <c r="C569">
        <v>-155</v>
      </c>
      <c r="D569">
        <v>1246</v>
      </c>
      <c r="E569">
        <v>281</v>
      </c>
      <c r="F569" t="s">
        <v>18</v>
      </c>
      <c r="G569" t="s">
        <v>26</v>
      </c>
      <c r="H569">
        <v>74</v>
      </c>
      <c r="I569" t="s">
        <v>37</v>
      </c>
      <c r="J569" t="s">
        <v>42</v>
      </c>
      <c r="K569" t="s">
        <v>49</v>
      </c>
      <c r="L569">
        <v>185</v>
      </c>
      <c r="M569">
        <v>520</v>
      </c>
      <c r="N569" t="s">
        <v>27</v>
      </c>
      <c r="O569">
        <v>350</v>
      </c>
      <c r="P569">
        <v>420</v>
      </c>
      <c r="Q569">
        <v>340</v>
      </c>
      <c r="R569">
        <v>770</v>
      </c>
      <c r="S569">
        <v>96</v>
      </c>
      <c r="T569" t="s">
        <v>32</v>
      </c>
      <c r="U569" s="3">
        <v>3</v>
      </c>
      <c r="V569" s="3">
        <v>2014</v>
      </c>
    </row>
    <row r="570" spans="1:22" x14ac:dyDescent="0.35">
      <c r="A570">
        <v>210</v>
      </c>
      <c r="B570">
        <v>123</v>
      </c>
      <c r="C570">
        <v>33</v>
      </c>
      <c r="D570">
        <v>915</v>
      </c>
      <c r="E570">
        <v>179</v>
      </c>
      <c r="F570" t="s">
        <v>18</v>
      </c>
      <c r="G570" t="s">
        <v>26</v>
      </c>
      <c r="H570">
        <v>34</v>
      </c>
      <c r="I570" t="s">
        <v>37</v>
      </c>
      <c r="J570" t="s">
        <v>38</v>
      </c>
      <c r="K570" t="s">
        <v>50</v>
      </c>
      <c r="L570">
        <v>133</v>
      </c>
      <c r="M570">
        <v>302</v>
      </c>
      <c r="N570" t="s">
        <v>27</v>
      </c>
      <c r="O570">
        <v>70</v>
      </c>
      <c r="P570">
        <v>120</v>
      </c>
      <c r="Q570">
        <v>100</v>
      </c>
      <c r="R570">
        <v>190</v>
      </c>
      <c r="S570">
        <v>46</v>
      </c>
      <c r="T570" t="s">
        <v>32</v>
      </c>
      <c r="U570" s="3">
        <v>3</v>
      </c>
      <c r="V570" s="3">
        <v>2014</v>
      </c>
    </row>
    <row r="571" spans="1:22" x14ac:dyDescent="0.35">
      <c r="A571">
        <v>225</v>
      </c>
      <c r="B571">
        <v>48</v>
      </c>
      <c r="C571">
        <v>-35</v>
      </c>
      <c r="D571">
        <v>851</v>
      </c>
      <c r="E571">
        <v>70</v>
      </c>
      <c r="F571" t="s">
        <v>36</v>
      </c>
      <c r="G571" t="s">
        <v>26</v>
      </c>
      <c r="H571">
        <v>13</v>
      </c>
      <c r="I571" t="s">
        <v>37</v>
      </c>
      <c r="J571" t="s">
        <v>42</v>
      </c>
      <c r="K571" t="s">
        <v>43</v>
      </c>
      <c r="L571">
        <v>45</v>
      </c>
      <c r="M571">
        <v>118</v>
      </c>
      <c r="N571" t="s">
        <v>52</v>
      </c>
      <c r="O571">
        <v>70</v>
      </c>
      <c r="P571">
        <v>90</v>
      </c>
      <c r="Q571">
        <v>80</v>
      </c>
      <c r="R571">
        <v>160</v>
      </c>
      <c r="S571">
        <v>25</v>
      </c>
      <c r="T571" t="s">
        <v>24</v>
      </c>
      <c r="U571" s="3">
        <v>3</v>
      </c>
      <c r="V571" s="3">
        <v>2014</v>
      </c>
    </row>
    <row r="572" spans="1:22" x14ac:dyDescent="0.35">
      <c r="A572">
        <v>225</v>
      </c>
      <c r="B572">
        <v>48</v>
      </c>
      <c r="C572">
        <v>-33</v>
      </c>
      <c r="D572">
        <v>829</v>
      </c>
      <c r="E572">
        <v>71</v>
      </c>
      <c r="F572" t="s">
        <v>36</v>
      </c>
      <c r="G572" t="s">
        <v>26</v>
      </c>
      <c r="H572">
        <v>13</v>
      </c>
      <c r="I572" t="s">
        <v>37</v>
      </c>
      <c r="J572" t="s">
        <v>42</v>
      </c>
      <c r="K572" t="s">
        <v>49</v>
      </c>
      <c r="L572">
        <v>47</v>
      </c>
      <c r="M572">
        <v>119</v>
      </c>
      <c r="N572" t="s">
        <v>52</v>
      </c>
      <c r="O572">
        <v>70</v>
      </c>
      <c r="P572">
        <v>90</v>
      </c>
      <c r="Q572">
        <v>80</v>
      </c>
      <c r="R572">
        <v>160</v>
      </c>
      <c r="S572">
        <v>24</v>
      </c>
      <c r="T572" t="s">
        <v>32</v>
      </c>
      <c r="U572" s="3">
        <v>3</v>
      </c>
      <c r="V572" s="3">
        <v>2014</v>
      </c>
    </row>
    <row r="573" spans="1:22" x14ac:dyDescent="0.35">
      <c r="A573">
        <v>505</v>
      </c>
      <c r="B573">
        <v>45</v>
      </c>
      <c r="C573">
        <v>-57</v>
      </c>
      <c r="D573">
        <v>447</v>
      </c>
      <c r="E573">
        <v>69</v>
      </c>
      <c r="F573" t="s">
        <v>36</v>
      </c>
      <c r="G573" t="s">
        <v>26</v>
      </c>
      <c r="H573">
        <v>14</v>
      </c>
      <c r="I573" t="s">
        <v>37</v>
      </c>
      <c r="J573" t="s">
        <v>42</v>
      </c>
      <c r="K573" t="s">
        <v>49</v>
      </c>
      <c r="L573">
        <v>23</v>
      </c>
      <c r="M573">
        <v>114</v>
      </c>
      <c r="N573" t="s">
        <v>61</v>
      </c>
      <c r="O573">
        <v>50</v>
      </c>
      <c r="P573">
        <v>110</v>
      </c>
      <c r="Q573">
        <v>80</v>
      </c>
      <c r="R573">
        <v>160</v>
      </c>
      <c r="S573">
        <v>46</v>
      </c>
      <c r="T573" t="s">
        <v>32</v>
      </c>
      <c r="U573" s="3">
        <v>3</v>
      </c>
      <c r="V573" s="3">
        <v>2014</v>
      </c>
    </row>
    <row r="574" spans="1:22" x14ac:dyDescent="0.35">
      <c r="A574">
        <v>918</v>
      </c>
      <c r="B574">
        <v>90</v>
      </c>
      <c r="C574">
        <v>-66</v>
      </c>
      <c r="D574">
        <v>572</v>
      </c>
      <c r="E574">
        <v>115</v>
      </c>
      <c r="F574" t="s">
        <v>36</v>
      </c>
      <c r="G574" t="s">
        <v>26</v>
      </c>
      <c r="H574">
        <v>29</v>
      </c>
      <c r="I574" t="s">
        <v>37</v>
      </c>
      <c r="J574" t="s">
        <v>42</v>
      </c>
      <c r="K574" t="s">
        <v>49</v>
      </c>
      <c r="L574">
        <v>74</v>
      </c>
      <c r="M574">
        <v>205</v>
      </c>
      <c r="N574" t="s">
        <v>44</v>
      </c>
      <c r="O574">
        <v>130</v>
      </c>
      <c r="P574">
        <v>160</v>
      </c>
      <c r="Q574">
        <v>140</v>
      </c>
      <c r="R574">
        <v>290</v>
      </c>
      <c r="S574">
        <v>41</v>
      </c>
      <c r="T574" t="s">
        <v>32</v>
      </c>
      <c r="U574" s="3">
        <v>3</v>
      </c>
      <c r="V574" s="3">
        <v>2014</v>
      </c>
    </row>
    <row r="575" spans="1:22" x14ac:dyDescent="0.35">
      <c r="A575">
        <v>505</v>
      </c>
      <c r="B575">
        <v>25</v>
      </c>
      <c r="C575">
        <v>-22</v>
      </c>
      <c r="D575">
        <v>-466</v>
      </c>
      <c r="E575">
        <v>31</v>
      </c>
      <c r="F575" t="s">
        <v>36</v>
      </c>
      <c r="G575" t="s">
        <v>26</v>
      </c>
      <c r="H575">
        <v>9</v>
      </c>
      <c r="I575" t="s">
        <v>37</v>
      </c>
      <c r="J575" t="s">
        <v>38</v>
      </c>
      <c r="K575" t="s">
        <v>51</v>
      </c>
      <c r="L575">
        <v>-12</v>
      </c>
      <c r="M575">
        <v>56</v>
      </c>
      <c r="N575" t="s">
        <v>61</v>
      </c>
      <c r="O575">
        <v>10</v>
      </c>
      <c r="P575">
        <v>20</v>
      </c>
      <c r="Q575">
        <v>10</v>
      </c>
      <c r="R575">
        <v>30</v>
      </c>
      <c r="S575">
        <v>43</v>
      </c>
      <c r="T575" t="s">
        <v>32</v>
      </c>
      <c r="U575" s="3">
        <v>3</v>
      </c>
      <c r="V575" s="3">
        <v>2014</v>
      </c>
    </row>
    <row r="576" spans="1:22" x14ac:dyDescent="0.35">
      <c r="A576">
        <v>225</v>
      </c>
      <c r="B576">
        <v>103</v>
      </c>
      <c r="C576">
        <v>-23</v>
      </c>
      <c r="D576">
        <v>564</v>
      </c>
      <c r="E576">
        <v>133</v>
      </c>
      <c r="F576" t="s">
        <v>36</v>
      </c>
      <c r="G576" t="s">
        <v>26</v>
      </c>
      <c r="H576">
        <v>33</v>
      </c>
      <c r="I576" t="s">
        <v>20</v>
      </c>
      <c r="J576" t="s">
        <v>21</v>
      </c>
      <c r="K576" t="s">
        <v>54</v>
      </c>
      <c r="L576">
        <v>87</v>
      </c>
      <c r="M576">
        <v>236</v>
      </c>
      <c r="N576" t="s">
        <v>52</v>
      </c>
      <c r="O576">
        <v>80</v>
      </c>
      <c r="P576">
        <v>130</v>
      </c>
      <c r="Q576">
        <v>110</v>
      </c>
      <c r="R576">
        <v>210</v>
      </c>
      <c r="S576">
        <v>46</v>
      </c>
      <c r="T576" t="s">
        <v>24</v>
      </c>
      <c r="U576" s="3">
        <v>3</v>
      </c>
      <c r="V576" s="3">
        <v>2014</v>
      </c>
    </row>
    <row r="577" spans="1:22" x14ac:dyDescent="0.35">
      <c r="A577">
        <v>504</v>
      </c>
      <c r="B577">
        <v>79</v>
      </c>
      <c r="C577">
        <v>-26</v>
      </c>
      <c r="D577">
        <v>593</v>
      </c>
      <c r="E577">
        <v>98</v>
      </c>
      <c r="F577" t="s">
        <v>36</v>
      </c>
      <c r="G577" t="s">
        <v>26</v>
      </c>
      <c r="H577">
        <v>30</v>
      </c>
      <c r="I577" t="s">
        <v>20</v>
      </c>
      <c r="J577" t="s">
        <v>21</v>
      </c>
      <c r="K577" t="s">
        <v>22</v>
      </c>
      <c r="L577">
        <v>34</v>
      </c>
      <c r="M577">
        <v>177</v>
      </c>
      <c r="N577" t="s">
        <v>52</v>
      </c>
      <c r="O577">
        <v>60</v>
      </c>
      <c r="P577">
        <v>90</v>
      </c>
      <c r="Q577">
        <v>60</v>
      </c>
      <c r="R577">
        <v>150</v>
      </c>
      <c r="S577">
        <v>64</v>
      </c>
      <c r="T577" t="s">
        <v>24</v>
      </c>
      <c r="U577" s="3">
        <v>3</v>
      </c>
      <c r="V577" s="3">
        <v>2014</v>
      </c>
    </row>
    <row r="578" spans="1:22" x14ac:dyDescent="0.35">
      <c r="A578">
        <v>405</v>
      </c>
      <c r="B578">
        <v>96</v>
      </c>
      <c r="C578">
        <v>-23</v>
      </c>
      <c r="D578">
        <v>683</v>
      </c>
      <c r="E578">
        <v>134</v>
      </c>
      <c r="F578" t="s">
        <v>36</v>
      </c>
      <c r="G578" t="s">
        <v>26</v>
      </c>
      <c r="H578">
        <v>87</v>
      </c>
      <c r="I578" t="s">
        <v>20</v>
      </c>
      <c r="J578" t="s">
        <v>21</v>
      </c>
      <c r="K578" t="s">
        <v>22</v>
      </c>
      <c r="L578">
        <v>17</v>
      </c>
      <c r="M578">
        <v>230</v>
      </c>
      <c r="N578" t="s">
        <v>44</v>
      </c>
      <c r="O578">
        <v>80</v>
      </c>
      <c r="P578">
        <v>120</v>
      </c>
      <c r="Q578">
        <v>40</v>
      </c>
      <c r="R578">
        <v>200</v>
      </c>
      <c r="S578">
        <v>117</v>
      </c>
      <c r="T578" t="s">
        <v>24</v>
      </c>
      <c r="U578" s="3">
        <v>3</v>
      </c>
      <c r="V578" s="3">
        <v>2014</v>
      </c>
    </row>
    <row r="579" spans="1:22" x14ac:dyDescent="0.35">
      <c r="A579">
        <v>956</v>
      </c>
      <c r="B579">
        <v>225</v>
      </c>
      <c r="C579">
        <v>-56</v>
      </c>
      <c r="D579">
        <v>1272</v>
      </c>
      <c r="E579">
        <v>265</v>
      </c>
      <c r="F579" t="s">
        <v>18</v>
      </c>
      <c r="G579" t="s">
        <v>26</v>
      </c>
      <c r="H579">
        <v>69</v>
      </c>
      <c r="I579" t="s">
        <v>37</v>
      </c>
      <c r="J579" t="s">
        <v>42</v>
      </c>
      <c r="K579" t="s">
        <v>49</v>
      </c>
      <c r="L579">
        <v>174</v>
      </c>
      <c r="M579">
        <v>490</v>
      </c>
      <c r="N579" t="s">
        <v>27</v>
      </c>
      <c r="O579">
        <v>260</v>
      </c>
      <c r="P579">
        <v>320</v>
      </c>
      <c r="Q579">
        <v>230</v>
      </c>
      <c r="R579">
        <v>580</v>
      </c>
      <c r="S579">
        <v>91</v>
      </c>
      <c r="T579" t="s">
        <v>32</v>
      </c>
      <c r="U579" s="3">
        <v>3</v>
      </c>
      <c r="V579" s="3">
        <v>2014</v>
      </c>
    </row>
    <row r="580" spans="1:22" x14ac:dyDescent="0.35">
      <c r="A580">
        <v>817</v>
      </c>
      <c r="B580">
        <v>75</v>
      </c>
      <c r="C580">
        <v>19</v>
      </c>
      <c r="D580">
        <v>-1050</v>
      </c>
      <c r="E580">
        <v>114</v>
      </c>
      <c r="F580" t="s">
        <v>18</v>
      </c>
      <c r="G580" t="s">
        <v>26</v>
      </c>
      <c r="H580">
        <v>24</v>
      </c>
      <c r="I580" t="s">
        <v>37</v>
      </c>
      <c r="J580" t="s">
        <v>38</v>
      </c>
      <c r="K580" t="s">
        <v>51</v>
      </c>
      <c r="L580">
        <v>59</v>
      </c>
      <c r="M580">
        <v>189</v>
      </c>
      <c r="N580" t="s">
        <v>27</v>
      </c>
      <c r="O580">
        <v>50</v>
      </c>
      <c r="P580">
        <v>90</v>
      </c>
      <c r="Q580">
        <v>40</v>
      </c>
      <c r="R580">
        <v>140</v>
      </c>
      <c r="S580">
        <v>55</v>
      </c>
      <c r="T580" t="s">
        <v>32</v>
      </c>
      <c r="U580" s="3">
        <v>3</v>
      </c>
      <c r="V580" s="3">
        <v>2014</v>
      </c>
    </row>
    <row r="581" spans="1:22" x14ac:dyDescent="0.35">
      <c r="A581">
        <v>409</v>
      </c>
      <c r="B581">
        <v>118</v>
      </c>
      <c r="C581">
        <v>27</v>
      </c>
      <c r="D581">
        <v>930</v>
      </c>
      <c r="E581">
        <v>172</v>
      </c>
      <c r="F581" t="s">
        <v>18</v>
      </c>
      <c r="G581" t="s">
        <v>26</v>
      </c>
      <c r="H581">
        <v>33</v>
      </c>
      <c r="I581" t="s">
        <v>37</v>
      </c>
      <c r="J581" t="s">
        <v>38</v>
      </c>
      <c r="K581" t="s">
        <v>50</v>
      </c>
      <c r="L581">
        <v>127</v>
      </c>
      <c r="M581">
        <v>290</v>
      </c>
      <c r="N581" t="s">
        <v>27</v>
      </c>
      <c r="O581">
        <v>90</v>
      </c>
      <c r="P581">
        <v>130</v>
      </c>
      <c r="Q581">
        <v>100</v>
      </c>
      <c r="R581">
        <v>220</v>
      </c>
      <c r="S581">
        <v>45</v>
      </c>
      <c r="T581" t="s">
        <v>32</v>
      </c>
      <c r="U581" s="3">
        <v>3</v>
      </c>
      <c r="V581" s="3">
        <v>2014</v>
      </c>
    </row>
    <row r="582" spans="1:22" x14ac:dyDescent="0.35">
      <c r="A582">
        <v>918</v>
      </c>
      <c r="B582">
        <v>78</v>
      </c>
      <c r="C582">
        <v>22</v>
      </c>
      <c r="D582">
        <v>798</v>
      </c>
      <c r="E582">
        <v>119</v>
      </c>
      <c r="F582" t="s">
        <v>36</v>
      </c>
      <c r="G582" t="s">
        <v>26</v>
      </c>
      <c r="H582">
        <v>25</v>
      </c>
      <c r="I582" t="s">
        <v>37</v>
      </c>
      <c r="J582" t="s">
        <v>38</v>
      </c>
      <c r="K582" t="s">
        <v>39</v>
      </c>
      <c r="L582">
        <v>62</v>
      </c>
      <c r="M582">
        <v>197</v>
      </c>
      <c r="N582" t="s">
        <v>44</v>
      </c>
      <c r="O582">
        <v>60</v>
      </c>
      <c r="P582">
        <v>90</v>
      </c>
      <c r="Q582">
        <v>40</v>
      </c>
      <c r="R582">
        <v>150</v>
      </c>
      <c r="S582">
        <v>57</v>
      </c>
      <c r="T582" t="s">
        <v>24</v>
      </c>
      <c r="U582" s="3">
        <v>3</v>
      </c>
      <c r="V582" s="3">
        <v>2014</v>
      </c>
    </row>
    <row r="583" spans="1:22" x14ac:dyDescent="0.35">
      <c r="A583">
        <v>918</v>
      </c>
      <c r="B583">
        <v>88</v>
      </c>
      <c r="C583">
        <v>-19</v>
      </c>
      <c r="D583">
        <v>561</v>
      </c>
      <c r="E583">
        <v>112</v>
      </c>
      <c r="F583" t="s">
        <v>36</v>
      </c>
      <c r="G583" t="s">
        <v>26</v>
      </c>
      <c r="H583">
        <v>29</v>
      </c>
      <c r="I583" t="s">
        <v>37</v>
      </c>
      <c r="J583" t="s">
        <v>42</v>
      </c>
      <c r="K583" t="s">
        <v>49</v>
      </c>
      <c r="L583">
        <v>71</v>
      </c>
      <c r="M583">
        <v>200</v>
      </c>
      <c r="N583" t="s">
        <v>44</v>
      </c>
      <c r="O583">
        <v>100</v>
      </c>
      <c r="P583">
        <v>130</v>
      </c>
      <c r="Q583">
        <v>90</v>
      </c>
      <c r="R583">
        <v>230</v>
      </c>
      <c r="S583">
        <v>41</v>
      </c>
      <c r="T583" t="s">
        <v>32</v>
      </c>
      <c r="U583" s="3">
        <v>3</v>
      </c>
      <c r="V583" s="3">
        <v>2014</v>
      </c>
    </row>
    <row r="584" spans="1:22" x14ac:dyDescent="0.35">
      <c r="A584">
        <v>918</v>
      </c>
      <c r="B584">
        <v>102</v>
      </c>
      <c r="C584">
        <v>29</v>
      </c>
      <c r="D584">
        <v>-2003</v>
      </c>
      <c r="E584">
        <v>143</v>
      </c>
      <c r="F584" t="s">
        <v>36</v>
      </c>
      <c r="G584" t="s">
        <v>26</v>
      </c>
      <c r="H584">
        <v>31</v>
      </c>
      <c r="I584" t="s">
        <v>37</v>
      </c>
      <c r="J584" t="s">
        <v>38</v>
      </c>
      <c r="K584" t="s">
        <v>51</v>
      </c>
      <c r="L584">
        <v>89</v>
      </c>
      <c r="M584">
        <v>245</v>
      </c>
      <c r="N584" t="s">
        <v>44</v>
      </c>
      <c r="O584">
        <v>80</v>
      </c>
      <c r="P584">
        <v>100</v>
      </c>
      <c r="Q584">
        <v>60</v>
      </c>
      <c r="R584">
        <v>180</v>
      </c>
      <c r="S584">
        <v>54</v>
      </c>
      <c r="T584" t="s">
        <v>32</v>
      </c>
      <c r="U584" s="3">
        <v>3</v>
      </c>
      <c r="V584" s="3">
        <v>2014</v>
      </c>
    </row>
    <row r="585" spans="1:22" x14ac:dyDescent="0.35">
      <c r="A585">
        <v>337</v>
      </c>
      <c r="B585">
        <v>101</v>
      </c>
      <c r="C585">
        <v>5</v>
      </c>
      <c r="D585">
        <v>552</v>
      </c>
      <c r="E585">
        <v>130</v>
      </c>
      <c r="F585" t="s">
        <v>36</v>
      </c>
      <c r="G585" t="s">
        <v>26</v>
      </c>
      <c r="H585">
        <v>33</v>
      </c>
      <c r="I585" t="s">
        <v>20</v>
      </c>
      <c r="J585" t="s">
        <v>21</v>
      </c>
      <c r="K585" t="s">
        <v>54</v>
      </c>
      <c r="L585">
        <v>85</v>
      </c>
      <c r="M585">
        <v>231</v>
      </c>
      <c r="N585" t="s">
        <v>52</v>
      </c>
      <c r="O585">
        <v>90</v>
      </c>
      <c r="P585">
        <v>120</v>
      </c>
      <c r="Q585">
        <v>80</v>
      </c>
      <c r="R585">
        <v>210</v>
      </c>
      <c r="S585">
        <v>45</v>
      </c>
      <c r="T585" t="s">
        <v>24</v>
      </c>
      <c r="U585" s="3">
        <v>3</v>
      </c>
      <c r="V585" s="3">
        <v>2014</v>
      </c>
    </row>
    <row r="586" spans="1:22" x14ac:dyDescent="0.35">
      <c r="A586">
        <v>505</v>
      </c>
      <c r="B586">
        <v>15</v>
      </c>
      <c r="C586">
        <v>-1</v>
      </c>
      <c r="D586">
        <v>848</v>
      </c>
      <c r="E586">
        <v>24</v>
      </c>
      <c r="F586" t="s">
        <v>36</v>
      </c>
      <c r="G586" t="s">
        <v>26</v>
      </c>
      <c r="H586">
        <v>4</v>
      </c>
      <c r="I586" t="s">
        <v>20</v>
      </c>
      <c r="J586" t="s">
        <v>21</v>
      </c>
      <c r="K586" t="s">
        <v>54</v>
      </c>
      <c r="L586">
        <v>9</v>
      </c>
      <c r="M586">
        <v>39</v>
      </c>
      <c r="N586" t="s">
        <v>61</v>
      </c>
      <c r="O586">
        <v>10</v>
      </c>
      <c r="P586">
        <v>20</v>
      </c>
      <c r="Q586">
        <v>10</v>
      </c>
      <c r="R586">
        <v>30</v>
      </c>
      <c r="S586">
        <v>15</v>
      </c>
      <c r="T586" t="s">
        <v>24</v>
      </c>
      <c r="U586" s="3">
        <v>3</v>
      </c>
      <c r="V586" s="3">
        <v>2014</v>
      </c>
    </row>
    <row r="587" spans="1:22" x14ac:dyDescent="0.35">
      <c r="A587">
        <v>337</v>
      </c>
      <c r="B587">
        <v>82</v>
      </c>
      <c r="C587">
        <v>-2</v>
      </c>
      <c r="D587">
        <v>601</v>
      </c>
      <c r="E587">
        <v>102</v>
      </c>
      <c r="F587" t="s">
        <v>36</v>
      </c>
      <c r="G587" t="s">
        <v>26</v>
      </c>
      <c r="H587">
        <v>31</v>
      </c>
      <c r="I587" t="s">
        <v>20</v>
      </c>
      <c r="J587" t="s">
        <v>21</v>
      </c>
      <c r="K587" t="s">
        <v>22</v>
      </c>
      <c r="L587">
        <v>38</v>
      </c>
      <c r="M587">
        <v>184</v>
      </c>
      <c r="N587" t="s">
        <v>52</v>
      </c>
      <c r="O587">
        <v>70</v>
      </c>
      <c r="P587">
        <v>100</v>
      </c>
      <c r="Q587">
        <v>40</v>
      </c>
      <c r="R587">
        <v>170</v>
      </c>
      <c r="S587">
        <v>64</v>
      </c>
      <c r="T587" t="s">
        <v>24</v>
      </c>
      <c r="U587" s="3">
        <v>3</v>
      </c>
      <c r="V587" s="3">
        <v>2014</v>
      </c>
    </row>
    <row r="588" spans="1:22" x14ac:dyDescent="0.35">
      <c r="A588">
        <v>580</v>
      </c>
      <c r="B588">
        <v>94</v>
      </c>
      <c r="C588">
        <v>-5</v>
      </c>
      <c r="D588">
        <v>694</v>
      </c>
      <c r="E588">
        <v>130</v>
      </c>
      <c r="F588" t="s">
        <v>36</v>
      </c>
      <c r="G588" t="s">
        <v>26</v>
      </c>
      <c r="H588">
        <v>85</v>
      </c>
      <c r="I588" t="s">
        <v>20</v>
      </c>
      <c r="J588" t="s">
        <v>21</v>
      </c>
      <c r="K588" t="s">
        <v>22</v>
      </c>
      <c r="L588">
        <v>15</v>
      </c>
      <c r="M588">
        <v>224</v>
      </c>
      <c r="N588" t="s">
        <v>44</v>
      </c>
      <c r="O588">
        <v>80</v>
      </c>
      <c r="P588">
        <v>120</v>
      </c>
      <c r="Q588">
        <v>20</v>
      </c>
      <c r="R588">
        <v>200</v>
      </c>
      <c r="S588">
        <v>115</v>
      </c>
      <c r="T588" t="s">
        <v>24</v>
      </c>
      <c r="U588" s="3">
        <v>3</v>
      </c>
      <c r="V588" s="3">
        <v>2014</v>
      </c>
    </row>
    <row r="589" spans="1:22" x14ac:dyDescent="0.35">
      <c r="A589">
        <v>972</v>
      </c>
      <c r="B589">
        <v>241</v>
      </c>
      <c r="C589">
        <v>-52</v>
      </c>
      <c r="D589">
        <v>1321</v>
      </c>
      <c r="E589">
        <v>284</v>
      </c>
      <c r="F589" t="s">
        <v>18</v>
      </c>
      <c r="G589" t="s">
        <v>26</v>
      </c>
      <c r="H589">
        <v>74</v>
      </c>
      <c r="I589" t="s">
        <v>37</v>
      </c>
      <c r="J589" t="s">
        <v>42</v>
      </c>
      <c r="K589" t="s">
        <v>49</v>
      </c>
      <c r="L589">
        <v>188</v>
      </c>
      <c r="M589">
        <v>525</v>
      </c>
      <c r="N589" t="s">
        <v>27</v>
      </c>
      <c r="O589">
        <v>280</v>
      </c>
      <c r="P589">
        <v>340</v>
      </c>
      <c r="Q589">
        <v>240</v>
      </c>
      <c r="R589">
        <v>620</v>
      </c>
      <c r="S589">
        <v>96</v>
      </c>
      <c r="T589" t="s">
        <v>32</v>
      </c>
      <c r="U589" s="3">
        <v>4</v>
      </c>
      <c r="V589" s="3">
        <v>2014</v>
      </c>
    </row>
    <row r="590" spans="1:22" x14ac:dyDescent="0.35">
      <c r="A590">
        <v>972</v>
      </c>
      <c r="B590">
        <v>123</v>
      </c>
      <c r="C590">
        <v>23</v>
      </c>
      <c r="D590">
        <v>959</v>
      </c>
      <c r="E590">
        <v>179</v>
      </c>
      <c r="F590" t="s">
        <v>18</v>
      </c>
      <c r="G590" t="s">
        <v>26</v>
      </c>
      <c r="H590">
        <v>34</v>
      </c>
      <c r="I590" t="s">
        <v>37</v>
      </c>
      <c r="J590" t="s">
        <v>38</v>
      </c>
      <c r="K590" t="s">
        <v>50</v>
      </c>
      <c r="L590">
        <v>133</v>
      </c>
      <c r="M590">
        <v>302</v>
      </c>
      <c r="N590" t="s">
        <v>27</v>
      </c>
      <c r="O590">
        <v>90</v>
      </c>
      <c r="P590">
        <v>140</v>
      </c>
      <c r="Q590">
        <v>110</v>
      </c>
      <c r="R590">
        <v>230</v>
      </c>
      <c r="S590">
        <v>46</v>
      </c>
      <c r="T590" t="s">
        <v>32</v>
      </c>
      <c r="U590" s="3">
        <v>4</v>
      </c>
      <c r="V590" s="3">
        <v>2014</v>
      </c>
    </row>
    <row r="591" spans="1:22" x14ac:dyDescent="0.35">
      <c r="A591">
        <v>505</v>
      </c>
      <c r="B591">
        <v>92</v>
      </c>
      <c r="C591">
        <v>-24</v>
      </c>
      <c r="D591">
        <v>1898</v>
      </c>
      <c r="E591">
        <v>68</v>
      </c>
      <c r="F591" t="s">
        <v>36</v>
      </c>
      <c r="G591" t="s">
        <v>26</v>
      </c>
      <c r="H591">
        <v>28</v>
      </c>
      <c r="I591" t="s">
        <v>37</v>
      </c>
      <c r="J591" t="s">
        <v>42</v>
      </c>
      <c r="K591" t="s">
        <v>43</v>
      </c>
      <c r="L591">
        <v>16</v>
      </c>
      <c r="M591">
        <v>160</v>
      </c>
      <c r="N591" t="s">
        <v>61</v>
      </c>
      <c r="O591">
        <v>100</v>
      </c>
      <c r="P591">
        <v>90</v>
      </c>
      <c r="Q591">
        <v>40</v>
      </c>
      <c r="R591">
        <v>190</v>
      </c>
      <c r="S591">
        <v>52</v>
      </c>
      <c r="T591" t="s">
        <v>24</v>
      </c>
      <c r="U591" s="3">
        <v>4</v>
      </c>
      <c r="V591" s="3">
        <v>2014</v>
      </c>
    </row>
    <row r="592" spans="1:22" x14ac:dyDescent="0.35">
      <c r="A592">
        <v>405</v>
      </c>
      <c r="B592">
        <v>88</v>
      </c>
      <c r="C592">
        <v>12</v>
      </c>
      <c r="D592">
        <v>817</v>
      </c>
      <c r="E592">
        <v>133</v>
      </c>
      <c r="F592" t="s">
        <v>36</v>
      </c>
      <c r="G592" t="s">
        <v>26</v>
      </c>
      <c r="H592">
        <v>29</v>
      </c>
      <c r="I592" t="s">
        <v>37</v>
      </c>
      <c r="J592" t="s">
        <v>38</v>
      </c>
      <c r="K592" t="s">
        <v>39</v>
      </c>
      <c r="L592">
        <v>72</v>
      </c>
      <c r="M592">
        <v>221</v>
      </c>
      <c r="N592" t="s">
        <v>44</v>
      </c>
      <c r="O592">
        <v>60</v>
      </c>
      <c r="P592">
        <v>110</v>
      </c>
      <c r="Q592">
        <v>60</v>
      </c>
      <c r="R592">
        <v>170</v>
      </c>
      <c r="S592">
        <v>61</v>
      </c>
      <c r="T592" t="s">
        <v>24</v>
      </c>
      <c r="U592" s="3">
        <v>4</v>
      </c>
      <c r="V592" s="3">
        <v>2014</v>
      </c>
    </row>
    <row r="593" spans="1:22" x14ac:dyDescent="0.35">
      <c r="A593">
        <v>318</v>
      </c>
      <c r="B593">
        <v>49</v>
      </c>
      <c r="C593">
        <v>-24</v>
      </c>
      <c r="D593">
        <v>845</v>
      </c>
      <c r="E593">
        <v>71</v>
      </c>
      <c r="F593" t="s">
        <v>36</v>
      </c>
      <c r="G593" t="s">
        <v>26</v>
      </c>
      <c r="H593">
        <v>13</v>
      </c>
      <c r="I593" t="s">
        <v>37</v>
      </c>
      <c r="J593" t="s">
        <v>42</v>
      </c>
      <c r="K593" t="s">
        <v>49</v>
      </c>
      <c r="L593">
        <v>46</v>
      </c>
      <c r="M593">
        <v>120</v>
      </c>
      <c r="N593" t="s">
        <v>52</v>
      </c>
      <c r="O593">
        <v>50</v>
      </c>
      <c r="P593">
        <v>90</v>
      </c>
      <c r="Q593">
        <v>70</v>
      </c>
      <c r="R593">
        <v>140</v>
      </c>
      <c r="S593">
        <v>25</v>
      </c>
      <c r="T593" t="s">
        <v>32</v>
      </c>
      <c r="U593" s="3">
        <v>4</v>
      </c>
      <c r="V593" s="3">
        <v>2014</v>
      </c>
    </row>
    <row r="594" spans="1:22" x14ac:dyDescent="0.35">
      <c r="A594">
        <v>505</v>
      </c>
      <c r="B594">
        <v>48</v>
      </c>
      <c r="C594">
        <v>-23</v>
      </c>
      <c r="D594">
        <v>462</v>
      </c>
      <c r="E594">
        <v>74</v>
      </c>
      <c r="F594" t="s">
        <v>36</v>
      </c>
      <c r="G594" t="s">
        <v>26</v>
      </c>
      <c r="H594">
        <v>15</v>
      </c>
      <c r="I594" t="s">
        <v>37</v>
      </c>
      <c r="J594" t="s">
        <v>42</v>
      </c>
      <c r="K594" t="s">
        <v>49</v>
      </c>
      <c r="L594">
        <v>27</v>
      </c>
      <c r="M594">
        <v>122</v>
      </c>
      <c r="N594" t="s">
        <v>61</v>
      </c>
      <c r="O594">
        <v>50</v>
      </c>
      <c r="P594">
        <v>90</v>
      </c>
      <c r="Q594">
        <v>50</v>
      </c>
      <c r="R594">
        <v>140</v>
      </c>
      <c r="S594">
        <v>47</v>
      </c>
      <c r="T594" t="s">
        <v>32</v>
      </c>
      <c r="U594" s="3">
        <v>4</v>
      </c>
      <c r="V594" s="3">
        <v>2014</v>
      </c>
    </row>
    <row r="595" spans="1:22" x14ac:dyDescent="0.35">
      <c r="A595">
        <v>405</v>
      </c>
      <c r="B595">
        <v>81</v>
      </c>
      <c r="C595">
        <v>-34</v>
      </c>
      <c r="D595">
        <v>551</v>
      </c>
      <c r="E595">
        <v>104</v>
      </c>
      <c r="F595" t="s">
        <v>36</v>
      </c>
      <c r="G595" t="s">
        <v>26</v>
      </c>
      <c r="H595">
        <v>26</v>
      </c>
      <c r="I595" t="s">
        <v>37</v>
      </c>
      <c r="J595" t="s">
        <v>42</v>
      </c>
      <c r="K595" t="s">
        <v>49</v>
      </c>
      <c r="L595">
        <v>66</v>
      </c>
      <c r="M595">
        <v>185</v>
      </c>
      <c r="N595" t="s">
        <v>44</v>
      </c>
      <c r="O595">
        <v>90</v>
      </c>
      <c r="P595">
        <v>130</v>
      </c>
      <c r="Q595">
        <v>100</v>
      </c>
      <c r="R595">
        <v>220</v>
      </c>
      <c r="S595">
        <v>38</v>
      </c>
      <c r="T595" t="s">
        <v>32</v>
      </c>
      <c r="U595" s="3">
        <v>4</v>
      </c>
      <c r="V595" s="3">
        <v>2014</v>
      </c>
    </row>
    <row r="596" spans="1:22" x14ac:dyDescent="0.35">
      <c r="A596">
        <v>505</v>
      </c>
      <c r="B596">
        <v>20</v>
      </c>
      <c r="C596">
        <v>-5</v>
      </c>
      <c r="D596">
        <v>-598</v>
      </c>
      <c r="E596">
        <v>25</v>
      </c>
      <c r="F596" t="s">
        <v>36</v>
      </c>
      <c r="G596" t="s">
        <v>26</v>
      </c>
      <c r="H596">
        <v>7</v>
      </c>
      <c r="I596" t="s">
        <v>37</v>
      </c>
      <c r="J596" t="s">
        <v>38</v>
      </c>
      <c r="K596" t="s">
        <v>51</v>
      </c>
      <c r="L596">
        <v>-15</v>
      </c>
      <c r="M596">
        <v>45</v>
      </c>
      <c r="N596" t="s">
        <v>61</v>
      </c>
      <c r="O596">
        <v>10</v>
      </c>
      <c r="P596">
        <v>20</v>
      </c>
      <c r="Q596">
        <v>-10</v>
      </c>
      <c r="R596">
        <v>30</v>
      </c>
      <c r="S596">
        <v>40</v>
      </c>
      <c r="T596" t="s">
        <v>32</v>
      </c>
      <c r="U596" s="3">
        <v>4</v>
      </c>
      <c r="V596" s="3">
        <v>2014</v>
      </c>
    </row>
    <row r="597" spans="1:22" x14ac:dyDescent="0.35">
      <c r="A597">
        <v>918</v>
      </c>
      <c r="B597">
        <v>134</v>
      </c>
      <c r="C597">
        <v>31</v>
      </c>
      <c r="D597">
        <v>-2248</v>
      </c>
      <c r="E597">
        <v>186</v>
      </c>
      <c r="F597" t="s">
        <v>36</v>
      </c>
      <c r="G597" t="s">
        <v>26</v>
      </c>
      <c r="H597">
        <v>41</v>
      </c>
      <c r="I597" t="s">
        <v>37</v>
      </c>
      <c r="J597" t="s">
        <v>38</v>
      </c>
      <c r="K597" t="s">
        <v>51</v>
      </c>
      <c r="L597">
        <v>121</v>
      </c>
      <c r="M597">
        <v>320</v>
      </c>
      <c r="N597" t="s">
        <v>44</v>
      </c>
      <c r="O597">
        <v>100</v>
      </c>
      <c r="P597">
        <v>140</v>
      </c>
      <c r="Q597">
        <v>90</v>
      </c>
      <c r="R597">
        <v>240</v>
      </c>
      <c r="S597">
        <v>65</v>
      </c>
      <c r="T597" t="s">
        <v>32</v>
      </c>
      <c r="U597" s="3">
        <v>4</v>
      </c>
      <c r="V597" s="3">
        <v>2014</v>
      </c>
    </row>
    <row r="598" spans="1:22" x14ac:dyDescent="0.35">
      <c r="A598">
        <v>225</v>
      </c>
      <c r="B598">
        <v>94</v>
      </c>
      <c r="C598">
        <v>7</v>
      </c>
      <c r="D598">
        <v>540</v>
      </c>
      <c r="E598">
        <v>120</v>
      </c>
      <c r="F598" t="s">
        <v>36</v>
      </c>
      <c r="G598" t="s">
        <v>26</v>
      </c>
      <c r="H598">
        <v>31</v>
      </c>
      <c r="I598" t="s">
        <v>20</v>
      </c>
      <c r="J598" t="s">
        <v>21</v>
      </c>
      <c r="K598" t="s">
        <v>54</v>
      </c>
      <c r="L598">
        <v>77</v>
      </c>
      <c r="M598">
        <v>214</v>
      </c>
      <c r="N598" t="s">
        <v>52</v>
      </c>
      <c r="O598">
        <v>80</v>
      </c>
      <c r="P598">
        <v>110</v>
      </c>
      <c r="Q598">
        <v>70</v>
      </c>
      <c r="R598">
        <v>190</v>
      </c>
      <c r="S598">
        <v>43</v>
      </c>
      <c r="T598" t="s">
        <v>24</v>
      </c>
      <c r="U598" s="3">
        <v>4</v>
      </c>
      <c r="V598" s="3">
        <v>2014</v>
      </c>
    </row>
    <row r="599" spans="1:22" x14ac:dyDescent="0.35">
      <c r="A599">
        <v>505</v>
      </c>
      <c r="B599">
        <v>16</v>
      </c>
      <c r="C599">
        <v>-1</v>
      </c>
      <c r="D599">
        <v>851</v>
      </c>
      <c r="E599">
        <v>25</v>
      </c>
      <c r="F599" t="s">
        <v>36</v>
      </c>
      <c r="G599" t="s">
        <v>26</v>
      </c>
      <c r="H599">
        <v>4</v>
      </c>
      <c r="I599" t="s">
        <v>20</v>
      </c>
      <c r="J599" t="s">
        <v>21</v>
      </c>
      <c r="K599" t="s">
        <v>54</v>
      </c>
      <c r="L599">
        <v>9</v>
      </c>
      <c r="M599">
        <v>41</v>
      </c>
      <c r="N599" t="s">
        <v>61</v>
      </c>
      <c r="O599">
        <v>10</v>
      </c>
      <c r="P599">
        <v>20</v>
      </c>
      <c r="Q599">
        <v>10</v>
      </c>
      <c r="R599">
        <v>30</v>
      </c>
      <c r="S599">
        <v>16</v>
      </c>
      <c r="T599" t="s">
        <v>24</v>
      </c>
      <c r="U599" s="3">
        <v>4</v>
      </c>
      <c r="V599" s="3">
        <v>2014</v>
      </c>
    </row>
    <row r="600" spans="1:22" x14ac:dyDescent="0.35">
      <c r="A600">
        <v>580</v>
      </c>
      <c r="B600">
        <v>105</v>
      </c>
      <c r="C600">
        <v>-10</v>
      </c>
      <c r="D600">
        <v>716</v>
      </c>
      <c r="E600">
        <v>145</v>
      </c>
      <c r="F600" t="s">
        <v>36</v>
      </c>
      <c r="G600" t="s">
        <v>26</v>
      </c>
      <c r="H600">
        <v>95</v>
      </c>
      <c r="I600" t="s">
        <v>20</v>
      </c>
      <c r="J600" t="s">
        <v>21</v>
      </c>
      <c r="K600" t="s">
        <v>22</v>
      </c>
      <c r="L600">
        <v>20</v>
      </c>
      <c r="M600">
        <v>250</v>
      </c>
      <c r="N600" t="s">
        <v>44</v>
      </c>
      <c r="O600">
        <v>90</v>
      </c>
      <c r="P600">
        <v>140</v>
      </c>
      <c r="Q600">
        <v>30</v>
      </c>
      <c r="R600">
        <v>230</v>
      </c>
      <c r="S600">
        <v>125</v>
      </c>
      <c r="T600" t="s">
        <v>24</v>
      </c>
      <c r="U600" s="3">
        <v>4</v>
      </c>
      <c r="V600" s="3">
        <v>2014</v>
      </c>
    </row>
    <row r="601" spans="1:22" x14ac:dyDescent="0.35">
      <c r="A601">
        <v>281</v>
      </c>
      <c r="B601">
        <v>39</v>
      </c>
      <c r="C601">
        <v>-41</v>
      </c>
      <c r="D601">
        <v>541</v>
      </c>
      <c r="E601">
        <v>51</v>
      </c>
      <c r="F601" t="s">
        <v>18</v>
      </c>
      <c r="G601" t="s">
        <v>26</v>
      </c>
      <c r="H601">
        <v>12</v>
      </c>
      <c r="I601" t="s">
        <v>37</v>
      </c>
      <c r="J601" t="s">
        <v>42</v>
      </c>
      <c r="K601" t="s">
        <v>43</v>
      </c>
      <c r="L601">
        <v>39</v>
      </c>
      <c r="M601">
        <v>96</v>
      </c>
      <c r="N601" t="s">
        <v>27</v>
      </c>
      <c r="O601">
        <v>40</v>
      </c>
      <c r="P601">
        <v>90</v>
      </c>
      <c r="Q601">
        <v>80</v>
      </c>
      <c r="R601">
        <v>130</v>
      </c>
      <c r="S601">
        <v>25</v>
      </c>
      <c r="T601" t="s">
        <v>24</v>
      </c>
      <c r="U601" s="3">
        <v>4</v>
      </c>
      <c r="V601" s="3">
        <v>2014</v>
      </c>
    </row>
    <row r="602" spans="1:22" x14ac:dyDescent="0.35">
      <c r="A602">
        <v>432</v>
      </c>
      <c r="B602">
        <v>239</v>
      </c>
      <c r="C602">
        <v>-65</v>
      </c>
      <c r="D602">
        <v>1246</v>
      </c>
      <c r="E602">
        <v>281</v>
      </c>
      <c r="F602" t="s">
        <v>18</v>
      </c>
      <c r="G602" t="s">
        <v>26</v>
      </c>
      <c r="H602">
        <v>74</v>
      </c>
      <c r="I602" t="s">
        <v>37</v>
      </c>
      <c r="J602" t="s">
        <v>42</v>
      </c>
      <c r="K602" t="s">
        <v>49</v>
      </c>
      <c r="L602">
        <v>275</v>
      </c>
      <c r="M602">
        <v>554</v>
      </c>
      <c r="N602" t="s">
        <v>27</v>
      </c>
      <c r="O602">
        <v>350</v>
      </c>
      <c r="P602">
        <v>420</v>
      </c>
      <c r="Q602">
        <v>340</v>
      </c>
      <c r="R602">
        <v>770</v>
      </c>
      <c r="S602">
        <v>96</v>
      </c>
      <c r="T602" t="s">
        <v>32</v>
      </c>
      <c r="U602" s="3">
        <v>4</v>
      </c>
      <c r="V602" s="3">
        <v>2014</v>
      </c>
    </row>
    <row r="603" spans="1:22" x14ac:dyDescent="0.35">
      <c r="A603">
        <v>817</v>
      </c>
      <c r="B603">
        <v>123</v>
      </c>
      <c r="C603">
        <v>97</v>
      </c>
      <c r="D603">
        <v>915</v>
      </c>
      <c r="E603">
        <v>179</v>
      </c>
      <c r="F603" t="s">
        <v>18</v>
      </c>
      <c r="G603" t="s">
        <v>26</v>
      </c>
      <c r="H603">
        <v>34</v>
      </c>
      <c r="I603" t="s">
        <v>37</v>
      </c>
      <c r="J603" t="s">
        <v>38</v>
      </c>
      <c r="K603" t="s">
        <v>50</v>
      </c>
      <c r="L603">
        <v>197</v>
      </c>
      <c r="M603">
        <v>322</v>
      </c>
      <c r="N603" t="s">
        <v>27</v>
      </c>
      <c r="O603">
        <v>70</v>
      </c>
      <c r="P603">
        <v>120</v>
      </c>
      <c r="Q603">
        <v>100</v>
      </c>
      <c r="R603">
        <v>190</v>
      </c>
      <c r="S603">
        <v>46</v>
      </c>
      <c r="T603" t="s">
        <v>32</v>
      </c>
      <c r="U603" s="3">
        <v>4</v>
      </c>
      <c r="V603" s="3">
        <v>2014</v>
      </c>
    </row>
    <row r="604" spans="1:22" x14ac:dyDescent="0.35">
      <c r="A604">
        <v>985</v>
      </c>
      <c r="B604">
        <v>48</v>
      </c>
      <c r="C604">
        <v>-13</v>
      </c>
      <c r="D604">
        <v>851</v>
      </c>
      <c r="E604">
        <v>70</v>
      </c>
      <c r="F604" t="s">
        <v>36</v>
      </c>
      <c r="G604" t="s">
        <v>26</v>
      </c>
      <c r="H604">
        <v>13</v>
      </c>
      <c r="I604" t="s">
        <v>37</v>
      </c>
      <c r="J604" t="s">
        <v>42</v>
      </c>
      <c r="K604" t="s">
        <v>43</v>
      </c>
      <c r="L604">
        <v>67</v>
      </c>
      <c r="M604">
        <v>126</v>
      </c>
      <c r="N604" t="s">
        <v>52</v>
      </c>
      <c r="O604">
        <v>70</v>
      </c>
      <c r="P604">
        <v>90</v>
      </c>
      <c r="Q604">
        <v>80</v>
      </c>
      <c r="R604">
        <v>160</v>
      </c>
      <c r="S604">
        <v>25</v>
      </c>
      <c r="T604" t="s">
        <v>24</v>
      </c>
      <c r="U604" s="3">
        <v>4</v>
      </c>
      <c r="V604" s="3">
        <v>2014</v>
      </c>
    </row>
    <row r="605" spans="1:22" x14ac:dyDescent="0.35">
      <c r="A605">
        <v>337</v>
      </c>
      <c r="B605">
        <v>48</v>
      </c>
      <c r="C605">
        <v>-10</v>
      </c>
      <c r="D605">
        <v>829</v>
      </c>
      <c r="E605">
        <v>71</v>
      </c>
      <c r="F605" t="s">
        <v>36</v>
      </c>
      <c r="G605" t="s">
        <v>26</v>
      </c>
      <c r="H605">
        <v>13</v>
      </c>
      <c r="I605" t="s">
        <v>37</v>
      </c>
      <c r="J605" t="s">
        <v>42</v>
      </c>
      <c r="K605" t="s">
        <v>49</v>
      </c>
      <c r="L605">
        <v>70</v>
      </c>
      <c r="M605">
        <v>127</v>
      </c>
      <c r="N605" t="s">
        <v>52</v>
      </c>
      <c r="O605">
        <v>70</v>
      </c>
      <c r="P605">
        <v>90</v>
      </c>
      <c r="Q605">
        <v>80</v>
      </c>
      <c r="R605">
        <v>160</v>
      </c>
      <c r="S605">
        <v>24</v>
      </c>
      <c r="T605" t="s">
        <v>32</v>
      </c>
      <c r="U605" s="3">
        <v>4</v>
      </c>
      <c r="V605" s="3">
        <v>2014</v>
      </c>
    </row>
    <row r="606" spans="1:22" x14ac:dyDescent="0.35">
      <c r="A606">
        <v>505</v>
      </c>
      <c r="B606">
        <v>45</v>
      </c>
      <c r="C606">
        <v>-46</v>
      </c>
      <c r="D606">
        <v>447</v>
      </c>
      <c r="E606">
        <v>69</v>
      </c>
      <c r="F606" t="s">
        <v>36</v>
      </c>
      <c r="G606" t="s">
        <v>26</v>
      </c>
      <c r="H606">
        <v>14</v>
      </c>
      <c r="I606" t="s">
        <v>37</v>
      </c>
      <c r="J606" t="s">
        <v>42</v>
      </c>
      <c r="K606" t="s">
        <v>49</v>
      </c>
      <c r="L606">
        <v>34</v>
      </c>
      <c r="M606">
        <v>121</v>
      </c>
      <c r="N606" t="s">
        <v>61</v>
      </c>
      <c r="O606">
        <v>50</v>
      </c>
      <c r="P606">
        <v>110</v>
      </c>
      <c r="Q606">
        <v>80</v>
      </c>
      <c r="R606">
        <v>160</v>
      </c>
      <c r="S606">
        <v>46</v>
      </c>
      <c r="T606" t="s">
        <v>32</v>
      </c>
      <c r="U606" s="3">
        <v>4</v>
      </c>
      <c r="V606" s="3">
        <v>2014</v>
      </c>
    </row>
    <row r="607" spans="1:22" x14ac:dyDescent="0.35">
      <c r="A607">
        <v>918</v>
      </c>
      <c r="B607">
        <v>90</v>
      </c>
      <c r="C607">
        <v>-30</v>
      </c>
      <c r="D607">
        <v>572</v>
      </c>
      <c r="E607">
        <v>115</v>
      </c>
      <c r="F607" t="s">
        <v>36</v>
      </c>
      <c r="G607" t="s">
        <v>26</v>
      </c>
      <c r="H607">
        <v>29</v>
      </c>
      <c r="I607" t="s">
        <v>37</v>
      </c>
      <c r="J607" t="s">
        <v>42</v>
      </c>
      <c r="K607" t="s">
        <v>49</v>
      </c>
      <c r="L607">
        <v>110</v>
      </c>
      <c r="M607">
        <v>218</v>
      </c>
      <c r="N607" t="s">
        <v>44</v>
      </c>
      <c r="O607">
        <v>130</v>
      </c>
      <c r="P607">
        <v>160</v>
      </c>
      <c r="Q607">
        <v>140</v>
      </c>
      <c r="R607">
        <v>290</v>
      </c>
      <c r="S607">
        <v>41</v>
      </c>
      <c r="T607" t="s">
        <v>32</v>
      </c>
      <c r="U607" s="3">
        <v>4</v>
      </c>
      <c r="V607" s="3">
        <v>2014</v>
      </c>
    </row>
    <row r="608" spans="1:22" x14ac:dyDescent="0.35">
      <c r="A608">
        <v>505</v>
      </c>
      <c r="B608">
        <v>25</v>
      </c>
      <c r="C608">
        <v>-28</v>
      </c>
      <c r="D608">
        <v>-466</v>
      </c>
      <c r="E608">
        <v>31</v>
      </c>
      <c r="F608" t="s">
        <v>36</v>
      </c>
      <c r="G608" t="s">
        <v>26</v>
      </c>
      <c r="H608">
        <v>9</v>
      </c>
      <c r="I608" t="s">
        <v>37</v>
      </c>
      <c r="J608" t="s">
        <v>38</v>
      </c>
      <c r="K608" t="s">
        <v>51</v>
      </c>
      <c r="L608">
        <v>-18</v>
      </c>
      <c r="M608">
        <v>60</v>
      </c>
      <c r="N608" t="s">
        <v>61</v>
      </c>
      <c r="O608">
        <v>10</v>
      </c>
      <c r="P608">
        <v>20</v>
      </c>
      <c r="Q608">
        <v>10</v>
      </c>
      <c r="R608">
        <v>30</v>
      </c>
      <c r="S608">
        <v>43</v>
      </c>
      <c r="T608" t="s">
        <v>32</v>
      </c>
      <c r="U608" s="3">
        <v>4</v>
      </c>
      <c r="V608" s="3">
        <v>2014</v>
      </c>
    </row>
    <row r="609" spans="1:22" x14ac:dyDescent="0.35">
      <c r="A609">
        <v>318</v>
      </c>
      <c r="B609">
        <v>103</v>
      </c>
      <c r="C609">
        <v>19</v>
      </c>
      <c r="D609">
        <v>564</v>
      </c>
      <c r="E609">
        <v>133</v>
      </c>
      <c r="F609" t="s">
        <v>36</v>
      </c>
      <c r="G609" t="s">
        <v>26</v>
      </c>
      <c r="H609">
        <v>33</v>
      </c>
      <c r="I609" t="s">
        <v>20</v>
      </c>
      <c r="J609" t="s">
        <v>21</v>
      </c>
      <c r="K609" t="s">
        <v>54</v>
      </c>
      <c r="L609">
        <v>129</v>
      </c>
      <c r="M609">
        <v>251</v>
      </c>
      <c r="N609" t="s">
        <v>52</v>
      </c>
      <c r="O609">
        <v>80</v>
      </c>
      <c r="P609">
        <v>130</v>
      </c>
      <c r="Q609">
        <v>110</v>
      </c>
      <c r="R609">
        <v>210</v>
      </c>
      <c r="S609">
        <v>46</v>
      </c>
      <c r="T609" t="s">
        <v>24</v>
      </c>
      <c r="U609" s="3">
        <v>4</v>
      </c>
      <c r="V609" s="3">
        <v>2014</v>
      </c>
    </row>
    <row r="610" spans="1:22" x14ac:dyDescent="0.35">
      <c r="A610">
        <v>225</v>
      </c>
      <c r="B610">
        <v>79</v>
      </c>
      <c r="C610">
        <v>-10</v>
      </c>
      <c r="D610">
        <v>593</v>
      </c>
      <c r="E610">
        <v>98</v>
      </c>
      <c r="F610" t="s">
        <v>36</v>
      </c>
      <c r="G610" t="s">
        <v>26</v>
      </c>
      <c r="H610">
        <v>30</v>
      </c>
      <c r="I610" t="s">
        <v>20</v>
      </c>
      <c r="J610" t="s">
        <v>21</v>
      </c>
      <c r="K610" t="s">
        <v>22</v>
      </c>
      <c r="L610">
        <v>50</v>
      </c>
      <c r="M610">
        <v>189</v>
      </c>
      <c r="N610" t="s">
        <v>52</v>
      </c>
      <c r="O610">
        <v>60</v>
      </c>
      <c r="P610">
        <v>90</v>
      </c>
      <c r="Q610">
        <v>60</v>
      </c>
      <c r="R610">
        <v>150</v>
      </c>
      <c r="S610">
        <v>64</v>
      </c>
      <c r="T610" t="s">
        <v>24</v>
      </c>
      <c r="U610" s="3">
        <v>4</v>
      </c>
      <c r="V610" s="3">
        <v>2014</v>
      </c>
    </row>
    <row r="611" spans="1:22" x14ac:dyDescent="0.35">
      <c r="A611">
        <v>918</v>
      </c>
      <c r="B611">
        <v>96</v>
      </c>
      <c r="C611">
        <v>-15</v>
      </c>
      <c r="D611">
        <v>683</v>
      </c>
      <c r="E611">
        <v>134</v>
      </c>
      <c r="F611" t="s">
        <v>36</v>
      </c>
      <c r="G611" t="s">
        <v>26</v>
      </c>
      <c r="H611">
        <v>87</v>
      </c>
      <c r="I611" t="s">
        <v>20</v>
      </c>
      <c r="J611" t="s">
        <v>21</v>
      </c>
      <c r="K611" t="s">
        <v>22</v>
      </c>
      <c r="L611">
        <v>25</v>
      </c>
      <c r="M611">
        <v>245</v>
      </c>
      <c r="N611" t="s">
        <v>44</v>
      </c>
      <c r="O611">
        <v>80</v>
      </c>
      <c r="P611">
        <v>120</v>
      </c>
      <c r="Q611">
        <v>40</v>
      </c>
      <c r="R611">
        <v>200</v>
      </c>
      <c r="S611">
        <v>117</v>
      </c>
      <c r="T611" t="s">
        <v>24</v>
      </c>
      <c r="U611" s="3">
        <v>4</v>
      </c>
      <c r="V611" s="3">
        <v>2014</v>
      </c>
    </row>
    <row r="612" spans="1:22" x14ac:dyDescent="0.35">
      <c r="A612">
        <v>432</v>
      </c>
      <c r="B612">
        <v>225</v>
      </c>
      <c r="C612">
        <v>28</v>
      </c>
      <c r="D612">
        <v>1272</v>
      </c>
      <c r="E612">
        <v>265</v>
      </c>
      <c r="F612" t="s">
        <v>18</v>
      </c>
      <c r="G612" t="s">
        <v>26</v>
      </c>
      <c r="H612">
        <v>69</v>
      </c>
      <c r="I612" t="s">
        <v>37</v>
      </c>
      <c r="J612" t="s">
        <v>42</v>
      </c>
      <c r="K612" t="s">
        <v>49</v>
      </c>
      <c r="L612">
        <v>258</v>
      </c>
      <c r="M612">
        <v>522</v>
      </c>
      <c r="N612" t="s">
        <v>27</v>
      </c>
      <c r="O612">
        <v>260</v>
      </c>
      <c r="P612">
        <v>320</v>
      </c>
      <c r="Q612">
        <v>230</v>
      </c>
      <c r="R612">
        <v>580</v>
      </c>
      <c r="S612">
        <v>91</v>
      </c>
      <c r="T612" t="s">
        <v>32</v>
      </c>
      <c r="U612" s="3">
        <v>4</v>
      </c>
      <c r="V612" s="3">
        <v>2014</v>
      </c>
    </row>
    <row r="613" spans="1:22" x14ac:dyDescent="0.35">
      <c r="A613">
        <v>806</v>
      </c>
      <c r="B613">
        <v>75</v>
      </c>
      <c r="C613">
        <v>48</v>
      </c>
      <c r="D613">
        <v>-1050</v>
      </c>
      <c r="E613">
        <v>114</v>
      </c>
      <c r="F613" t="s">
        <v>18</v>
      </c>
      <c r="G613" t="s">
        <v>26</v>
      </c>
      <c r="H613">
        <v>24</v>
      </c>
      <c r="I613" t="s">
        <v>37</v>
      </c>
      <c r="J613" t="s">
        <v>38</v>
      </c>
      <c r="K613" t="s">
        <v>51</v>
      </c>
      <c r="L613">
        <v>88</v>
      </c>
      <c r="M613">
        <v>201</v>
      </c>
      <c r="N613" t="s">
        <v>27</v>
      </c>
      <c r="O613">
        <v>50</v>
      </c>
      <c r="P613">
        <v>90</v>
      </c>
      <c r="Q613">
        <v>40</v>
      </c>
      <c r="R613">
        <v>140</v>
      </c>
      <c r="S613">
        <v>55</v>
      </c>
      <c r="T613" t="s">
        <v>32</v>
      </c>
      <c r="U613" s="3">
        <v>5</v>
      </c>
      <c r="V613" s="3">
        <v>2014</v>
      </c>
    </row>
    <row r="614" spans="1:22" x14ac:dyDescent="0.35">
      <c r="A614">
        <v>915</v>
      </c>
      <c r="B614">
        <v>118</v>
      </c>
      <c r="C614">
        <v>88</v>
      </c>
      <c r="D614">
        <v>930</v>
      </c>
      <c r="E614">
        <v>172</v>
      </c>
      <c r="F614" t="s">
        <v>18</v>
      </c>
      <c r="G614" t="s">
        <v>26</v>
      </c>
      <c r="H614">
        <v>33</v>
      </c>
      <c r="I614" t="s">
        <v>37</v>
      </c>
      <c r="J614" t="s">
        <v>38</v>
      </c>
      <c r="K614" t="s">
        <v>50</v>
      </c>
      <c r="L614">
        <v>188</v>
      </c>
      <c r="M614">
        <v>309</v>
      </c>
      <c r="N614" t="s">
        <v>27</v>
      </c>
      <c r="O614">
        <v>90</v>
      </c>
      <c r="P614">
        <v>130</v>
      </c>
      <c r="Q614">
        <v>100</v>
      </c>
      <c r="R614">
        <v>220</v>
      </c>
      <c r="S614">
        <v>45</v>
      </c>
      <c r="T614" t="s">
        <v>32</v>
      </c>
      <c r="U614" s="3">
        <v>5</v>
      </c>
      <c r="V614" s="3">
        <v>2014</v>
      </c>
    </row>
    <row r="615" spans="1:22" x14ac:dyDescent="0.35">
      <c r="A615">
        <v>580</v>
      </c>
      <c r="B615">
        <v>78</v>
      </c>
      <c r="C615">
        <v>52</v>
      </c>
      <c r="D615">
        <v>798</v>
      </c>
      <c r="E615">
        <v>119</v>
      </c>
      <c r="F615" t="s">
        <v>36</v>
      </c>
      <c r="G615" t="s">
        <v>26</v>
      </c>
      <c r="H615">
        <v>25</v>
      </c>
      <c r="I615" t="s">
        <v>37</v>
      </c>
      <c r="J615" t="s">
        <v>38</v>
      </c>
      <c r="K615" t="s">
        <v>39</v>
      </c>
      <c r="L615">
        <v>92</v>
      </c>
      <c r="M615">
        <v>210</v>
      </c>
      <c r="N615" t="s">
        <v>44</v>
      </c>
      <c r="O615">
        <v>60</v>
      </c>
      <c r="P615">
        <v>90</v>
      </c>
      <c r="Q615">
        <v>40</v>
      </c>
      <c r="R615">
        <v>150</v>
      </c>
      <c r="S615">
        <v>57</v>
      </c>
      <c r="T615" t="s">
        <v>24</v>
      </c>
      <c r="U615" s="3">
        <v>5</v>
      </c>
      <c r="V615" s="3">
        <v>2014</v>
      </c>
    </row>
    <row r="616" spans="1:22" x14ac:dyDescent="0.35">
      <c r="A616">
        <v>918</v>
      </c>
      <c r="B616">
        <v>88</v>
      </c>
      <c r="C616">
        <v>15</v>
      </c>
      <c r="D616">
        <v>561</v>
      </c>
      <c r="E616">
        <v>112</v>
      </c>
      <c r="F616" t="s">
        <v>36</v>
      </c>
      <c r="G616" t="s">
        <v>26</v>
      </c>
      <c r="H616">
        <v>29</v>
      </c>
      <c r="I616" t="s">
        <v>37</v>
      </c>
      <c r="J616" t="s">
        <v>42</v>
      </c>
      <c r="K616" t="s">
        <v>49</v>
      </c>
      <c r="L616">
        <v>105</v>
      </c>
      <c r="M616">
        <v>213</v>
      </c>
      <c r="N616" t="s">
        <v>44</v>
      </c>
      <c r="O616">
        <v>100</v>
      </c>
      <c r="P616">
        <v>130</v>
      </c>
      <c r="Q616">
        <v>90</v>
      </c>
      <c r="R616">
        <v>230</v>
      </c>
      <c r="S616">
        <v>41</v>
      </c>
      <c r="T616" t="s">
        <v>32</v>
      </c>
      <c r="U616" s="3">
        <v>5</v>
      </c>
      <c r="V616" s="3">
        <v>2014</v>
      </c>
    </row>
    <row r="617" spans="1:22" x14ac:dyDescent="0.35">
      <c r="A617">
        <v>405</v>
      </c>
      <c r="B617">
        <v>102</v>
      </c>
      <c r="C617">
        <v>72</v>
      </c>
      <c r="D617">
        <v>-2003</v>
      </c>
      <c r="E617">
        <v>143</v>
      </c>
      <c r="F617" t="s">
        <v>36</v>
      </c>
      <c r="G617" t="s">
        <v>26</v>
      </c>
      <c r="H617">
        <v>31</v>
      </c>
      <c r="I617" t="s">
        <v>37</v>
      </c>
      <c r="J617" t="s">
        <v>38</v>
      </c>
      <c r="K617" t="s">
        <v>51</v>
      </c>
      <c r="L617">
        <v>132</v>
      </c>
      <c r="M617">
        <v>261</v>
      </c>
      <c r="N617" t="s">
        <v>44</v>
      </c>
      <c r="O617">
        <v>80</v>
      </c>
      <c r="P617">
        <v>100</v>
      </c>
      <c r="Q617">
        <v>60</v>
      </c>
      <c r="R617">
        <v>180</v>
      </c>
      <c r="S617">
        <v>54</v>
      </c>
      <c r="T617" t="s">
        <v>32</v>
      </c>
      <c r="U617" s="3">
        <v>5</v>
      </c>
      <c r="V617" s="3">
        <v>2014</v>
      </c>
    </row>
    <row r="618" spans="1:22" x14ac:dyDescent="0.35">
      <c r="A618">
        <v>985</v>
      </c>
      <c r="B618">
        <v>101</v>
      </c>
      <c r="C618">
        <v>46</v>
      </c>
      <c r="D618">
        <v>552</v>
      </c>
      <c r="E618">
        <v>130</v>
      </c>
      <c r="F618" t="s">
        <v>36</v>
      </c>
      <c r="G618" t="s">
        <v>26</v>
      </c>
      <c r="H618">
        <v>33</v>
      </c>
      <c r="I618" t="s">
        <v>20</v>
      </c>
      <c r="J618" t="s">
        <v>21</v>
      </c>
      <c r="K618" t="s">
        <v>54</v>
      </c>
      <c r="L618">
        <v>126</v>
      </c>
      <c r="M618">
        <v>246</v>
      </c>
      <c r="N618" t="s">
        <v>52</v>
      </c>
      <c r="O618">
        <v>90</v>
      </c>
      <c r="P618">
        <v>120</v>
      </c>
      <c r="Q618">
        <v>80</v>
      </c>
      <c r="R618">
        <v>210</v>
      </c>
      <c r="S618">
        <v>45</v>
      </c>
      <c r="T618" t="s">
        <v>24</v>
      </c>
      <c r="U618" s="3">
        <v>5</v>
      </c>
      <c r="V618" s="3">
        <v>2014</v>
      </c>
    </row>
    <row r="619" spans="1:22" x14ac:dyDescent="0.35">
      <c r="A619">
        <v>505</v>
      </c>
      <c r="B619">
        <v>15</v>
      </c>
      <c r="C619">
        <v>3</v>
      </c>
      <c r="D619">
        <v>848</v>
      </c>
      <c r="E619">
        <v>24</v>
      </c>
      <c r="F619" t="s">
        <v>36</v>
      </c>
      <c r="G619" t="s">
        <v>26</v>
      </c>
      <c r="H619">
        <v>4</v>
      </c>
      <c r="I619" t="s">
        <v>20</v>
      </c>
      <c r="J619" t="s">
        <v>21</v>
      </c>
      <c r="K619" t="s">
        <v>54</v>
      </c>
      <c r="L619">
        <v>13</v>
      </c>
      <c r="M619">
        <v>42</v>
      </c>
      <c r="N619" t="s">
        <v>61</v>
      </c>
      <c r="O619">
        <v>10</v>
      </c>
      <c r="P619">
        <v>20</v>
      </c>
      <c r="Q619">
        <v>10</v>
      </c>
      <c r="R619">
        <v>30</v>
      </c>
      <c r="S619">
        <v>15</v>
      </c>
      <c r="T619" t="s">
        <v>24</v>
      </c>
      <c r="U619" s="3">
        <v>5</v>
      </c>
      <c r="V619" s="3">
        <v>2014</v>
      </c>
    </row>
    <row r="620" spans="1:22" x14ac:dyDescent="0.35">
      <c r="A620">
        <v>337</v>
      </c>
      <c r="B620">
        <v>82</v>
      </c>
      <c r="C620">
        <v>16</v>
      </c>
      <c r="D620">
        <v>601</v>
      </c>
      <c r="E620">
        <v>102</v>
      </c>
      <c r="F620" t="s">
        <v>36</v>
      </c>
      <c r="G620" t="s">
        <v>26</v>
      </c>
      <c r="H620">
        <v>31</v>
      </c>
      <c r="I620" t="s">
        <v>20</v>
      </c>
      <c r="J620" t="s">
        <v>21</v>
      </c>
      <c r="K620" t="s">
        <v>22</v>
      </c>
      <c r="L620">
        <v>56</v>
      </c>
      <c r="M620">
        <v>196</v>
      </c>
      <c r="N620" t="s">
        <v>52</v>
      </c>
      <c r="O620">
        <v>70</v>
      </c>
      <c r="P620">
        <v>100</v>
      </c>
      <c r="Q620">
        <v>40</v>
      </c>
      <c r="R620">
        <v>170</v>
      </c>
      <c r="S620">
        <v>64</v>
      </c>
      <c r="T620" t="s">
        <v>24</v>
      </c>
      <c r="U620" s="3">
        <v>5</v>
      </c>
      <c r="V620" s="3">
        <v>2014</v>
      </c>
    </row>
    <row r="621" spans="1:22" x14ac:dyDescent="0.35">
      <c r="A621">
        <v>405</v>
      </c>
      <c r="B621">
        <v>94</v>
      </c>
      <c r="C621">
        <v>2</v>
      </c>
      <c r="D621">
        <v>694</v>
      </c>
      <c r="E621">
        <v>130</v>
      </c>
      <c r="F621" t="s">
        <v>36</v>
      </c>
      <c r="G621" t="s">
        <v>26</v>
      </c>
      <c r="H621">
        <v>85</v>
      </c>
      <c r="I621" t="s">
        <v>20</v>
      </c>
      <c r="J621" t="s">
        <v>21</v>
      </c>
      <c r="K621" t="s">
        <v>22</v>
      </c>
      <c r="L621">
        <v>22</v>
      </c>
      <c r="M621">
        <v>239</v>
      </c>
      <c r="N621" t="s">
        <v>44</v>
      </c>
      <c r="O621">
        <v>80</v>
      </c>
      <c r="P621">
        <v>120</v>
      </c>
      <c r="Q621">
        <v>20</v>
      </c>
      <c r="R621">
        <v>200</v>
      </c>
      <c r="S621">
        <v>115</v>
      </c>
      <c r="T621" t="s">
        <v>24</v>
      </c>
      <c r="U621" s="3">
        <v>5</v>
      </c>
      <c r="V621" s="3">
        <v>2014</v>
      </c>
    </row>
    <row r="622" spans="1:22" x14ac:dyDescent="0.35">
      <c r="A622">
        <v>409</v>
      </c>
      <c r="B622">
        <v>241</v>
      </c>
      <c r="C622">
        <v>39</v>
      </c>
      <c r="D622">
        <v>1321</v>
      </c>
      <c r="E622">
        <v>284</v>
      </c>
      <c r="F622" t="s">
        <v>18</v>
      </c>
      <c r="G622" t="s">
        <v>26</v>
      </c>
      <c r="H622">
        <v>74</v>
      </c>
      <c r="I622" t="s">
        <v>37</v>
      </c>
      <c r="J622" t="s">
        <v>42</v>
      </c>
      <c r="K622" t="s">
        <v>49</v>
      </c>
      <c r="L622">
        <v>279</v>
      </c>
      <c r="M622">
        <v>559</v>
      </c>
      <c r="N622" t="s">
        <v>27</v>
      </c>
      <c r="O622">
        <v>280</v>
      </c>
      <c r="P622">
        <v>340</v>
      </c>
      <c r="Q622">
        <v>240</v>
      </c>
      <c r="R622">
        <v>620</v>
      </c>
      <c r="S622">
        <v>96</v>
      </c>
      <c r="T622" t="s">
        <v>32</v>
      </c>
      <c r="U622" s="3">
        <v>5</v>
      </c>
      <c r="V622" s="3">
        <v>2014</v>
      </c>
    </row>
    <row r="623" spans="1:22" x14ac:dyDescent="0.35">
      <c r="A623">
        <v>254</v>
      </c>
      <c r="B623">
        <v>123</v>
      </c>
      <c r="C623">
        <v>87</v>
      </c>
      <c r="D623">
        <v>959</v>
      </c>
      <c r="E623">
        <v>179</v>
      </c>
      <c r="F623" t="s">
        <v>18</v>
      </c>
      <c r="G623" t="s">
        <v>26</v>
      </c>
      <c r="H623">
        <v>34</v>
      </c>
      <c r="I623" t="s">
        <v>37</v>
      </c>
      <c r="J623" t="s">
        <v>38</v>
      </c>
      <c r="K623" t="s">
        <v>50</v>
      </c>
      <c r="L623">
        <v>197</v>
      </c>
      <c r="M623">
        <v>322</v>
      </c>
      <c r="N623" t="s">
        <v>27</v>
      </c>
      <c r="O623">
        <v>90</v>
      </c>
      <c r="P623">
        <v>140</v>
      </c>
      <c r="Q623">
        <v>110</v>
      </c>
      <c r="R623">
        <v>230</v>
      </c>
      <c r="S623">
        <v>46</v>
      </c>
      <c r="T623" t="s">
        <v>32</v>
      </c>
      <c r="U623" s="3">
        <v>5</v>
      </c>
      <c r="V623" s="3">
        <v>2014</v>
      </c>
    </row>
    <row r="624" spans="1:22" x14ac:dyDescent="0.35">
      <c r="A624">
        <v>505</v>
      </c>
      <c r="B624">
        <v>92</v>
      </c>
      <c r="C624">
        <v>-16</v>
      </c>
      <c r="D624">
        <v>1898</v>
      </c>
      <c r="E624">
        <v>68</v>
      </c>
      <c r="F624" t="s">
        <v>36</v>
      </c>
      <c r="G624" t="s">
        <v>26</v>
      </c>
      <c r="H624">
        <v>28</v>
      </c>
      <c r="I624" t="s">
        <v>37</v>
      </c>
      <c r="J624" t="s">
        <v>42</v>
      </c>
      <c r="K624" t="s">
        <v>43</v>
      </c>
      <c r="L624">
        <v>24</v>
      </c>
      <c r="M624">
        <v>171</v>
      </c>
      <c r="N624" t="s">
        <v>61</v>
      </c>
      <c r="O624">
        <v>100</v>
      </c>
      <c r="P624">
        <v>90</v>
      </c>
      <c r="Q624">
        <v>40</v>
      </c>
      <c r="R624">
        <v>190</v>
      </c>
      <c r="S624">
        <v>52</v>
      </c>
      <c r="T624" t="s">
        <v>24</v>
      </c>
      <c r="U624" s="3">
        <v>5</v>
      </c>
      <c r="V624" s="3">
        <v>2014</v>
      </c>
    </row>
    <row r="625" spans="1:22" x14ac:dyDescent="0.35">
      <c r="A625">
        <v>918</v>
      </c>
      <c r="B625">
        <v>88</v>
      </c>
      <c r="C625">
        <v>47</v>
      </c>
      <c r="D625">
        <v>817</v>
      </c>
      <c r="E625">
        <v>133</v>
      </c>
      <c r="F625" t="s">
        <v>36</v>
      </c>
      <c r="G625" t="s">
        <v>26</v>
      </c>
      <c r="H625">
        <v>29</v>
      </c>
      <c r="I625" t="s">
        <v>37</v>
      </c>
      <c r="J625" t="s">
        <v>38</v>
      </c>
      <c r="K625" t="s">
        <v>39</v>
      </c>
      <c r="L625">
        <v>107</v>
      </c>
      <c r="M625">
        <v>236</v>
      </c>
      <c r="N625" t="s">
        <v>44</v>
      </c>
      <c r="O625">
        <v>60</v>
      </c>
      <c r="P625">
        <v>110</v>
      </c>
      <c r="Q625">
        <v>60</v>
      </c>
      <c r="R625">
        <v>170</v>
      </c>
      <c r="S625">
        <v>61</v>
      </c>
      <c r="T625" t="s">
        <v>24</v>
      </c>
      <c r="U625" s="3">
        <v>5</v>
      </c>
      <c r="V625" s="3">
        <v>2014</v>
      </c>
    </row>
    <row r="626" spans="1:22" x14ac:dyDescent="0.35">
      <c r="A626">
        <v>985</v>
      </c>
      <c r="B626">
        <v>49</v>
      </c>
      <c r="C626">
        <v>-2</v>
      </c>
      <c r="D626">
        <v>845</v>
      </c>
      <c r="E626">
        <v>71</v>
      </c>
      <c r="F626" t="s">
        <v>36</v>
      </c>
      <c r="G626" t="s">
        <v>26</v>
      </c>
      <c r="H626">
        <v>13</v>
      </c>
      <c r="I626" t="s">
        <v>37</v>
      </c>
      <c r="J626" t="s">
        <v>42</v>
      </c>
      <c r="K626" t="s">
        <v>49</v>
      </c>
      <c r="L626">
        <v>68</v>
      </c>
      <c r="M626">
        <v>128</v>
      </c>
      <c r="N626" t="s">
        <v>52</v>
      </c>
      <c r="O626">
        <v>50</v>
      </c>
      <c r="P626">
        <v>90</v>
      </c>
      <c r="Q626">
        <v>70</v>
      </c>
      <c r="R626">
        <v>140</v>
      </c>
      <c r="S626">
        <v>25</v>
      </c>
      <c r="T626" t="s">
        <v>32</v>
      </c>
      <c r="U626" s="3">
        <v>5</v>
      </c>
      <c r="V626" s="3">
        <v>2014</v>
      </c>
    </row>
    <row r="627" spans="1:22" x14ac:dyDescent="0.35">
      <c r="A627">
        <v>505</v>
      </c>
      <c r="B627">
        <v>48</v>
      </c>
      <c r="C627">
        <v>-10</v>
      </c>
      <c r="D627">
        <v>462</v>
      </c>
      <c r="E627">
        <v>74</v>
      </c>
      <c r="F627" t="s">
        <v>36</v>
      </c>
      <c r="G627" t="s">
        <v>26</v>
      </c>
      <c r="H627">
        <v>15</v>
      </c>
      <c r="I627" t="s">
        <v>37</v>
      </c>
      <c r="J627" t="s">
        <v>42</v>
      </c>
      <c r="K627" t="s">
        <v>49</v>
      </c>
      <c r="L627">
        <v>40</v>
      </c>
      <c r="M627">
        <v>130</v>
      </c>
      <c r="N627" t="s">
        <v>61</v>
      </c>
      <c r="O627">
        <v>50</v>
      </c>
      <c r="P627">
        <v>90</v>
      </c>
      <c r="Q627">
        <v>50</v>
      </c>
      <c r="R627">
        <v>140</v>
      </c>
      <c r="S627">
        <v>47</v>
      </c>
      <c r="T627" t="s">
        <v>32</v>
      </c>
      <c r="U627" s="3">
        <v>5</v>
      </c>
      <c r="V627" s="3">
        <v>2014</v>
      </c>
    </row>
    <row r="628" spans="1:22" x14ac:dyDescent="0.35">
      <c r="A628">
        <v>580</v>
      </c>
      <c r="B628">
        <v>81</v>
      </c>
      <c r="C628">
        <v>-2</v>
      </c>
      <c r="D628">
        <v>551</v>
      </c>
      <c r="E628">
        <v>104</v>
      </c>
      <c r="F628" t="s">
        <v>36</v>
      </c>
      <c r="G628" t="s">
        <v>26</v>
      </c>
      <c r="H628">
        <v>26</v>
      </c>
      <c r="I628" t="s">
        <v>37</v>
      </c>
      <c r="J628" t="s">
        <v>42</v>
      </c>
      <c r="K628" t="s">
        <v>49</v>
      </c>
      <c r="L628">
        <v>98</v>
      </c>
      <c r="M628">
        <v>197</v>
      </c>
      <c r="N628" t="s">
        <v>44</v>
      </c>
      <c r="O628">
        <v>90</v>
      </c>
      <c r="P628">
        <v>130</v>
      </c>
      <c r="Q628">
        <v>100</v>
      </c>
      <c r="R628">
        <v>220</v>
      </c>
      <c r="S628">
        <v>38</v>
      </c>
      <c r="T628" t="s">
        <v>32</v>
      </c>
      <c r="U628" s="3">
        <v>5</v>
      </c>
      <c r="V628" s="3">
        <v>2014</v>
      </c>
    </row>
    <row r="629" spans="1:22" x14ac:dyDescent="0.35">
      <c r="A629">
        <v>505</v>
      </c>
      <c r="B629">
        <v>20</v>
      </c>
      <c r="C629">
        <v>-12</v>
      </c>
      <c r="D629">
        <v>-598</v>
      </c>
      <c r="E629">
        <v>25</v>
      </c>
      <c r="F629" t="s">
        <v>36</v>
      </c>
      <c r="G629" t="s">
        <v>26</v>
      </c>
      <c r="H629">
        <v>7</v>
      </c>
      <c r="I629" t="s">
        <v>37</v>
      </c>
      <c r="J629" t="s">
        <v>38</v>
      </c>
      <c r="K629" t="s">
        <v>51</v>
      </c>
      <c r="L629">
        <v>-22</v>
      </c>
      <c r="M629">
        <v>48</v>
      </c>
      <c r="N629" t="s">
        <v>61</v>
      </c>
      <c r="O629">
        <v>10</v>
      </c>
      <c r="P629">
        <v>20</v>
      </c>
      <c r="Q629">
        <v>-10</v>
      </c>
      <c r="R629">
        <v>30</v>
      </c>
      <c r="S629">
        <v>40</v>
      </c>
      <c r="T629" t="s">
        <v>32</v>
      </c>
      <c r="U629" s="3">
        <v>5</v>
      </c>
      <c r="V629" s="3">
        <v>2014</v>
      </c>
    </row>
    <row r="630" spans="1:22" x14ac:dyDescent="0.35">
      <c r="A630">
        <v>918</v>
      </c>
      <c r="B630">
        <v>134</v>
      </c>
      <c r="C630">
        <v>90</v>
      </c>
      <c r="D630">
        <v>-2248</v>
      </c>
      <c r="E630">
        <v>186</v>
      </c>
      <c r="F630" t="s">
        <v>36</v>
      </c>
      <c r="G630" t="s">
        <v>26</v>
      </c>
      <c r="H630">
        <v>41</v>
      </c>
      <c r="I630" t="s">
        <v>37</v>
      </c>
      <c r="J630" t="s">
        <v>38</v>
      </c>
      <c r="K630" t="s">
        <v>51</v>
      </c>
      <c r="L630">
        <v>180</v>
      </c>
      <c r="M630">
        <v>341</v>
      </c>
      <c r="N630" t="s">
        <v>44</v>
      </c>
      <c r="O630">
        <v>100</v>
      </c>
      <c r="P630">
        <v>140</v>
      </c>
      <c r="Q630">
        <v>90</v>
      </c>
      <c r="R630">
        <v>240</v>
      </c>
      <c r="S630">
        <v>65</v>
      </c>
      <c r="T630" t="s">
        <v>32</v>
      </c>
      <c r="U630" s="3">
        <v>5</v>
      </c>
      <c r="V630" s="3">
        <v>2014</v>
      </c>
    </row>
    <row r="631" spans="1:22" x14ac:dyDescent="0.35">
      <c r="A631">
        <v>985</v>
      </c>
      <c r="B631">
        <v>94</v>
      </c>
      <c r="C631">
        <v>44</v>
      </c>
      <c r="D631">
        <v>540</v>
      </c>
      <c r="E631">
        <v>120</v>
      </c>
      <c r="F631" t="s">
        <v>36</v>
      </c>
      <c r="G631" t="s">
        <v>26</v>
      </c>
      <c r="H631">
        <v>31</v>
      </c>
      <c r="I631" t="s">
        <v>20</v>
      </c>
      <c r="J631" t="s">
        <v>21</v>
      </c>
      <c r="K631" t="s">
        <v>54</v>
      </c>
      <c r="L631">
        <v>114</v>
      </c>
      <c r="M631">
        <v>228</v>
      </c>
      <c r="N631" t="s">
        <v>52</v>
      </c>
      <c r="O631">
        <v>80</v>
      </c>
      <c r="P631">
        <v>110</v>
      </c>
      <c r="Q631">
        <v>70</v>
      </c>
      <c r="R631">
        <v>190</v>
      </c>
      <c r="S631">
        <v>43</v>
      </c>
      <c r="T631" t="s">
        <v>24</v>
      </c>
      <c r="U631" s="3">
        <v>5</v>
      </c>
      <c r="V631" s="3">
        <v>2014</v>
      </c>
    </row>
    <row r="632" spans="1:22" x14ac:dyDescent="0.35">
      <c r="A632">
        <v>505</v>
      </c>
      <c r="B632">
        <v>16</v>
      </c>
      <c r="C632">
        <v>3</v>
      </c>
      <c r="D632">
        <v>851</v>
      </c>
      <c r="E632">
        <v>25</v>
      </c>
      <c r="F632" t="s">
        <v>36</v>
      </c>
      <c r="G632" t="s">
        <v>26</v>
      </c>
      <c r="H632">
        <v>4</v>
      </c>
      <c r="I632" t="s">
        <v>20</v>
      </c>
      <c r="J632" t="s">
        <v>21</v>
      </c>
      <c r="K632" t="s">
        <v>54</v>
      </c>
      <c r="L632">
        <v>13</v>
      </c>
      <c r="M632">
        <v>44</v>
      </c>
      <c r="N632" t="s">
        <v>61</v>
      </c>
      <c r="O632">
        <v>10</v>
      </c>
      <c r="P632">
        <v>20</v>
      </c>
      <c r="Q632">
        <v>10</v>
      </c>
      <c r="R632">
        <v>30</v>
      </c>
      <c r="S632">
        <v>16</v>
      </c>
      <c r="T632" t="s">
        <v>24</v>
      </c>
      <c r="U632" s="3">
        <v>5</v>
      </c>
      <c r="V632" s="3">
        <v>2014</v>
      </c>
    </row>
    <row r="633" spans="1:22" x14ac:dyDescent="0.35">
      <c r="A633">
        <v>580</v>
      </c>
      <c r="B633">
        <v>105</v>
      </c>
      <c r="C633">
        <v>0</v>
      </c>
      <c r="D633">
        <v>716</v>
      </c>
      <c r="E633">
        <v>145</v>
      </c>
      <c r="F633" t="s">
        <v>36</v>
      </c>
      <c r="G633" t="s">
        <v>26</v>
      </c>
      <c r="H633">
        <v>95</v>
      </c>
      <c r="I633" t="s">
        <v>20</v>
      </c>
      <c r="J633" t="s">
        <v>21</v>
      </c>
      <c r="K633" t="s">
        <v>22</v>
      </c>
      <c r="L633">
        <v>30</v>
      </c>
      <c r="M633">
        <v>266</v>
      </c>
      <c r="N633" t="s">
        <v>44</v>
      </c>
      <c r="O633">
        <v>90</v>
      </c>
      <c r="P633">
        <v>140</v>
      </c>
      <c r="Q633">
        <v>30</v>
      </c>
      <c r="R633">
        <v>230</v>
      </c>
      <c r="S633">
        <v>125</v>
      </c>
      <c r="T633" t="s">
        <v>24</v>
      </c>
      <c r="U633" s="3">
        <v>5</v>
      </c>
      <c r="V633" s="3">
        <v>2014</v>
      </c>
    </row>
    <row r="634" spans="1:22" x14ac:dyDescent="0.35">
      <c r="A634">
        <v>860</v>
      </c>
      <c r="B634">
        <v>125</v>
      </c>
      <c r="C634">
        <v>-15</v>
      </c>
      <c r="D634">
        <v>1119</v>
      </c>
      <c r="E634">
        <v>188</v>
      </c>
      <c r="F634" t="s">
        <v>36</v>
      </c>
      <c r="G634" t="s">
        <v>28</v>
      </c>
      <c r="H634">
        <v>41</v>
      </c>
      <c r="I634" t="s">
        <v>37</v>
      </c>
      <c r="J634" t="s">
        <v>42</v>
      </c>
      <c r="K634" t="s">
        <v>49</v>
      </c>
      <c r="L634">
        <v>115</v>
      </c>
      <c r="M634">
        <v>313</v>
      </c>
      <c r="N634" t="s">
        <v>41</v>
      </c>
      <c r="O634">
        <v>100</v>
      </c>
      <c r="P634">
        <v>160</v>
      </c>
      <c r="Q634">
        <v>130</v>
      </c>
      <c r="R634">
        <v>260</v>
      </c>
      <c r="S634">
        <v>73</v>
      </c>
      <c r="T634" t="s">
        <v>32</v>
      </c>
      <c r="U634" s="3">
        <v>5</v>
      </c>
      <c r="V634" s="3">
        <v>2014</v>
      </c>
    </row>
    <row r="635" spans="1:22" x14ac:dyDescent="0.35">
      <c r="A635">
        <v>203</v>
      </c>
      <c r="B635">
        <v>60</v>
      </c>
      <c r="C635">
        <v>-39</v>
      </c>
      <c r="D635">
        <v>606</v>
      </c>
      <c r="E635">
        <v>84</v>
      </c>
      <c r="F635" t="s">
        <v>36</v>
      </c>
      <c r="G635" t="s">
        <v>28</v>
      </c>
      <c r="H635">
        <v>54</v>
      </c>
      <c r="I635" t="s">
        <v>37</v>
      </c>
      <c r="J635" t="s">
        <v>38</v>
      </c>
      <c r="K635" t="s">
        <v>50</v>
      </c>
      <c r="L635">
        <v>1</v>
      </c>
      <c r="M635">
        <v>144</v>
      </c>
      <c r="N635" t="s">
        <v>41</v>
      </c>
      <c r="O635">
        <v>40</v>
      </c>
      <c r="P635">
        <v>90</v>
      </c>
      <c r="Q635">
        <v>40</v>
      </c>
      <c r="R635">
        <v>130</v>
      </c>
      <c r="S635">
        <v>83</v>
      </c>
      <c r="T635" t="s">
        <v>32</v>
      </c>
      <c r="U635" s="3">
        <v>5</v>
      </c>
      <c r="V635" s="3">
        <v>2014</v>
      </c>
    </row>
    <row r="636" spans="1:22" x14ac:dyDescent="0.35">
      <c r="A636">
        <v>203</v>
      </c>
      <c r="B636">
        <v>130</v>
      </c>
      <c r="C636">
        <v>-8</v>
      </c>
      <c r="D636">
        <v>1134</v>
      </c>
      <c r="E636">
        <v>195</v>
      </c>
      <c r="F636" t="s">
        <v>36</v>
      </c>
      <c r="G636" t="s">
        <v>28</v>
      </c>
      <c r="H636">
        <v>42</v>
      </c>
      <c r="I636" t="s">
        <v>37</v>
      </c>
      <c r="J636" t="s">
        <v>42</v>
      </c>
      <c r="K636" t="s">
        <v>49</v>
      </c>
      <c r="L636">
        <v>122</v>
      </c>
      <c r="M636">
        <v>325</v>
      </c>
      <c r="N636" t="s">
        <v>41</v>
      </c>
      <c r="O636">
        <v>110</v>
      </c>
      <c r="P636">
        <v>180</v>
      </c>
      <c r="Q636">
        <v>130</v>
      </c>
      <c r="R636">
        <v>290</v>
      </c>
      <c r="S636">
        <v>73</v>
      </c>
      <c r="T636" t="s">
        <v>32</v>
      </c>
      <c r="U636" s="3">
        <v>5</v>
      </c>
      <c r="V636" s="3">
        <v>2014</v>
      </c>
    </row>
    <row r="637" spans="1:22" x14ac:dyDescent="0.35">
      <c r="A637">
        <v>203</v>
      </c>
      <c r="B637">
        <v>115</v>
      </c>
      <c r="C637">
        <v>-5</v>
      </c>
      <c r="D637">
        <v>1166</v>
      </c>
      <c r="E637">
        <v>174</v>
      </c>
      <c r="F637" t="s">
        <v>36</v>
      </c>
      <c r="G637" t="s">
        <v>28</v>
      </c>
      <c r="H637">
        <v>37</v>
      </c>
      <c r="I637" t="s">
        <v>37</v>
      </c>
      <c r="J637" t="s">
        <v>42</v>
      </c>
      <c r="K637" t="s">
        <v>49</v>
      </c>
      <c r="L637">
        <v>105</v>
      </c>
      <c r="M637">
        <v>289</v>
      </c>
      <c r="N637" t="s">
        <v>41</v>
      </c>
      <c r="O637">
        <v>100</v>
      </c>
      <c r="P637">
        <v>160</v>
      </c>
      <c r="Q637">
        <v>110</v>
      </c>
      <c r="R637">
        <v>260</v>
      </c>
      <c r="S637">
        <v>69</v>
      </c>
      <c r="T637" t="s">
        <v>32</v>
      </c>
      <c r="U637" s="3">
        <v>5</v>
      </c>
      <c r="V637" s="3">
        <v>2014</v>
      </c>
    </row>
    <row r="638" spans="1:22" x14ac:dyDescent="0.35">
      <c r="A638">
        <v>203</v>
      </c>
      <c r="B638">
        <v>125</v>
      </c>
      <c r="C638">
        <v>41</v>
      </c>
      <c r="D638">
        <v>1119</v>
      </c>
      <c r="E638">
        <v>188</v>
      </c>
      <c r="F638" t="s">
        <v>36</v>
      </c>
      <c r="G638" t="s">
        <v>28</v>
      </c>
      <c r="H638">
        <v>41</v>
      </c>
      <c r="I638" t="s">
        <v>37</v>
      </c>
      <c r="J638" t="s">
        <v>42</v>
      </c>
      <c r="K638" t="s">
        <v>49</v>
      </c>
      <c r="L638">
        <v>171</v>
      </c>
      <c r="M638">
        <v>334</v>
      </c>
      <c r="N638" t="s">
        <v>41</v>
      </c>
      <c r="O638">
        <v>100</v>
      </c>
      <c r="P638">
        <v>160</v>
      </c>
      <c r="Q638">
        <v>130</v>
      </c>
      <c r="R638">
        <v>260</v>
      </c>
      <c r="S638">
        <v>73</v>
      </c>
      <c r="T638" t="s">
        <v>32</v>
      </c>
      <c r="U638" s="3">
        <v>5</v>
      </c>
      <c r="V638" s="3">
        <v>2014</v>
      </c>
    </row>
    <row r="639" spans="1:22" x14ac:dyDescent="0.35">
      <c r="A639">
        <v>959</v>
      </c>
      <c r="B639">
        <v>60</v>
      </c>
      <c r="C639">
        <v>-39</v>
      </c>
      <c r="D639">
        <v>606</v>
      </c>
      <c r="E639">
        <v>84</v>
      </c>
      <c r="F639" t="s">
        <v>36</v>
      </c>
      <c r="G639" t="s">
        <v>28</v>
      </c>
      <c r="H639">
        <v>54</v>
      </c>
      <c r="I639" t="s">
        <v>37</v>
      </c>
      <c r="J639" t="s">
        <v>38</v>
      </c>
      <c r="K639" t="s">
        <v>50</v>
      </c>
      <c r="L639">
        <v>1</v>
      </c>
      <c r="M639">
        <v>153</v>
      </c>
      <c r="N639" t="s">
        <v>41</v>
      </c>
      <c r="O639">
        <v>40</v>
      </c>
      <c r="P639">
        <v>90</v>
      </c>
      <c r="Q639">
        <v>40</v>
      </c>
      <c r="R639">
        <v>130</v>
      </c>
      <c r="S639">
        <v>83</v>
      </c>
      <c r="T639" t="s">
        <v>32</v>
      </c>
      <c r="U639" s="3">
        <v>5</v>
      </c>
      <c r="V639" s="3">
        <v>2014</v>
      </c>
    </row>
    <row r="640" spans="1:22" x14ac:dyDescent="0.35">
      <c r="A640">
        <v>203</v>
      </c>
      <c r="B640">
        <v>130</v>
      </c>
      <c r="C640">
        <v>51</v>
      </c>
      <c r="D640">
        <v>1134</v>
      </c>
      <c r="E640">
        <v>195</v>
      </c>
      <c r="F640" t="s">
        <v>36</v>
      </c>
      <c r="G640" t="s">
        <v>28</v>
      </c>
      <c r="H640">
        <v>42</v>
      </c>
      <c r="I640" t="s">
        <v>37</v>
      </c>
      <c r="J640" t="s">
        <v>42</v>
      </c>
      <c r="K640" t="s">
        <v>49</v>
      </c>
      <c r="L640">
        <v>181</v>
      </c>
      <c r="M640">
        <v>346</v>
      </c>
      <c r="N640" t="s">
        <v>41</v>
      </c>
      <c r="O640">
        <v>110</v>
      </c>
      <c r="P640">
        <v>180</v>
      </c>
      <c r="Q640">
        <v>130</v>
      </c>
      <c r="R640">
        <v>290</v>
      </c>
      <c r="S640">
        <v>73</v>
      </c>
      <c r="T640" t="s">
        <v>32</v>
      </c>
      <c r="U640" s="3">
        <v>5</v>
      </c>
      <c r="V640" s="3">
        <v>2014</v>
      </c>
    </row>
    <row r="641" spans="1:22" x14ac:dyDescent="0.35">
      <c r="A641">
        <v>959</v>
      </c>
      <c r="B641">
        <v>115</v>
      </c>
      <c r="C641">
        <v>46</v>
      </c>
      <c r="D641">
        <v>1166</v>
      </c>
      <c r="E641">
        <v>174</v>
      </c>
      <c r="F641" t="s">
        <v>36</v>
      </c>
      <c r="G641" t="s">
        <v>28</v>
      </c>
      <c r="H641">
        <v>37</v>
      </c>
      <c r="I641" t="s">
        <v>37</v>
      </c>
      <c r="J641" t="s">
        <v>42</v>
      </c>
      <c r="K641" t="s">
        <v>49</v>
      </c>
      <c r="L641">
        <v>156</v>
      </c>
      <c r="M641">
        <v>308</v>
      </c>
      <c r="N641" t="s">
        <v>41</v>
      </c>
      <c r="O641">
        <v>100</v>
      </c>
      <c r="P641">
        <v>160</v>
      </c>
      <c r="Q641">
        <v>110</v>
      </c>
      <c r="R641">
        <v>260</v>
      </c>
      <c r="S641">
        <v>69</v>
      </c>
      <c r="T641" t="s">
        <v>32</v>
      </c>
      <c r="U641" s="3">
        <v>6</v>
      </c>
      <c r="V641" s="3">
        <v>2014</v>
      </c>
    </row>
    <row r="642" spans="1:22" x14ac:dyDescent="0.35">
      <c r="A642">
        <v>561</v>
      </c>
      <c r="B642">
        <v>91</v>
      </c>
      <c r="C642">
        <v>-14</v>
      </c>
      <c r="D642">
        <v>656</v>
      </c>
      <c r="E642">
        <v>127</v>
      </c>
      <c r="F642" t="s">
        <v>18</v>
      </c>
      <c r="G642" t="s">
        <v>28</v>
      </c>
      <c r="H642">
        <v>28</v>
      </c>
      <c r="I642" t="s">
        <v>37</v>
      </c>
      <c r="J642" t="s">
        <v>42</v>
      </c>
      <c r="K642" t="s">
        <v>43</v>
      </c>
      <c r="L642">
        <v>76</v>
      </c>
      <c r="M642">
        <v>218</v>
      </c>
      <c r="N642" t="s">
        <v>31</v>
      </c>
      <c r="O642">
        <v>70</v>
      </c>
      <c r="P642">
        <v>110</v>
      </c>
      <c r="Q642">
        <v>90</v>
      </c>
      <c r="R642">
        <v>180</v>
      </c>
      <c r="S642">
        <v>51</v>
      </c>
      <c r="T642" t="s">
        <v>24</v>
      </c>
      <c r="U642" s="3">
        <v>6</v>
      </c>
      <c r="V642" s="3">
        <v>2014</v>
      </c>
    </row>
    <row r="643" spans="1:22" x14ac:dyDescent="0.35">
      <c r="A643">
        <v>239</v>
      </c>
      <c r="B643">
        <v>86</v>
      </c>
      <c r="C643">
        <v>-30</v>
      </c>
      <c r="D643">
        <v>547</v>
      </c>
      <c r="E643">
        <v>116</v>
      </c>
      <c r="F643" t="s">
        <v>18</v>
      </c>
      <c r="G643" t="s">
        <v>28</v>
      </c>
      <c r="H643">
        <v>28</v>
      </c>
      <c r="I643" t="s">
        <v>37</v>
      </c>
      <c r="J643" t="s">
        <v>38</v>
      </c>
      <c r="K643" t="s">
        <v>39</v>
      </c>
      <c r="L643">
        <v>60</v>
      </c>
      <c r="M643">
        <v>202</v>
      </c>
      <c r="N643" t="s">
        <v>31</v>
      </c>
      <c r="O643">
        <v>70</v>
      </c>
      <c r="P643">
        <v>110</v>
      </c>
      <c r="Q643">
        <v>90</v>
      </c>
      <c r="R643">
        <v>180</v>
      </c>
      <c r="S643">
        <v>56</v>
      </c>
      <c r="T643" t="s">
        <v>24</v>
      </c>
      <c r="U643" s="3">
        <v>6</v>
      </c>
      <c r="V643" s="3">
        <v>2014</v>
      </c>
    </row>
    <row r="644" spans="1:22" x14ac:dyDescent="0.35">
      <c r="A644">
        <v>407</v>
      </c>
      <c r="B644">
        <v>82</v>
      </c>
      <c r="C644">
        <v>-26</v>
      </c>
      <c r="D644">
        <v>788</v>
      </c>
      <c r="E644">
        <v>123</v>
      </c>
      <c r="F644" t="s">
        <v>18</v>
      </c>
      <c r="G644" t="s">
        <v>28</v>
      </c>
      <c r="H644">
        <v>27</v>
      </c>
      <c r="I644" t="s">
        <v>37</v>
      </c>
      <c r="J644" t="s">
        <v>42</v>
      </c>
      <c r="K644" t="s">
        <v>49</v>
      </c>
      <c r="L644">
        <v>64</v>
      </c>
      <c r="M644">
        <v>205</v>
      </c>
      <c r="N644" t="s">
        <v>31</v>
      </c>
      <c r="O644">
        <v>60</v>
      </c>
      <c r="P644">
        <v>110</v>
      </c>
      <c r="Q644">
        <v>90</v>
      </c>
      <c r="R644">
        <v>170</v>
      </c>
      <c r="S644">
        <v>59</v>
      </c>
      <c r="T644" t="s">
        <v>32</v>
      </c>
      <c r="U644" s="3">
        <v>6</v>
      </c>
      <c r="V644" s="3">
        <v>2014</v>
      </c>
    </row>
    <row r="645" spans="1:22" x14ac:dyDescent="0.35">
      <c r="A645">
        <v>857</v>
      </c>
      <c r="B645">
        <v>72</v>
      </c>
      <c r="C645">
        <v>18</v>
      </c>
      <c r="D645">
        <v>-3004</v>
      </c>
      <c r="E645">
        <v>402</v>
      </c>
      <c r="F645" t="s">
        <v>18</v>
      </c>
      <c r="G645" t="s">
        <v>28</v>
      </c>
      <c r="H645">
        <v>23</v>
      </c>
      <c r="I645" t="s">
        <v>37</v>
      </c>
      <c r="J645" t="s">
        <v>42</v>
      </c>
      <c r="K645" t="s">
        <v>49</v>
      </c>
      <c r="L645">
        <v>348</v>
      </c>
      <c r="M645">
        <v>474</v>
      </c>
      <c r="N645" t="s">
        <v>59</v>
      </c>
      <c r="O645">
        <v>50</v>
      </c>
      <c r="P645">
        <v>350</v>
      </c>
      <c r="Q645">
        <v>330</v>
      </c>
      <c r="R645">
        <v>400</v>
      </c>
      <c r="S645">
        <v>54</v>
      </c>
      <c r="T645" t="s">
        <v>32</v>
      </c>
      <c r="U645" s="3">
        <v>6</v>
      </c>
      <c r="V645" s="3">
        <v>2014</v>
      </c>
    </row>
    <row r="646" spans="1:22" x14ac:dyDescent="0.35">
      <c r="A646">
        <v>315</v>
      </c>
      <c r="B646">
        <v>260</v>
      </c>
      <c r="C646">
        <v>17</v>
      </c>
      <c r="D646">
        <v>2548</v>
      </c>
      <c r="E646">
        <v>390</v>
      </c>
      <c r="F646" t="s">
        <v>18</v>
      </c>
      <c r="G646" t="s">
        <v>28</v>
      </c>
      <c r="H646">
        <v>91</v>
      </c>
      <c r="I646" t="s">
        <v>37</v>
      </c>
      <c r="J646" t="s">
        <v>42</v>
      </c>
      <c r="K646" t="s">
        <v>49</v>
      </c>
      <c r="L646">
        <v>247</v>
      </c>
      <c r="M646">
        <v>650</v>
      </c>
      <c r="N646" t="s">
        <v>64</v>
      </c>
      <c r="O646">
        <v>210</v>
      </c>
      <c r="P646">
        <v>330</v>
      </c>
      <c r="Q646">
        <v>230</v>
      </c>
      <c r="R646">
        <v>540</v>
      </c>
      <c r="S646">
        <v>143</v>
      </c>
      <c r="T646" t="s">
        <v>32</v>
      </c>
      <c r="U646" s="3">
        <v>6</v>
      </c>
      <c r="V646" s="3">
        <v>2014</v>
      </c>
    </row>
    <row r="647" spans="1:22" x14ac:dyDescent="0.35">
      <c r="A647">
        <v>239</v>
      </c>
      <c r="B647">
        <v>96</v>
      </c>
      <c r="C647">
        <v>-32</v>
      </c>
      <c r="D647">
        <v>683</v>
      </c>
      <c r="E647">
        <v>134</v>
      </c>
      <c r="F647" t="s">
        <v>18</v>
      </c>
      <c r="G647" t="s">
        <v>28</v>
      </c>
      <c r="H647">
        <v>87</v>
      </c>
      <c r="I647" t="s">
        <v>37</v>
      </c>
      <c r="J647" t="s">
        <v>38</v>
      </c>
      <c r="K647" t="s">
        <v>50</v>
      </c>
      <c r="L647">
        <v>18</v>
      </c>
      <c r="M647">
        <v>230</v>
      </c>
      <c r="N647" t="s">
        <v>31</v>
      </c>
      <c r="O647">
        <v>80</v>
      </c>
      <c r="P647">
        <v>130</v>
      </c>
      <c r="Q647">
        <v>50</v>
      </c>
      <c r="R647">
        <v>210</v>
      </c>
      <c r="S647">
        <v>116</v>
      </c>
      <c r="T647" t="s">
        <v>32</v>
      </c>
      <c r="U647" s="3">
        <v>6</v>
      </c>
      <c r="V647" s="3">
        <v>2014</v>
      </c>
    </row>
    <row r="648" spans="1:22" x14ac:dyDescent="0.35">
      <c r="A648">
        <v>845</v>
      </c>
      <c r="B648">
        <v>125</v>
      </c>
      <c r="C648">
        <v>-32</v>
      </c>
      <c r="D648">
        <v>3142</v>
      </c>
      <c r="E648">
        <v>-56</v>
      </c>
      <c r="F648" t="s">
        <v>18</v>
      </c>
      <c r="G648" t="s">
        <v>28</v>
      </c>
      <c r="H648">
        <v>113</v>
      </c>
      <c r="I648" t="s">
        <v>37</v>
      </c>
      <c r="J648" t="s">
        <v>38</v>
      </c>
      <c r="K648" t="s">
        <v>50</v>
      </c>
      <c r="L648">
        <v>-202</v>
      </c>
      <c r="M648">
        <v>69</v>
      </c>
      <c r="N648" t="s">
        <v>64</v>
      </c>
      <c r="O648">
        <v>110</v>
      </c>
      <c r="P648">
        <v>-60</v>
      </c>
      <c r="Q648">
        <v>-170</v>
      </c>
      <c r="R648">
        <v>50</v>
      </c>
      <c r="S648">
        <v>146</v>
      </c>
      <c r="T648" t="s">
        <v>32</v>
      </c>
      <c r="U648" s="3">
        <v>6</v>
      </c>
      <c r="V648" s="3">
        <v>2014</v>
      </c>
    </row>
    <row r="649" spans="1:22" x14ac:dyDescent="0.35">
      <c r="A649">
        <v>781</v>
      </c>
      <c r="B649">
        <v>161</v>
      </c>
      <c r="C649">
        <v>-28</v>
      </c>
      <c r="D649">
        <v>1267</v>
      </c>
      <c r="E649">
        <v>161</v>
      </c>
      <c r="F649" t="s">
        <v>18</v>
      </c>
      <c r="G649" t="s">
        <v>28</v>
      </c>
      <c r="H649">
        <v>45</v>
      </c>
      <c r="I649" t="s">
        <v>37</v>
      </c>
      <c r="J649" t="s">
        <v>38</v>
      </c>
      <c r="K649" t="s">
        <v>63</v>
      </c>
      <c r="L649">
        <v>92</v>
      </c>
      <c r="M649">
        <v>322</v>
      </c>
      <c r="N649" t="s">
        <v>59</v>
      </c>
      <c r="O649">
        <v>140</v>
      </c>
      <c r="P649">
        <v>160</v>
      </c>
      <c r="Q649">
        <v>120</v>
      </c>
      <c r="R649">
        <v>300</v>
      </c>
      <c r="S649">
        <v>69</v>
      </c>
      <c r="T649" t="s">
        <v>32</v>
      </c>
      <c r="U649" s="3">
        <v>6</v>
      </c>
      <c r="V649" s="3">
        <v>2014</v>
      </c>
    </row>
    <row r="650" spans="1:22" x14ac:dyDescent="0.35">
      <c r="A650">
        <v>718</v>
      </c>
      <c r="B650">
        <v>239</v>
      </c>
      <c r="C650">
        <v>-15</v>
      </c>
      <c r="D650">
        <v>1197</v>
      </c>
      <c r="E650">
        <v>526</v>
      </c>
      <c r="F650" t="s">
        <v>18</v>
      </c>
      <c r="G650" t="s">
        <v>28</v>
      </c>
      <c r="H650">
        <v>66</v>
      </c>
      <c r="I650" t="s">
        <v>37</v>
      </c>
      <c r="J650" t="s">
        <v>38</v>
      </c>
      <c r="K650" t="s">
        <v>63</v>
      </c>
      <c r="L650">
        <v>435</v>
      </c>
      <c r="M650">
        <v>765</v>
      </c>
      <c r="N650" t="s">
        <v>64</v>
      </c>
      <c r="O650">
        <v>210</v>
      </c>
      <c r="P650">
        <v>510</v>
      </c>
      <c r="Q650">
        <v>450</v>
      </c>
      <c r="R650">
        <v>720</v>
      </c>
      <c r="S650">
        <v>91</v>
      </c>
      <c r="T650" t="s">
        <v>32</v>
      </c>
      <c r="U650" s="3">
        <v>6</v>
      </c>
      <c r="V650" s="3">
        <v>2014</v>
      </c>
    </row>
    <row r="651" spans="1:22" x14ac:dyDescent="0.35">
      <c r="A651">
        <v>386</v>
      </c>
      <c r="B651">
        <v>22</v>
      </c>
      <c r="C651">
        <v>-10</v>
      </c>
      <c r="D651">
        <v>573</v>
      </c>
      <c r="E651">
        <v>29</v>
      </c>
      <c r="F651" t="s">
        <v>18</v>
      </c>
      <c r="G651" t="s">
        <v>28</v>
      </c>
      <c r="H651">
        <v>7</v>
      </c>
      <c r="I651" t="s">
        <v>20</v>
      </c>
      <c r="J651" t="s">
        <v>21</v>
      </c>
      <c r="K651" t="s">
        <v>54</v>
      </c>
      <c r="L651">
        <v>10</v>
      </c>
      <c r="M651">
        <v>51</v>
      </c>
      <c r="N651" t="s">
        <v>31</v>
      </c>
      <c r="O651">
        <v>0</v>
      </c>
      <c r="P651">
        <v>20</v>
      </c>
      <c r="Q651">
        <v>20</v>
      </c>
      <c r="R651">
        <v>20</v>
      </c>
      <c r="S651">
        <v>19</v>
      </c>
      <c r="T651" t="s">
        <v>24</v>
      </c>
      <c r="U651" s="3">
        <v>6</v>
      </c>
      <c r="V651" s="3">
        <v>2014</v>
      </c>
    </row>
    <row r="652" spans="1:22" x14ac:dyDescent="0.35">
      <c r="A652">
        <v>845</v>
      </c>
      <c r="B652">
        <v>255</v>
      </c>
      <c r="C652">
        <v>59</v>
      </c>
      <c r="D652">
        <v>1622</v>
      </c>
      <c r="E652">
        <v>258</v>
      </c>
      <c r="F652" t="s">
        <v>18</v>
      </c>
      <c r="G652" t="s">
        <v>28</v>
      </c>
      <c r="H652">
        <v>96</v>
      </c>
      <c r="I652" t="s">
        <v>20</v>
      </c>
      <c r="J652" t="s">
        <v>21</v>
      </c>
      <c r="K652" t="s">
        <v>22</v>
      </c>
      <c r="L652">
        <v>129</v>
      </c>
      <c r="M652">
        <v>513</v>
      </c>
      <c r="N652" t="s">
        <v>64</v>
      </c>
      <c r="O652">
        <v>140</v>
      </c>
      <c r="P652">
        <v>150</v>
      </c>
      <c r="Q652">
        <v>70</v>
      </c>
      <c r="R652">
        <v>290</v>
      </c>
      <c r="S652">
        <v>129</v>
      </c>
      <c r="T652" t="s">
        <v>24</v>
      </c>
      <c r="U652" s="3">
        <v>6</v>
      </c>
      <c r="V652" s="3">
        <v>2014</v>
      </c>
    </row>
    <row r="653" spans="1:22" x14ac:dyDescent="0.35">
      <c r="A653">
        <v>315</v>
      </c>
      <c r="B653">
        <v>239</v>
      </c>
      <c r="C653">
        <v>-70</v>
      </c>
      <c r="D653">
        <v>4360</v>
      </c>
      <c r="E653">
        <v>-75</v>
      </c>
      <c r="F653" t="s">
        <v>18</v>
      </c>
      <c r="G653" t="s">
        <v>28</v>
      </c>
      <c r="H653">
        <v>74</v>
      </c>
      <c r="I653" t="s">
        <v>20</v>
      </c>
      <c r="J653" t="s">
        <v>21</v>
      </c>
      <c r="K653" t="s">
        <v>25</v>
      </c>
      <c r="L653">
        <v>-170</v>
      </c>
      <c r="M653">
        <v>164</v>
      </c>
      <c r="N653" t="s">
        <v>64</v>
      </c>
      <c r="O653">
        <v>130</v>
      </c>
      <c r="P653">
        <v>-50</v>
      </c>
      <c r="Q653">
        <v>-100</v>
      </c>
      <c r="R653">
        <v>80</v>
      </c>
      <c r="S653">
        <v>95</v>
      </c>
      <c r="T653" t="s">
        <v>24</v>
      </c>
      <c r="U653" s="3">
        <v>6</v>
      </c>
      <c r="V653" s="3">
        <v>2014</v>
      </c>
    </row>
    <row r="654" spans="1:22" x14ac:dyDescent="0.35">
      <c r="A654">
        <v>516</v>
      </c>
      <c r="B654">
        <v>108</v>
      </c>
      <c r="C654">
        <v>-25</v>
      </c>
      <c r="D654">
        <v>971</v>
      </c>
      <c r="E654">
        <v>157</v>
      </c>
      <c r="F654" t="s">
        <v>18</v>
      </c>
      <c r="G654" t="s">
        <v>28</v>
      </c>
      <c r="H654">
        <v>30</v>
      </c>
      <c r="I654" t="s">
        <v>20</v>
      </c>
      <c r="J654" t="s">
        <v>29</v>
      </c>
      <c r="K654" t="s">
        <v>30</v>
      </c>
      <c r="L654">
        <v>115</v>
      </c>
      <c r="M654">
        <v>265</v>
      </c>
      <c r="N654" t="s">
        <v>64</v>
      </c>
      <c r="O654">
        <v>110</v>
      </c>
      <c r="P654">
        <v>170</v>
      </c>
      <c r="Q654">
        <v>140</v>
      </c>
      <c r="R654">
        <v>280</v>
      </c>
      <c r="S654">
        <v>42</v>
      </c>
      <c r="T654" t="s">
        <v>32</v>
      </c>
      <c r="U654" s="3">
        <v>6</v>
      </c>
      <c r="V654" s="3">
        <v>2014</v>
      </c>
    </row>
    <row r="655" spans="1:22" x14ac:dyDescent="0.35">
      <c r="A655">
        <v>716</v>
      </c>
      <c r="B655">
        <v>123</v>
      </c>
      <c r="C655">
        <v>-26</v>
      </c>
      <c r="D655">
        <v>915</v>
      </c>
      <c r="E655">
        <v>179</v>
      </c>
      <c r="F655" t="s">
        <v>18</v>
      </c>
      <c r="G655" t="s">
        <v>28</v>
      </c>
      <c r="H655">
        <v>34</v>
      </c>
      <c r="I655" t="s">
        <v>20</v>
      </c>
      <c r="J655" t="s">
        <v>29</v>
      </c>
      <c r="K655" t="s">
        <v>58</v>
      </c>
      <c r="L655">
        <v>134</v>
      </c>
      <c r="M655">
        <v>302</v>
      </c>
      <c r="N655" t="s">
        <v>64</v>
      </c>
      <c r="O655">
        <v>130</v>
      </c>
      <c r="P655">
        <v>190</v>
      </c>
      <c r="Q655">
        <v>160</v>
      </c>
      <c r="R655">
        <v>320</v>
      </c>
      <c r="S655">
        <v>45</v>
      </c>
      <c r="T655" t="s">
        <v>32</v>
      </c>
      <c r="U655" s="3">
        <v>6</v>
      </c>
      <c r="V655" s="3">
        <v>2014</v>
      </c>
    </row>
    <row r="656" spans="1:22" x14ac:dyDescent="0.35">
      <c r="A656">
        <v>518</v>
      </c>
      <c r="B656">
        <v>76</v>
      </c>
      <c r="C656">
        <v>-22</v>
      </c>
      <c r="D656">
        <v>580</v>
      </c>
      <c r="E656">
        <v>111</v>
      </c>
      <c r="F656" t="s">
        <v>18</v>
      </c>
      <c r="G656" t="s">
        <v>28</v>
      </c>
      <c r="H656">
        <v>21</v>
      </c>
      <c r="I656" t="s">
        <v>20</v>
      </c>
      <c r="J656" t="s">
        <v>29</v>
      </c>
      <c r="K656" t="s">
        <v>34</v>
      </c>
      <c r="L656">
        <v>78</v>
      </c>
      <c r="M656">
        <v>187</v>
      </c>
      <c r="N656" t="s">
        <v>64</v>
      </c>
      <c r="O656">
        <v>80</v>
      </c>
      <c r="P656">
        <v>120</v>
      </c>
      <c r="Q656">
        <v>100</v>
      </c>
      <c r="R656">
        <v>200</v>
      </c>
      <c r="S656">
        <v>33</v>
      </c>
      <c r="T656" t="s">
        <v>32</v>
      </c>
      <c r="U656" s="3">
        <v>6</v>
      </c>
      <c r="V656" s="3">
        <v>2014</v>
      </c>
    </row>
    <row r="657" spans="1:22" x14ac:dyDescent="0.35">
      <c r="A657">
        <v>772</v>
      </c>
      <c r="B657">
        <v>102</v>
      </c>
      <c r="C657">
        <v>-1</v>
      </c>
      <c r="D657">
        <v>666</v>
      </c>
      <c r="E657">
        <v>143</v>
      </c>
      <c r="F657" t="s">
        <v>18</v>
      </c>
      <c r="G657" t="s">
        <v>28</v>
      </c>
      <c r="H657">
        <v>31</v>
      </c>
      <c r="I657" t="s">
        <v>37</v>
      </c>
      <c r="J657" t="s">
        <v>42</v>
      </c>
      <c r="K657" t="s">
        <v>43</v>
      </c>
      <c r="L657">
        <v>89</v>
      </c>
      <c r="M657">
        <v>245</v>
      </c>
      <c r="N657" t="s">
        <v>31</v>
      </c>
      <c r="O657">
        <v>90</v>
      </c>
      <c r="P657">
        <v>130</v>
      </c>
      <c r="Q657">
        <v>90</v>
      </c>
      <c r="R657">
        <v>220</v>
      </c>
      <c r="S657">
        <v>54</v>
      </c>
      <c r="T657" t="s">
        <v>24</v>
      </c>
      <c r="U657" s="3">
        <v>6</v>
      </c>
      <c r="V657" s="3">
        <v>2014</v>
      </c>
    </row>
    <row r="658" spans="1:22" x14ac:dyDescent="0.35">
      <c r="A658">
        <v>561</v>
      </c>
      <c r="B658">
        <v>77</v>
      </c>
      <c r="C658">
        <v>-9</v>
      </c>
      <c r="D658">
        <v>557</v>
      </c>
      <c r="E658">
        <v>103</v>
      </c>
      <c r="F658" t="s">
        <v>18</v>
      </c>
      <c r="G658" t="s">
        <v>28</v>
      </c>
      <c r="H658">
        <v>25</v>
      </c>
      <c r="I658" t="s">
        <v>37</v>
      </c>
      <c r="J658" t="s">
        <v>38</v>
      </c>
      <c r="K658" t="s">
        <v>39</v>
      </c>
      <c r="L658">
        <v>51</v>
      </c>
      <c r="M658">
        <v>180</v>
      </c>
      <c r="N658" t="s">
        <v>31</v>
      </c>
      <c r="O658">
        <v>70</v>
      </c>
      <c r="P658">
        <v>100</v>
      </c>
      <c r="Q658">
        <v>60</v>
      </c>
      <c r="R658">
        <v>170</v>
      </c>
      <c r="S658">
        <v>52</v>
      </c>
      <c r="T658" t="s">
        <v>24</v>
      </c>
      <c r="U658" s="3">
        <v>6</v>
      </c>
      <c r="V658" s="3">
        <v>2014</v>
      </c>
    </row>
    <row r="659" spans="1:22" x14ac:dyDescent="0.35">
      <c r="A659">
        <v>754</v>
      </c>
      <c r="B659">
        <v>78</v>
      </c>
      <c r="C659">
        <v>3</v>
      </c>
      <c r="D659">
        <v>798</v>
      </c>
      <c r="E659">
        <v>119</v>
      </c>
      <c r="F659" t="s">
        <v>18</v>
      </c>
      <c r="G659" t="s">
        <v>28</v>
      </c>
      <c r="H659">
        <v>25</v>
      </c>
      <c r="I659" t="s">
        <v>37</v>
      </c>
      <c r="J659" t="s">
        <v>42</v>
      </c>
      <c r="K659" t="s">
        <v>49</v>
      </c>
      <c r="L659">
        <v>63</v>
      </c>
      <c r="M659">
        <v>197</v>
      </c>
      <c r="N659" t="s">
        <v>31</v>
      </c>
      <c r="O659">
        <v>70</v>
      </c>
      <c r="P659">
        <v>100</v>
      </c>
      <c r="Q659">
        <v>60</v>
      </c>
      <c r="R659">
        <v>170</v>
      </c>
      <c r="S659">
        <v>56</v>
      </c>
      <c r="T659" t="s">
        <v>32</v>
      </c>
      <c r="U659" s="3">
        <v>6</v>
      </c>
      <c r="V659" s="3">
        <v>2014</v>
      </c>
    </row>
    <row r="660" spans="1:22" x14ac:dyDescent="0.35">
      <c r="A660">
        <v>978</v>
      </c>
      <c r="B660">
        <v>75</v>
      </c>
      <c r="C660">
        <v>24</v>
      </c>
      <c r="D660">
        <v>-3287</v>
      </c>
      <c r="E660">
        <v>379</v>
      </c>
      <c r="F660" t="s">
        <v>18</v>
      </c>
      <c r="G660" t="s">
        <v>28</v>
      </c>
      <c r="H660">
        <v>24</v>
      </c>
      <c r="I660" t="s">
        <v>37</v>
      </c>
      <c r="J660" t="s">
        <v>42</v>
      </c>
      <c r="K660" t="s">
        <v>49</v>
      </c>
      <c r="L660">
        <v>324</v>
      </c>
      <c r="M660">
        <v>454</v>
      </c>
      <c r="N660" t="s">
        <v>59</v>
      </c>
      <c r="O660">
        <v>60</v>
      </c>
      <c r="P660">
        <v>340</v>
      </c>
      <c r="Q660">
        <v>300</v>
      </c>
      <c r="R660">
        <v>400</v>
      </c>
      <c r="S660">
        <v>55</v>
      </c>
      <c r="T660" t="s">
        <v>32</v>
      </c>
      <c r="U660" s="3">
        <v>6</v>
      </c>
      <c r="V660" s="3">
        <v>2014</v>
      </c>
    </row>
    <row r="661" spans="1:22" x14ac:dyDescent="0.35">
      <c r="A661">
        <v>347</v>
      </c>
      <c r="B661">
        <v>249</v>
      </c>
      <c r="C661">
        <v>6</v>
      </c>
      <c r="D661">
        <v>2580</v>
      </c>
      <c r="E661">
        <v>374</v>
      </c>
      <c r="F661" t="s">
        <v>18</v>
      </c>
      <c r="G661" t="s">
        <v>28</v>
      </c>
      <c r="H661">
        <v>87</v>
      </c>
      <c r="I661" t="s">
        <v>37</v>
      </c>
      <c r="J661" t="s">
        <v>42</v>
      </c>
      <c r="K661" t="s">
        <v>49</v>
      </c>
      <c r="L661">
        <v>236</v>
      </c>
      <c r="M661">
        <v>623</v>
      </c>
      <c r="N661" t="s">
        <v>64</v>
      </c>
      <c r="O661">
        <v>220</v>
      </c>
      <c r="P661">
        <v>340</v>
      </c>
      <c r="Q661">
        <v>230</v>
      </c>
      <c r="R661">
        <v>560</v>
      </c>
      <c r="S661">
        <v>138</v>
      </c>
      <c r="T661" t="s">
        <v>32</v>
      </c>
      <c r="U661" s="3">
        <v>6</v>
      </c>
      <c r="V661" s="3">
        <v>2014</v>
      </c>
    </row>
    <row r="662" spans="1:22" x14ac:dyDescent="0.35">
      <c r="A662">
        <v>754</v>
      </c>
      <c r="B662">
        <v>94</v>
      </c>
      <c r="C662">
        <v>-5</v>
      </c>
      <c r="D662">
        <v>694</v>
      </c>
      <c r="E662">
        <v>130</v>
      </c>
      <c r="F662" t="s">
        <v>18</v>
      </c>
      <c r="G662" t="s">
        <v>28</v>
      </c>
      <c r="H662">
        <v>85</v>
      </c>
      <c r="I662" t="s">
        <v>37</v>
      </c>
      <c r="J662" t="s">
        <v>38</v>
      </c>
      <c r="K662" t="s">
        <v>50</v>
      </c>
      <c r="L662">
        <v>15</v>
      </c>
      <c r="M662">
        <v>224</v>
      </c>
      <c r="N662" t="s">
        <v>31</v>
      </c>
      <c r="O662">
        <v>90</v>
      </c>
      <c r="P662">
        <v>120</v>
      </c>
      <c r="Q662">
        <v>20</v>
      </c>
      <c r="R662">
        <v>210</v>
      </c>
      <c r="S662">
        <v>115</v>
      </c>
      <c r="T662" t="s">
        <v>32</v>
      </c>
      <c r="U662" s="3">
        <v>6</v>
      </c>
      <c r="V662" s="3">
        <v>2014</v>
      </c>
    </row>
    <row r="663" spans="1:22" x14ac:dyDescent="0.35">
      <c r="A663">
        <v>347</v>
      </c>
      <c r="B663">
        <v>121</v>
      </c>
      <c r="C663">
        <v>-12</v>
      </c>
      <c r="D663">
        <v>3385</v>
      </c>
      <c r="E663">
        <v>-60</v>
      </c>
      <c r="F663" t="s">
        <v>18</v>
      </c>
      <c r="G663" t="s">
        <v>28</v>
      </c>
      <c r="H663">
        <v>109</v>
      </c>
      <c r="I663" t="s">
        <v>37</v>
      </c>
      <c r="J663" t="s">
        <v>38</v>
      </c>
      <c r="K663" t="s">
        <v>50</v>
      </c>
      <c r="L663">
        <v>-202</v>
      </c>
      <c r="M663">
        <v>61</v>
      </c>
      <c r="N663" t="s">
        <v>64</v>
      </c>
      <c r="O663">
        <v>110</v>
      </c>
      <c r="P663">
        <v>-60</v>
      </c>
      <c r="Q663">
        <v>-190</v>
      </c>
      <c r="R663">
        <v>50</v>
      </c>
      <c r="S663">
        <v>142</v>
      </c>
      <c r="T663" t="s">
        <v>32</v>
      </c>
      <c r="U663" s="3">
        <v>6</v>
      </c>
      <c r="V663" s="3">
        <v>2014</v>
      </c>
    </row>
    <row r="664" spans="1:22" x14ac:dyDescent="0.35">
      <c r="A664">
        <v>508</v>
      </c>
      <c r="B664">
        <v>181</v>
      </c>
      <c r="C664">
        <v>-12</v>
      </c>
      <c r="D664">
        <v>1283</v>
      </c>
      <c r="E664">
        <v>182</v>
      </c>
      <c r="F664" t="s">
        <v>18</v>
      </c>
      <c r="G664" t="s">
        <v>28</v>
      </c>
      <c r="H664">
        <v>50</v>
      </c>
      <c r="I664" t="s">
        <v>37</v>
      </c>
      <c r="J664" t="s">
        <v>38</v>
      </c>
      <c r="K664" t="s">
        <v>63</v>
      </c>
      <c r="L664">
        <v>108</v>
      </c>
      <c r="M664">
        <v>363</v>
      </c>
      <c r="N664" t="s">
        <v>59</v>
      </c>
      <c r="O664">
        <v>170</v>
      </c>
      <c r="P664">
        <v>180</v>
      </c>
      <c r="Q664">
        <v>120</v>
      </c>
      <c r="R664">
        <v>350</v>
      </c>
      <c r="S664">
        <v>74</v>
      </c>
      <c r="T664" t="s">
        <v>32</v>
      </c>
      <c r="U664" s="3">
        <v>6</v>
      </c>
      <c r="V664" s="3">
        <v>2014</v>
      </c>
    </row>
    <row r="665" spans="1:22" x14ac:dyDescent="0.35">
      <c r="A665">
        <v>646</v>
      </c>
      <c r="B665">
        <v>211</v>
      </c>
      <c r="C665">
        <v>-9</v>
      </c>
      <c r="D665">
        <v>933</v>
      </c>
      <c r="E665">
        <v>464</v>
      </c>
      <c r="F665" t="s">
        <v>18</v>
      </c>
      <c r="G665" t="s">
        <v>28</v>
      </c>
      <c r="H665">
        <v>59</v>
      </c>
      <c r="I665" t="s">
        <v>37</v>
      </c>
      <c r="J665" t="s">
        <v>38</v>
      </c>
      <c r="K665" t="s">
        <v>63</v>
      </c>
      <c r="L665">
        <v>381</v>
      </c>
      <c r="M665">
        <v>675</v>
      </c>
      <c r="N665" t="s">
        <v>64</v>
      </c>
      <c r="O665">
        <v>200</v>
      </c>
      <c r="P665">
        <v>460</v>
      </c>
      <c r="Q665">
        <v>390</v>
      </c>
      <c r="R665">
        <v>660</v>
      </c>
      <c r="S665">
        <v>83</v>
      </c>
      <c r="T665" t="s">
        <v>32</v>
      </c>
      <c r="U665" s="3">
        <v>6</v>
      </c>
      <c r="V665" s="3">
        <v>2014</v>
      </c>
    </row>
    <row r="666" spans="1:22" x14ac:dyDescent="0.35">
      <c r="A666">
        <v>561</v>
      </c>
      <c r="B666">
        <v>22</v>
      </c>
      <c r="C666">
        <v>1</v>
      </c>
      <c r="D666">
        <v>570</v>
      </c>
      <c r="E666">
        <v>30</v>
      </c>
      <c r="F666" t="s">
        <v>18</v>
      </c>
      <c r="G666" t="s">
        <v>28</v>
      </c>
      <c r="H666">
        <v>7</v>
      </c>
      <c r="I666" t="s">
        <v>20</v>
      </c>
      <c r="J666" t="s">
        <v>21</v>
      </c>
      <c r="K666" t="s">
        <v>54</v>
      </c>
      <c r="L666">
        <v>11</v>
      </c>
      <c r="M666">
        <v>52</v>
      </c>
      <c r="N666" t="s">
        <v>31</v>
      </c>
      <c r="O666">
        <v>10</v>
      </c>
      <c r="P666">
        <v>20</v>
      </c>
      <c r="Q666">
        <v>10</v>
      </c>
      <c r="R666">
        <v>30</v>
      </c>
      <c r="S666">
        <v>19</v>
      </c>
      <c r="T666" t="s">
        <v>24</v>
      </c>
      <c r="U666" s="3">
        <v>6</v>
      </c>
      <c r="V666" s="3">
        <v>2014</v>
      </c>
    </row>
    <row r="667" spans="1:22" x14ac:dyDescent="0.35">
      <c r="A667">
        <v>631</v>
      </c>
      <c r="B667">
        <v>245</v>
      </c>
      <c r="C667">
        <v>64</v>
      </c>
      <c r="D667">
        <v>1704</v>
      </c>
      <c r="E667">
        <v>331</v>
      </c>
      <c r="F667" t="s">
        <v>18</v>
      </c>
      <c r="G667" t="s">
        <v>28</v>
      </c>
      <c r="H667">
        <v>93</v>
      </c>
      <c r="I667" t="s">
        <v>20</v>
      </c>
      <c r="J667" t="s">
        <v>21</v>
      </c>
      <c r="K667" t="s">
        <v>22</v>
      </c>
      <c r="L667">
        <v>204</v>
      </c>
      <c r="M667">
        <v>576</v>
      </c>
      <c r="N667" t="s">
        <v>64</v>
      </c>
      <c r="O667">
        <v>180</v>
      </c>
      <c r="P667">
        <v>240</v>
      </c>
      <c r="Q667">
        <v>140</v>
      </c>
      <c r="R667">
        <v>420</v>
      </c>
      <c r="S667">
        <v>127</v>
      </c>
      <c r="T667" t="s">
        <v>24</v>
      </c>
      <c r="U667" s="3">
        <v>6</v>
      </c>
      <c r="V667" s="3">
        <v>2014</v>
      </c>
    </row>
    <row r="668" spans="1:22" x14ac:dyDescent="0.35">
      <c r="A668">
        <v>914</v>
      </c>
      <c r="B668">
        <v>225</v>
      </c>
      <c r="C668">
        <v>-36</v>
      </c>
      <c r="D668">
        <v>4742</v>
      </c>
      <c r="E668">
        <v>-65</v>
      </c>
      <c r="F668" t="s">
        <v>18</v>
      </c>
      <c r="G668" t="s">
        <v>28</v>
      </c>
      <c r="H668">
        <v>69</v>
      </c>
      <c r="I668" t="s">
        <v>20</v>
      </c>
      <c r="J668" t="s">
        <v>21</v>
      </c>
      <c r="K668" t="s">
        <v>25</v>
      </c>
      <c r="L668">
        <v>-156</v>
      </c>
      <c r="M668">
        <v>160</v>
      </c>
      <c r="N668" t="s">
        <v>64</v>
      </c>
      <c r="O668">
        <v>160</v>
      </c>
      <c r="P668">
        <v>-50</v>
      </c>
      <c r="Q668">
        <v>-120</v>
      </c>
      <c r="R668">
        <v>110</v>
      </c>
      <c r="S668">
        <v>91</v>
      </c>
      <c r="T668" t="s">
        <v>24</v>
      </c>
      <c r="U668" s="3">
        <v>6</v>
      </c>
      <c r="V668" s="3">
        <v>2014</v>
      </c>
    </row>
    <row r="669" spans="1:22" x14ac:dyDescent="0.35">
      <c r="A669">
        <v>518</v>
      </c>
      <c r="B669">
        <v>81</v>
      </c>
      <c r="C669">
        <v>-6</v>
      </c>
      <c r="D669">
        <v>984</v>
      </c>
      <c r="E669">
        <v>117</v>
      </c>
      <c r="F669" t="s">
        <v>18</v>
      </c>
      <c r="G669" t="s">
        <v>28</v>
      </c>
      <c r="H669">
        <v>22</v>
      </c>
      <c r="I669" t="s">
        <v>20</v>
      </c>
      <c r="J669" t="s">
        <v>29</v>
      </c>
      <c r="K669" t="s">
        <v>30</v>
      </c>
      <c r="L669">
        <v>84</v>
      </c>
      <c r="M669">
        <v>198</v>
      </c>
      <c r="N669" t="s">
        <v>64</v>
      </c>
      <c r="O669">
        <v>80</v>
      </c>
      <c r="P669">
        <v>120</v>
      </c>
      <c r="Q669">
        <v>90</v>
      </c>
      <c r="R669">
        <v>200</v>
      </c>
      <c r="S669">
        <v>33</v>
      </c>
      <c r="T669" t="s">
        <v>32</v>
      </c>
      <c r="U669" s="3">
        <v>7</v>
      </c>
      <c r="V669" s="3">
        <v>2014</v>
      </c>
    </row>
    <row r="670" spans="1:22" x14ac:dyDescent="0.35">
      <c r="A670">
        <v>315</v>
      </c>
      <c r="B670">
        <v>118</v>
      </c>
      <c r="C670">
        <v>-3</v>
      </c>
      <c r="D670">
        <v>930</v>
      </c>
      <c r="E670">
        <v>172</v>
      </c>
      <c r="F670" t="s">
        <v>18</v>
      </c>
      <c r="G670" t="s">
        <v>28</v>
      </c>
      <c r="H670">
        <v>33</v>
      </c>
      <c r="I670" t="s">
        <v>20</v>
      </c>
      <c r="J670" t="s">
        <v>29</v>
      </c>
      <c r="K670" t="s">
        <v>58</v>
      </c>
      <c r="L670">
        <v>127</v>
      </c>
      <c r="M670">
        <v>290</v>
      </c>
      <c r="N670" t="s">
        <v>64</v>
      </c>
      <c r="O670">
        <v>120</v>
      </c>
      <c r="P670">
        <v>170</v>
      </c>
      <c r="Q670">
        <v>130</v>
      </c>
      <c r="R670">
        <v>290</v>
      </c>
      <c r="S670">
        <v>45</v>
      </c>
      <c r="T670" t="s">
        <v>32</v>
      </c>
      <c r="U670" s="3">
        <v>7</v>
      </c>
      <c r="V670" s="3">
        <v>2014</v>
      </c>
    </row>
    <row r="671" spans="1:22" x14ac:dyDescent="0.35">
      <c r="A671">
        <v>813</v>
      </c>
      <c r="B671">
        <v>134</v>
      </c>
      <c r="C671">
        <v>12</v>
      </c>
      <c r="D671">
        <v>690</v>
      </c>
      <c r="E671">
        <v>186</v>
      </c>
      <c r="F671" t="s">
        <v>18</v>
      </c>
      <c r="G671" t="s">
        <v>28</v>
      </c>
      <c r="H671">
        <v>41</v>
      </c>
      <c r="I671" t="s">
        <v>37</v>
      </c>
      <c r="J671" t="s">
        <v>42</v>
      </c>
      <c r="K671" t="s">
        <v>43</v>
      </c>
      <c r="L671">
        <v>122</v>
      </c>
      <c r="M671">
        <v>320</v>
      </c>
      <c r="N671" t="s">
        <v>31</v>
      </c>
      <c r="O671">
        <v>120</v>
      </c>
      <c r="P671">
        <v>160</v>
      </c>
      <c r="Q671">
        <v>110</v>
      </c>
      <c r="R671">
        <v>280</v>
      </c>
      <c r="S671">
        <v>64</v>
      </c>
      <c r="T671" t="s">
        <v>24</v>
      </c>
      <c r="U671" s="3">
        <v>7</v>
      </c>
      <c r="V671" s="3">
        <v>2014</v>
      </c>
    </row>
    <row r="672" spans="1:22" x14ac:dyDescent="0.35">
      <c r="A672">
        <v>407</v>
      </c>
      <c r="B672">
        <v>83</v>
      </c>
      <c r="C672">
        <v>-12</v>
      </c>
      <c r="D672">
        <v>575</v>
      </c>
      <c r="E672">
        <v>112</v>
      </c>
      <c r="F672" t="s">
        <v>18</v>
      </c>
      <c r="G672" t="s">
        <v>28</v>
      </c>
      <c r="H672">
        <v>27</v>
      </c>
      <c r="I672" t="s">
        <v>37</v>
      </c>
      <c r="J672" t="s">
        <v>38</v>
      </c>
      <c r="K672" t="s">
        <v>39</v>
      </c>
      <c r="L672">
        <v>58</v>
      </c>
      <c r="M672">
        <v>195</v>
      </c>
      <c r="N672" t="s">
        <v>31</v>
      </c>
      <c r="O672">
        <v>80</v>
      </c>
      <c r="P672">
        <v>110</v>
      </c>
      <c r="Q672">
        <v>70</v>
      </c>
      <c r="R672">
        <v>190</v>
      </c>
      <c r="S672">
        <v>54</v>
      </c>
      <c r="T672" t="s">
        <v>24</v>
      </c>
      <c r="U672" s="3">
        <v>7</v>
      </c>
      <c r="V672" s="3">
        <v>2014</v>
      </c>
    </row>
    <row r="673" spans="1:22" x14ac:dyDescent="0.35">
      <c r="A673">
        <v>754</v>
      </c>
      <c r="B673">
        <v>88</v>
      </c>
      <c r="C673">
        <v>-7</v>
      </c>
      <c r="D673">
        <v>817</v>
      </c>
      <c r="E673">
        <v>133</v>
      </c>
      <c r="F673" t="s">
        <v>18</v>
      </c>
      <c r="G673" t="s">
        <v>28</v>
      </c>
      <c r="H673">
        <v>29</v>
      </c>
      <c r="I673" t="s">
        <v>37</v>
      </c>
      <c r="J673" t="s">
        <v>42</v>
      </c>
      <c r="K673" t="s">
        <v>49</v>
      </c>
      <c r="L673">
        <v>73</v>
      </c>
      <c r="M673">
        <v>221</v>
      </c>
      <c r="N673" t="s">
        <v>31</v>
      </c>
      <c r="O673">
        <v>70</v>
      </c>
      <c r="P673">
        <v>120</v>
      </c>
      <c r="Q673">
        <v>80</v>
      </c>
      <c r="R673">
        <v>190</v>
      </c>
      <c r="S673">
        <v>60</v>
      </c>
      <c r="T673" t="s">
        <v>32</v>
      </c>
      <c r="U673" s="3">
        <v>7</v>
      </c>
      <c r="V673" s="3">
        <v>2014</v>
      </c>
    </row>
    <row r="674" spans="1:22" x14ac:dyDescent="0.35">
      <c r="A674">
        <v>351</v>
      </c>
      <c r="B674">
        <v>67</v>
      </c>
      <c r="C674">
        <v>30</v>
      </c>
      <c r="D674">
        <v>-3534</v>
      </c>
      <c r="E674">
        <v>443</v>
      </c>
      <c r="F674" t="s">
        <v>18</v>
      </c>
      <c r="G674" t="s">
        <v>28</v>
      </c>
      <c r="H674">
        <v>22</v>
      </c>
      <c r="I674" t="s">
        <v>37</v>
      </c>
      <c r="J674" t="s">
        <v>42</v>
      </c>
      <c r="K674" t="s">
        <v>49</v>
      </c>
      <c r="L674">
        <v>390</v>
      </c>
      <c r="M674">
        <v>510</v>
      </c>
      <c r="N674" t="s">
        <v>59</v>
      </c>
      <c r="O674">
        <v>60</v>
      </c>
      <c r="P674">
        <v>390</v>
      </c>
      <c r="Q674">
        <v>360</v>
      </c>
      <c r="R674">
        <v>450</v>
      </c>
      <c r="S674">
        <v>53</v>
      </c>
      <c r="T674" t="s">
        <v>32</v>
      </c>
      <c r="U674" s="3">
        <v>7</v>
      </c>
      <c r="V674" s="3">
        <v>2014</v>
      </c>
    </row>
    <row r="675" spans="1:22" x14ac:dyDescent="0.35">
      <c r="A675">
        <v>845</v>
      </c>
      <c r="B675">
        <v>279</v>
      </c>
      <c r="C675">
        <v>21</v>
      </c>
      <c r="D675">
        <v>2642</v>
      </c>
      <c r="E675">
        <v>420</v>
      </c>
      <c r="F675" t="s">
        <v>18</v>
      </c>
      <c r="G675" t="s">
        <v>28</v>
      </c>
      <c r="H675">
        <v>97</v>
      </c>
      <c r="I675" t="s">
        <v>37</v>
      </c>
      <c r="J675" t="s">
        <v>42</v>
      </c>
      <c r="K675" t="s">
        <v>49</v>
      </c>
      <c r="L675">
        <v>271</v>
      </c>
      <c r="M675">
        <v>699</v>
      </c>
      <c r="N675" t="s">
        <v>64</v>
      </c>
      <c r="O675">
        <v>250</v>
      </c>
      <c r="P675">
        <v>370</v>
      </c>
      <c r="Q675">
        <v>250</v>
      </c>
      <c r="R675">
        <v>620</v>
      </c>
      <c r="S675">
        <v>149</v>
      </c>
      <c r="T675" t="s">
        <v>32</v>
      </c>
      <c r="U675" s="3">
        <v>7</v>
      </c>
      <c r="V675" s="3">
        <v>2014</v>
      </c>
    </row>
    <row r="676" spans="1:22" x14ac:dyDescent="0.35">
      <c r="A676">
        <v>305</v>
      </c>
      <c r="B676">
        <v>105</v>
      </c>
      <c r="C676">
        <v>-9</v>
      </c>
      <c r="D676">
        <v>716</v>
      </c>
      <c r="E676">
        <v>145</v>
      </c>
      <c r="F676" t="s">
        <v>18</v>
      </c>
      <c r="G676" t="s">
        <v>28</v>
      </c>
      <c r="H676">
        <v>95</v>
      </c>
      <c r="I676" t="s">
        <v>37</v>
      </c>
      <c r="J676" t="s">
        <v>38</v>
      </c>
      <c r="K676" t="s">
        <v>50</v>
      </c>
      <c r="L676">
        <v>21</v>
      </c>
      <c r="M676">
        <v>250</v>
      </c>
      <c r="N676" t="s">
        <v>31</v>
      </c>
      <c r="O676">
        <v>100</v>
      </c>
      <c r="P676">
        <v>140</v>
      </c>
      <c r="Q676">
        <v>30</v>
      </c>
      <c r="R676">
        <v>240</v>
      </c>
      <c r="S676">
        <v>124</v>
      </c>
      <c r="T676" t="s">
        <v>32</v>
      </c>
      <c r="U676" s="3">
        <v>7</v>
      </c>
      <c r="V676" s="3">
        <v>2014</v>
      </c>
    </row>
    <row r="677" spans="1:22" x14ac:dyDescent="0.35">
      <c r="A677">
        <v>212</v>
      </c>
      <c r="B677">
        <v>135</v>
      </c>
      <c r="C677">
        <v>-14</v>
      </c>
      <c r="D677">
        <v>3641</v>
      </c>
      <c r="E677">
        <v>-69</v>
      </c>
      <c r="F677" t="s">
        <v>18</v>
      </c>
      <c r="G677" t="s">
        <v>28</v>
      </c>
      <c r="H677">
        <v>122</v>
      </c>
      <c r="I677" t="s">
        <v>37</v>
      </c>
      <c r="J677" t="s">
        <v>38</v>
      </c>
      <c r="K677" t="s">
        <v>50</v>
      </c>
      <c r="L677">
        <v>-224</v>
      </c>
      <c r="M677">
        <v>66</v>
      </c>
      <c r="N677" t="s">
        <v>64</v>
      </c>
      <c r="O677">
        <v>130</v>
      </c>
      <c r="P677">
        <v>-70</v>
      </c>
      <c r="Q677">
        <v>-210</v>
      </c>
      <c r="R677">
        <v>60</v>
      </c>
      <c r="S677">
        <v>155</v>
      </c>
      <c r="T677" t="s">
        <v>32</v>
      </c>
      <c r="U677" s="3">
        <v>7</v>
      </c>
      <c r="V677" s="3">
        <v>2014</v>
      </c>
    </row>
    <row r="678" spans="1:22" x14ac:dyDescent="0.35">
      <c r="A678">
        <v>351</v>
      </c>
      <c r="B678">
        <v>153</v>
      </c>
      <c r="C678">
        <v>7</v>
      </c>
      <c r="D678">
        <v>1319</v>
      </c>
      <c r="E678">
        <v>153</v>
      </c>
      <c r="F678" t="s">
        <v>18</v>
      </c>
      <c r="G678" t="s">
        <v>28</v>
      </c>
      <c r="H678">
        <v>42</v>
      </c>
      <c r="I678" t="s">
        <v>37</v>
      </c>
      <c r="J678" t="s">
        <v>38</v>
      </c>
      <c r="K678" t="s">
        <v>63</v>
      </c>
      <c r="L678">
        <v>87</v>
      </c>
      <c r="M678">
        <v>306</v>
      </c>
      <c r="N678" t="s">
        <v>59</v>
      </c>
      <c r="O678">
        <v>150</v>
      </c>
      <c r="P678">
        <v>140</v>
      </c>
      <c r="Q678">
        <v>80</v>
      </c>
      <c r="R678">
        <v>290</v>
      </c>
      <c r="S678">
        <v>66</v>
      </c>
      <c r="T678" t="s">
        <v>32</v>
      </c>
      <c r="U678" s="3">
        <v>7</v>
      </c>
      <c r="V678" s="3">
        <v>2014</v>
      </c>
    </row>
    <row r="679" spans="1:22" x14ac:dyDescent="0.35">
      <c r="A679">
        <v>718</v>
      </c>
      <c r="B679">
        <v>250</v>
      </c>
      <c r="C679">
        <v>-8</v>
      </c>
      <c r="D679">
        <v>723</v>
      </c>
      <c r="E679">
        <v>407</v>
      </c>
      <c r="F679" t="s">
        <v>18</v>
      </c>
      <c r="G679" t="s">
        <v>28</v>
      </c>
      <c r="H679">
        <v>70</v>
      </c>
      <c r="I679" t="s">
        <v>37</v>
      </c>
      <c r="J679" t="s">
        <v>38</v>
      </c>
      <c r="K679" t="s">
        <v>63</v>
      </c>
      <c r="L679">
        <v>312</v>
      </c>
      <c r="M679">
        <v>657</v>
      </c>
      <c r="N679" t="s">
        <v>64</v>
      </c>
      <c r="O679">
        <v>240</v>
      </c>
      <c r="P679">
        <v>400</v>
      </c>
      <c r="Q679">
        <v>320</v>
      </c>
      <c r="R679">
        <v>640</v>
      </c>
      <c r="S679">
        <v>95</v>
      </c>
      <c r="T679" t="s">
        <v>32</v>
      </c>
      <c r="U679" s="3">
        <v>7</v>
      </c>
      <c r="V679" s="3">
        <v>2014</v>
      </c>
    </row>
    <row r="680" spans="1:22" x14ac:dyDescent="0.35">
      <c r="A680">
        <v>607</v>
      </c>
      <c r="B680">
        <v>294</v>
      </c>
      <c r="C680">
        <v>99</v>
      </c>
      <c r="D680">
        <v>1727</v>
      </c>
      <c r="E680">
        <v>453</v>
      </c>
      <c r="F680" t="s">
        <v>18</v>
      </c>
      <c r="G680" t="s">
        <v>28</v>
      </c>
      <c r="H680">
        <v>111</v>
      </c>
      <c r="I680" t="s">
        <v>20</v>
      </c>
      <c r="J680" t="s">
        <v>21</v>
      </c>
      <c r="K680" t="s">
        <v>22</v>
      </c>
      <c r="L680">
        <v>309</v>
      </c>
      <c r="M680">
        <v>747</v>
      </c>
      <c r="N680" t="s">
        <v>64</v>
      </c>
      <c r="O680">
        <v>220</v>
      </c>
      <c r="P680">
        <v>320</v>
      </c>
      <c r="Q680">
        <v>210</v>
      </c>
      <c r="R680">
        <v>540</v>
      </c>
      <c r="S680">
        <v>144</v>
      </c>
      <c r="T680" t="s">
        <v>24</v>
      </c>
      <c r="U680" s="3">
        <v>7</v>
      </c>
      <c r="V680" s="3">
        <v>2014</v>
      </c>
    </row>
    <row r="681" spans="1:22" x14ac:dyDescent="0.35">
      <c r="A681">
        <v>716</v>
      </c>
      <c r="B681">
        <v>241</v>
      </c>
      <c r="C681">
        <v>-39</v>
      </c>
      <c r="D681">
        <v>5121</v>
      </c>
      <c r="E681">
        <v>-93</v>
      </c>
      <c r="F681" t="s">
        <v>18</v>
      </c>
      <c r="G681" t="s">
        <v>28</v>
      </c>
      <c r="H681">
        <v>74</v>
      </c>
      <c r="I681" t="s">
        <v>20</v>
      </c>
      <c r="J681" t="s">
        <v>21</v>
      </c>
      <c r="K681" t="s">
        <v>25</v>
      </c>
      <c r="L681">
        <v>-189</v>
      </c>
      <c r="M681">
        <v>148</v>
      </c>
      <c r="N681" t="s">
        <v>64</v>
      </c>
      <c r="O681">
        <v>180</v>
      </c>
      <c r="P681">
        <v>-80</v>
      </c>
      <c r="Q681">
        <v>-150</v>
      </c>
      <c r="R681">
        <v>100</v>
      </c>
      <c r="S681">
        <v>96</v>
      </c>
      <c r="T681" t="s">
        <v>24</v>
      </c>
      <c r="U681" s="3">
        <v>7</v>
      </c>
      <c r="V681" s="3">
        <v>2014</v>
      </c>
    </row>
    <row r="682" spans="1:22" x14ac:dyDescent="0.35">
      <c r="A682">
        <v>716</v>
      </c>
      <c r="B682">
        <v>86</v>
      </c>
      <c r="C682">
        <v>-1</v>
      </c>
      <c r="D682">
        <v>1003</v>
      </c>
      <c r="E682">
        <v>124</v>
      </c>
      <c r="F682" t="s">
        <v>18</v>
      </c>
      <c r="G682" t="s">
        <v>28</v>
      </c>
      <c r="H682">
        <v>24</v>
      </c>
      <c r="I682" t="s">
        <v>20</v>
      </c>
      <c r="J682" t="s">
        <v>29</v>
      </c>
      <c r="K682" t="s">
        <v>30</v>
      </c>
      <c r="L682">
        <v>89</v>
      </c>
      <c r="M682">
        <v>210</v>
      </c>
      <c r="N682" t="s">
        <v>64</v>
      </c>
      <c r="O682">
        <v>90</v>
      </c>
      <c r="P682">
        <v>120</v>
      </c>
      <c r="Q682">
        <v>90</v>
      </c>
      <c r="R682">
        <v>210</v>
      </c>
      <c r="S682">
        <v>35</v>
      </c>
      <c r="T682" t="s">
        <v>32</v>
      </c>
      <c r="U682" s="3">
        <v>7</v>
      </c>
      <c r="V682" s="3">
        <v>2014</v>
      </c>
    </row>
    <row r="683" spans="1:22" x14ac:dyDescent="0.35">
      <c r="A683">
        <v>718</v>
      </c>
      <c r="B683">
        <v>123</v>
      </c>
      <c r="C683">
        <v>-17</v>
      </c>
      <c r="D683">
        <v>959</v>
      </c>
      <c r="E683">
        <v>179</v>
      </c>
      <c r="F683" t="s">
        <v>18</v>
      </c>
      <c r="G683" t="s">
        <v>28</v>
      </c>
      <c r="H683">
        <v>34</v>
      </c>
      <c r="I683" t="s">
        <v>20</v>
      </c>
      <c r="J683" t="s">
        <v>29</v>
      </c>
      <c r="K683" t="s">
        <v>58</v>
      </c>
      <c r="L683">
        <v>133</v>
      </c>
      <c r="M683">
        <v>302</v>
      </c>
      <c r="N683" t="s">
        <v>64</v>
      </c>
      <c r="O683">
        <v>120</v>
      </c>
      <c r="P683">
        <v>190</v>
      </c>
      <c r="Q683">
        <v>150</v>
      </c>
      <c r="R683">
        <v>310</v>
      </c>
      <c r="S683">
        <v>46</v>
      </c>
      <c r="T683" t="s">
        <v>32</v>
      </c>
      <c r="U683" s="3">
        <v>7</v>
      </c>
      <c r="V683" s="3">
        <v>2014</v>
      </c>
    </row>
    <row r="684" spans="1:22" x14ac:dyDescent="0.35">
      <c r="A684">
        <v>772</v>
      </c>
      <c r="B684">
        <v>91</v>
      </c>
      <c r="C684">
        <v>23</v>
      </c>
      <c r="D684">
        <v>656</v>
      </c>
      <c r="E684">
        <v>127</v>
      </c>
      <c r="F684" t="s">
        <v>18</v>
      </c>
      <c r="G684" t="s">
        <v>28</v>
      </c>
      <c r="H684">
        <v>28</v>
      </c>
      <c r="I684" t="s">
        <v>37</v>
      </c>
      <c r="J684" t="s">
        <v>42</v>
      </c>
      <c r="K684" t="s">
        <v>43</v>
      </c>
      <c r="L684">
        <v>113</v>
      </c>
      <c r="M684">
        <v>232</v>
      </c>
      <c r="N684" t="s">
        <v>31</v>
      </c>
      <c r="O684">
        <v>70</v>
      </c>
      <c r="P684">
        <v>110</v>
      </c>
      <c r="Q684">
        <v>90</v>
      </c>
      <c r="R684">
        <v>180</v>
      </c>
      <c r="S684">
        <v>51</v>
      </c>
      <c r="T684" t="s">
        <v>24</v>
      </c>
      <c r="U684" s="3">
        <v>7</v>
      </c>
      <c r="V684" s="3">
        <v>2014</v>
      </c>
    </row>
    <row r="685" spans="1:22" x14ac:dyDescent="0.35">
      <c r="A685">
        <v>321</v>
      </c>
      <c r="B685">
        <v>86</v>
      </c>
      <c r="C685">
        <v>-1</v>
      </c>
      <c r="D685">
        <v>547</v>
      </c>
      <c r="E685">
        <v>116</v>
      </c>
      <c r="F685" t="s">
        <v>18</v>
      </c>
      <c r="G685" t="s">
        <v>28</v>
      </c>
      <c r="H685">
        <v>28</v>
      </c>
      <c r="I685" t="s">
        <v>37</v>
      </c>
      <c r="J685" t="s">
        <v>38</v>
      </c>
      <c r="K685" t="s">
        <v>39</v>
      </c>
      <c r="L685">
        <v>89</v>
      </c>
      <c r="M685">
        <v>215</v>
      </c>
      <c r="N685" t="s">
        <v>31</v>
      </c>
      <c r="O685">
        <v>70</v>
      </c>
      <c r="P685">
        <v>110</v>
      </c>
      <c r="Q685">
        <v>90</v>
      </c>
      <c r="R685">
        <v>180</v>
      </c>
      <c r="S685">
        <v>56</v>
      </c>
      <c r="T685" t="s">
        <v>24</v>
      </c>
      <c r="U685" s="3">
        <v>7</v>
      </c>
      <c r="V685" s="3">
        <v>2014</v>
      </c>
    </row>
    <row r="686" spans="1:22" x14ac:dyDescent="0.35">
      <c r="A686">
        <v>954</v>
      </c>
      <c r="B686">
        <v>82</v>
      </c>
      <c r="C686">
        <v>5</v>
      </c>
      <c r="D686">
        <v>788</v>
      </c>
      <c r="E686">
        <v>123</v>
      </c>
      <c r="F686" t="s">
        <v>18</v>
      </c>
      <c r="G686" t="s">
        <v>28</v>
      </c>
      <c r="H686">
        <v>27</v>
      </c>
      <c r="I686" t="s">
        <v>37</v>
      </c>
      <c r="J686" t="s">
        <v>42</v>
      </c>
      <c r="K686" t="s">
        <v>49</v>
      </c>
      <c r="L686">
        <v>95</v>
      </c>
      <c r="M686">
        <v>218</v>
      </c>
      <c r="N686" t="s">
        <v>31</v>
      </c>
      <c r="O686">
        <v>60</v>
      </c>
      <c r="P686">
        <v>110</v>
      </c>
      <c r="Q686">
        <v>90</v>
      </c>
      <c r="R686">
        <v>170</v>
      </c>
      <c r="S686">
        <v>59</v>
      </c>
      <c r="T686" t="s">
        <v>32</v>
      </c>
      <c r="U686" s="3">
        <v>7</v>
      </c>
      <c r="V686" s="3">
        <v>2014</v>
      </c>
    </row>
    <row r="687" spans="1:22" x14ac:dyDescent="0.35">
      <c r="A687">
        <v>857</v>
      </c>
      <c r="B687">
        <v>72</v>
      </c>
      <c r="C687">
        <v>186</v>
      </c>
      <c r="D687">
        <v>-3004</v>
      </c>
      <c r="E687">
        <v>402</v>
      </c>
      <c r="F687" t="s">
        <v>18</v>
      </c>
      <c r="G687" t="s">
        <v>28</v>
      </c>
      <c r="H687">
        <v>23</v>
      </c>
      <c r="I687" t="s">
        <v>37</v>
      </c>
      <c r="J687" t="s">
        <v>42</v>
      </c>
      <c r="K687" t="s">
        <v>49</v>
      </c>
      <c r="L687">
        <v>516</v>
      </c>
      <c r="M687">
        <v>505</v>
      </c>
      <c r="N687" t="s">
        <v>59</v>
      </c>
      <c r="O687">
        <v>50</v>
      </c>
      <c r="P687">
        <v>350</v>
      </c>
      <c r="Q687">
        <v>330</v>
      </c>
      <c r="R687">
        <v>400</v>
      </c>
      <c r="S687">
        <v>54</v>
      </c>
      <c r="T687" t="s">
        <v>32</v>
      </c>
      <c r="U687" s="3">
        <v>7</v>
      </c>
      <c r="V687" s="3">
        <v>2014</v>
      </c>
    </row>
    <row r="688" spans="1:22" x14ac:dyDescent="0.35">
      <c r="A688">
        <v>716</v>
      </c>
      <c r="B688">
        <v>260</v>
      </c>
      <c r="C688">
        <v>137</v>
      </c>
      <c r="D688">
        <v>2548</v>
      </c>
      <c r="E688">
        <v>390</v>
      </c>
      <c r="F688" t="s">
        <v>18</v>
      </c>
      <c r="G688" t="s">
        <v>28</v>
      </c>
      <c r="H688">
        <v>91</v>
      </c>
      <c r="I688" t="s">
        <v>37</v>
      </c>
      <c r="J688" t="s">
        <v>42</v>
      </c>
      <c r="K688" t="s">
        <v>49</v>
      </c>
      <c r="L688">
        <v>367</v>
      </c>
      <c r="M688">
        <v>693</v>
      </c>
      <c r="N688" t="s">
        <v>64</v>
      </c>
      <c r="O688">
        <v>210</v>
      </c>
      <c r="P688">
        <v>330</v>
      </c>
      <c r="Q688">
        <v>230</v>
      </c>
      <c r="R688">
        <v>540</v>
      </c>
      <c r="S688">
        <v>143</v>
      </c>
      <c r="T688" t="s">
        <v>32</v>
      </c>
      <c r="U688" s="3">
        <v>7</v>
      </c>
      <c r="V688" s="3">
        <v>2014</v>
      </c>
    </row>
    <row r="689" spans="1:22" x14ac:dyDescent="0.35">
      <c r="A689">
        <v>727</v>
      </c>
      <c r="B689">
        <v>96</v>
      </c>
      <c r="C689">
        <v>-23</v>
      </c>
      <c r="D689">
        <v>683</v>
      </c>
      <c r="E689">
        <v>134</v>
      </c>
      <c r="F689" t="s">
        <v>18</v>
      </c>
      <c r="G689" t="s">
        <v>28</v>
      </c>
      <c r="H689">
        <v>87</v>
      </c>
      <c r="I689" t="s">
        <v>37</v>
      </c>
      <c r="J689" t="s">
        <v>38</v>
      </c>
      <c r="K689" t="s">
        <v>50</v>
      </c>
      <c r="L689">
        <v>27</v>
      </c>
      <c r="M689">
        <v>245</v>
      </c>
      <c r="N689" t="s">
        <v>31</v>
      </c>
      <c r="O689">
        <v>80</v>
      </c>
      <c r="P689">
        <v>130</v>
      </c>
      <c r="Q689">
        <v>50</v>
      </c>
      <c r="R689">
        <v>210</v>
      </c>
      <c r="S689">
        <v>116</v>
      </c>
      <c r="T689" t="s">
        <v>32</v>
      </c>
      <c r="U689" s="3">
        <v>8</v>
      </c>
      <c r="V689" s="3">
        <v>2014</v>
      </c>
    </row>
    <row r="690" spans="1:22" x14ac:dyDescent="0.35">
      <c r="A690">
        <v>914</v>
      </c>
      <c r="B690">
        <v>125</v>
      </c>
      <c r="C690">
        <v>-130</v>
      </c>
      <c r="D690">
        <v>3142</v>
      </c>
      <c r="E690">
        <v>-56</v>
      </c>
      <c r="F690" t="s">
        <v>18</v>
      </c>
      <c r="G690" t="s">
        <v>28</v>
      </c>
      <c r="H690">
        <v>113</v>
      </c>
      <c r="I690" t="s">
        <v>37</v>
      </c>
      <c r="J690" t="s">
        <v>38</v>
      </c>
      <c r="K690" t="s">
        <v>50</v>
      </c>
      <c r="L690">
        <v>-300</v>
      </c>
      <c r="M690">
        <v>74</v>
      </c>
      <c r="N690" t="s">
        <v>64</v>
      </c>
      <c r="O690">
        <v>110</v>
      </c>
      <c r="P690">
        <v>-60</v>
      </c>
      <c r="Q690">
        <v>-170</v>
      </c>
      <c r="R690">
        <v>50</v>
      </c>
      <c r="S690">
        <v>146</v>
      </c>
      <c r="T690" t="s">
        <v>32</v>
      </c>
      <c r="U690" s="3">
        <v>8</v>
      </c>
      <c r="V690" s="3">
        <v>2014</v>
      </c>
    </row>
    <row r="691" spans="1:22" x14ac:dyDescent="0.35">
      <c r="A691">
        <v>508</v>
      </c>
      <c r="B691">
        <v>161</v>
      </c>
      <c r="C691">
        <v>17</v>
      </c>
      <c r="D691">
        <v>1267</v>
      </c>
      <c r="E691">
        <v>161</v>
      </c>
      <c r="F691" t="s">
        <v>18</v>
      </c>
      <c r="G691" t="s">
        <v>28</v>
      </c>
      <c r="H691">
        <v>45</v>
      </c>
      <c r="I691" t="s">
        <v>37</v>
      </c>
      <c r="J691" t="s">
        <v>38</v>
      </c>
      <c r="K691" t="s">
        <v>63</v>
      </c>
      <c r="L691">
        <v>137</v>
      </c>
      <c r="M691">
        <v>343</v>
      </c>
      <c r="N691" t="s">
        <v>59</v>
      </c>
      <c r="O691">
        <v>140</v>
      </c>
      <c r="P691">
        <v>160</v>
      </c>
      <c r="Q691">
        <v>120</v>
      </c>
      <c r="R691">
        <v>300</v>
      </c>
      <c r="S691">
        <v>69</v>
      </c>
      <c r="T691" t="s">
        <v>32</v>
      </c>
      <c r="U691" s="3">
        <v>8</v>
      </c>
      <c r="V691" s="3">
        <v>2014</v>
      </c>
    </row>
    <row r="692" spans="1:22" x14ac:dyDescent="0.35">
      <c r="A692">
        <v>212</v>
      </c>
      <c r="B692">
        <v>239</v>
      </c>
      <c r="C692">
        <v>196</v>
      </c>
      <c r="D692">
        <v>1197</v>
      </c>
      <c r="E692">
        <v>526</v>
      </c>
      <c r="F692" t="s">
        <v>18</v>
      </c>
      <c r="G692" t="s">
        <v>28</v>
      </c>
      <c r="H692">
        <v>66</v>
      </c>
      <c r="I692" t="s">
        <v>37</v>
      </c>
      <c r="J692" t="s">
        <v>38</v>
      </c>
      <c r="K692" t="s">
        <v>63</v>
      </c>
      <c r="L692">
        <v>646</v>
      </c>
      <c r="M692">
        <v>815</v>
      </c>
      <c r="N692" t="s">
        <v>64</v>
      </c>
      <c r="O692">
        <v>210</v>
      </c>
      <c r="P692">
        <v>510</v>
      </c>
      <c r="Q692">
        <v>450</v>
      </c>
      <c r="R692">
        <v>720</v>
      </c>
      <c r="S692">
        <v>91</v>
      </c>
      <c r="T692" t="s">
        <v>32</v>
      </c>
      <c r="U692" s="3">
        <v>8</v>
      </c>
      <c r="V692" s="3">
        <v>2014</v>
      </c>
    </row>
    <row r="693" spans="1:22" x14ac:dyDescent="0.35">
      <c r="A693">
        <v>904</v>
      </c>
      <c r="B693">
        <v>22</v>
      </c>
      <c r="C693">
        <v>-5</v>
      </c>
      <c r="D693">
        <v>573</v>
      </c>
      <c r="E693">
        <v>29</v>
      </c>
      <c r="F693" t="s">
        <v>18</v>
      </c>
      <c r="G693" t="s">
        <v>28</v>
      </c>
      <c r="H693">
        <v>7</v>
      </c>
      <c r="I693" t="s">
        <v>20</v>
      </c>
      <c r="J693" t="s">
        <v>21</v>
      </c>
      <c r="K693" t="s">
        <v>54</v>
      </c>
      <c r="L693">
        <v>15</v>
      </c>
      <c r="M693">
        <v>54</v>
      </c>
      <c r="N693" t="s">
        <v>31</v>
      </c>
      <c r="O693">
        <v>0</v>
      </c>
      <c r="P693">
        <v>20</v>
      </c>
      <c r="Q693">
        <v>20</v>
      </c>
      <c r="R693">
        <v>20</v>
      </c>
      <c r="S693">
        <v>19</v>
      </c>
      <c r="T693" t="s">
        <v>24</v>
      </c>
      <c r="U693" s="3">
        <v>8</v>
      </c>
      <c r="V693" s="3">
        <v>2014</v>
      </c>
    </row>
    <row r="694" spans="1:22" x14ac:dyDescent="0.35">
      <c r="A694">
        <v>585</v>
      </c>
      <c r="B694">
        <v>255</v>
      </c>
      <c r="C694">
        <v>121</v>
      </c>
      <c r="D694">
        <v>1622</v>
      </c>
      <c r="E694">
        <v>258</v>
      </c>
      <c r="F694" t="s">
        <v>18</v>
      </c>
      <c r="G694" t="s">
        <v>28</v>
      </c>
      <c r="H694">
        <v>96</v>
      </c>
      <c r="I694" t="s">
        <v>20</v>
      </c>
      <c r="J694" t="s">
        <v>21</v>
      </c>
      <c r="K694" t="s">
        <v>22</v>
      </c>
      <c r="L694">
        <v>191</v>
      </c>
      <c r="M694">
        <v>547</v>
      </c>
      <c r="N694" t="s">
        <v>64</v>
      </c>
      <c r="O694">
        <v>140</v>
      </c>
      <c r="P694">
        <v>150</v>
      </c>
      <c r="Q694">
        <v>70</v>
      </c>
      <c r="R694">
        <v>290</v>
      </c>
      <c r="S694">
        <v>129</v>
      </c>
      <c r="T694" t="s">
        <v>24</v>
      </c>
      <c r="U694" s="3">
        <v>8</v>
      </c>
      <c r="V694" s="3">
        <v>2014</v>
      </c>
    </row>
    <row r="695" spans="1:22" x14ac:dyDescent="0.35">
      <c r="A695">
        <v>631</v>
      </c>
      <c r="B695">
        <v>239</v>
      </c>
      <c r="C695">
        <v>-152</v>
      </c>
      <c r="D695">
        <v>4360</v>
      </c>
      <c r="E695">
        <v>-75</v>
      </c>
      <c r="F695" t="s">
        <v>18</v>
      </c>
      <c r="G695" t="s">
        <v>28</v>
      </c>
      <c r="H695">
        <v>74</v>
      </c>
      <c r="I695" t="s">
        <v>20</v>
      </c>
      <c r="J695" t="s">
        <v>21</v>
      </c>
      <c r="K695" t="s">
        <v>25</v>
      </c>
      <c r="L695">
        <v>-252</v>
      </c>
      <c r="M695">
        <v>175</v>
      </c>
      <c r="N695" t="s">
        <v>64</v>
      </c>
      <c r="O695">
        <v>130</v>
      </c>
      <c r="P695">
        <v>-50</v>
      </c>
      <c r="Q695">
        <v>-100</v>
      </c>
      <c r="R695">
        <v>80</v>
      </c>
      <c r="S695">
        <v>95</v>
      </c>
      <c r="T695" t="s">
        <v>24</v>
      </c>
      <c r="U695" s="3">
        <v>8</v>
      </c>
      <c r="V695" s="3">
        <v>2014</v>
      </c>
    </row>
    <row r="696" spans="1:22" x14ac:dyDescent="0.35">
      <c r="A696">
        <v>585</v>
      </c>
      <c r="B696">
        <v>108</v>
      </c>
      <c r="C696">
        <v>31</v>
      </c>
      <c r="D696">
        <v>971</v>
      </c>
      <c r="E696">
        <v>157</v>
      </c>
      <c r="F696" t="s">
        <v>18</v>
      </c>
      <c r="G696" t="s">
        <v>28</v>
      </c>
      <c r="H696">
        <v>30</v>
      </c>
      <c r="I696" t="s">
        <v>20</v>
      </c>
      <c r="J696" t="s">
        <v>29</v>
      </c>
      <c r="K696" t="s">
        <v>30</v>
      </c>
      <c r="L696">
        <v>171</v>
      </c>
      <c r="M696">
        <v>282</v>
      </c>
      <c r="N696" t="s">
        <v>64</v>
      </c>
      <c r="O696">
        <v>110</v>
      </c>
      <c r="P696">
        <v>170</v>
      </c>
      <c r="Q696">
        <v>140</v>
      </c>
      <c r="R696">
        <v>280</v>
      </c>
      <c r="S696">
        <v>42</v>
      </c>
      <c r="T696" t="s">
        <v>32</v>
      </c>
      <c r="U696" s="3">
        <v>8</v>
      </c>
      <c r="V696" s="3">
        <v>2014</v>
      </c>
    </row>
    <row r="697" spans="1:22" x14ac:dyDescent="0.35">
      <c r="A697">
        <v>718</v>
      </c>
      <c r="B697">
        <v>123</v>
      </c>
      <c r="C697">
        <v>39</v>
      </c>
      <c r="D697">
        <v>915</v>
      </c>
      <c r="E697">
        <v>179</v>
      </c>
      <c r="F697" t="s">
        <v>18</v>
      </c>
      <c r="G697" t="s">
        <v>28</v>
      </c>
      <c r="H697">
        <v>34</v>
      </c>
      <c r="I697" t="s">
        <v>20</v>
      </c>
      <c r="J697" t="s">
        <v>29</v>
      </c>
      <c r="K697" t="s">
        <v>58</v>
      </c>
      <c r="L697">
        <v>199</v>
      </c>
      <c r="M697">
        <v>322</v>
      </c>
      <c r="N697" t="s">
        <v>64</v>
      </c>
      <c r="O697">
        <v>130</v>
      </c>
      <c r="P697">
        <v>190</v>
      </c>
      <c r="Q697">
        <v>160</v>
      </c>
      <c r="R697">
        <v>320</v>
      </c>
      <c r="S697">
        <v>45</v>
      </c>
      <c r="T697" t="s">
        <v>32</v>
      </c>
      <c r="U697" s="3">
        <v>8</v>
      </c>
      <c r="V697" s="3">
        <v>2014</v>
      </c>
    </row>
    <row r="698" spans="1:22" x14ac:dyDescent="0.35">
      <c r="A698">
        <v>607</v>
      </c>
      <c r="B698">
        <v>76</v>
      </c>
      <c r="C698">
        <v>16</v>
      </c>
      <c r="D698">
        <v>580</v>
      </c>
      <c r="E698">
        <v>111</v>
      </c>
      <c r="F698" t="s">
        <v>18</v>
      </c>
      <c r="G698" t="s">
        <v>28</v>
      </c>
      <c r="H698">
        <v>21</v>
      </c>
      <c r="I698" t="s">
        <v>20</v>
      </c>
      <c r="J698" t="s">
        <v>29</v>
      </c>
      <c r="K698" t="s">
        <v>34</v>
      </c>
      <c r="L698">
        <v>116</v>
      </c>
      <c r="M698">
        <v>199</v>
      </c>
      <c r="N698" t="s">
        <v>64</v>
      </c>
      <c r="O698">
        <v>80</v>
      </c>
      <c r="P698">
        <v>120</v>
      </c>
      <c r="Q698">
        <v>100</v>
      </c>
      <c r="R698">
        <v>200</v>
      </c>
      <c r="S698">
        <v>33</v>
      </c>
      <c r="T698" t="s">
        <v>32</v>
      </c>
      <c r="U698" s="3">
        <v>8</v>
      </c>
      <c r="V698" s="3">
        <v>2014</v>
      </c>
    </row>
    <row r="699" spans="1:22" x14ac:dyDescent="0.35">
      <c r="A699">
        <v>904</v>
      </c>
      <c r="B699">
        <v>102</v>
      </c>
      <c r="C699">
        <v>42</v>
      </c>
      <c r="D699">
        <v>666</v>
      </c>
      <c r="E699">
        <v>143</v>
      </c>
      <c r="F699" t="s">
        <v>18</v>
      </c>
      <c r="G699" t="s">
        <v>28</v>
      </c>
      <c r="H699">
        <v>31</v>
      </c>
      <c r="I699" t="s">
        <v>37</v>
      </c>
      <c r="J699" t="s">
        <v>42</v>
      </c>
      <c r="K699" t="s">
        <v>43</v>
      </c>
      <c r="L699">
        <v>132</v>
      </c>
      <c r="M699">
        <v>261</v>
      </c>
      <c r="N699" t="s">
        <v>31</v>
      </c>
      <c r="O699">
        <v>90</v>
      </c>
      <c r="P699">
        <v>130</v>
      </c>
      <c r="Q699">
        <v>90</v>
      </c>
      <c r="R699">
        <v>220</v>
      </c>
      <c r="S699">
        <v>54</v>
      </c>
      <c r="T699" t="s">
        <v>24</v>
      </c>
      <c r="U699" s="3">
        <v>8</v>
      </c>
      <c r="V699" s="3">
        <v>2014</v>
      </c>
    </row>
    <row r="700" spans="1:22" x14ac:dyDescent="0.35">
      <c r="A700">
        <v>772</v>
      </c>
      <c r="B700">
        <v>77</v>
      </c>
      <c r="C700">
        <v>16</v>
      </c>
      <c r="D700">
        <v>557</v>
      </c>
      <c r="E700">
        <v>103</v>
      </c>
      <c r="F700" t="s">
        <v>18</v>
      </c>
      <c r="G700" t="s">
        <v>28</v>
      </c>
      <c r="H700">
        <v>25</v>
      </c>
      <c r="I700" t="s">
        <v>37</v>
      </c>
      <c r="J700" t="s">
        <v>38</v>
      </c>
      <c r="K700" t="s">
        <v>39</v>
      </c>
      <c r="L700">
        <v>76</v>
      </c>
      <c r="M700">
        <v>192</v>
      </c>
      <c r="N700" t="s">
        <v>31</v>
      </c>
      <c r="O700">
        <v>70</v>
      </c>
      <c r="P700">
        <v>100</v>
      </c>
      <c r="Q700">
        <v>60</v>
      </c>
      <c r="R700">
        <v>170</v>
      </c>
      <c r="S700">
        <v>52</v>
      </c>
      <c r="T700" t="s">
        <v>24</v>
      </c>
      <c r="U700" s="3">
        <v>8</v>
      </c>
      <c r="V700" s="3">
        <v>2014</v>
      </c>
    </row>
    <row r="701" spans="1:22" x14ac:dyDescent="0.35">
      <c r="A701">
        <v>786</v>
      </c>
      <c r="B701">
        <v>78</v>
      </c>
      <c r="C701">
        <v>33</v>
      </c>
      <c r="D701">
        <v>798</v>
      </c>
      <c r="E701">
        <v>119</v>
      </c>
      <c r="F701" t="s">
        <v>18</v>
      </c>
      <c r="G701" t="s">
        <v>28</v>
      </c>
      <c r="H701">
        <v>25</v>
      </c>
      <c r="I701" t="s">
        <v>37</v>
      </c>
      <c r="J701" t="s">
        <v>42</v>
      </c>
      <c r="K701" t="s">
        <v>49</v>
      </c>
      <c r="L701">
        <v>93</v>
      </c>
      <c r="M701">
        <v>210</v>
      </c>
      <c r="N701" t="s">
        <v>31</v>
      </c>
      <c r="O701">
        <v>70</v>
      </c>
      <c r="P701">
        <v>100</v>
      </c>
      <c r="Q701">
        <v>60</v>
      </c>
      <c r="R701">
        <v>170</v>
      </c>
      <c r="S701">
        <v>56</v>
      </c>
      <c r="T701" t="s">
        <v>32</v>
      </c>
      <c r="U701" s="3">
        <v>8</v>
      </c>
      <c r="V701" s="3">
        <v>2014</v>
      </c>
    </row>
    <row r="702" spans="1:22" x14ac:dyDescent="0.35">
      <c r="A702">
        <v>857</v>
      </c>
      <c r="B702">
        <v>75</v>
      </c>
      <c r="C702">
        <v>181</v>
      </c>
      <c r="D702">
        <v>-3287</v>
      </c>
      <c r="E702">
        <v>379</v>
      </c>
      <c r="F702" t="s">
        <v>18</v>
      </c>
      <c r="G702" t="s">
        <v>28</v>
      </c>
      <c r="H702">
        <v>24</v>
      </c>
      <c r="I702" t="s">
        <v>37</v>
      </c>
      <c r="J702" t="s">
        <v>42</v>
      </c>
      <c r="K702" t="s">
        <v>49</v>
      </c>
      <c r="L702">
        <v>481</v>
      </c>
      <c r="M702">
        <v>484</v>
      </c>
      <c r="N702" t="s">
        <v>59</v>
      </c>
      <c r="O702">
        <v>60</v>
      </c>
      <c r="P702">
        <v>340</v>
      </c>
      <c r="Q702">
        <v>300</v>
      </c>
      <c r="R702">
        <v>400</v>
      </c>
      <c r="S702">
        <v>55</v>
      </c>
      <c r="T702" t="s">
        <v>32</v>
      </c>
      <c r="U702" s="3">
        <v>8</v>
      </c>
      <c r="V702" s="3">
        <v>2014</v>
      </c>
    </row>
    <row r="703" spans="1:22" x14ac:dyDescent="0.35">
      <c r="A703">
        <v>607</v>
      </c>
      <c r="B703">
        <v>249</v>
      </c>
      <c r="C703">
        <v>120</v>
      </c>
      <c r="D703">
        <v>2580</v>
      </c>
      <c r="E703">
        <v>374</v>
      </c>
      <c r="F703" t="s">
        <v>18</v>
      </c>
      <c r="G703" t="s">
        <v>28</v>
      </c>
      <c r="H703">
        <v>87</v>
      </c>
      <c r="I703" t="s">
        <v>37</v>
      </c>
      <c r="J703" t="s">
        <v>42</v>
      </c>
      <c r="K703" t="s">
        <v>49</v>
      </c>
      <c r="L703">
        <v>350</v>
      </c>
      <c r="M703">
        <v>664</v>
      </c>
      <c r="N703" t="s">
        <v>64</v>
      </c>
      <c r="O703">
        <v>220</v>
      </c>
      <c r="P703">
        <v>340</v>
      </c>
      <c r="Q703">
        <v>230</v>
      </c>
      <c r="R703">
        <v>560</v>
      </c>
      <c r="S703">
        <v>138</v>
      </c>
      <c r="T703" t="s">
        <v>32</v>
      </c>
      <c r="U703" s="3">
        <v>8</v>
      </c>
      <c r="V703" s="3">
        <v>2014</v>
      </c>
    </row>
    <row r="704" spans="1:22" x14ac:dyDescent="0.35">
      <c r="A704">
        <v>813</v>
      </c>
      <c r="B704">
        <v>94</v>
      </c>
      <c r="C704">
        <v>2</v>
      </c>
      <c r="D704">
        <v>694</v>
      </c>
      <c r="E704">
        <v>130</v>
      </c>
      <c r="F704" t="s">
        <v>18</v>
      </c>
      <c r="G704" t="s">
        <v>28</v>
      </c>
      <c r="H704">
        <v>85</v>
      </c>
      <c r="I704" t="s">
        <v>37</v>
      </c>
      <c r="J704" t="s">
        <v>38</v>
      </c>
      <c r="K704" t="s">
        <v>50</v>
      </c>
      <c r="L704">
        <v>22</v>
      </c>
      <c r="M704">
        <v>239</v>
      </c>
      <c r="N704" t="s">
        <v>31</v>
      </c>
      <c r="O704">
        <v>90</v>
      </c>
      <c r="P704">
        <v>120</v>
      </c>
      <c r="Q704">
        <v>20</v>
      </c>
      <c r="R704">
        <v>210</v>
      </c>
      <c r="S704">
        <v>115</v>
      </c>
      <c r="T704" t="s">
        <v>32</v>
      </c>
      <c r="U704" s="3">
        <v>8</v>
      </c>
      <c r="V704" s="3">
        <v>2014</v>
      </c>
    </row>
    <row r="705" spans="1:22" x14ac:dyDescent="0.35">
      <c r="A705">
        <v>914</v>
      </c>
      <c r="B705">
        <v>121</v>
      </c>
      <c r="C705">
        <v>-110</v>
      </c>
      <c r="D705">
        <v>3385</v>
      </c>
      <c r="E705">
        <v>-60</v>
      </c>
      <c r="F705" t="s">
        <v>18</v>
      </c>
      <c r="G705" t="s">
        <v>28</v>
      </c>
      <c r="H705">
        <v>109</v>
      </c>
      <c r="I705" t="s">
        <v>37</v>
      </c>
      <c r="J705" t="s">
        <v>38</v>
      </c>
      <c r="K705" t="s">
        <v>50</v>
      </c>
      <c r="L705">
        <v>-300</v>
      </c>
      <c r="M705">
        <v>65</v>
      </c>
      <c r="N705" t="s">
        <v>64</v>
      </c>
      <c r="O705">
        <v>110</v>
      </c>
      <c r="P705">
        <v>-60</v>
      </c>
      <c r="Q705">
        <v>-190</v>
      </c>
      <c r="R705">
        <v>50</v>
      </c>
      <c r="S705">
        <v>142</v>
      </c>
      <c r="T705" t="s">
        <v>32</v>
      </c>
      <c r="U705" s="3">
        <v>8</v>
      </c>
      <c r="V705" s="3">
        <v>2014</v>
      </c>
    </row>
    <row r="706" spans="1:22" x14ac:dyDescent="0.35">
      <c r="A706">
        <v>617</v>
      </c>
      <c r="B706">
        <v>181</v>
      </c>
      <c r="C706">
        <v>40</v>
      </c>
      <c r="D706">
        <v>1283</v>
      </c>
      <c r="E706">
        <v>182</v>
      </c>
      <c r="F706" t="s">
        <v>18</v>
      </c>
      <c r="G706" t="s">
        <v>28</v>
      </c>
      <c r="H706">
        <v>50</v>
      </c>
      <c r="I706" t="s">
        <v>37</v>
      </c>
      <c r="J706" t="s">
        <v>38</v>
      </c>
      <c r="K706" t="s">
        <v>63</v>
      </c>
      <c r="L706">
        <v>160</v>
      </c>
      <c r="M706">
        <v>387</v>
      </c>
      <c r="N706" t="s">
        <v>59</v>
      </c>
      <c r="O706">
        <v>170</v>
      </c>
      <c r="P706">
        <v>180</v>
      </c>
      <c r="Q706">
        <v>120</v>
      </c>
      <c r="R706">
        <v>350</v>
      </c>
      <c r="S706">
        <v>74</v>
      </c>
      <c r="T706" t="s">
        <v>32</v>
      </c>
      <c r="U706" s="3">
        <v>8</v>
      </c>
      <c r="V706" s="3">
        <v>2014</v>
      </c>
    </row>
    <row r="707" spans="1:22" x14ac:dyDescent="0.35">
      <c r="A707">
        <v>917</v>
      </c>
      <c r="B707">
        <v>211</v>
      </c>
      <c r="C707">
        <v>175</v>
      </c>
      <c r="D707">
        <v>933</v>
      </c>
      <c r="E707">
        <v>464</v>
      </c>
      <c r="F707" t="s">
        <v>18</v>
      </c>
      <c r="G707" t="s">
        <v>28</v>
      </c>
      <c r="H707">
        <v>59</v>
      </c>
      <c r="I707" t="s">
        <v>37</v>
      </c>
      <c r="J707" t="s">
        <v>38</v>
      </c>
      <c r="K707" t="s">
        <v>63</v>
      </c>
      <c r="L707">
        <v>565</v>
      </c>
      <c r="M707">
        <v>719</v>
      </c>
      <c r="N707" t="s">
        <v>64</v>
      </c>
      <c r="O707">
        <v>200</v>
      </c>
      <c r="P707">
        <v>460</v>
      </c>
      <c r="Q707">
        <v>390</v>
      </c>
      <c r="R707">
        <v>660</v>
      </c>
      <c r="S707">
        <v>83</v>
      </c>
      <c r="T707" t="s">
        <v>32</v>
      </c>
      <c r="U707" s="3">
        <v>8</v>
      </c>
      <c r="V707" s="3">
        <v>2014</v>
      </c>
    </row>
    <row r="708" spans="1:22" x14ac:dyDescent="0.35">
      <c r="A708">
        <v>727</v>
      </c>
      <c r="B708">
        <v>22</v>
      </c>
      <c r="C708">
        <v>6</v>
      </c>
      <c r="D708">
        <v>570</v>
      </c>
      <c r="E708">
        <v>30</v>
      </c>
      <c r="F708" t="s">
        <v>18</v>
      </c>
      <c r="G708" t="s">
        <v>28</v>
      </c>
      <c r="H708">
        <v>7</v>
      </c>
      <c r="I708" t="s">
        <v>20</v>
      </c>
      <c r="J708" t="s">
        <v>21</v>
      </c>
      <c r="K708" t="s">
        <v>54</v>
      </c>
      <c r="L708">
        <v>16</v>
      </c>
      <c r="M708">
        <v>55</v>
      </c>
      <c r="N708" t="s">
        <v>31</v>
      </c>
      <c r="O708">
        <v>10</v>
      </c>
      <c r="P708">
        <v>20</v>
      </c>
      <c r="Q708">
        <v>10</v>
      </c>
      <c r="R708">
        <v>30</v>
      </c>
      <c r="S708">
        <v>19</v>
      </c>
      <c r="T708" t="s">
        <v>24</v>
      </c>
      <c r="U708">
        <v>9</v>
      </c>
      <c r="V708" s="3">
        <v>2014</v>
      </c>
    </row>
    <row r="709" spans="1:22" x14ac:dyDescent="0.35">
      <c r="A709">
        <v>585</v>
      </c>
      <c r="B709">
        <v>245</v>
      </c>
      <c r="C709">
        <v>163</v>
      </c>
      <c r="D709">
        <v>1704</v>
      </c>
      <c r="E709">
        <v>331</v>
      </c>
      <c r="F709" t="s">
        <v>18</v>
      </c>
      <c r="G709" t="s">
        <v>28</v>
      </c>
      <c r="H709">
        <v>93</v>
      </c>
      <c r="I709" t="s">
        <v>20</v>
      </c>
      <c r="J709" t="s">
        <v>21</v>
      </c>
      <c r="K709" t="s">
        <v>22</v>
      </c>
      <c r="L709">
        <v>303</v>
      </c>
      <c r="M709">
        <v>614</v>
      </c>
      <c r="N709" t="s">
        <v>64</v>
      </c>
      <c r="O709">
        <v>180</v>
      </c>
      <c r="P709">
        <v>240</v>
      </c>
      <c r="Q709">
        <v>140</v>
      </c>
      <c r="R709">
        <v>420</v>
      </c>
      <c r="S709">
        <v>127</v>
      </c>
      <c r="T709" t="s">
        <v>24</v>
      </c>
      <c r="U709">
        <v>9</v>
      </c>
      <c r="V709" s="3">
        <v>2014</v>
      </c>
    </row>
    <row r="710" spans="1:22" x14ac:dyDescent="0.35">
      <c r="A710">
        <v>518</v>
      </c>
      <c r="B710">
        <v>225</v>
      </c>
      <c r="C710">
        <v>-112</v>
      </c>
      <c r="D710">
        <v>4742</v>
      </c>
      <c r="E710">
        <v>-65</v>
      </c>
      <c r="F710" t="s">
        <v>18</v>
      </c>
      <c r="G710" t="s">
        <v>28</v>
      </c>
      <c r="H710">
        <v>69</v>
      </c>
      <c r="I710" t="s">
        <v>20</v>
      </c>
      <c r="J710" t="s">
        <v>21</v>
      </c>
      <c r="K710" t="s">
        <v>25</v>
      </c>
      <c r="L710">
        <v>-232</v>
      </c>
      <c r="M710">
        <v>171</v>
      </c>
      <c r="N710" t="s">
        <v>64</v>
      </c>
      <c r="O710">
        <v>160</v>
      </c>
      <c r="P710">
        <v>-50</v>
      </c>
      <c r="Q710">
        <v>-120</v>
      </c>
      <c r="R710">
        <v>110</v>
      </c>
      <c r="S710">
        <v>91</v>
      </c>
      <c r="T710" t="s">
        <v>24</v>
      </c>
      <c r="U710">
        <v>9</v>
      </c>
      <c r="V710" s="3">
        <v>2014</v>
      </c>
    </row>
    <row r="711" spans="1:22" x14ac:dyDescent="0.35">
      <c r="A711">
        <v>516</v>
      </c>
      <c r="B711">
        <v>81</v>
      </c>
      <c r="C711">
        <v>35</v>
      </c>
      <c r="D711">
        <v>984</v>
      </c>
      <c r="E711">
        <v>117</v>
      </c>
      <c r="F711" t="s">
        <v>18</v>
      </c>
      <c r="G711" t="s">
        <v>28</v>
      </c>
      <c r="H711">
        <v>22</v>
      </c>
      <c r="I711" t="s">
        <v>20</v>
      </c>
      <c r="J711" t="s">
        <v>29</v>
      </c>
      <c r="K711" t="s">
        <v>30</v>
      </c>
      <c r="L711">
        <v>125</v>
      </c>
      <c r="M711">
        <v>211</v>
      </c>
      <c r="N711" t="s">
        <v>64</v>
      </c>
      <c r="O711">
        <v>80</v>
      </c>
      <c r="P711">
        <v>120</v>
      </c>
      <c r="Q711">
        <v>90</v>
      </c>
      <c r="R711">
        <v>200</v>
      </c>
      <c r="S711">
        <v>33</v>
      </c>
      <c r="T711" t="s">
        <v>32</v>
      </c>
      <c r="U711">
        <v>9</v>
      </c>
      <c r="V711" s="3">
        <v>2014</v>
      </c>
    </row>
    <row r="712" spans="1:22" x14ac:dyDescent="0.35">
      <c r="A712">
        <v>914</v>
      </c>
      <c r="B712">
        <v>118</v>
      </c>
      <c r="C712">
        <v>58</v>
      </c>
      <c r="D712">
        <v>930</v>
      </c>
      <c r="E712">
        <v>172</v>
      </c>
      <c r="F712" t="s">
        <v>18</v>
      </c>
      <c r="G712" t="s">
        <v>28</v>
      </c>
      <c r="H712">
        <v>33</v>
      </c>
      <c r="I712" t="s">
        <v>20</v>
      </c>
      <c r="J712" t="s">
        <v>29</v>
      </c>
      <c r="K712" t="s">
        <v>58</v>
      </c>
      <c r="L712">
        <v>188</v>
      </c>
      <c r="M712">
        <v>309</v>
      </c>
      <c r="N712" t="s">
        <v>64</v>
      </c>
      <c r="O712">
        <v>120</v>
      </c>
      <c r="P712">
        <v>170</v>
      </c>
      <c r="Q712">
        <v>130</v>
      </c>
      <c r="R712">
        <v>290</v>
      </c>
      <c r="S712">
        <v>45</v>
      </c>
      <c r="T712" t="s">
        <v>32</v>
      </c>
      <c r="U712">
        <v>9</v>
      </c>
      <c r="V712" s="3">
        <v>2014</v>
      </c>
    </row>
    <row r="713" spans="1:22" x14ac:dyDescent="0.35">
      <c r="A713">
        <v>727</v>
      </c>
      <c r="B713">
        <v>134</v>
      </c>
      <c r="C713">
        <v>71</v>
      </c>
      <c r="D713">
        <v>690</v>
      </c>
      <c r="E713">
        <v>186</v>
      </c>
      <c r="F713" t="s">
        <v>18</v>
      </c>
      <c r="G713" t="s">
        <v>28</v>
      </c>
      <c r="H713">
        <v>41</v>
      </c>
      <c r="I713" t="s">
        <v>37</v>
      </c>
      <c r="J713" t="s">
        <v>42</v>
      </c>
      <c r="K713" t="s">
        <v>43</v>
      </c>
      <c r="L713">
        <v>181</v>
      </c>
      <c r="M713">
        <v>341</v>
      </c>
      <c r="N713" t="s">
        <v>31</v>
      </c>
      <c r="O713">
        <v>120</v>
      </c>
      <c r="P713">
        <v>160</v>
      </c>
      <c r="Q713">
        <v>110</v>
      </c>
      <c r="R713">
        <v>280</v>
      </c>
      <c r="S713">
        <v>64</v>
      </c>
      <c r="T713" t="s">
        <v>24</v>
      </c>
      <c r="U713">
        <v>9</v>
      </c>
      <c r="V713" s="3">
        <v>2014</v>
      </c>
    </row>
    <row r="714" spans="1:22" x14ac:dyDescent="0.35">
      <c r="A714">
        <v>386</v>
      </c>
      <c r="B714">
        <v>83</v>
      </c>
      <c r="C714">
        <v>16</v>
      </c>
      <c r="D714">
        <v>575</v>
      </c>
      <c r="E714">
        <v>112</v>
      </c>
      <c r="F714" t="s">
        <v>18</v>
      </c>
      <c r="G714" t="s">
        <v>28</v>
      </c>
      <c r="H714">
        <v>27</v>
      </c>
      <c r="I714" t="s">
        <v>37</v>
      </c>
      <c r="J714" t="s">
        <v>38</v>
      </c>
      <c r="K714" t="s">
        <v>39</v>
      </c>
      <c r="L714">
        <v>86</v>
      </c>
      <c r="M714">
        <v>208</v>
      </c>
      <c r="N714" t="s">
        <v>31</v>
      </c>
      <c r="O714">
        <v>80</v>
      </c>
      <c r="P714">
        <v>110</v>
      </c>
      <c r="Q714">
        <v>70</v>
      </c>
      <c r="R714">
        <v>190</v>
      </c>
      <c r="S714">
        <v>54</v>
      </c>
      <c r="T714" t="s">
        <v>24</v>
      </c>
      <c r="U714">
        <v>9</v>
      </c>
      <c r="V714" s="3">
        <v>2014</v>
      </c>
    </row>
    <row r="715" spans="1:22" x14ac:dyDescent="0.35">
      <c r="A715">
        <v>407</v>
      </c>
      <c r="B715">
        <v>88</v>
      </c>
      <c r="C715">
        <v>28</v>
      </c>
      <c r="D715">
        <v>817</v>
      </c>
      <c r="E715">
        <v>133</v>
      </c>
      <c r="F715" t="s">
        <v>18</v>
      </c>
      <c r="G715" t="s">
        <v>28</v>
      </c>
      <c r="H715">
        <v>29</v>
      </c>
      <c r="I715" t="s">
        <v>37</v>
      </c>
      <c r="J715" t="s">
        <v>42</v>
      </c>
      <c r="K715" t="s">
        <v>49</v>
      </c>
      <c r="L715">
        <v>108</v>
      </c>
      <c r="M715">
        <v>236</v>
      </c>
      <c r="N715" t="s">
        <v>31</v>
      </c>
      <c r="O715">
        <v>70</v>
      </c>
      <c r="P715">
        <v>120</v>
      </c>
      <c r="Q715">
        <v>80</v>
      </c>
      <c r="R715">
        <v>190</v>
      </c>
      <c r="S715">
        <v>60</v>
      </c>
      <c r="T715" t="s">
        <v>32</v>
      </c>
      <c r="U715">
        <v>9</v>
      </c>
      <c r="V715" s="3">
        <v>2014</v>
      </c>
    </row>
    <row r="716" spans="1:22" x14ac:dyDescent="0.35">
      <c r="A716">
        <v>351</v>
      </c>
      <c r="B716">
        <v>67</v>
      </c>
      <c r="C716">
        <v>219</v>
      </c>
      <c r="D716">
        <v>-3534</v>
      </c>
      <c r="E716">
        <v>443</v>
      </c>
      <c r="F716" t="s">
        <v>18</v>
      </c>
      <c r="G716" t="s">
        <v>28</v>
      </c>
      <c r="H716">
        <v>22</v>
      </c>
      <c r="I716" t="s">
        <v>37</v>
      </c>
      <c r="J716" t="s">
        <v>42</v>
      </c>
      <c r="K716" t="s">
        <v>49</v>
      </c>
      <c r="L716">
        <v>579</v>
      </c>
      <c r="M716">
        <v>543</v>
      </c>
      <c r="N716" t="s">
        <v>59</v>
      </c>
      <c r="O716">
        <v>60</v>
      </c>
      <c r="P716">
        <v>390</v>
      </c>
      <c r="Q716">
        <v>360</v>
      </c>
      <c r="R716">
        <v>450</v>
      </c>
      <c r="S716">
        <v>53</v>
      </c>
      <c r="T716" t="s">
        <v>32</v>
      </c>
      <c r="U716">
        <v>9</v>
      </c>
      <c r="V716" s="3">
        <v>2014</v>
      </c>
    </row>
    <row r="717" spans="1:22" x14ac:dyDescent="0.35">
      <c r="A717">
        <v>315</v>
      </c>
      <c r="B717">
        <v>279</v>
      </c>
      <c r="C717">
        <v>152</v>
      </c>
      <c r="D717">
        <v>2642</v>
      </c>
      <c r="E717">
        <v>420</v>
      </c>
      <c r="F717" t="s">
        <v>18</v>
      </c>
      <c r="G717" t="s">
        <v>28</v>
      </c>
      <c r="H717">
        <v>97</v>
      </c>
      <c r="I717" t="s">
        <v>37</v>
      </c>
      <c r="J717" t="s">
        <v>42</v>
      </c>
      <c r="K717" t="s">
        <v>49</v>
      </c>
      <c r="L717">
        <v>402</v>
      </c>
      <c r="M717">
        <v>745</v>
      </c>
      <c r="N717" t="s">
        <v>64</v>
      </c>
      <c r="O717">
        <v>250</v>
      </c>
      <c r="P717">
        <v>370</v>
      </c>
      <c r="Q717">
        <v>250</v>
      </c>
      <c r="R717">
        <v>620</v>
      </c>
      <c r="S717">
        <v>149</v>
      </c>
      <c r="T717" t="s">
        <v>32</v>
      </c>
      <c r="U717">
        <v>9</v>
      </c>
      <c r="V717" s="3">
        <v>2014</v>
      </c>
    </row>
    <row r="718" spans="1:22" x14ac:dyDescent="0.35">
      <c r="A718">
        <v>305</v>
      </c>
      <c r="B718">
        <v>105</v>
      </c>
      <c r="C718">
        <v>1</v>
      </c>
      <c r="D718">
        <v>716</v>
      </c>
      <c r="E718">
        <v>145</v>
      </c>
      <c r="F718" t="s">
        <v>18</v>
      </c>
      <c r="G718" t="s">
        <v>28</v>
      </c>
      <c r="H718">
        <v>95</v>
      </c>
      <c r="I718" t="s">
        <v>37</v>
      </c>
      <c r="J718" t="s">
        <v>38</v>
      </c>
      <c r="K718" t="s">
        <v>50</v>
      </c>
      <c r="L718">
        <v>31</v>
      </c>
      <c r="M718">
        <v>266</v>
      </c>
      <c r="N718" t="s">
        <v>31</v>
      </c>
      <c r="O718">
        <v>100</v>
      </c>
      <c r="P718">
        <v>140</v>
      </c>
      <c r="Q718">
        <v>30</v>
      </c>
      <c r="R718">
        <v>240</v>
      </c>
      <c r="S718">
        <v>124</v>
      </c>
      <c r="T718" t="s">
        <v>32</v>
      </c>
      <c r="U718">
        <v>9</v>
      </c>
      <c r="V718" s="3">
        <v>2014</v>
      </c>
    </row>
    <row r="719" spans="1:22" x14ac:dyDescent="0.35">
      <c r="A719">
        <v>845</v>
      </c>
      <c r="B719">
        <v>135</v>
      </c>
      <c r="C719">
        <v>-122</v>
      </c>
      <c r="D719">
        <v>3641</v>
      </c>
      <c r="E719">
        <v>-69</v>
      </c>
      <c r="F719" t="s">
        <v>18</v>
      </c>
      <c r="G719" t="s">
        <v>28</v>
      </c>
      <c r="H719">
        <v>122</v>
      </c>
      <c r="I719" t="s">
        <v>37</v>
      </c>
      <c r="J719" t="s">
        <v>38</v>
      </c>
      <c r="K719" t="s">
        <v>50</v>
      </c>
      <c r="L719">
        <v>-332</v>
      </c>
      <c r="M719">
        <v>70</v>
      </c>
      <c r="N719" t="s">
        <v>64</v>
      </c>
      <c r="O719">
        <v>130</v>
      </c>
      <c r="P719">
        <v>-70</v>
      </c>
      <c r="Q719">
        <v>-210</v>
      </c>
      <c r="R719">
        <v>60</v>
      </c>
      <c r="S719">
        <v>155</v>
      </c>
      <c r="T719" t="s">
        <v>32</v>
      </c>
      <c r="U719">
        <v>9</v>
      </c>
      <c r="V719" s="3">
        <v>2014</v>
      </c>
    </row>
    <row r="720" spans="1:22" x14ac:dyDescent="0.35">
      <c r="A720">
        <v>857</v>
      </c>
      <c r="B720">
        <v>153</v>
      </c>
      <c r="C720">
        <v>49</v>
      </c>
      <c r="D720">
        <v>1319</v>
      </c>
      <c r="E720">
        <v>153</v>
      </c>
      <c r="F720" t="s">
        <v>18</v>
      </c>
      <c r="G720" t="s">
        <v>28</v>
      </c>
      <c r="H720">
        <v>42</v>
      </c>
      <c r="I720" t="s">
        <v>37</v>
      </c>
      <c r="J720" t="s">
        <v>38</v>
      </c>
      <c r="K720" t="s">
        <v>63</v>
      </c>
      <c r="L720">
        <v>129</v>
      </c>
      <c r="M720">
        <v>326</v>
      </c>
      <c r="N720" t="s">
        <v>59</v>
      </c>
      <c r="O720">
        <v>150</v>
      </c>
      <c r="P720">
        <v>140</v>
      </c>
      <c r="Q720">
        <v>80</v>
      </c>
      <c r="R720">
        <v>290</v>
      </c>
      <c r="S720">
        <v>66</v>
      </c>
      <c r="T720" t="s">
        <v>32</v>
      </c>
      <c r="U720">
        <v>9</v>
      </c>
      <c r="V720" s="3">
        <v>2014</v>
      </c>
    </row>
    <row r="721" spans="1:22" x14ac:dyDescent="0.35">
      <c r="A721">
        <v>518</v>
      </c>
      <c r="B721">
        <v>250</v>
      </c>
      <c r="C721">
        <v>143</v>
      </c>
      <c r="D721">
        <v>723</v>
      </c>
      <c r="E721">
        <v>407</v>
      </c>
      <c r="F721" t="s">
        <v>18</v>
      </c>
      <c r="G721" t="s">
        <v>28</v>
      </c>
      <c r="H721">
        <v>70</v>
      </c>
      <c r="I721" t="s">
        <v>37</v>
      </c>
      <c r="J721" t="s">
        <v>38</v>
      </c>
      <c r="K721" t="s">
        <v>63</v>
      </c>
      <c r="L721">
        <v>463</v>
      </c>
      <c r="M721">
        <v>700</v>
      </c>
      <c r="N721" t="s">
        <v>64</v>
      </c>
      <c r="O721">
        <v>240</v>
      </c>
      <c r="P721">
        <v>400</v>
      </c>
      <c r="Q721">
        <v>320</v>
      </c>
      <c r="R721">
        <v>640</v>
      </c>
      <c r="S721">
        <v>95</v>
      </c>
      <c r="T721" t="s">
        <v>32</v>
      </c>
      <c r="U721">
        <v>9</v>
      </c>
      <c r="V721" s="3">
        <v>2014</v>
      </c>
    </row>
    <row r="722" spans="1:22" x14ac:dyDescent="0.35">
      <c r="A722">
        <v>631</v>
      </c>
      <c r="B722">
        <v>294</v>
      </c>
      <c r="C722">
        <v>249</v>
      </c>
      <c r="D722">
        <v>1727</v>
      </c>
      <c r="E722">
        <v>453</v>
      </c>
      <c r="F722" t="s">
        <v>18</v>
      </c>
      <c r="G722" t="s">
        <v>28</v>
      </c>
      <c r="H722">
        <v>111</v>
      </c>
      <c r="I722" t="s">
        <v>20</v>
      </c>
      <c r="J722" t="s">
        <v>21</v>
      </c>
      <c r="K722" t="s">
        <v>22</v>
      </c>
      <c r="L722">
        <v>459</v>
      </c>
      <c r="M722">
        <v>796</v>
      </c>
      <c r="N722" t="s">
        <v>64</v>
      </c>
      <c r="O722">
        <v>220</v>
      </c>
      <c r="P722">
        <v>320</v>
      </c>
      <c r="Q722">
        <v>210</v>
      </c>
      <c r="R722">
        <v>540</v>
      </c>
      <c r="S722">
        <v>144</v>
      </c>
      <c r="T722" t="s">
        <v>24</v>
      </c>
      <c r="U722">
        <v>9</v>
      </c>
      <c r="V722" s="3">
        <v>2014</v>
      </c>
    </row>
    <row r="723" spans="1:22" x14ac:dyDescent="0.35">
      <c r="A723">
        <v>716</v>
      </c>
      <c r="B723">
        <v>241</v>
      </c>
      <c r="C723">
        <v>-130</v>
      </c>
      <c r="D723">
        <v>5121</v>
      </c>
      <c r="E723">
        <v>-93</v>
      </c>
      <c r="F723" t="s">
        <v>18</v>
      </c>
      <c r="G723" t="s">
        <v>28</v>
      </c>
      <c r="H723">
        <v>74</v>
      </c>
      <c r="I723" t="s">
        <v>20</v>
      </c>
      <c r="J723" t="s">
        <v>21</v>
      </c>
      <c r="K723" t="s">
        <v>25</v>
      </c>
      <c r="L723">
        <v>-280</v>
      </c>
      <c r="M723">
        <v>158</v>
      </c>
      <c r="N723" t="s">
        <v>64</v>
      </c>
      <c r="O723">
        <v>180</v>
      </c>
      <c r="P723">
        <v>-80</v>
      </c>
      <c r="Q723">
        <v>-150</v>
      </c>
      <c r="R723">
        <v>100</v>
      </c>
      <c r="S723">
        <v>96</v>
      </c>
      <c r="T723" t="s">
        <v>24</v>
      </c>
      <c r="U723">
        <v>9</v>
      </c>
      <c r="V723" s="3">
        <v>2014</v>
      </c>
    </row>
    <row r="724" spans="1:22" x14ac:dyDescent="0.35">
      <c r="A724">
        <v>718</v>
      </c>
      <c r="B724">
        <v>86</v>
      </c>
      <c r="C724">
        <v>42</v>
      </c>
      <c r="D724">
        <v>1003</v>
      </c>
      <c r="E724">
        <v>124</v>
      </c>
      <c r="F724" t="s">
        <v>18</v>
      </c>
      <c r="G724" t="s">
        <v>28</v>
      </c>
      <c r="H724">
        <v>24</v>
      </c>
      <c r="I724" t="s">
        <v>20</v>
      </c>
      <c r="J724" t="s">
        <v>29</v>
      </c>
      <c r="K724" t="s">
        <v>30</v>
      </c>
      <c r="L724">
        <v>132</v>
      </c>
      <c r="M724">
        <v>224</v>
      </c>
      <c r="N724" t="s">
        <v>64</v>
      </c>
      <c r="O724">
        <v>90</v>
      </c>
      <c r="P724">
        <v>120</v>
      </c>
      <c r="Q724">
        <v>90</v>
      </c>
      <c r="R724">
        <v>210</v>
      </c>
      <c r="S724">
        <v>35</v>
      </c>
      <c r="T724" t="s">
        <v>32</v>
      </c>
      <c r="U724">
        <v>9</v>
      </c>
      <c r="V724" s="3">
        <v>2014</v>
      </c>
    </row>
    <row r="725" spans="1:22" x14ac:dyDescent="0.35">
      <c r="A725">
        <v>518</v>
      </c>
      <c r="B725">
        <v>123</v>
      </c>
      <c r="C725">
        <v>47</v>
      </c>
      <c r="D725">
        <v>959</v>
      </c>
      <c r="E725">
        <v>179</v>
      </c>
      <c r="F725" t="s">
        <v>18</v>
      </c>
      <c r="G725" t="s">
        <v>28</v>
      </c>
      <c r="H725">
        <v>34</v>
      </c>
      <c r="I725" t="s">
        <v>20</v>
      </c>
      <c r="J725" t="s">
        <v>29</v>
      </c>
      <c r="K725" t="s">
        <v>58</v>
      </c>
      <c r="L725">
        <v>197</v>
      </c>
      <c r="M725">
        <v>322</v>
      </c>
      <c r="N725" t="s">
        <v>64</v>
      </c>
      <c r="O725">
        <v>120</v>
      </c>
      <c r="P725">
        <v>190</v>
      </c>
      <c r="Q725">
        <v>150</v>
      </c>
      <c r="R725">
        <v>310</v>
      </c>
      <c r="S725">
        <v>46</v>
      </c>
      <c r="T725" t="s">
        <v>32</v>
      </c>
      <c r="U725">
        <v>9</v>
      </c>
      <c r="V725" s="3">
        <v>2014</v>
      </c>
    </row>
    <row r="726" spans="1:22" x14ac:dyDescent="0.35">
      <c r="A726">
        <v>719</v>
      </c>
      <c r="B726">
        <v>108</v>
      </c>
      <c r="C726">
        <v>-34</v>
      </c>
      <c r="D726">
        <v>971</v>
      </c>
      <c r="E726">
        <v>157</v>
      </c>
      <c r="F726" t="s">
        <v>18</v>
      </c>
      <c r="G726" t="s">
        <v>19</v>
      </c>
      <c r="H726">
        <v>30</v>
      </c>
      <c r="I726" t="s">
        <v>37</v>
      </c>
      <c r="J726" t="s">
        <v>42</v>
      </c>
      <c r="K726" t="s">
        <v>43</v>
      </c>
      <c r="L726">
        <v>116</v>
      </c>
      <c r="M726">
        <v>265</v>
      </c>
      <c r="N726" t="s">
        <v>23</v>
      </c>
      <c r="O726">
        <v>100</v>
      </c>
      <c r="P726">
        <v>160</v>
      </c>
      <c r="Q726">
        <v>150</v>
      </c>
      <c r="R726">
        <v>260</v>
      </c>
      <c r="S726">
        <v>41</v>
      </c>
      <c r="T726" t="s">
        <v>24</v>
      </c>
      <c r="U726">
        <v>9</v>
      </c>
      <c r="V726" s="3">
        <v>2014</v>
      </c>
    </row>
    <row r="727" spans="1:22" x14ac:dyDescent="0.35">
      <c r="A727">
        <v>815</v>
      </c>
      <c r="B727">
        <v>122</v>
      </c>
      <c r="C727">
        <v>-45</v>
      </c>
      <c r="D727">
        <v>789</v>
      </c>
      <c r="E727">
        <v>176</v>
      </c>
      <c r="F727" t="s">
        <v>18</v>
      </c>
      <c r="G727" t="s">
        <v>19</v>
      </c>
      <c r="H727">
        <v>39</v>
      </c>
      <c r="I727" t="s">
        <v>37</v>
      </c>
      <c r="J727" t="s">
        <v>42</v>
      </c>
      <c r="K727" t="s">
        <v>43</v>
      </c>
      <c r="L727">
        <v>115</v>
      </c>
      <c r="M727">
        <v>298</v>
      </c>
      <c r="N727" t="s">
        <v>60</v>
      </c>
      <c r="O727">
        <v>110</v>
      </c>
      <c r="P727">
        <v>190</v>
      </c>
      <c r="Q727">
        <v>160</v>
      </c>
      <c r="R727">
        <v>300</v>
      </c>
      <c r="S727">
        <v>61</v>
      </c>
      <c r="T727" t="s">
        <v>24</v>
      </c>
      <c r="U727">
        <v>9</v>
      </c>
      <c r="V727" s="3">
        <v>2014</v>
      </c>
    </row>
    <row r="728" spans="1:22" x14ac:dyDescent="0.35">
      <c r="A728">
        <v>303</v>
      </c>
      <c r="B728">
        <v>72</v>
      </c>
      <c r="C728">
        <v>-74</v>
      </c>
      <c r="D728">
        <v>650</v>
      </c>
      <c r="E728">
        <v>110</v>
      </c>
      <c r="F728" t="s">
        <v>18</v>
      </c>
      <c r="G728" t="s">
        <v>19</v>
      </c>
      <c r="H728">
        <v>23</v>
      </c>
      <c r="I728" t="s">
        <v>37</v>
      </c>
      <c r="J728" t="s">
        <v>38</v>
      </c>
      <c r="K728" t="s">
        <v>39</v>
      </c>
      <c r="L728">
        <v>56</v>
      </c>
      <c r="M728">
        <v>182</v>
      </c>
      <c r="N728" t="s">
        <v>23</v>
      </c>
      <c r="O728">
        <v>100</v>
      </c>
      <c r="P728">
        <v>160</v>
      </c>
      <c r="Q728">
        <v>130</v>
      </c>
      <c r="R728">
        <v>260</v>
      </c>
      <c r="S728">
        <v>54</v>
      </c>
      <c r="T728" t="s">
        <v>24</v>
      </c>
      <c r="U728">
        <v>9</v>
      </c>
      <c r="V728" s="3">
        <v>2014</v>
      </c>
    </row>
    <row r="729" spans="1:22" x14ac:dyDescent="0.35">
      <c r="A729">
        <v>312</v>
      </c>
      <c r="B729">
        <v>239</v>
      </c>
      <c r="C729">
        <v>-151</v>
      </c>
      <c r="D729">
        <v>1755</v>
      </c>
      <c r="E729">
        <v>239</v>
      </c>
      <c r="F729" t="s">
        <v>18</v>
      </c>
      <c r="G729" t="s">
        <v>19</v>
      </c>
      <c r="H729">
        <v>66</v>
      </c>
      <c r="I729" t="s">
        <v>37</v>
      </c>
      <c r="J729" t="s">
        <v>38</v>
      </c>
      <c r="K729" t="s">
        <v>39</v>
      </c>
      <c r="L729">
        <v>149</v>
      </c>
      <c r="M729">
        <v>478</v>
      </c>
      <c r="N729" t="s">
        <v>60</v>
      </c>
      <c r="O729">
        <v>340</v>
      </c>
      <c r="P729">
        <v>370</v>
      </c>
      <c r="Q729">
        <v>300</v>
      </c>
      <c r="R729">
        <v>710</v>
      </c>
      <c r="S729">
        <v>90</v>
      </c>
      <c r="T729" t="s">
        <v>24</v>
      </c>
      <c r="U729">
        <v>9</v>
      </c>
      <c r="V729" s="3">
        <v>2014</v>
      </c>
    </row>
    <row r="730" spans="1:22" x14ac:dyDescent="0.35">
      <c r="A730">
        <v>614</v>
      </c>
      <c r="B730">
        <v>54</v>
      </c>
      <c r="C730">
        <v>-58</v>
      </c>
      <c r="D730">
        <v>404</v>
      </c>
      <c r="E730">
        <v>66</v>
      </c>
      <c r="F730" t="s">
        <v>18</v>
      </c>
      <c r="G730" t="s">
        <v>19</v>
      </c>
      <c r="H730">
        <v>20</v>
      </c>
      <c r="I730" t="s">
        <v>37</v>
      </c>
      <c r="J730" t="s">
        <v>38</v>
      </c>
      <c r="K730" t="s">
        <v>39</v>
      </c>
      <c r="L730">
        <v>12</v>
      </c>
      <c r="M730">
        <v>120</v>
      </c>
      <c r="N730" t="s">
        <v>62</v>
      </c>
      <c r="O730">
        <v>70</v>
      </c>
      <c r="P730">
        <v>100</v>
      </c>
      <c r="Q730">
        <v>70</v>
      </c>
      <c r="R730">
        <v>170</v>
      </c>
      <c r="S730">
        <v>54</v>
      </c>
      <c r="T730" t="s">
        <v>24</v>
      </c>
      <c r="U730">
        <v>9</v>
      </c>
      <c r="V730" s="3">
        <v>2014</v>
      </c>
    </row>
    <row r="731" spans="1:22" x14ac:dyDescent="0.35">
      <c r="A731">
        <v>970</v>
      </c>
      <c r="B731">
        <v>123</v>
      </c>
      <c r="C731">
        <v>-27</v>
      </c>
      <c r="D731">
        <v>915</v>
      </c>
      <c r="E731">
        <v>179</v>
      </c>
      <c r="F731" t="s">
        <v>18</v>
      </c>
      <c r="G731" t="s">
        <v>19</v>
      </c>
      <c r="H731">
        <v>34</v>
      </c>
      <c r="I731" t="s">
        <v>37</v>
      </c>
      <c r="J731" t="s">
        <v>42</v>
      </c>
      <c r="K731" t="s">
        <v>47</v>
      </c>
      <c r="L731">
        <v>133</v>
      </c>
      <c r="M731">
        <v>302</v>
      </c>
      <c r="N731" t="s">
        <v>23</v>
      </c>
      <c r="O731">
        <v>120</v>
      </c>
      <c r="P731">
        <v>180</v>
      </c>
      <c r="Q731">
        <v>160</v>
      </c>
      <c r="R731">
        <v>300</v>
      </c>
      <c r="S731">
        <v>46</v>
      </c>
      <c r="T731" t="s">
        <v>32</v>
      </c>
      <c r="U731">
        <v>9</v>
      </c>
      <c r="V731" s="3">
        <v>2014</v>
      </c>
    </row>
    <row r="732" spans="1:22" x14ac:dyDescent="0.35">
      <c r="A732">
        <v>815</v>
      </c>
      <c r="B732">
        <v>154</v>
      </c>
      <c r="C732">
        <v>-40</v>
      </c>
      <c r="D732">
        <v>1132</v>
      </c>
      <c r="E732">
        <v>213</v>
      </c>
      <c r="F732" t="s">
        <v>18</v>
      </c>
      <c r="G732" t="s">
        <v>19</v>
      </c>
      <c r="H732">
        <v>50</v>
      </c>
      <c r="I732" t="s">
        <v>37</v>
      </c>
      <c r="J732" t="s">
        <v>42</v>
      </c>
      <c r="K732" t="s">
        <v>49</v>
      </c>
      <c r="L732">
        <v>120</v>
      </c>
      <c r="M732">
        <v>367</v>
      </c>
      <c r="N732" t="s">
        <v>60</v>
      </c>
      <c r="O732">
        <v>150</v>
      </c>
      <c r="P732">
        <v>220</v>
      </c>
      <c r="Q732">
        <v>160</v>
      </c>
      <c r="R732">
        <v>370</v>
      </c>
      <c r="S732">
        <v>93</v>
      </c>
      <c r="T732" t="s">
        <v>32</v>
      </c>
      <c r="U732">
        <v>10</v>
      </c>
      <c r="V732" s="3">
        <v>2014</v>
      </c>
    </row>
    <row r="733" spans="1:22" x14ac:dyDescent="0.35">
      <c r="A733">
        <v>303</v>
      </c>
      <c r="B733">
        <v>76</v>
      </c>
      <c r="C733">
        <v>-91</v>
      </c>
      <c r="D733">
        <v>580</v>
      </c>
      <c r="E733">
        <v>111</v>
      </c>
      <c r="F733" t="s">
        <v>18</v>
      </c>
      <c r="G733" t="s">
        <v>19</v>
      </c>
      <c r="H733">
        <v>21</v>
      </c>
      <c r="I733" t="s">
        <v>37</v>
      </c>
      <c r="J733" t="s">
        <v>38</v>
      </c>
      <c r="K733" t="s">
        <v>50</v>
      </c>
      <c r="L733">
        <v>79</v>
      </c>
      <c r="M733">
        <v>187</v>
      </c>
      <c r="N733" t="s">
        <v>23</v>
      </c>
      <c r="O733">
        <v>100</v>
      </c>
      <c r="P733">
        <v>180</v>
      </c>
      <c r="Q733">
        <v>170</v>
      </c>
      <c r="R733">
        <v>280</v>
      </c>
      <c r="S733">
        <v>32</v>
      </c>
      <c r="T733" t="s">
        <v>32</v>
      </c>
      <c r="U733">
        <v>10</v>
      </c>
      <c r="V733" s="3">
        <v>2014</v>
      </c>
    </row>
    <row r="734" spans="1:22" x14ac:dyDescent="0.35">
      <c r="A734">
        <v>815</v>
      </c>
      <c r="B734">
        <v>257</v>
      </c>
      <c r="C734">
        <v>-196</v>
      </c>
      <c r="D734">
        <v>1662</v>
      </c>
      <c r="E734">
        <v>341</v>
      </c>
      <c r="F734" t="s">
        <v>18</v>
      </c>
      <c r="G734" t="s">
        <v>19</v>
      </c>
      <c r="H734">
        <v>84</v>
      </c>
      <c r="I734" t="s">
        <v>37</v>
      </c>
      <c r="J734" t="s">
        <v>38</v>
      </c>
      <c r="K734" t="s">
        <v>50</v>
      </c>
      <c r="L734">
        <v>224</v>
      </c>
      <c r="M734">
        <v>598</v>
      </c>
      <c r="N734" t="s">
        <v>60</v>
      </c>
      <c r="O734">
        <v>370</v>
      </c>
      <c r="P734">
        <v>520</v>
      </c>
      <c r="Q734">
        <v>420</v>
      </c>
      <c r="R734">
        <v>890</v>
      </c>
      <c r="S734">
        <v>117</v>
      </c>
      <c r="T734" t="s">
        <v>32</v>
      </c>
      <c r="U734">
        <v>10</v>
      </c>
      <c r="V734" s="3">
        <v>2014</v>
      </c>
    </row>
    <row r="735" spans="1:22" x14ac:dyDescent="0.35">
      <c r="A735">
        <v>567</v>
      </c>
      <c r="B735">
        <v>161</v>
      </c>
      <c r="C735">
        <v>-98</v>
      </c>
      <c r="D735">
        <v>1267</v>
      </c>
      <c r="E735">
        <v>161</v>
      </c>
      <c r="F735" t="s">
        <v>18</v>
      </c>
      <c r="G735" t="s">
        <v>19</v>
      </c>
      <c r="H735">
        <v>45</v>
      </c>
      <c r="I735" t="s">
        <v>37</v>
      </c>
      <c r="J735" t="s">
        <v>38</v>
      </c>
      <c r="K735" t="s">
        <v>50</v>
      </c>
      <c r="L735">
        <v>92</v>
      </c>
      <c r="M735">
        <v>322</v>
      </c>
      <c r="N735" t="s">
        <v>62</v>
      </c>
      <c r="O735">
        <v>230</v>
      </c>
      <c r="P735">
        <v>240</v>
      </c>
      <c r="Q735">
        <v>190</v>
      </c>
      <c r="R735">
        <v>470</v>
      </c>
      <c r="S735">
        <v>69</v>
      </c>
      <c r="T735" t="s">
        <v>32</v>
      </c>
      <c r="U735">
        <v>10</v>
      </c>
      <c r="V735" s="3">
        <v>2014</v>
      </c>
    </row>
    <row r="736" spans="1:22" x14ac:dyDescent="0.35">
      <c r="A736">
        <v>719</v>
      </c>
      <c r="B736">
        <v>161</v>
      </c>
      <c r="C736">
        <v>-18</v>
      </c>
      <c r="D736">
        <v>1267</v>
      </c>
      <c r="E736">
        <v>161</v>
      </c>
      <c r="F736" t="s">
        <v>18</v>
      </c>
      <c r="G736" t="s">
        <v>19</v>
      </c>
      <c r="H736">
        <v>45</v>
      </c>
      <c r="I736" t="s">
        <v>20</v>
      </c>
      <c r="J736" t="s">
        <v>21</v>
      </c>
      <c r="K736" t="s">
        <v>54</v>
      </c>
      <c r="L736">
        <v>92</v>
      </c>
      <c r="M736">
        <v>322</v>
      </c>
      <c r="N736" t="s">
        <v>23</v>
      </c>
      <c r="O736">
        <v>120</v>
      </c>
      <c r="P736">
        <v>140</v>
      </c>
      <c r="Q736">
        <v>110</v>
      </c>
      <c r="R736">
        <v>260</v>
      </c>
      <c r="S736">
        <v>69</v>
      </c>
      <c r="T736" t="s">
        <v>24</v>
      </c>
      <c r="U736">
        <v>10</v>
      </c>
      <c r="V736" s="3">
        <v>2014</v>
      </c>
    </row>
    <row r="737" spans="1:22" x14ac:dyDescent="0.35">
      <c r="A737">
        <v>708</v>
      </c>
      <c r="B737">
        <v>123</v>
      </c>
      <c r="C737">
        <v>-7</v>
      </c>
      <c r="D737">
        <v>915</v>
      </c>
      <c r="E737">
        <v>179</v>
      </c>
      <c r="F737" t="s">
        <v>18</v>
      </c>
      <c r="G737" t="s">
        <v>19</v>
      </c>
      <c r="H737">
        <v>34</v>
      </c>
      <c r="I737" t="s">
        <v>20</v>
      </c>
      <c r="J737" t="s">
        <v>21</v>
      </c>
      <c r="K737" t="s">
        <v>54</v>
      </c>
      <c r="L737">
        <v>133</v>
      </c>
      <c r="M737">
        <v>302</v>
      </c>
      <c r="N737" t="s">
        <v>60</v>
      </c>
      <c r="O737">
        <v>90</v>
      </c>
      <c r="P737">
        <v>150</v>
      </c>
      <c r="Q737">
        <v>140</v>
      </c>
      <c r="R737">
        <v>240</v>
      </c>
      <c r="S737">
        <v>46</v>
      </c>
      <c r="T737" t="s">
        <v>24</v>
      </c>
      <c r="U737">
        <v>10</v>
      </c>
      <c r="V737" s="3">
        <v>2014</v>
      </c>
    </row>
    <row r="738" spans="1:22" x14ac:dyDescent="0.35">
      <c r="A738">
        <v>815</v>
      </c>
      <c r="B738">
        <v>108</v>
      </c>
      <c r="C738">
        <v>-4</v>
      </c>
      <c r="D738">
        <v>971</v>
      </c>
      <c r="E738">
        <v>157</v>
      </c>
      <c r="F738" t="s">
        <v>18</v>
      </c>
      <c r="G738" t="s">
        <v>19</v>
      </c>
      <c r="H738">
        <v>30</v>
      </c>
      <c r="I738" t="s">
        <v>20</v>
      </c>
      <c r="J738" t="s">
        <v>21</v>
      </c>
      <c r="K738" t="s">
        <v>25</v>
      </c>
      <c r="L738">
        <v>116</v>
      </c>
      <c r="M738">
        <v>265</v>
      </c>
      <c r="N738" t="s">
        <v>60</v>
      </c>
      <c r="O738">
        <v>80</v>
      </c>
      <c r="P738">
        <v>130</v>
      </c>
      <c r="Q738">
        <v>120</v>
      </c>
      <c r="R738">
        <v>210</v>
      </c>
      <c r="S738">
        <v>41</v>
      </c>
      <c r="T738" t="s">
        <v>24</v>
      </c>
      <c r="U738">
        <v>10</v>
      </c>
      <c r="V738" s="3">
        <v>2014</v>
      </c>
    </row>
    <row r="739" spans="1:22" x14ac:dyDescent="0.35">
      <c r="A739">
        <v>234</v>
      </c>
      <c r="B739">
        <v>82</v>
      </c>
      <c r="C739">
        <v>5</v>
      </c>
      <c r="D739">
        <v>788</v>
      </c>
      <c r="E739">
        <v>123</v>
      </c>
      <c r="F739" t="s">
        <v>18</v>
      </c>
      <c r="G739" t="s">
        <v>19</v>
      </c>
      <c r="H739">
        <v>27</v>
      </c>
      <c r="I739" t="s">
        <v>20</v>
      </c>
      <c r="J739" t="s">
        <v>29</v>
      </c>
      <c r="K739" t="s">
        <v>30</v>
      </c>
      <c r="L739">
        <v>65</v>
      </c>
      <c r="M739">
        <v>205</v>
      </c>
      <c r="N739" t="s">
        <v>62</v>
      </c>
      <c r="O739">
        <v>50</v>
      </c>
      <c r="P739">
        <v>90</v>
      </c>
      <c r="Q739">
        <v>60</v>
      </c>
      <c r="R739">
        <v>140</v>
      </c>
      <c r="S739">
        <v>58</v>
      </c>
      <c r="T739" t="s">
        <v>32</v>
      </c>
      <c r="U739">
        <v>10</v>
      </c>
      <c r="V739" s="3">
        <v>2014</v>
      </c>
    </row>
    <row r="740" spans="1:22" x14ac:dyDescent="0.35">
      <c r="A740">
        <v>614</v>
      </c>
      <c r="B740">
        <v>91</v>
      </c>
      <c r="C740">
        <v>-4</v>
      </c>
      <c r="D740">
        <v>656</v>
      </c>
      <c r="E740">
        <v>127</v>
      </c>
      <c r="F740" t="s">
        <v>18</v>
      </c>
      <c r="G740" t="s">
        <v>19</v>
      </c>
      <c r="H740">
        <v>28</v>
      </c>
      <c r="I740" t="s">
        <v>20</v>
      </c>
      <c r="J740" t="s">
        <v>29</v>
      </c>
      <c r="K740" t="s">
        <v>58</v>
      </c>
      <c r="L740">
        <v>76</v>
      </c>
      <c r="M740">
        <v>218</v>
      </c>
      <c r="N740" t="s">
        <v>62</v>
      </c>
      <c r="O740">
        <v>50</v>
      </c>
      <c r="P740">
        <v>100</v>
      </c>
      <c r="Q740">
        <v>80</v>
      </c>
      <c r="R740">
        <v>150</v>
      </c>
      <c r="S740">
        <v>51</v>
      </c>
      <c r="T740" t="s">
        <v>32</v>
      </c>
      <c r="U740">
        <v>10</v>
      </c>
      <c r="V740" s="3">
        <v>2014</v>
      </c>
    </row>
    <row r="741" spans="1:22" x14ac:dyDescent="0.35">
      <c r="A741">
        <v>720</v>
      </c>
      <c r="B741">
        <v>90</v>
      </c>
      <c r="C741">
        <v>-6</v>
      </c>
      <c r="D741">
        <v>572</v>
      </c>
      <c r="E741">
        <v>115</v>
      </c>
      <c r="F741" t="s">
        <v>18</v>
      </c>
      <c r="G741" t="s">
        <v>19</v>
      </c>
      <c r="H741">
        <v>29</v>
      </c>
      <c r="I741" t="s">
        <v>20</v>
      </c>
      <c r="J741" t="s">
        <v>29</v>
      </c>
      <c r="K741" t="s">
        <v>34</v>
      </c>
      <c r="L741">
        <v>74</v>
      </c>
      <c r="M741">
        <v>205</v>
      </c>
      <c r="N741" t="s">
        <v>23</v>
      </c>
      <c r="O741">
        <v>50</v>
      </c>
      <c r="P741">
        <v>90</v>
      </c>
      <c r="Q741">
        <v>80</v>
      </c>
      <c r="R741">
        <v>140</v>
      </c>
      <c r="S741">
        <v>41</v>
      </c>
      <c r="T741" t="s">
        <v>32</v>
      </c>
      <c r="U741">
        <v>10</v>
      </c>
      <c r="V741" s="3">
        <v>2014</v>
      </c>
    </row>
    <row r="742" spans="1:22" x14ac:dyDescent="0.35">
      <c r="A742">
        <v>641</v>
      </c>
      <c r="B742">
        <v>10</v>
      </c>
      <c r="C742">
        <v>-12</v>
      </c>
      <c r="D742">
        <v>598</v>
      </c>
      <c r="E742">
        <v>13</v>
      </c>
      <c r="F742" t="s">
        <v>36</v>
      </c>
      <c r="G742" t="s">
        <v>19</v>
      </c>
      <c r="H742">
        <v>3</v>
      </c>
      <c r="I742" t="s">
        <v>37</v>
      </c>
      <c r="J742" t="s">
        <v>42</v>
      </c>
      <c r="K742" t="s">
        <v>43</v>
      </c>
      <c r="L742">
        <v>-2</v>
      </c>
      <c r="M742">
        <v>23</v>
      </c>
      <c r="N742" t="s">
        <v>40</v>
      </c>
      <c r="O742">
        <v>0</v>
      </c>
      <c r="P742">
        <v>10</v>
      </c>
      <c r="Q742">
        <v>10</v>
      </c>
      <c r="R742">
        <v>10</v>
      </c>
      <c r="S742">
        <v>15</v>
      </c>
      <c r="T742" t="s">
        <v>24</v>
      </c>
      <c r="U742">
        <v>10</v>
      </c>
      <c r="V742" s="3">
        <v>2014</v>
      </c>
    </row>
    <row r="743" spans="1:22" x14ac:dyDescent="0.35">
      <c r="A743">
        <v>715</v>
      </c>
      <c r="B743">
        <v>86</v>
      </c>
      <c r="C743">
        <v>-39</v>
      </c>
      <c r="D743">
        <v>547</v>
      </c>
      <c r="E743">
        <v>116</v>
      </c>
      <c r="F743" t="s">
        <v>36</v>
      </c>
      <c r="G743" t="s">
        <v>19</v>
      </c>
      <c r="H743">
        <v>28</v>
      </c>
      <c r="I743" t="s">
        <v>37</v>
      </c>
      <c r="J743" t="s">
        <v>42</v>
      </c>
      <c r="K743" t="s">
        <v>43</v>
      </c>
      <c r="L743">
        <v>61</v>
      </c>
      <c r="M743">
        <v>202</v>
      </c>
      <c r="N743" t="s">
        <v>56</v>
      </c>
      <c r="O743">
        <v>80</v>
      </c>
      <c r="P743">
        <v>120</v>
      </c>
      <c r="Q743">
        <v>100</v>
      </c>
      <c r="R743">
        <v>200</v>
      </c>
      <c r="S743">
        <v>55</v>
      </c>
      <c r="T743" t="s">
        <v>24</v>
      </c>
      <c r="U743">
        <v>10</v>
      </c>
      <c r="V743" s="3">
        <v>2014</v>
      </c>
    </row>
    <row r="744" spans="1:22" x14ac:dyDescent="0.35">
      <c r="A744">
        <v>816</v>
      </c>
      <c r="B744">
        <v>79</v>
      </c>
      <c r="C744">
        <v>-35</v>
      </c>
      <c r="D744">
        <v>593</v>
      </c>
      <c r="E744">
        <v>98</v>
      </c>
      <c r="F744" t="s">
        <v>36</v>
      </c>
      <c r="G744" t="s">
        <v>19</v>
      </c>
      <c r="H744">
        <v>30</v>
      </c>
      <c r="I744" t="s">
        <v>37</v>
      </c>
      <c r="J744" t="s">
        <v>42</v>
      </c>
      <c r="K744" t="s">
        <v>49</v>
      </c>
      <c r="L744">
        <v>35</v>
      </c>
      <c r="M744">
        <v>177</v>
      </c>
      <c r="N744" t="s">
        <v>55</v>
      </c>
      <c r="O744">
        <v>70</v>
      </c>
      <c r="P744">
        <v>100</v>
      </c>
      <c r="Q744">
        <v>70</v>
      </c>
      <c r="R744">
        <v>170</v>
      </c>
      <c r="S744">
        <v>63</v>
      </c>
      <c r="T744" t="s">
        <v>32</v>
      </c>
      <c r="U744">
        <v>10</v>
      </c>
      <c r="V744" s="3">
        <v>2014</v>
      </c>
    </row>
    <row r="745" spans="1:22" x14ac:dyDescent="0.35">
      <c r="A745">
        <v>715</v>
      </c>
      <c r="B745">
        <v>96</v>
      </c>
      <c r="C745">
        <v>-42</v>
      </c>
      <c r="D745">
        <v>683</v>
      </c>
      <c r="E745">
        <v>134</v>
      </c>
      <c r="F745" t="s">
        <v>36</v>
      </c>
      <c r="G745" t="s">
        <v>19</v>
      </c>
      <c r="H745">
        <v>87</v>
      </c>
      <c r="I745" t="s">
        <v>37</v>
      </c>
      <c r="J745" t="s">
        <v>42</v>
      </c>
      <c r="K745" t="s">
        <v>49</v>
      </c>
      <c r="L745">
        <v>18</v>
      </c>
      <c r="M745">
        <v>230</v>
      </c>
      <c r="N745" t="s">
        <v>56</v>
      </c>
      <c r="O745">
        <v>90</v>
      </c>
      <c r="P745">
        <v>140</v>
      </c>
      <c r="Q745">
        <v>60</v>
      </c>
      <c r="R745">
        <v>230</v>
      </c>
      <c r="S745">
        <v>116</v>
      </c>
      <c r="T745" t="s">
        <v>32</v>
      </c>
      <c r="U745">
        <v>10</v>
      </c>
      <c r="V745" s="3">
        <v>2014</v>
      </c>
    </row>
    <row r="746" spans="1:22" x14ac:dyDescent="0.35">
      <c r="A746">
        <v>314</v>
      </c>
      <c r="B746">
        <v>40</v>
      </c>
      <c r="C746">
        <v>-54</v>
      </c>
      <c r="D746">
        <v>881</v>
      </c>
      <c r="E746">
        <v>59</v>
      </c>
      <c r="F746" t="s">
        <v>36</v>
      </c>
      <c r="G746" t="s">
        <v>19</v>
      </c>
      <c r="H746">
        <v>11</v>
      </c>
      <c r="I746" t="s">
        <v>37</v>
      </c>
      <c r="J746" t="s">
        <v>38</v>
      </c>
      <c r="K746" t="s">
        <v>50</v>
      </c>
      <c r="L746">
        <v>36</v>
      </c>
      <c r="M746">
        <v>99</v>
      </c>
      <c r="N746" t="s">
        <v>55</v>
      </c>
      <c r="O746">
        <v>50</v>
      </c>
      <c r="P746">
        <v>90</v>
      </c>
      <c r="Q746">
        <v>90</v>
      </c>
      <c r="R746">
        <v>140</v>
      </c>
      <c r="S746">
        <v>23</v>
      </c>
      <c r="T746" t="s">
        <v>32</v>
      </c>
      <c r="U746">
        <v>10</v>
      </c>
      <c r="V746" s="3">
        <v>2014</v>
      </c>
    </row>
    <row r="747" spans="1:22" x14ac:dyDescent="0.35">
      <c r="A747">
        <v>608</v>
      </c>
      <c r="B747">
        <v>80</v>
      </c>
      <c r="C747">
        <v>-72</v>
      </c>
      <c r="D747">
        <v>1055</v>
      </c>
      <c r="E747">
        <v>94</v>
      </c>
      <c r="F747" t="s">
        <v>36</v>
      </c>
      <c r="G747" t="s">
        <v>19</v>
      </c>
      <c r="H747">
        <v>24</v>
      </c>
      <c r="I747" t="s">
        <v>37</v>
      </c>
      <c r="J747" t="s">
        <v>38</v>
      </c>
      <c r="K747" t="s">
        <v>50</v>
      </c>
      <c r="L747">
        <v>48</v>
      </c>
      <c r="M747">
        <v>174</v>
      </c>
      <c r="N747" t="s">
        <v>56</v>
      </c>
      <c r="O747">
        <v>110</v>
      </c>
      <c r="P747">
        <v>140</v>
      </c>
      <c r="Q747">
        <v>120</v>
      </c>
      <c r="R747">
        <v>250</v>
      </c>
      <c r="S747">
        <v>46</v>
      </c>
      <c r="T747" t="s">
        <v>32</v>
      </c>
      <c r="U747">
        <v>10</v>
      </c>
      <c r="V747" s="3">
        <v>2014</v>
      </c>
    </row>
    <row r="748" spans="1:22" x14ac:dyDescent="0.35">
      <c r="A748">
        <v>712</v>
      </c>
      <c r="B748">
        <v>257</v>
      </c>
      <c r="C748">
        <v>14</v>
      </c>
      <c r="D748">
        <v>1662</v>
      </c>
      <c r="E748">
        <v>341</v>
      </c>
      <c r="F748" t="s">
        <v>36</v>
      </c>
      <c r="G748" t="s">
        <v>19</v>
      </c>
      <c r="H748">
        <v>84</v>
      </c>
      <c r="I748" t="s">
        <v>20</v>
      </c>
      <c r="J748" t="s">
        <v>21</v>
      </c>
      <c r="K748" t="s">
        <v>54</v>
      </c>
      <c r="L748">
        <v>224</v>
      </c>
      <c r="M748">
        <v>598</v>
      </c>
      <c r="N748" t="s">
        <v>40</v>
      </c>
      <c r="O748">
        <v>200</v>
      </c>
      <c r="P748">
        <v>280</v>
      </c>
      <c r="Q748">
        <v>210</v>
      </c>
      <c r="R748">
        <v>480</v>
      </c>
      <c r="S748">
        <v>117</v>
      </c>
      <c r="T748" t="s">
        <v>24</v>
      </c>
      <c r="U748">
        <v>10</v>
      </c>
      <c r="V748" s="3">
        <v>2014</v>
      </c>
    </row>
    <row r="749" spans="1:22" x14ac:dyDescent="0.35">
      <c r="A749">
        <v>641</v>
      </c>
      <c r="B749">
        <v>122</v>
      </c>
      <c r="C749">
        <v>-16</v>
      </c>
      <c r="D749">
        <v>789</v>
      </c>
      <c r="E749">
        <v>176</v>
      </c>
      <c r="F749" t="s">
        <v>36</v>
      </c>
      <c r="G749" t="s">
        <v>19</v>
      </c>
      <c r="H749">
        <v>39</v>
      </c>
      <c r="I749" t="s">
        <v>20</v>
      </c>
      <c r="J749" t="s">
        <v>21</v>
      </c>
      <c r="K749" t="s">
        <v>22</v>
      </c>
      <c r="L749">
        <v>114</v>
      </c>
      <c r="M749">
        <v>298</v>
      </c>
      <c r="N749" t="s">
        <v>40</v>
      </c>
      <c r="O749">
        <v>90</v>
      </c>
      <c r="P749">
        <v>150</v>
      </c>
      <c r="Q749">
        <v>130</v>
      </c>
      <c r="R749">
        <v>240</v>
      </c>
      <c r="S749">
        <v>62</v>
      </c>
      <c r="T749" t="s">
        <v>24</v>
      </c>
      <c r="U749">
        <v>10</v>
      </c>
      <c r="V749" s="3">
        <v>2014</v>
      </c>
    </row>
    <row r="750" spans="1:22" x14ac:dyDescent="0.35">
      <c r="A750">
        <v>573</v>
      </c>
      <c r="B750">
        <v>86</v>
      </c>
      <c r="C750">
        <v>-36</v>
      </c>
      <c r="D750">
        <v>1698</v>
      </c>
      <c r="E750">
        <v>23</v>
      </c>
      <c r="F750" t="s">
        <v>36</v>
      </c>
      <c r="G750" t="s">
        <v>19</v>
      </c>
      <c r="H750">
        <v>26</v>
      </c>
      <c r="I750" t="s">
        <v>20</v>
      </c>
      <c r="J750" t="s">
        <v>21</v>
      </c>
      <c r="K750" t="s">
        <v>22</v>
      </c>
      <c r="L750">
        <v>-26</v>
      </c>
      <c r="M750">
        <v>109</v>
      </c>
      <c r="N750" t="s">
        <v>55</v>
      </c>
      <c r="O750">
        <v>60</v>
      </c>
      <c r="P750">
        <v>20</v>
      </c>
      <c r="Q750">
        <v>10</v>
      </c>
      <c r="R750">
        <v>80</v>
      </c>
      <c r="S750">
        <v>49</v>
      </c>
      <c r="T750" t="s">
        <v>24</v>
      </c>
      <c r="U750">
        <v>10</v>
      </c>
      <c r="V750" s="3">
        <v>2014</v>
      </c>
    </row>
    <row r="751" spans="1:22" x14ac:dyDescent="0.35">
      <c r="A751">
        <v>563</v>
      </c>
      <c r="B751">
        <v>239</v>
      </c>
      <c r="C751">
        <v>39</v>
      </c>
      <c r="D751">
        <v>1755</v>
      </c>
      <c r="E751">
        <v>239</v>
      </c>
      <c r="F751" t="s">
        <v>36</v>
      </c>
      <c r="G751" t="s">
        <v>19</v>
      </c>
      <c r="H751">
        <v>66</v>
      </c>
      <c r="I751" t="s">
        <v>20</v>
      </c>
      <c r="J751" t="s">
        <v>29</v>
      </c>
      <c r="K751" t="s">
        <v>30</v>
      </c>
      <c r="L751">
        <v>149</v>
      </c>
      <c r="M751">
        <v>478</v>
      </c>
      <c r="N751" t="s">
        <v>40</v>
      </c>
      <c r="O751">
        <v>170</v>
      </c>
      <c r="P751">
        <v>170</v>
      </c>
      <c r="Q751">
        <v>110</v>
      </c>
      <c r="R751">
        <v>340</v>
      </c>
      <c r="S751">
        <v>90</v>
      </c>
      <c r="T751" t="s">
        <v>32</v>
      </c>
      <c r="U751">
        <v>10</v>
      </c>
      <c r="V751" s="3">
        <v>2014</v>
      </c>
    </row>
    <row r="752" spans="1:22" x14ac:dyDescent="0.35">
      <c r="A752">
        <v>563</v>
      </c>
      <c r="B752">
        <v>255</v>
      </c>
      <c r="C752">
        <v>53</v>
      </c>
      <c r="D752">
        <v>1756</v>
      </c>
      <c r="E752">
        <v>312</v>
      </c>
      <c r="F752" t="s">
        <v>36</v>
      </c>
      <c r="G752" t="s">
        <v>19</v>
      </c>
      <c r="H752">
        <v>96</v>
      </c>
      <c r="I752" t="s">
        <v>20</v>
      </c>
      <c r="J752" t="s">
        <v>29</v>
      </c>
      <c r="K752" t="s">
        <v>58</v>
      </c>
      <c r="L752">
        <v>183</v>
      </c>
      <c r="M752">
        <v>567</v>
      </c>
      <c r="N752" t="s">
        <v>40</v>
      </c>
      <c r="O752">
        <v>170</v>
      </c>
      <c r="P752">
        <v>230</v>
      </c>
      <c r="Q752">
        <v>130</v>
      </c>
      <c r="R752">
        <v>400</v>
      </c>
      <c r="S752">
        <v>129</v>
      </c>
      <c r="T752" t="s">
        <v>32</v>
      </c>
      <c r="U752">
        <v>10</v>
      </c>
      <c r="V752" s="3">
        <v>2014</v>
      </c>
    </row>
    <row r="753" spans="1:22" x14ac:dyDescent="0.35">
      <c r="A753">
        <v>417</v>
      </c>
      <c r="B753">
        <v>25</v>
      </c>
      <c r="C753">
        <v>-11</v>
      </c>
      <c r="D753">
        <v>209</v>
      </c>
      <c r="E753">
        <v>31</v>
      </c>
      <c r="F753" t="s">
        <v>36</v>
      </c>
      <c r="G753" t="s">
        <v>19</v>
      </c>
      <c r="H753">
        <v>9</v>
      </c>
      <c r="I753" t="s">
        <v>20</v>
      </c>
      <c r="J753" t="s">
        <v>29</v>
      </c>
      <c r="K753" t="s">
        <v>58</v>
      </c>
      <c r="L753">
        <v>-11</v>
      </c>
      <c r="M753">
        <v>56</v>
      </c>
      <c r="N753" t="s">
        <v>55</v>
      </c>
      <c r="O753">
        <v>10</v>
      </c>
      <c r="P753">
        <v>20</v>
      </c>
      <c r="Q753">
        <v>0</v>
      </c>
      <c r="R753">
        <v>30</v>
      </c>
      <c r="S753">
        <v>42</v>
      </c>
      <c r="T753" t="s">
        <v>32</v>
      </c>
      <c r="U753">
        <v>10</v>
      </c>
      <c r="V753" s="3">
        <v>2014</v>
      </c>
    </row>
    <row r="754" spans="1:22" x14ac:dyDescent="0.35">
      <c r="A754">
        <v>970</v>
      </c>
      <c r="B754">
        <v>81</v>
      </c>
      <c r="C754">
        <v>4</v>
      </c>
      <c r="D754">
        <v>984</v>
      </c>
      <c r="E754">
        <v>117</v>
      </c>
      <c r="F754" t="s">
        <v>18</v>
      </c>
      <c r="G754" t="s">
        <v>19</v>
      </c>
      <c r="H754">
        <v>22</v>
      </c>
      <c r="I754" t="s">
        <v>37</v>
      </c>
      <c r="J754" t="s">
        <v>42</v>
      </c>
      <c r="K754" t="s">
        <v>43</v>
      </c>
      <c r="L754">
        <v>84</v>
      </c>
      <c r="M754">
        <v>198</v>
      </c>
      <c r="N754" t="s">
        <v>23</v>
      </c>
      <c r="O754">
        <v>80</v>
      </c>
      <c r="P754">
        <v>110</v>
      </c>
      <c r="Q754">
        <v>80</v>
      </c>
      <c r="R754">
        <v>190</v>
      </c>
      <c r="S754">
        <v>33</v>
      </c>
      <c r="T754" t="s">
        <v>24</v>
      </c>
      <c r="U754">
        <v>10</v>
      </c>
      <c r="V754" s="3">
        <v>2014</v>
      </c>
    </row>
    <row r="755" spans="1:22" x14ac:dyDescent="0.35">
      <c r="A755">
        <v>815</v>
      </c>
      <c r="B755">
        <v>113</v>
      </c>
      <c r="C755">
        <v>-4</v>
      </c>
      <c r="D755">
        <v>803</v>
      </c>
      <c r="E755">
        <v>165</v>
      </c>
      <c r="F755" t="s">
        <v>18</v>
      </c>
      <c r="G755" t="s">
        <v>19</v>
      </c>
      <c r="H755">
        <v>36</v>
      </c>
      <c r="I755" t="s">
        <v>37</v>
      </c>
      <c r="J755" t="s">
        <v>42</v>
      </c>
      <c r="K755" t="s">
        <v>43</v>
      </c>
      <c r="L755">
        <v>106</v>
      </c>
      <c r="M755">
        <v>278</v>
      </c>
      <c r="N755" t="s">
        <v>60</v>
      </c>
      <c r="O755">
        <v>110</v>
      </c>
      <c r="P755">
        <v>160</v>
      </c>
      <c r="Q755">
        <v>110</v>
      </c>
      <c r="R755">
        <v>270</v>
      </c>
      <c r="S755">
        <v>59</v>
      </c>
      <c r="T755" t="s">
        <v>24</v>
      </c>
      <c r="U755">
        <v>10</v>
      </c>
      <c r="V755" s="3">
        <v>2014</v>
      </c>
    </row>
    <row r="756" spans="1:22" x14ac:dyDescent="0.35">
      <c r="A756">
        <v>303</v>
      </c>
      <c r="B756">
        <v>75</v>
      </c>
      <c r="C756">
        <v>-42</v>
      </c>
      <c r="D756">
        <v>659</v>
      </c>
      <c r="E756">
        <v>114</v>
      </c>
      <c r="F756" t="s">
        <v>18</v>
      </c>
      <c r="G756" t="s">
        <v>19</v>
      </c>
      <c r="H756">
        <v>24</v>
      </c>
      <c r="I756" t="s">
        <v>37</v>
      </c>
      <c r="J756" t="s">
        <v>38</v>
      </c>
      <c r="K756" t="s">
        <v>39</v>
      </c>
      <c r="L756">
        <v>58</v>
      </c>
      <c r="M756">
        <v>189</v>
      </c>
      <c r="N756" t="s">
        <v>23</v>
      </c>
      <c r="O756">
        <v>90</v>
      </c>
      <c r="P756">
        <v>150</v>
      </c>
      <c r="Q756">
        <v>100</v>
      </c>
      <c r="R756">
        <v>240</v>
      </c>
      <c r="S756">
        <v>56</v>
      </c>
      <c r="T756" t="s">
        <v>24</v>
      </c>
      <c r="U756">
        <v>10</v>
      </c>
      <c r="V756" s="3">
        <v>2014</v>
      </c>
    </row>
    <row r="757" spans="1:22" x14ac:dyDescent="0.35">
      <c r="A757">
        <v>847</v>
      </c>
      <c r="B757">
        <v>211</v>
      </c>
      <c r="C757">
        <v>-71</v>
      </c>
      <c r="D757">
        <v>1778</v>
      </c>
      <c r="E757">
        <v>212</v>
      </c>
      <c r="F757" t="s">
        <v>18</v>
      </c>
      <c r="G757" t="s">
        <v>19</v>
      </c>
      <c r="H757">
        <v>59</v>
      </c>
      <c r="I757" t="s">
        <v>37</v>
      </c>
      <c r="J757" t="s">
        <v>38</v>
      </c>
      <c r="K757" t="s">
        <v>39</v>
      </c>
      <c r="L757">
        <v>129</v>
      </c>
      <c r="M757">
        <v>423</v>
      </c>
      <c r="N757" t="s">
        <v>60</v>
      </c>
      <c r="O757">
        <v>270</v>
      </c>
      <c r="P757">
        <v>270</v>
      </c>
      <c r="Q757">
        <v>200</v>
      </c>
      <c r="R757">
        <v>540</v>
      </c>
      <c r="S757">
        <v>83</v>
      </c>
      <c r="T757" t="s">
        <v>24</v>
      </c>
      <c r="U757">
        <v>10</v>
      </c>
      <c r="V757" s="3">
        <v>2014</v>
      </c>
    </row>
    <row r="758" spans="1:22" x14ac:dyDescent="0.35">
      <c r="A758">
        <v>970</v>
      </c>
      <c r="B758">
        <v>118</v>
      </c>
      <c r="C758">
        <v>-2</v>
      </c>
      <c r="D758">
        <v>930</v>
      </c>
      <c r="E758">
        <v>172</v>
      </c>
      <c r="F758" t="s">
        <v>18</v>
      </c>
      <c r="G758" t="s">
        <v>19</v>
      </c>
      <c r="H758">
        <v>33</v>
      </c>
      <c r="I758" t="s">
        <v>37</v>
      </c>
      <c r="J758" t="s">
        <v>42</v>
      </c>
      <c r="K758" t="s">
        <v>47</v>
      </c>
      <c r="L758">
        <v>128</v>
      </c>
      <c r="M758">
        <v>290</v>
      </c>
      <c r="N758" t="s">
        <v>23</v>
      </c>
      <c r="O758">
        <v>110</v>
      </c>
      <c r="P758">
        <v>170</v>
      </c>
      <c r="Q758">
        <v>130</v>
      </c>
      <c r="R758">
        <v>280</v>
      </c>
      <c r="S758">
        <v>44</v>
      </c>
      <c r="T758" t="s">
        <v>32</v>
      </c>
      <c r="U758">
        <v>10</v>
      </c>
      <c r="V758" s="3">
        <v>2014</v>
      </c>
    </row>
    <row r="759" spans="1:22" x14ac:dyDescent="0.35">
      <c r="A759">
        <v>815</v>
      </c>
      <c r="B759">
        <v>173</v>
      </c>
      <c r="C759">
        <v>-1</v>
      </c>
      <c r="D759">
        <v>1150</v>
      </c>
      <c r="E759">
        <v>239</v>
      </c>
      <c r="F759" t="s">
        <v>18</v>
      </c>
      <c r="G759" t="s">
        <v>19</v>
      </c>
      <c r="H759">
        <v>57</v>
      </c>
      <c r="I759" t="s">
        <v>37</v>
      </c>
      <c r="J759" t="s">
        <v>42</v>
      </c>
      <c r="K759" t="s">
        <v>49</v>
      </c>
      <c r="L759">
        <v>139</v>
      </c>
      <c r="M759">
        <v>412</v>
      </c>
      <c r="N759" t="s">
        <v>60</v>
      </c>
      <c r="O759">
        <v>170</v>
      </c>
      <c r="P759">
        <v>230</v>
      </c>
      <c r="Q759">
        <v>140</v>
      </c>
      <c r="R759">
        <v>400</v>
      </c>
      <c r="S759">
        <v>100</v>
      </c>
      <c r="T759" t="s">
        <v>32</v>
      </c>
      <c r="U759">
        <v>10</v>
      </c>
      <c r="V759" s="3">
        <v>2014</v>
      </c>
    </row>
    <row r="760" spans="1:22" x14ac:dyDescent="0.35">
      <c r="A760">
        <v>303</v>
      </c>
      <c r="B760">
        <v>50</v>
      </c>
      <c r="C760">
        <v>-22</v>
      </c>
      <c r="D760">
        <v>589</v>
      </c>
      <c r="E760">
        <v>73</v>
      </c>
      <c r="F760" t="s">
        <v>18</v>
      </c>
      <c r="G760" t="s">
        <v>19</v>
      </c>
      <c r="H760">
        <v>14</v>
      </c>
      <c r="I760" t="s">
        <v>37</v>
      </c>
      <c r="J760" t="s">
        <v>38</v>
      </c>
      <c r="K760" t="s">
        <v>50</v>
      </c>
      <c r="L760">
        <v>48</v>
      </c>
      <c r="M760">
        <v>123</v>
      </c>
      <c r="N760" t="s">
        <v>23</v>
      </c>
      <c r="O760">
        <v>60</v>
      </c>
      <c r="P760">
        <v>90</v>
      </c>
      <c r="Q760">
        <v>70</v>
      </c>
      <c r="R760">
        <v>150</v>
      </c>
      <c r="S760">
        <v>25</v>
      </c>
      <c r="T760" t="s">
        <v>32</v>
      </c>
      <c r="U760">
        <v>10</v>
      </c>
      <c r="V760" s="3">
        <v>2014</v>
      </c>
    </row>
    <row r="761" spans="1:22" x14ac:dyDescent="0.35">
      <c r="A761">
        <v>224</v>
      </c>
      <c r="B761">
        <v>228</v>
      </c>
      <c r="C761">
        <v>-94</v>
      </c>
      <c r="D761">
        <v>1691</v>
      </c>
      <c r="E761">
        <v>304</v>
      </c>
      <c r="F761" t="s">
        <v>18</v>
      </c>
      <c r="G761" t="s">
        <v>19</v>
      </c>
      <c r="H761">
        <v>75</v>
      </c>
      <c r="I761" t="s">
        <v>37</v>
      </c>
      <c r="J761" t="s">
        <v>38</v>
      </c>
      <c r="K761" t="s">
        <v>50</v>
      </c>
      <c r="L761">
        <v>196</v>
      </c>
      <c r="M761">
        <v>532</v>
      </c>
      <c r="N761" t="s">
        <v>60</v>
      </c>
      <c r="O761">
        <v>290</v>
      </c>
      <c r="P761">
        <v>390</v>
      </c>
      <c r="Q761">
        <v>290</v>
      </c>
      <c r="R761">
        <v>680</v>
      </c>
      <c r="S761">
        <v>108</v>
      </c>
      <c r="T761" t="s">
        <v>32</v>
      </c>
      <c r="U761">
        <v>10</v>
      </c>
      <c r="V761" s="3">
        <v>2014</v>
      </c>
    </row>
    <row r="762" spans="1:22" x14ac:dyDescent="0.35">
      <c r="A762">
        <v>440</v>
      </c>
      <c r="B762">
        <v>181</v>
      </c>
      <c r="C762">
        <v>-63</v>
      </c>
      <c r="D762">
        <v>1283</v>
      </c>
      <c r="E762">
        <v>182</v>
      </c>
      <c r="F762" t="s">
        <v>18</v>
      </c>
      <c r="G762" t="s">
        <v>19</v>
      </c>
      <c r="H762">
        <v>50</v>
      </c>
      <c r="I762" t="s">
        <v>37</v>
      </c>
      <c r="J762" t="s">
        <v>38</v>
      </c>
      <c r="K762" t="s">
        <v>50</v>
      </c>
      <c r="L762">
        <v>107</v>
      </c>
      <c r="M762">
        <v>363</v>
      </c>
      <c r="N762" t="s">
        <v>62</v>
      </c>
      <c r="O762">
        <v>230</v>
      </c>
      <c r="P762">
        <v>230</v>
      </c>
      <c r="Q762">
        <v>170</v>
      </c>
      <c r="R762">
        <v>460</v>
      </c>
      <c r="S762">
        <v>75</v>
      </c>
      <c r="T762" t="s">
        <v>32</v>
      </c>
      <c r="U762">
        <v>11</v>
      </c>
      <c r="V762" s="3">
        <v>2014</v>
      </c>
    </row>
    <row r="763" spans="1:22" x14ac:dyDescent="0.35">
      <c r="A763">
        <v>970</v>
      </c>
      <c r="B763">
        <v>181</v>
      </c>
      <c r="C763">
        <v>7</v>
      </c>
      <c r="D763">
        <v>1283</v>
      </c>
      <c r="E763">
        <v>182</v>
      </c>
      <c r="F763" t="s">
        <v>18</v>
      </c>
      <c r="G763" t="s">
        <v>19</v>
      </c>
      <c r="H763">
        <v>50</v>
      </c>
      <c r="I763" t="s">
        <v>20</v>
      </c>
      <c r="J763" t="s">
        <v>21</v>
      </c>
      <c r="K763" t="s">
        <v>54</v>
      </c>
      <c r="L763">
        <v>107</v>
      </c>
      <c r="M763">
        <v>363</v>
      </c>
      <c r="N763" t="s">
        <v>23</v>
      </c>
      <c r="O763">
        <v>170</v>
      </c>
      <c r="P763">
        <v>160</v>
      </c>
      <c r="Q763">
        <v>100</v>
      </c>
      <c r="R763">
        <v>330</v>
      </c>
      <c r="S763">
        <v>75</v>
      </c>
      <c r="T763" t="s">
        <v>24</v>
      </c>
      <c r="U763">
        <v>11</v>
      </c>
      <c r="V763" s="3">
        <v>2014</v>
      </c>
    </row>
    <row r="764" spans="1:22" x14ac:dyDescent="0.35">
      <c r="A764">
        <v>312</v>
      </c>
      <c r="B764">
        <v>118</v>
      </c>
      <c r="C764">
        <v>17</v>
      </c>
      <c r="D764">
        <v>930</v>
      </c>
      <c r="E764">
        <v>172</v>
      </c>
      <c r="F764" t="s">
        <v>18</v>
      </c>
      <c r="G764" t="s">
        <v>19</v>
      </c>
      <c r="H764">
        <v>33</v>
      </c>
      <c r="I764" t="s">
        <v>20</v>
      </c>
      <c r="J764" t="s">
        <v>21</v>
      </c>
      <c r="K764" t="s">
        <v>54</v>
      </c>
      <c r="L764">
        <v>127</v>
      </c>
      <c r="M764">
        <v>290</v>
      </c>
      <c r="N764" t="s">
        <v>60</v>
      </c>
      <c r="O764">
        <v>110</v>
      </c>
      <c r="P764">
        <v>150</v>
      </c>
      <c r="Q764">
        <v>110</v>
      </c>
      <c r="R764">
        <v>260</v>
      </c>
      <c r="S764">
        <v>45</v>
      </c>
      <c r="T764" t="s">
        <v>24</v>
      </c>
      <c r="U764">
        <v>11</v>
      </c>
      <c r="V764" s="3">
        <v>2014</v>
      </c>
    </row>
    <row r="765" spans="1:22" x14ac:dyDescent="0.35">
      <c r="A765">
        <v>630</v>
      </c>
      <c r="B765">
        <v>81</v>
      </c>
      <c r="C765">
        <v>4</v>
      </c>
      <c r="D765">
        <v>984</v>
      </c>
      <c r="E765">
        <v>117</v>
      </c>
      <c r="F765" t="s">
        <v>18</v>
      </c>
      <c r="G765" t="s">
        <v>19</v>
      </c>
      <c r="H765">
        <v>22</v>
      </c>
      <c r="I765" t="s">
        <v>20</v>
      </c>
      <c r="J765" t="s">
        <v>21</v>
      </c>
      <c r="K765" t="s">
        <v>25</v>
      </c>
      <c r="L765">
        <v>84</v>
      </c>
      <c r="M765">
        <v>198</v>
      </c>
      <c r="N765" t="s">
        <v>60</v>
      </c>
      <c r="O765">
        <v>70</v>
      </c>
      <c r="P765">
        <v>110</v>
      </c>
      <c r="Q765">
        <v>80</v>
      </c>
      <c r="R765">
        <v>180</v>
      </c>
      <c r="S765">
        <v>33</v>
      </c>
      <c r="T765" t="s">
        <v>24</v>
      </c>
      <c r="U765">
        <v>11</v>
      </c>
      <c r="V765" s="3">
        <v>2014</v>
      </c>
    </row>
    <row r="766" spans="1:22" x14ac:dyDescent="0.35">
      <c r="A766">
        <v>330</v>
      </c>
      <c r="B766">
        <v>78</v>
      </c>
      <c r="C766">
        <v>2</v>
      </c>
      <c r="D766">
        <v>798</v>
      </c>
      <c r="E766">
        <v>119</v>
      </c>
      <c r="F766" t="s">
        <v>18</v>
      </c>
      <c r="G766" t="s">
        <v>19</v>
      </c>
      <c r="H766">
        <v>25</v>
      </c>
      <c r="I766" t="s">
        <v>20</v>
      </c>
      <c r="J766" t="s">
        <v>29</v>
      </c>
      <c r="K766" t="s">
        <v>30</v>
      </c>
      <c r="L766">
        <v>62</v>
      </c>
      <c r="M766">
        <v>197</v>
      </c>
      <c r="N766" t="s">
        <v>62</v>
      </c>
      <c r="O766">
        <v>60</v>
      </c>
      <c r="P766">
        <v>100</v>
      </c>
      <c r="Q766">
        <v>60</v>
      </c>
      <c r="R766">
        <v>160</v>
      </c>
      <c r="S766">
        <v>57</v>
      </c>
      <c r="T766" t="s">
        <v>32</v>
      </c>
      <c r="U766">
        <v>11</v>
      </c>
      <c r="V766" s="3">
        <v>2014</v>
      </c>
    </row>
    <row r="767" spans="1:22" x14ac:dyDescent="0.35">
      <c r="A767">
        <v>630</v>
      </c>
      <c r="B767">
        <v>75</v>
      </c>
      <c r="C767">
        <v>9</v>
      </c>
      <c r="D767">
        <v>659</v>
      </c>
      <c r="E767">
        <v>114</v>
      </c>
      <c r="F767" t="s">
        <v>18</v>
      </c>
      <c r="G767" t="s">
        <v>19</v>
      </c>
      <c r="H767">
        <v>24</v>
      </c>
      <c r="I767" t="s">
        <v>20</v>
      </c>
      <c r="J767" t="s">
        <v>29</v>
      </c>
      <c r="K767" t="s">
        <v>58</v>
      </c>
      <c r="L767">
        <v>59</v>
      </c>
      <c r="M767">
        <v>189</v>
      </c>
      <c r="N767" t="s">
        <v>60</v>
      </c>
      <c r="O767">
        <v>60</v>
      </c>
      <c r="P767">
        <v>90</v>
      </c>
      <c r="Q767">
        <v>50</v>
      </c>
      <c r="R767">
        <v>150</v>
      </c>
      <c r="S767">
        <v>55</v>
      </c>
      <c r="T767" t="s">
        <v>32</v>
      </c>
      <c r="U767">
        <v>11</v>
      </c>
      <c r="V767" s="3">
        <v>2014</v>
      </c>
    </row>
    <row r="768" spans="1:22" x14ac:dyDescent="0.35">
      <c r="A768">
        <v>419</v>
      </c>
      <c r="B768">
        <v>102</v>
      </c>
      <c r="C768">
        <v>19</v>
      </c>
      <c r="D768">
        <v>666</v>
      </c>
      <c r="E768">
        <v>143</v>
      </c>
      <c r="F768" t="s">
        <v>18</v>
      </c>
      <c r="G768" t="s">
        <v>19</v>
      </c>
      <c r="H768">
        <v>31</v>
      </c>
      <c r="I768" t="s">
        <v>20</v>
      </c>
      <c r="J768" t="s">
        <v>29</v>
      </c>
      <c r="K768" t="s">
        <v>58</v>
      </c>
      <c r="L768">
        <v>89</v>
      </c>
      <c r="M768">
        <v>245</v>
      </c>
      <c r="N768" t="s">
        <v>62</v>
      </c>
      <c r="O768">
        <v>80</v>
      </c>
      <c r="P768">
        <v>120</v>
      </c>
      <c r="Q768">
        <v>70</v>
      </c>
      <c r="R768">
        <v>200</v>
      </c>
      <c r="S768">
        <v>54</v>
      </c>
      <c r="T768" t="s">
        <v>32</v>
      </c>
      <c r="U768">
        <v>11</v>
      </c>
      <c r="V768" s="3">
        <v>2014</v>
      </c>
    </row>
    <row r="769" spans="1:22" x14ac:dyDescent="0.35">
      <c r="A769">
        <v>719</v>
      </c>
      <c r="B769">
        <v>88</v>
      </c>
      <c r="C769">
        <v>10</v>
      </c>
      <c r="D769">
        <v>561</v>
      </c>
      <c r="E769">
        <v>112</v>
      </c>
      <c r="F769" t="s">
        <v>18</v>
      </c>
      <c r="G769" t="s">
        <v>19</v>
      </c>
      <c r="H769">
        <v>29</v>
      </c>
      <c r="I769" t="s">
        <v>20</v>
      </c>
      <c r="J769" t="s">
        <v>29</v>
      </c>
      <c r="K769" t="s">
        <v>34</v>
      </c>
      <c r="L769">
        <v>70</v>
      </c>
      <c r="M769">
        <v>200</v>
      </c>
      <c r="N769" t="s">
        <v>23</v>
      </c>
      <c r="O769">
        <v>70</v>
      </c>
      <c r="P769">
        <v>90</v>
      </c>
      <c r="Q769">
        <v>60</v>
      </c>
      <c r="R769">
        <v>160</v>
      </c>
      <c r="S769">
        <v>42</v>
      </c>
      <c r="T769" t="s">
        <v>32</v>
      </c>
      <c r="U769">
        <v>11</v>
      </c>
      <c r="V769" s="3">
        <v>2014</v>
      </c>
    </row>
    <row r="770" spans="1:22" x14ac:dyDescent="0.35">
      <c r="A770">
        <v>641</v>
      </c>
      <c r="B770">
        <v>10</v>
      </c>
      <c r="C770">
        <v>-13</v>
      </c>
      <c r="D770">
        <v>596</v>
      </c>
      <c r="E770">
        <v>13</v>
      </c>
      <c r="F770" t="s">
        <v>36</v>
      </c>
      <c r="G770" t="s">
        <v>19</v>
      </c>
      <c r="H770">
        <v>3</v>
      </c>
      <c r="I770" t="s">
        <v>37</v>
      </c>
      <c r="J770" t="s">
        <v>42</v>
      </c>
      <c r="K770" t="s">
        <v>43</v>
      </c>
      <c r="L770">
        <v>-3</v>
      </c>
      <c r="M770">
        <v>23</v>
      </c>
      <c r="N770" t="s">
        <v>40</v>
      </c>
      <c r="O770">
        <v>0</v>
      </c>
      <c r="P770">
        <v>20</v>
      </c>
      <c r="Q770">
        <v>10</v>
      </c>
      <c r="R770">
        <v>20</v>
      </c>
      <c r="S770">
        <v>16</v>
      </c>
      <c r="T770" t="s">
        <v>24</v>
      </c>
      <c r="U770">
        <v>11</v>
      </c>
      <c r="V770" s="3">
        <v>2014</v>
      </c>
    </row>
    <row r="771" spans="1:22" x14ac:dyDescent="0.35">
      <c r="A771">
        <v>262</v>
      </c>
      <c r="B771">
        <v>77</v>
      </c>
      <c r="C771">
        <v>-9</v>
      </c>
      <c r="D771">
        <v>557</v>
      </c>
      <c r="E771">
        <v>103</v>
      </c>
      <c r="F771" t="s">
        <v>36</v>
      </c>
      <c r="G771" t="s">
        <v>19</v>
      </c>
      <c r="H771">
        <v>25</v>
      </c>
      <c r="I771" t="s">
        <v>37</v>
      </c>
      <c r="J771" t="s">
        <v>42</v>
      </c>
      <c r="K771" t="s">
        <v>43</v>
      </c>
      <c r="L771">
        <v>51</v>
      </c>
      <c r="M771">
        <v>180</v>
      </c>
      <c r="N771" t="s">
        <v>56</v>
      </c>
      <c r="O771">
        <v>70</v>
      </c>
      <c r="P771">
        <v>100</v>
      </c>
      <c r="Q771">
        <v>60</v>
      </c>
      <c r="R771">
        <v>170</v>
      </c>
      <c r="S771">
        <v>52</v>
      </c>
      <c r="T771" t="s">
        <v>24</v>
      </c>
      <c r="U771">
        <v>11</v>
      </c>
      <c r="V771" s="3">
        <v>2014</v>
      </c>
    </row>
    <row r="772" spans="1:22" x14ac:dyDescent="0.35">
      <c r="A772">
        <v>563</v>
      </c>
      <c r="B772">
        <v>15</v>
      </c>
      <c r="C772">
        <v>-2</v>
      </c>
      <c r="D772">
        <v>848</v>
      </c>
      <c r="E772">
        <v>24</v>
      </c>
      <c r="F772" t="s">
        <v>36</v>
      </c>
      <c r="G772" t="s">
        <v>19</v>
      </c>
      <c r="H772">
        <v>4</v>
      </c>
      <c r="I772" t="s">
        <v>37</v>
      </c>
      <c r="J772" t="s">
        <v>42</v>
      </c>
      <c r="K772" t="s">
        <v>47</v>
      </c>
      <c r="L772">
        <v>8</v>
      </c>
      <c r="M772">
        <v>39</v>
      </c>
      <c r="N772" t="s">
        <v>40</v>
      </c>
      <c r="O772">
        <v>10</v>
      </c>
      <c r="P772">
        <v>20</v>
      </c>
      <c r="Q772">
        <v>10</v>
      </c>
      <c r="R772">
        <v>30</v>
      </c>
      <c r="S772">
        <v>16</v>
      </c>
      <c r="T772" t="s">
        <v>32</v>
      </c>
      <c r="U772">
        <v>11</v>
      </c>
      <c r="V772" s="3">
        <v>2014</v>
      </c>
    </row>
    <row r="773" spans="1:22" x14ac:dyDescent="0.35">
      <c r="A773">
        <v>573</v>
      </c>
      <c r="B773">
        <v>82</v>
      </c>
      <c r="C773">
        <v>-2</v>
      </c>
      <c r="D773">
        <v>601</v>
      </c>
      <c r="E773">
        <v>102</v>
      </c>
      <c r="F773" t="s">
        <v>36</v>
      </c>
      <c r="G773" t="s">
        <v>19</v>
      </c>
      <c r="H773">
        <v>31</v>
      </c>
      <c r="I773" t="s">
        <v>37</v>
      </c>
      <c r="J773" t="s">
        <v>42</v>
      </c>
      <c r="K773" t="s">
        <v>49</v>
      </c>
      <c r="L773">
        <v>38</v>
      </c>
      <c r="M773">
        <v>184</v>
      </c>
      <c r="N773" t="s">
        <v>55</v>
      </c>
      <c r="O773">
        <v>80</v>
      </c>
      <c r="P773">
        <v>100</v>
      </c>
      <c r="Q773">
        <v>40</v>
      </c>
      <c r="R773">
        <v>180</v>
      </c>
      <c r="S773">
        <v>64</v>
      </c>
      <c r="T773" t="s">
        <v>32</v>
      </c>
      <c r="U773">
        <v>11</v>
      </c>
      <c r="V773" s="3">
        <v>2014</v>
      </c>
    </row>
    <row r="774" spans="1:22" x14ac:dyDescent="0.35">
      <c r="A774">
        <v>262</v>
      </c>
      <c r="B774">
        <v>94</v>
      </c>
      <c r="C774">
        <v>-14</v>
      </c>
      <c r="D774">
        <v>694</v>
      </c>
      <c r="E774">
        <v>130</v>
      </c>
      <c r="F774" t="s">
        <v>36</v>
      </c>
      <c r="G774" t="s">
        <v>19</v>
      </c>
      <c r="H774">
        <v>85</v>
      </c>
      <c r="I774" t="s">
        <v>37</v>
      </c>
      <c r="J774" t="s">
        <v>42</v>
      </c>
      <c r="K774" t="s">
        <v>49</v>
      </c>
      <c r="L774">
        <v>16</v>
      </c>
      <c r="M774">
        <v>224</v>
      </c>
      <c r="N774" t="s">
        <v>56</v>
      </c>
      <c r="O774">
        <v>90</v>
      </c>
      <c r="P774">
        <v>130</v>
      </c>
      <c r="Q774">
        <v>30</v>
      </c>
      <c r="R774">
        <v>220</v>
      </c>
      <c r="S774">
        <v>114</v>
      </c>
      <c r="T774" t="s">
        <v>32</v>
      </c>
      <c r="U774">
        <v>11</v>
      </c>
      <c r="V774" s="3">
        <v>2014</v>
      </c>
    </row>
    <row r="775" spans="1:22" x14ac:dyDescent="0.35">
      <c r="A775">
        <v>314</v>
      </c>
      <c r="B775">
        <v>54</v>
      </c>
      <c r="C775">
        <v>-29</v>
      </c>
      <c r="D775">
        <v>885</v>
      </c>
      <c r="E775">
        <v>78</v>
      </c>
      <c r="F775" t="s">
        <v>36</v>
      </c>
      <c r="G775" t="s">
        <v>19</v>
      </c>
      <c r="H775">
        <v>15</v>
      </c>
      <c r="I775" t="s">
        <v>37</v>
      </c>
      <c r="J775" t="s">
        <v>38</v>
      </c>
      <c r="K775" t="s">
        <v>50</v>
      </c>
      <c r="L775">
        <v>51</v>
      </c>
      <c r="M775">
        <v>132</v>
      </c>
      <c r="N775" t="s">
        <v>55</v>
      </c>
      <c r="O775">
        <v>60</v>
      </c>
      <c r="P775">
        <v>100</v>
      </c>
      <c r="Q775">
        <v>80</v>
      </c>
      <c r="R775">
        <v>160</v>
      </c>
      <c r="S775">
        <v>27</v>
      </c>
      <c r="T775" t="s">
        <v>32</v>
      </c>
      <c r="U775">
        <v>11</v>
      </c>
      <c r="V775" s="3">
        <v>2014</v>
      </c>
    </row>
    <row r="776" spans="1:22" x14ac:dyDescent="0.35">
      <c r="A776">
        <v>920</v>
      </c>
      <c r="B776">
        <v>75</v>
      </c>
      <c r="C776">
        <v>-25</v>
      </c>
      <c r="D776">
        <v>1063</v>
      </c>
      <c r="E776">
        <v>89</v>
      </c>
      <c r="F776" t="s">
        <v>36</v>
      </c>
      <c r="G776" t="s">
        <v>19</v>
      </c>
      <c r="H776">
        <v>23</v>
      </c>
      <c r="I776" t="s">
        <v>37</v>
      </c>
      <c r="J776" t="s">
        <v>38</v>
      </c>
      <c r="K776" t="s">
        <v>50</v>
      </c>
      <c r="L776">
        <v>45</v>
      </c>
      <c r="M776">
        <v>164</v>
      </c>
      <c r="N776" t="s">
        <v>56</v>
      </c>
      <c r="O776">
        <v>90</v>
      </c>
      <c r="P776">
        <v>110</v>
      </c>
      <c r="Q776">
        <v>70</v>
      </c>
      <c r="R776">
        <v>200</v>
      </c>
      <c r="S776">
        <v>44</v>
      </c>
      <c r="T776" t="s">
        <v>32</v>
      </c>
      <c r="U776">
        <v>11</v>
      </c>
      <c r="V776" s="3">
        <v>2014</v>
      </c>
    </row>
    <row r="777" spans="1:22" x14ac:dyDescent="0.35">
      <c r="A777">
        <v>712</v>
      </c>
      <c r="B777">
        <v>228</v>
      </c>
      <c r="C777">
        <v>16</v>
      </c>
      <c r="D777">
        <v>1691</v>
      </c>
      <c r="E777">
        <v>304</v>
      </c>
      <c r="F777" t="s">
        <v>36</v>
      </c>
      <c r="G777" t="s">
        <v>19</v>
      </c>
      <c r="H777">
        <v>75</v>
      </c>
      <c r="I777" t="s">
        <v>20</v>
      </c>
      <c r="J777" t="s">
        <v>21</v>
      </c>
      <c r="K777" t="s">
        <v>54</v>
      </c>
      <c r="L777">
        <v>196</v>
      </c>
      <c r="M777">
        <v>532</v>
      </c>
      <c r="N777" t="s">
        <v>40</v>
      </c>
      <c r="O777">
        <v>210</v>
      </c>
      <c r="P777">
        <v>280</v>
      </c>
      <c r="Q777">
        <v>180</v>
      </c>
      <c r="R777">
        <v>490</v>
      </c>
      <c r="S777">
        <v>108</v>
      </c>
      <c r="T777" t="s">
        <v>24</v>
      </c>
      <c r="U777">
        <v>11</v>
      </c>
      <c r="V777" s="3">
        <v>2014</v>
      </c>
    </row>
    <row r="778" spans="1:22" x14ac:dyDescent="0.35">
      <c r="A778">
        <v>712</v>
      </c>
      <c r="B778">
        <v>113</v>
      </c>
      <c r="C778">
        <v>7</v>
      </c>
      <c r="D778">
        <v>803</v>
      </c>
      <c r="E778">
        <v>165</v>
      </c>
      <c r="F778" t="s">
        <v>36</v>
      </c>
      <c r="G778" t="s">
        <v>19</v>
      </c>
      <c r="H778">
        <v>36</v>
      </c>
      <c r="I778" t="s">
        <v>20</v>
      </c>
      <c r="J778" t="s">
        <v>21</v>
      </c>
      <c r="K778" t="s">
        <v>22</v>
      </c>
      <c r="L778">
        <v>107</v>
      </c>
      <c r="M778">
        <v>278</v>
      </c>
      <c r="N778" t="s">
        <v>40</v>
      </c>
      <c r="O778">
        <v>100</v>
      </c>
      <c r="P778">
        <v>150</v>
      </c>
      <c r="Q778">
        <v>100</v>
      </c>
      <c r="R778">
        <v>250</v>
      </c>
      <c r="S778">
        <v>58</v>
      </c>
      <c r="T778" t="s">
        <v>24</v>
      </c>
      <c r="U778">
        <v>11</v>
      </c>
      <c r="V778" s="3">
        <v>2014</v>
      </c>
    </row>
    <row r="779" spans="1:22" x14ac:dyDescent="0.35">
      <c r="A779">
        <v>712</v>
      </c>
      <c r="B779">
        <v>211</v>
      </c>
      <c r="C779">
        <v>19</v>
      </c>
      <c r="D779">
        <v>1778</v>
      </c>
      <c r="E779">
        <v>212</v>
      </c>
      <c r="F779" t="s">
        <v>36</v>
      </c>
      <c r="G779" t="s">
        <v>19</v>
      </c>
      <c r="H779">
        <v>59</v>
      </c>
      <c r="I779" t="s">
        <v>20</v>
      </c>
      <c r="J779" t="s">
        <v>29</v>
      </c>
      <c r="K779" t="s">
        <v>30</v>
      </c>
      <c r="L779">
        <v>129</v>
      </c>
      <c r="M779">
        <v>423</v>
      </c>
      <c r="N779" t="s">
        <v>40</v>
      </c>
      <c r="O779">
        <v>170</v>
      </c>
      <c r="P779">
        <v>180</v>
      </c>
      <c r="Q779">
        <v>110</v>
      </c>
      <c r="R779">
        <v>350</v>
      </c>
      <c r="S779">
        <v>83</v>
      </c>
      <c r="T779" t="s">
        <v>32</v>
      </c>
      <c r="U779">
        <v>11</v>
      </c>
      <c r="V779" s="3">
        <v>2014</v>
      </c>
    </row>
    <row r="780" spans="1:22" x14ac:dyDescent="0.35">
      <c r="A780">
        <v>319</v>
      </c>
      <c r="B780">
        <v>245</v>
      </c>
      <c r="C780">
        <v>43</v>
      </c>
      <c r="D780">
        <v>1784</v>
      </c>
      <c r="E780">
        <v>300</v>
      </c>
      <c r="F780" t="s">
        <v>36</v>
      </c>
      <c r="G780" t="s">
        <v>19</v>
      </c>
      <c r="H780">
        <v>93</v>
      </c>
      <c r="I780" t="s">
        <v>20</v>
      </c>
      <c r="J780" t="s">
        <v>29</v>
      </c>
      <c r="K780" t="s">
        <v>58</v>
      </c>
      <c r="L780">
        <v>173</v>
      </c>
      <c r="M780">
        <v>545</v>
      </c>
      <c r="N780" t="s">
        <v>40</v>
      </c>
      <c r="O780">
        <v>200</v>
      </c>
      <c r="P780">
        <v>250</v>
      </c>
      <c r="Q780">
        <v>130</v>
      </c>
      <c r="R780">
        <v>450</v>
      </c>
      <c r="S780">
        <v>127</v>
      </c>
      <c r="T780" t="s">
        <v>32</v>
      </c>
      <c r="U780">
        <v>11</v>
      </c>
      <c r="V780" s="3">
        <v>2014</v>
      </c>
    </row>
    <row r="781" spans="1:22" x14ac:dyDescent="0.35">
      <c r="A781">
        <v>720</v>
      </c>
      <c r="B781">
        <v>86</v>
      </c>
      <c r="C781">
        <v>-2</v>
      </c>
      <c r="D781">
        <v>1003</v>
      </c>
      <c r="E781">
        <v>124</v>
      </c>
      <c r="F781" t="s">
        <v>18</v>
      </c>
      <c r="G781" t="s">
        <v>19</v>
      </c>
      <c r="H781">
        <v>24</v>
      </c>
      <c r="I781" t="s">
        <v>37</v>
      </c>
      <c r="J781" t="s">
        <v>42</v>
      </c>
      <c r="K781" t="s">
        <v>43</v>
      </c>
      <c r="L781">
        <v>88</v>
      </c>
      <c r="M781">
        <v>210</v>
      </c>
      <c r="N781" t="s">
        <v>23</v>
      </c>
      <c r="O781">
        <v>80</v>
      </c>
      <c r="P781">
        <v>120</v>
      </c>
      <c r="Q781">
        <v>90</v>
      </c>
      <c r="R781">
        <v>200</v>
      </c>
      <c r="S781">
        <v>36</v>
      </c>
      <c r="T781" t="s">
        <v>24</v>
      </c>
      <c r="U781">
        <v>11</v>
      </c>
      <c r="V781" s="3">
        <v>2014</v>
      </c>
    </row>
    <row r="782" spans="1:22" x14ac:dyDescent="0.35">
      <c r="A782">
        <v>630</v>
      </c>
      <c r="B782">
        <v>127</v>
      </c>
      <c r="C782">
        <v>-8</v>
      </c>
      <c r="D782">
        <v>830</v>
      </c>
      <c r="E782">
        <v>185</v>
      </c>
      <c r="F782" t="s">
        <v>18</v>
      </c>
      <c r="G782" t="s">
        <v>19</v>
      </c>
      <c r="H782">
        <v>40</v>
      </c>
      <c r="I782" t="s">
        <v>37</v>
      </c>
      <c r="J782" t="s">
        <v>42</v>
      </c>
      <c r="K782" t="s">
        <v>43</v>
      </c>
      <c r="L782">
        <v>122</v>
      </c>
      <c r="M782">
        <v>312</v>
      </c>
      <c r="N782" t="s">
        <v>60</v>
      </c>
      <c r="O782">
        <v>120</v>
      </c>
      <c r="P782">
        <v>180</v>
      </c>
      <c r="Q782">
        <v>130</v>
      </c>
      <c r="R782">
        <v>300</v>
      </c>
      <c r="S782">
        <v>63</v>
      </c>
      <c r="T782" t="s">
        <v>24</v>
      </c>
      <c r="U782">
        <v>11</v>
      </c>
      <c r="V782" s="3">
        <v>2014</v>
      </c>
    </row>
    <row r="783" spans="1:22" x14ac:dyDescent="0.35">
      <c r="A783">
        <v>970</v>
      </c>
      <c r="B783">
        <v>67</v>
      </c>
      <c r="C783">
        <v>-33</v>
      </c>
      <c r="D783">
        <v>677</v>
      </c>
      <c r="E783">
        <v>101</v>
      </c>
      <c r="F783" t="s">
        <v>18</v>
      </c>
      <c r="G783" t="s">
        <v>19</v>
      </c>
      <c r="H783">
        <v>22</v>
      </c>
      <c r="I783" t="s">
        <v>37</v>
      </c>
      <c r="J783" t="s">
        <v>38</v>
      </c>
      <c r="K783" t="s">
        <v>39</v>
      </c>
      <c r="L783">
        <v>47</v>
      </c>
      <c r="M783">
        <v>168</v>
      </c>
      <c r="N783" t="s">
        <v>23</v>
      </c>
      <c r="O783">
        <v>80</v>
      </c>
      <c r="P783">
        <v>130</v>
      </c>
      <c r="Q783">
        <v>80</v>
      </c>
      <c r="R783">
        <v>210</v>
      </c>
      <c r="S783">
        <v>54</v>
      </c>
      <c r="T783" t="s">
        <v>24</v>
      </c>
      <c r="U783">
        <v>11</v>
      </c>
      <c r="V783" s="3">
        <v>2014</v>
      </c>
    </row>
    <row r="784" spans="1:22" x14ac:dyDescent="0.35">
      <c r="A784">
        <v>630</v>
      </c>
      <c r="B784">
        <v>250</v>
      </c>
      <c r="C784">
        <v>-83</v>
      </c>
      <c r="D784">
        <v>1820</v>
      </c>
      <c r="E784">
        <v>251</v>
      </c>
      <c r="F784" t="s">
        <v>18</v>
      </c>
      <c r="G784" t="s">
        <v>19</v>
      </c>
      <c r="H784">
        <v>70</v>
      </c>
      <c r="I784" t="s">
        <v>37</v>
      </c>
      <c r="J784" t="s">
        <v>38</v>
      </c>
      <c r="K784" t="s">
        <v>39</v>
      </c>
      <c r="L784">
        <v>157</v>
      </c>
      <c r="M784">
        <v>501</v>
      </c>
      <c r="N784" t="s">
        <v>60</v>
      </c>
      <c r="O784">
        <v>320</v>
      </c>
      <c r="P784">
        <v>320</v>
      </c>
      <c r="Q784">
        <v>240</v>
      </c>
      <c r="R784">
        <v>640</v>
      </c>
      <c r="S784">
        <v>94</v>
      </c>
      <c r="T784" t="s">
        <v>24</v>
      </c>
      <c r="U784">
        <v>11</v>
      </c>
      <c r="V784" s="3">
        <v>2014</v>
      </c>
    </row>
    <row r="785" spans="1:22" x14ac:dyDescent="0.35">
      <c r="A785">
        <v>719</v>
      </c>
      <c r="B785">
        <v>123</v>
      </c>
      <c r="C785">
        <v>4</v>
      </c>
      <c r="D785">
        <v>959</v>
      </c>
      <c r="E785">
        <v>179</v>
      </c>
      <c r="F785" t="s">
        <v>18</v>
      </c>
      <c r="G785" t="s">
        <v>19</v>
      </c>
      <c r="H785">
        <v>34</v>
      </c>
      <c r="I785" t="s">
        <v>37</v>
      </c>
      <c r="J785" t="s">
        <v>42</v>
      </c>
      <c r="K785" t="s">
        <v>47</v>
      </c>
      <c r="L785">
        <v>134</v>
      </c>
      <c r="M785">
        <v>302</v>
      </c>
      <c r="N785" t="s">
        <v>23</v>
      </c>
      <c r="O785">
        <v>120</v>
      </c>
      <c r="P785">
        <v>170</v>
      </c>
      <c r="Q785">
        <v>130</v>
      </c>
      <c r="R785">
        <v>290</v>
      </c>
      <c r="S785">
        <v>45</v>
      </c>
      <c r="T785" t="s">
        <v>32</v>
      </c>
      <c r="U785">
        <v>11</v>
      </c>
      <c r="V785" s="3">
        <v>2014</v>
      </c>
    </row>
    <row r="786" spans="1:22" x14ac:dyDescent="0.35">
      <c r="A786">
        <v>847</v>
      </c>
      <c r="B786">
        <v>224</v>
      </c>
      <c r="C786">
        <v>4</v>
      </c>
      <c r="D786">
        <v>1191</v>
      </c>
      <c r="E786">
        <v>310</v>
      </c>
      <c r="F786" t="s">
        <v>18</v>
      </c>
      <c r="G786" t="s">
        <v>19</v>
      </c>
      <c r="H786">
        <v>73</v>
      </c>
      <c r="I786" t="s">
        <v>37</v>
      </c>
      <c r="J786" t="s">
        <v>42</v>
      </c>
      <c r="K786" t="s">
        <v>49</v>
      </c>
      <c r="L786">
        <v>194</v>
      </c>
      <c r="M786">
        <v>534</v>
      </c>
      <c r="N786" t="s">
        <v>60</v>
      </c>
      <c r="O786">
        <v>220</v>
      </c>
      <c r="P786">
        <v>300</v>
      </c>
      <c r="Q786">
        <v>190</v>
      </c>
      <c r="R786">
        <v>520</v>
      </c>
      <c r="S786">
        <v>116</v>
      </c>
      <c r="T786" t="s">
        <v>32</v>
      </c>
      <c r="U786">
        <v>11</v>
      </c>
      <c r="V786" s="3">
        <v>2014</v>
      </c>
    </row>
    <row r="787" spans="1:22" x14ac:dyDescent="0.35">
      <c r="A787">
        <v>970</v>
      </c>
      <c r="B787">
        <v>54</v>
      </c>
      <c r="C787">
        <v>-37</v>
      </c>
      <c r="D787">
        <v>601</v>
      </c>
      <c r="E787">
        <v>79</v>
      </c>
      <c r="F787" t="s">
        <v>18</v>
      </c>
      <c r="G787" t="s">
        <v>19</v>
      </c>
      <c r="H787">
        <v>15</v>
      </c>
      <c r="I787" t="s">
        <v>37</v>
      </c>
      <c r="J787" t="s">
        <v>38</v>
      </c>
      <c r="K787" t="s">
        <v>50</v>
      </c>
      <c r="L787">
        <v>53</v>
      </c>
      <c r="M787">
        <v>133</v>
      </c>
      <c r="N787" t="s">
        <v>23</v>
      </c>
      <c r="O787">
        <v>60</v>
      </c>
      <c r="P787">
        <v>110</v>
      </c>
      <c r="Q787">
        <v>90</v>
      </c>
      <c r="R787">
        <v>170</v>
      </c>
      <c r="S787">
        <v>26</v>
      </c>
      <c r="T787" t="s">
        <v>32</v>
      </c>
      <c r="U787">
        <v>11</v>
      </c>
      <c r="V787" s="3">
        <v>2014</v>
      </c>
    </row>
    <row r="788" spans="1:22" x14ac:dyDescent="0.35">
      <c r="A788">
        <v>815</v>
      </c>
      <c r="B788">
        <v>247</v>
      </c>
      <c r="C788">
        <v>-104</v>
      </c>
      <c r="D788">
        <v>1744</v>
      </c>
      <c r="E788">
        <v>329</v>
      </c>
      <c r="F788" t="s">
        <v>18</v>
      </c>
      <c r="G788" t="s">
        <v>19</v>
      </c>
      <c r="H788">
        <v>81</v>
      </c>
      <c r="I788" t="s">
        <v>37</v>
      </c>
      <c r="J788" t="s">
        <v>38</v>
      </c>
      <c r="K788" t="s">
        <v>50</v>
      </c>
      <c r="L788">
        <v>216</v>
      </c>
      <c r="M788">
        <v>576</v>
      </c>
      <c r="N788" t="s">
        <v>60</v>
      </c>
      <c r="O788">
        <v>310</v>
      </c>
      <c r="P788">
        <v>420</v>
      </c>
      <c r="Q788">
        <v>320</v>
      </c>
      <c r="R788">
        <v>730</v>
      </c>
      <c r="S788">
        <v>113</v>
      </c>
      <c r="T788" t="s">
        <v>32</v>
      </c>
      <c r="U788">
        <v>11</v>
      </c>
      <c r="V788" s="3">
        <v>2014</v>
      </c>
    </row>
    <row r="789" spans="1:22" x14ac:dyDescent="0.35">
      <c r="A789">
        <v>740</v>
      </c>
      <c r="B789">
        <v>153</v>
      </c>
      <c r="C789">
        <v>-53</v>
      </c>
      <c r="D789">
        <v>1319</v>
      </c>
      <c r="E789">
        <v>153</v>
      </c>
      <c r="F789" t="s">
        <v>18</v>
      </c>
      <c r="G789" t="s">
        <v>19</v>
      </c>
      <c r="H789">
        <v>42</v>
      </c>
      <c r="I789" t="s">
        <v>37</v>
      </c>
      <c r="J789" t="s">
        <v>38</v>
      </c>
      <c r="K789" t="s">
        <v>50</v>
      </c>
      <c r="L789">
        <v>87</v>
      </c>
      <c r="M789">
        <v>306</v>
      </c>
      <c r="N789" t="s">
        <v>62</v>
      </c>
      <c r="O789">
        <v>190</v>
      </c>
      <c r="P789">
        <v>200</v>
      </c>
      <c r="Q789">
        <v>140</v>
      </c>
      <c r="R789">
        <v>390</v>
      </c>
      <c r="S789">
        <v>66</v>
      </c>
      <c r="T789" t="s">
        <v>32</v>
      </c>
      <c r="U789">
        <v>11</v>
      </c>
      <c r="V789" s="3">
        <v>2014</v>
      </c>
    </row>
    <row r="790" spans="1:22" x14ac:dyDescent="0.35">
      <c r="A790">
        <v>303</v>
      </c>
      <c r="B790">
        <v>153</v>
      </c>
      <c r="C790">
        <v>7</v>
      </c>
      <c r="D790">
        <v>1319</v>
      </c>
      <c r="E790">
        <v>153</v>
      </c>
      <c r="F790" t="s">
        <v>18</v>
      </c>
      <c r="G790" t="s">
        <v>19</v>
      </c>
      <c r="H790">
        <v>42</v>
      </c>
      <c r="I790" t="s">
        <v>20</v>
      </c>
      <c r="J790" t="s">
        <v>21</v>
      </c>
      <c r="K790" t="s">
        <v>54</v>
      </c>
      <c r="L790">
        <v>87</v>
      </c>
      <c r="M790">
        <v>306</v>
      </c>
      <c r="N790" t="s">
        <v>23</v>
      </c>
      <c r="O790">
        <v>140</v>
      </c>
      <c r="P790">
        <v>140</v>
      </c>
      <c r="Q790">
        <v>80</v>
      </c>
      <c r="R790">
        <v>280</v>
      </c>
      <c r="S790">
        <v>66</v>
      </c>
      <c r="T790" t="s">
        <v>24</v>
      </c>
      <c r="U790">
        <v>11</v>
      </c>
      <c r="V790" s="3">
        <v>2014</v>
      </c>
    </row>
    <row r="791" spans="1:22" x14ac:dyDescent="0.35">
      <c r="A791">
        <v>309</v>
      </c>
      <c r="B791">
        <v>123</v>
      </c>
      <c r="C791">
        <v>3</v>
      </c>
      <c r="D791">
        <v>959</v>
      </c>
      <c r="E791">
        <v>179</v>
      </c>
      <c r="F791" t="s">
        <v>18</v>
      </c>
      <c r="G791" t="s">
        <v>19</v>
      </c>
      <c r="H791">
        <v>34</v>
      </c>
      <c r="I791" t="s">
        <v>20</v>
      </c>
      <c r="J791" t="s">
        <v>21</v>
      </c>
      <c r="K791" t="s">
        <v>54</v>
      </c>
      <c r="L791">
        <v>133</v>
      </c>
      <c r="M791">
        <v>302</v>
      </c>
      <c r="N791" t="s">
        <v>60</v>
      </c>
      <c r="O791">
        <v>110</v>
      </c>
      <c r="P791">
        <v>170</v>
      </c>
      <c r="Q791">
        <v>130</v>
      </c>
      <c r="R791">
        <v>280</v>
      </c>
      <c r="S791">
        <v>46</v>
      </c>
      <c r="T791" t="s">
        <v>24</v>
      </c>
      <c r="U791">
        <v>11</v>
      </c>
      <c r="V791" s="3">
        <v>2014</v>
      </c>
    </row>
    <row r="792" spans="1:22" x14ac:dyDescent="0.35">
      <c r="A792">
        <v>630</v>
      </c>
      <c r="B792">
        <v>86</v>
      </c>
      <c r="C792">
        <v>8</v>
      </c>
      <c r="D792">
        <v>1003</v>
      </c>
      <c r="E792">
        <v>124</v>
      </c>
      <c r="F792" t="s">
        <v>18</v>
      </c>
      <c r="G792" t="s">
        <v>19</v>
      </c>
      <c r="H792">
        <v>24</v>
      </c>
      <c r="I792" t="s">
        <v>20</v>
      </c>
      <c r="J792" t="s">
        <v>21</v>
      </c>
      <c r="K792" t="s">
        <v>25</v>
      </c>
      <c r="L792">
        <v>88</v>
      </c>
      <c r="M792">
        <v>210</v>
      </c>
      <c r="N792" t="s">
        <v>60</v>
      </c>
      <c r="O792">
        <v>80</v>
      </c>
      <c r="P792">
        <v>110</v>
      </c>
      <c r="Q792">
        <v>80</v>
      </c>
      <c r="R792">
        <v>190</v>
      </c>
      <c r="S792">
        <v>36</v>
      </c>
      <c r="T792" t="s">
        <v>24</v>
      </c>
      <c r="U792">
        <v>11</v>
      </c>
      <c r="V792" s="3">
        <v>2014</v>
      </c>
    </row>
    <row r="793" spans="1:22" x14ac:dyDescent="0.35">
      <c r="A793">
        <v>513</v>
      </c>
      <c r="B793">
        <v>88</v>
      </c>
      <c r="C793">
        <v>2</v>
      </c>
      <c r="D793">
        <v>817</v>
      </c>
      <c r="E793">
        <v>133</v>
      </c>
      <c r="F793" t="s">
        <v>18</v>
      </c>
      <c r="G793" t="s">
        <v>19</v>
      </c>
      <c r="H793">
        <v>29</v>
      </c>
      <c r="I793" t="s">
        <v>20</v>
      </c>
      <c r="J793" t="s">
        <v>29</v>
      </c>
      <c r="K793" t="s">
        <v>30</v>
      </c>
      <c r="L793">
        <v>72</v>
      </c>
      <c r="M793">
        <v>221</v>
      </c>
      <c r="N793" t="s">
        <v>62</v>
      </c>
      <c r="O793">
        <v>70</v>
      </c>
      <c r="P793">
        <v>110</v>
      </c>
      <c r="Q793">
        <v>70</v>
      </c>
      <c r="R793">
        <v>180</v>
      </c>
      <c r="S793">
        <v>61</v>
      </c>
      <c r="T793" t="s">
        <v>32</v>
      </c>
      <c r="U793">
        <v>12</v>
      </c>
      <c r="V793" s="3">
        <v>2014</v>
      </c>
    </row>
    <row r="794" spans="1:22" x14ac:dyDescent="0.35">
      <c r="A794">
        <v>740</v>
      </c>
      <c r="B794">
        <v>134</v>
      </c>
      <c r="C794">
        <v>31</v>
      </c>
      <c r="D794">
        <v>690</v>
      </c>
      <c r="E794">
        <v>186</v>
      </c>
      <c r="F794" t="s">
        <v>18</v>
      </c>
      <c r="G794" t="s">
        <v>19</v>
      </c>
      <c r="H794">
        <v>41</v>
      </c>
      <c r="I794" t="s">
        <v>20</v>
      </c>
      <c r="J794" t="s">
        <v>29</v>
      </c>
      <c r="K794" t="s">
        <v>58</v>
      </c>
      <c r="L794">
        <v>121</v>
      </c>
      <c r="M794">
        <v>320</v>
      </c>
      <c r="N794" t="s">
        <v>62</v>
      </c>
      <c r="O794">
        <v>110</v>
      </c>
      <c r="P794">
        <v>150</v>
      </c>
      <c r="Q794">
        <v>90</v>
      </c>
      <c r="R794">
        <v>260</v>
      </c>
      <c r="S794">
        <v>65</v>
      </c>
      <c r="T794" t="s">
        <v>32</v>
      </c>
      <c r="U794">
        <v>12</v>
      </c>
      <c r="V794" s="3">
        <v>2014</v>
      </c>
    </row>
    <row r="795" spans="1:22" x14ac:dyDescent="0.35">
      <c r="A795">
        <v>719</v>
      </c>
      <c r="B795">
        <v>81</v>
      </c>
      <c r="C795">
        <v>6</v>
      </c>
      <c r="D795">
        <v>551</v>
      </c>
      <c r="E795">
        <v>104</v>
      </c>
      <c r="F795" t="s">
        <v>18</v>
      </c>
      <c r="G795" t="s">
        <v>19</v>
      </c>
      <c r="H795">
        <v>26</v>
      </c>
      <c r="I795" t="s">
        <v>20</v>
      </c>
      <c r="J795" t="s">
        <v>29</v>
      </c>
      <c r="K795" t="s">
        <v>34</v>
      </c>
      <c r="L795">
        <v>66</v>
      </c>
      <c r="M795">
        <v>185</v>
      </c>
      <c r="N795" t="s">
        <v>23</v>
      </c>
      <c r="O795">
        <v>60</v>
      </c>
      <c r="P795">
        <v>90</v>
      </c>
      <c r="Q795">
        <v>60</v>
      </c>
      <c r="R795">
        <v>150</v>
      </c>
      <c r="S795">
        <v>38</v>
      </c>
      <c r="T795" t="s">
        <v>32</v>
      </c>
      <c r="U795">
        <v>12</v>
      </c>
      <c r="V795" s="3">
        <v>2014</v>
      </c>
    </row>
    <row r="796" spans="1:22" x14ac:dyDescent="0.35">
      <c r="A796">
        <v>319</v>
      </c>
      <c r="B796">
        <v>10</v>
      </c>
      <c r="C796">
        <v>-11</v>
      </c>
      <c r="D796">
        <v>594</v>
      </c>
      <c r="E796">
        <v>14</v>
      </c>
      <c r="F796" t="s">
        <v>36</v>
      </c>
      <c r="G796" t="s">
        <v>19</v>
      </c>
      <c r="H796">
        <v>3</v>
      </c>
      <c r="I796" t="s">
        <v>37</v>
      </c>
      <c r="J796" t="s">
        <v>42</v>
      </c>
      <c r="K796" t="s">
        <v>43</v>
      </c>
      <c r="L796">
        <v>-1</v>
      </c>
      <c r="M796">
        <v>24</v>
      </c>
      <c r="N796" t="s">
        <v>40</v>
      </c>
      <c r="O796">
        <v>0</v>
      </c>
      <c r="P796">
        <v>20</v>
      </c>
      <c r="Q796">
        <v>10</v>
      </c>
      <c r="R796">
        <v>20</v>
      </c>
      <c r="S796">
        <v>15</v>
      </c>
      <c r="T796" t="s">
        <v>24</v>
      </c>
      <c r="U796">
        <v>12</v>
      </c>
      <c r="V796" s="3">
        <v>2014</v>
      </c>
    </row>
    <row r="797" spans="1:22" x14ac:dyDescent="0.35">
      <c r="A797">
        <v>715</v>
      </c>
      <c r="B797">
        <v>83</v>
      </c>
      <c r="C797">
        <v>-13</v>
      </c>
      <c r="D797">
        <v>575</v>
      </c>
      <c r="E797">
        <v>112</v>
      </c>
      <c r="F797" t="s">
        <v>36</v>
      </c>
      <c r="G797" t="s">
        <v>19</v>
      </c>
      <c r="H797">
        <v>27</v>
      </c>
      <c r="I797" t="s">
        <v>37</v>
      </c>
      <c r="J797" t="s">
        <v>42</v>
      </c>
      <c r="K797" t="s">
        <v>43</v>
      </c>
      <c r="L797">
        <v>57</v>
      </c>
      <c r="M797">
        <v>195</v>
      </c>
      <c r="N797" t="s">
        <v>56</v>
      </c>
      <c r="O797">
        <v>80</v>
      </c>
      <c r="P797">
        <v>110</v>
      </c>
      <c r="Q797">
        <v>70</v>
      </c>
      <c r="R797">
        <v>190</v>
      </c>
      <c r="S797">
        <v>55</v>
      </c>
      <c r="T797" t="s">
        <v>24</v>
      </c>
      <c r="U797">
        <v>12</v>
      </c>
      <c r="V797" s="3">
        <v>2014</v>
      </c>
    </row>
    <row r="798" spans="1:22" x14ac:dyDescent="0.35">
      <c r="A798">
        <v>573</v>
      </c>
      <c r="B798">
        <v>68</v>
      </c>
      <c r="C798">
        <v>-14</v>
      </c>
      <c r="D798">
        <v>619</v>
      </c>
      <c r="E798">
        <v>85</v>
      </c>
      <c r="F798" t="s">
        <v>36</v>
      </c>
      <c r="G798" t="s">
        <v>19</v>
      </c>
      <c r="H798">
        <v>25</v>
      </c>
      <c r="I798" t="s">
        <v>37</v>
      </c>
      <c r="J798" t="s">
        <v>42</v>
      </c>
      <c r="K798" t="s">
        <v>49</v>
      </c>
      <c r="L798">
        <v>26</v>
      </c>
      <c r="M798">
        <v>153</v>
      </c>
      <c r="N798" t="s">
        <v>55</v>
      </c>
      <c r="O798">
        <v>60</v>
      </c>
      <c r="P798">
        <v>90</v>
      </c>
      <c r="Q798">
        <v>40</v>
      </c>
      <c r="R798">
        <v>150</v>
      </c>
      <c r="S798">
        <v>59</v>
      </c>
      <c r="T798" t="s">
        <v>32</v>
      </c>
      <c r="U798">
        <v>12</v>
      </c>
      <c r="V798" s="3">
        <v>2014</v>
      </c>
    </row>
    <row r="799" spans="1:22" x14ac:dyDescent="0.35">
      <c r="A799">
        <v>715</v>
      </c>
      <c r="B799">
        <v>105</v>
      </c>
      <c r="C799">
        <v>-10</v>
      </c>
      <c r="D799">
        <v>716</v>
      </c>
      <c r="E799">
        <v>145</v>
      </c>
      <c r="F799" t="s">
        <v>36</v>
      </c>
      <c r="G799" t="s">
        <v>19</v>
      </c>
      <c r="H799">
        <v>95</v>
      </c>
      <c r="I799" t="s">
        <v>37</v>
      </c>
      <c r="J799" t="s">
        <v>42</v>
      </c>
      <c r="K799" t="s">
        <v>49</v>
      </c>
      <c r="L799">
        <v>20</v>
      </c>
      <c r="M799">
        <v>250</v>
      </c>
      <c r="N799" t="s">
        <v>56</v>
      </c>
      <c r="O799">
        <v>100</v>
      </c>
      <c r="P799">
        <v>140</v>
      </c>
      <c r="Q799">
        <v>30</v>
      </c>
      <c r="R799">
        <v>240</v>
      </c>
      <c r="S799">
        <v>125</v>
      </c>
      <c r="T799" t="s">
        <v>32</v>
      </c>
      <c r="U799">
        <v>12</v>
      </c>
      <c r="V799" s="3">
        <v>2014</v>
      </c>
    </row>
    <row r="800" spans="1:22" x14ac:dyDescent="0.35">
      <c r="A800">
        <v>314</v>
      </c>
      <c r="B800">
        <v>50</v>
      </c>
      <c r="C800">
        <v>-22</v>
      </c>
      <c r="D800">
        <v>898</v>
      </c>
      <c r="E800">
        <v>73</v>
      </c>
      <c r="F800" t="s">
        <v>36</v>
      </c>
      <c r="G800" t="s">
        <v>19</v>
      </c>
      <c r="H800">
        <v>14</v>
      </c>
      <c r="I800" t="s">
        <v>37</v>
      </c>
      <c r="J800" t="s">
        <v>38</v>
      </c>
      <c r="K800" t="s">
        <v>50</v>
      </c>
      <c r="L800">
        <v>48</v>
      </c>
      <c r="M800">
        <v>123</v>
      </c>
      <c r="N800" t="s">
        <v>55</v>
      </c>
      <c r="O800">
        <v>60</v>
      </c>
      <c r="P800">
        <v>90</v>
      </c>
      <c r="Q800">
        <v>70</v>
      </c>
      <c r="R800">
        <v>150</v>
      </c>
      <c r="S800">
        <v>25</v>
      </c>
      <c r="T800" t="s">
        <v>32</v>
      </c>
      <c r="U800">
        <v>12</v>
      </c>
      <c r="V800" s="3">
        <v>2014</v>
      </c>
    </row>
    <row r="801" spans="1:22" x14ac:dyDescent="0.35">
      <c r="A801">
        <v>715</v>
      </c>
      <c r="B801">
        <v>80</v>
      </c>
      <c r="C801">
        <v>-30</v>
      </c>
      <c r="D801">
        <v>1079</v>
      </c>
      <c r="E801">
        <v>96</v>
      </c>
      <c r="F801" t="s">
        <v>36</v>
      </c>
      <c r="G801" t="s">
        <v>19</v>
      </c>
      <c r="H801">
        <v>24</v>
      </c>
      <c r="I801" t="s">
        <v>37</v>
      </c>
      <c r="J801" t="s">
        <v>38</v>
      </c>
      <c r="K801" t="s">
        <v>50</v>
      </c>
      <c r="L801">
        <v>50</v>
      </c>
      <c r="M801">
        <v>176</v>
      </c>
      <c r="N801" t="s">
        <v>56</v>
      </c>
      <c r="O801">
        <v>100</v>
      </c>
      <c r="P801">
        <v>120</v>
      </c>
      <c r="Q801">
        <v>80</v>
      </c>
      <c r="R801">
        <v>220</v>
      </c>
      <c r="S801">
        <v>46</v>
      </c>
      <c r="T801" t="s">
        <v>32</v>
      </c>
      <c r="U801">
        <v>12</v>
      </c>
      <c r="V801" s="3">
        <v>2014</v>
      </c>
    </row>
    <row r="802" spans="1:22" x14ac:dyDescent="0.35">
      <c r="A802">
        <v>641</v>
      </c>
      <c r="B802">
        <v>247</v>
      </c>
      <c r="C802">
        <v>16</v>
      </c>
      <c r="D802">
        <v>1744</v>
      </c>
      <c r="E802">
        <v>329</v>
      </c>
      <c r="F802" t="s">
        <v>36</v>
      </c>
      <c r="G802" t="s">
        <v>19</v>
      </c>
      <c r="H802">
        <v>81</v>
      </c>
      <c r="I802" t="s">
        <v>20</v>
      </c>
      <c r="J802" t="s">
        <v>21</v>
      </c>
      <c r="K802" t="s">
        <v>54</v>
      </c>
      <c r="L802">
        <v>216</v>
      </c>
      <c r="M802">
        <v>576</v>
      </c>
      <c r="N802" t="s">
        <v>40</v>
      </c>
      <c r="O802">
        <v>230</v>
      </c>
      <c r="P802">
        <v>300</v>
      </c>
      <c r="Q802">
        <v>200</v>
      </c>
      <c r="R802">
        <v>530</v>
      </c>
      <c r="S802">
        <v>113</v>
      </c>
      <c r="T802" t="s">
        <v>24</v>
      </c>
      <c r="U802">
        <v>12</v>
      </c>
      <c r="V802" s="3">
        <v>2014</v>
      </c>
    </row>
    <row r="803" spans="1:22" x14ac:dyDescent="0.35">
      <c r="A803">
        <v>319</v>
      </c>
      <c r="B803">
        <v>127</v>
      </c>
      <c r="C803">
        <v>3</v>
      </c>
      <c r="D803">
        <v>830</v>
      </c>
      <c r="E803">
        <v>185</v>
      </c>
      <c r="F803" t="s">
        <v>36</v>
      </c>
      <c r="G803" t="s">
        <v>19</v>
      </c>
      <c r="H803">
        <v>40</v>
      </c>
      <c r="I803" t="s">
        <v>20</v>
      </c>
      <c r="J803" t="s">
        <v>21</v>
      </c>
      <c r="K803" t="s">
        <v>22</v>
      </c>
      <c r="L803">
        <v>123</v>
      </c>
      <c r="M803">
        <v>312</v>
      </c>
      <c r="N803" t="s">
        <v>40</v>
      </c>
      <c r="O803">
        <v>120</v>
      </c>
      <c r="P803">
        <v>170</v>
      </c>
      <c r="Q803">
        <v>120</v>
      </c>
      <c r="R803">
        <v>290</v>
      </c>
      <c r="S803">
        <v>62</v>
      </c>
      <c r="T803" t="s">
        <v>24</v>
      </c>
      <c r="U803">
        <v>12</v>
      </c>
      <c r="V803" s="3">
        <v>2014</v>
      </c>
    </row>
    <row r="804" spans="1:22" x14ac:dyDescent="0.35">
      <c r="A804">
        <v>641</v>
      </c>
      <c r="B804">
        <v>250</v>
      </c>
      <c r="C804">
        <v>36</v>
      </c>
      <c r="D804">
        <v>1820</v>
      </c>
      <c r="E804">
        <v>251</v>
      </c>
      <c r="F804" t="s">
        <v>36</v>
      </c>
      <c r="G804" t="s">
        <v>19</v>
      </c>
      <c r="H804">
        <v>70</v>
      </c>
      <c r="I804" t="s">
        <v>20</v>
      </c>
      <c r="J804" t="s">
        <v>29</v>
      </c>
      <c r="K804" t="s">
        <v>30</v>
      </c>
      <c r="L804">
        <v>156</v>
      </c>
      <c r="M804">
        <v>501</v>
      </c>
      <c r="N804" t="s">
        <v>40</v>
      </c>
      <c r="O804">
        <v>210</v>
      </c>
      <c r="P804">
        <v>200</v>
      </c>
      <c r="Q804">
        <v>120</v>
      </c>
      <c r="R804">
        <v>410</v>
      </c>
      <c r="S804">
        <v>95</v>
      </c>
      <c r="T804" t="s">
        <v>32</v>
      </c>
      <c r="U804">
        <v>12</v>
      </c>
      <c r="V804" s="3">
        <v>2014</v>
      </c>
    </row>
    <row r="805" spans="1:22" x14ac:dyDescent="0.35">
      <c r="A805">
        <v>641</v>
      </c>
      <c r="B805">
        <v>294</v>
      </c>
      <c r="C805">
        <v>46</v>
      </c>
      <c r="D805">
        <v>1838</v>
      </c>
      <c r="E805">
        <v>360</v>
      </c>
      <c r="F805" t="s">
        <v>36</v>
      </c>
      <c r="G805" t="s">
        <v>19</v>
      </c>
      <c r="H805">
        <v>111</v>
      </c>
      <c r="I805" t="s">
        <v>20</v>
      </c>
      <c r="J805" t="s">
        <v>29</v>
      </c>
      <c r="K805" t="s">
        <v>58</v>
      </c>
      <c r="L805">
        <v>216</v>
      </c>
      <c r="M805">
        <v>654</v>
      </c>
      <c r="N805" t="s">
        <v>40</v>
      </c>
      <c r="O805">
        <v>240</v>
      </c>
      <c r="P805">
        <v>300</v>
      </c>
      <c r="Q805">
        <v>170</v>
      </c>
      <c r="R805">
        <v>540</v>
      </c>
      <c r="S805">
        <v>144</v>
      </c>
      <c r="T805" t="s">
        <v>32</v>
      </c>
      <c r="U805">
        <v>12</v>
      </c>
      <c r="V805" s="3">
        <v>2014</v>
      </c>
    </row>
    <row r="806" spans="1:22" x14ac:dyDescent="0.35">
      <c r="A806">
        <v>573</v>
      </c>
      <c r="B806">
        <v>20</v>
      </c>
      <c r="C806">
        <v>-6</v>
      </c>
      <c r="D806">
        <v>218</v>
      </c>
      <c r="E806">
        <v>25</v>
      </c>
      <c r="F806" t="s">
        <v>36</v>
      </c>
      <c r="G806" t="s">
        <v>19</v>
      </c>
      <c r="H806">
        <v>7</v>
      </c>
      <c r="I806" t="s">
        <v>20</v>
      </c>
      <c r="J806" t="s">
        <v>29</v>
      </c>
      <c r="K806" t="s">
        <v>58</v>
      </c>
      <c r="L806">
        <v>-16</v>
      </c>
      <c r="M806">
        <v>45</v>
      </c>
      <c r="N806" t="s">
        <v>55</v>
      </c>
      <c r="O806">
        <v>10</v>
      </c>
      <c r="P806">
        <v>20</v>
      </c>
      <c r="Q806">
        <v>-10</v>
      </c>
      <c r="R806">
        <v>30</v>
      </c>
      <c r="S806">
        <v>41</v>
      </c>
      <c r="T806" t="s">
        <v>32</v>
      </c>
      <c r="U806">
        <v>12</v>
      </c>
      <c r="V806" s="3">
        <v>2014</v>
      </c>
    </row>
    <row r="807" spans="1:22" x14ac:dyDescent="0.35">
      <c r="A807">
        <v>719</v>
      </c>
      <c r="B807">
        <v>108</v>
      </c>
      <c r="C807">
        <v>22</v>
      </c>
      <c r="D807">
        <v>971</v>
      </c>
      <c r="E807">
        <v>157</v>
      </c>
      <c r="F807" t="s">
        <v>18</v>
      </c>
      <c r="G807" t="s">
        <v>19</v>
      </c>
      <c r="H807">
        <v>30</v>
      </c>
      <c r="I807" t="s">
        <v>37</v>
      </c>
      <c r="J807" t="s">
        <v>42</v>
      </c>
      <c r="K807" t="s">
        <v>43</v>
      </c>
      <c r="L807">
        <v>172</v>
      </c>
      <c r="M807">
        <v>282</v>
      </c>
      <c r="N807" t="s">
        <v>23</v>
      </c>
      <c r="O807">
        <v>100</v>
      </c>
      <c r="P807">
        <v>160</v>
      </c>
      <c r="Q807">
        <v>150</v>
      </c>
      <c r="R807">
        <v>260</v>
      </c>
      <c r="S807">
        <v>41</v>
      </c>
      <c r="T807" t="s">
        <v>24</v>
      </c>
      <c r="U807">
        <v>12</v>
      </c>
      <c r="V807" s="3">
        <v>2014</v>
      </c>
    </row>
    <row r="808" spans="1:22" x14ac:dyDescent="0.35">
      <c r="A808">
        <v>815</v>
      </c>
      <c r="B808">
        <v>122</v>
      </c>
      <c r="C808">
        <v>11</v>
      </c>
      <c r="D808">
        <v>789</v>
      </c>
      <c r="E808">
        <v>176</v>
      </c>
      <c r="F808" t="s">
        <v>18</v>
      </c>
      <c r="G808" t="s">
        <v>19</v>
      </c>
      <c r="H808">
        <v>39</v>
      </c>
      <c r="I808" t="s">
        <v>37</v>
      </c>
      <c r="J808" t="s">
        <v>42</v>
      </c>
      <c r="K808" t="s">
        <v>43</v>
      </c>
      <c r="L808">
        <v>171</v>
      </c>
      <c r="M808">
        <v>318</v>
      </c>
      <c r="N808" t="s">
        <v>60</v>
      </c>
      <c r="O808">
        <v>110</v>
      </c>
      <c r="P808">
        <v>190</v>
      </c>
      <c r="Q808">
        <v>160</v>
      </c>
      <c r="R808">
        <v>300</v>
      </c>
      <c r="S808">
        <v>61</v>
      </c>
      <c r="T808" t="s">
        <v>24</v>
      </c>
      <c r="U808">
        <v>12</v>
      </c>
      <c r="V808" s="3">
        <v>2014</v>
      </c>
    </row>
    <row r="809" spans="1:22" x14ac:dyDescent="0.35">
      <c r="A809">
        <v>970</v>
      </c>
      <c r="B809">
        <v>72</v>
      </c>
      <c r="C809">
        <v>-47</v>
      </c>
      <c r="D809">
        <v>650</v>
      </c>
      <c r="E809">
        <v>110</v>
      </c>
      <c r="F809" t="s">
        <v>18</v>
      </c>
      <c r="G809" t="s">
        <v>19</v>
      </c>
      <c r="H809">
        <v>23</v>
      </c>
      <c r="I809" t="s">
        <v>37</v>
      </c>
      <c r="J809" t="s">
        <v>38</v>
      </c>
      <c r="K809" t="s">
        <v>39</v>
      </c>
      <c r="L809">
        <v>83</v>
      </c>
      <c r="M809">
        <v>194</v>
      </c>
      <c r="N809" t="s">
        <v>23</v>
      </c>
      <c r="O809">
        <v>100</v>
      </c>
      <c r="P809">
        <v>160</v>
      </c>
      <c r="Q809">
        <v>130</v>
      </c>
      <c r="R809">
        <v>260</v>
      </c>
      <c r="S809">
        <v>54</v>
      </c>
      <c r="T809" t="s">
        <v>24</v>
      </c>
      <c r="U809">
        <v>12</v>
      </c>
      <c r="V809" s="3">
        <v>2014</v>
      </c>
    </row>
    <row r="810" spans="1:22" x14ac:dyDescent="0.35">
      <c r="A810">
        <v>773</v>
      </c>
      <c r="B810">
        <v>239</v>
      </c>
      <c r="C810">
        <v>-79</v>
      </c>
      <c r="D810">
        <v>1755</v>
      </c>
      <c r="E810">
        <v>239</v>
      </c>
      <c r="F810" t="s">
        <v>18</v>
      </c>
      <c r="G810" t="s">
        <v>19</v>
      </c>
      <c r="H810">
        <v>66</v>
      </c>
      <c r="I810" t="s">
        <v>37</v>
      </c>
      <c r="J810" t="s">
        <v>38</v>
      </c>
      <c r="K810" t="s">
        <v>39</v>
      </c>
      <c r="L810">
        <v>221</v>
      </c>
      <c r="M810">
        <v>509</v>
      </c>
      <c r="N810" t="s">
        <v>60</v>
      </c>
      <c r="O810">
        <v>340</v>
      </c>
      <c r="P810">
        <v>370</v>
      </c>
      <c r="Q810">
        <v>300</v>
      </c>
      <c r="R810">
        <v>710</v>
      </c>
      <c r="S810">
        <v>90</v>
      </c>
      <c r="T810" t="s">
        <v>24</v>
      </c>
      <c r="U810">
        <v>12</v>
      </c>
      <c r="V810" s="3">
        <v>2014</v>
      </c>
    </row>
    <row r="811" spans="1:22" x14ac:dyDescent="0.35">
      <c r="A811">
        <v>419</v>
      </c>
      <c r="B811">
        <v>54</v>
      </c>
      <c r="C811">
        <v>-52</v>
      </c>
      <c r="D811">
        <v>404</v>
      </c>
      <c r="E811">
        <v>66</v>
      </c>
      <c r="F811" t="s">
        <v>18</v>
      </c>
      <c r="G811" t="s">
        <v>19</v>
      </c>
      <c r="H811">
        <v>20</v>
      </c>
      <c r="I811" t="s">
        <v>37</v>
      </c>
      <c r="J811" t="s">
        <v>38</v>
      </c>
      <c r="K811" t="s">
        <v>39</v>
      </c>
      <c r="L811">
        <v>18</v>
      </c>
      <c r="M811">
        <v>128</v>
      </c>
      <c r="N811" t="s">
        <v>62</v>
      </c>
      <c r="O811">
        <v>70</v>
      </c>
      <c r="P811">
        <v>100</v>
      </c>
      <c r="Q811">
        <v>70</v>
      </c>
      <c r="R811">
        <v>170</v>
      </c>
      <c r="S811">
        <v>54</v>
      </c>
      <c r="T811" t="s">
        <v>24</v>
      </c>
      <c r="U811">
        <v>12</v>
      </c>
      <c r="V811" s="3">
        <v>2014</v>
      </c>
    </row>
    <row r="812" spans="1:22" x14ac:dyDescent="0.35">
      <c r="A812">
        <v>719</v>
      </c>
      <c r="B812">
        <v>123</v>
      </c>
      <c r="C812">
        <v>37</v>
      </c>
      <c r="D812">
        <v>915</v>
      </c>
      <c r="E812">
        <v>179</v>
      </c>
      <c r="F812" t="s">
        <v>18</v>
      </c>
      <c r="G812" t="s">
        <v>19</v>
      </c>
      <c r="H812">
        <v>34</v>
      </c>
      <c r="I812" t="s">
        <v>37</v>
      </c>
      <c r="J812" t="s">
        <v>42</v>
      </c>
      <c r="K812" t="s">
        <v>47</v>
      </c>
      <c r="L812">
        <v>197</v>
      </c>
      <c r="M812">
        <v>322</v>
      </c>
      <c r="N812" t="s">
        <v>23</v>
      </c>
      <c r="O812">
        <v>120</v>
      </c>
      <c r="P812">
        <v>180</v>
      </c>
      <c r="Q812">
        <v>160</v>
      </c>
      <c r="R812">
        <v>300</v>
      </c>
      <c r="S812">
        <v>46</v>
      </c>
      <c r="T812" t="s">
        <v>32</v>
      </c>
      <c r="U812">
        <v>12</v>
      </c>
      <c r="V812" s="3">
        <v>2014</v>
      </c>
    </row>
    <row r="813" spans="1:22" x14ac:dyDescent="0.35">
      <c r="A813">
        <v>815</v>
      </c>
      <c r="B813">
        <v>154</v>
      </c>
      <c r="C813">
        <v>18</v>
      </c>
      <c r="D813">
        <v>1132</v>
      </c>
      <c r="E813">
        <v>213</v>
      </c>
      <c r="F813" t="s">
        <v>18</v>
      </c>
      <c r="G813" t="s">
        <v>19</v>
      </c>
      <c r="H813">
        <v>50</v>
      </c>
      <c r="I813" t="s">
        <v>37</v>
      </c>
      <c r="J813" t="s">
        <v>42</v>
      </c>
      <c r="K813" t="s">
        <v>49</v>
      </c>
      <c r="L813">
        <v>178</v>
      </c>
      <c r="M813">
        <v>391</v>
      </c>
      <c r="N813" t="s">
        <v>60</v>
      </c>
      <c r="O813">
        <v>150</v>
      </c>
      <c r="P813">
        <v>220</v>
      </c>
      <c r="Q813">
        <v>160</v>
      </c>
      <c r="R813">
        <v>370</v>
      </c>
      <c r="S813">
        <v>93</v>
      </c>
      <c r="T813" t="s">
        <v>32</v>
      </c>
      <c r="U813">
        <v>12</v>
      </c>
      <c r="V813" s="3">
        <v>2014</v>
      </c>
    </row>
    <row r="814" spans="1:22" x14ac:dyDescent="0.35">
      <c r="A814">
        <v>970</v>
      </c>
      <c r="B814">
        <v>76</v>
      </c>
      <c r="C814">
        <v>-53</v>
      </c>
      <c r="D814">
        <v>580</v>
      </c>
      <c r="E814">
        <v>111</v>
      </c>
      <c r="F814" t="s">
        <v>18</v>
      </c>
      <c r="G814" t="s">
        <v>19</v>
      </c>
      <c r="H814">
        <v>21</v>
      </c>
      <c r="I814" t="s">
        <v>37</v>
      </c>
      <c r="J814" t="s">
        <v>38</v>
      </c>
      <c r="K814" t="s">
        <v>50</v>
      </c>
      <c r="L814">
        <v>117</v>
      </c>
      <c r="M814">
        <v>199</v>
      </c>
      <c r="N814" t="s">
        <v>23</v>
      </c>
      <c r="O814">
        <v>100</v>
      </c>
      <c r="P814">
        <v>180</v>
      </c>
      <c r="Q814">
        <v>170</v>
      </c>
      <c r="R814">
        <v>280</v>
      </c>
      <c r="S814">
        <v>32</v>
      </c>
      <c r="T814" t="s">
        <v>32</v>
      </c>
      <c r="U814">
        <v>12</v>
      </c>
      <c r="V814" s="3">
        <v>2014</v>
      </c>
    </row>
    <row r="815" spans="1:22" x14ac:dyDescent="0.35">
      <c r="A815">
        <v>312</v>
      </c>
      <c r="B815">
        <v>257</v>
      </c>
      <c r="C815">
        <v>-88</v>
      </c>
      <c r="D815">
        <v>1662</v>
      </c>
      <c r="E815">
        <v>341</v>
      </c>
      <c r="F815" t="s">
        <v>18</v>
      </c>
      <c r="G815" t="s">
        <v>19</v>
      </c>
      <c r="H815">
        <v>84</v>
      </c>
      <c r="I815" t="s">
        <v>37</v>
      </c>
      <c r="J815" t="s">
        <v>38</v>
      </c>
      <c r="K815" t="s">
        <v>50</v>
      </c>
      <c r="L815">
        <v>332</v>
      </c>
      <c r="M815">
        <v>637</v>
      </c>
      <c r="N815" t="s">
        <v>60</v>
      </c>
      <c r="O815">
        <v>370</v>
      </c>
      <c r="P815">
        <v>520</v>
      </c>
      <c r="Q815">
        <v>420</v>
      </c>
      <c r="R815">
        <v>890</v>
      </c>
      <c r="S815">
        <v>117</v>
      </c>
      <c r="T815" t="s">
        <v>32</v>
      </c>
      <c r="U815">
        <v>12</v>
      </c>
      <c r="V815" s="3">
        <v>2014</v>
      </c>
    </row>
    <row r="816" spans="1:22" x14ac:dyDescent="0.35">
      <c r="A816">
        <v>513</v>
      </c>
      <c r="B816">
        <v>161</v>
      </c>
      <c r="C816">
        <v>-53</v>
      </c>
      <c r="D816">
        <v>1267</v>
      </c>
      <c r="E816">
        <v>161</v>
      </c>
      <c r="F816" t="s">
        <v>18</v>
      </c>
      <c r="G816" t="s">
        <v>19</v>
      </c>
      <c r="H816">
        <v>45</v>
      </c>
      <c r="I816" t="s">
        <v>37</v>
      </c>
      <c r="J816" t="s">
        <v>38</v>
      </c>
      <c r="K816" t="s">
        <v>50</v>
      </c>
      <c r="L816">
        <v>137</v>
      </c>
      <c r="M816">
        <v>343</v>
      </c>
      <c r="N816" t="s">
        <v>62</v>
      </c>
      <c r="O816">
        <v>230</v>
      </c>
      <c r="P816">
        <v>240</v>
      </c>
      <c r="Q816">
        <v>190</v>
      </c>
      <c r="R816">
        <v>470</v>
      </c>
      <c r="S816">
        <v>69</v>
      </c>
      <c r="T816" t="s">
        <v>32</v>
      </c>
      <c r="U816">
        <v>12</v>
      </c>
      <c r="V816" s="3">
        <v>2014</v>
      </c>
    </row>
    <row r="817" spans="1:22" x14ac:dyDescent="0.35">
      <c r="A817">
        <v>720</v>
      </c>
      <c r="B817">
        <v>161</v>
      </c>
      <c r="C817">
        <v>27</v>
      </c>
      <c r="D817">
        <v>1267</v>
      </c>
      <c r="E817">
        <v>161</v>
      </c>
      <c r="F817" t="s">
        <v>18</v>
      </c>
      <c r="G817" t="s">
        <v>19</v>
      </c>
      <c r="H817">
        <v>45</v>
      </c>
      <c r="I817" t="s">
        <v>20</v>
      </c>
      <c r="J817" t="s">
        <v>21</v>
      </c>
      <c r="K817" t="s">
        <v>54</v>
      </c>
      <c r="L817">
        <v>137</v>
      </c>
      <c r="M817">
        <v>343</v>
      </c>
      <c r="N817" t="s">
        <v>23</v>
      </c>
      <c r="O817">
        <v>120</v>
      </c>
      <c r="P817">
        <v>140</v>
      </c>
      <c r="Q817">
        <v>110</v>
      </c>
      <c r="R817">
        <v>260</v>
      </c>
      <c r="S817">
        <v>69</v>
      </c>
      <c r="T817" t="s">
        <v>24</v>
      </c>
      <c r="U817">
        <v>12</v>
      </c>
      <c r="V817" s="3">
        <v>2014</v>
      </c>
    </row>
    <row r="818" spans="1:22" x14ac:dyDescent="0.35">
      <c r="A818">
        <v>708</v>
      </c>
      <c r="B818">
        <v>123</v>
      </c>
      <c r="C818">
        <v>57</v>
      </c>
      <c r="D818">
        <v>915</v>
      </c>
      <c r="E818">
        <v>179</v>
      </c>
      <c r="F818" t="s">
        <v>18</v>
      </c>
      <c r="G818" t="s">
        <v>19</v>
      </c>
      <c r="H818">
        <v>34</v>
      </c>
      <c r="I818" t="s">
        <v>20</v>
      </c>
      <c r="J818" t="s">
        <v>21</v>
      </c>
      <c r="K818" t="s">
        <v>54</v>
      </c>
      <c r="L818">
        <v>197</v>
      </c>
      <c r="M818">
        <v>322</v>
      </c>
      <c r="N818" t="s">
        <v>60</v>
      </c>
      <c r="O818">
        <v>90</v>
      </c>
      <c r="P818">
        <v>150</v>
      </c>
      <c r="Q818">
        <v>140</v>
      </c>
      <c r="R818">
        <v>240</v>
      </c>
      <c r="S818">
        <v>46</v>
      </c>
      <c r="T818" t="s">
        <v>24</v>
      </c>
      <c r="U818">
        <v>12</v>
      </c>
      <c r="V818" s="3">
        <v>2014</v>
      </c>
    </row>
    <row r="819" spans="1:22" x14ac:dyDescent="0.35">
      <c r="A819">
        <v>815</v>
      </c>
      <c r="B819">
        <v>108</v>
      </c>
      <c r="C819">
        <v>52</v>
      </c>
      <c r="D819">
        <v>971</v>
      </c>
      <c r="E819">
        <v>157</v>
      </c>
      <c r="F819" t="s">
        <v>18</v>
      </c>
      <c r="G819" t="s">
        <v>19</v>
      </c>
      <c r="H819">
        <v>30</v>
      </c>
      <c r="I819" t="s">
        <v>20</v>
      </c>
      <c r="J819" t="s">
        <v>21</v>
      </c>
      <c r="K819" t="s">
        <v>25</v>
      </c>
      <c r="L819">
        <v>172</v>
      </c>
      <c r="M819">
        <v>282</v>
      </c>
      <c r="N819" t="s">
        <v>60</v>
      </c>
      <c r="O819">
        <v>80</v>
      </c>
      <c r="P819">
        <v>130</v>
      </c>
      <c r="Q819">
        <v>120</v>
      </c>
      <c r="R819">
        <v>210</v>
      </c>
      <c r="S819">
        <v>41</v>
      </c>
      <c r="T819" t="s">
        <v>24</v>
      </c>
      <c r="U819">
        <v>12</v>
      </c>
      <c r="V819" s="3">
        <v>2014</v>
      </c>
    </row>
    <row r="820" spans="1:22" x14ac:dyDescent="0.35">
      <c r="A820">
        <v>419</v>
      </c>
      <c r="B820">
        <v>82</v>
      </c>
      <c r="C820">
        <v>36</v>
      </c>
      <c r="D820">
        <v>788</v>
      </c>
      <c r="E820">
        <v>123</v>
      </c>
      <c r="F820" t="s">
        <v>18</v>
      </c>
      <c r="G820" t="s">
        <v>19</v>
      </c>
      <c r="H820">
        <v>27</v>
      </c>
      <c r="I820" t="s">
        <v>20</v>
      </c>
      <c r="J820" t="s">
        <v>29</v>
      </c>
      <c r="K820" t="s">
        <v>30</v>
      </c>
      <c r="L820">
        <v>96</v>
      </c>
      <c r="M820">
        <v>218</v>
      </c>
      <c r="N820" t="s">
        <v>62</v>
      </c>
      <c r="O820">
        <v>50</v>
      </c>
      <c r="P820">
        <v>90</v>
      </c>
      <c r="Q820">
        <v>60</v>
      </c>
      <c r="R820">
        <v>140</v>
      </c>
      <c r="S820">
        <v>58</v>
      </c>
      <c r="T820" t="s">
        <v>32</v>
      </c>
      <c r="U820">
        <v>12</v>
      </c>
      <c r="V820" s="3">
        <v>2014</v>
      </c>
    </row>
    <row r="821" spans="1:22" x14ac:dyDescent="0.35">
      <c r="A821">
        <v>419</v>
      </c>
      <c r="B821">
        <v>91</v>
      </c>
      <c r="C821">
        <v>33</v>
      </c>
      <c r="D821">
        <v>656</v>
      </c>
      <c r="E821">
        <v>127</v>
      </c>
      <c r="F821" t="s">
        <v>18</v>
      </c>
      <c r="G821" t="s">
        <v>19</v>
      </c>
      <c r="H821">
        <v>28</v>
      </c>
      <c r="I821" t="s">
        <v>20</v>
      </c>
      <c r="J821" t="s">
        <v>29</v>
      </c>
      <c r="K821" t="s">
        <v>58</v>
      </c>
      <c r="L821">
        <v>113</v>
      </c>
      <c r="M821">
        <v>232</v>
      </c>
      <c r="N821" t="s">
        <v>62</v>
      </c>
      <c r="O821">
        <v>50</v>
      </c>
      <c r="P821">
        <v>100</v>
      </c>
      <c r="Q821">
        <v>80</v>
      </c>
      <c r="R821">
        <v>150</v>
      </c>
      <c r="S821">
        <v>51</v>
      </c>
      <c r="T821" t="s">
        <v>32</v>
      </c>
      <c r="U821">
        <v>12</v>
      </c>
      <c r="V821" s="3">
        <v>2014</v>
      </c>
    </row>
    <row r="822" spans="1:22" x14ac:dyDescent="0.35">
      <c r="A822">
        <v>970</v>
      </c>
      <c r="B822">
        <v>90</v>
      </c>
      <c r="C822">
        <v>30</v>
      </c>
      <c r="D822">
        <v>572</v>
      </c>
      <c r="E822">
        <v>115</v>
      </c>
      <c r="F822" t="s">
        <v>18</v>
      </c>
      <c r="G822" t="s">
        <v>19</v>
      </c>
      <c r="H822">
        <v>29</v>
      </c>
      <c r="I822" t="s">
        <v>20</v>
      </c>
      <c r="J822" t="s">
        <v>29</v>
      </c>
      <c r="K822" t="s">
        <v>34</v>
      </c>
      <c r="L822">
        <v>110</v>
      </c>
      <c r="M822">
        <v>218</v>
      </c>
      <c r="N822" t="s">
        <v>23</v>
      </c>
      <c r="O822">
        <v>50</v>
      </c>
      <c r="P822">
        <v>90</v>
      </c>
      <c r="Q822">
        <v>80</v>
      </c>
      <c r="R822">
        <v>140</v>
      </c>
      <c r="S822">
        <v>41</v>
      </c>
      <c r="T822" t="s">
        <v>32</v>
      </c>
      <c r="U822">
        <v>12</v>
      </c>
      <c r="V822" s="3">
        <v>2014</v>
      </c>
    </row>
    <row r="823" spans="1:22" x14ac:dyDescent="0.35">
      <c r="A823">
        <v>641</v>
      </c>
      <c r="B823">
        <v>10</v>
      </c>
      <c r="C823">
        <v>-13</v>
      </c>
      <c r="D823">
        <v>598</v>
      </c>
      <c r="E823">
        <v>13</v>
      </c>
      <c r="F823" t="s">
        <v>36</v>
      </c>
      <c r="G823" t="s">
        <v>19</v>
      </c>
      <c r="H823">
        <v>3</v>
      </c>
      <c r="I823" t="s">
        <v>37</v>
      </c>
      <c r="J823" t="s">
        <v>42</v>
      </c>
      <c r="K823" t="s">
        <v>43</v>
      </c>
      <c r="L823">
        <v>-3</v>
      </c>
      <c r="M823">
        <v>25</v>
      </c>
      <c r="N823" t="s">
        <v>40</v>
      </c>
      <c r="O823">
        <v>0</v>
      </c>
      <c r="P823">
        <v>10</v>
      </c>
      <c r="Q823">
        <v>10</v>
      </c>
      <c r="R823">
        <v>10</v>
      </c>
      <c r="S823">
        <v>15</v>
      </c>
      <c r="T823" t="s">
        <v>24</v>
      </c>
      <c r="U823">
        <v>12</v>
      </c>
      <c r="V823" s="3">
        <v>2014</v>
      </c>
    </row>
    <row r="824" spans="1:22" x14ac:dyDescent="0.35">
      <c r="A824">
        <v>920</v>
      </c>
      <c r="B824">
        <v>86</v>
      </c>
      <c r="C824">
        <v>-9</v>
      </c>
      <c r="D824">
        <v>547</v>
      </c>
      <c r="E824">
        <v>116</v>
      </c>
      <c r="F824" t="s">
        <v>36</v>
      </c>
      <c r="G824" t="s">
        <v>19</v>
      </c>
      <c r="H824">
        <v>28</v>
      </c>
      <c r="I824" t="s">
        <v>37</v>
      </c>
      <c r="J824" t="s">
        <v>42</v>
      </c>
      <c r="K824" t="s">
        <v>43</v>
      </c>
      <c r="L824">
        <v>91</v>
      </c>
      <c r="M824">
        <v>215</v>
      </c>
      <c r="N824" t="s">
        <v>56</v>
      </c>
      <c r="O824">
        <v>80</v>
      </c>
      <c r="P824">
        <v>120</v>
      </c>
      <c r="Q824">
        <v>100</v>
      </c>
      <c r="R824">
        <v>200</v>
      </c>
      <c r="S824">
        <v>55</v>
      </c>
      <c r="T824" t="s">
        <v>24</v>
      </c>
      <c r="U824">
        <v>12</v>
      </c>
      <c r="V824" s="3">
        <v>2014</v>
      </c>
    </row>
    <row r="825" spans="1:22" x14ac:dyDescent="0.35">
      <c r="A825">
        <v>573</v>
      </c>
      <c r="B825">
        <v>79</v>
      </c>
      <c r="C825">
        <v>-18</v>
      </c>
      <c r="D825">
        <v>593</v>
      </c>
      <c r="E825">
        <v>98</v>
      </c>
      <c r="F825" t="s">
        <v>36</v>
      </c>
      <c r="G825" t="s">
        <v>19</v>
      </c>
      <c r="H825">
        <v>30</v>
      </c>
      <c r="I825" t="s">
        <v>37</v>
      </c>
      <c r="J825" t="s">
        <v>42</v>
      </c>
      <c r="K825" t="s">
        <v>49</v>
      </c>
      <c r="L825">
        <v>52</v>
      </c>
      <c r="M825">
        <v>189</v>
      </c>
      <c r="N825" t="s">
        <v>55</v>
      </c>
      <c r="O825">
        <v>70</v>
      </c>
      <c r="P825">
        <v>100</v>
      </c>
      <c r="Q825">
        <v>70</v>
      </c>
      <c r="R825">
        <v>170</v>
      </c>
      <c r="S825">
        <v>63</v>
      </c>
      <c r="T825" t="s">
        <v>32</v>
      </c>
      <c r="U825">
        <v>1</v>
      </c>
      <c r="V825" s="3">
        <v>2015</v>
      </c>
    </row>
    <row r="826" spans="1:22" x14ac:dyDescent="0.35">
      <c r="A826">
        <v>414</v>
      </c>
      <c r="B826">
        <v>96</v>
      </c>
      <c r="C826">
        <v>-33</v>
      </c>
      <c r="D826">
        <v>683</v>
      </c>
      <c r="E826">
        <v>134</v>
      </c>
      <c r="F826" t="s">
        <v>36</v>
      </c>
      <c r="G826" t="s">
        <v>19</v>
      </c>
      <c r="H826">
        <v>87</v>
      </c>
      <c r="I826" t="s">
        <v>37</v>
      </c>
      <c r="J826" t="s">
        <v>42</v>
      </c>
      <c r="K826" t="s">
        <v>49</v>
      </c>
      <c r="L826">
        <v>27</v>
      </c>
      <c r="M826">
        <v>245</v>
      </c>
      <c r="N826" t="s">
        <v>56</v>
      </c>
      <c r="O826">
        <v>90</v>
      </c>
      <c r="P826">
        <v>140</v>
      </c>
      <c r="Q826">
        <v>60</v>
      </c>
      <c r="R826">
        <v>230</v>
      </c>
      <c r="S826">
        <v>116</v>
      </c>
      <c r="T826" t="s">
        <v>32</v>
      </c>
      <c r="U826">
        <v>1</v>
      </c>
      <c r="V826" s="3">
        <v>2015</v>
      </c>
    </row>
    <row r="827" spans="1:22" x14ac:dyDescent="0.35">
      <c r="A827">
        <v>573</v>
      </c>
      <c r="B827">
        <v>40</v>
      </c>
      <c r="C827">
        <v>-37</v>
      </c>
      <c r="D827">
        <v>881</v>
      </c>
      <c r="E827">
        <v>59</v>
      </c>
      <c r="F827" t="s">
        <v>36</v>
      </c>
      <c r="G827" t="s">
        <v>19</v>
      </c>
      <c r="H827">
        <v>11</v>
      </c>
      <c r="I827" t="s">
        <v>37</v>
      </c>
      <c r="J827" t="s">
        <v>38</v>
      </c>
      <c r="K827" t="s">
        <v>50</v>
      </c>
      <c r="L827">
        <v>53</v>
      </c>
      <c r="M827">
        <v>106</v>
      </c>
      <c r="N827" t="s">
        <v>55</v>
      </c>
      <c r="O827">
        <v>50</v>
      </c>
      <c r="P827">
        <v>90</v>
      </c>
      <c r="Q827">
        <v>90</v>
      </c>
      <c r="R827">
        <v>140</v>
      </c>
      <c r="S827">
        <v>23</v>
      </c>
      <c r="T827" t="s">
        <v>32</v>
      </c>
      <c r="U827">
        <v>1</v>
      </c>
      <c r="V827" s="3">
        <v>2015</v>
      </c>
    </row>
    <row r="828" spans="1:22" x14ac:dyDescent="0.35">
      <c r="A828">
        <v>262</v>
      </c>
      <c r="B828">
        <v>80</v>
      </c>
      <c r="C828">
        <v>-49</v>
      </c>
      <c r="D828">
        <v>1055</v>
      </c>
      <c r="E828">
        <v>94</v>
      </c>
      <c r="F828" t="s">
        <v>36</v>
      </c>
      <c r="G828" t="s">
        <v>19</v>
      </c>
      <c r="H828">
        <v>24</v>
      </c>
      <c r="I828" t="s">
        <v>37</v>
      </c>
      <c r="J828" t="s">
        <v>38</v>
      </c>
      <c r="K828" t="s">
        <v>50</v>
      </c>
      <c r="L828">
        <v>71</v>
      </c>
      <c r="M828">
        <v>185</v>
      </c>
      <c r="N828" t="s">
        <v>56</v>
      </c>
      <c r="O828">
        <v>110</v>
      </c>
      <c r="P828">
        <v>140</v>
      </c>
      <c r="Q828">
        <v>120</v>
      </c>
      <c r="R828">
        <v>250</v>
      </c>
      <c r="S828">
        <v>46</v>
      </c>
      <c r="T828" t="s">
        <v>32</v>
      </c>
      <c r="U828">
        <v>1</v>
      </c>
      <c r="V828" s="3">
        <v>2015</v>
      </c>
    </row>
    <row r="829" spans="1:22" x14ac:dyDescent="0.35">
      <c r="A829">
        <v>319</v>
      </c>
      <c r="B829">
        <v>257</v>
      </c>
      <c r="C829">
        <v>122</v>
      </c>
      <c r="D829">
        <v>1662</v>
      </c>
      <c r="E829">
        <v>341</v>
      </c>
      <c r="F829" t="s">
        <v>36</v>
      </c>
      <c r="G829" t="s">
        <v>19</v>
      </c>
      <c r="H829">
        <v>84</v>
      </c>
      <c r="I829" t="s">
        <v>20</v>
      </c>
      <c r="J829" t="s">
        <v>21</v>
      </c>
      <c r="K829" t="s">
        <v>54</v>
      </c>
      <c r="L829">
        <v>332</v>
      </c>
      <c r="M829">
        <v>637</v>
      </c>
      <c r="N829" t="s">
        <v>40</v>
      </c>
      <c r="O829">
        <v>200</v>
      </c>
      <c r="P829">
        <v>280</v>
      </c>
      <c r="Q829">
        <v>210</v>
      </c>
      <c r="R829">
        <v>480</v>
      </c>
      <c r="S829">
        <v>117</v>
      </c>
      <c r="T829" t="s">
        <v>24</v>
      </c>
      <c r="U829">
        <v>1</v>
      </c>
      <c r="V829" s="3">
        <v>2015</v>
      </c>
    </row>
    <row r="830" spans="1:22" x14ac:dyDescent="0.35">
      <c r="A830">
        <v>515</v>
      </c>
      <c r="B830">
        <v>122</v>
      </c>
      <c r="C830">
        <v>39</v>
      </c>
      <c r="D830">
        <v>789</v>
      </c>
      <c r="E830">
        <v>176</v>
      </c>
      <c r="F830" t="s">
        <v>36</v>
      </c>
      <c r="G830" t="s">
        <v>19</v>
      </c>
      <c r="H830">
        <v>39</v>
      </c>
      <c r="I830" t="s">
        <v>20</v>
      </c>
      <c r="J830" t="s">
        <v>21</v>
      </c>
      <c r="K830" t="s">
        <v>22</v>
      </c>
      <c r="L830">
        <v>169</v>
      </c>
      <c r="M830">
        <v>318</v>
      </c>
      <c r="N830" t="s">
        <v>40</v>
      </c>
      <c r="O830">
        <v>90</v>
      </c>
      <c r="P830">
        <v>150</v>
      </c>
      <c r="Q830">
        <v>130</v>
      </c>
      <c r="R830">
        <v>240</v>
      </c>
      <c r="S830">
        <v>62</v>
      </c>
      <c r="T830" t="s">
        <v>24</v>
      </c>
      <c r="U830">
        <v>1</v>
      </c>
      <c r="V830" s="3">
        <v>2015</v>
      </c>
    </row>
    <row r="831" spans="1:22" x14ac:dyDescent="0.35">
      <c r="A831">
        <v>417</v>
      </c>
      <c r="B831">
        <v>86</v>
      </c>
      <c r="C831">
        <v>-49</v>
      </c>
      <c r="D831">
        <v>1698</v>
      </c>
      <c r="E831">
        <v>23</v>
      </c>
      <c r="F831" t="s">
        <v>36</v>
      </c>
      <c r="G831" t="s">
        <v>19</v>
      </c>
      <c r="H831">
        <v>26</v>
      </c>
      <c r="I831" t="s">
        <v>20</v>
      </c>
      <c r="J831" t="s">
        <v>21</v>
      </c>
      <c r="K831" t="s">
        <v>22</v>
      </c>
      <c r="L831">
        <v>-39</v>
      </c>
      <c r="M831">
        <v>116</v>
      </c>
      <c r="N831" t="s">
        <v>55</v>
      </c>
      <c r="O831">
        <v>60</v>
      </c>
      <c r="P831">
        <v>20</v>
      </c>
      <c r="Q831">
        <v>10</v>
      </c>
      <c r="R831">
        <v>80</v>
      </c>
      <c r="S831">
        <v>49</v>
      </c>
      <c r="T831" t="s">
        <v>24</v>
      </c>
      <c r="U831">
        <v>1</v>
      </c>
      <c r="V831" s="3">
        <v>2015</v>
      </c>
    </row>
    <row r="832" spans="1:22" x14ac:dyDescent="0.35">
      <c r="A832">
        <v>515</v>
      </c>
      <c r="B832">
        <v>239</v>
      </c>
      <c r="C832">
        <v>111</v>
      </c>
      <c r="D832">
        <v>1755</v>
      </c>
      <c r="E832">
        <v>239</v>
      </c>
      <c r="F832" t="s">
        <v>36</v>
      </c>
      <c r="G832" t="s">
        <v>19</v>
      </c>
      <c r="H832">
        <v>66</v>
      </c>
      <c r="I832" t="s">
        <v>20</v>
      </c>
      <c r="J832" t="s">
        <v>29</v>
      </c>
      <c r="K832" t="s">
        <v>30</v>
      </c>
      <c r="L832">
        <v>221</v>
      </c>
      <c r="M832">
        <v>509</v>
      </c>
      <c r="N832" t="s">
        <v>40</v>
      </c>
      <c r="O832">
        <v>170</v>
      </c>
      <c r="P832">
        <v>170</v>
      </c>
      <c r="Q832">
        <v>110</v>
      </c>
      <c r="R832">
        <v>340</v>
      </c>
      <c r="S832">
        <v>90</v>
      </c>
      <c r="T832" t="s">
        <v>32</v>
      </c>
      <c r="U832">
        <v>1</v>
      </c>
      <c r="V832" s="3">
        <v>2015</v>
      </c>
    </row>
    <row r="833" spans="1:22" x14ac:dyDescent="0.35">
      <c r="A833">
        <v>515</v>
      </c>
      <c r="B833">
        <v>255</v>
      </c>
      <c r="C833">
        <v>142</v>
      </c>
      <c r="D833">
        <v>1756</v>
      </c>
      <c r="E833">
        <v>312</v>
      </c>
      <c r="F833" t="s">
        <v>36</v>
      </c>
      <c r="G833" t="s">
        <v>19</v>
      </c>
      <c r="H833">
        <v>96</v>
      </c>
      <c r="I833" t="s">
        <v>20</v>
      </c>
      <c r="J833" t="s">
        <v>29</v>
      </c>
      <c r="K833" t="s">
        <v>58</v>
      </c>
      <c r="L833">
        <v>272</v>
      </c>
      <c r="M833">
        <v>604</v>
      </c>
      <c r="N833" t="s">
        <v>40</v>
      </c>
      <c r="O833">
        <v>170</v>
      </c>
      <c r="P833">
        <v>230</v>
      </c>
      <c r="Q833">
        <v>130</v>
      </c>
      <c r="R833">
        <v>400</v>
      </c>
      <c r="S833">
        <v>129</v>
      </c>
      <c r="T833" t="s">
        <v>32</v>
      </c>
      <c r="U833">
        <v>1</v>
      </c>
      <c r="V833" s="3">
        <v>2015</v>
      </c>
    </row>
    <row r="834" spans="1:22" x14ac:dyDescent="0.35">
      <c r="A834">
        <v>573</v>
      </c>
      <c r="B834">
        <v>25</v>
      </c>
      <c r="C834">
        <v>-16</v>
      </c>
      <c r="D834">
        <v>209</v>
      </c>
      <c r="E834">
        <v>31</v>
      </c>
      <c r="F834" t="s">
        <v>36</v>
      </c>
      <c r="G834" t="s">
        <v>19</v>
      </c>
      <c r="H834">
        <v>9</v>
      </c>
      <c r="I834" t="s">
        <v>20</v>
      </c>
      <c r="J834" t="s">
        <v>29</v>
      </c>
      <c r="K834" t="s">
        <v>58</v>
      </c>
      <c r="L834">
        <v>-16</v>
      </c>
      <c r="M834">
        <v>60</v>
      </c>
      <c r="N834" t="s">
        <v>55</v>
      </c>
      <c r="O834">
        <v>10</v>
      </c>
      <c r="P834">
        <v>20</v>
      </c>
      <c r="Q834">
        <v>0</v>
      </c>
      <c r="R834">
        <v>30</v>
      </c>
      <c r="S834">
        <v>42</v>
      </c>
      <c r="T834" t="s">
        <v>32</v>
      </c>
      <c r="U834">
        <v>1</v>
      </c>
      <c r="V834" s="3">
        <v>2015</v>
      </c>
    </row>
    <row r="835" spans="1:22" x14ac:dyDescent="0.35">
      <c r="A835">
        <v>720</v>
      </c>
      <c r="B835">
        <v>81</v>
      </c>
      <c r="C835">
        <v>45</v>
      </c>
      <c r="D835">
        <v>984</v>
      </c>
      <c r="E835">
        <v>117</v>
      </c>
      <c r="F835" t="s">
        <v>18</v>
      </c>
      <c r="G835" t="s">
        <v>19</v>
      </c>
      <c r="H835">
        <v>22</v>
      </c>
      <c r="I835" t="s">
        <v>37</v>
      </c>
      <c r="J835" t="s">
        <v>42</v>
      </c>
      <c r="K835" t="s">
        <v>43</v>
      </c>
      <c r="L835">
        <v>125</v>
      </c>
      <c r="M835">
        <v>211</v>
      </c>
      <c r="N835" t="s">
        <v>23</v>
      </c>
      <c r="O835">
        <v>80</v>
      </c>
      <c r="P835">
        <v>110</v>
      </c>
      <c r="Q835">
        <v>80</v>
      </c>
      <c r="R835">
        <v>190</v>
      </c>
      <c r="S835">
        <v>33</v>
      </c>
      <c r="T835" t="s">
        <v>24</v>
      </c>
      <c r="U835">
        <v>1</v>
      </c>
      <c r="V835" s="3">
        <v>2015</v>
      </c>
    </row>
    <row r="836" spans="1:22" x14ac:dyDescent="0.35">
      <c r="A836">
        <v>847</v>
      </c>
      <c r="B836">
        <v>113</v>
      </c>
      <c r="C836">
        <v>47</v>
      </c>
      <c r="D836">
        <v>803</v>
      </c>
      <c r="E836">
        <v>165</v>
      </c>
      <c r="F836" t="s">
        <v>18</v>
      </c>
      <c r="G836" t="s">
        <v>19</v>
      </c>
      <c r="H836">
        <v>36</v>
      </c>
      <c r="I836" t="s">
        <v>37</v>
      </c>
      <c r="J836" t="s">
        <v>42</v>
      </c>
      <c r="K836" t="s">
        <v>43</v>
      </c>
      <c r="L836">
        <v>157</v>
      </c>
      <c r="M836">
        <v>296</v>
      </c>
      <c r="N836" t="s">
        <v>60</v>
      </c>
      <c r="O836">
        <v>110</v>
      </c>
      <c r="P836">
        <v>160</v>
      </c>
      <c r="Q836">
        <v>110</v>
      </c>
      <c r="R836">
        <v>270</v>
      </c>
      <c r="S836">
        <v>59</v>
      </c>
      <c r="T836" t="s">
        <v>24</v>
      </c>
      <c r="U836">
        <v>1</v>
      </c>
      <c r="V836" s="3">
        <v>2015</v>
      </c>
    </row>
    <row r="837" spans="1:22" x14ac:dyDescent="0.35">
      <c r="A837">
        <v>970</v>
      </c>
      <c r="B837">
        <v>75</v>
      </c>
      <c r="C837">
        <v>-14</v>
      </c>
      <c r="D837">
        <v>659</v>
      </c>
      <c r="E837">
        <v>114</v>
      </c>
      <c r="F837" t="s">
        <v>18</v>
      </c>
      <c r="G837" t="s">
        <v>19</v>
      </c>
      <c r="H837">
        <v>24</v>
      </c>
      <c r="I837" t="s">
        <v>37</v>
      </c>
      <c r="J837" t="s">
        <v>38</v>
      </c>
      <c r="K837" t="s">
        <v>39</v>
      </c>
      <c r="L837">
        <v>86</v>
      </c>
      <c r="M837">
        <v>201</v>
      </c>
      <c r="N837" t="s">
        <v>23</v>
      </c>
      <c r="O837">
        <v>90</v>
      </c>
      <c r="P837">
        <v>150</v>
      </c>
      <c r="Q837">
        <v>100</v>
      </c>
      <c r="R837">
        <v>240</v>
      </c>
      <c r="S837">
        <v>56</v>
      </c>
      <c r="T837" t="s">
        <v>24</v>
      </c>
      <c r="U837">
        <v>1</v>
      </c>
      <c r="V837" s="3">
        <v>2015</v>
      </c>
    </row>
    <row r="838" spans="1:22" x14ac:dyDescent="0.35">
      <c r="A838">
        <v>847</v>
      </c>
      <c r="B838">
        <v>211</v>
      </c>
      <c r="C838">
        <v>-9</v>
      </c>
      <c r="D838">
        <v>1778</v>
      </c>
      <c r="E838">
        <v>212</v>
      </c>
      <c r="F838" t="s">
        <v>18</v>
      </c>
      <c r="G838" t="s">
        <v>19</v>
      </c>
      <c r="H838">
        <v>59</v>
      </c>
      <c r="I838" t="s">
        <v>37</v>
      </c>
      <c r="J838" t="s">
        <v>38</v>
      </c>
      <c r="K838" t="s">
        <v>39</v>
      </c>
      <c r="L838">
        <v>191</v>
      </c>
      <c r="M838">
        <v>451</v>
      </c>
      <c r="N838" t="s">
        <v>60</v>
      </c>
      <c r="O838">
        <v>270</v>
      </c>
      <c r="P838">
        <v>270</v>
      </c>
      <c r="Q838">
        <v>200</v>
      </c>
      <c r="R838">
        <v>540</v>
      </c>
      <c r="S838">
        <v>83</v>
      </c>
      <c r="T838" t="s">
        <v>24</v>
      </c>
      <c r="U838">
        <v>1</v>
      </c>
      <c r="V838" s="3">
        <v>2015</v>
      </c>
    </row>
    <row r="839" spans="1:22" x14ac:dyDescent="0.35">
      <c r="A839">
        <v>719</v>
      </c>
      <c r="B839">
        <v>118</v>
      </c>
      <c r="C839">
        <v>60</v>
      </c>
      <c r="D839">
        <v>930</v>
      </c>
      <c r="E839">
        <v>172</v>
      </c>
      <c r="F839" t="s">
        <v>18</v>
      </c>
      <c r="G839" t="s">
        <v>19</v>
      </c>
      <c r="H839">
        <v>33</v>
      </c>
      <c r="I839" t="s">
        <v>37</v>
      </c>
      <c r="J839" t="s">
        <v>42</v>
      </c>
      <c r="K839" t="s">
        <v>47</v>
      </c>
      <c r="L839">
        <v>190</v>
      </c>
      <c r="M839">
        <v>309</v>
      </c>
      <c r="N839" t="s">
        <v>23</v>
      </c>
      <c r="O839">
        <v>110</v>
      </c>
      <c r="P839">
        <v>170</v>
      </c>
      <c r="Q839">
        <v>130</v>
      </c>
      <c r="R839">
        <v>280</v>
      </c>
      <c r="S839">
        <v>44</v>
      </c>
      <c r="T839" t="s">
        <v>32</v>
      </c>
      <c r="U839">
        <v>1</v>
      </c>
      <c r="V839" s="3">
        <v>2015</v>
      </c>
    </row>
    <row r="840" spans="1:22" x14ac:dyDescent="0.35">
      <c r="A840">
        <v>815</v>
      </c>
      <c r="B840">
        <v>173</v>
      </c>
      <c r="C840">
        <v>66</v>
      </c>
      <c r="D840">
        <v>1150</v>
      </c>
      <c r="E840">
        <v>239</v>
      </c>
      <c r="F840" t="s">
        <v>18</v>
      </c>
      <c r="G840" t="s">
        <v>19</v>
      </c>
      <c r="H840">
        <v>57</v>
      </c>
      <c r="I840" t="s">
        <v>37</v>
      </c>
      <c r="J840" t="s">
        <v>42</v>
      </c>
      <c r="K840" t="s">
        <v>49</v>
      </c>
      <c r="L840">
        <v>206</v>
      </c>
      <c r="M840">
        <v>439</v>
      </c>
      <c r="N840" t="s">
        <v>60</v>
      </c>
      <c r="O840">
        <v>170</v>
      </c>
      <c r="P840">
        <v>230</v>
      </c>
      <c r="Q840">
        <v>140</v>
      </c>
      <c r="R840">
        <v>400</v>
      </c>
      <c r="S840">
        <v>100</v>
      </c>
      <c r="T840" t="s">
        <v>32</v>
      </c>
      <c r="U840">
        <v>1</v>
      </c>
      <c r="V840" s="3">
        <v>2015</v>
      </c>
    </row>
    <row r="841" spans="1:22" x14ac:dyDescent="0.35">
      <c r="A841">
        <v>303</v>
      </c>
      <c r="B841">
        <v>50</v>
      </c>
      <c r="C841">
        <v>1</v>
      </c>
      <c r="D841">
        <v>589</v>
      </c>
      <c r="E841">
        <v>73</v>
      </c>
      <c r="F841" t="s">
        <v>18</v>
      </c>
      <c r="G841" t="s">
        <v>19</v>
      </c>
      <c r="H841">
        <v>14</v>
      </c>
      <c r="I841" t="s">
        <v>37</v>
      </c>
      <c r="J841" t="s">
        <v>38</v>
      </c>
      <c r="K841" t="s">
        <v>50</v>
      </c>
      <c r="L841">
        <v>71</v>
      </c>
      <c r="M841">
        <v>131</v>
      </c>
      <c r="N841" t="s">
        <v>23</v>
      </c>
      <c r="O841">
        <v>60</v>
      </c>
      <c r="P841">
        <v>90</v>
      </c>
      <c r="Q841">
        <v>70</v>
      </c>
      <c r="R841">
        <v>150</v>
      </c>
      <c r="S841">
        <v>25</v>
      </c>
      <c r="T841" t="s">
        <v>32</v>
      </c>
      <c r="U841">
        <v>1</v>
      </c>
      <c r="V841" s="3">
        <v>2015</v>
      </c>
    </row>
    <row r="842" spans="1:22" x14ac:dyDescent="0.35">
      <c r="A842">
        <v>630</v>
      </c>
      <c r="B842">
        <v>228</v>
      </c>
      <c r="C842">
        <v>1</v>
      </c>
      <c r="D842">
        <v>1691</v>
      </c>
      <c r="E842">
        <v>304</v>
      </c>
      <c r="F842" t="s">
        <v>18</v>
      </c>
      <c r="G842" t="s">
        <v>19</v>
      </c>
      <c r="H842">
        <v>75</v>
      </c>
      <c r="I842" t="s">
        <v>37</v>
      </c>
      <c r="J842" t="s">
        <v>38</v>
      </c>
      <c r="K842" t="s">
        <v>50</v>
      </c>
      <c r="L842">
        <v>291</v>
      </c>
      <c r="M842">
        <v>567</v>
      </c>
      <c r="N842" t="s">
        <v>60</v>
      </c>
      <c r="O842">
        <v>290</v>
      </c>
      <c r="P842">
        <v>390</v>
      </c>
      <c r="Q842">
        <v>290</v>
      </c>
      <c r="R842">
        <v>680</v>
      </c>
      <c r="S842">
        <v>108</v>
      </c>
      <c r="T842" t="s">
        <v>32</v>
      </c>
      <c r="U842">
        <v>1</v>
      </c>
      <c r="V842" s="3">
        <v>2015</v>
      </c>
    </row>
    <row r="843" spans="1:22" x14ac:dyDescent="0.35">
      <c r="A843">
        <v>234</v>
      </c>
      <c r="B843">
        <v>181</v>
      </c>
      <c r="C843">
        <v>-11</v>
      </c>
      <c r="D843">
        <v>1283</v>
      </c>
      <c r="E843">
        <v>182</v>
      </c>
      <c r="F843" t="s">
        <v>18</v>
      </c>
      <c r="G843" t="s">
        <v>19</v>
      </c>
      <c r="H843">
        <v>50</v>
      </c>
      <c r="I843" t="s">
        <v>37</v>
      </c>
      <c r="J843" t="s">
        <v>38</v>
      </c>
      <c r="K843" t="s">
        <v>50</v>
      </c>
      <c r="L843">
        <v>159</v>
      </c>
      <c r="M843">
        <v>387</v>
      </c>
      <c r="N843" t="s">
        <v>62</v>
      </c>
      <c r="O843">
        <v>230</v>
      </c>
      <c r="P843">
        <v>230</v>
      </c>
      <c r="Q843">
        <v>170</v>
      </c>
      <c r="R843">
        <v>460</v>
      </c>
      <c r="S843">
        <v>75</v>
      </c>
      <c r="T843" t="s">
        <v>32</v>
      </c>
      <c r="U843">
        <v>1</v>
      </c>
      <c r="V843" s="3">
        <v>2015</v>
      </c>
    </row>
    <row r="844" spans="1:22" x14ac:dyDescent="0.35">
      <c r="A844">
        <v>970</v>
      </c>
      <c r="B844">
        <v>181</v>
      </c>
      <c r="C844">
        <v>59</v>
      </c>
      <c r="D844">
        <v>1283</v>
      </c>
      <c r="E844">
        <v>182</v>
      </c>
      <c r="F844" t="s">
        <v>18</v>
      </c>
      <c r="G844" t="s">
        <v>19</v>
      </c>
      <c r="H844">
        <v>50</v>
      </c>
      <c r="I844" t="s">
        <v>20</v>
      </c>
      <c r="J844" t="s">
        <v>21</v>
      </c>
      <c r="K844" t="s">
        <v>54</v>
      </c>
      <c r="L844">
        <v>159</v>
      </c>
      <c r="M844">
        <v>387</v>
      </c>
      <c r="N844" t="s">
        <v>23</v>
      </c>
      <c r="O844">
        <v>170</v>
      </c>
      <c r="P844">
        <v>160</v>
      </c>
      <c r="Q844">
        <v>100</v>
      </c>
      <c r="R844">
        <v>330</v>
      </c>
      <c r="S844">
        <v>75</v>
      </c>
      <c r="T844" t="s">
        <v>24</v>
      </c>
      <c r="U844">
        <v>1</v>
      </c>
      <c r="V844" s="3">
        <v>2015</v>
      </c>
    </row>
    <row r="845" spans="1:22" x14ac:dyDescent="0.35">
      <c r="A845">
        <v>708</v>
      </c>
      <c r="B845">
        <v>118</v>
      </c>
      <c r="C845">
        <v>78</v>
      </c>
      <c r="D845">
        <v>930</v>
      </c>
      <c r="E845">
        <v>172</v>
      </c>
      <c r="F845" t="s">
        <v>18</v>
      </c>
      <c r="G845" t="s">
        <v>19</v>
      </c>
      <c r="H845">
        <v>33</v>
      </c>
      <c r="I845" t="s">
        <v>20</v>
      </c>
      <c r="J845" t="s">
        <v>21</v>
      </c>
      <c r="K845" t="s">
        <v>54</v>
      </c>
      <c r="L845">
        <v>188</v>
      </c>
      <c r="M845">
        <v>309</v>
      </c>
      <c r="N845" t="s">
        <v>60</v>
      </c>
      <c r="O845">
        <v>110</v>
      </c>
      <c r="P845">
        <v>150</v>
      </c>
      <c r="Q845">
        <v>110</v>
      </c>
      <c r="R845">
        <v>260</v>
      </c>
      <c r="S845">
        <v>45</v>
      </c>
      <c r="T845" t="s">
        <v>24</v>
      </c>
      <c r="U845">
        <v>2</v>
      </c>
      <c r="V845" s="3">
        <v>2015</v>
      </c>
    </row>
    <row r="846" spans="1:22" x14ac:dyDescent="0.35">
      <c r="A846">
        <v>708</v>
      </c>
      <c r="B846">
        <v>81</v>
      </c>
      <c r="C846">
        <v>45</v>
      </c>
      <c r="D846">
        <v>984</v>
      </c>
      <c r="E846">
        <v>117</v>
      </c>
      <c r="F846" t="s">
        <v>18</v>
      </c>
      <c r="G846" t="s">
        <v>19</v>
      </c>
      <c r="H846">
        <v>22</v>
      </c>
      <c r="I846" t="s">
        <v>20</v>
      </c>
      <c r="J846" t="s">
        <v>21</v>
      </c>
      <c r="K846" t="s">
        <v>25</v>
      </c>
      <c r="L846">
        <v>125</v>
      </c>
      <c r="M846">
        <v>211</v>
      </c>
      <c r="N846" t="s">
        <v>60</v>
      </c>
      <c r="O846">
        <v>70</v>
      </c>
      <c r="P846">
        <v>110</v>
      </c>
      <c r="Q846">
        <v>80</v>
      </c>
      <c r="R846">
        <v>180</v>
      </c>
      <c r="S846">
        <v>33</v>
      </c>
      <c r="T846" t="s">
        <v>24</v>
      </c>
      <c r="U846">
        <v>2</v>
      </c>
      <c r="V846" s="3">
        <v>2015</v>
      </c>
    </row>
    <row r="847" spans="1:22" x14ac:dyDescent="0.35">
      <c r="A847">
        <v>614</v>
      </c>
      <c r="B847">
        <v>78</v>
      </c>
      <c r="C847">
        <v>32</v>
      </c>
      <c r="D847">
        <v>798</v>
      </c>
      <c r="E847">
        <v>119</v>
      </c>
      <c r="F847" t="s">
        <v>18</v>
      </c>
      <c r="G847" t="s">
        <v>19</v>
      </c>
      <c r="H847">
        <v>25</v>
      </c>
      <c r="I847" t="s">
        <v>20</v>
      </c>
      <c r="J847" t="s">
        <v>29</v>
      </c>
      <c r="K847" t="s">
        <v>30</v>
      </c>
      <c r="L847">
        <v>92</v>
      </c>
      <c r="M847">
        <v>210</v>
      </c>
      <c r="N847" t="s">
        <v>62</v>
      </c>
      <c r="O847">
        <v>60</v>
      </c>
      <c r="P847">
        <v>100</v>
      </c>
      <c r="Q847">
        <v>60</v>
      </c>
      <c r="R847">
        <v>160</v>
      </c>
      <c r="S847">
        <v>57</v>
      </c>
      <c r="T847" t="s">
        <v>32</v>
      </c>
      <c r="U847">
        <v>2</v>
      </c>
      <c r="V847" s="3">
        <v>2015</v>
      </c>
    </row>
    <row r="848" spans="1:22" x14ac:dyDescent="0.35">
      <c r="A848">
        <v>309</v>
      </c>
      <c r="B848">
        <v>75</v>
      </c>
      <c r="C848">
        <v>38</v>
      </c>
      <c r="D848">
        <v>659</v>
      </c>
      <c r="E848">
        <v>114</v>
      </c>
      <c r="F848" t="s">
        <v>18</v>
      </c>
      <c r="G848" t="s">
        <v>19</v>
      </c>
      <c r="H848">
        <v>24</v>
      </c>
      <c r="I848" t="s">
        <v>20</v>
      </c>
      <c r="J848" t="s">
        <v>29</v>
      </c>
      <c r="K848" t="s">
        <v>58</v>
      </c>
      <c r="L848">
        <v>88</v>
      </c>
      <c r="M848">
        <v>201</v>
      </c>
      <c r="N848" t="s">
        <v>60</v>
      </c>
      <c r="O848">
        <v>60</v>
      </c>
      <c r="P848">
        <v>90</v>
      </c>
      <c r="Q848">
        <v>50</v>
      </c>
      <c r="R848">
        <v>150</v>
      </c>
      <c r="S848">
        <v>55</v>
      </c>
      <c r="T848" t="s">
        <v>32</v>
      </c>
      <c r="U848">
        <v>2</v>
      </c>
      <c r="V848" s="3">
        <v>2015</v>
      </c>
    </row>
    <row r="849" spans="1:22" x14ac:dyDescent="0.35">
      <c r="A849">
        <v>740</v>
      </c>
      <c r="B849">
        <v>102</v>
      </c>
      <c r="C849">
        <v>62</v>
      </c>
      <c r="D849">
        <v>666</v>
      </c>
      <c r="E849">
        <v>143</v>
      </c>
      <c r="F849" t="s">
        <v>18</v>
      </c>
      <c r="G849" t="s">
        <v>19</v>
      </c>
      <c r="H849">
        <v>31</v>
      </c>
      <c r="I849" t="s">
        <v>20</v>
      </c>
      <c r="J849" t="s">
        <v>29</v>
      </c>
      <c r="K849" t="s">
        <v>58</v>
      </c>
      <c r="L849">
        <v>132</v>
      </c>
      <c r="M849">
        <v>261</v>
      </c>
      <c r="N849" t="s">
        <v>62</v>
      </c>
      <c r="O849">
        <v>80</v>
      </c>
      <c r="P849">
        <v>120</v>
      </c>
      <c r="Q849">
        <v>70</v>
      </c>
      <c r="R849">
        <v>200</v>
      </c>
      <c r="S849">
        <v>54</v>
      </c>
      <c r="T849" t="s">
        <v>32</v>
      </c>
      <c r="U849">
        <v>2</v>
      </c>
      <c r="V849" s="3">
        <v>2015</v>
      </c>
    </row>
    <row r="850" spans="1:22" x14ac:dyDescent="0.35">
      <c r="A850">
        <v>970</v>
      </c>
      <c r="B850">
        <v>88</v>
      </c>
      <c r="C850">
        <v>44</v>
      </c>
      <c r="D850">
        <v>561</v>
      </c>
      <c r="E850">
        <v>112</v>
      </c>
      <c r="F850" t="s">
        <v>18</v>
      </c>
      <c r="G850" t="s">
        <v>19</v>
      </c>
      <c r="H850">
        <v>29</v>
      </c>
      <c r="I850" t="s">
        <v>20</v>
      </c>
      <c r="J850" t="s">
        <v>29</v>
      </c>
      <c r="K850" t="s">
        <v>34</v>
      </c>
      <c r="L850">
        <v>104</v>
      </c>
      <c r="M850">
        <v>213</v>
      </c>
      <c r="N850" t="s">
        <v>23</v>
      </c>
      <c r="O850">
        <v>70</v>
      </c>
      <c r="P850">
        <v>90</v>
      </c>
      <c r="Q850">
        <v>60</v>
      </c>
      <c r="R850">
        <v>160</v>
      </c>
      <c r="S850">
        <v>42</v>
      </c>
      <c r="T850" t="s">
        <v>32</v>
      </c>
      <c r="U850">
        <v>2</v>
      </c>
      <c r="V850" s="3">
        <v>2015</v>
      </c>
    </row>
    <row r="851" spans="1:22" x14ac:dyDescent="0.35">
      <c r="A851">
        <v>319</v>
      </c>
      <c r="B851">
        <v>10</v>
      </c>
      <c r="C851">
        <v>-14</v>
      </c>
      <c r="D851">
        <v>596</v>
      </c>
      <c r="E851">
        <v>13</v>
      </c>
      <c r="F851" t="s">
        <v>36</v>
      </c>
      <c r="G851" t="s">
        <v>19</v>
      </c>
      <c r="H851">
        <v>3</v>
      </c>
      <c r="I851" t="s">
        <v>37</v>
      </c>
      <c r="J851" t="s">
        <v>42</v>
      </c>
      <c r="K851" t="s">
        <v>43</v>
      </c>
      <c r="L851">
        <v>-4</v>
      </c>
      <c r="M851">
        <v>25</v>
      </c>
      <c r="N851" t="s">
        <v>40</v>
      </c>
      <c r="O851">
        <v>0</v>
      </c>
      <c r="P851">
        <v>20</v>
      </c>
      <c r="Q851">
        <v>10</v>
      </c>
      <c r="R851">
        <v>20</v>
      </c>
      <c r="S851">
        <v>16</v>
      </c>
      <c r="T851" t="s">
        <v>24</v>
      </c>
      <c r="U851">
        <v>2</v>
      </c>
      <c r="V851" s="3">
        <v>2015</v>
      </c>
    </row>
    <row r="852" spans="1:22" x14ac:dyDescent="0.35">
      <c r="A852">
        <v>920</v>
      </c>
      <c r="B852">
        <v>77</v>
      </c>
      <c r="C852">
        <v>16</v>
      </c>
      <c r="D852">
        <v>557</v>
      </c>
      <c r="E852">
        <v>103</v>
      </c>
      <c r="F852" t="s">
        <v>36</v>
      </c>
      <c r="G852" t="s">
        <v>19</v>
      </c>
      <c r="H852">
        <v>25</v>
      </c>
      <c r="I852" t="s">
        <v>37</v>
      </c>
      <c r="J852" t="s">
        <v>42</v>
      </c>
      <c r="K852" t="s">
        <v>43</v>
      </c>
      <c r="L852">
        <v>76</v>
      </c>
      <c r="M852">
        <v>192</v>
      </c>
      <c r="N852" t="s">
        <v>56</v>
      </c>
      <c r="O852">
        <v>70</v>
      </c>
      <c r="P852">
        <v>100</v>
      </c>
      <c r="Q852">
        <v>60</v>
      </c>
      <c r="R852">
        <v>170</v>
      </c>
      <c r="S852">
        <v>52</v>
      </c>
      <c r="T852" t="s">
        <v>24</v>
      </c>
      <c r="U852">
        <v>2</v>
      </c>
      <c r="V852" s="3">
        <v>2015</v>
      </c>
    </row>
    <row r="853" spans="1:22" x14ac:dyDescent="0.35">
      <c r="A853">
        <v>712</v>
      </c>
      <c r="B853">
        <v>15</v>
      </c>
      <c r="C853">
        <v>2</v>
      </c>
      <c r="D853">
        <v>848</v>
      </c>
      <c r="E853">
        <v>24</v>
      </c>
      <c r="F853" t="s">
        <v>36</v>
      </c>
      <c r="G853" t="s">
        <v>19</v>
      </c>
      <c r="H853">
        <v>4</v>
      </c>
      <c r="I853" t="s">
        <v>37</v>
      </c>
      <c r="J853" t="s">
        <v>42</v>
      </c>
      <c r="K853" t="s">
        <v>47</v>
      </c>
      <c r="L853">
        <v>12</v>
      </c>
      <c r="M853">
        <v>42</v>
      </c>
      <c r="N853" t="s">
        <v>40</v>
      </c>
      <c r="O853">
        <v>10</v>
      </c>
      <c r="P853">
        <v>20</v>
      </c>
      <c r="Q853">
        <v>10</v>
      </c>
      <c r="R853">
        <v>30</v>
      </c>
      <c r="S853">
        <v>16</v>
      </c>
      <c r="T853" t="s">
        <v>32</v>
      </c>
      <c r="U853">
        <v>2</v>
      </c>
      <c r="V853" s="3">
        <v>2015</v>
      </c>
    </row>
    <row r="854" spans="1:22" x14ac:dyDescent="0.35">
      <c r="A854">
        <v>573</v>
      </c>
      <c r="B854">
        <v>82</v>
      </c>
      <c r="C854">
        <v>16</v>
      </c>
      <c r="D854">
        <v>601</v>
      </c>
      <c r="E854">
        <v>102</v>
      </c>
      <c r="F854" t="s">
        <v>36</v>
      </c>
      <c r="G854" t="s">
        <v>19</v>
      </c>
      <c r="H854">
        <v>31</v>
      </c>
      <c r="I854" t="s">
        <v>37</v>
      </c>
      <c r="J854" t="s">
        <v>42</v>
      </c>
      <c r="K854" t="s">
        <v>49</v>
      </c>
      <c r="L854">
        <v>56</v>
      </c>
      <c r="M854">
        <v>196</v>
      </c>
      <c r="N854" t="s">
        <v>55</v>
      </c>
      <c r="O854">
        <v>80</v>
      </c>
      <c r="P854">
        <v>100</v>
      </c>
      <c r="Q854">
        <v>40</v>
      </c>
      <c r="R854">
        <v>180</v>
      </c>
      <c r="S854">
        <v>64</v>
      </c>
      <c r="T854" t="s">
        <v>32</v>
      </c>
      <c r="U854">
        <v>2</v>
      </c>
      <c r="V854" s="3">
        <v>2015</v>
      </c>
    </row>
    <row r="855" spans="1:22" x14ac:dyDescent="0.35">
      <c r="A855">
        <v>608</v>
      </c>
      <c r="B855">
        <v>94</v>
      </c>
      <c r="C855">
        <v>-6</v>
      </c>
      <c r="D855">
        <v>694</v>
      </c>
      <c r="E855">
        <v>130</v>
      </c>
      <c r="F855" t="s">
        <v>36</v>
      </c>
      <c r="G855" t="s">
        <v>19</v>
      </c>
      <c r="H855">
        <v>85</v>
      </c>
      <c r="I855" t="s">
        <v>37</v>
      </c>
      <c r="J855" t="s">
        <v>42</v>
      </c>
      <c r="K855" t="s">
        <v>49</v>
      </c>
      <c r="L855">
        <v>24</v>
      </c>
      <c r="M855">
        <v>239</v>
      </c>
      <c r="N855" t="s">
        <v>56</v>
      </c>
      <c r="O855">
        <v>90</v>
      </c>
      <c r="P855">
        <v>130</v>
      </c>
      <c r="Q855">
        <v>30</v>
      </c>
      <c r="R855">
        <v>220</v>
      </c>
      <c r="S855">
        <v>114</v>
      </c>
      <c r="T855" t="s">
        <v>32</v>
      </c>
      <c r="U855">
        <v>2</v>
      </c>
      <c r="V855" s="3">
        <v>2015</v>
      </c>
    </row>
    <row r="856" spans="1:22" x14ac:dyDescent="0.35">
      <c r="A856">
        <v>573</v>
      </c>
      <c r="B856">
        <v>54</v>
      </c>
      <c r="C856">
        <v>-4</v>
      </c>
      <c r="D856">
        <v>885</v>
      </c>
      <c r="E856">
        <v>78</v>
      </c>
      <c r="F856" t="s">
        <v>36</v>
      </c>
      <c r="G856" t="s">
        <v>19</v>
      </c>
      <c r="H856">
        <v>15</v>
      </c>
      <c r="I856" t="s">
        <v>37</v>
      </c>
      <c r="J856" t="s">
        <v>38</v>
      </c>
      <c r="K856" t="s">
        <v>50</v>
      </c>
      <c r="L856">
        <v>76</v>
      </c>
      <c r="M856">
        <v>141</v>
      </c>
      <c r="N856" t="s">
        <v>55</v>
      </c>
      <c r="O856">
        <v>60</v>
      </c>
      <c r="P856">
        <v>100</v>
      </c>
      <c r="Q856">
        <v>80</v>
      </c>
      <c r="R856">
        <v>160</v>
      </c>
      <c r="S856">
        <v>27</v>
      </c>
      <c r="T856" t="s">
        <v>32</v>
      </c>
      <c r="U856">
        <v>2</v>
      </c>
      <c r="V856" s="3">
        <v>2015</v>
      </c>
    </row>
    <row r="857" spans="1:22" x14ac:dyDescent="0.35">
      <c r="A857">
        <v>715</v>
      </c>
      <c r="B857">
        <v>75</v>
      </c>
      <c r="C857">
        <v>-3</v>
      </c>
      <c r="D857">
        <v>1063</v>
      </c>
      <c r="E857">
        <v>89</v>
      </c>
      <c r="F857" t="s">
        <v>36</v>
      </c>
      <c r="G857" t="s">
        <v>19</v>
      </c>
      <c r="H857">
        <v>23</v>
      </c>
      <c r="I857" t="s">
        <v>37</v>
      </c>
      <c r="J857" t="s">
        <v>38</v>
      </c>
      <c r="K857" t="s">
        <v>50</v>
      </c>
      <c r="L857">
        <v>67</v>
      </c>
      <c r="M857">
        <v>175</v>
      </c>
      <c r="N857" t="s">
        <v>56</v>
      </c>
      <c r="O857">
        <v>90</v>
      </c>
      <c r="P857">
        <v>110</v>
      </c>
      <c r="Q857">
        <v>70</v>
      </c>
      <c r="R857">
        <v>200</v>
      </c>
      <c r="S857">
        <v>44</v>
      </c>
      <c r="T857" t="s">
        <v>32</v>
      </c>
      <c r="U857">
        <v>2</v>
      </c>
      <c r="V857" s="3">
        <v>2015</v>
      </c>
    </row>
    <row r="858" spans="1:22" x14ac:dyDescent="0.35">
      <c r="A858">
        <v>641</v>
      </c>
      <c r="B858">
        <v>228</v>
      </c>
      <c r="C858">
        <v>111</v>
      </c>
      <c r="D858">
        <v>1691</v>
      </c>
      <c r="E858">
        <v>304</v>
      </c>
      <c r="F858" t="s">
        <v>36</v>
      </c>
      <c r="G858" t="s">
        <v>19</v>
      </c>
      <c r="H858">
        <v>75</v>
      </c>
      <c r="I858" t="s">
        <v>20</v>
      </c>
      <c r="J858" t="s">
        <v>21</v>
      </c>
      <c r="K858" t="s">
        <v>54</v>
      </c>
      <c r="L858">
        <v>291</v>
      </c>
      <c r="M858">
        <v>567</v>
      </c>
      <c r="N858" t="s">
        <v>40</v>
      </c>
      <c r="O858">
        <v>210</v>
      </c>
      <c r="P858">
        <v>280</v>
      </c>
      <c r="Q858">
        <v>180</v>
      </c>
      <c r="R858">
        <v>490</v>
      </c>
      <c r="S858">
        <v>108</v>
      </c>
      <c r="T858" t="s">
        <v>24</v>
      </c>
      <c r="U858">
        <v>2</v>
      </c>
      <c r="V858" s="3">
        <v>2015</v>
      </c>
    </row>
    <row r="859" spans="1:22" x14ac:dyDescent="0.35">
      <c r="A859">
        <v>641</v>
      </c>
      <c r="B859">
        <v>113</v>
      </c>
      <c r="C859">
        <v>59</v>
      </c>
      <c r="D859">
        <v>803</v>
      </c>
      <c r="E859">
        <v>165</v>
      </c>
      <c r="F859" t="s">
        <v>36</v>
      </c>
      <c r="G859" t="s">
        <v>19</v>
      </c>
      <c r="H859">
        <v>36</v>
      </c>
      <c r="I859" t="s">
        <v>20</v>
      </c>
      <c r="J859" t="s">
        <v>21</v>
      </c>
      <c r="K859" t="s">
        <v>22</v>
      </c>
      <c r="L859">
        <v>159</v>
      </c>
      <c r="M859">
        <v>296</v>
      </c>
      <c r="N859" t="s">
        <v>40</v>
      </c>
      <c r="O859">
        <v>100</v>
      </c>
      <c r="P859">
        <v>150</v>
      </c>
      <c r="Q859">
        <v>100</v>
      </c>
      <c r="R859">
        <v>250</v>
      </c>
      <c r="S859">
        <v>58</v>
      </c>
      <c r="T859" t="s">
        <v>24</v>
      </c>
      <c r="U859">
        <v>2</v>
      </c>
      <c r="V859" s="3">
        <v>2015</v>
      </c>
    </row>
    <row r="860" spans="1:22" x14ac:dyDescent="0.35">
      <c r="A860">
        <v>563</v>
      </c>
      <c r="B860">
        <v>211</v>
      </c>
      <c r="C860">
        <v>81</v>
      </c>
      <c r="D860">
        <v>1778</v>
      </c>
      <c r="E860">
        <v>212</v>
      </c>
      <c r="F860" t="s">
        <v>36</v>
      </c>
      <c r="G860" t="s">
        <v>19</v>
      </c>
      <c r="H860">
        <v>59</v>
      </c>
      <c r="I860" t="s">
        <v>20</v>
      </c>
      <c r="J860" t="s">
        <v>29</v>
      </c>
      <c r="K860" t="s">
        <v>30</v>
      </c>
      <c r="L860">
        <v>191</v>
      </c>
      <c r="M860">
        <v>451</v>
      </c>
      <c r="N860" t="s">
        <v>40</v>
      </c>
      <c r="O860">
        <v>170</v>
      </c>
      <c r="P860">
        <v>180</v>
      </c>
      <c r="Q860">
        <v>110</v>
      </c>
      <c r="R860">
        <v>350</v>
      </c>
      <c r="S860">
        <v>83</v>
      </c>
      <c r="T860" t="s">
        <v>32</v>
      </c>
      <c r="U860">
        <v>2</v>
      </c>
      <c r="V860" s="3">
        <v>2015</v>
      </c>
    </row>
    <row r="861" spans="1:22" x14ac:dyDescent="0.35">
      <c r="A861">
        <v>641</v>
      </c>
      <c r="B861">
        <v>245</v>
      </c>
      <c r="C861">
        <v>127</v>
      </c>
      <c r="D861">
        <v>1784</v>
      </c>
      <c r="E861">
        <v>300</v>
      </c>
      <c r="F861" t="s">
        <v>36</v>
      </c>
      <c r="G861" t="s">
        <v>19</v>
      </c>
      <c r="H861">
        <v>93</v>
      </c>
      <c r="I861" t="s">
        <v>20</v>
      </c>
      <c r="J861" t="s">
        <v>29</v>
      </c>
      <c r="K861" t="s">
        <v>58</v>
      </c>
      <c r="L861">
        <v>257</v>
      </c>
      <c r="M861">
        <v>581</v>
      </c>
      <c r="N861" t="s">
        <v>40</v>
      </c>
      <c r="O861">
        <v>200</v>
      </c>
      <c r="P861">
        <v>250</v>
      </c>
      <c r="Q861">
        <v>130</v>
      </c>
      <c r="R861">
        <v>450</v>
      </c>
      <c r="S861">
        <v>127</v>
      </c>
      <c r="T861" t="s">
        <v>32</v>
      </c>
      <c r="U861">
        <v>2</v>
      </c>
      <c r="V861" s="3">
        <v>2015</v>
      </c>
    </row>
    <row r="862" spans="1:22" x14ac:dyDescent="0.35">
      <c r="A862">
        <v>720</v>
      </c>
      <c r="B862">
        <v>86</v>
      </c>
      <c r="C862">
        <v>41</v>
      </c>
      <c r="D862">
        <v>1003</v>
      </c>
      <c r="E862">
        <v>124</v>
      </c>
      <c r="F862" t="s">
        <v>18</v>
      </c>
      <c r="G862" t="s">
        <v>19</v>
      </c>
      <c r="H862">
        <v>24</v>
      </c>
      <c r="I862" t="s">
        <v>37</v>
      </c>
      <c r="J862" t="s">
        <v>42</v>
      </c>
      <c r="K862" t="s">
        <v>43</v>
      </c>
      <c r="L862">
        <v>131</v>
      </c>
      <c r="M862">
        <v>224</v>
      </c>
      <c r="N862" t="s">
        <v>23</v>
      </c>
      <c r="O862">
        <v>80</v>
      </c>
      <c r="P862">
        <v>120</v>
      </c>
      <c r="Q862">
        <v>90</v>
      </c>
      <c r="R862">
        <v>200</v>
      </c>
      <c r="S862">
        <v>36</v>
      </c>
      <c r="T862" t="s">
        <v>24</v>
      </c>
      <c r="U862">
        <v>2</v>
      </c>
      <c r="V862" s="3">
        <v>2015</v>
      </c>
    </row>
    <row r="863" spans="1:22" x14ac:dyDescent="0.35">
      <c r="A863">
        <v>312</v>
      </c>
      <c r="B863">
        <v>127</v>
      </c>
      <c r="C863">
        <v>51</v>
      </c>
      <c r="D863">
        <v>830</v>
      </c>
      <c r="E863">
        <v>185</v>
      </c>
      <c r="F863" t="s">
        <v>18</v>
      </c>
      <c r="G863" t="s">
        <v>19</v>
      </c>
      <c r="H863">
        <v>40</v>
      </c>
      <c r="I863" t="s">
        <v>37</v>
      </c>
      <c r="J863" t="s">
        <v>42</v>
      </c>
      <c r="K863" t="s">
        <v>43</v>
      </c>
      <c r="L863">
        <v>181</v>
      </c>
      <c r="M863">
        <v>332</v>
      </c>
      <c r="N863" t="s">
        <v>60</v>
      </c>
      <c r="O863">
        <v>120</v>
      </c>
      <c r="P863">
        <v>180</v>
      </c>
      <c r="Q863">
        <v>130</v>
      </c>
      <c r="R863">
        <v>300</v>
      </c>
      <c r="S863">
        <v>63</v>
      </c>
      <c r="T863" t="s">
        <v>24</v>
      </c>
      <c r="U863">
        <v>2</v>
      </c>
      <c r="V863" s="3">
        <v>2015</v>
      </c>
    </row>
    <row r="864" spans="1:22" x14ac:dyDescent="0.35">
      <c r="A864">
        <v>720</v>
      </c>
      <c r="B864">
        <v>67</v>
      </c>
      <c r="C864">
        <v>-10</v>
      </c>
      <c r="D864">
        <v>677</v>
      </c>
      <c r="E864">
        <v>101</v>
      </c>
      <c r="F864" t="s">
        <v>18</v>
      </c>
      <c r="G864" t="s">
        <v>19</v>
      </c>
      <c r="H864">
        <v>22</v>
      </c>
      <c r="I864" t="s">
        <v>37</v>
      </c>
      <c r="J864" t="s">
        <v>38</v>
      </c>
      <c r="K864" t="s">
        <v>39</v>
      </c>
      <c r="L864">
        <v>70</v>
      </c>
      <c r="M864">
        <v>179</v>
      </c>
      <c r="N864" t="s">
        <v>23</v>
      </c>
      <c r="O864">
        <v>80</v>
      </c>
      <c r="P864">
        <v>130</v>
      </c>
      <c r="Q864">
        <v>80</v>
      </c>
      <c r="R864">
        <v>210</v>
      </c>
      <c r="S864">
        <v>54</v>
      </c>
      <c r="T864" t="s">
        <v>24</v>
      </c>
      <c r="U864">
        <v>3</v>
      </c>
      <c r="V864" s="3">
        <v>2015</v>
      </c>
    </row>
    <row r="865" spans="1:22" x14ac:dyDescent="0.35">
      <c r="A865">
        <v>773</v>
      </c>
      <c r="B865">
        <v>250</v>
      </c>
      <c r="C865">
        <v>-7</v>
      </c>
      <c r="D865">
        <v>1820</v>
      </c>
      <c r="E865">
        <v>251</v>
      </c>
      <c r="F865" t="s">
        <v>18</v>
      </c>
      <c r="G865" t="s">
        <v>19</v>
      </c>
      <c r="H865">
        <v>70</v>
      </c>
      <c r="I865" t="s">
        <v>37</v>
      </c>
      <c r="J865" t="s">
        <v>38</v>
      </c>
      <c r="K865" t="s">
        <v>39</v>
      </c>
      <c r="L865">
        <v>233</v>
      </c>
      <c r="M865">
        <v>534</v>
      </c>
      <c r="N865" t="s">
        <v>60</v>
      </c>
      <c r="O865">
        <v>320</v>
      </c>
      <c r="P865">
        <v>320</v>
      </c>
      <c r="Q865">
        <v>240</v>
      </c>
      <c r="R865">
        <v>640</v>
      </c>
      <c r="S865">
        <v>94</v>
      </c>
      <c r="T865" t="s">
        <v>24</v>
      </c>
      <c r="U865">
        <v>3</v>
      </c>
      <c r="V865" s="3">
        <v>2015</v>
      </c>
    </row>
    <row r="866" spans="1:22" x14ac:dyDescent="0.35">
      <c r="A866">
        <v>303</v>
      </c>
      <c r="B866">
        <v>123</v>
      </c>
      <c r="C866">
        <v>69</v>
      </c>
      <c r="D866">
        <v>959</v>
      </c>
      <c r="E866">
        <v>179</v>
      </c>
      <c r="F866" t="s">
        <v>18</v>
      </c>
      <c r="G866" t="s">
        <v>19</v>
      </c>
      <c r="H866">
        <v>34</v>
      </c>
      <c r="I866" t="s">
        <v>37</v>
      </c>
      <c r="J866" t="s">
        <v>42</v>
      </c>
      <c r="K866" t="s">
        <v>47</v>
      </c>
      <c r="L866">
        <v>199</v>
      </c>
      <c r="M866">
        <v>322</v>
      </c>
      <c r="N866" t="s">
        <v>23</v>
      </c>
      <c r="O866">
        <v>120</v>
      </c>
      <c r="P866">
        <v>170</v>
      </c>
      <c r="Q866">
        <v>130</v>
      </c>
      <c r="R866">
        <v>290</v>
      </c>
      <c r="S866">
        <v>45</v>
      </c>
      <c r="T866" t="s">
        <v>32</v>
      </c>
      <c r="U866">
        <v>3</v>
      </c>
      <c r="V866" s="3">
        <v>2015</v>
      </c>
    </row>
    <row r="867" spans="1:22" x14ac:dyDescent="0.35">
      <c r="A867">
        <v>312</v>
      </c>
      <c r="B867">
        <v>224</v>
      </c>
      <c r="C867">
        <v>98</v>
      </c>
      <c r="D867">
        <v>1191</v>
      </c>
      <c r="E867">
        <v>310</v>
      </c>
      <c r="F867" t="s">
        <v>18</v>
      </c>
      <c r="G867" t="s">
        <v>19</v>
      </c>
      <c r="H867">
        <v>73</v>
      </c>
      <c r="I867" t="s">
        <v>37</v>
      </c>
      <c r="J867" t="s">
        <v>42</v>
      </c>
      <c r="K867" t="s">
        <v>49</v>
      </c>
      <c r="L867">
        <v>288</v>
      </c>
      <c r="M867">
        <v>569</v>
      </c>
      <c r="N867" t="s">
        <v>60</v>
      </c>
      <c r="O867">
        <v>220</v>
      </c>
      <c r="P867">
        <v>300</v>
      </c>
      <c r="Q867">
        <v>190</v>
      </c>
      <c r="R867">
        <v>520</v>
      </c>
      <c r="S867">
        <v>116</v>
      </c>
      <c r="T867" t="s">
        <v>32</v>
      </c>
      <c r="U867">
        <v>3</v>
      </c>
      <c r="V867" s="3">
        <v>2015</v>
      </c>
    </row>
    <row r="868" spans="1:22" x14ac:dyDescent="0.35">
      <c r="A868">
        <v>970</v>
      </c>
      <c r="B868">
        <v>54</v>
      </c>
      <c r="C868">
        <v>-11</v>
      </c>
      <c r="D868">
        <v>601</v>
      </c>
      <c r="E868">
        <v>79</v>
      </c>
      <c r="F868" t="s">
        <v>18</v>
      </c>
      <c r="G868" t="s">
        <v>19</v>
      </c>
      <c r="H868">
        <v>15</v>
      </c>
      <c r="I868" t="s">
        <v>37</v>
      </c>
      <c r="J868" t="s">
        <v>38</v>
      </c>
      <c r="K868" t="s">
        <v>50</v>
      </c>
      <c r="L868">
        <v>79</v>
      </c>
      <c r="M868">
        <v>142</v>
      </c>
      <c r="N868" t="s">
        <v>23</v>
      </c>
      <c r="O868">
        <v>60</v>
      </c>
      <c r="P868">
        <v>110</v>
      </c>
      <c r="Q868">
        <v>90</v>
      </c>
      <c r="R868">
        <v>170</v>
      </c>
      <c r="S868">
        <v>26</v>
      </c>
      <c r="T868" t="s">
        <v>32</v>
      </c>
      <c r="U868">
        <v>3</v>
      </c>
      <c r="V868" s="3">
        <v>2015</v>
      </c>
    </row>
    <row r="869" spans="1:22" x14ac:dyDescent="0.35">
      <c r="A869">
        <v>708</v>
      </c>
      <c r="B869">
        <v>247</v>
      </c>
      <c r="C869">
        <v>1</v>
      </c>
      <c r="D869">
        <v>1744</v>
      </c>
      <c r="E869">
        <v>329</v>
      </c>
      <c r="F869" t="s">
        <v>18</v>
      </c>
      <c r="G869" t="s">
        <v>19</v>
      </c>
      <c r="H869">
        <v>81</v>
      </c>
      <c r="I869" t="s">
        <v>37</v>
      </c>
      <c r="J869" t="s">
        <v>38</v>
      </c>
      <c r="K869" t="s">
        <v>50</v>
      </c>
      <c r="L869">
        <v>321</v>
      </c>
      <c r="M869">
        <v>614</v>
      </c>
      <c r="N869" t="s">
        <v>60</v>
      </c>
      <c r="O869">
        <v>310</v>
      </c>
      <c r="P869">
        <v>420</v>
      </c>
      <c r="Q869">
        <v>320</v>
      </c>
      <c r="R869">
        <v>730</v>
      </c>
      <c r="S869">
        <v>113</v>
      </c>
      <c r="T869" t="s">
        <v>32</v>
      </c>
      <c r="U869">
        <v>3</v>
      </c>
      <c r="V869" s="3">
        <v>2015</v>
      </c>
    </row>
    <row r="870" spans="1:22" x14ac:dyDescent="0.35">
      <c r="A870">
        <v>937</v>
      </c>
      <c r="B870">
        <v>153</v>
      </c>
      <c r="C870">
        <v>-11</v>
      </c>
      <c r="D870">
        <v>1319</v>
      </c>
      <c r="E870">
        <v>153</v>
      </c>
      <c r="F870" t="s">
        <v>18</v>
      </c>
      <c r="G870" t="s">
        <v>19</v>
      </c>
      <c r="H870">
        <v>42</v>
      </c>
      <c r="I870" t="s">
        <v>37</v>
      </c>
      <c r="J870" t="s">
        <v>38</v>
      </c>
      <c r="K870" t="s">
        <v>50</v>
      </c>
      <c r="L870">
        <v>129</v>
      </c>
      <c r="M870">
        <v>326</v>
      </c>
      <c r="N870" t="s">
        <v>62</v>
      </c>
      <c r="O870">
        <v>190</v>
      </c>
      <c r="P870">
        <v>200</v>
      </c>
      <c r="Q870">
        <v>140</v>
      </c>
      <c r="R870">
        <v>390</v>
      </c>
      <c r="S870">
        <v>66</v>
      </c>
      <c r="T870" t="s">
        <v>32</v>
      </c>
      <c r="U870">
        <v>3</v>
      </c>
      <c r="V870" s="3">
        <v>2015</v>
      </c>
    </row>
    <row r="871" spans="1:22" x14ac:dyDescent="0.35">
      <c r="A871">
        <v>970</v>
      </c>
      <c r="B871">
        <v>153</v>
      </c>
      <c r="C871">
        <v>49</v>
      </c>
      <c r="D871">
        <v>1319</v>
      </c>
      <c r="E871">
        <v>153</v>
      </c>
      <c r="F871" t="s">
        <v>18</v>
      </c>
      <c r="G871" t="s">
        <v>19</v>
      </c>
      <c r="H871">
        <v>42</v>
      </c>
      <c r="I871" t="s">
        <v>20</v>
      </c>
      <c r="J871" t="s">
        <v>21</v>
      </c>
      <c r="K871" t="s">
        <v>54</v>
      </c>
      <c r="L871">
        <v>129</v>
      </c>
      <c r="M871">
        <v>326</v>
      </c>
      <c r="N871" t="s">
        <v>23</v>
      </c>
      <c r="O871">
        <v>140</v>
      </c>
      <c r="P871">
        <v>140</v>
      </c>
      <c r="Q871">
        <v>80</v>
      </c>
      <c r="R871">
        <v>280</v>
      </c>
      <c r="S871">
        <v>66</v>
      </c>
      <c r="T871" t="s">
        <v>24</v>
      </c>
      <c r="U871">
        <v>3</v>
      </c>
      <c r="V871" s="3">
        <v>2015</v>
      </c>
    </row>
    <row r="872" spans="1:22" x14ac:dyDescent="0.35">
      <c r="A872">
        <v>618</v>
      </c>
      <c r="B872">
        <v>123</v>
      </c>
      <c r="C872">
        <v>67</v>
      </c>
      <c r="D872">
        <v>959</v>
      </c>
      <c r="E872">
        <v>179</v>
      </c>
      <c r="F872" t="s">
        <v>18</v>
      </c>
      <c r="G872" t="s">
        <v>19</v>
      </c>
      <c r="H872">
        <v>34</v>
      </c>
      <c r="I872" t="s">
        <v>20</v>
      </c>
      <c r="J872" t="s">
        <v>21</v>
      </c>
      <c r="K872" t="s">
        <v>54</v>
      </c>
      <c r="L872">
        <v>197</v>
      </c>
      <c r="M872">
        <v>322</v>
      </c>
      <c r="N872" t="s">
        <v>60</v>
      </c>
      <c r="O872">
        <v>110</v>
      </c>
      <c r="P872">
        <v>170</v>
      </c>
      <c r="Q872">
        <v>130</v>
      </c>
      <c r="R872">
        <v>280</v>
      </c>
      <c r="S872">
        <v>46</v>
      </c>
      <c r="T872" t="s">
        <v>24</v>
      </c>
      <c r="U872">
        <v>3</v>
      </c>
      <c r="V872" s="3">
        <v>2015</v>
      </c>
    </row>
    <row r="873" spans="1:22" x14ac:dyDescent="0.35">
      <c r="A873">
        <v>312</v>
      </c>
      <c r="B873">
        <v>86</v>
      </c>
      <c r="C873">
        <v>51</v>
      </c>
      <c r="D873">
        <v>1003</v>
      </c>
      <c r="E873">
        <v>124</v>
      </c>
      <c r="F873" t="s">
        <v>18</v>
      </c>
      <c r="G873" t="s">
        <v>19</v>
      </c>
      <c r="H873">
        <v>24</v>
      </c>
      <c r="I873" t="s">
        <v>20</v>
      </c>
      <c r="J873" t="s">
        <v>21</v>
      </c>
      <c r="K873" t="s">
        <v>25</v>
      </c>
      <c r="L873">
        <v>131</v>
      </c>
      <c r="M873">
        <v>224</v>
      </c>
      <c r="N873" t="s">
        <v>60</v>
      </c>
      <c r="O873">
        <v>80</v>
      </c>
      <c r="P873">
        <v>110</v>
      </c>
      <c r="Q873">
        <v>80</v>
      </c>
      <c r="R873">
        <v>190</v>
      </c>
      <c r="S873">
        <v>36</v>
      </c>
      <c r="T873" t="s">
        <v>24</v>
      </c>
      <c r="U873">
        <v>3</v>
      </c>
      <c r="V873" s="3">
        <v>2015</v>
      </c>
    </row>
    <row r="874" spans="1:22" x14ac:dyDescent="0.35">
      <c r="A874">
        <v>513</v>
      </c>
      <c r="B874">
        <v>88</v>
      </c>
      <c r="C874">
        <v>37</v>
      </c>
      <c r="D874">
        <v>817</v>
      </c>
      <c r="E874">
        <v>133</v>
      </c>
      <c r="F874" t="s">
        <v>18</v>
      </c>
      <c r="G874" t="s">
        <v>19</v>
      </c>
      <c r="H874">
        <v>29</v>
      </c>
      <c r="I874" t="s">
        <v>20</v>
      </c>
      <c r="J874" t="s">
        <v>29</v>
      </c>
      <c r="K874" t="s">
        <v>30</v>
      </c>
      <c r="L874">
        <v>107</v>
      </c>
      <c r="M874">
        <v>236</v>
      </c>
      <c r="N874" t="s">
        <v>62</v>
      </c>
      <c r="O874">
        <v>70</v>
      </c>
      <c r="P874">
        <v>110</v>
      </c>
      <c r="Q874">
        <v>70</v>
      </c>
      <c r="R874">
        <v>180</v>
      </c>
      <c r="S874">
        <v>61</v>
      </c>
      <c r="T874" t="s">
        <v>32</v>
      </c>
      <c r="U874">
        <v>3</v>
      </c>
      <c r="V874" s="3">
        <v>2015</v>
      </c>
    </row>
    <row r="875" spans="1:22" x14ac:dyDescent="0.35">
      <c r="A875">
        <v>513</v>
      </c>
      <c r="B875">
        <v>134</v>
      </c>
      <c r="C875">
        <v>90</v>
      </c>
      <c r="D875">
        <v>690</v>
      </c>
      <c r="E875">
        <v>186</v>
      </c>
      <c r="F875" t="s">
        <v>18</v>
      </c>
      <c r="G875" t="s">
        <v>19</v>
      </c>
      <c r="H875">
        <v>41</v>
      </c>
      <c r="I875" t="s">
        <v>20</v>
      </c>
      <c r="J875" t="s">
        <v>29</v>
      </c>
      <c r="K875" t="s">
        <v>58</v>
      </c>
      <c r="L875">
        <v>180</v>
      </c>
      <c r="M875">
        <v>341</v>
      </c>
      <c r="N875" t="s">
        <v>62</v>
      </c>
      <c r="O875">
        <v>110</v>
      </c>
      <c r="P875">
        <v>150</v>
      </c>
      <c r="Q875">
        <v>90</v>
      </c>
      <c r="R875">
        <v>260</v>
      </c>
      <c r="S875">
        <v>65</v>
      </c>
      <c r="T875" t="s">
        <v>32</v>
      </c>
      <c r="U875">
        <v>3</v>
      </c>
      <c r="V875" s="3">
        <v>2015</v>
      </c>
    </row>
    <row r="876" spans="1:22" x14ac:dyDescent="0.35">
      <c r="A876">
        <v>719</v>
      </c>
      <c r="B876">
        <v>81</v>
      </c>
      <c r="C876">
        <v>38</v>
      </c>
      <c r="D876">
        <v>551</v>
      </c>
      <c r="E876">
        <v>104</v>
      </c>
      <c r="F876" t="s">
        <v>18</v>
      </c>
      <c r="G876" t="s">
        <v>19</v>
      </c>
      <c r="H876">
        <v>26</v>
      </c>
      <c r="I876" t="s">
        <v>20</v>
      </c>
      <c r="J876" t="s">
        <v>29</v>
      </c>
      <c r="K876" t="s">
        <v>34</v>
      </c>
      <c r="L876">
        <v>98</v>
      </c>
      <c r="M876">
        <v>197</v>
      </c>
      <c r="N876" t="s">
        <v>23</v>
      </c>
      <c r="O876">
        <v>60</v>
      </c>
      <c r="P876">
        <v>90</v>
      </c>
      <c r="Q876">
        <v>60</v>
      </c>
      <c r="R876">
        <v>150</v>
      </c>
      <c r="S876">
        <v>38</v>
      </c>
      <c r="T876" t="s">
        <v>32</v>
      </c>
      <c r="U876">
        <v>3</v>
      </c>
      <c r="V876" s="3">
        <v>2015</v>
      </c>
    </row>
    <row r="877" spans="1:22" x14ac:dyDescent="0.35">
      <c r="A877">
        <v>712</v>
      </c>
      <c r="B877">
        <v>10</v>
      </c>
      <c r="C877">
        <v>-11</v>
      </c>
      <c r="D877">
        <v>594</v>
      </c>
      <c r="E877">
        <v>14</v>
      </c>
      <c r="F877" t="s">
        <v>36</v>
      </c>
      <c r="G877" t="s">
        <v>19</v>
      </c>
      <c r="H877">
        <v>3</v>
      </c>
      <c r="I877" t="s">
        <v>37</v>
      </c>
      <c r="J877" t="s">
        <v>42</v>
      </c>
      <c r="K877" t="s">
        <v>43</v>
      </c>
      <c r="L877">
        <v>-1</v>
      </c>
      <c r="M877">
        <v>26</v>
      </c>
      <c r="N877" t="s">
        <v>40</v>
      </c>
      <c r="O877">
        <v>0</v>
      </c>
      <c r="P877">
        <v>20</v>
      </c>
      <c r="Q877">
        <v>10</v>
      </c>
      <c r="R877">
        <v>20</v>
      </c>
      <c r="S877">
        <v>15</v>
      </c>
      <c r="T877" t="s">
        <v>24</v>
      </c>
      <c r="U877">
        <v>3</v>
      </c>
      <c r="V877" s="3">
        <v>2015</v>
      </c>
    </row>
    <row r="878" spans="1:22" x14ac:dyDescent="0.35">
      <c r="A878">
        <v>414</v>
      </c>
      <c r="B878">
        <v>83</v>
      </c>
      <c r="C878">
        <v>15</v>
      </c>
      <c r="D878">
        <v>575</v>
      </c>
      <c r="E878">
        <v>112</v>
      </c>
      <c r="F878" t="s">
        <v>36</v>
      </c>
      <c r="G878" t="s">
        <v>19</v>
      </c>
      <c r="H878">
        <v>27</v>
      </c>
      <c r="I878" t="s">
        <v>37</v>
      </c>
      <c r="J878" t="s">
        <v>42</v>
      </c>
      <c r="K878" t="s">
        <v>43</v>
      </c>
      <c r="L878">
        <v>85</v>
      </c>
      <c r="M878">
        <v>208</v>
      </c>
      <c r="N878" t="s">
        <v>56</v>
      </c>
      <c r="O878">
        <v>80</v>
      </c>
      <c r="P878">
        <v>110</v>
      </c>
      <c r="Q878">
        <v>70</v>
      </c>
      <c r="R878">
        <v>190</v>
      </c>
      <c r="S878">
        <v>55</v>
      </c>
      <c r="T878" t="s">
        <v>24</v>
      </c>
      <c r="U878">
        <v>3</v>
      </c>
      <c r="V878" s="3">
        <v>2015</v>
      </c>
    </row>
    <row r="879" spans="1:22" x14ac:dyDescent="0.35">
      <c r="A879">
        <v>573</v>
      </c>
      <c r="B879">
        <v>68</v>
      </c>
      <c r="C879">
        <v>-1</v>
      </c>
      <c r="D879">
        <v>619</v>
      </c>
      <c r="E879">
        <v>85</v>
      </c>
      <c r="F879" t="s">
        <v>36</v>
      </c>
      <c r="G879" t="s">
        <v>19</v>
      </c>
      <c r="H879">
        <v>25</v>
      </c>
      <c r="I879" t="s">
        <v>37</v>
      </c>
      <c r="J879" t="s">
        <v>42</v>
      </c>
      <c r="K879" t="s">
        <v>49</v>
      </c>
      <c r="L879">
        <v>39</v>
      </c>
      <c r="M879">
        <v>163</v>
      </c>
      <c r="N879" t="s">
        <v>55</v>
      </c>
      <c r="O879">
        <v>60</v>
      </c>
      <c r="P879">
        <v>90</v>
      </c>
      <c r="Q879">
        <v>40</v>
      </c>
      <c r="R879">
        <v>150</v>
      </c>
      <c r="S879">
        <v>59</v>
      </c>
      <c r="T879" t="s">
        <v>32</v>
      </c>
      <c r="U879">
        <v>4</v>
      </c>
      <c r="V879" s="3">
        <v>2015</v>
      </c>
    </row>
    <row r="880" spans="1:22" x14ac:dyDescent="0.35">
      <c r="A880">
        <v>262</v>
      </c>
      <c r="B880">
        <v>105</v>
      </c>
      <c r="C880">
        <v>0</v>
      </c>
      <c r="D880">
        <v>716</v>
      </c>
      <c r="E880">
        <v>145</v>
      </c>
      <c r="F880" t="s">
        <v>36</v>
      </c>
      <c r="G880" t="s">
        <v>19</v>
      </c>
      <c r="H880">
        <v>95</v>
      </c>
      <c r="I880" t="s">
        <v>37</v>
      </c>
      <c r="J880" t="s">
        <v>42</v>
      </c>
      <c r="K880" t="s">
        <v>49</v>
      </c>
      <c r="L880">
        <v>30</v>
      </c>
      <c r="M880">
        <v>266</v>
      </c>
      <c r="N880" t="s">
        <v>56</v>
      </c>
      <c r="O880">
        <v>100</v>
      </c>
      <c r="P880">
        <v>140</v>
      </c>
      <c r="Q880">
        <v>30</v>
      </c>
      <c r="R880">
        <v>240</v>
      </c>
      <c r="S880">
        <v>125</v>
      </c>
      <c r="T880" t="s">
        <v>32</v>
      </c>
      <c r="U880">
        <v>4</v>
      </c>
      <c r="V880" s="3">
        <v>2015</v>
      </c>
    </row>
    <row r="881" spans="1:22" x14ac:dyDescent="0.35">
      <c r="A881">
        <v>573</v>
      </c>
      <c r="B881">
        <v>50</v>
      </c>
      <c r="C881">
        <v>1</v>
      </c>
      <c r="D881">
        <v>898</v>
      </c>
      <c r="E881">
        <v>73</v>
      </c>
      <c r="F881" t="s">
        <v>36</v>
      </c>
      <c r="G881" t="s">
        <v>19</v>
      </c>
      <c r="H881">
        <v>14</v>
      </c>
      <c r="I881" t="s">
        <v>37</v>
      </c>
      <c r="J881" t="s">
        <v>38</v>
      </c>
      <c r="K881" t="s">
        <v>50</v>
      </c>
      <c r="L881">
        <v>71</v>
      </c>
      <c r="M881">
        <v>131</v>
      </c>
      <c r="N881" t="s">
        <v>55</v>
      </c>
      <c r="O881">
        <v>60</v>
      </c>
      <c r="P881">
        <v>90</v>
      </c>
      <c r="Q881">
        <v>70</v>
      </c>
      <c r="R881">
        <v>150</v>
      </c>
      <c r="S881">
        <v>25</v>
      </c>
      <c r="T881" t="s">
        <v>32</v>
      </c>
      <c r="U881">
        <v>4</v>
      </c>
      <c r="V881" s="3">
        <v>2015</v>
      </c>
    </row>
    <row r="882" spans="1:22" x14ac:dyDescent="0.35">
      <c r="A882">
        <v>262</v>
      </c>
      <c r="B882">
        <v>80</v>
      </c>
      <c r="C882">
        <v>-6</v>
      </c>
      <c r="D882">
        <v>1079</v>
      </c>
      <c r="E882">
        <v>96</v>
      </c>
      <c r="F882" t="s">
        <v>36</v>
      </c>
      <c r="G882" t="s">
        <v>19</v>
      </c>
      <c r="H882">
        <v>24</v>
      </c>
      <c r="I882" t="s">
        <v>37</v>
      </c>
      <c r="J882" t="s">
        <v>38</v>
      </c>
      <c r="K882" t="s">
        <v>50</v>
      </c>
      <c r="L882">
        <v>74</v>
      </c>
      <c r="M882">
        <v>188</v>
      </c>
      <c r="N882" t="s">
        <v>56</v>
      </c>
      <c r="O882">
        <v>100</v>
      </c>
      <c r="P882">
        <v>120</v>
      </c>
      <c r="Q882">
        <v>80</v>
      </c>
      <c r="R882">
        <v>220</v>
      </c>
      <c r="S882">
        <v>46</v>
      </c>
      <c r="T882" t="s">
        <v>32</v>
      </c>
      <c r="U882">
        <v>4</v>
      </c>
      <c r="V882" s="3">
        <v>2015</v>
      </c>
    </row>
    <row r="883" spans="1:22" x14ac:dyDescent="0.35">
      <c r="A883">
        <v>515</v>
      </c>
      <c r="B883">
        <v>247</v>
      </c>
      <c r="C883">
        <v>121</v>
      </c>
      <c r="D883">
        <v>1744</v>
      </c>
      <c r="E883">
        <v>329</v>
      </c>
      <c r="F883" t="s">
        <v>36</v>
      </c>
      <c r="G883" t="s">
        <v>19</v>
      </c>
      <c r="H883">
        <v>81</v>
      </c>
      <c r="I883" t="s">
        <v>20</v>
      </c>
      <c r="J883" t="s">
        <v>21</v>
      </c>
      <c r="K883" t="s">
        <v>54</v>
      </c>
      <c r="L883">
        <v>321</v>
      </c>
      <c r="M883">
        <v>614</v>
      </c>
      <c r="N883" t="s">
        <v>40</v>
      </c>
      <c r="O883">
        <v>230</v>
      </c>
      <c r="P883">
        <v>300</v>
      </c>
      <c r="Q883">
        <v>200</v>
      </c>
      <c r="R883">
        <v>530</v>
      </c>
      <c r="S883">
        <v>113</v>
      </c>
      <c r="T883" t="s">
        <v>24</v>
      </c>
      <c r="U883">
        <v>4</v>
      </c>
      <c r="V883" s="3">
        <v>2015</v>
      </c>
    </row>
    <row r="884" spans="1:22" x14ac:dyDescent="0.35">
      <c r="A884">
        <v>515</v>
      </c>
      <c r="B884">
        <v>127</v>
      </c>
      <c r="C884">
        <v>63</v>
      </c>
      <c r="D884">
        <v>830</v>
      </c>
      <c r="E884">
        <v>185</v>
      </c>
      <c r="F884" t="s">
        <v>36</v>
      </c>
      <c r="G884" t="s">
        <v>19</v>
      </c>
      <c r="H884">
        <v>40</v>
      </c>
      <c r="I884" t="s">
        <v>20</v>
      </c>
      <c r="J884" t="s">
        <v>21</v>
      </c>
      <c r="K884" t="s">
        <v>22</v>
      </c>
      <c r="L884">
        <v>183</v>
      </c>
      <c r="M884">
        <v>332</v>
      </c>
      <c r="N884" t="s">
        <v>40</v>
      </c>
      <c r="O884">
        <v>120</v>
      </c>
      <c r="P884">
        <v>170</v>
      </c>
      <c r="Q884">
        <v>120</v>
      </c>
      <c r="R884">
        <v>290</v>
      </c>
      <c r="S884">
        <v>62</v>
      </c>
      <c r="T884" t="s">
        <v>24</v>
      </c>
      <c r="U884">
        <v>4</v>
      </c>
      <c r="V884" s="3">
        <v>2015</v>
      </c>
    </row>
    <row r="885" spans="1:22" x14ac:dyDescent="0.35">
      <c r="A885">
        <v>641</v>
      </c>
      <c r="B885">
        <v>250</v>
      </c>
      <c r="C885">
        <v>112</v>
      </c>
      <c r="D885">
        <v>1820</v>
      </c>
      <c r="E885">
        <v>251</v>
      </c>
      <c r="F885" t="s">
        <v>36</v>
      </c>
      <c r="G885" t="s">
        <v>19</v>
      </c>
      <c r="H885">
        <v>70</v>
      </c>
      <c r="I885" t="s">
        <v>20</v>
      </c>
      <c r="J885" t="s">
        <v>29</v>
      </c>
      <c r="K885" t="s">
        <v>30</v>
      </c>
      <c r="L885">
        <v>232</v>
      </c>
      <c r="M885">
        <v>534</v>
      </c>
      <c r="N885" t="s">
        <v>40</v>
      </c>
      <c r="O885">
        <v>210</v>
      </c>
      <c r="P885">
        <v>200</v>
      </c>
      <c r="Q885">
        <v>120</v>
      </c>
      <c r="R885">
        <v>410</v>
      </c>
      <c r="S885">
        <v>95</v>
      </c>
      <c r="T885" t="s">
        <v>32</v>
      </c>
      <c r="U885">
        <v>4</v>
      </c>
      <c r="V885" s="3">
        <v>2015</v>
      </c>
    </row>
    <row r="886" spans="1:22" x14ac:dyDescent="0.35">
      <c r="A886">
        <v>563</v>
      </c>
      <c r="B886">
        <v>294</v>
      </c>
      <c r="C886">
        <v>151</v>
      </c>
      <c r="D886">
        <v>1838</v>
      </c>
      <c r="E886">
        <v>360</v>
      </c>
      <c r="F886" t="s">
        <v>36</v>
      </c>
      <c r="G886" t="s">
        <v>19</v>
      </c>
      <c r="H886">
        <v>111</v>
      </c>
      <c r="I886" t="s">
        <v>20</v>
      </c>
      <c r="J886" t="s">
        <v>29</v>
      </c>
      <c r="K886" t="s">
        <v>58</v>
      </c>
      <c r="L886">
        <v>321</v>
      </c>
      <c r="M886">
        <v>697</v>
      </c>
      <c r="N886" t="s">
        <v>40</v>
      </c>
      <c r="O886">
        <v>240</v>
      </c>
      <c r="P886">
        <v>300</v>
      </c>
      <c r="Q886">
        <v>170</v>
      </c>
      <c r="R886">
        <v>540</v>
      </c>
      <c r="S886">
        <v>144</v>
      </c>
      <c r="T886" t="s">
        <v>32</v>
      </c>
      <c r="U886">
        <v>4</v>
      </c>
      <c r="V886" s="3">
        <v>2015</v>
      </c>
    </row>
    <row r="887" spans="1:22" x14ac:dyDescent="0.35">
      <c r="A887">
        <v>816</v>
      </c>
      <c r="B887">
        <v>20</v>
      </c>
      <c r="C887">
        <v>-14</v>
      </c>
      <c r="D887">
        <v>218</v>
      </c>
      <c r="E887">
        <v>25</v>
      </c>
      <c r="F887" t="s">
        <v>36</v>
      </c>
      <c r="G887" t="s">
        <v>19</v>
      </c>
      <c r="H887">
        <v>7</v>
      </c>
      <c r="I887" t="s">
        <v>20</v>
      </c>
      <c r="J887" t="s">
        <v>29</v>
      </c>
      <c r="K887" t="s">
        <v>58</v>
      </c>
      <c r="L887">
        <v>-24</v>
      </c>
      <c r="M887">
        <v>48</v>
      </c>
      <c r="N887" t="s">
        <v>55</v>
      </c>
      <c r="O887">
        <v>10</v>
      </c>
      <c r="P887">
        <v>20</v>
      </c>
      <c r="Q887">
        <v>-10</v>
      </c>
      <c r="R887">
        <v>30</v>
      </c>
      <c r="S887">
        <v>41</v>
      </c>
      <c r="T887" t="s">
        <v>32</v>
      </c>
      <c r="U887">
        <v>4</v>
      </c>
      <c r="V887" s="3">
        <v>2015</v>
      </c>
    </row>
    <row r="888" spans="1:22" x14ac:dyDescent="0.35">
      <c r="A888">
        <v>951</v>
      </c>
      <c r="B888">
        <v>154</v>
      </c>
      <c r="C888">
        <v>-17</v>
      </c>
      <c r="D888">
        <v>3654</v>
      </c>
      <c r="E888">
        <v>-24</v>
      </c>
      <c r="F888" t="s">
        <v>18</v>
      </c>
      <c r="G888" t="s">
        <v>33</v>
      </c>
      <c r="H888">
        <v>50</v>
      </c>
      <c r="I888" t="s">
        <v>37</v>
      </c>
      <c r="J888" t="s">
        <v>42</v>
      </c>
      <c r="K888" t="s">
        <v>43</v>
      </c>
      <c r="L888">
        <v>-117</v>
      </c>
      <c r="M888">
        <v>130</v>
      </c>
      <c r="N888" t="s">
        <v>35</v>
      </c>
      <c r="O888">
        <v>220</v>
      </c>
      <c r="P888">
        <v>-30</v>
      </c>
      <c r="Q888">
        <v>-100</v>
      </c>
      <c r="R888">
        <v>190</v>
      </c>
      <c r="S888">
        <v>93</v>
      </c>
      <c r="T888" t="s">
        <v>24</v>
      </c>
      <c r="U888">
        <v>4</v>
      </c>
      <c r="V888" s="3">
        <v>2015</v>
      </c>
    </row>
    <row r="889" spans="1:22" x14ac:dyDescent="0.35">
      <c r="A889">
        <v>714</v>
      </c>
      <c r="B889">
        <v>257</v>
      </c>
      <c r="C889">
        <v>-15</v>
      </c>
      <c r="D889">
        <v>1662</v>
      </c>
      <c r="E889">
        <v>341</v>
      </c>
      <c r="F889" t="s">
        <v>18</v>
      </c>
      <c r="G889" t="s">
        <v>33</v>
      </c>
      <c r="H889">
        <v>84</v>
      </c>
      <c r="I889" t="s">
        <v>37</v>
      </c>
      <c r="J889" t="s">
        <v>38</v>
      </c>
      <c r="K889" t="s">
        <v>39</v>
      </c>
      <c r="L889">
        <v>225</v>
      </c>
      <c r="M889">
        <v>598</v>
      </c>
      <c r="N889" t="s">
        <v>35</v>
      </c>
      <c r="O889">
        <v>230</v>
      </c>
      <c r="P889">
        <v>320</v>
      </c>
      <c r="Q889">
        <v>240</v>
      </c>
      <c r="R889">
        <v>550</v>
      </c>
      <c r="S889">
        <v>116</v>
      </c>
      <c r="T889" t="s">
        <v>24</v>
      </c>
      <c r="U889">
        <v>4</v>
      </c>
      <c r="V889" s="3">
        <v>2015</v>
      </c>
    </row>
    <row r="890" spans="1:22" x14ac:dyDescent="0.35">
      <c r="A890">
        <v>818</v>
      </c>
      <c r="B890">
        <v>122</v>
      </c>
      <c r="C890">
        <v>-14</v>
      </c>
      <c r="D890">
        <v>2555</v>
      </c>
      <c r="E890">
        <v>-13</v>
      </c>
      <c r="F890" t="s">
        <v>18</v>
      </c>
      <c r="G890" t="s">
        <v>33</v>
      </c>
      <c r="H890">
        <v>39</v>
      </c>
      <c r="I890" t="s">
        <v>37</v>
      </c>
      <c r="J890" t="s">
        <v>42</v>
      </c>
      <c r="K890" t="s">
        <v>47</v>
      </c>
      <c r="L890">
        <v>-74</v>
      </c>
      <c r="M890">
        <v>109</v>
      </c>
      <c r="N890" t="s">
        <v>35</v>
      </c>
      <c r="O890">
        <v>170</v>
      </c>
      <c r="P890">
        <v>-20</v>
      </c>
      <c r="Q890">
        <v>-60</v>
      </c>
      <c r="R890">
        <v>150</v>
      </c>
      <c r="S890">
        <v>61</v>
      </c>
      <c r="T890" t="s">
        <v>32</v>
      </c>
      <c r="U890">
        <v>4</v>
      </c>
      <c r="V890" s="3">
        <v>2015</v>
      </c>
    </row>
    <row r="891" spans="1:22" x14ac:dyDescent="0.35">
      <c r="A891">
        <v>626</v>
      </c>
      <c r="B891">
        <v>260</v>
      </c>
      <c r="C891">
        <v>-223</v>
      </c>
      <c r="D891">
        <v>2548</v>
      </c>
      <c r="E891">
        <v>390</v>
      </c>
      <c r="F891" t="s">
        <v>18</v>
      </c>
      <c r="G891" t="s">
        <v>33</v>
      </c>
      <c r="H891">
        <v>91</v>
      </c>
      <c r="I891" t="s">
        <v>37</v>
      </c>
      <c r="J891" t="s">
        <v>42</v>
      </c>
      <c r="K891" t="s">
        <v>49</v>
      </c>
      <c r="L891">
        <v>247</v>
      </c>
      <c r="M891">
        <v>650</v>
      </c>
      <c r="N891" t="s">
        <v>35</v>
      </c>
      <c r="O891">
        <v>380</v>
      </c>
      <c r="P891">
        <v>580</v>
      </c>
      <c r="Q891">
        <v>470</v>
      </c>
      <c r="R891">
        <v>960</v>
      </c>
      <c r="S891">
        <v>143</v>
      </c>
      <c r="T891" t="s">
        <v>32</v>
      </c>
      <c r="U891">
        <v>4</v>
      </c>
      <c r="V891" s="3">
        <v>2015</v>
      </c>
    </row>
    <row r="892" spans="1:22" x14ac:dyDescent="0.35">
      <c r="A892">
        <v>562</v>
      </c>
      <c r="B892">
        <v>239</v>
      </c>
      <c r="C892">
        <v>-11</v>
      </c>
      <c r="D892">
        <v>1755</v>
      </c>
      <c r="E892">
        <v>239</v>
      </c>
      <c r="F892" t="s">
        <v>18</v>
      </c>
      <c r="G892" t="s">
        <v>33</v>
      </c>
      <c r="H892">
        <v>66</v>
      </c>
      <c r="I892" t="s">
        <v>37</v>
      </c>
      <c r="J892" t="s">
        <v>38</v>
      </c>
      <c r="K892" t="s">
        <v>51</v>
      </c>
      <c r="L892">
        <v>149</v>
      </c>
      <c r="M892">
        <v>478</v>
      </c>
      <c r="N892" t="s">
        <v>35</v>
      </c>
      <c r="O892">
        <v>210</v>
      </c>
      <c r="P892">
        <v>220</v>
      </c>
      <c r="Q892">
        <v>160</v>
      </c>
      <c r="R892">
        <v>430</v>
      </c>
      <c r="S892">
        <v>90</v>
      </c>
      <c r="T892" t="s">
        <v>32</v>
      </c>
      <c r="U892">
        <v>4</v>
      </c>
      <c r="V892" s="3">
        <v>2015</v>
      </c>
    </row>
    <row r="893" spans="1:22" x14ac:dyDescent="0.35">
      <c r="A893">
        <v>562</v>
      </c>
      <c r="B893">
        <v>125</v>
      </c>
      <c r="C893">
        <v>-23</v>
      </c>
      <c r="D893">
        <v>898</v>
      </c>
      <c r="E893">
        <v>173</v>
      </c>
      <c r="F893" t="s">
        <v>18</v>
      </c>
      <c r="G893" t="s">
        <v>33</v>
      </c>
      <c r="H893">
        <v>113</v>
      </c>
      <c r="I893" t="s">
        <v>37</v>
      </c>
      <c r="J893" t="s">
        <v>38</v>
      </c>
      <c r="K893" t="s">
        <v>50</v>
      </c>
      <c r="L893">
        <v>27</v>
      </c>
      <c r="M893">
        <v>298</v>
      </c>
      <c r="N893" t="s">
        <v>35</v>
      </c>
      <c r="O893">
        <v>110</v>
      </c>
      <c r="P893">
        <v>160</v>
      </c>
      <c r="Q893">
        <v>50</v>
      </c>
      <c r="R893">
        <v>270</v>
      </c>
      <c r="S893">
        <v>146</v>
      </c>
      <c r="T893" t="s">
        <v>32</v>
      </c>
      <c r="U893">
        <v>5</v>
      </c>
      <c r="V893" s="3">
        <v>2015</v>
      </c>
    </row>
    <row r="894" spans="1:22" x14ac:dyDescent="0.35">
      <c r="A894">
        <v>661</v>
      </c>
      <c r="B894">
        <v>108</v>
      </c>
      <c r="C894">
        <v>-5</v>
      </c>
      <c r="D894">
        <v>971</v>
      </c>
      <c r="E894">
        <v>157</v>
      </c>
      <c r="F894" t="s">
        <v>18</v>
      </c>
      <c r="G894" t="s">
        <v>33</v>
      </c>
      <c r="H894">
        <v>30</v>
      </c>
      <c r="I894" t="s">
        <v>20</v>
      </c>
      <c r="J894" t="s">
        <v>21</v>
      </c>
      <c r="K894" t="s">
        <v>54</v>
      </c>
      <c r="L894">
        <v>115</v>
      </c>
      <c r="M894">
        <v>265</v>
      </c>
      <c r="N894" t="s">
        <v>35</v>
      </c>
      <c r="O894">
        <v>80</v>
      </c>
      <c r="P894">
        <v>130</v>
      </c>
      <c r="Q894">
        <v>120</v>
      </c>
      <c r="R894">
        <v>210</v>
      </c>
      <c r="S894">
        <v>42</v>
      </c>
      <c r="T894" t="s">
        <v>24</v>
      </c>
      <c r="U894">
        <v>5</v>
      </c>
      <c r="V894" s="3">
        <v>2015</v>
      </c>
    </row>
    <row r="895" spans="1:22" x14ac:dyDescent="0.35">
      <c r="A895">
        <v>562</v>
      </c>
      <c r="B895">
        <v>239</v>
      </c>
      <c r="C895">
        <v>16</v>
      </c>
      <c r="D895">
        <v>1246</v>
      </c>
      <c r="E895">
        <v>281</v>
      </c>
      <c r="F895" t="s">
        <v>18</v>
      </c>
      <c r="G895" t="s">
        <v>33</v>
      </c>
      <c r="H895">
        <v>74</v>
      </c>
      <c r="I895" t="s">
        <v>20</v>
      </c>
      <c r="J895" t="s">
        <v>21</v>
      </c>
      <c r="K895" t="s">
        <v>22</v>
      </c>
      <c r="L895">
        <v>186</v>
      </c>
      <c r="M895">
        <v>520</v>
      </c>
      <c r="N895" t="s">
        <v>35</v>
      </c>
      <c r="O895">
        <v>190</v>
      </c>
      <c r="P895">
        <v>220</v>
      </c>
      <c r="Q895">
        <v>170</v>
      </c>
      <c r="R895">
        <v>410</v>
      </c>
      <c r="S895">
        <v>95</v>
      </c>
      <c r="T895" t="s">
        <v>24</v>
      </c>
      <c r="U895">
        <v>5</v>
      </c>
      <c r="V895" s="3">
        <v>2015</v>
      </c>
    </row>
    <row r="896" spans="1:22" x14ac:dyDescent="0.35">
      <c r="A896">
        <v>562</v>
      </c>
      <c r="B896">
        <v>123</v>
      </c>
      <c r="C896">
        <v>54</v>
      </c>
      <c r="D896">
        <v>915</v>
      </c>
      <c r="E896">
        <v>179</v>
      </c>
      <c r="F896" t="s">
        <v>18</v>
      </c>
      <c r="G896" t="s">
        <v>33</v>
      </c>
      <c r="H896">
        <v>34</v>
      </c>
      <c r="I896" t="s">
        <v>20</v>
      </c>
      <c r="J896" t="s">
        <v>29</v>
      </c>
      <c r="K896" t="s">
        <v>30</v>
      </c>
      <c r="L896">
        <v>134</v>
      </c>
      <c r="M896">
        <v>302</v>
      </c>
      <c r="N896" t="s">
        <v>35</v>
      </c>
      <c r="O896">
        <v>50</v>
      </c>
      <c r="P896">
        <v>90</v>
      </c>
      <c r="Q896">
        <v>80</v>
      </c>
      <c r="R896">
        <v>140</v>
      </c>
      <c r="S896">
        <v>45</v>
      </c>
      <c r="T896" t="s">
        <v>32</v>
      </c>
      <c r="U896">
        <v>5</v>
      </c>
      <c r="V896" s="3">
        <v>2015</v>
      </c>
    </row>
    <row r="897" spans="1:22" x14ac:dyDescent="0.35">
      <c r="A897">
        <v>971</v>
      </c>
      <c r="B897">
        <v>43</v>
      </c>
      <c r="C897">
        <v>-51</v>
      </c>
      <c r="D897">
        <v>419</v>
      </c>
      <c r="E897">
        <v>64</v>
      </c>
      <c r="F897" t="s">
        <v>36</v>
      </c>
      <c r="G897" t="s">
        <v>33</v>
      </c>
      <c r="H897">
        <v>13</v>
      </c>
      <c r="I897" t="s">
        <v>37</v>
      </c>
      <c r="J897" t="s">
        <v>42</v>
      </c>
      <c r="K897" t="s">
        <v>43</v>
      </c>
      <c r="L897">
        <v>29</v>
      </c>
      <c r="M897">
        <v>107</v>
      </c>
      <c r="N897" t="s">
        <v>53</v>
      </c>
      <c r="O897">
        <v>50</v>
      </c>
      <c r="P897">
        <v>100</v>
      </c>
      <c r="Q897">
        <v>80</v>
      </c>
      <c r="R897">
        <v>150</v>
      </c>
      <c r="S897">
        <v>35</v>
      </c>
      <c r="T897" t="s">
        <v>24</v>
      </c>
      <c r="U897">
        <v>5</v>
      </c>
      <c r="V897" s="3">
        <v>2015</v>
      </c>
    </row>
    <row r="898" spans="1:22" x14ac:dyDescent="0.35">
      <c r="A898">
        <v>435</v>
      </c>
      <c r="B898">
        <v>79</v>
      </c>
      <c r="C898">
        <v>-86</v>
      </c>
      <c r="D898">
        <v>593</v>
      </c>
      <c r="E898">
        <v>98</v>
      </c>
      <c r="F898" t="s">
        <v>36</v>
      </c>
      <c r="G898" t="s">
        <v>33</v>
      </c>
      <c r="H898">
        <v>30</v>
      </c>
      <c r="I898" t="s">
        <v>37</v>
      </c>
      <c r="J898" t="s">
        <v>42</v>
      </c>
      <c r="K898" t="s">
        <v>43</v>
      </c>
      <c r="L898">
        <v>34</v>
      </c>
      <c r="M898">
        <v>177</v>
      </c>
      <c r="N898" t="s">
        <v>46</v>
      </c>
      <c r="O898">
        <v>100</v>
      </c>
      <c r="P898">
        <v>160</v>
      </c>
      <c r="Q898">
        <v>120</v>
      </c>
      <c r="R898">
        <v>260</v>
      </c>
      <c r="S898">
        <v>64</v>
      </c>
      <c r="T898" t="s">
        <v>24</v>
      </c>
      <c r="U898">
        <v>5</v>
      </c>
      <c r="V898" s="3">
        <v>2015</v>
      </c>
    </row>
    <row r="899" spans="1:22" x14ac:dyDescent="0.35">
      <c r="A899">
        <v>425</v>
      </c>
      <c r="B899">
        <v>96</v>
      </c>
      <c r="C899">
        <v>-83</v>
      </c>
      <c r="D899">
        <v>683</v>
      </c>
      <c r="E899">
        <v>134</v>
      </c>
      <c r="F899" t="s">
        <v>36</v>
      </c>
      <c r="G899" t="s">
        <v>33</v>
      </c>
      <c r="H899">
        <v>87</v>
      </c>
      <c r="I899" t="s">
        <v>37</v>
      </c>
      <c r="J899" t="s">
        <v>42</v>
      </c>
      <c r="K899" t="s">
        <v>43</v>
      </c>
      <c r="L899">
        <v>17</v>
      </c>
      <c r="M899">
        <v>230</v>
      </c>
      <c r="N899" t="s">
        <v>57</v>
      </c>
      <c r="O899">
        <v>140</v>
      </c>
      <c r="P899">
        <v>190</v>
      </c>
      <c r="Q899">
        <v>100</v>
      </c>
      <c r="R899">
        <v>330</v>
      </c>
      <c r="S899">
        <v>117</v>
      </c>
      <c r="T899" t="s">
        <v>24</v>
      </c>
      <c r="U899">
        <v>5</v>
      </c>
      <c r="V899" s="3">
        <v>2015</v>
      </c>
    </row>
    <row r="900" spans="1:22" x14ac:dyDescent="0.35">
      <c r="A900">
        <v>503</v>
      </c>
      <c r="B900">
        <v>161</v>
      </c>
      <c r="C900">
        <v>-19</v>
      </c>
      <c r="D900">
        <v>1267</v>
      </c>
      <c r="E900">
        <v>161</v>
      </c>
      <c r="F900" t="s">
        <v>36</v>
      </c>
      <c r="G900" t="s">
        <v>33</v>
      </c>
      <c r="H900">
        <v>45</v>
      </c>
      <c r="I900" t="s">
        <v>37</v>
      </c>
      <c r="J900" t="s">
        <v>38</v>
      </c>
      <c r="K900" t="s">
        <v>39</v>
      </c>
      <c r="L900">
        <v>91</v>
      </c>
      <c r="M900">
        <v>322</v>
      </c>
      <c r="N900" t="s">
        <v>53</v>
      </c>
      <c r="O900">
        <v>140</v>
      </c>
      <c r="P900">
        <v>150</v>
      </c>
      <c r="Q900">
        <v>110</v>
      </c>
      <c r="R900">
        <v>290</v>
      </c>
      <c r="S900">
        <v>70</v>
      </c>
      <c r="T900" t="s">
        <v>24</v>
      </c>
      <c r="U900">
        <v>5</v>
      </c>
      <c r="V900" s="3">
        <v>2015</v>
      </c>
    </row>
    <row r="901" spans="1:22" x14ac:dyDescent="0.35">
      <c r="A901">
        <v>253</v>
      </c>
      <c r="B901">
        <v>80</v>
      </c>
      <c r="C901">
        <v>-32</v>
      </c>
      <c r="D901">
        <v>1055</v>
      </c>
      <c r="E901">
        <v>94</v>
      </c>
      <c r="F901" t="s">
        <v>36</v>
      </c>
      <c r="G901" t="s">
        <v>33</v>
      </c>
      <c r="H901">
        <v>24</v>
      </c>
      <c r="I901" t="s">
        <v>37</v>
      </c>
      <c r="J901" t="s">
        <v>38</v>
      </c>
      <c r="K901" t="s">
        <v>39</v>
      </c>
      <c r="L901">
        <v>48</v>
      </c>
      <c r="M901">
        <v>174</v>
      </c>
      <c r="N901" t="s">
        <v>57</v>
      </c>
      <c r="O901">
        <v>60</v>
      </c>
      <c r="P901">
        <v>90</v>
      </c>
      <c r="Q901">
        <v>80</v>
      </c>
      <c r="R901">
        <v>150</v>
      </c>
      <c r="S901">
        <v>46</v>
      </c>
      <c r="T901" t="s">
        <v>24</v>
      </c>
      <c r="U901">
        <v>5</v>
      </c>
      <c r="V901" s="3">
        <v>2015</v>
      </c>
    </row>
    <row r="902" spans="1:22" x14ac:dyDescent="0.35">
      <c r="A902">
        <v>971</v>
      </c>
      <c r="B902">
        <v>51</v>
      </c>
      <c r="C902">
        <v>-55</v>
      </c>
      <c r="D902">
        <v>503</v>
      </c>
      <c r="E902">
        <v>71</v>
      </c>
      <c r="F902" t="s">
        <v>36</v>
      </c>
      <c r="G902" t="s">
        <v>33</v>
      </c>
      <c r="H902">
        <v>46</v>
      </c>
      <c r="I902" t="s">
        <v>37</v>
      </c>
      <c r="J902" t="s">
        <v>42</v>
      </c>
      <c r="K902" t="s">
        <v>47</v>
      </c>
      <c r="L902">
        <v>-5</v>
      </c>
      <c r="M902">
        <v>122</v>
      </c>
      <c r="N902" t="s">
        <v>53</v>
      </c>
      <c r="O902">
        <v>70</v>
      </c>
      <c r="P902">
        <v>100</v>
      </c>
      <c r="Q902">
        <v>50</v>
      </c>
      <c r="R902">
        <v>170</v>
      </c>
      <c r="S902">
        <v>76</v>
      </c>
      <c r="T902" t="s">
        <v>32</v>
      </c>
      <c r="U902">
        <v>5</v>
      </c>
      <c r="V902" s="3">
        <v>2015</v>
      </c>
    </row>
    <row r="903" spans="1:22" x14ac:dyDescent="0.35">
      <c r="A903">
        <v>435</v>
      </c>
      <c r="B903">
        <v>65</v>
      </c>
      <c r="C903">
        <v>-54</v>
      </c>
      <c r="D903">
        <v>1053</v>
      </c>
      <c r="E903">
        <v>77</v>
      </c>
      <c r="F903" t="s">
        <v>36</v>
      </c>
      <c r="G903" t="s">
        <v>33</v>
      </c>
      <c r="H903">
        <v>20</v>
      </c>
      <c r="I903" t="s">
        <v>37</v>
      </c>
      <c r="J903" t="s">
        <v>42</v>
      </c>
      <c r="K903" t="s">
        <v>47</v>
      </c>
      <c r="L903">
        <v>36</v>
      </c>
      <c r="M903">
        <v>142</v>
      </c>
      <c r="N903" t="s">
        <v>46</v>
      </c>
      <c r="O903">
        <v>90</v>
      </c>
      <c r="P903">
        <v>110</v>
      </c>
      <c r="Q903">
        <v>90</v>
      </c>
      <c r="R903">
        <v>200</v>
      </c>
      <c r="S903">
        <v>41</v>
      </c>
      <c r="T903" t="s">
        <v>32</v>
      </c>
      <c r="U903">
        <v>5</v>
      </c>
      <c r="V903" s="3">
        <v>2015</v>
      </c>
    </row>
    <row r="904" spans="1:22" x14ac:dyDescent="0.35">
      <c r="A904">
        <v>971</v>
      </c>
      <c r="B904">
        <v>60</v>
      </c>
      <c r="C904">
        <v>-69</v>
      </c>
      <c r="D904">
        <v>463</v>
      </c>
      <c r="E904">
        <v>84</v>
      </c>
      <c r="F904" t="s">
        <v>36</v>
      </c>
      <c r="G904" t="s">
        <v>33</v>
      </c>
      <c r="H904">
        <v>19</v>
      </c>
      <c r="I904" t="s">
        <v>37</v>
      </c>
      <c r="J904" t="s">
        <v>42</v>
      </c>
      <c r="K904" t="s">
        <v>49</v>
      </c>
      <c r="L904">
        <v>21</v>
      </c>
      <c r="M904">
        <v>144</v>
      </c>
      <c r="N904" t="s">
        <v>53</v>
      </c>
      <c r="O904">
        <v>80</v>
      </c>
      <c r="P904">
        <v>130</v>
      </c>
      <c r="Q904">
        <v>90</v>
      </c>
      <c r="R904">
        <v>210</v>
      </c>
      <c r="S904">
        <v>63</v>
      </c>
      <c r="T904" t="s">
        <v>32</v>
      </c>
      <c r="U904">
        <v>6</v>
      </c>
      <c r="V904" s="3">
        <v>2015</v>
      </c>
    </row>
    <row r="905" spans="1:22" x14ac:dyDescent="0.35">
      <c r="A905">
        <v>435</v>
      </c>
      <c r="B905">
        <v>47</v>
      </c>
      <c r="C905">
        <v>-58</v>
      </c>
      <c r="D905">
        <v>375</v>
      </c>
      <c r="E905">
        <v>64</v>
      </c>
      <c r="F905" t="s">
        <v>36</v>
      </c>
      <c r="G905" t="s">
        <v>33</v>
      </c>
      <c r="H905">
        <v>15</v>
      </c>
      <c r="I905" t="s">
        <v>37</v>
      </c>
      <c r="J905" t="s">
        <v>42</v>
      </c>
      <c r="K905" t="s">
        <v>49</v>
      </c>
      <c r="L905">
        <v>22</v>
      </c>
      <c r="M905">
        <v>111</v>
      </c>
      <c r="N905" t="s">
        <v>46</v>
      </c>
      <c r="O905">
        <v>50</v>
      </c>
      <c r="P905">
        <v>100</v>
      </c>
      <c r="Q905">
        <v>80</v>
      </c>
      <c r="R905">
        <v>150</v>
      </c>
      <c r="S905">
        <v>42</v>
      </c>
      <c r="T905" t="s">
        <v>32</v>
      </c>
      <c r="U905">
        <v>6</v>
      </c>
      <c r="V905" s="3">
        <v>2015</v>
      </c>
    </row>
    <row r="906" spans="1:22" x14ac:dyDescent="0.35">
      <c r="A906">
        <v>206</v>
      </c>
      <c r="B906">
        <v>68</v>
      </c>
      <c r="C906">
        <v>-54</v>
      </c>
      <c r="D906">
        <v>438</v>
      </c>
      <c r="E906">
        <v>99</v>
      </c>
      <c r="F906" t="s">
        <v>36</v>
      </c>
      <c r="G906" t="s">
        <v>33</v>
      </c>
      <c r="H906">
        <v>21</v>
      </c>
      <c r="I906" t="s">
        <v>37</v>
      </c>
      <c r="J906" t="s">
        <v>42</v>
      </c>
      <c r="K906" t="s">
        <v>49</v>
      </c>
      <c r="L906">
        <v>56</v>
      </c>
      <c r="M906">
        <v>167</v>
      </c>
      <c r="N906" t="s">
        <v>57</v>
      </c>
      <c r="O906">
        <v>90</v>
      </c>
      <c r="P906">
        <v>140</v>
      </c>
      <c r="Q906">
        <v>110</v>
      </c>
      <c r="R906">
        <v>230</v>
      </c>
      <c r="S906">
        <v>43</v>
      </c>
      <c r="T906" t="s">
        <v>32</v>
      </c>
      <c r="U906">
        <v>6</v>
      </c>
      <c r="V906" s="3">
        <v>2015</v>
      </c>
    </row>
    <row r="907" spans="1:22" x14ac:dyDescent="0.35">
      <c r="A907">
        <v>206</v>
      </c>
      <c r="B907">
        <v>22</v>
      </c>
      <c r="C907">
        <v>-10</v>
      </c>
      <c r="D907">
        <v>573</v>
      </c>
      <c r="E907">
        <v>29</v>
      </c>
      <c r="F907" t="s">
        <v>36</v>
      </c>
      <c r="G907" t="s">
        <v>33</v>
      </c>
      <c r="H907">
        <v>7</v>
      </c>
      <c r="I907" t="s">
        <v>37</v>
      </c>
      <c r="J907" t="s">
        <v>38</v>
      </c>
      <c r="K907" t="s">
        <v>51</v>
      </c>
      <c r="L907">
        <v>10</v>
      </c>
      <c r="M907">
        <v>51</v>
      </c>
      <c r="N907" t="s">
        <v>57</v>
      </c>
      <c r="O907">
        <v>10</v>
      </c>
      <c r="P907">
        <v>20</v>
      </c>
      <c r="Q907">
        <v>20</v>
      </c>
      <c r="R907">
        <v>30</v>
      </c>
      <c r="S907">
        <v>19</v>
      </c>
      <c r="T907" t="s">
        <v>32</v>
      </c>
      <c r="U907">
        <v>6</v>
      </c>
      <c r="V907" s="3">
        <v>2015</v>
      </c>
    </row>
    <row r="908" spans="1:22" x14ac:dyDescent="0.35">
      <c r="A908">
        <v>702</v>
      </c>
      <c r="B908">
        <v>21</v>
      </c>
      <c r="C908">
        <v>-6</v>
      </c>
      <c r="D908">
        <v>846</v>
      </c>
      <c r="E908">
        <v>31</v>
      </c>
      <c r="F908" t="s">
        <v>36</v>
      </c>
      <c r="G908" t="s">
        <v>33</v>
      </c>
      <c r="H908">
        <v>5</v>
      </c>
      <c r="I908" t="s">
        <v>37</v>
      </c>
      <c r="J908" t="s">
        <v>38</v>
      </c>
      <c r="K908" t="s">
        <v>50</v>
      </c>
      <c r="L908">
        <v>14</v>
      </c>
      <c r="M908">
        <v>52</v>
      </c>
      <c r="N908" t="s">
        <v>45</v>
      </c>
      <c r="O908">
        <v>10</v>
      </c>
      <c r="P908">
        <v>20</v>
      </c>
      <c r="Q908">
        <v>20</v>
      </c>
      <c r="R908">
        <v>30</v>
      </c>
      <c r="S908">
        <v>17</v>
      </c>
      <c r="T908" t="s">
        <v>32</v>
      </c>
      <c r="U908">
        <v>6</v>
      </c>
      <c r="V908" s="3">
        <v>2015</v>
      </c>
    </row>
    <row r="909" spans="1:22" x14ac:dyDescent="0.35">
      <c r="A909">
        <v>801</v>
      </c>
      <c r="B909">
        <v>103</v>
      </c>
      <c r="C909">
        <v>-23</v>
      </c>
      <c r="D909">
        <v>564</v>
      </c>
      <c r="E909">
        <v>133</v>
      </c>
      <c r="F909" t="s">
        <v>36</v>
      </c>
      <c r="G909" t="s">
        <v>33</v>
      </c>
      <c r="H909">
        <v>33</v>
      </c>
      <c r="I909" t="s">
        <v>37</v>
      </c>
      <c r="J909" t="s">
        <v>38</v>
      </c>
      <c r="K909" t="s">
        <v>50</v>
      </c>
      <c r="L909">
        <v>87</v>
      </c>
      <c r="M909">
        <v>236</v>
      </c>
      <c r="N909" t="s">
        <v>46</v>
      </c>
      <c r="O909">
        <v>80</v>
      </c>
      <c r="P909">
        <v>130</v>
      </c>
      <c r="Q909">
        <v>110</v>
      </c>
      <c r="R909">
        <v>210</v>
      </c>
      <c r="S909">
        <v>46</v>
      </c>
      <c r="T909" t="s">
        <v>32</v>
      </c>
      <c r="U909">
        <v>6</v>
      </c>
      <c r="V909" s="3">
        <v>2015</v>
      </c>
    </row>
    <row r="910" spans="1:22" x14ac:dyDescent="0.35">
      <c r="A910">
        <v>775</v>
      </c>
      <c r="B910">
        <v>125</v>
      </c>
      <c r="C910">
        <v>-34</v>
      </c>
      <c r="D910">
        <v>898</v>
      </c>
      <c r="E910">
        <v>173</v>
      </c>
      <c r="F910" t="s">
        <v>36</v>
      </c>
      <c r="G910" t="s">
        <v>33</v>
      </c>
      <c r="H910">
        <v>113</v>
      </c>
      <c r="I910" t="s">
        <v>20</v>
      </c>
      <c r="J910" t="s">
        <v>21</v>
      </c>
      <c r="K910" t="s">
        <v>54</v>
      </c>
      <c r="L910">
        <v>26</v>
      </c>
      <c r="M910">
        <v>298</v>
      </c>
      <c r="N910" t="s">
        <v>45</v>
      </c>
      <c r="O910">
        <v>90</v>
      </c>
      <c r="P910">
        <v>150</v>
      </c>
      <c r="Q910">
        <v>60</v>
      </c>
      <c r="R910">
        <v>240</v>
      </c>
      <c r="S910">
        <v>147</v>
      </c>
      <c r="T910" t="s">
        <v>24</v>
      </c>
      <c r="U910">
        <v>6</v>
      </c>
      <c r="V910" s="3">
        <v>2015</v>
      </c>
    </row>
    <row r="911" spans="1:22" x14ac:dyDescent="0.35">
      <c r="A911">
        <v>206</v>
      </c>
      <c r="B911">
        <v>125</v>
      </c>
      <c r="C911">
        <v>-15</v>
      </c>
      <c r="D911">
        <v>1119</v>
      </c>
      <c r="E911">
        <v>188</v>
      </c>
      <c r="F911" t="s">
        <v>36</v>
      </c>
      <c r="G911" t="s">
        <v>33</v>
      </c>
      <c r="H911">
        <v>41</v>
      </c>
      <c r="I911" t="s">
        <v>20</v>
      </c>
      <c r="J911" t="s">
        <v>21</v>
      </c>
      <c r="K911" t="s">
        <v>54</v>
      </c>
      <c r="L911">
        <v>115</v>
      </c>
      <c r="M911">
        <v>313</v>
      </c>
      <c r="N911" t="s">
        <v>57</v>
      </c>
      <c r="O911">
        <v>90</v>
      </c>
      <c r="P911">
        <v>160</v>
      </c>
      <c r="Q911">
        <v>130</v>
      </c>
      <c r="R911">
        <v>250</v>
      </c>
      <c r="S911">
        <v>73</v>
      </c>
      <c r="T911" t="s">
        <v>24</v>
      </c>
      <c r="U911">
        <v>6</v>
      </c>
      <c r="V911" s="3">
        <v>2015</v>
      </c>
    </row>
    <row r="912" spans="1:22" x14ac:dyDescent="0.35">
      <c r="A912">
        <v>702</v>
      </c>
      <c r="B912">
        <v>154</v>
      </c>
      <c r="C912">
        <v>0</v>
      </c>
      <c r="D912">
        <v>1132</v>
      </c>
      <c r="E912">
        <v>213</v>
      </c>
      <c r="F912" t="s">
        <v>36</v>
      </c>
      <c r="G912" t="s">
        <v>33</v>
      </c>
      <c r="H912">
        <v>50</v>
      </c>
      <c r="I912" t="s">
        <v>20</v>
      </c>
      <c r="J912" t="s">
        <v>21</v>
      </c>
      <c r="K912" t="s">
        <v>22</v>
      </c>
      <c r="L912">
        <v>120</v>
      </c>
      <c r="M912">
        <v>367</v>
      </c>
      <c r="N912" t="s">
        <v>45</v>
      </c>
      <c r="O912">
        <v>120</v>
      </c>
      <c r="P912">
        <v>170</v>
      </c>
      <c r="Q912">
        <v>120</v>
      </c>
      <c r="R912">
        <v>290</v>
      </c>
      <c r="S912">
        <v>93</v>
      </c>
      <c r="T912" t="s">
        <v>24</v>
      </c>
      <c r="U912">
        <v>6</v>
      </c>
      <c r="V912" s="3">
        <v>2015</v>
      </c>
    </row>
    <row r="913" spans="1:22" x14ac:dyDescent="0.35">
      <c r="A913">
        <v>971</v>
      </c>
      <c r="B913">
        <v>90</v>
      </c>
      <c r="C913">
        <v>-17</v>
      </c>
      <c r="D913">
        <v>572</v>
      </c>
      <c r="E913">
        <v>115</v>
      </c>
      <c r="F913" t="s">
        <v>36</v>
      </c>
      <c r="G913" t="s">
        <v>33</v>
      </c>
      <c r="H913">
        <v>29</v>
      </c>
      <c r="I913" t="s">
        <v>20</v>
      </c>
      <c r="J913" t="s">
        <v>21</v>
      </c>
      <c r="K913" t="s">
        <v>22</v>
      </c>
      <c r="L913">
        <v>73</v>
      </c>
      <c r="M913">
        <v>205</v>
      </c>
      <c r="N913" t="s">
        <v>53</v>
      </c>
      <c r="O913">
        <v>60</v>
      </c>
      <c r="P913">
        <v>100</v>
      </c>
      <c r="Q913">
        <v>90</v>
      </c>
      <c r="R913">
        <v>160</v>
      </c>
      <c r="S913">
        <v>42</v>
      </c>
      <c r="T913" t="s">
        <v>24</v>
      </c>
      <c r="U913">
        <v>6</v>
      </c>
      <c r="V913" s="3">
        <v>2015</v>
      </c>
    </row>
    <row r="914" spans="1:22" x14ac:dyDescent="0.35">
      <c r="A914">
        <v>702</v>
      </c>
      <c r="B914">
        <v>122</v>
      </c>
      <c r="C914">
        <v>-16</v>
      </c>
      <c r="D914">
        <v>789</v>
      </c>
      <c r="E914">
        <v>176</v>
      </c>
      <c r="F914" t="s">
        <v>36</v>
      </c>
      <c r="G914" t="s">
        <v>33</v>
      </c>
      <c r="H914">
        <v>39</v>
      </c>
      <c r="I914" t="s">
        <v>20</v>
      </c>
      <c r="J914" t="s">
        <v>21</v>
      </c>
      <c r="K914" t="s">
        <v>25</v>
      </c>
      <c r="L914">
        <v>114</v>
      </c>
      <c r="M914">
        <v>298</v>
      </c>
      <c r="N914" t="s">
        <v>45</v>
      </c>
      <c r="O914">
        <v>90</v>
      </c>
      <c r="P914">
        <v>150</v>
      </c>
      <c r="Q914">
        <v>130</v>
      </c>
      <c r="R914">
        <v>240</v>
      </c>
      <c r="S914">
        <v>62</v>
      </c>
      <c r="T914" t="s">
        <v>24</v>
      </c>
      <c r="U914">
        <v>6</v>
      </c>
      <c r="V914" s="3">
        <v>2015</v>
      </c>
    </row>
    <row r="915" spans="1:22" x14ac:dyDescent="0.35">
      <c r="A915">
        <v>435</v>
      </c>
      <c r="B915">
        <v>86</v>
      </c>
      <c r="C915">
        <v>-27</v>
      </c>
      <c r="D915">
        <v>1698</v>
      </c>
      <c r="E915">
        <v>23</v>
      </c>
      <c r="F915" t="s">
        <v>36</v>
      </c>
      <c r="G915" t="s">
        <v>33</v>
      </c>
      <c r="H915">
        <v>26</v>
      </c>
      <c r="I915" t="s">
        <v>20</v>
      </c>
      <c r="J915" t="s">
        <v>21</v>
      </c>
      <c r="K915" t="s">
        <v>25</v>
      </c>
      <c r="L915">
        <v>-27</v>
      </c>
      <c r="M915">
        <v>109</v>
      </c>
      <c r="N915" t="s">
        <v>46</v>
      </c>
      <c r="O915">
        <v>60</v>
      </c>
      <c r="P915">
        <v>20</v>
      </c>
      <c r="Q915">
        <v>0</v>
      </c>
      <c r="R915">
        <v>80</v>
      </c>
      <c r="S915">
        <v>50</v>
      </c>
      <c r="T915" t="s">
        <v>24</v>
      </c>
      <c r="U915">
        <v>7</v>
      </c>
      <c r="V915" s="3">
        <v>2015</v>
      </c>
    </row>
    <row r="916" spans="1:22" x14ac:dyDescent="0.35">
      <c r="A916">
        <v>702</v>
      </c>
      <c r="B916">
        <v>257</v>
      </c>
      <c r="C916">
        <v>94</v>
      </c>
      <c r="D916">
        <v>1662</v>
      </c>
      <c r="E916">
        <v>341</v>
      </c>
      <c r="F916" t="s">
        <v>36</v>
      </c>
      <c r="G916" t="s">
        <v>33</v>
      </c>
      <c r="H916">
        <v>84</v>
      </c>
      <c r="I916" t="s">
        <v>20</v>
      </c>
      <c r="J916" t="s">
        <v>29</v>
      </c>
      <c r="K916" t="s">
        <v>30</v>
      </c>
      <c r="L916">
        <v>224</v>
      </c>
      <c r="M916">
        <v>598</v>
      </c>
      <c r="N916" t="s">
        <v>45</v>
      </c>
      <c r="O916">
        <v>110</v>
      </c>
      <c r="P916">
        <v>180</v>
      </c>
      <c r="Q916">
        <v>130</v>
      </c>
      <c r="R916">
        <v>290</v>
      </c>
      <c r="S916">
        <v>117</v>
      </c>
      <c r="T916" t="s">
        <v>32</v>
      </c>
      <c r="U916">
        <v>7</v>
      </c>
      <c r="V916" s="3">
        <v>2015</v>
      </c>
    </row>
    <row r="917" spans="1:22" x14ac:dyDescent="0.35">
      <c r="A917">
        <v>541</v>
      </c>
      <c r="B917">
        <v>21</v>
      </c>
      <c r="C917">
        <v>-4</v>
      </c>
      <c r="D917">
        <v>480</v>
      </c>
      <c r="E917">
        <v>32</v>
      </c>
      <c r="F917" t="s">
        <v>36</v>
      </c>
      <c r="G917" t="s">
        <v>33</v>
      </c>
      <c r="H917">
        <v>5</v>
      </c>
      <c r="I917" t="s">
        <v>20</v>
      </c>
      <c r="J917" t="s">
        <v>29</v>
      </c>
      <c r="K917" t="s">
        <v>30</v>
      </c>
      <c r="L917">
        <v>16</v>
      </c>
      <c r="M917">
        <v>53</v>
      </c>
      <c r="N917" t="s">
        <v>53</v>
      </c>
      <c r="O917">
        <v>0</v>
      </c>
      <c r="P917">
        <v>20</v>
      </c>
      <c r="Q917">
        <v>20</v>
      </c>
      <c r="R917">
        <v>20</v>
      </c>
      <c r="S917">
        <v>16</v>
      </c>
      <c r="T917" t="s">
        <v>32</v>
      </c>
      <c r="U917">
        <v>7</v>
      </c>
      <c r="V917" s="3">
        <v>2015</v>
      </c>
    </row>
    <row r="918" spans="1:22" x14ac:dyDescent="0.35">
      <c r="A918">
        <v>775</v>
      </c>
      <c r="B918">
        <v>239</v>
      </c>
      <c r="C918">
        <v>69</v>
      </c>
      <c r="D918">
        <v>1755</v>
      </c>
      <c r="E918">
        <v>239</v>
      </c>
      <c r="F918" t="s">
        <v>36</v>
      </c>
      <c r="G918" t="s">
        <v>33</v>
      </c>
      <c r="H918">
        <v>66</v>
      </c>
      <c r="I918" t="s">
        <v>20</v>
      </c>
      <c r="J918" t="s">
        <v>29</v>
      </c>
      <c r="K918" t="s">
        <v>58</v>
      </c>
      <c r="L918">
        <v>149</v>
      </c>
      <c r="M918">
        <v>478</v>
      </c>
      <c r="N918" t="s">
        <v>45</v>
      </c>
      <c r="O918">
        <v>110</v>
      </c>
      <c r="P918">
        <v>120</v>
      </c>
      <c r="Q918">
        <v>80</v>
      </c>
      <c r="R918">
        <v>230</v>
      </c>
      <c r="S918">
        <v>90</v>
      </c>
      <c r="T918" t="s">
        <v>32</v>
      </c>
      <c r="U918">
        <v>7</v>
      </c>
      <c r="V918" s="3">
        <v>2015</v>
      </c>
    </row>
    <row r="919" spans="1:22" x14ac:dyDescent="0.35">
      <c r="A919">
        <v>702</v>
      </c>
      <c r="B919">
        <v>255</v>
      </c>
      <c r="C919">
        <v>-193</v>
      </c>
      <c r="D919">
        <v>7058</v>
      </c>
      <c r="E919">
        <v>-255</v>
      </c>
      <c r="F919" t="s">
        <v>36</v>
      </c>
      <c r="G919" t="s">
        <v>33</v>
      </c>
      <c r="H919">
        <v>96</v>
      </c>
      <c r="I919" t="s">
        <v>20</v>
      </c>
      <c r="J919" t="s">
        <v>29</v>
      </c>
      <c r="K919" t="s">
        <v>34</v>
      </c>
      <c r="L919">
        <v>-363</v>
      </c>
      <c r="M919">
        <v>21</v>
      </c>
      <c r="N919" t="s">
        <v>45</v>
      </c>
      <c r="O919">
        <v>110</v>
      </c>
      <c r="P919">
        <v>-110</v>
      </c>
      <c r="Q919">
        <v>-170</v>
      </c>
      <c r="R919">
        <v>0</v>
      </c>
      <c r="S919">
        <v>129</v>
      </c>
      <c r="T919" t="s">
        <v>32</v>
      </c>
      <c r="U919">
        <v>7</v>
      </c>
      <c r="V919" s="3">
        <v>2015</v>
      </c>
    </row>
    <row r="920" spans="1:22" x14ac:dyDescent="0.35">
      <c r="A920">
        <v>435</v>
      </c>
      <c r="B920">
        <v>25</v>
      </c>
      <c r="C920">
        <v>-22</v>
      </c>
      <c r="D920">
        <v>209</v>
      </c>
      <c r="E920">
        <v>31</v>
      </c>
      <c r="F920" t="s">
        <v>36</v>
      </c>
      <c r="G920" t="s">
        <v>33</v>
      </c>
      <c r="H920">
        <v>9</v>
      </c>
      <c r="I920" t="s">
        <v>20</v>
      </c>
      <c r="J920" t="s">
        <v>29</v>
      </c>
      <c r="K920" t="s">
        <v>34</v>
      </c>
      <c r="L920">
        <v>-12</v>
      </c>
      <c r="M920">
        <v>56</v>
      </c>
      <c r="N920" t="s">
        <v>46</v>
      </c>
      <c r="O920">
        <v>0</v>
      </c>
      <c r="P920">
        <v>20</v>
      </c>
      <c r="Q920">
        <v>10</v>
      </c>
      <c r="R920">
        <v>20</v>
      </c>
      <c r="S920">
        <v>43</v>
      </c>
      <c r="T920" t="s">
        <v>32</v>
      </c>
      <c r="U920">
        <v>7</v>
      </c>
      <c r="V920" s="3">
        <v>2015</v>
      </c>
    </row>
    <row r="921" spans="1:22" x14ac:dyDescent="0.35">
      <c r="A921">
        <v>909</v>
      </c>
      <c r="B921">
        <v>173</v>
      </c>
      <c r="C921">
        <v>3</v>
      </c>
      <c r="D921">
        <v>3909</v>
      </c>
      <c r="E921">
        <v>-27</v>
      </c>
      <c r="F921" t="s">
        <v>18</v>
      </c>
      <c r="G921" t="s">
        <v>33</v>
      </c>
      <c r="H921">
        <v>57</v>
      </c>
      <c r="I921" t="s">
        <v>37</v>
      </c>
      <c r="J921" t="s">
        <v>42</v>
      </c>
      <c r="K921" t="s">
        <v>43</v>
      </c>
      <c r="L921">
        <v>-127</v>
      </c>
      <c r="M921">
        <v>146</v>
      </c>
      <c r="N921" t="s">
        <v>35</v>
      </c>
      <c r="O921">
        <v>200</v>
      </c>
      <c r="P921">
        <v>-30</v>
      </c>
      <c r="Q921">
        <v>-130</v>
      </c>
      <c r="R921">
        <v>170</v>
      </c>
      <c r="S921">
        <v>100</v>
      </c>
      <c r="T921" t="s">
        <v>24</v>
      </c>
      <c r="U921">
        <v>7</v>
      </c>
      <c r="V921" s="3">
        <v>2015</v>
      </c>
    </row>
    <row r="922" spans="1:22" x14ac:dyDescent="0.35">
      <c r="A922">
        <v>707</v>
      </c>
      <c r="B922">
        <v>228</v>
      </c>
      <c r="C922">
        <v>7</v>
      </c>
      <c r="D922">
        <v>1691</v>
      </c>
      <c r="E922">
        <v>304</v>
      </c>
      <c r="F922" t="s">
        <v>18</v>
      </c>
      <c r="G922" t="s">
        <v>33</v>
      </c>
      <c r="H922">
        <v>75</v>
      </c>
      <c r="I922" t="s">
        <v>37</v>
      </c>
      <c r="J922" t="s">
        <v>38</v>
      </c>
      <c r="K922" t="s">
        <v>39</v>
      </c>
      <c r="L922">
        <v>197</v>
      </c>
      <c r="M922">
        <v>532</v>
      </c>
      <c r="N922" t="s">
        <v>35</v>
      </c>
      <c r="O922">
        <v>220</v>
      </c>
      <c r="P922">
        <v>290</v>
      </c>
      <c r="Q922">
        <v>190</v>
      </c>
      <c r="R922">
        <v>510</v>
      </c>
      <c r="S922">
        <v>107</v>
      </c>
      <c r="T922" t="s">
        <v>24</v>
      </c>
      <c r="U922">
        <v>7</v>
      </c>
      <c r="V922" s="3">
        <v>2015</v>
      </c>
    </row>
    <row r="923" spans="1:22" x14ac:dyDescent="0.35">
      <c r="A923">
        <v>619</v>
      </c>
      <c r="B923">
        <v>113</v>
      </c>
      <c r="C923">
        <v>-6</v>
      </c>
      <c r="D923">
        <v>2758</v>
      </c>
      <c r="E923">
        <v>3</v>
      </c>
      <c r="F923" t="s">
        <v>18</v>
      </c>
      <c r="G923" t="s">
        <v>33</v>
      </c>
      <c r="H923">
        <v>36</v>
      </c>
      <c r="I923" t="s">
        <v>37</v>
      </c>
      <c r="J923" t="s">
        <v>42</v>
      </c>
      <c r="K923" t="s">
        <v>47</v>
      </c>
      <c r="L923">
        <v>-56</v>
      </c>
      <c r="M923">
        <v>116</v>
      </c>
      <c r="N923" t="s">
        <v>35</v>
      </c>
      <c r="O923">
        <v>130</v>
      </c>
      <c r="P923">
        <v>0</v>
      </c>
      <c r="Q923">
        <v>-50</v>
      </c>
      <c r="R923">
        <v>130</v>
      </c>
      <c r="S923">
        <v>59</v>
      </c>
      <c r="T923" t="s">
        <v>32</v>
      </c>
      <c r="U923">
        <v>7</v>
      </c>
      <c r="V923" s="3">
        <v>2015</v>
      </c>
    </row>
    <row r="924" spans="1:22" x14ac:dyDescent="0.35">
      <c r="A924">
        <v>951</v>
      </c>
      <c r="B924">
        <v>249</v>
      </c>
      <c r="C924">
        <v>-75</v>
      </c>
      <c r="D924">
        <v>2580</v>
      </c>
      <c r="E924">
        <v>374</v>
      </c>
      <c r="F924" t="s">
        <v>18</v>
      </c>
      <c r="G924" t="s">
        <v>33</v>
      </c>
      <c r="H924">
        <v>87</v>
      </c>
      <c r="I924" t="s">
        <v>37</v>
      </c>
      <c r="J924" t="s">
        <v>42</v>
      </c>
      <c r="K924" t="s">
        <v>49</v>
      </c>
      <c r="L924">
        <v>235</v>
      </c>
      <c r="M924">
        <v>623</v>
      </c>
      <c r="N924" t="s">
        <v>35</v>
      </c>
      <c r="O924">
        <v>290</v>
      </c>
      <c r="P924">
        <v>450</v>
      </c>
      <c r="Q924">
        <v>310</v>
      </c>
      <c r="R924">
        <v>740</v>
      </c>
      <c r="S924">
        <v>139</v>
      </c>
      <c r="T924" t="s">
        <v>32</v>
      </c>
      <c r="U924">
        <v>7</v>
      </c>
      <c r="V924" s="3">
        <v>2015</v>
      </c>
    </row>
    <row r="925" spans="1:22" x14ac:dyDescent="0.35">
      <c r="A925">
        <v>559</v>
      </c>
      <c r="B925">
        <v>211</v>
      </c>
      <c r="C925">
        <v>-11</v>
      </c>
      <c r="D925">
        <v>1778</v>
      </c>
      <c r="E925">
        <v>212</v>
      </c>
      <c r="F925" t="s">
        <v>18</v>
      </c>
      <c r="G925" t="s">
        <v>33</v>
      </c>
      <c r="H925">
        <v>59</v>
      </c>
      <c r="I925" t="s">
        <v>37</v>
      </c>
      <c r="J925" t="s">
        <v>38</v>
      </c>
      <c r="K925" t="s">
        <v>51</v>
      </c>
      <c r="L925">
        <v>129</v>
      </c>
      <c r="M925">
        <v>423</v>
      </c>
      <c r="N925" t="s">
        <v>35</v>
      </c>
      <c r="O925">
        <v>200</v>
      </c>
      <c r="P925">
        <v>210</v>
      </c>
      <c r="Q925">
        <v>140</v>
      </c>
      <c r="R925">
        <v>410</v>
      </c>
      <c r="S925">
        <v>83</v>
      </c>
      <c r="T925" t="s">
        <v>32</v>
      </c>
      <c r="U925">
        <v>7</v>
      </c>
      <c r="V925" s="3">
        <v>2015</v>
      </c>
    </row>
    <row r="926" spans="1:22" x14ac:dyDescent="0.35">
      <c r="A926">
        <v>818</v>
      </c>
      <c r="B926">
        <v>121</v>
      </c>
      <c r="C926">
        <v>-14</v>
      </c>
      <c r="D926">
        <v>912</v>
      </c>
      <c r="E926">
        <v>168</v>
      </c>
      <c r="F926" t="s">
        <v>18</v>
      </c>
      <c r="G926" t="s">
        <v>33</v>
      </c>
      <c r="H926">
        <v>109</v>
      </c>
      <c r="I926" t="s">
        <v>37</v>
      </c>
      <c r="J926" t="s">
        <v>38</v>
      </c>
      <c r="K926" t="s">
        <v>50</v>
      </c>
      <c r="L926">
        <v>26</v>
      </c>
      <c r="M926">
        <v>289</v>
      </c>
      <c r="N926" t="s">
        <v>35</v>
      </c>
      <c r="O926">
        <v>110</v>
      </c>
      <c r="P926">
        <v>170</v>
      </c>
      <c r="Q926">
        <v>40</v>
      </c>
      <c r="R926">
        <v>280</v>
      </c>
      <c r="S926">
        <v>142</v>
      </c>
      <c r="T926" t="s">
        <v>32</v>
      </c>
      <c r="U926">
        <v>7</v>
      </c>
      <c r="V926" s="3">
        <v>2015</v>
      </c>
    </row>
    <row r="927" spans="1:22" x14ac:dyDescent="0.35">
      <c r="A927">
        <v>213</v>
      </c>
      <c r="B927">
        <v>81</v>
      </c>
      <c r="C927">
        <v>4</v>
      </c>
      <c r="D927">
        <v>984</v>
      </c>
      <c r="E927">
        <v>117</v>
      </c>
      <c r="F927" t="s">
        <v>18</v>
      </c>
      <c r="G927" t="s">
        <v>33</v>
      </c>
      <c r="H927">
        <v>22</v>
      </c>
      <c r="I927" t="s">
        <v>20</v>
      </c>
      <c r="J927" t="s">
        <v>21</v>
      </c>
      <c r="K927" t="s">
        <v>54</v>
      </c>
      <c r="L927">
        <v>84</v>
      </c>
      <c r="M927">
        <v>198</v>
      </c>
      <c r="N927" t="s">
        <v>35</v>
      </c>
      <c r="O927">
        <v>70</v>
      </c>
      <c r="P927">
        <v>110</v>
      </c>
      <c r="Q927">
        <v>80</v>
      </c>
      <c r="R927">
        <v>180</v>
      </c>
      <c r="S927">
        <v>33</v>
      </c>
      <c r="T927" t="s">
        <v>24</v>
      </c>
      <c r="U927">
        <v>7</v>
      </c>
      <c r="V927" s="3">
        <v>2015</v>
      </c>
    </row>
    <row r="928" spans="1:22" x14ac:dyDescent="0.35">
      <c r="A928">
        <v>213</v>
      </c>
      <c r="B928">
        <v>225</v>
      </c>
      <c r="C928">
        <v>14</v>
      </c>
      <c r="D928">
        <v>1272</v>
      </c>
      <c r="E928">
        <v>265</v>
      </c>
      <c r="F928" t="s">
        <v>18</v>
      </c>
      <c r="G928" t="s">
        <v>33</v>
      </c>
      <c r="H928">
        <v>69</v>
      </c>
      <c r="I928" t="s">
        <v>20</v>
      </c>
      <c r="J928" t="s">
        <v>21</v>
      </c>
      <c r="K928" t="s">
        <v>22</v>
      </c>
      <c r="L928">
        <v>174</v>
      </c>
      <c r="M928">
        <v>490</v>
      </c>
      <c r="N928" t="s">
        <v>35</v>
      </c>
      <c r="O928">
        <v>210</v>
      </c>
      <c r="P928">
        <v>240</v>
      </c>
      <c r="Q928">
        <v>160</v>
      </c>
      <c r="R928">
        <v>450</v>
      </c>
      <c r="S928">
        <v>91</v>
      </c>
      <c r="T928" t="s">
        <v>24</v>
      </c>
      <c r="U928">
        <v>7</v>
      </c>
      <c r="V928" s="3">
        <v>2015</v>
      </c>
    </row>
    <row r="929" spans="1:22" x14ac:dyDescent="0.35">
      <c r="A929">
        <v>213</v>
      </c>
      <c r="B929">
        <v>118</v>
      </c>
      <c r="C929">
        <v>18</v>
      </c>
      <c r="D929">
        <v>930</v>
      </c>
      <c r="E929">
        <v>172</v>
      </c>
      <c r="F929" t="s">
        <v>18</v>
      </c>
      <c r="G929" t="s">
        <v>33</v>
      </c>
      <c r="H929">
        <v>33</v>
      </c>
      <c r="I929" t="s">
        <v>20</v>
      </c>
      <c r="J929" t="s">
        <v>29</v>
      </c>
      <c r="K929" t="s">
        <v>30</v>
      </c>
      <c r="L929">
        <v>128</v>
      </c>
      <c r="M929">
        <v>290</v>
      </c>
      <c r="N929" t="s">
        <v>35</v>
      </c>
      <c r="O929">
        <v>80</v>
      </c>
      <c r="P929">
        <v>130</v>
      </c>
      <c r="Q929">
        <v>110</v>
      </c>
      <c r="R929">
        <v>210</v>
      </c>
      <c r="S929">
        <v>44</v>
      </c>
      <c r="T929" t="s">
        <v>32</v>
      </c>
      <c r="U929">
        <v>7</v>
      </c>
      <c r="V929" s="3">
        <v>2015</v>
      </c>
    </row>
    <row r="930" spans="1:22" x14ac:dyDescent="0.35">
      <c r="A930">
        <v>801</v>
      </c>
      <c r="B930">
        <v>82</v>
      </c>
      <c r="C930">
        <v>-22</v>
      </c>
      <c r="D930">
        <v>601</v>
      </c>
      <c r="E930">
        <v>102</v>
      </c>
      <c r="F930" t="s">
        <v>36</v>
      </c>
      <c r="G930" t="s">
        <v>33</v>
      </c>
      <c r="H930">
        <v>31</v>
      </c>
      <c r="I930" t="s">
        <v>37</v>
      </c>
      <c r="J930" t="s">
        <v>42</v>
      </c>
      <c r="K930" t="s">
        <v>43</v>
      </c>
      <c r="L930">
        <v>38</v>
      </c>
      <c r="M930">
        <v>184</v>
      </c>
      <c r="N930" t="s">
        <v>46</v>
      </c>
      <c r="O930">
        <v>90</v>
      </c>
      <c r="P930">
        <v>120</v>
      </c>
      <c r="Q930">
        <v>60</v>
      </c>
      <c r="R930">
        <v>210</v>
      </c>
      <c r="S930">
        <v>64</v>
      </c>
      <c r="T930" t="s">
        <v>24</v>
      </c>
      <c r="U930">
        <v>7</v>
      </c>
      <c r="V930" s="3">
        <v>2015</v>
      </c>
    </row>
    <row r="931" spans="1:22" x14ac:dyDescent="0.35">
      <c r="A931">
        <v>253</v>
      </c>
      <c r="B931">
        <v>94</v>
      </c>
      <c r="C931">
        <v>-24</v>
      </c>
      <c r="D931">
        <v>694</v>
      </c>
      <c r="E931">
        <v>130</v>
      </c>
      <c r="F931" t="s">
        <v>36</v>
      </c>
      <c r="G931" t="s">
        <v>33</v>
      </c>
      <c r="H931">
        <v>85</v>
      </c>
      <c r="I931" t="s">
        <v>37</v>
      </c>
      <c r="J931" t="s">
        <v>42</v>
      </c>
      <c r="K931" t="s">
        <v>43</v>
      </c>
      <c r="L931">
        <v>16</v>
      </c>
      <c r="M931">
        <v>224</v>
      </c>
      <c r="N931" t="s">
        <v>57</v>
      </c>
      <c r="O931">
        <v>110</v>
      </c>
      <c r="P931">
        <v>150</v>
      </c>
      <c r="Q931">
        <v>40</v>
      </c>
      <c r="R931">
        <v>260</v>
      </c>
      <c r="S931">
        <v>114</v>
      </c>
      <c r="T931" t="s">
        <v>24</v>
      </c>
      <c r="U931">
        <v>7</v>
      </c>
      <c r="V931" s="3">
        <v>2015</v>
      </c>
    </row>
    <row r="932" spans="1:22" x14ac:dyDescent="0.35">
      <c r="A932">
        <v>503</v>
      </c>
      <c r="B932">
        <v>181</v>
      </c>
      <c r="C932">
        <v>-12</v>
      </c>
      <c r="D932">
        <v>1283</v>
      </c>
      <c r="E932">
        <v>182</v>
      </c>
      <c r="F932" t="s">
        <v>36</v>
      </c>
      <c r="G932" t="s">
        <v>33</v>
      </c>
      <c r="H932">
        <v>50</v>
      </c>
      <c r="I932" t="s">
        <v>37</v>
      </c>
      <c r="J932" t="s">
        <v>38</v>
      </c>
      <c r="K932" t="s">
        <v>39</v>
      </c>
      <c r="L932">
        <v>108</v>
      </c>
      <c r="M932">
        <v>363</v>
      </c>
      <c r="N932" t="s">
        <v>53</v>
      </c>
      <c r="O932">
        <v>170</v>
      </c>
      <c r="P932">
        <v>180</v>
      </c>
      <c r="Q932">
        <v>120</v>
      </c>
      <c r="R932">
        <v>350</v>
      </c>
      <c r="S932">
        <v>74</v>
      </c>
      <c r="T932" t="s">
        <v>24</v>
      </c>
      <c r="U932">
        <v>7</v>
      </c>
      <c r="V932" s="3">
        <v>2015</v>
      </c>
    </row>
    <row r="933" spans="1:22" x14ac:dyDescent="0.35">
      <c r="A933">
        <v>801</v>
      </c>
      <c r="B933">
        <v>69</v>
      </c>
      <c r="C933">
        <v>-11</v>
      </c>
      <c r="D933">
        <v>1060</v>
      </c>
      <c r="E933">
        <v>81</v>
      </c>
      <c r="F933" t="s">
        <v>36</v>
      </c>
      <c r="G933" t="s">
        <v>33</v>
      </c>
      <c r="H933">
        <v>21</v>
      </c>
      <c r="I933" t="s">
        <v>37</v>
      </c>
      <c r="J933" t="s">
        <v>42</v>
      </c>
      <c r="K933" t="s">
        <v>47</v>
      </c>
      <c r="L933">
        <v>39</v>
      </c>
      <c r="M933">
        <v>150</v>
      </c>
      <c r="N933" t="s">
        <v>46</v>
      </c>
      <c r="O933">
        <v>80</v>
      </c>
      <c r="P933">
        <v>90</v>
      </c>
      <c r="Q933">
        <v>50</v>
      </c>
      <c r="R933">
        <v>170</v>
      </c>
      <c r="S933">
        <v>42</v>
      </c>
      <c r="T933" t="s">
        <v>32</v>
      </c>
      <c r="U933">
        <v>7</v>
      </c>
      <c r="V933" s="3">
        <v>2015</v>
      </c>
    </row>
    <row r="934" spans="1:22" x14ac:dyDescent="0.35">
      <c r="A934">
        <v>971</v>
      </c>
      <c r="B934">
        <v>53</v>
      </c>
      <c r="C934">
        <v>-26</v>
      </c>
      <c r="D934">
        <v>470</v>
      </c>
      <c r="E934">
        <v>75</v>
      </c>
      <c r="F934" t="s">
        <v>36</v>
      </c>
      <c r="G934" t="s">
        <v>33</v>
      </c>
      <c r="H934">
        <v>17</v>
      </c>
      <c r="I934" t="s">
        <v>37</v>
      </c>
      <c r="J934" t="s">
        <v>42</v>
      </c>
      <c r="K934" t="s">
        <v>49</v>
      </c>
      <c r="L934">
        <v>14</v>
      </c>
      <c r="M934">
        <v>128</v>
      </c>
      <c r="N934" t="s">
        <v>53</v>
      </c>
      <c r="O934">
        <v>60</v>
      </c>
      <c r="P934">
        <v>90</v>
      </c>
      <c r="Q934">
        <v>40</v>
      </c>
      <c r="R934">
        <v>150</v>
      </c>
      <c r="S934">
        <v>61</v>
      </c>
      <c r="T934" t="s">
        <v>32</v>
      </c>
      <c r="U934">
        <v>7</v>
      </c>
      <c r="V934" s="3">
        <v>2015</v>
      </c>
    </row>
    <row r="935" spans="1:22" x14ac:dyDescent="0.35">
      <c r="A935">
        <v>425</v>
      </c>
      <c r="B935">
        <v>63</v>
      </c>
      <c r="C935">
        <v>-20</v>
      </c>
      <c r="D935">
        <v>446</v>
      </c>
      <c r="E935">
        <v>93</v>
      </c>
      <c r="F935" t="s">
        <v>36</v>
      </c>
      <c r="G935" t="s">
        <v>33</v>
      </c>
      <c r="H935">
        <v>20</v>
      </c>
      <c r="I935" t="s">
        <v>37</v>
      </c>
      <c r="J935" t="s">
        <v>42</v>
      </c>
      <c r="K935" t="s">
        <v>49</v>
      </c>
      <c r="L935">
        <v>50</v>
      </c>
      <c r="M935">
        <v>156</v>
      </c>
      <c r="N935" t="s">
        <v>57</v>
      </c>
      <c r="O935">
        <v>70</v>
      </c>
      <c r="P935">
        <v>110</v>
      </c>
      <c r="Q935">
        <v>70</v>
      </c>
      <c r="R935">
        <v>180</v>
      </c>
      <c r="S935">
        <v>43</v>
      </c>
      <c r="T935" t="s">
        <v>32</v>
      </c>
      <c r="U935">
        <v>8</v>
      </c>
      <c r="V935" s="3">
        <v>2015</v>
      </c>
    </row>
    <row r="936" spans="1:22" x14ac:dyDescent="0.35">
      <c r="A936">
        <v>775</v>
      </c>
      <c r="B936">
        <v>15</v>
      </c>
      <c r="C936">
        <v>-1</v>
      </c>
      <c r="D936">
        <v>848</v>
      </c>
      <c r="E936">
        <v>24</v>
      </c>
      <c r="F936" t="s">
        <v>36</v>
      </c>
      <c r="G936" t="s">
        <v>33</v>
      </c>
      <c r="H936">
        <v>4</v>
      </c>
      <c r="I936" t="s">
        <v>37</v>
      </c>
      <c r="J936" t="s">
        <v>38</v>
      </c>
      <c r="K936" t="s">
        <v>50</v>
      </c>
      <c r="L936">
        <v>9</v>
      </c>
      <c r="M936">
        <v>39</v>
      </c>
      <c r="N936" t="s">
        <v>45</v>
      </c>
      <c r="O936">
        <v>10</v>
      </c>
      <c r="P936">
        <v>20</v>
      </c>
      <c r="Q936">
        <v>10</v>
      </c>
      <c r="R936">
        <v>30</v>
      </c>
      <c r="S936">
        <v>15</v>
      </c>
      <c r="T936" t="s">
        <v>32</v>
      </c>
      <c r="U936">
        <v>8</v>
      </c>
      <c r="V936" s="3">
        <v>2015</v>
      </c>
    </row>
    <row r="937" spans="1:22" x14ac:dyDescent="0.35">
      <c r="A937">
        <v>435</v>
      </c>
      <c r="B937">
        <v>101</v>
      </c>
      <c r="C937">
        <v>-5</v>
      </c>
      <c r="D937">
        <v>552</v>
      </c>
      <c r="E937">
        <v>130</v>
      </c>
      <c r="F937" t="s">
        <v>36</v>
      </c>
      <c r="G937" t="s">
        <v>33</v>
      </c>
      <c r="H937">
        <v>33</v>
      </c>
      <c r="I937" t="s">
        <v>37</v>
      </c>
      <c r="J937" t="s">
        <v>38</v>
      </c>
      <c r="K937" t="s">
        <v>50</v>
      </c>
      <c r="L937">
        <v>85</v>
      </c>
      <c r="M937">
        <v>231</v>
      </c>
      <c r="N937" t="s">
        <v>46</v>
      </c>
      <c r="O937">
        <v>90</v>
      </c>
      <c r="P937">
        <v>130</v>
      </c>
      <c r="Q937">
        <v>90</v>
      </c>
      <c r="R937">
        <v>220</v>
      </c>
      <c r="S937">
        <v>45</v>
      </c>
      <c r="T937" t="s">
        <v>32</v>
      </c>
      <c r="U937">
        <v>8</v>
      </c>
      <c r="V937" s="3">
        <v>2015</v>
      </c>
    </row>
    <row r="938" spans="1:22" x14ac:dyDescent="0.35">
      <c r="A938">
        <v>775</v>
      </c>
      <c r="B938">
        <v>121</v>
      </c>
      <c r="C938">
        <v>6</v>
      </c>
      <c r="D938">
        <v>912</v>
      </c>
      <c r="E938">
        <v>168</v>
      </c>
      <c r="F938" t="s">
        <v>36</v>
      </c>
      <c r="G938" t="s">
        <v>33</v>
      </c>
      <c r="H938">
        <v>109</v>
      </c>
      <c r="I938" t="s">
        <v>20</v>
      </c>
      <c r="J938" t="s">
        <v>21</v>
      </c>
      <c r="K938" t="s">
        <v>54</v>
      </c>
      <c r="L938">
        <v>26</v>
      </c>
      <c r="M938">
        <v>289</v>
      </c>
      <c r="N938" t="s">
        <v>45</v>
      </c>
      <c r="O938">
        <v>110</v>
      </c>
      <c r="P938">
        <v>150</v>
      </c>
      <c r="Q938">
        <v>20</v>
      </c>
      <c r="R938">
        <v>260</v>
      </c>
      <c r="S938">
        <v>142</v>
      </c>
      <c r="T938" t="s">
        <v>24</v>
      </c>
      <c r="U938">
        <v>8</v>
      </c>
      <c r="V938" s="3">
        <v>2015</v>
      </c>
    </row>
    <row r="939" spans="1:22" x14ac:dyDescent="0.35">
      <c r="A939">
        <v>206</v>
      </c>
      <c r="B939">
        <v>130</v>
      </c>
      <c r="C939">
        <v>2</v>
      </c>
      <c r="D939">
        <v>1134</v>
      </c>
      <c r="E939">
        <v>195</v>
      </c>
      <c r="F939" t="s">
        <v>36</v>
      </c>
      <c r="G939" t="s">
        <v>33</v>
      </c>
      <c r="H939">
        <v>42</v>
      </c>
      <c r="I939" t="s">
        <v>20</v>
      </c>
      <c r="J939" t="s">
        <v>21</v>
      </c>
      <c r="K939" t="s">
        <v>54</v>
      </c>
      <c r="L939">
        <v>122</v>
      </c>
      <c r="M939">
        <v>325</v>
      </c>
      <c r="N939" t="s">
        <v>57</v>
      </c>
      <c r="O939">
        <v>120</v>
      </c>
      <c r="P939">
        <v>180</v>
      </c>
      <c r="Q939">
        <v>120</v>
      </c>
      <c r="R939">
        <v>300</v>
      </c>
      <c r="S939">
        <v>73</v>
      </c>
      <c r="T939" t="s">
        <v>24</v>
      </c>
      <c r="U939">
        <v>8</v>
      </c>
      <c r="V939" s="3">
        <v>2015</v>
      </c>
    </row>
    <row r="940" spans="1:22" x14ac:dyDescent="0.35">
      <c r="A940">
        <v>702</v>
      </c>
      <c r="B940">
        <v>173</v>
      </c>
      <c r="C940">
        <v>8</v>
      </c>
      <c r="D940">
        <v>1150</v>
      </c>
      <c r="E940">
        <v>239</v>
      </c>
      <c r="F940" t="s">
        <v>36</v>
      </c>
      <c r="G940" t="s">
        <v>33</v>
      </c>
      <c r="H940">
        <v>57</v>
      </c>
      <c r="I940" t="s">
        <v>20</v>
      </c>
      <c r="J940" t="s">
        <v>21</v>
      </c>
      <c r="K940" t="s">
        <v>22</v>
      </c>
      <c r="L940">
        <v>138</v>
      </c>
      <c r="M940">
        <v>412</v>
      </c>
      <c r="N940" t="s">
        <v>45</v>
      </c>
      <c r="O940">
        <v>160</v>
      </c>
      <c r="P940">
        <v>220</v>
      </c>
      <c r="Q940">
        <v>130</v>
      </c>
      <c r="R940">
        <v>380</v>
      </c>
      <c r="S940">
        <v>101</v>
      </c>
      <c r="T940" t="s">
        <v>24</v>
      </c>
      <c r="U940">
        <v>8</v>
      </c>
      <c r="V940" s="3">
        <v>2015</v>
      </c>
    </row>
    <row r="941" spans="1:22" x14ac:dyDescent="0.35">
      <c r="A941">
        <v>971</v>
      </c>
      <c r="B941">
        <v>88</v>
      </c>
      <c r="C941">
        <v>0</v>
      </c>
      <c r="D941">
        <v>561</v>
      </c>
      <c r="E941">
        <v>112</v>
      </c>
      <c r="F941" t="s">
        <v>36</v>
      </c>
      <c r="G941" t="s">
        <v>33</v>
      </c>
      <c r="H941">
        <v>29</v>
      </c>
      <c r="I941" t="s">
        <v>20</v>
      </c>
      <c r="J941" t="s">
        <v>21</v>
      </c>
      <c r="K941" t="s">
        <v>22</v>
      </c>
      <c r="L941">
        <v>70</v>
      </c>
      <c r="M941">
        <v>200</v>
      </c>
      <c r="N941" t="s">
        <v>53</v>
      </c>
      <c r="O941">
        <v>80</v>
      </c>
      <c r="P941">
        <v>100</v>
      </c>
      <c r="Q941">
        <v>70</v>
      </c>
      <c r="R941">
        <v>180</v>
      </c>
      <c r="S941">
        <v>42</v>
      </c>
      <c r="T941" t="s">
        <v>24</v>
      </c>
      <c r="U941">
        <v>8</v>
      </c>
      <c r="V941" s="3">
        <v>2015</v>
      </c>
    </row>
    <row r="942" spans="1:22" x14ac:dyDescent="0.35">
      <c r="A942">
        <v>702</v>
      </c>
      <c r="B942">
        <v>113</v>
      </c>
      <c r="C942">
        <v>7</v>
      </c>
      <c r="D942">
        <v>803</v>
      </c>
      <c r="E942">
        <v>165</v>
      </c>
      <c r="F942" t="s">
        <v>36</v>
      </c>
      <c r="G942" t="s">
        <v>33</v>
      </c>
      <c r="H942">
        <v>36</v>
      </c>
      <c r="I942" t="s">
        <v>20</v>
      </c>
      <c r="J942" t="s">
        <v>21</v>
      </c>
      <c r="K942" t="s">
        <v>25</v>
      </c>
      <c r="L942">
        <v>107</v>
      </c>
      <c r="M942">
        <v>278</v>
      </c>
      <c r="N942" t="s">
        <v>45</v>
      </c>
      <c r="O942">
        <v>100</v>
      </c>
      <c r="P942">
        <v>150</v>
      </c>
      <c r="Q942">
        <v>100</v>
      </c>
      <c r="R942">
        <v>250</v>
      </c>
      <c r="S942">
        <v>58</v>
      </c>
      <c r="T942" t="s">
        <v>24</v>
      </c>
      <c r="U942">
        <v>8</v>
      </c>
      <c r="V942" s="3">
        <v>2015</v>
      </c>
    </row>
    <row r="943" spans="1:22" x14ac:dyDescent="0.35">
      <c r="A943">
        <v>702</v>
      </c>
      <c r="B943">
        <v>228</v>
      </c>
      <c r="C943">
        <v>56</v>
      </c>
      <c r="D943">
        <v>1691</v>
      </c>
      <c r="E943">
        <v>304</v>
      </c>
      <c r="F943" t="s">
        <v>36</v>
      </c>
      <c r="G943" t="s">
        <v>33</v>
      </c>
      <c r="H943">
        <v>75</v>
      </c>
      <c r="I943" t="s">
        <v>20</v>
      </c>
      <c r="J943" t="s">
        <v>29</v>
      </c>
      <c r="K943" t="s">
        <v>30</v>
      </c>
      <c r="L943">
        <v>196</v>
      </c>
      <c r="M943">
        <v>532</v>
      </c>
      <c r="N943" t="s">
        <v>45</v>
      </c>
      <c r="O943">
        <v>160</v>
      </c>
      <c r="P943">
        <v>220</v>
      </c>
      <c r="Q943">
        <v>140</v>
      </c>
      <c r="R943">
        <v>380</v>
      </c>
      <c r="S943">
        <v>108</v>
      </c>
      <c r="T943" t="s">
        <v>32</v>
      </c>
      <c r="U943">
        <v>8</v>
      </c>
      <c r="V943" s="3">
        <v>2015</v>
      </c>
    </row>
    <row r="944" spans="1:22" x14ac:dyDescent="0.35">
      <c r="A944">
        <v>702</v>
      </c>
      <c r="B944">
        <v>211</v>
      </c>
      <c r="C944">
        <v>48</v>
      </c>
      <c r="D944">
        <v>1778</v>
      </c>
      <c r="E944">
        <v>212</v>
      </c>
      <c r="F944" t="s">
        <v>36</v>
      </c>
      <c r="G944" t="s">
        <v>33</v>
      </c>
      <c r="H944">
        <v>59</v>
      </c>
      <c r="I944" t="s">
        <v>20</v>
      </c>
      <c r="J944" t="s">
        <v>29</v>
      </c>
      <c r="K944" t="s">
        <v>58</v>
      </c>
      <c r="L944">
        <v>128</v>
      </c>
      <c r="M944">
        <v>423</v>
      </c>
      <c r="N944" t="s">
        <v>45</v>
      </c>
      <c r="O944">
        <v>150</v>
      </c>
      <c r="P944">
        <v>150</v>
      </c>
      <c r="Q944">
        <v>80</v>
      </c>
      <c r="R944">
        <v>300</v>
      </c>
      <c r="S944">
        <v>84</v>
      </c>
      <c r="T944" t="s">
        <v>32</v>
      </c>
      <c r="U944">
        <v>8</v>
      </c>
      <c r="V944" s="3">
        <v>2015</v>
      </c>
    </row>
    <row r="945" spans="1:22" x14ac:dyDescent="0.35">
      <c r="A945">
        <v>971</v>
      </c>
      <c r="B945">
        <v>78</v>
      </c>
      <c r="C945">
        <v>12</v>
      </c>
      <c r="D945">
        <v>798</v>
      </c>
      <c r="E945">
        <v>119</v>
      </c>
      <c r="F945" t="s">
        <v>36</v>
      </c>
      <c r="G945" t="s">
        <v>33</v>
      </c>
      <c r="H945">
        <v>25</v>
      </c>
      <c r="I945" t="s">
        <v>20</v>
      </c>
      <c r="J945" t="s">
        <v>29</v>
      </c>
      <c r="K945" t="s">
        <v>58</v>
      </c>
      <c r="L945">
        <v>62</v>
      </c>
      <c r="M945">
        <v>197</v>
      </c>
      <c r="N945" t="s">
        <v>53</v>
      </c>
      <c r="O945">
        <v>50</v>
      </c>
      <c r="P945">
        <v>90</v>
      </c>
      <c r="Q945">
        <v>50</v>
      </c>
      <c r="R945">
        <v>140</v>
      </c>
      <c r="S945">
        <v>57</v>
      </c>
      <c r="T945" t="s">
        <v>32</v>
      </c>
      <c r="U945">
        <v>8</v>
      </c>
      <c r="V945" s="3">
        <v>2015</v>
      </c>
    </row>
    <row r="946" spans="1:22" x14ac:dyDescent="0.35">
      <c r="A946">
        <v>702</v>
      </c>
      <c r="B946">
        <v>245</v>
      </c>
      <c r="C946">
        <v>-60</v>
      </c>
      <c r="D946">
        <v>7653</v>
      </c>
      <c r="E946">
        <v>-245</v>
      </c>
      <c r="F946" t="s">
        <v>36</v>
      </c>
      <c r="G946" t="s">
        <v>33</v>
      </c>
      <c r="H946">
        <v>93</v>
      </c>
      <c r="I946" t="s">
        <v>20</v>
      </c>
      <c r="J946" t="s">
        <v>29</v>
      </c>
      <c r="K946" t="s">
        <v>34</v>
      </c>
      <c r="L946">
        <v>-340</v>
      </c>
      <c r="M946">
        <v>32</v>
      </c>
      <c r="N946" t="s">
        <v>45</v>
      </c>
      <c r="O946">
        <v>180</v>
      </c>
      <c r="P946">
        <v>-180</v>
      </c>
      <c r="Q946">
        <v>-280</v>
      </c>
      <c r="R946">
        <v>0</v>
      </c>
      <c r="S946">
        <v>127</v>
      </c>
      <c r="T946" t="s">
        <v>32</v>
      </c>
      <c r="U946">
        <v>8</v>
      </c>
      <c r="V946" s="3">
        <v>2015</v>
      </c>
    </row>
    <row r="947" spans="1:22" x14ac:dyDescent="0.35">
      <c r="A947">
        <v>971</v>
      </c>
      <c r="B947">
        <v>102</v>
      </c>
      <c r="C947">
        <v>19</v>
      </c>
      <c r="D947">
        <v>666</v>
      </c>
      <c r="E947">
        <v>143</v>
      </c>
      <c r="F947" t="s">
        <v>36</v>
      </c>
      <c r="G947" t="s">
        <v>33</v>
      </c>
      <c r="H947">
        <v>31</v>
      </c>
      <c r="I947" t="s">
        <v>20</v>
      </c>
      <c r="J947" t="s">
        <v>29</v>
      </c>
      <c r="K947" t="s">
        <v>34</v>
      </c>
      <c r="L947">
        <v>89</v>
      </c>
      <c r="M947">
        <v>245</v>
      </c>
      <c r="N947" t="s">
        <v>53</v>
      </c>
      <c r="O947">
        <v>70</v>
      </c>
      <c r="P947">
        <v>100</v>
      </c>
      <c r="Q947">
        <v>70</v>
      </c>
      <c r="R947">
        <v>170</v>
      </c>
      <c r="S947">
        <v>54</v>
      </c>
      <c r="T947" t="s">
        <v>32</v>
      </c>
      <c r="U947">
        <v>8</v>
      </c>
      <c r="V947" s="3">
        <v>2015</v>
      </c>
    </row>
    <row r="948" spans="1:22" x14ac:dyDescent="0.35">
      <c r="A948">
        <v>714</v>
      </c>
      <c r="B948">
        <v>224</v>
      </c>
      <c r="C948">
        <v>1</v>
      </c>
      <c r="D948">
        <v>4216</v>
      </c>
      <c r="E948">
        <v>-32</v>
      </c>
      <c r="F948" t="s">
        <v>18</v>
      </c>
      <c r="G948" t="s">
        <v>33</v>
      </c>
      <c r="H948">
        <v>73</v>
      </c>
      <c r="I948" t="s">
        <v>37</v>
      </c>
      <c r="J948" t="s">
        <v>42</v>
      </c>
      <c r="K948" t="s">
        <v>43</v>
      </c>
      <c r="L948">
        <v>-149</v>
      </c>
      <c r="M948">
        <v>192</v>
      </c>
      <c r="N948" t="s">
        <v>35</v>
      </c>
      <c r="O948">
        <v>260</v>
      </c>
      <c r="P948">
        <v>-40</v>
      </c>
      <c r="Q948">
        <v>-150</v>
      </c>
      <c r="R948">
        <v>220</v>
      </c>
      <c r="S948">
        <v>117</v>
      </c>
      <c r="T948" t="s">
        <v>24</v>
      </c>
      <c r="U948">
        <v>8</v>
      </c>
      <c r="V948" s="3">
        <v>2015</v>
      </c>
    </row>
    <row r="949" spans="1:22" x14ac:dyDescent="0.35">
      <c r="A949">
        <v>209</v>
      </c>
      <c r="B949">
        <v>247</v>
      </c>
      <c r="C949">
        <v>6</v>
      </c>
      <c r="D949">
        <v>1744</v>
      </c>
      <c r="E949">
        <v>329</v>
      </c>
      <c r="F949" t="s">
        <v>18</v>
      </c>
      <c r="G949" t="s">
        <v>33</v>
      </c>
      <c r="H949">
        <v>81</v>
      </c>
      <c r="I949" t="s">
        <v>37</v>
      </c>
      <c r="J949" t="s">
        <v>38</v>
      </c>
      <c r="K949" t="s">
        <v>39</v>
      </c>
      <c r="L949">
        <v>216</v>
      </c>
      <c r="M949">
        <v>576</v>
      </c>
      <c r="N949" t="s">
        <v>35</v>
      </c>
      <c r="O949">
        <v>240</v>
      </c>
      <c r="P949">
        <v>310</v>
      </c>
      <c r="Q949">
        <v>210</v>
      </c>
      <c r="R949">
        <v>550</v>
      </c>
      <c r="S949">
        <v>113</v>
      </c>
      <c r="T949" t="s">
        <v>24</v>
      </c>
      <c r="U949">
        <v>8</v>
      </c>
      <c r="V949" s="3">
        <v>2015</v>
      </c>
    </row>
    <row r="950" spans="1:22" x14ac:dyDescent="0.35">
      <c r="A950">
        <v>951</v>
      </c>
      <c r="B950">
        <v>127</v>
      </c>
      <c r="C950">
        <v>2</v>
      </c>
      <c r="D950">
        <v>2947</v>
      </c>
      <c r="E950">
        <v>-25</v>
      </c>
      <c r="F950" t="s">
        <v>18</v>
      </c>
      <c r="G950" t="s">
        <v>33</v>
      </c>
      <c r="H950">
        <v>40</v>
      </c>
      <c r="I950" t="s">
        <v>37</v>
      </c>
      <c r="J950" t="s">
        <v>42</v>
      </c>
      <c r="K950" t="s">
        <v>47</v>
      </c>
      <c r="L950">
        <v>-88</v>
      </c>
      <c r="M950">
        <v>102</v>
      </c>
      <c r="N950" t="s">
        <v>35</v>
      </c>
      <c r="O950">
        <v>150</v>
      </c>
      <c r="P950">
        <v>-30</v>
      </c>
      <c r="Q950">
        <v>-90</v>
      </c>
      <c r="R950">
        <v>120</v>
      </c>
      <c r="S950">
        <v>63</v>
      </c>
      <c r="T950" t="s">
        <v>32</v>
      </c>
      <c r="U950">
        <v>8</v>
      </c>
      <c r="V950" s="3">
        <v>2015</v>
      </c>
    </row>
    <row r="951" spans="1:22" x14ac:dyDescent="0.35">
      <c r="A951">
        <v>707</v>
      </c>
      <c r="B951">
        <v>279</v>
      </c>
      <c r="C951">
        <v>-79</v>
      </c>
      <c r="D951">
        <v>2642</v>
      </c>
      <c r="E951">
        <v>420</v>
      </c>
      <c r="F951" t="s">
        <v>18</v>
      </c>
      <c r="G951" t="s">
        <v>33</v>
      </c>
      <c r="H951">
        <v>97</v>
      </c>
      <c r="I951" t="s">
        <v>37</v>
      </c>
      <c r="J951" t="s">
        <v>42</v>
      </c>
      <c r="K951" t="s">
        <v>49</v>
      </c>
      <c r="L951">
        <v>271</v>
      </c>
      <c r="M951">
        <v>699</v>
      </c>
      <c r="N951" t="s">
        <v>35</v>
      </c>
      <c r="O951">
        <v>330</v>
      </c>
      <c r="P951">
        <v>500</v>
      </c>
      <c r="Q951">
        <v>350</v>
      </c>
      <c r="R951">
        <v>830</v>
      </c>
      <c r="S951">
        <v>149</v>
      </c>
      <c r="T951" t="s">
        <v>32</v>
      </c>
      <c r="U951">
        <v>8</v>
      </c>
      <c r="V951" s="3">
        <v>2015</v>
      </c>
    </row>
    <row r="952" spans="1:22" x14ac:dyDescent="0.35">
      <c r="A952">
        <v>916</v>
      </c>
      <c r="B952">
        <v>250</v>
      </c>
      <c r="C952">
        <v>-3</v>
      </c>
      <c r="D952">
        <v>1820</v>
      </c>
      <c r="E952">
        <v>251</v>
      </c>
      <c r="F952" t="s">
        <v>18</v>
      </c>
      <c r="G952" t="s">
        <v>33</v>
      </c>
      <c r="H952">
        <v>70</v>
      </c>
      <c r="I952" t="s">
        <v>37</v>
      </c>
      <c r="J952" t="s">
        <v>38</v>
      </c>
      <c r="K952" t="s">
        <v>51</v>
      </c>
      <c r="L952">
        <v>157</v>
      </c>
      <c r="M952">
        <v>501</v>
      </c>
      <c r="N952" t="s">
        <v>35</v>
      </c>
      <c r="O952">
        <v>240</v>
      </c>
      <c r="P952">
        <v>240</v>
      </c>
      <c r="Q952">
        <v>160</v>
      </c>
      <c r="R952">
        <v>480</v>
      </c>
      <c r="S952">
        <v>94</v>
      </c>
      <c r="T952" t="s">
        <v>32</v>
      </c>
      <c r="U952">
        <v>8</v>
      </c>
      <c r="V952" s="3">
        <v>2015</v>
      </c>
    </row>
    <row r="953" spans="1:22" x14ac:dyDescent="0.35">
      <c r="A953">
        <v>530</v>
      </c>
      <c r="B953">
        <v>135</v>
      </c>
      <c r="C953">
        <v>-9</v>
      </c>
      <c r="D953">
        <v>940</v>
      </c>
      <c r="E953">
        <v>187</v>
      </c>
      <c r="F953" t="s">
        <v>18</v>
      </c>
      <c r="G953" t="s">
        <v>33</v>
      </c>
      <c r="H953">
        <v>122</v>
      </c>
      <c r="I953" t="s">
        <v>37</v>
      </c>
      <c r="J953" t="s">
        <v>38</v>
      </c>
      <c r="K953" t="s">
        <v>50</v>
      </c>
      <c r="L953">
        <v>31</v>
      </c>
      <c r="M953">
        <v>322</v>
      </c>
      <c r="N953" t="s">
        <v>35</v>
      </c>
      <c r="O953">
        <v>130</v>
      </c>
      <c r="P953">
        <v>180</v>
      </c>
      <c r="Q953">
        <v>40</v>
      </c>
      <c r="R953">
        <v>310</v>
      </c>
      <c r="S953">
        <v>156</v>
      </c>
      <c r="T953" t="s">
        <v>32</v>
      </c>
      <c r="U953">
        <v>8</v>
      </c>
      <c r="V953" s="3">
        <v>2015</v>
      </c>
    </row>
    <row r="954" spans="1:22" x14ac:dyDescent="0.35">
      <c r="A954">
        <v>626</v>
      </c>
      <c r="B954">
        <v>86</v>
      </c>
      <c r="C954">
        <v>9</v>
      </c>
      <c r="D954">
        <v>1003</v>
      </c>
      <c r="E954">
        <v>124</v>
      </c>
      <c r="F954" t="s">
        <v>18</v>
      </c>
      <c r="G954" t="s">
        <v>33</v>
      </c>
      <c r="H954">
        <v>24</v>
      </c>
      <c r="I954" t="s">
        <v>20</v>
      </c>
      <c r="J954" t="s">
        <v>21</v>
      </c>
      <c r="K954" t="s">
        <v>54</v>
      </c>
      <c r="L954">
        <v>89</v>
      </c>
      <c r="M954">
        <v>210</v>
      </c>
      <c r="N954" t="s">
        <v>35</v>
      </c>
      <c r="O954">
        <v>80</v>
      </c>
      <c r="P954">
        <v>110</v>
      </c>
      <c r="Q954">
        <v>80</v>
      </c>
      <c r="R954">
        <v>190</v>
      </c>
      <c r="S954">
        <v>35</v>
      </c>
      <c r="T954" t="s">
        <v>24</v>
      </c>
      <c r="U954">
        <v>8</v>
      </c>
      <c r="V954" s="3">
        <v>2015</v>
      </c>
    </row>
    <row r="955" spans="1:22" x14ac:dyDescent="0.35">
      <c r="A955">
        <v>415</v>
      </c>
      <c r="B955">
        <v>241</v>
      </c>
      <c r="C955">
        <v>18</v>
      </c>
      <c r="D955">
        <v>1321</v>
      </c>
      <c r="E955">
        <v>284</v>
      </c>
      <c r="F955" t="s">
        <v>18</v>
      </c>
      <c r="G955" t="s">
        <v>33</v>
      </c>
      <c r="H955">
        <v>74</v>
      </c>
      <c r="I955" t="s">
        <v>20</v>
      </c>
      <c r="J955" t="s">
        <v>21</v>
      </c>
      <c r="K955" t="s">
        <v>22</v>
      </c>
      <c r="L955">
        <v>188</v>
      </c>
      <c r="M955">
        <v>525</v>
      </c>
      <c r="N955" t="s">
        <v>35</v>
      </c>
      <c r="O955">
        <v>220</v>
      </c>
      <c r="P955">
        <v>260</v>
      </c>
      <c r="Q955">
        <v>170</v>
      </c>
      <c r="R955">
        <v>480</v>
      </c>
      <c r="S955">
        <v>96</v>
      </c>
      <c r="T955" t="s">
        <v>24</v>
      </c>
      <c r="U955">
        <v>8</v>
      </c>
      <c r="V955" s="3">
        <v>2015</v>
      </c>
    </row>
    <row r="956" spans="1:22" x14ac:dyDescent="0.35">
      <c r="A956">
        <v>916</v>
      </c>
      <c r="B956">
        <v>123</v>
      </c>
      <c r="C956">
        <v>24</v>
      </c>
      <c r="D956">
        <v>959</v>
      </c>
      <c r="E956">
        <v>179</v>
      </c>
      <c r="F956" t="s">
        <v>18</v>
      </c>
      <c r="G956" t="s">
        <v>33</v>
      </c>
      <c r="H956">
        <v>34</v>
      </c>
      <c r="I956" t="s">
        <v>20</v>
      </c>
      <c r="J956" t="s">
        <v>29</v>
      </c>
      <c r="K956" t="s">
        <v>30</v>
      </c>
      <c r="L956">
        <v>134</v>
      </c>
      <c r="M956">
        <v>302</v>
      </c>
      <c r="N956" t="s">
        <v>35</v>
      </c>
      <c r="O956">
        <v>90</v>
      </c>
      <c r="P956">
        <v>130</v>
      </c>
      <c r="Q956">
        <v>110</v>
      </c>
      <c r="R956">
        <v>220</v>
      </c>
      <c r="S956">
        <v>45</v>
      </c>
      <c r="T956" t="s">
        <v>32</v>
      </c>
      <c r="U956">
        <v>8</v>
      </c>
      <c r="V956" s="3">
        <v>2015</v>
      </c>
    </row>
    <row r="957" spans="1:22" x14ac:dyDescent="0.35">
      <c r="A957">
        <v>435</v>
      </c>
      <c r="B957">
        <v>68</v>
      </c>
      <c r="C957">
        <v>-24</v>
      </c>
      <c r="D957">
        <v>619</v>
      </c>
      <c r="E957">
        <v>85</v>
      </c>
      <c r="F957" t="s">
        <v>36</v>
      </c>
      <c r="G957" t="s">
        <v>33</v>
      </c>
      <c r="H957">
        <v>25</v>
      </c>
      <c r="I957" t="s">
        <v>37</v>
      </c>
      <c r="J957" t="s">
        <v>42</v>
      </c>
      <c r="K957" t="s">
        <v>43</v>
      </c>
      <c r="L957">
        <v>26</v>
      </c>
      <c r="M957">
        <v>153</v>
      </c>
      <c r="N957" t="s">
        <v>46</v>
      </c>
      <c r="O957">
        <v>80</v>
      </c>
      <c r="P957">
        <v>100</v>
      </c>
      <c r="Q957">
        <v>50</v>
      </c>
      <c r="R957">
        <v>180</v>
      </c>
      <c r="S957">
        <v>59</v>
      </c>
      <c r="T957" t="s">
        <v>24</v>
      </c>
      <c r="U957">
        <v>8</v>
      </c>
      <c r="V957" s="3">
        <v>2015</v>
      </c>
    </row>
    <row r="958" spans="1:22" x14ac:dyDescent="0.35">
      <c r="A958">
        <v>509</v>
      </c>
      <c r="B958">
        <v>105</v>
      </c>
      <c r="C958">
        <v>-30</v>
      </c>
      <c r="D958">
        <v>716</v>
      </c>
      <c r="E958">
        <v>145</v>
      </c>
      <c r="F958" t="s">
        <v>36</v>
      </c>
      <c r="G958" t="s">
        <v>33</v>
      </c>
      <c r="H958">
        <v>95</v>
      </c>
      <c r="I958" t="s">
        <v>37</v>
      </c>
      <c r="J958" t="s">
        <v>42</v>
      </c>
      <c r="K958" t="s">
        <v>43</v>
      </c>
      <c r="L958">
        <v>20</v>
      </c>
      <c r="M958">
        <v>250</v>
      </c>
      <c r="N958" t="s">
        <v>57</v>
      </c>
      <c r="O958">
        <v>120</v>
      </c>
      <c r="P958">
        <v>170</v>
      </c>
      <c r="Q958">
        <v>50</v>
      </c>
      <c r="R958">
        <v>290</v>
      </c>
      <c r="S958">
        <v>125</v>
      </c>
      <c r="T958" t="s">
        <v>24</v>
      </c>
      <c r="U958">
        <v>8</v>
      </c>
      <c r="V958" s="3">
        <v>2015</v>
      </c>
    </row>
    <row r="959" spans="1:22" x14ac:dyDescent="0.35">
      <c r="A959">
        <v>971</v>
      </c>
      <c r="B959">
        <v>153</v>
      </c>
      <c r="C959">
        <v>7</v>
      </c>
      <c r="D959">
        <v>1319</v>
      </c>
      <c r="E959">
        <v>153</v>
      </c>
      <c r="F959" t="s">
        <v>36</v>
      </c>
      <c r="G959" t="s">
        <v>33</v>
      </c>
      <c r="H959">
        <v>42</v>
      </c>
      <c r="I959" t="s">
        <v>37</v>
      </c>
      <c r="J959" t="s">
        <v>38</v>
      </c>
      <c r="K959" t="s">
        <v>39</v>
      </c>
      <c r="L959">
        <v>87</v>
      </c>
      <c r="M959">
        <v>306</v>
      </c>
      <c r="N959" t="s">
        <v>53</v>
      </c>
      <c r="O959">
        <v>150</v>
      </c>
      <c r="P959">
        <v>140</v>
      </c>
      <c r="Q959">
        <v>80</v>
      </c>
      <c r="R959">
        <v>290</v>
      </c>
      <c r="S959">
        <v>66</v>
      </c>
      <c r="T959" t="s">
        <v>24</v>
      </c>
      <c r="U959">
        <v>8</v>
      </c>
      <c r="V959" s="3">
        <v>2015</v>
      </c>
    </row>
    <row r="960" spans="1:22" x14ac:dyDescent="0.35">
      <c r="A960">
        <v>253</v>
      </c>
      <c r="B960">
        <v>80</v>
      </c>
      <c r="C960">
        <v>-9</v>
      </c>
      <c r="D960">
        <v>1079</v>
      </c>
      <c r="E960">
        <v>96</v>
      </c>
      <c r="F960" t="s">
        <v>36</v>
      </c>
      <c r="G960" t="s">
        <v>33</v>
      </c>
      <c r="H960">
        <v>24</v>
      </c>
      <c r="I960" t="s">
        <v>37</v>
      </c>
      <c r="J960" t="s">
        <v>38</v>
      </c>
      <c r="K960" t="s">
        <v>39</v>
      </c>
      <c r="L960">
        <v>51</v>
      </c>
      <c r="M960">
        <v>176</v>
      </c>
      <c r="N960" t="s">
        <v>57</v>
      </c>
      <c r="O960">
        <v>70</v>
      </c>
      <c r="P960">
        <v>100</v>
      </c>
      <c r="Q960">
        <v>60</v>
      </c>
      <c r="R960">
        <v>170</v>
      </c>
      <c r="S960">
        <v>45</v>
      </c>
      <c r="T960" t="s">
        <v>24</v>
      </c>
      <c r="U960">
        <v>9</v>
      </c>
      <c r="V960" s="3">
        <v>2015</v>
      </c>
    </row>
    <row r="961" spans="1:22" x14ac:dyDescent="0.35">
      <c r="A961">
        <v>435</v>
      </c>
      <c r="B961">
        <v>63</v>
      </c>
      <c r="C961">
        <v>-14</v>
      </c>
      <c r="D961">
        <v>1075</v>
      </c>
      <c r="E961">
        <v>76</v>
      </c>
      <c r="F961" t="s">
        <v>36</v>
      </c>
      <c r="G961" t="s">
        <v>33</v>
      </c>
      <c r="H961">
        <v>19</v>
      </c>
      <c r="I961" t="s">
        <v>37</v>
      </c>
      <c r="J961" t="s">
        <v>42</v>
      </c>
      <c r="K961" t="s">
        <v>47</v>
      </c>
      <c r="L961">
        <v>36</v>
      </c>
      <c r="M961">
        <v>139</v>
      </c>
      <c r="N961" t="s">
        <v>46</v>
      </c>
      <c r="O961">
        <v>70</v>
      </c>
      <c r="P961">
        <v>90</v>
      </c>
      <c r="Q961">
        <v>50</v>
      </c>
      <c r="R961">
        <v>160</v>
      </c>
      <c r="S961">
        <v>40</v>
      </c>
      <c r="T961" t="s">
        <v>32</v>
      </c>
      <c r="U961">
        <v>9</v>
      </c>
      <c r="V961" s="3">
        <v>2015</v>
      </c>
    </row>
    <row r="962" spans="1:22" x14ac:dyDescent="0.35">
      <c r="A962">
        <v>253</v>
      </c>
      <c r="B962">
        <v>72</v>
      </c>
      <c r="C962">
        <v>-22</v>
      </c>
      <c r="D962">
        <v>461</v>
      </c>
      <c r="E962">
        <v>104</v>
      </c>
      <c r="F962" t="s">
        <v>36</v>
      </c>
      <c r="G962" t="s">
        <v>33</v>
      </c>
      <c r="H962">
        <v>23</v>
      </c>
      <c r="I962" t="s">
        <v>37</v>
      </c>
      <c r="J962" t="s">
        <v>42</v>
      </c>
      <c r="K962" t="s">
        <v>49</v>
      </c>
      <c r="L962">
        <v>58</v>
      </c>
      <c r="M962">
        <v>176</v>
      </c>
      <c r="N962" t="s">
        <v>57</v>
      </c>
      <c r="O962">
        <v>80</v>
      </c>
      <c r="P962">
        <v>120</v>
      </c>
      <c r="Q962">
        <v>80</v>
      </c>
      <c r="R962">
        <v>200</v>
      </c>
      <c r="S962">
        <v>46</v>
      </c>
      <c r="T962" t="s">
        <v>32</v>
      </c>
      <c r="U962">
        <v>9</v>
      </c>
      <c r="V962" s="3">
        <v>2015</v>
      </c>
    </row>
    <row r="963" spans="1:22" x14ac:dyDescent="0.35">
      <c r="A963">
        <v>775</v>
      </c>
      <c r="B963">
        <v>16</v>
      </c>
      <c r="C963">
        <v>0</v>
      </c>
      <c r="D963">
        <v>851</v>
      </c>
      <c r="E963">
        <v>25</v>
      </c>
      <c r="F963" t="s">
        <v>36</v>
      </c>
      <c r="G963" t="s">
        <v>33</v>
      </c>
      <c r="H963">
        <v>4</v>
      </c>
      <c r="I963" t="s">
        <v>37</v>
      </c>
      <c r="J963" t="s">
        <v>38</v>
      </c>
      <c r="K963" t="s">
        <v>50</v>
      </c>
      <c r="L963">
        <v>10</v>
      </c>
      <c r="M963">
        <v>41</v>
      </c>
      <c r="N963" t="s">
        <v>45</v>
      </c>
      <c r="O963">
        <v>10</v>
      </c>
      <c r="P963">
        <v>20</v>
      </c>
      <c r="Q963">
        <v>10</v>
      </c>
      <c r="R963">
        <v>30</v>
      </c>
      <c r="S963">
        <v>15</v>
      </c>
      <c r="T963" t="s">
        <v>32</v>
      </c>
      <c r="U963">
        <v>9</v>
      </c>
      <c r="V963" s="3">
        <v>2015</v>
      </c>
    </row>
    <row r="964" spans="1:22" x14ac:dyDescent="0.35">
      <c r="A964">
        <v>435</v>
      </c>
      <c r="B964">
        <v>94</v>
      </c>
      <c r="C964">
        <v>7</v>
      </c>
      <c r="D964">
        <v>540</v>
      </c>
      <c r="E964">
        <v>120</v>
      </c>
      <c r="F964" t="s">
        <v>36</v>
      </c>
      <c r="G964" t="s">
        <v>33</v>
      </c>
      <c r="H964">
        <v>31</v>
      </c>
      <c r="I964" t="s">
        <v>37</v>
      </c>
      <c r="J964" t="s">
        <v>38</v>
      </c>
      <c r="K964" t="s">
        <v>50</v>
      </c>
      <c r="L964">
        <v>77</v>
      </c>
      <c r="M964">
        <v>214</v>
      </c>
      <c r="N964" t="s">
        <v>46</v>
      </c>
      <c r="O964">
        <v>90</v>
      </c>
      <c r="P964">
        <v>110</v>
      </c>
      <c r="Q964">
        <v>70</v>
      </c>
      <c r="R964">
        <v>200</v>
      </c>
      <c r="S964">
        <v>43</v>
      </c>
      <c r="T964" t="s">
        <v>32</v>
      </c>
      <c r="U964">
        <v>9</v>
      </c>
      <c r="V964" s="3">
        <v>2015</v>
      </c>
    </row>
    <row r="965" spans="1:22" x14ac:dyDescent="0.35">
      <c r="A965">
        <v>702</v>
      </c>
      <c r="B965">
        <v>135</v>
      </c>
      <c r="C965">
        <v>2</v>
      </c>
      <c r="D965">
        <v>940</v>
      </c>
      <c r="E965">
        <v>187</v>
      </c>
      <c r="F965" t="s">
        <v>36</v>
      </c>
      <c r="G965" t="s">
        <v>33</v>
      </c>
      <c r="H965">
        <v>122</v>
      </c>
      <c r="I965" t="s">
        <v>20</v>
      </c>
      <c r="J965" t="s">
        <v>21</v>
      </c>
      <c r="K965" t="s">
        <v>54</v>
      </c>
      <c r="L965">
        <v>32</v>
      </c>
      <c r="M965">
        <v>322</v>
      </c>
      <c r="N965" t="s">
        <v>45</v>
      </c>
      <c r="O965">
        <v>120</v>
      </c>
      <c r="P965">
        <v>170</v>
      </c>
      <c r="Q965">
        <v>30</v>
      </c>
      <c r="R965">
        <v>290</v>
      </c>
      <c r="S965">
        <v>155</v>
      </c>
      <c r="T965" t="s">
        <v>24</v>
      </c>
      <c r="U965">
        <v>9</v>
      </c>
      <c r="V965" s="3">
        <v>2015</v>
      </c>
    </row>
    <row r="966" spans="1:22" x14ac:dyDescent="0.35">
      <c r="A966">
        <v>509</v>
      </c>
      <c r="B966">
        <v>115</v>
      </c>
      <c r="C966">
        <v>-5</v>
      </c>
      <c r="D966">
        <v>1166</v>
      </c>
      <c r="E966">
        <v>174</v>
      </c>
      <c r="F966" t="s">
        <v>36</v>
      </c>
      <c r="G966" t="s">
        <v>33</v>
      </c>
      <c r="H966">
        <v>37</v>
      </c>
      <c r="I966" t="s">
        <v>20</v>
      </c>
      <c r="J966" t="s">
        <v>21</v>
      </c>
      <c r="K966" t="s">
        <v>54</v>
      </c>
      <c r="L966">
        <v>105</v>
      </c>
      <c r="M966">
        <v>289</v>
      </c>
      <c r="N966" t="s">
        <v>57</v>
      </c>
      <c r="O966">
        <v>100</v>
      </c>
      <c r="P966">
        <v>160</v>
      </c>
      <c r="Q966">
        <v>110</v>
      </c>
      <c r="R966">
        <v>260</v>
      </c>
      <c r="S966">
        <v>69</v>
      </c>
      <c r="T966" t="s">
        <v>24</v>
      </c>
      <c r="U966">
        <v>9</v>
      </c>
      <c r="V966" s="3">
        <v>2015</v>
      </c>
    </row>
    <row r="967" spans="1:22" x14ac:dyDescent="0.35">
      <c r="A967">
        <v>775</v>
      </c>
      <c r="B967">
        <v>224</v>
      </c>
      <c r="C967">
        <v>24</v>
      </c>
      <c r="D967">
        <v>1191</v>
      </c>
      <c r="E967">
        <v>310</v>
      </c>
      <c r="F967" t="s">
        <v>36</v>
      </c>
      <c r="G967" t="s">
        <v>33</v>
      </c>
      <c r="H967">
        <v>73</v>
      </c>
      <c r="I967" t="s">
        <v>20</v>
      </c>
      <c r="J967" t="s">
        <v>21</v>
      </c>
      <c r="K967" t="s">
        <v>22</v>
      </c>
      <c r="L967">
        <v>194</v>
      </c>
      <c r="M967">
        <v>534</v>
      </c>
      <c r="N967" t="s">
        <v>45</v>
      </c>
      <c r="O967">
        <v>210</v>
      </c>
      <c r="P967">
        <v>280</v>
      </c>
      <c r="Q967">
        <v>170</v>
      </c>
      <c r="R967">
        <v>490</v>
      </c>
      <c r="S967">
        <v>116</v>
      </c>
      <c r="T967" t="s">
        <v>24</v>
      </c>
      <c r="U967">
        <v>9</v>
      </c>
      <c r="V967" s="3">
        <v>2015</v>
      </c>
    </row>
    <row r="968" spans="1:22" x14ac:dyDescent="0.35">
      <c r="A968">
        <v>541</v>
      </c>
      <c r="B968">
        <v>81</v>
      </c>
      <c r="C968">
        <v>-4</v>
      </c>
      <c r="D968">
        <v>551</v>
      </c>
      <c r="E968">
        <v>104</v>
      </c>
      <c r="F968" t="s">
        <v>36</v>
      </c>
      <c r="G968" t="s">
        <v>33</v>
      </c>
      <c r="H968">
        <v>26</v>
      </c>
      <c r="I968" t="s">
        <v>20</v>
      </c>
      <c r="J968" t="s">
        <v>21</v>
      </c>
      <c r="K968" t="s">
        <v>22</v>
      </c>
      <c r="L968">
        <v>66</v>
      </c>
      <c r="M968">
        <v>185</v>
      </c>
      <c r="N968" t="s">
        <v>53</v>
      </c>
      <c r="O968">
        <v>70</v>
      </c>
      <c r="P968">
        <v>100</v>
      </c>
      <c r="Q968">
        <v>70</v>
      </c>
      <c r="R968">
        <v>170</v>
      </c>
      <c r="S968">
        <v>38</v>
      </c>
      <c r="T968" t="s">
        <v>24</v>
      </c>
      <c r="U968">
        <v>9</v>
      </c>
      <c r="V968" s="3">
        <v>2015</v>
      </c>
    </row>
    <row r="969" spans="1:22" x14ac:dyDescent="0.35">
      <c r="A969">
        <v>775</v>
      </c>
      <c r="B969">
        <v>127</v>
      </c>
      <c r="C969">
        <v>2</v>
      </c>
      <c r="D969">
        <v>830</v>
      </c>
      <c r="E969">
        <v>185</v>
      </c>
      <c r="F969" t="s">
        <v>36</v>
      </c>
      <c r="G969" t="s">
        <v>33</v>
      </c>
      <c r="H969">
        <v>40</v>
      </c>
      <c r="I969" t="s">
        <v>20</v>
      </c>
      <c r="J969" t="s">
        <v>21</v>
      </c>
      <c r="K969" t="s">
        <v>25</v>
      </c>
      <c r="L969">
        <v>122</v>
      </c>
      <c r="M969">
        <v>312</v>
      </c>
      <c r="N969" t="s">
        <v>45</v>
      </c>
      <c r="O969">
        <v>120</v>
      </c>
      <c r="P969">
        <v>170</v>
      </c>
      <c r="Q969">
        <v>120</v>
      </c>
      <c r="R969">
        <v>290</v>
      </c>
      <c r="S969">
        <v>63</v>
      </c>
      <c r="T969" t="s">
        <v>24</v>
      </c>
      <c r="U969">
        <v>9</v>
      </c>
      <c r="V969" s="3">
        <v>2015</v>
      </c>
    </row>
    <row r="970" spans="1:22" x14ac:dyDescent="0.35">
      <c r="A970">
        <v>702</v>
      </c>
      <c r="B970">
        <v>247</v>
      </c>
      <c r="C970">
        <v>65</v>
      </c>
      <c r="D970">
        <v>1744</v>
      </c>
      <c r="E970">
        <v>329</v>
      </c>
      <c r="F970" t="s">
        <v>36</v>
      </c>
      <c r="G970" t="s">
        <v>33</v>
      </c>
      <c r="H970">
        <v>81</v>
      </c>
      <c r="I970" t="s">
        <v>20</v>
      </c>
      <c r="J970" t="s">
        <v>29</v>
      </c>
      <c r="K970" t="s">
        <v>30</v>
      </c>
      <c r="L970">
        <v>215</v>
      </c>
      <c r="M970">
        <v>576</v>
      </c>
      <c r="N970" t="s">
        <v>45</v>
      </c>
      <c r="O970">
        <v>180</v>
      </c>
      <c r="P970">
        <v>240</v>
      </c>
      <c r="Q970">
        <v>150</v>
      </c>
      <c r="R970">
        <v>420</v>
      </c>
      <c r="S970">
        <v>114</v>
      </c>
      <c r="T970" t="s">
        <v>32</v>
      </c>
      <c r="U970">
        <v>9</v>
      </c>
      <c r="V970" s="3">
        <v>2015</v>
      </c>
    </row>
    <row r="971" spans="1:22" x14ac:dyDescent="0.35">
      <c r="A971">
        <v>702</v>
      </c>
      <c r="B971">
        <v>250</v>
      </c>
      <c r="C971">
        <v>57</v>
      </c>
      <c r="D971">
        <v>1820</v>
      </c>
      <c r="E971">
        <v>251</v>
      </c>
      <c r="F971" t="s">
        <v>36</v>
      </c>
      <c r="G971" t="s">
        <v>33</v>
      </c>
      <c r="H971">
        <v>70</v>
      </c>
      <c r="I971" t="s">
        <v>20</v>
      </c>
      <c r="J971" t="s">
        <v>29</v>
      </c>
      <c r="K971" t="s">
        <v>58</v>
      </c>
      <c r="L971">
        <v>157</v>
      </c>
      <c r="M971">
        <v>501</v>
      </c>
      <c r="N971" t="s">
        <v>45</v>
      </c>
      <c r="O971">
        <v>180</v>
      </c>
      <c r="P971">
        <v>180</v>
      </c>
      <c r="Q971">
        <v>100</v>
      </c>
      <c r="R971">
        <v>360</v>
      </c>
      <c r="S971">
        <v>94</v>
      </c>
      <c r="T971" t="s">
        <v>32</v>
      </c>
      <c r="U971">
        <v>9</v>
      </c>
      <c r="V971" s="3">
        <v>2015</v>
      </c>
    </row>
    <row r="972" spans="1:22" x14ac:dyDescent="0.35">
      <c r="A972">
        <v>971</v>
      </c>
      <c r="B972">
        <v>88</v>
      </c>
      <c r="C972">
        <v>13</v>
      </c>
      <c r="D972">
        <v>817</v>
      </c>
      <c r="E972">
        <v>133</v>
      </c>
      <c r="F972" t="s">
        <v>36</v>
      </c>
      <c r="G972" t="s">
        <v>33</v>
      </c>
      <c r="H972">
        <v>29</v>
      </c>
      <c r="I972" t="s">
        <v>20</v>
      </c>
      <c r="J972" t="s">
        <v>29</v>
      </c>
      <c r="K972" t="s">
        <v>58</v>
      </c>
      <c r="L972">
        <v>73</v>
      </c>
      <c r="M972">
        <v>221</v>
      </c>
      <c r="N972" t="s">
        <v>53</v>
      </c>
      <c r="O972">
        <v>60</v>
      </c>
      <c r="P972">
        <v>100</v>
      </c>
      <c r="Q972">
        <v>60</v>
      </c>
      <c r="R972">
        <v>160</v>
      </c>
      <c r="S972">
        <v>60</v>
      </c>
      <c r="T972" t="s">
        <v>32</v>
      </c>
      <c r="U972">
        <v>9</v>
      </c>
      <c r="V972" s="3">
        <v>2015</v>
      </c>
    </row>
    <row r="973" spans="1:22" x14ac:dyDescent="0.35">
      <c r="A973">
        <v>775</v>
      </c>
      <c r="B973">
        <v>294</v>
      </c>
      <c r="C973">
        <v>-88</v>
      </c>
      <c r="D973">
        <v>8252</v>
      </c>
      <c r="E973">
        <v>-294</v>
      </c>
      <c r="F973" t="s">
        <v>36</v>
      </c>
      <c r="G973" t="s">
        <v>33</v>
      </c>
      <c r="H973">
        <v>111</v>
      </c>
      <c r="I973" t="s">
        <v>20</v>
      </c>
      <c r="J973" t="s">
        <v>29</v>
      </c>
      <c r="K973" t="s">
        <v>34</v>
      </c>
      <c r="L973">
        <v>-408</v>
      </c>
      <c r="M973">
        <v>31</v>
      </c>
      <c r="N973" t="s">
        <v>45</v>
      </c>
      <c r="O973">
        <v>210</v>
      </c>
      <c r="P973">
        <v>-210</v>
      </c>
      <c r="Q973">
        <v>-320</v>
      </c>
      <c r="R973">
        <v>0</v>
      </c>
      <c r="S973">
        <v>145</v>
      </c>
      <c r="T973" t="s">
        <v>32</v>
      </c>
      <c r="U973">
        <v>9</v>
      </c>
      <c r="V973" s="3">
        <v>2015</v>
      </c>
    </row>
    <row r="974" spans="1:22" x14ac:dyDescent="0.35">
      <c r="A974">
        <v>503</v>
      </c>
      <c r="B974">
        <v>134</v>
      </c>
      <c r="C974">
        <v>21</v>
      </c>
      <c r="D974">
        <v>690</v>
      </c>
      <c r="E974">
        <v>186</v>
      </c>
      <c r="F974" t="s">
        <v>36</v>
      </c>
      <c r="G974" t="s">
        <v>33</v>
      </c>
      <c r="H974">
        <v>41</v>
      </c>
      <c r="I974" t="s">
        <v>20</v>
      </c>
      <c r="J974" t="s">
        <v>29</v>
      </c>
      <c r="K974" t="s">
        <v>34</v>
      </c>
      <c r="L974">
        <v>121</v>
      </c>
      <c r="M974">
        <v>320</v>
      </c>
      <c r="N974" t="s">
        <v>53</v>
      </c>
      <c r="O974">
        <v>90</v>
      </c>
      <c r="P974">
        <v>140</v>
      </c>
      <c r="Q974">
        <v>100</v>
      </c>
      <c r="R974">
        <v>230</v>
      </c>
      <c r="S974">
        <v>65</v>
      </c>
      <c r="T974" t="s">
        <v>32</v>
      </c>
      <c r="U974">
        <v>9</v>
      </c>
      <c r="V974" s="3">
        <v>2015</v>
      </c>
    </row>
    <row r="975" spans="1:22" x14ac:dyDescent="0.35">
      <c r="A975">
        <v>435</v>
      </c>
      <c r="B975">
        <v>20</v>
      </c>
      <c r="C975">
        <v>-15</v>
      </c>
      <c r="D975">
        <v>218</v>
      </c>
      <c r="E975">
        <v>25</v>
      </c>
      <c r="F975" t="s">
        <v>36</v>
      </c>
      <c r="G975" t="s">
        <v>33</v>
      </c>
      <c r="H975">
        <v>7</v>
      </c>
      <c r="I975" t="s">
        <v>20</v>
      </c>
      <c r="J975" t="s">
        <v>29</v>
      </c>
      <c r="K975" t="s">
        <v>34</v>
      </c>
      <c r="L975">
        <v>-15</v>
      </c>
      <c r="M975">
        <v>45</v>
      </c>
      <c r="N975" t="s">
        <v>46</v>
      </c>
      <c r="O975">
        <v>10</v>
      </c>
      <c r="P975">
        <v>20</v>
      </c>
      <c r="Q975">
        <v>0</v>
      </c>
      <c r="R975">
        <v>30</v>
      </c>
      <c r="S975">
        <v>40</v>
      </c>
      <c r="T975" t="s">
        <v>32</v>
      </c>
      <c r="U975">
        <v>9</v>
      </c>
      <c r="V975" s="3">
        <v>2015</v>
      </c>
    </row>
    <row r="976" spans="1:22" x14ac:dyDescent="0.35">
      <c r="A976">
        <v>650</v>
      </c>
      <c r="B976">
        <v>154</v>
      </c>
      <c r="C976">
        <v>-74</v>
      </c>
      <c r="D976">
        <v>3654</v>
      </c>
      <c r="E976">
        <v>-24</v>
      </c>
      <c r="F976" t="s">
        <v>18</v>
      </c>
      <c r="G976" t="s">
        <v>33</v>
      </c>
      <c r="H976">
        <v>50</v>
      </c>
      <c r="I976" t="s">
        <v>37</v>
      </c>
      <c r="J976" t="s">
        <v>42</v>
      </c>
      <c r="K976" t="s">
        <v>43</v>
      </c>
      <c r="L976">
        <v>-174</v>
      </c>
      <c r="M976">
        <v>139</v>
      </c>
      <c r="N976" t="s">
        <v>35</v>
      </c>
      <c r="O976">
        <v>220</v>
      </c>
      <c r="P976">
        <v>-30</v>
      </c>
      <c r="Q976">
        <v>-100</v>
      </c>
      <c r="R976">
        <v>190</v>
      </c>
      <c r="S976">
        <v>93</v>
      </c>
      <c r="T976" t="s">
        <v>24</v>
      </c>
      <c r="U976">
        <v>9</v>
      </c>
      <c r="V976" s="3">
        <v>2015</v>
      </c>
    </row>
    <row r="977" spans="1:22" x14ac:dyDescent="0.35">
      <c r="A977">
        <v>415</v>
      </c>
      <c r="B977">
        <v>257</v>
      </c>
      <c r="C977">
        <v>94</v>
      </c>
      <c r="D977">
        <v>1662</v>
      </c>
      <c r="E977">
        <v>341</v>
      </c>
      <c r="F977" t="s">
        <v>18</v>
      </c>
      <c r="G977" t="s">
        <v>33</v>
      </c>
      <c r="H977">
        <v>84</v>
      </c>
      <c r="I977" t="s">
        <v>37</v>
      </c>
      <c r="J977" t="s">
        <v>38</v>
      </c>
      <c r="K977" t="s">
        <v>39</v>
      </c>
      <c r="L977">
        <v>334</v>
      </c>
      <c r="M977">
        <v>637</v>
      </c>
      <c r="N977" t="s">
        <v>35</v>
      </c>
      <c r="O977">
        <v>230</v>
      </c>
      <c r="P977">
        <v>320</v>
      </c>
      <c r="Q977">
        <v>240</v>
      </c>
      <c r="R977">
        <v>550</v>
      </c>
      <c r="S977">
        <v>116</v>
      </c>
      <c r="T977" t="s">
        <v>24</v>
      </c>
      <c r="U977">
        <v>9</v>
      </c>
      <c r="V977" s="3">
        <v>2015</v>
      </c>
    </row>
    <row r="978" spans="1:22" x14ac:dyDescent="0.35">
      <c r="A978">
        <v>909</v>
      </c>
      <c r="B978">
        <v>122</v>
      </c>
      <c r="C978">
        <v>-50</v>
      </c>
      <c r="D978">
        <v>2555</v>
      </c>
      <c r="E978">
        <v>-13</v>
      </c>
      <c r="F978" t="s">
        <v>18</v>
      </c>
      <c r="G978" t="s">
        <v>33</v>
      </c>
      <c r="H978">
        <v>39</v>
      </c>
      <c r="I978" t="s">
        <v>37</v>
      </c>
      <c r="J978" t="s">
        <v>42</v>
      </c>
      <c r="K978" t="s">
        <v>47</v>
      </c>
      <c r="L978">
        <v>-110</v>
      </c>
      <c r="M978">
        <v>116</v>
      </c>
      <c r="N978" t="s">
        <v>35</v>
      </c>
      <c r="O978">
        <v>170</v>
      </c>
      <c r="P978">
        <v>-20</v>
      </c>
      <c r="Q978">
        <v>-60</v>
      </c>
      <c r="R978">
        <v>150</v>
      </c>
      <c r="S978">
        <v>61</v>
      </c>
      <c r="T978" t="s">
        <v>32</v>
      </c>
      <c r="U978">
        <v>9</v>
      </c>
      <c r="V978" s="3">
        <v>2015</v>
      </c>
    </row>
    <row r="979" spans="1:22" x14ac:dyDescent="0.35">
      <c r="A979">
        <v>818</v>
      </c>
      <c r="B979">
        <v>260</v>
      </c>
      <c r="C979">
        <v>-103</v>
      </c>
      <c r="D979">
        <v>2548</v>
      </c>
      <c r="E979">
        <v>390</v>
      </c>
      <c r="F979" t="s">
        <v>18</v>
      </c>
      <c r="G979" t="s">
        <v>33</v>
      </c>
      <c r="H979">
        <v>91</v>
      </c>
      <c r="I979" t="s">
        <v>37</v>
      </c>
      <c r="J979" t="s">
        <v>42</v>
      </c>
      <c r="K979" t="s">
        <v>49</v>
      </c>
      <c r="L979">
        <v>367</v>
      </c>
      <c r="M979">
        <v>693</v>
      </c>
      <c r="N979" t="s">
        <v>35</v>
      </c>
      <c r="O979">
        <v>380</v>
      </c>
      <c r="P979">
        <v>580</v>
      </c>
      <c r="Q979">
        <v>470</v>
      </c>
      <c r="R979">
        <v>960</v>
      </c>
      <c r="S979">
        <v>143</v>
      </c>
      <c r="T979" t="s">
        <v>32</v>
      </c>
      <c r="U979">
        <v>9</v>
      </c>
      <c r="V979" s="3">
        <v>2015</v>
      </c>
    </row>
    <row r="980" spans="1:22" x14ac:dyDescent="0.35">
      <c r="A980">
        <v>714</v>
      </c>
      <c r="B980">
        <v>239</v>
      </c>
      <c r="C980">
        <v>61</v>
      </c>
      <c r="D980">
        <v>1755</v>
      </c>
      <c r="E980">
        <v>239</v>
      </c>
      <c r="F980" t="s">
        <v>18</v>
      </c>
      <c r="G980" t="s">
        <v>33</v>
      </c>
      <c r="H980">
        <v>66</v>
      </c>
      <c r="I980" t="s">
        <v>37</v>
      </c>
      <c r="J980" t="s">
        <v>38</v>
      </c>
      <c r="K980" t="s">
        <v>51</v>
      </c>
      <c r="L980">
        <v>221</v>
      </c>
      <c r="M980">
        <v>509</v>
      </c>
      <c r="N980" t="s">
        <v>35</v>
      </c>
      <c r="O980">
        <v>210</v>
      </c>
      <c r="P980">
        <v>220</v>
      </c>
      <c r="Q980">
        <v>160</v>
      </c>
      <c r="R980">
        <v>430</v>
      </c>
      <c r="S980">
        <v>90</v>
      </c>
      <c r="T980" t="s">
        <v>32</v>
      </c>
      <c r="U980">
        <v>10</v>
      </c>
      <c r="V980" s="3">
        <v>2015</v>
      </c>
    </row>
    <row r="981" spans="1:22" x14ac:dyDescent="0.35">
      <c r="A981">
        <v>805</v>
      </c>
      <c r="B981">
        <v>125</v>
      </c>
      <c r="C981">
        <v>-10</v>
      </c>
      <c r="D981">
        <v>898</v>
      </c>
      <c r="E981">
        <v>173</v>
      </c>
      <c r="F981" t="s">
        <v>18</v>
      </c>
      <c r="G981" t="s">
        <v>33</v>
      </c>
      <c r="H981">
        <v>113</v>
      </c>
      <c r="I981" t="s">
        <v>37</v>
      </c>
      <c r="J981" t="s">
        <v>38</v>
      </c>
      <c r="K981" t="s">
        <v>50</v>
      </c>
      <c r="L981">
        <v>40</v>
      </c>
      <c r="M981">
        <v>318</v>
      </c>
      <c r="N981" t="s">
        <v>35</v>
      </c>
      <c r="O981">
        <v>110</v>
      </c>
      <c r="P981">
        <v>160</v>
      </c>
      <c r="Q981">
        <v>50</v>
      </c>
      <c r="R981">
        <v>270</v>
      </c>
      <c r="S981">
        <v>146</v>
      </c>
      <c r="T981" t="s">
        <v>32</v>
      </c>
      <c r="U981">
        <v>10</v>
      </c>
      <c r="V981" s="3">
        <v>2015</v>
      </c>
    </row>
    <row r="982" spans="1:22" x14ac:dyDescent="0.35">
      <c r="A982">
        <v>925</v>
      </c>
      <c r="B982">
        <v>108</v>
      </c>
      <c r="C982">
        <v>51</v>
      </c>
      <c r="D982">
        <v>971</v>
      </c>
      <c r="E982">
        <v>157</v>
      </c>
      <c r="F982" t="s">
        <v>18</v>
      </c>
      <c r="G982" t="s">
        <v>33</v>
      </c>
      <c r="H982">
        <v>30</v>
      </c>
      <c r="I982" t="s">
        <v>20</v>
      </c>
      <c r="J982" t="s">
        <v>21</v>
      </c>
      <c r="K982" t="s">
        <v>54</v>
      </c>
      <c r="L982">
        <v>171</v>
      </c>
      <c r="M982">
        <v>282</v>
      </c>
      <c r="N982" t="s">
        <v>35</v>
      </c>
      <c r="O982">
        <v>80</v>
      </c>
      <c r="P982">
        <v>130</v>
      </c>
      <c r="Q982">
        <v>120</v>
      </c>
      <c r="R982">
        <v>210</v>
      </c>
      <c r="S982">
        <v>42</v>
      </c>
      <c r="T982" t="s">
        <v>24</v>
      </c>
      <c r="U982">
        <v>10</v>
      </c>
      <c r="V982" s="3">
        <v>2015</v>
      </c>
    </row>
    <row r="983" spans="1:22" x14ac:dyDescent="0.35">
      <c r="A983">
        <v>951</v>
      </c>
      <c r="B983">
        <v>239</v>
      </c>
      <c r="C983">
        <v>106</v>
      </c>
      <c r="D983">
        <v>1246</v>
      </c>
      <c r="E983">
        <v>281</v>
      </c>
      <c r="F983" t="s">
        <v>18</v>
      </c>
      <c r="G983" t="s">
        <v>33</v>
      </c>
      <c r="H983">
        <v>74</v>
      </c>
      <c r="I983" t="s">
        <v>20</v>
      </c>
      <c r="J983" t="s">
        <v>21</v>
      </c>
      <c r="K983" t="s">
        <v>22</v>
      </c>
      <c r="L983">
        <v>276</v>
      </c>
      <c r="M983">
        <v>554</v>
      </c>
      <c r="N983" t="s">
        <v>35</v>
      </c>
      <c r="O983">
        <v>190</v>
      </c>
      <c r="P983">
        <v>220</v>
      </c>
      <c r="Q983">
        <v>170</v>
      </c>
      <c r="R983">
        <v>410</v>
      </c>
      <c r="S983">
        <v>95</v>
      </c>
      <c r="T983" t="s">
        <v>24</v>
      </c>
      <c r="U983">
        <v>10</v>
      </c>
      <c r="V983" s="3">
        <v>2015</v>
      </c>
    </row>
    <row r="984" spans="1:22" x14ac:dyDescent="0.35">
      <c r="A984">
        <v>831</v>
      </c>
      <c r="B984">
        <v>123</v>
      </c>
      <c r="C984">
        <v>119</v>
      </c>
      <c r="D984">
        <v>915</v>
      </c>
      <c r="E984">
        <v>179</v>
      </c>
      <c r="F984" t="s">
        <v>18</v>
      </c>
      <c r="G984" t="s">
        <v>33</v>
      </c>
      <c r="H984">
        <v>34</v>
      </c>
      <c r="I984" t="s">
        <v>20</v>
      </c>
      <c r="J984" t="s">
        <v>29</v>
      </c>
      <c r="K984" t="s">
        <v>30</v>
      </c>
      <c r="L984">
        <v>199</v>
      </c>
      <c r="M984">
        <v>322</v>
      </c>
      <c r="N984" t="s">
        <v>35</v>
      </c>
      <c r="O984">
        <v>50</v>
      </c>
      <c r="P984">
        <v>90</v>
      </c>
      <c r="Q984">
        <v>80</v>
      </c>
      <c r="R984">
        <v>140</v>
      </c>
      <c r="S984">
        <v>45</v>
      </c>
      <c r="T984" t="s">
        <v>32</v>
      </c>
      <c r="U984">
        <v>10</v>
      </c>
      <c r="V984" s="3">
        <v>2015</v>
      </c>
    </row>
    <row r="985" spans="1:22" x14ac:dyDescent="0.35">
      <c r="A985">
        <v>971</v>
      </c>
      <c r="B985">
        <v>43</v>
      </c>
      <c r="C985">
        <v>-37</v>
      </c>
      <c r="D985">
        <v>419</v>
      </c>
      <c r="E985">
        <v>64</v>
      </c>
      <c r="F985" t="s">
        <v>36</v>
      </c>
      <c r="G985" t="s">
        <v>33</v>
      </c>
      <c r="H985">
        <v>13</v>
      </c>
      <c r="I985" t="s">
        <v>37</v>
      </c>
      <c r="J985" t="s">
        <v>42</v>
      </c>
      <c r="K985" t="s">
        <v>43</v>
      </c>
      <c r="L985">
        <v>43</v>
      </c>
      <c r="M985">
        <v>114</v>
      </c>
      <c r="N985" t="s">
        <v>53</v>
      </c>
      <c r="O985">
        <v>50</v>
      </c>
      <c r="P985">
        <v>100</v>
      </c>
      <c r="Q985">
        <v>80</v>
      </c>
      <c r="R985">
        <v>150</v>
      </c>
      <c r="S985">
        <v>35</v>
      </c>
      <c r="T985" t="s">
        <v>24</v>
      </c>
      <c r="U985">
        <v>10</v>
      </c>
      <c r="V985" s="3">
        <v>2015</v>
      </c>
    </row>
    <row r="986" spans="1:22" x14ac:dyDescent="0.35">
      <c r="A986">
        <v>435</v>
      </c>
      <c r="B986">
        <v>79</v>
      </c>
      <c r="C986">
        <v>-70</v>
      </c>
      <c r="D986">
        <v>593</v>
      </c>
      <c r="E986">
        <v>98</v>
      </c>
      <c r="F986" t="s">
        <v>36</v>
      </c>
      <c r="G986" t="s">
        <v>33</v>
      </c>
      <c r="H986">
        <v>30</v>
      </c>
      <c r="I986" t="s">
        <v>37</v>
      </c>
      <c r="J986" t="s">
        <v>42</v>
      </c>
      <c r="K986" t="s">
        <v>43</v>
      </c>
      <c r="L986">
        <v>50</v>
      </c>
      <c r="M986">
        <v>189</v>
      </c>
      <c r="N986" t="s">
        <v>46</v>
      </c>
      <c r="O986">
        <v>100</v>
      </c>
      <c r="P986">
        <v>160</v>
      </c>
      <c r="Q986">
        <v>120</v>
      </c>
      <c r="R986">
        <v>260</v>
      </c>
      <c r="S986">
        <v>64</v>
      </c>
      <c r="T986" t="s">
        <v>24</v>
      </c>
      <c r="U986">
        <v>10</v>
      </c>
      <c r="V986" s="3">
        <v>2015</v>
      </c>
    </row>
    <row r="987" spans="1:22" x14ac:dyDescent="0.35">
      <c r="A987">
        <v>206</v>
      </c>
      <c r="B987">
        <v>96</v>
      </c>
      <c r="C987">
        <v>-75</v>
      </c>
      <c r="D987">
        <v>683</v>
      </c>
      <c r="E987">
        <v>134</v>
      </c>
      <c r="F987" t="s">
        <v>36</v>
      </c>
      <c r="G987" t="s">
        <v>33</v>
      </c>
      <c r="H987">
        <v>87</v>
      </c>
      <c r="I987" t="s">
        <v>37</v>
      </c>
      <c r="J987" t="s">
        <v>42</v>
      </c>
      <c r="K987" t="s">
        <v>43</v>
      </c>
      <c r="L987">
        <v>25</v>
      </c>
      <c r="M987">
        <v>245</v>
      </c>
      <c r="N987" t="s">
        <v>57</v>
      </c>
      <c r="O987">
        <v>140</v>
      </c>
      <c r="P987">
        <v>190</v>
      </c>
      <c r="Q987">
        <v>100</v>
      </c>
      <c r="R987">
        <v>330</v>
      </c>
      <c r="S987">
        <v>117</v>
      </c>
      <c r="T987" t="s">
        <v>24</v>
      </c>
      <c r="U987">
        <v>10</v>
      </c>
      <c r="V987" s="3">
        <v>2015</v>
      </c>
    </row>
    <row r="988" spans="1:22" x14ac:dyDescent="0.35">
      <c r="A988">
        <v>503</v>
      </c>
      <c r="B988">
        <v>161</v>
      </c>
      <c r="C988">
        <v>25</v>
      </c>
      <c r="D988">
        <v>1267</v>
      </c>
      <c r="E988">
        <v>161</v>
      </c>
      <c r="F988" t="s">
        <v>36</v>
      </c>
      <c r="G988" t="s">
        <v>33</v>
      </c>
      <c r="H988">
        <v>45</v>
      </c>
      <c r="I988" t="s">
        <v>37</v>
      </c>
      <c r="J988" t="s">
        <v>38</v>
      </c>
      <c r="K988" t="s">
        <v>39</v>
      </c>
      <c r="L988">
        <v>135</v>
      </c>
      <c r="M988">
        <v>343</v>
      </c>
      <c r="N988" t="s">
        <v>53</v>
      </c>
      <c r="O988">
        <v>140</v>
      </c>
      <c r="P988">
        <v>150</v>
      </c>
      <c r="Q988">
        <v>110</v>
      </c>
      <c r="R988">
        <v>290</v>
      </c>
      <c r="S988">
        <v>70</v>
      </c>
      <c r="T988" t="s">
        <v>24</v>
      </c>
      <c r="U988">
        <v>10</v>
      </c>
      <c r="V988" s="3">
        <v>2015</v>
      </c>
    </row>
    <row r="989" spans="1:22" x14ac:dyDescent="0.35">
      <c r="A989">
        <v>360</v>
      </c>
      <c r="B989">
        <v>80</v>
      </c>
      <c r="C989">
        <v>-9</v>
      </c>
      <c r="D989">
        <v>1055</v>
      </c>
      <c r="E989">
        <v>94</v>
      </c>
      <c r="F989" t="s">
        <v>36</v>
      </c>
      <c r="G989" t="s">
        <v>33</v>
      </c>
      <c r="H989">
        <v>24</v>
      </c>
      <c r="I989" t="s">
        <v>37</v>
      </c>
      <c r="J989" t="s">
        <v>38</v>
      </c>
      <c r="K989" t="s">
        <v>39</v>
      </c>
      <c r="L989">
        <v>71</v>
      </c>
      <c r="M989">
        <v>185</v>
      </c>
      <c r="N989" t="s">
        <v>57</v>
      </c>
      <c r="O989">
        <v>60</v>
      </c>
      <c r="P989">
        <v>90</v>
      </c>
      <c r="Q989">
        <v>80</v>
      </c>
      <c r="R989">
        <v>150</v>
      </c>
      <c r="S989">
        <v>46</v>
      </c>
      <c r="T989" t="s">
        <v>24</v>
      </c>
      <c r="U989">
        <v>10</v>
      </c>
      <c r="V989" s="3">
        <v>2015</v>
      </c>
    </row>
    <row r="990" spans="1:22" x14ac:dyDescent="0.35">
      <c r="A990">
        <v>503</v>
      </c>
      <c r="B990">
        <v>51</v>
      </c>
      <c r="C990">
        <v>-57</v>
      </c>
      <c r="D990">
        <v>503</v>
      </c>
      <c r="E990">
        <v>71</v>
      </c>
      <c r="F990" t="s">
        <v>36</v>
      </c>
      <c r="G990" t="s">
        <v>33</v>
      </c>
      <c r="H990">
        <v>46</v>
      </c>
      <c r="I990" t="s">
        <v>37</v>
      </c>
      <c r="J990" t="s">
        <v>42</v>
      </c>
      <c r="K990" t="s">
        <v>47</v>
      </c>
      <c r="L990">
        <v>-7</v>
      </c>
      <c r="M990">
        <v>130</v>
      </c>
      <c r="N990" t="s">
        <v>53</v>
      </c>
      <c r="O990">
        <v>70</v>
      </c>
      <c r="P990">
        <v>100</v>
      </c>
      <c r="Q990">
        <v>50</v>
      </c>
      <c r="R990">
        <v>170</v>
      </c>
      <c r="S990">
        <v>76</v>
      </c>
      <c r="T990" t="s">
        <v>32</v>
      </c>
      <c r="U990">
        <v>10</v>
      </c>
      <c r="V990" s="3">
        <v>2015</v>
      </c>
    </row>
    <row r="991" spans="1:22" x14ac:dyDescent="0.35">
      <c r="A991">
        <v>435</v>
      </c>
      <c r="B991">
        <v>65</v>
      </c>
      <c r="C991">
        <v>-37</v>
      </c>
      <c r="D991">
        <v>1053</v>
      </c>
      <c r="E991">
        <v>77</v>
      </c>
      <c r="F991" t="s">
        <v>36</v>
      </c>
      <c r="G991" t="s">
        <v>33</v>
      </c>
      <c r="H991">
        <v>20</v>
      </c>
      <c r="I991" t="s">
        <v>37</v>
      </c>
      <c r="J991" t="s">
        <v>42</v>
      </c>
      <c r="K991" t="s">
        <v>47</v>
      </c>
      <c r="L991">
        <v>53</v>
      </c>
      <c r="M991">
        <v>151</v>
      </c>
      <c r="N991" t="s">
        <v>46</v>
      </c>
      <c r="O991">
        <v>90</v>
      </c>
      <c r="P991">
        <v>110</v>
      </c>
      <c r="Q991">
        <v>90</v>
      </c>
      <c r="R991">
        <v>200</v>
      </c>
      <c r="S991">
        <v>41</v>
      </c>
      <c r="T991" t="s">
        <v>32</v>
      </c>
      <c r="U991">
        <v>10</v>
      </c>
      <c r="V991" s="3">
        <v>2015</v>
      </c>
    </row>
    <row r="992" spans="1:22" x14ac:dyDescent="0.35">
      <c r="A992">
        <v>503</v>
      </c>
      <c r="B992">
        <v>60</v>
      </c>
      <c r="C992">
        <v>-59</v>
      </c>
      <c r="D992">
        <v>463</v>
      </c>
      <c r="E992">
        <v>84</v>
      </c>
      <c r="F992" t="s">
        <v>36</v>
      </c>
      <c r="G992" t="s">
        <v>33</v>
      </c>
      <c r="H992">
        <v>19</v>
      </c>
      <c r="I992" t="s">
        <v>37</v>
      </c>
      <c r="J992" t="s">
        <v>42</v>
      </c>
      <c r="K992" t="s">
        <v>49</v>
      </c>
      <c r="L992">
        <v>31</v>
      </c>
      <c r="M992">
        <v>153</v>
      </c>
      <c r="N992" t="s">
        <v>53</v>
      </c>
      <c r="O992">
        <v>80</v>
      </c>
      <c r="P992">
        <v>130</v>
      </c>
      <c r="Q992">
        <v>90</v>
      </c>
      <c r="R992">
        <v>210</v>
      </c>
      <c r="S992">
        <v>63</v>
      </c>
      <c r="T992" t="s">
        <v>32</v>
      </c>
      <c r="U992">
        <v>10</v>
      </c>
      <c r="V992" s="3">
        <v>2015</v>
      </c>
    </row>
    <row r="993" spans="1:22" x14ac:dyDescent="0.35">
      <c r="A993">
        <v>435</v>
      </c>
      <c r="B993">
        <v>47</v>
      </c>
      <c r="C993">
        <v>-47</v>
      </c>
      <c r="D993">
        <v>375</v>
      </c>
      <c r="E993">
        <v>64</v>
      </c>
      <c r="F993" t="s">
        <v>36</v>
      </c>
      <c r="G993" t="s">
        <v>33</v>
      </c>
      <c r="H993">
        <v>15</v>
      </c>
      <c r="I993" t="s">
        <v>37</v>
      </c>
      <c r="J993" t="s">
        <v>42</v>
      </c>
      <c r="K993" t="s">
        <v>49</v>
      </c>
      <c r="L993">
        <v>33</v>
      </c>
      <c r="M993">
        <v>118</v>
      </c>
      <c r="N993" t="s">
        <v>46</v>
      </c>
      <c r="O993">
        <v>50</v>
      </c>
      <c r="P993">
        <v>100</v>
      </c>
      <c r="Q993">
        <v>80</v>
      </c>
      <c r="R993">
        <v>150</v>
      </c>
      <c r="S993">
        <v>42</v>
      </c>
      <c r="T993" t="s">
        <v>32</v>
      </c>
      <c r="U993">
        <v>10</v>
      </c>
      <c r="V993" s="3">
        <v>2015</v>
      </c>
    </row>
    <row r="994" spans="1:22" x14ac:dyDescent="0.35">
      <c r="A994">
        <v>360</v>
      </c>
      <c r="B994">
        <v>68</v>
      </c>
      <c r="C994">
        <v>-27</v>
      </c>
      <c r="D994">
        <v>438</v>
      </c>
      <c r="E994">
        <v>99</v>
      </c>
      <c r="F994" t="s">
        <v>36</v>
      </c>
      <c r="G994" t="s">
        <v>33</v>
      </c>
      <c r="H994">
        <v>21</v>
      </c>
      <c r="I994" t="s">
        <v>37</v>
      </c>
      <c r="J994" t="s">
        <v>42</v>
      </c>
      <c r="K994" t="s">
        <v>49</v>
      </c>
      <c r="L994">
        <v>83</v>
      </c>
      <c r="M994">
        <v>178</v>
      </c>
      <c r="N994" t="s">
        <v>57</v>
      </c>
      <c r="O994">
        <v>90</v>
      </c>
      <c r="P994">
        <v>140</v>
      </c>
      <c r="Q994">
        <v>110</v>
      </c>
      <c r="R994">
        <v>230</v>
      </c>
      <c r="S994">
        <v>43</v>
      </c>
      <c r="T994" t="s">
        <v>32</v>
      </c>
      <c r="U994">
        <v>10</v>
      </c>
      <c r="V994" s="3">
        <v>2015</v>
      </c>
    </row>
    <row r="995" spans="1:22" x14ac:dyDescent="0.35">
      <c r="A995">
        <v>206</v>
      </c>
      <c r="B995">
        <v>22</v>
      </c>
      <c r="C995">
        <v>-5</v>
      </c>
      <c r="D995">
        <v>573</v>
      </c>
      <c r="E995">
        <v>29</v>
      </c>
      <c r="F995" t="s">
        <v>36</v>
      </c>
      <c r="G995" t="s">
        <v>33</v>
      </c>
      <c r="H995">
        <v>7</v>
      </c>
      <c r="I995" t="s">
        <v>37</v>
      </c>
      <c r="J995" t="s">
        <v>38</v>
      </c>
      <c r="K995" t="s">
        <v>51</v>
      </c>
      <c r="L995">
        <v>15</v>
      </c>
      <c r="M995">
        <v>54</v>
      </c>
      <c r="N995" t="s">
        <v>57</v>
      </c>
      <c r="O995">
        <v>10</v>
      </c>
      <c r="P995">
        <v>20</v>
      </c>
      <c r="Q995">
        <v>20</v>
      </c>
      <c r="R995">
        <v>30</v>
      </c>
      <c r="S995">
        <v>19</v>
      </c>
      <c r="T995" t="s">
        <v>32</v>
      </c>
      <c r="U995">
        <v>10</v>
      </c>
      <c r="V995" s="3">
        <v>2015</v>
      </c>
    </row>
    <row r="996" spans="1:22" x14ac:dyDescent="0.35">
      <c r="A996">
        <v>775</v>
      </c>
      <c r="B996">
        <v>21</v>
      </c>
      <c r="C996">
        <v>1</v>
      </c>
      <c r="D996">
        <v>846</v>
      </c>
      <c r="E996">
        <v>31</v>
      </c>
      <c r="F996" t="s">
        <v>36</v>
      </c>
      <c r="G996" t="s">
        <v>33</v>
      </c>
      <c r="H996">
        <v>5</v>
      </c>
      <c r="I996" t="s">
        <v>37</v>
      </c>
      <c r="J996" t="s">
        <v>38</v>
      </c>
      <c r="K996" t="s">
        <v>50</v>
      </c>
      <c r="L996">
        <v>21</v>
      </c>
      <c r="M996">
        <v>55</v>
      </c>
      <c r="N996" t="s">
        <v>45</v>
      </c>
      <c r="O996">
        <v>10</v>
      </c>
      <c r="P996">
        <v>20</v>
      </c>
      <c r="Q996">
        <v>20</v>
      </c>
      <c r="R996">
        <v>30</v>
      </c>
      <c r="S996">
        <v>17</v>
      </c>
      <c r="T996" t="s">
        <v>32</v>
      </c>
      <c r="U996">
        <v>10</v>
      </c>
      <c r="V996" s="3">
        <v>2015</v>
      </c>
    </row>
    <row r="997" spans="1:22" x14ac:dyDescent="0.35">
      <c r="A997">
        <v>435</v>
      </c>
      <c r="B997">
        <v>103</v>
      </c>
      <c r="C997">
        <v>19</v>
      </c>
      <c r="D997">
        <v>564</v>
      </c>
      <c r="E997">
        <v>133</v>
      </c>
      <c r="F997" t="s">
        <v>36</v>
      </c>
      <c r="G997" t="s">
        <v>33</v>
      </c>
      <c r="H997">
        <v>33</v>
      </c>
      <c r="I997" t="s">
        <v>37</v>
      </c>
      <c r="J997" t="s">
        <v>38</v>
      </c>
      <c r="K997" t="s">
        <v>50</v>
      </c>
      <c r="L997">
        <v>129</v>
      </c>
      <c r="M997">
        <v>251</v>
      </c>
      <c r="N997" t="s">
        <v>46</v>
      </c>
      <c r="O997">
        <v>80</v>
      </c>
      <c r="P997">
        <v>130</v>
      </c>
      <c r="Q997">
        <v>110</v>
      </c>
      <c r="R997">
        <v>210</v>
      </c>
      <c r="S997">
        <v>46</v>
      </c>
      <c r="T997" t="s">
        <v>32</v>
      </c>
      <c r="U997">
        <v>10</v>
      </c>
      <c r="V997" s="3">
        <v>2015</v>
      </c>
    </row>
    <row r="998" spans="1:22" x14ac:dyDescent="0.35">
      <c r="A998">
        <v>702</v>
      </c>
      <c r="B998">
        <v>125</v>
      </c>
      <c r="C998">
        <v>-21</v>
      </c>
      <c r="D998">
        <v>898</v>
      </c>
      <c r="E998">
        <v>173</v>
      </c>
      <c r="F998" t="s">
        <v>36</v>
      </c>
      <c r="G998" t="s">
        <v>33</v>
      </c>
      <c r="H998">
        <v>113</v>
      </c>
      <c r="I998" t="s">
        <v>20</v>
      </c>
      <c r="J998" t="s">
        <v>21</v>
      </c>
      <c r="K998" t="s">
        <v>54</v>
      </c>
      <c r="L998">
        <v>39</v>
      </c>
      <c r="M998">
        <v>318</v>
      </c>
      <c r="N998" t="s">
        <v>45</v>
      </c>
      <c r="O998">
        <v>90</v>
      </c>
      <c r="P998">
        <v>150</v>
      </c>
      <c r="Q998">
        <v>60</v>
      </c>
      <c r="R998">
        <v>240</v>
      </c>
      <c r="S998">
        <v>147</v>
      </c>
      <c r="T998" t="s">
        <v>24</v>
      </c>
      <c r="U998">
        <v>10</v>
      </c>
      <c r="V998" s="3">
        <v>2015</v>
      </c>
    </row>
    <row r="999" spans="1:22" x14ac:dyDescent="0.35">
      <c r="A999">
        <v>360</v>
      </c>
      <c r="B999">
        <v>125</v>
      </c>
      <c r="C999">
        <v>41</v>
      </c>
      <c r="D999">
        <v>1119</v>
      </c>
      <c r="E999">
        <v>188</v>
      </c>
      <c r="F999" t="s">
        <v>36</v>
      </c>
      <c r="G999" t="s">
        <v>33</v>
      </c>
      <c r="H999">
        <v>41</v>
      </c>
      <c r="I999" t="s">
        <v>20</v>
      </c>
      <c r="J999" t="s">
        <v>21</v>
      </c>
      <c r="K999" t="s">
        <v>54</v>
      </c>
      <c r="L999">
        <v>171</v>
      </c>
      <c r="M999">
        <v>334</v>
      </c>
      <c r="N999" t="s">
        <v>57</v>
      </c>
      <c r="O999">
        <v>90</v>
      </c>
      <c r="P999">
        <v>160</v>
      </c>
      <c r="Q999">
        <v>130</v>
      </c>
      <c r="R999">
        <v>250</v>
      </c>
      <c r="S999">
        <v>73</v>
      </c>
      <c r="T999" t="s">
        <v>24</v>
      </c>
      <c r="U999">
        <v>10</v>
      </c>
      <c r="V999" s="3">
        <v>2015</v>
      </c>
    </row>
    <row r="1000" spans="1:22" x14ac:dyDescent="0.35">
      <c r="A1000">
        <v>775</v>
      </c>
      <c r="B1000">
        <v>154</v>
      </c>
      <c r="C1000">
        <v>58</v>
      </c>
      <c r="D1000">
        <v>1132</v>
      </c>
      <c r="E1000">
        <v>213</v>
      </c>
      <c r="F1000" t="s">
        <v>36</v>
      </c>
      <c r="G1000" t="s">
        <v>33</v>
      </c>
      <c r="H1000">
        <v>50</v>
      </c>
      <c r="I1000" t="s">
        <v>20</v>
      </c>
      <c r="J1000" t="s">
        <v>21</v>
      </c>
      <c r="K1000" t="s">
        <v>22</v>
      </c>
      <c r="L1000">
        <v>178</v>
      </c>
      <c r="M1000">
        <v>391</v>
      </c>
      <c r="N1000" t="s">
        <v>45</v>
      </c>
      <c r="O1000">
        <v>120</v>
      </c>
      <c r="P1000">
        <v>170</v>
      </c>
      <c r="Q1000">
        <v>120</v>
      </c>
      <c r="R1000">
        <v>290</v>
      </c>
      <c r="S1000">
        <v>93</v>
      </c>
      <c r="T1000" t="s">
        <v>24</v>
      </c>
      <c r="U1000">
        <v>10</v>
      </c>
      <c r="V1000" s="3">
        <v>2015</v>
      </c>
    </row>
    <row r="1001" spans="1:22" x14ac:dyDescent="0.35">
      <c r="A1001">
        <v>541</v>
      </c>
      <c r="B1001">
        <v>90</v>
      </c>
      <c r="C1001">
        <v>18</v>
      </c>
      <c r="D1001">
        <v>572</v>
      </c>
      <c r="E1001">
        <v>115</v>
      </c>
      <c r="F1001" t="s">
        <v>36</v>
      </c>
      <c r="G1001" t="s">
        <v>33</v>
      </c>
      <c r="H1001">
        <v>29</v>
      </c>
      <c r="I1001" t="s">
        <v>20</v>
      </c>
      <c r="J1001" t="s">
        <v>21</v>
      </c>
      <c r="K1001" t="s">
        <v>22</v>
      </c>
      <c r="L1001">
        <v>108</v>
      </c>
      <c r="M1001">
        <v>218</v>
      </c>
      <c r="N1001" t="s">
        <v>53</v>
      </c>
      <c r="O1001">
        <v>60</v>
      </c>
      <c r="P1001">
        <v>100</v>
      </c>
      <c r="Q1001">
        <v>90</v>
      </c>
      <c r="R1001">
        <v>160</v>
      </c>
      <c r="S1001">
        <v>42</v>
      </c>
      <c r="T1001" t="s">
        <v>24</v>
      </c>
      <c r="U1001">
        <v>10</v>
      </c>
      <c r="V1001" s="3">
        <v>2015</v>
      </c>
    </row>
    <row r="1002" spans="1:22" x14ac:dyDescent="0.35">
      <c r="A1002">
        <v>775</v>
      </c>
      <c r="B1002">
        <v>122</v>
      </c>
      <c r="C1002">
        <v>39</v>
      </c>
      <c r="D1002">
        <v>789</v>
      </c>
      <c r="E1002">
        <v>176</v>
      </c>
      <c r="F1002" t="s">
        <v>36</v>
      </c>
      <c r="G1002" t="s">
        <v>33</v>
      </c>
      <c r="H1002">
        <v>39</v>
      </c>
      <c r="I1002" t="s">
        <v>20</v>
      </c>
      <c r="J1002" t="s">
        <v>21</v>
      </c>
      <c r="K1002" t="s">
        <v>25</v>
      </c>
      <c r="L1002">
        <v>169</v>
      </c>
      <c r="M1002">
        <v>318</v>
      </c>
      <c r="N1002" t="s">
        <v>45</v>
      </c>
      <c r="O1002">
        <v>90</v>
      </c>
      <c r="P1002">
        <v>150</v>
      </c>
      <c r="Q1002">
        <v>130</v>
      </c>
      <c r="R1002">
        <v>240</v>
      </c>
      <c r="S1002">
        <v>62</v>
      </c>
      <c r="T1002" t="s">
        <v>24</v>
      </c>
      <c r="U1002">
        <v>10</v>
      </c>
      <c r="V1002" s="3">
        <v>2015</v>
      </c>
    </row>
    <row r="1003" spans="1:22" x14ac:dyDescent="0.35">
      <c r="A1003">
        <v>435</v>
      </c>
      <c r="B1003">
        <v>86</v>
      </c>
      <c r="C1003">
        <v>-40</v>
      </c>
      <c r="D1003">
        <v>1698</v>
      </c>
      <c r="E1003">
        <v>23</v>
      </c>
      <c r="F1003" t="s">
        <v>36</v>
      </c>
      <c r="G1003" t="s">
        <v>33</v>
      </c>
      <c r="H1003">
        <v>26</v>
      </c>
      <c r="I1003" t="s">
        <v>20</v>
      </c>
      <c r="J1003" t="s">
        <v>21</v>
      </c>
      <c r="K1003" t="s">
        <v>25</v>
      </c>
      <c r="L1003">
        <v>-40</v>
      </c>
      <c r="M1003">
        <v>116</v>
      </c>
      <c r="N1003" t="s">
        <v>46</v>
      </c>
      <c r="O1003">
        <v>60</v>
      </c>
      <c r="P1003">
        <v>20</v>
      </c>
      <c r="Q1003">
        <v>0</v>
      </c>
      <c r="R1003">
        <v>80</v>
      </c>
      <c r="S1003">
        <v>50</v>
      </c>
      <c r="T1003" t="s">
        <v>24</v>
      </c>
      <c r="U1003">
        <v>10</v>
      </c>
      <c r="V1003" s="3">
        <v>2015</v>
      </c>
    </row>
    <row r="1004" spans="1:22" x14ac:dyDescent="0.35">
      <c r="A1004">
        <v>775</v>
      </c>
      <c r="B1004">
        <v>257</v>
      </c>
      <c r="C1004">
        <v>202</v>
      </c>
      <c r="D1004">
        <v>1662</v>
      </c>
      <c r="E1004">
        <v>341</v>
      </c>
      <c r="F1004" t="s">
        <v>36</v>
      </c>
      <c r="G1004" t="s">
        <v>33</v>
      </c>
      <c r="H1004">
        <v>84</v>
      </c>
      <c r="I1004" t="s">
        <v>20</v>
      </c>
      <c r="J1004" t="s">
        <v>29</v>
      </c>
      <c r="K1004" t="s">
        <v>30</v>
      </c>
      <c r="L1004">
        <v>332</v>
      </c>
      <c r="M1004">
        <v>637</v>
      </c>
      <c r="N1004" t="s">
        <v>45</v>
      </c>
      <c r="O1004">
        <v>110</v>
      </c>
      <c r="P1004">
        <v>180</v>
      </c>
      <c r="Q1004">
        <v>130</v>
      </c>
      <c r="R1004">
        <v>290</v>
      </c>
      <c r="S1004">
        <v>117</v>
      </c>
      <c r="T1004" t="s">
        <v>32</v>
      </c>
      <c r="U1004">
        <v>10</v>
      </c>
      <c r="V1004" s="3">
        <v>2015</v>
      </c>
    </row>
    <row r="1005" spans="1:22" x14ac:dyDescent="0.35">
      <c r="A1005">
        <v>971</v>
      </c>
      <c r="B1005">
        <v>21</v>
      </c>
      <c r="C1005">
        <v>4</v>
      </c>
      <c r="D1005">
        <v>480</v>
      </c>
      <c r="E1005">
        <v>32</v>
      </c>
      <c r="F1005" t="s">
        <v>36</v>
      </c>
      <c r="G1005" t="s">
        <v>33</v>
      </c>
      <c r="H1005">
        <v>5</v>
      </c>
      <c r="I1005" t="s">
        <v>20</v>
      </c>
      <c r="J1005" t="s">
        <v>29</v>
      </c>
      <c r="K1005" t="s">
        <v>30</v>
      </c>
      <c r="L1005">
        <v>24</v>
      </c>
      <c r="M1005">
        <v>56</v>
      </c>
      <c r="N1005" t="s">
        <v>53</v>
      </c>
      <c r="O1005">
        <v>0</v>
      </c>
      <c r="P1005">
        <v>20</v>
      </c>
      <c r="Q1005">
        <v>20</v>
      </c>
      <c r="R1005">
        <v>20</v>
      </c>
      <c r="S1005">
        <v>16</v>
      </c>
      <c r="T1005" t="s">
        <v>32</v>
      </c>
      <c r="U1005">
        <v>10</v>
      </c>
      <c r="V1005" s="3">
        <v>2015</v>
      </c>
    </row>
    <row r="1006" spans="1:22" x14ac:dyDescent="0.35">
      <c r="A1006">
        <v>775</v>
      </c>
      <c r="B1006">
        <v>239</v>
      </c>
      <c r="C1006">
        <v>141</v>
      </c>
      <c r="D1006">
        <v>1755</v>
      </c>
      <c r="E1006">
        <v>239</v>
      </c>
      <c r="F1006" t="s">
        <v>36</v>
      </c>
      <c r="G1006" t="s">
        <v>33</v>
      </c>
      <c r="H1006">
        <v>66</v>
      </c>
      <c r="I1006" t="s">
        <v>20</v>
      </c>
      <c r="J1006" t="s">
        <v>29</v>
      </c>
      <c r="K1006" t="s">
        <v>58</v>
      </c>
      <c r="L1006">
        <v>221</v>
      </c>
      <c r="M1006">
        <v>509</v>
      </c>
      <c r="N1006" t="s">
        <v>45</v>
      </c>
      <c r="O1006">
        <v>110</v>
      </c>
      <c r="P1006">
        <v>120</v>
      </c>
      <c r="Q1006">
        <v>80</v>
      </c>
      <c r="R1006">
        <v>230</v>
      </c>
      <c r="S1006">
        <v>90</v>
      </c>
      <c r="T1006" t="s">
        <v>32</v>
      </c>
      <c r="U1006">
        <v>10</v>
      </c>
      <c r="V1006" s="3">
        <v>2015</v>
      </c>
    </row>
    <row r="1007" spans="1:22" x14ac:dyDescent="0.35">
      <c r="A1007">
        <v>702</v>
      </c>
      <c r="B1007">
        <v>255</v>
      </c>
      <c r="C1007">
        <v>-369</v>
      </c>
      <c r="D1007">
        <v>7058</v>
      </c>
      <c r="E1007">
        <v>-255</v>
      </c>
      <c r="F1007" t="s">
        <v>36</v>
      </c>
      <c r="G1007" t="s">
        <v>33</v>
      </c>
      <c r="H1007">
        <v>96</v>
      </c>
      <c r="I1007" t="s">
        <v>20</v>
      </c>
      <c r="J1007" t="s">
        <v>29</v>
      </c>
      <c r="K1007" t="s">
        <v>34</v>
      </c>
      <c r="L1007">
        <v>-539</v>
      </c>
      <c r="M1007">
        <v>22</v>
      </c>
      <c r="N1007" t="s">
        <v>45</v>
      </c>
      <c r="O1007">
        <v>110</v>
      </c>
      <c r="P1007">
        <v>-110</v>
      </c>
      <c r="Q1007">
        <v>-170</v>
      </c>
      <c r="R1007">
        <v>0</v>
      </c>
      <c r="S1007">
        <v>129</v>
      </c>
      <c r="T1007" t="s">
        <v>32</v>
      </c>
      <c r="U1007">
        <v>11</v>
      </c>
      <c r="V1007" s="3">
        <v>2015</v>
      </c>
    </row>
    <row r="1008" spans="1:22" x14ac:dyDescent="0.35">
      <c r="A1008">
        <v>435</v>
      </c>
      <c r="B1008">
        <v>25</v>
      </c>
      <c r="C1008">
        <v>-28</v>
      </c>
      <c r="D1008">
        <v>209</v>
      </c>
      <c r="E1008">
        <v>31</v>
      </c>
      <c r="F1008" t="s">
        <v>36</v>
      </c>
      <c r="G1008" t="s">
        <v>33</v>
      </c>
      <c r="H1008">
        <v>9</v>
      </c>
      <c r="I1008" t="s">
        <v>20</v>
      </c>
      <c r="J1008" t="s">
        <v>29</v>
      </c>
      <c r="K1008" t="s">
        <v>34</v>
      </c>
      <c r="L1008">
        <v>-18</v>
      </c>
      <c r="M1008">
        <v>60</v>
      </c>
      <c r="N1008" t="s">
        <v>46</v>
      </c>
      <c r="O1008">
        <v>0</v>
      </c>
      <c r="P1008">
        <v>20</v>
      </c>
      <c r="Q1008">
        <v>10</v>
      </c>
      <c r="R1008">
        <v>20</v>
      </c>
      <c r="S1008">
        <v>43</v>
      </c>
      <c r="T1008" t="s">
        <v>32</v>
      </c>
      <c r="U1008">
        <v>11</v>
      </c>
      <c r="V1008" s="3">
        <v>2015</v>
      </c>
    </row>
    <row r="1009" spans="1:22" x14ac:dyDescent="0.35">
      <c r="A1009">
        <v>626</v>
      </c>
      <c r="B1009">
        <v>173</v>
      </c>
      <c r="C1009">
        <v>-58</v>
      </c>
      <c r="D1009">
        <v>3909</v>
      </c>
      <c r="E1009">
        <v>-27</v>
      </c>
      <c r="F1009" t="s">
        <v>18</v>
      </c>
      <c r="G1009" t="s">
        <v>33</v>
      </c>
      <c r="H1009">
        <v>57</v>
      </c>
      <c r="I1009" t="s">
        <v>37</v>
      </c>
      <c r="J1009" t="s">
        <v>42</v>
      </c>
      <c r="K1009" t="s">
        <v>43</v>
      </c>
      <c r="L1009">
        <v>-188</v>
      </c>
      <c r="M1009">
        <v>156</v>
      </c>
      <c r="N1009" t="s">
        <v>35</v>
      </c>
      <c r="O1009">
        <v>200</v>
      </c>
      <c r="P1009">
        <v>-30</v>
      </c>
      <c r="Q1009">
        <v>-130</v>
      </c>
      <c r="R1009">
        <v>170</v>
      </c>
      <c r="S1009">
        <v>100</v>
      </c>
      <c r="T1009" t="s">
        <v>24</v>
      </c>
      <c r="U1009">
        <v>11</v>
      </c>
      <c r="V1009" s="3">
        <v>2015</v>
      </c>
    </row>
    <row r="1010" spans="1:22" x14ac:dyDescent="0.35">
      <c r="A1010">
        <v>213</v>
      </c>
      <c r="B1010">
        <v>228</v>
      </c>
      <c r="C1010">
        <v>102</v>
      </c>
      <c r="D1010">
        <v>1691</v>
      </c>
      <c r="E1010">
        <v>304</v>
      </c>
      <c r="F1010" t="s">
        <v>18</v>
      </c>
      <c r="G1010" t="s">
        <v>33</v>
      </c>
      <c r="H1010">
        <v>75</v>
      </c>
      <c r="I1010" t="s">
        <v>37</v>
      </c>
      <c r="J1010" t="s">
        <v>38</v>
      </c>
      <c r="K1010" t="s">
        <v>39</v>
      </c>
      <c r="L1010">
        <v>292</v>
      </c>
      <c r="M1010">
        <v>567</v>
      </c>
      <c r="N1010" t="s">
        <v>35</v>
      </c>
      <c r="O1010">
        <v>220</v>
      </c>
      <c r="P1010">
        <v>290</v>
      </c>
      <c r="Q1010">
        <v>190</v>
      </c>
      <c r="R1010">
        <v>510</v>
      </c>
      <c r="S1010">
        <v>107</v>
      </c>
      <c r="T1010" t="s">
        <v>24</v>
      </c>
      <c r="U1010">
        <v>11</v>
      </c>
      <c r="V1010" s="3">
        <v>2015</v>
      </c>
    </row>
    <row r="1011" spans="1:22" x14ac:dyDescent="0.35">
      <c r="A1011">
        <v>916</v>
      </c>
      <c r="B1011">
        <v>113</v>
      </c>
      <c r="C1011">
        <v>-33</v>
      </c>
      <c r="D1011">
        <v>2758</v>
      </c>
      <c r="E1011">
        <v>3</v>
      </c>
      <c r="F1011" t="s">
        <v>18</v>
      </c>
      <c r="G1011" t="s">
        <v>33</v>
      </c>
      <c r="H1011">
        <v>36</v>
      </c>
      <c r="I1011" t="s">
        <v>37</v>
      </c>
      <c r="J1011" t="s">
        <v>42</v>
      </c>
      <c r="K1011" t="s">
        <v>47</v>
      </c>
      <c r="L1011">
        <v>-83</v>
      </c>
      <c r="M1011">
        <v>124</v>
      </c>
      <c r="N1011" t="s">
        <v>35</v>
      </c>
      <c r="O1011">
        <v>130</v>
      </c>
      <c r="P1011">
        <v>0</v>
      </c>
      <c r="Q1011">
        <v>-50</v>
      </c>
      <c r="R1011">
        <v>130</v>
      </c>
      <c r="S1011">
        <v>59</v>
      </c>
      <c r="T1011" t="s">
        <v>32</v>
      </c>
      <c r="U1011">
        <v>11</v>
      </c>
      <c r="V1011" s="3">
        <v>2015</v>
      </c>
    </row>
    <row r="1012" spans="1:22" x14ac:dyDescent="0.35">
      <c r="A1012">
        <v>213</v>
      </c>
      <c r="B1012">
        <v>249</v>
      </c>
      <c r="C1012">
        <v>39</v>
      </c>
      <c r="D1012">
        <v>2580</v>
      </c>
      <c r="E1012">
        <v>374</v>
      </c>
      <c r="F1012" t="s">
        <v>18</v>
      </c>
      <c r="G1012" t="s">
        <v>33</v>
      </c>
      <c r="H1012">
        <v>87</v>
      </c>
      <c r="I1012" t="s">
        <v>37</v>
      </c>
      <c r="J1012" t="s">
        <v>42</v>
      </c>
      <c r="K1012" t="s">
        <v>49</v>
      </c>
      <c r="L1012">
        <v>349</v>
      </c>
      <c r="M1012">
        <v>664</v>
      </c>
      <c r="N1012" t="s">
        <v>35</v>
      </c>
      <c r="O1012">
        <v>290</v>
      </c>
      <c r="P1012">
        <v>450</v>
      </c>
      <c r="Q1012">
        <v>310</v>
      </c>
      <c r="R1012">
        <v>740</v>
      </c>
      <c r="S1012">
        <v>139</v>
      </c>
      <c r="T1012" t="s">
        <v>32</v>
      </c>
      <c r="U1012">
        <v>11</v>
      </c>
      <c r="V1012" s="3">
        <v>2015</v>
      </c>
    </row>
    <row r="1013" spans="1:22" x14ac:dyDescent="0.35">
      <c r="A1013">
        <v>951</v>
      </c>
      <c r="B1013">
        <v>211</v>
      </c>
      <c r="C1013">
        <v>51</v>
      </c>
      <c r="D1013">
        <v>1778</v>
      </c>
      <c r="E1013">
        <v>212</v>
      </c>
      <c r="F1013" t="s">
        <v>18</v>
      </c>
      <c r="G1013" t="s">
        <v>33</v>
      </c>
      <c r="H1013">
        <v>59</v>
      </c>
      <c r="I1013" t="s">
        <v>37</v>
      </c>
      <c r="J1013" t="s">
        <v>38</v>
      </c>
      <c r="K1013" t="s">
        <v>51</v>
      </c>
      <c r="L1013">
        <v>191</v>
      </c>
      <c r="M1013">
        <v>451</v>
      </c>
      <c r="N1013" t="s">
        <v>35</v>
      </c>
      <c r="O1013">
        <v>200</v>
      </c>
      <c r="P1013">
        <v>210</v>
      </c>
      <c r="Q1013">
        <v>140</v>
      </c>
      <c r="R1013">
        <v>410</v>
      </c>
      <c r="S1013">
        <v>83</v>
      </c>
      <c r="T1013" t="s">
        <v>32</v>
      </c>
      <c r="U1013">
        <v>11</v>
      </c>
      <c r="V1013" s="3">
        <v>2015</v>
      </c>
    </row>
    <row r="1014" spans="1:22" x14ac:dyDescent="0.35">
      <c r="A1014">
        <v>916</v>
      </c>
      <c r="B1014">
        <v>121</v>
      </c>
      <c r="C1014">
        <v>-1</v>
      </c>
      <c r="D1014">
        <v>912</v>
      </c>
      <c r="E1014">
        <v>168</v>
      </c>
      <c r="F1014" t="s">
        <v>18</v>
      </c>
      <c r="G1014" t="s">
        <v>33</v>
      </c>
      <c r="H1014">
        <v>109</v>
      </c>
      <c r="I1014" t="s">
        <v>37</v>
      </c>
      <c r="J1014" t="s">
        <v>38</v>
      </c>
      <c r="K1014" t="s">
        <v>50</v>
      </c>
      <c r="L1014">
        <v>39</v>
      </c>
      <c r="M1014">
        <v>308</v>
      </c>
      <c r="N1014" t="s">
        <v>35</v>
      </c>
      <c r="O1014">
        <v>110</v>
      </c>
      <c r="P1014">
        <v>170</v>
      </c>
      <c r="Q1014">
        <v>40</v>
      </c>
      <c r="R1014">
        <v>280</v>
      </c>
      <c r="S1014">
        <v>142</v>
      </c>
      <c r="T1014" t="s">
        <v>32</v>
      </c>
      <c r="U1014">
        <v>11</v>
      </c>
      <c r="V1014" s="3">
        <v>2015</v>
      </c>
    </row>
    <row r="1015" spans="1:22" x14ac:dyDescent="0.35">
      <c r="A1015">
        <v>760</v>
      </c>
      <c r="B1015">
        <v>81</v>
      </c>
      <c r="C1015">
        <v>45</v>
      </c>
      <c r="D1015">
        <v>984</v>
      </c>
      <c r="E1015">
        <v>117</v>
      </c>
      <c r="F1015" t="s">
        <v>18</v>
      </c>
      <c r="G1015" t="s">
        <v>33</v>
      </c>
      <c r="H1015">
        <v>22</v>
      </c>
      <c r="I1015" t="s">
        <v>20</v>
      </c>
      <c r="J1015" t="s">
        <v>21</v>
      </c>
      <c r="K1015" t="s">
        <v>54</v>
      </c>
      <c r="L1015">
        <v>125</v>
      </c>
      <c r="M1015">
        <v>211</v>
      </c>
      <c r="N1015" t="s">
        <v>35</v>
      </c>
      <c r="O1015">
        <v>70</v>
      </c>
      <c r="P1015">
        <v>110</v>
      </c>
      <c r="Q1015">
        <v>80</v>
      </c>
      <c r="R1015">
        <v>180</v>
      </c>
      <c r="S1015">
        <v>33</v>
      </c>
      <c r="T1015" t="s">
        <v>24</v>
      </c>
      <c r="U1015">
        <v>11</v>
      </c>
      <c r="V1015" s="3">
        <v>2015</v>
      </c>
    </row>
    <row r="1016" spans="1:22" x14ac:dyDescent="0.35">
      <c r="A1016">
        <v>510</v>
      </c>
      <c r="B1016">
        <v>225</v>
      </c>
      <c r="C1016">
        <v>98</v>
      </c>
      <c r="D1016">
        <v>1272</v>
      </c>
      <c r="E1016">
        <v>265</v>
      </c>
      <c r="F1016" t="s">
        <v>18</v>
      </c>
      <c r="G1016" t="s">
        <v>33</v>
      </c>
      <c r="H1016">
        <v>69</v>
      </c>
      <c r="I1016" t="s">
        <v>20</v>
      </c>
      <c r="J1016" t="s">
        <v>21</v>
      </c>
      <c r="K1016" t="s">
        <v>22</v>
      </c>
      <c r="L1016">
        <v>258</v>
      </c>
      <c r="M1016">
        <v>522</v>
      </c>
      <c r="N1016" t="s">
        <v>35</v>
      </c>
      <c r="O1016">
        <v>210</v>
      </c>
      <c r="P1016">
        <v>240</v>
      </c>
      <c r="Q1016">
        <v>160</v>
      </c>
      <c r="R1016">
        <v>450</v>
      </c>
      <c r="S1016">
        <v>91</v>
      </c>
      <c r="T1016" t="s">
        <v>24</v>
      </c>
      <c r="U1016">
        <v>11</v>
      </c>
      <c r="V1016" s="3">
        <v>2015</v>
      </c>
    </row>
    <row r="1017" spans="1:22" x14ac:dyDescent="0.35">
      <c r="A1017">
        <v>805</v>
      </c>
      <c r="B1017">
        <v>118</v>
      </c>
      <c r="C1017">
        <v>80</v>
      </c>
      <c r="D1017">
        <v>930</v>
      </c>
      <c r="E1017">
        <v>172</v>
      </c>
      <c r="F1017" t="s">
        <v>18</v>
      </c>
      <c r="G1017" t="s">
        <v>33</v>
      </c>
      <c r="H1017">
        <v>33</v>
      </c>
      <c r="I1017" t="s">
        <v>20</v>
      </c>
      <c r="J1017" t="s">
        <v>29</v>
      </c>
      <c r="K1017" t="s">
        <v>30</v>
      </c>
      <c r="L1017">
        <v>190</v>
      </c>
      <c r="M1017">
        <v>309</v>
      </c>
      <c r="N1017" t="s">
        <v>35</v>
      </c>
      <c r="O1017">
        <v>80</v>
      </c>
      <c r="P1017">
        <v>130</v>
      </c>
      <c r="Q1017">
        <v>110</v>
      </c>
      <c r="R1017">
        <v>210</v>
      </c>
      <c r="S1017">
        <v>44</v>
      </c>
      <c r="T1017" t="s">
        <v>32</v>
      </c>
      <c r="U1017">
        <v>11</v>
      </c>
      <c r="V1017" s="3">
        <v>2015</v>
      </c>
    </row>
    <row r="1018" spans="1:22" x14ac:dyDescent="0.35">
      <c r="A1018">
        <v>435</v>
      </c>
      <c r="B1018">
        <v>82</v>
      </c>
      <c r="C1018">
        <v>-4</v>
      </c>
      <c r="D1018">
        <v>601</v>
      </c>
      <c r="E1018">
        <v>102</v>
      </c>
      <c r="F1018" t="s">
        <v>36</v>
      </c>
      <c r="G1018" t="s">
        <v>33</v>
      </c>
      <c r="H1018">
        <v>31</v>
      </c>
      <c r="I1018" t="s">
        <v>37</v>
      </c>
      <c r="J1018" t="s">
        <v>42</v>
      </c>
      <c r="K1018" t="s">
        <v>43</v>
      </c>
      <c r="L1018">
        <v>56</v>
      </c>
      <c r="M1018">
        <v>196</v>
      </c>
      <c r="N1018" t="s">
        <v>46</v>
      </c>
      <c r="O1018">
        <v>90</v>
      </c>
      <c r="P1018">
        <v>120</v>
      </c>
      <c r="Q1018">
        <v>60</v>
      </c>
      <c r="R1018">
        <v>210</v>
      </c>
      <c r="S1018">
        <v>64</v>
      </c>
      <c r="T1018" t="s">
        <v>24</v>
      </c>
      <c r="U1018">
        <v>11</v>
      </c>
      <c r="V1018" s="3">
        <v>2015</v>
      </c>
    </row>
    <row r="1019" spans="1:22" x14ac:dyDescent="0.35">
      <c r="A1019">
        <v>509</v>
      </c>
      <c r="B1019">
        <v>94</v>
      </c>
      <c r="C1019">
        <v>-16</v>
      </c>
      <c r="D1019">
        <v>694</v>
      </c>
      <c r="E1019">
        <v>130</v>
      </c>
      <c r="F1019" t="s">
        <v>36</v>
      </c>
      <c r="G1019" t="s">
        <v>33</v>
      </c>
      <c r="H1019">
        <v>85</v>
      </c>
      <c r="I1019" t="s">
        <v>37</v>
      </c>
      <c r="J1019" t="s">
        <v>42</v>
      </c>
      <c r="K1019" t="s">
        <v>43</v>
      </c>
      <c r="L1019">
        <v>24</v>
      </c>
      <c r="M1019">
        <v>239</v>
      </c>
      <c r="N1019" t="s">
        <v>57</v>
      </c>
      <c r="O1019">
        <v>110</v>
      </c>
      <c r="P1019">
        <v>150</v>
      </c>
      <c r="Q1019">
        <v>40</v>
      </c>
      <c r="R1019">
        <v>260</v>
      </c>
      <c r="S1019">
        <v>114</v>
      </c>
      <c r="T1019" t="s">
        <v>24</v>
      </c>
      <c r="U1019">
        <v>11</v>
      </c>
      <c r="V1019" s="3">
        <v>2015</v>
      </c>
    </row>
    <row r="1020" spans="1:22" x14ac:dyDescent="0.35">
      <c r="A1020">
        <v>971</v>
      </c>
      <c r="B1020">
        <v>181</v>
      </c>
      <c r="C1020">
        <v>40</v>
      </c>
      <c r="D1020">
        <v>1283</v>
      </c>
      <c r="E1020">
        <v>182</v>
      </c>
      <c r="F1020" t="s">
        <v>36</v>
      </c>
      <c r="G1020" t="s">
        <v>33</v>
      </c>
      <c r="H1020">
        <v>50</v>
      </c>
      <c r="I1020" t="s">
        <v>37</v>
      </c>
      <c r="J1020" t="s">
        <v>38</v>
      </c>
      <c r="K1020" t="s">
        <v>39</v>
      </c>
      <c r="L1020">
        <v>160</v>
      </c>
      <c r="M1020">
        <v>387</v>
      </c>
      <c r="N1020" t="s">
        <v>53</v>
      </c>
      <c r="O1020">
        <v>170</v>
      </c>
      <c r="P1020">
        <v>180</v>
      </c>
      <c r="Q1020">
        <v>120</v>
      </c>
      <c r="R1020">
        <v>350</v>
      </c>
      <c r="S1020">
        <v>74</v>
      </c>
      <c r="T1020" t="s">
        <v>24</v>
      </c>
      <c r="U1020">
        <v>11</v>
      </c>
      <c r="V1020" s="3">
        <v>2015</v>
      </c>
    </row>
    <row r="1021" spans="1:22" x14ac:dyDescent="0.35">
      <c r="A1021">
        <v>435</v>
      </c>
      <c r="B1021">
        <v>69</v>
      </c>
      <c r="C1021">
        <v>8</v>
      </c>
      <c r="D1021">
        <v>1060</v>
      </c>
      <c r="E1021">
        <v>81</v>
      </c>
      <c r="F1021" t="s">
        <v>36</v>
      </c>
      <c r="G1021" t="s">
        <v>33</v>
      </c>
      <c r="H1021">
        <v>21</v>
      </c>
      <c r="I1021" t="s">
        <v>37</v>
      </c>
      <c r="J1021" t="s">
        <v>42</v>
      </c>
      <c r="K1021" t="s">
        <v>47</v>
      </c>
      <c r="L1021">
        <v>58</v>
      </c>
      <c r="M1021">
        <v>160</v>
      </c>
      <c r="N1021" t="s">
        <v>46</v>
      </c>
      <c r="O1021">
        <v>80</v>
      </c>
      <c r="P1021">
        <v>90</v>
      </c>
      <c r="Q1021">
        <v>50</v>
      </c>
      <c r="R1021">
        <v>170</v>
      </c>
      <c r="S1021">
        <v>42</v>
      </c>
      <c r="T1021" t="s">
        <v>32</v>
      </c>
      <c r="U1021">
        <v>11</v>
      </c>
      <c r="V1021" s="3">
        <v>2015</v>
      </c>
    </row>
    <row r="1022" spans="1:22" x14ac:dyDescent="0.35">
      <c r="A1022">
        <v>541</v>
      </c>
      <c r="B1022">
        <v>53</v>
      </c>
      <c r="C1022">
        <v>-19</v>
      </c>
      <c r="D1022">
        <v>470</v>
      </c>
      <c r="E1022">
        <v>75</v>
      </c>
      <c r="F1022" t="s">
        <v>36</v>
      </c>
      <c r="G1022" t="s">
        <v>33</v>
      </c>
      <c r="H1022">
        <v>17</v>
      </c>
      <c r="I1022" t="s">
        <v>37</v>
      </c>
      <c r="J1022" t="s">
        <v>42</v>
      </c>
      <c r="K1022" t="s">
        <v>49</v>
      </c>
      <c r="L1022">
        <v>21</v>
      </c>
      <c r="M1022">
        <v>136</v>
      </c>
      <c r="N1022" t="s">
        <v>53</v>
      </c>
      <c r="O1022">
        <v>60</v>
      </c>
      <c r="P1022">
        <v>90</v>
      </c>
      <c r="Q1022">
        <v>40</v>
      </c>
      <c r="R1022">
        <v>150</v>
      </c>
      <c r="S1022">
        <v>61</v>
      </c>
      <c r="T1022" t="s">
        <v>32</v>
      </c>
      <c r="U1022">
        <v>11</v>
      </c>
      <c r="V1022" s="3">
        <v>2015</v>
      </c>
    </row>
    <row r="1023" spans="1:22" x14ac:dyDescent="0.35">
      <c r="A1023">
        <v>253</v>
      </c>
      <c r="B1023">
        <v>63</v>
      </c>
      <c r="C1023">
        <v>4</v>
      </c>
      <c r="D1023">
        <v>446</v>
      </c>
      <c r="E1023">
        <v>93</v>
      </c>
      <c r="F1023" t="s">
        <v>36</v>
      </c>
      <c r="G1023" t="s">
        <v>33</v>
      </c>
      <c r="H1023">
        <v>20</v>
      </c>
      <c r="I1023" t="s">
        <v>37</v>
      </c>
      <c r="J1023" t="s">
        <v>42</v>
      </c>
      <c r="K1023" t="s">
        <v>49</v>
      </c>
      <c r="L1023">
        <v>74</v>
      </c>
      <c r="M1023">
        <v>166</v>
      </c>
      <c r="N1023" t="s">
        <v>57</v>
      </c>
      <c r="O1023">
        <v>70</v>
      </c>
      <c r="P1023">
        <v>110</v>
      </c>
      <c r="Q1023">
        <v>70</v>
      </c>
      <c r="R1023">
        <v>180</v>
      </c>
      <c r="S1023">
        <v>43</v>
      </c>
      <c r="T1023" t="s">
        <v>32</v>
      </c>
      <c r="U1023">
        <v>11</v>
      </c>
      <c r="V1023" s="3">
        <v>2015</v>
      </c>
    </row>
    <row r="1024" spans="1:22" x14ac:dyDescent="0.35">
      <c r="A1024">
        <v>775</v>
      </c>
      <c r="B1024">
        <v>15</v>
      </c>
      <c r="C1024">
        <v>3</v>
      </c>
      <c r="D1024">
        <v>848</v>
      </c>
      <c r="E1024">
        <v>24</v>
      </c>
      <c r="F1024" t="s">
        <v>36</v>
      </c>
      <c r="G1024" t="s">
        <v>33</v>
      </c>
      <c r="H1024">
        <v>4</v>
      </c>
      <c r="I1024" t="s">
        <v>37</v>
      </c>
      <c r="J1024" t="s">
        <v>38</v>
      </c>
      <c r="K1024" t="s">
        <v>50</v>
      </c>
      <c r="L1024">
        <v>13</v>
      </c>
      <c r="M1024">
        <v>42</v>
      </c>
      <c r="N1024" t="s">
        <v>45</v>
      </c>
      <c r="O1024">
        <v>10</v>
      </c>
      <c r="P1024">
        <v>20</v>
      </c>
      <c r="Q1024">
        <v>10</v>
      </c>
      <c r="R1024">
        <v>30</v>
      </c>
      <c r="S1024">
        <v>15</v>
      </c>
      <c r="T1024" t="s">
        <v>32</v>
      </c>
      <c r="U1024">
        <v>11</v>
      </c>
      <c r="V1024" s="3">
        <v>2015</v>
      </c>
    </row>
    <row r="1025" spans="1:22" x14ac:dyDescent="0.35">
      <c r="A1025">
        <v>801</v>
      </c>
      <c r="B1025">
        <v>101</v>
      </c>
      <c r="C1025">
        <v>36</v>
      </c>
      <c r="D1025">
        <v>552</v>
      </c>
      <c r="E1025">
        <v>130</v>
      </c>
      <c r="F1025" t="s">
        <v>36</v>
      </c>
      <c r="G1025" t="s">
        <v>33</v>
      </c>
      <c r="H1025">
        <v>33</v>
      </c>
      <c r="I1025" t="s">
        <v>37</v>
      </c>
      <c r="J1025" t="s">
        <v>38</v>
      </c>
      <c r="K1025" t="s">
        <v>50</v>
      </c>
      <c r="L1025">
        <v>126</v>
      </c>
      <c r="M1025">
        <v>246</v>
      </c>
      <c r="N1025" t="s">
        <v>46</v>
      </c>
      <c r="O1025">
        <v>90</v>
      </c>
      <c r="P1025">
        <v>130</v>
      </c>
      <c r="Q1025">
        <v>90</v>
      </c>
      <c r="R1025">
        <v>220</v>
      </c>
      <c r="S1025">
        <v>45</v>
      </c>
      <c r="T1025" t="s">
        <v>32</v>
      </c>
      <c r="U1025">
        <v>11</v>
      </c>
      <c r="V1025" s="3">
        <v>2015</v>
      </c>
    </row>
    <row r="1026" spans="1:22" x14ac:dyDescent="0.35">
      <c r="A1026">
        <v>702</v>
      </c>
      <c r="B1026">
        <v>121</v>
      </c>
      <c r="C1026">
        <v>19</v>
      </c>
      <c r="D1026">
        <v>912</v>
      </c>
      <c r="E1026">
        <v>168</v>
      </c>
      <c r="F1026" t="s">
        <v>36</v>
      </c>
      <c r="G1026" t="s">
        <v>33</v>
      </c>
      <c r="H1026">
        <v>109</v>
      </c>
      <c r="I1026" t="s">
        <v>20</v>
      </c>
      <c r="J1026" t="s">
        <v>21</v>
      </c>
      <c r="K1026" t="s">
        <v>54</v>
      </c>
      <c r="L1026">
        <v>39</v>
      </c>
      <c r="M1026">
        <v>308</v>
      </c>
      <c r="N1026" t="s">
        <v>45</v>
      </c>
      <c r="O1026">
        <v>110</v>
      </c>
      <c r="P1026">
        <v>150</v>
      </c>
      <c r="Q1026">
        <v>20</v>
      </c>
      <c r="R1026">
        <v>260</v>
      </c>
      <c r="S1026">
        <v>142</v>
      </c>
      <c r="T1026" t="s">
        <v>24</v>
      </c>
      <c r="U1026">
        <v>11</v>
      </c>
      <c r="V1026" s="3">
        <v>2015</v>
      </c>
    </row>
    <row r="1027" spans="1:22" x14ac:dyDescent="0.35">
      <c r="A1027">
        <v>206</v>
      </c>
      <c r="B1027">
        <v>130</v>
      </c>
      <c r="C1027">
        <v>61</v>
      </c>
      <c r="D1027">
        <v>1134</v>
      </c>
      <c r="E1027">
        <v>195</v>
      </c>
      <c r="F1027" t="s">
        <v>36</v>
      </c>
      <c r="G1027" t="s">
        <v>33</v>
      </c>
      <c r="H1027">
        <v>42</v>
      </c>
      <c r="I1027" t="s">
        <v>20</v>
      </c>
      <c r="J1027" t="s">
        <v>21</v>
      </c>
      <c r="K1027" t="s">
        <v>54</v>
      </c>
      <c r="L1027">
        <v>181</v>
      </c>
      <c r="M1027">
        <v>346</v>
      </c>
      <c r="N1027" t="s">
        <v>57</v>
      </c>
      <c r="O1027">
        <v>120</v>
      </c>
      <c r="P1027">
        <v>180</v>
      </c>
      <c r="Q1027">
        <v>120</v>
      </c>
      <c r="R1027">
        <v>300</v>
      </c>
      <c r="S1027">
        <v>73</v>
      </c>
      <c r="T1027" t="s">
        <v>24</v>
      </c>
      <c r="U1027">
        <v>11</v>
      </c>
      <c r="V1027" s="3">
        <v>2015</v>
      </c>
    </row>
    <row r="1028" spans="1:22" x14ac:dyDescent="0.35">
      <c r="A1028">
        <v>702</v>
      </c>
      <c r="B1028">
        <v>173</v>
      </c>
      <c r="C1028">
        <v>75</v>
      </c>
      <c r="D1028">
        <v>1150</v>
      </c>
      <c r="E1028">
        <v>239</v>
      </c>
      <c r="F1028" t="s">
        <v>36</v>
      </c>
      <c r="G1028" t="s">
        <v>33</v>
      </c>
      <c r="H1028">
        <v>57</v>
      </c>
      <c r="I1028" t="s">
        <v>20</v>
      </c>
      <c r="J1028" t="s">
        <v>21</v>
      </c>
      <c r="K1028" t="s">
        <v>22</v>
      </c>
      <c r="L1028">
        <v>205</v>
      </c>
      <c r="M1028">
        <v>439</v>
      </c>
      <c r="N1028" t="s">
        <v>45</v>
      </c>
      <c r="O1028">
        <v>160</v>
      </c>
      <c r="P1028">
        <v>220</v>
      </c>
      <c r="Q1028">
        <v>130</v>
      </c>
      <c r="R1028">
        <v>380</v>
      </c>
      <c r="S1028">
        <v>101</v>
      </c>
      <c r="T1028" t="s">
        <v>24</v>
      </c>
      <c r="U1028">
        <v>11</v>
      </c>
      <c r="V1028" s="3">
        <v>2015</v>
      </c>
    </row>
    <row r="1029" spans="1:22" x14ac:dyDescent="0.35">
      <c r="A1029">
        <v>541</v>
      </c>
      <c r="B1029">
        <v>88</v>
      </c>
      <c r="C1029">
        <v>34</v>
      </c>
      <c r="D1029">
        <v>561</v>
      </c>
      <c r="E1029">
        <v>112</v>
      </c>
      <c r="F1029" t="s">
        <v>36</v>
      </c>
      <c r="G1029" t="s">
        <v>33</v>
      </c>
      <c r="H1029">
        <v>29</v>
      </c>
      <c r="I1029" t="s">
        <v>20</v>
      </c>
      <c r="J1029" t="s">
        <v>21</v>
      </c>
      <c r="K1029" t="s">
        <v>22</v>
      </c>
      <c r="L1029">
        <v>104</v>
      </c>
      <c r="M1029">
        <v>213</v>
      </c>
      <c r="N1029" t="s">
        <v>53</v>
      </c>
      <c r="O1029">
        <v>80</v>
      </c>
      <c r="P1029">
        <v>100</v>
      </c>
      <c r="Q1029">
        <v>70</v>
      </c>
      <c r="R1029">
        <v>180</v>
      </c>
      <c r="S1029">
        <v>42</v>
      </c>
      <c r="T1029" t="s">
        <v>24</v>
      </c>
      <c r="U1029">
        <v>11</v>
      </c>
      <c r="V1029" s="3">
        <v>2015</v>
      </c>
    </row>
    <row r="1030" spans="1:22" x14ac:dyDescent="0.35">
      <c r="A1030">
        <v>775</v>
      </c>
      <c r="B1030">
        <v>113</v>
      </c>
      <c r="C1030">
        <v>59</v>
      </c>
      <c r="D1030">
        <v>803</v>
      </c>
      <c r="E1030">
        <v>165</v>
      </c>
      <c r="F1030" t="s">
        <v>36</v>
      </c>
      <c r="G1030" t="s">
        <v>33</v>
      </c>
      <c r="H1030">
        <v>36</v>
      </c>
      <c r="I1030" t="s">
        <v>20</v>
      </c>
      <c r="J1030" t="s">
        <v>21</v>
      </c>
      <c r="K1030" t="s">
        <v>25</v>
      </c>
      <c r="L1030">
        <v>159</v>
      </c>
      <c r="M1030">
        <v>296</v>
      </c>
      <c r="N1030" t="s">
        <v>45</v>
      </c>
      <c r="O1030">
        <v>100</v>
      </c>
      <c r="P1030">
        <v>150</v>
      </c>
      <c r="Q1030">
        <v>100</v>
      </c>
      <c r="R1030">
        <v>250</v>
      </c>
      <c r="S1030">
        <v>58</v>
      </c>
      <c r="T1030" t="s">
        <v>24</v>
      </c>
      <c r="U1030">
        <v>11</v>
      </c>
      <c r="V1030" s="3">
        <v>2015</v>
      </c>
    </row>
    <row r="1031" spans="1:22" x14ac:dyDescent="0.35">
      <c r="A1031">
        <v>775</v>
      </c>
      <c r="B1031">
        <v>228</v>
      </c>
      <c r="C1031">
        <v>151</v>
      </c>
      <c r="D1031">
        <v>1691</v>
      </c>
      <c r="E1031">
        <v>304</v>
      </c>
      <c r="F1031" t="s">
        <v>36</v>
      </c>
      <c r="G1031" t="s">
        <v>33</v>
      </c>
      <c r="H1031">
        <v>75</v>
      </c>
      <c r="I1031" t="s">
        <v>20</v>
      </c>
      <c r="J1031" t="s">
        <v>29</v>
      </c>
      <c r="K1031" t="s">
        <v>30</v>
      </c>
      <c r="L1031">
        <v>291</v>
      </c>
      <c r="M1031">
        <v>567</v>
      </c>
      <c r="N1031" t="s">
        <v>45</v>
      </c>
      <c r="O1031">
        <v>160</v>
      </c>
      <c r="P1031">
        <v>220</v>
      </c>
      <c r="Q1031">
        <v>140</v>
      </c>
      <c r="R1031">
        <v>380</v>
      </c>
      <c r="S1031">
        <v>108</v>
      </c>
      <c r="T1031" t="s">
        <v>32</v>
      </c>
      <c r="U1031">
        <v>11</v>
      </c>
      <c r="V1031" s="3">
        <v>2015</v>
      </c>
    </row>
    <row r="1032" spans="1:22" x14ac:dyDescent="0.35">
      <c r="A1032">
        <v>702</v>
      </c>
      <c r="B1032">
        <v>211</v>
      </c>
      <c r="C1032">
        <v>110</v>
      </c>
      <c r="D1032">
        <v>1778</v>
      </c>
      <c r="E1032">
        <v>212</v>
      </c>
      <c r="F1032" t="s">
        <v>36</v>
      </c>
      <c r="G1032" t="s">
        <v>33</v>
      </c>
      <c r="H1032">
        <v>59</v>
      </c>
      <c r="I1032" t="s">
        <v>20</v>
      </c>
      <c r="J1032" t="s">
        <v>29</v>
      </c>
      <c r="K1032" t="s">
        <v>58</v>
      </c>
      <c r="L1032">
        <v>190</v>
      </c>
      <c r="M1032">
        <v>451</v>
      </c>
      <c r="N1032" t="s">
        <v>45</v>
      </c>
      <c r="O1032">
        <v>150</v>
      </c>
      <c r="P1032">
        <v>150</v>
      </c>
      <c r="Q1032">
        <v>80</v>
      </c>
      <c r="R1032">
        <v>300</v>
      </c>
      <c r="S1032">
        <v>84</v>
      </c>
      <c r="T1032" t="s">
        <v>32</v>
      </c>
      <c r="U1032">
        <v>11</v>
      </c>
      <c r="V1032" s="3">
        <v>2015</v>
      </c>
    </row>
    <row r="1033" spans="1:22" x14ac:dyDescent="0.35">
      <c r="A1033">
        <v>503</v>
      </c>
      <c r="B1033">
        <v>78</v>
      </c>
      <c r="C1033">
        <v>42</v>
      </c>
      <c r="D1033">
        <v>798</v>
      </c>
      <c r="E1033">
        <v>119</v>
      </c>
      <c r="F1033" t="s">
        <v>36</v>
      </c>
      <c r="G1033" t="s">
        <v>33</v>
      </c>
      <c r="H1033">
        <v>25</v>
      </c>
      <c r="I1033" t="s">
        <v>20</v>
      </c>
      <c r="J1033" t="s">
        <v>29</v>
      </c>
      <c r="K1033" t="s">
        <v>58</v>
      </c>
      <c r="L1033">
        <v>92</v>
      </c>
      <c r="M1033">
        <v>210</v>
      </c>
      <c r="N1033" t="s">
        <v>53</v>
      </c>
      <c r="O1033">
        <v>50</v>
      </c>
      <c r="P1033">
        <v>90</v>
      </c>
      <c r="Q1033">
        <v>50</v>
      </c>
      <c r="R1033">
        <v>140</v>
      </c>
      <c r="S1033">
        <v>57</v>
      </c>
      <c r="T1033" t="s">
        <v>32</v>
      </c>
      <c r="U1033">
        <v>11</v>
      </c>
      <c r="V1033" s="3">
        <v>2015</v>
      </c>
    </row>
    <row r="1034" spans="1:22" x14ac:dyDescent="0.35">
      <c r="A1034">
        <v>775</v>
      </c>
      <c r="B1034">
        <v>245</v>
      </c>
      <c r="C1034">
        <v>-225</v>
      </c>
      <c r="D1034">
        <v>7653</v>
      </c>
      <c r="E1034">
        <v>-245</v>
      </c>
      <c r="F1034" t="s">
        <v>36</v>
      </c>
      <c r="G1034" t="s">
        <v>33</v>
      </c>
      <c r="H1034">
        <v>93</v>
      </c>
      <c r="I1034" t="s">
        <v>20</v>
      </c>
      <c r="J1034" t="s">
        <v>29</v>
      </c>
      <c r="K1034" t="s">
        <v>34</v>
      </c>
      <c r="L1034">
        <v>-505</v>
      </c>
      <c r="M1034">
        <v>34</v>
      </c>
      <c r="N1034" t="s">
        <v>45</v>
      </c>
      <c r="O1034">
        <v>180</v>
      </c>
      <c r="P1034">
        <v>-180</v>
      </c>
      <c r="Q1034">
        <v>-280</v>
      </c>
      <c r="R1034">
        <v>0</v>
      </c>
      <c r="S1034">
        <v>127</v>
      </c>
      <c r="T1034" t="s">
        <v>32</v>
      </c>
      <c r="U1034">
        <v>11</v>
      </c>
      <c r="V1034" s="3">
        <v>2015</v>
      </c>
    </row>
    <row r="1035" spans="1:22" x14ac:dyDescent="0.35">
      <c r="A1035">
        <v>971</v>
      </c>
      <c r="B1035">
        <v>102</v>
      </c>
      <c r="C1035">
        <v>62</v>
      </c>
      <c r="D1035">
        <v>666</v>
      </c>
      <c r="E1035">
        <v>143</v>
      </c>
      <c r="F1035" t="s">
        <v>36</v>
      </c>
      <c r="G1035" t="s">
        <v>33</v>
      </c>
      <c r="H1035">
        <v>31</v>
      </c>
      <c r="I1035" t="s">
        <v>20</v>
      </c>
      <c r="J1035" t="s">
        <v>29</v>
      </c>
      <c r="K1035" t="s">
        <v>34</v>
      </c>
      <c r="L1035">
        <v>132</v>
      </c>
      <c r="M1035">
        <v>261</v>
      </c>
      <c r="N1035" t="s">
        <v>53</v>
      </c>
      <c r="O1035">
        <v>70</v>
      </c>
      <c r="P1035">
        <v>100</v>
      </c>
      <c r="Q1035">
        <v>70</v>
      </c>
      <c r="R1035">
        <v>170</v>
      </c>
      <c r="S1035">
        <v>54</v>
      </c>
      <c r="T1035" t="s">
        <v>32</v>
      </c>
      <c r="U1035">
        <v>11</v>
      </c>
      <c r="V1035" s="3">
        <v>2015</v>
      </c>
    </row>
    <row r="1036" spans="1:22" x14ac:dyDescent="0.35">
      <c r="A1036">
        <v>951</v>
      </c>
      <c r="B1036">
        <v>224</v>
      </c>
      <c r="C1036">
        <v>-71</v>
      </c>
      <c r="D1036">
        <v>4216</v>
      </c>
      <c r="E1036">
        <v>-32</v>
      </c>
      <c r="F1036" t="s">
        <v>18</v>
      </c>
      <c r="G1036" t="s">
        <v>33</v>
      </c>
      <c r="H1036">
        <v>73</v>
      </c>
      <c r="I1036" t="s">
        <v>37</v>
      </c>
      <c r="J1036" t="s">
        <v>42</v>
      </c>
      <c r="K1036" t="s">
        <v>43</v>
      </c>
      <c r="L1036">
        <v>-221</v>
      </c>
      <c r="M1036">
        <v>205</v>
      </c>
      <c r="N1036" t="s">
        <v>35</v>
      </c>
      <c r="O1036">
        <v>260</v>
      </c>
      <c r="P1036">
        <v>-40</v>
      </c>
      <c r="Q1036">
        <v>-150</v>
      </c>
      <c r="R1036">
        <v>220</v>
      </c>
      <c r="S1036">
        <v>117</v>
      </c>
      <c r="T1036" t="s">
        <v>24</v>
      </c>
      <c r="U1036">
        <v>12</v>
      </c>
      <c r="V1036" s="3">
        <v>2015</v>
      </c>
    </row>
    <row r="1037" spans="1:22" x14ac:dyDescent="0.35">
      <c r="A1037">
        <v>209</v>
      </c>
      <c r="B1037">
        <v>247</v>
      </c>
      <c r="C1037">
        <v>111</v>
      </c>
      <c r="D1037">
        <v>1744</v>
      </c>
      <c r="E1037">
        <v>329</v>
      </c>
      <c r="F1037" t="s">
        <v>18</v>
      </c>
      <c r="G1037" t="s">
        <v>33</v>
      </c>
      <c r="H1037">
        <v>81</v>
      </c>
      <c r="I1037" t="s">
        <v>37</v>
      </c>
      <c r="J1037" t="s">
        <v>38</v>
      </c>
      <c r="K1037" t="s">
        <v>39</v>
      </c>
      <c r="L1037">
        <v>321</v>
      </c>
      <c r="M1037">
        <v>614</v>
      </c>
      <c r="N1037" t="s">
        <v>35</v>
      </c>
      <c r="O1037">
        <v>240</v>
      </c>
      <c r="P1037">
        <v>310</v>
      </c>
      <c r="Q1037">
        <v>210</v>
      </c>
      <c r="R1037">
        <v>550</v>
      </c>
      <c r="S1037">
        <v>113</v>
      </c>
      <c r="T1037" t="s">
        <v>24</v>
      </c>
      <c r="U1037">
        <v>12</v>
      </c>
      <c r="V1037" s="3">
        <v>2015</v>
      </c>
    </row>
    <row r="1038" spans="1:22" x14ac:dyDescent="0.35">
      <c r="A1038">
        <v>209</v>
      </c>
      <c r="B1038">
        <v>127</v>
      </c>
      <c r="C1038">
        <v>-41</v>
      </c>
      <c r="D1038">
        <v>2947</v>
      </c>
      <c r="E1038">
        <v>-25</v>
      </c>
      <c r="F1038" t="s">
        <v>18</v>
      </c>
      <c r="G1038" t="s">
        <v>33</v>
      </c>
      <c r="H1038">
        <v>40</v>
      </c>
      <c r="I1038" t="s">
        <v>37</v>
      </c>
      <c r="J1038" t="s">
        <v>42</v>
      </c>
      <c r="K1038" t="s">
        <v>47</v>
      </c>
      <c r="L1038">
        <v>-131</v>
      </c>
      <c r="M1038">
        <v>109</v>
      </c>
      <c r="N1038" t="s">
        <v>35</v>
      </c>
      <c r="O1038">
        <v>150</v>
      </c>
      <c r="P1038">
        <v>-30</v>
      </c>
      <c r="Q1038">
        <v>-90</v>
      </c>
      <c r="R1038">
        <v>120</v>
      </c>
      <c r="S1038">
        <v>63</v>
      </c>
      <c r="T1038" t="s">
        <v>32</v>
      </c>
      <c r="U1038">
        <v>12</v>
      </c>
      <c r="V1038" s="3">
        <v>2015</v>
      </c>
    </row>
    <row r="1039" spans="1:22" x14ac:dyDescent="0.35">
      <c r="A1039">
        <v>530</v>
      </c>
      <c r="B1039">
        <v>279</v>
      </c>
      <c r="C1039">
        <v>52</v>
      </c>
      <c r="D1039">
        <v>2642</v>
      </c>
      <c r="E1039">
        <v>420</v>
      </c>
      <c r="F1039" t="s">
        <v>18</v>
      </c>
      <c r="G1039" t="s">
        <v>33</v>
      </c>
      <c r="H1039">
        <v>97</v>
      </c>
      <c r="I1039" t="s">
        <v>37</v>
      </c>
      <c r="J1039" t="s">
        <v>42</v>
      </c>
      <c r="K1039" t="s">
        <v>49</v>
      </c>
      <c r="L1039">
        <v>402</v>
      </c>
      <c r="M1039">
        <v>745</v>
      </c>
      <c r="N1039" t="s">
        <v>35</v>
      </c>
      <c r="O1039">
        <v>330</v>
      </c>
      <c r="P1039">
        <v>500</v>
      </c>
      <c r="Q1039">
        <v>350</v>
      </c>
      <c r="R1039">
        <v>830</v>
      </c>
      <c r="S1039">
        <v>149</v>
      </c>
      <c r="T1039" t="s">
        <v>32</v>
      </c>
      <c r="U1039">
        <v>12</v>
      </c>
      <c r="V1039" s="3">
        <v>2015</v>
      </c>
    </row>
    <row r="1040" spans="1:22" x14ac:dyDescent="0.35">
      <c r="A1040">
        <v>949</v>
      </c>
      <c r="B1040">
        <v>250</v>
      </c>
      <c r="C1040">
        <v>73</v>
      </c>
      <c r="D1040">
        <v>1820</v>
      </c>
      <c r="E1040">
        <v>251</v>
      </c>
      <c r="F1040" t="s">
        <v>18</v>
      </c>
      <c r="G1040" t="s">
        <v>33</v>
      </c>
      <c r="H1040">
        <v>70</v>
      </c>
      <c r="I1040" t="s">
        <v>37</v>
      </c>
      <c r="J1040" t="s">
        <v>38</v>
      </c>
      <c r="K1040" t="s">
        <v>51</v>
      </c>
      <c r="L1040">
        <v>233</v>
      </c>
      <c r="M1040">
        <v>534</v>
      </c>
      <c r="N1040" t="s">
        <v>35</v>
      </c>
      <c r="O1040">
        <v>240</v>
      </c>
      <c r="P1040">
        <v>240</v>
      </c>
      <c r="Q1040">
        <v>160</v>
      </c>
      <c r="R1040">
        <v>480</v>
      </c>
      <c r="S1040">
        <v>94</v>
      </c>
      <c r="T1040" t="s">
        <v>32</v>
      </c>
      <c r="U1040">
        <v>12</v>
      </c>
      <c r="V1040" s="3">
        <v>2015</v>
      </c>
    </row>
    <row r="1041" spans="1:22" x14ac:dyDescent="0.35">
      <c r="A1041">
        <v>530</v>
      </c>
      <c r="B1041">
        <v>135</v>
      </c>
      <c r="C1041">
        <v>6</v>
      </c>
      <c r="D1041">
        <v>940</v>
      </c>
      <c r="E1041">
        <v>187</v>
      </c>
      <c r="F1041" t="s">
        <v>18</v>
      </c>
      <c r="G1041" t="s">
        <v>33</v>
      </c>
      <c r="H1041">
        <v>122</v>
      </c>
      <c r="I1041" t="s">
        <v>37</v>
      </c>
      <c r="J1041" t="s">
        <v>38</v>
      </c>
      <c r="K1041" t="s">
        <v>50</v>
      </c>
      <c r="L1041">
        <v>46</v>
      </c>
      <c r="M1041">
        <v>343</v>
      </c>
      <c r="N1041" t="s">
        <v>35</v>
      </c>
      <c r="O1041">
        <v>130</v>
      </c>
      <c r="P1041">
        <v>180</v>
      </c>
      <c r="Q1041">
        <v>40</v>
      </c>
      <c r="R1041">
        <v>310</v>
      </c>
      <c r="S1041">
        <v>156</v>
      </c>
      <c r="T1041" t="s">
        <v>32</v>
      </c>
      <c r="U1041">
        <v>12</v>
      </c>
      <c r="V1041" s="3">
        <v>2015</v>
      </c>
    </row>
    <row r="1042" spans="1:22" x14ac:dyDescent="0.35">
      <c r="A1042">
        <v>916</v>
      </c>
      <c r="B1042">
        <v>86</v>
      </c>
      <c r="C1042">
        <v>52</v>
      </c>
      <c r="D1042">
        <v>1003</v>
      </c>
      <c r="E1042">
        <v>124</v>
      </c>
      <c r="F1042" t="s">
        <v>18</v>
      </c>
      <c r="G1042" t="s">
        <v>33</v>
      </c>
      <c r="H1042">
        <v>24</v>
      </c>
      <c r="I1042" t="s">
        <v>20</v>
      </c>
      <c r="J1042" t="s">
        <v>21</v>
      </c>
      <c r="K1042" t="s">
        <v>54</v>
      </c>
      <c r="L1042">
        <v>132</v>
      </c>
      <c r="M1042">
        <v>224</v>
      </c>
      <c r="N1042" t="s">
        <v>35</v>
      </c>
      <c r="O1042">
        <v>80</v>
      </c>
      <c r="P1042">
        <v>110</v>
      </c>
      <c r="Q1042">
        <v>80</v>
      </c>
      <c r="R1042">
        <v>190</v>
      </c>
      <c r="S1042">
        <v>35</v>
      </c>
      <c r="T1042" t="s">
        <v>24</v>
      </c>
      <c r="U1042">
        <v>12</v>
      </c>
      <c r="V1042" s="3">
        <v>2015</v>
      </c>
    </row>
    <row r="1043" spans="1:22" x14ac:dyDescent="0.35">
      <c r="A1043">
        <v>661</v>
      </c>
      <c r="B1043">
        <v>241</v>
      </c>
      <c r="C1043">
        <v>109</v>
      </c>
      <c r="D1043">
        <v>1321</v>
      </c>
      <c r="E1043">
        <v>284</v>
      </c>
      <c r="F1043" t="s">
        <v>18</v>
      </c>
      <c r="G1043" t="s">
        <v>33</v>
      </c>
      <c r="H1043">
        <v>74</v>
      </c>
      <c r="I1043" t="s">
        <v>20</v>
      </c>
      <c r="J1043" t="s">
        <v>21</v>
      </c>
      <c r="K1043" t="s">
        <v>22</v>
      </c>
      <c r="L1043">
        <v>279</v>
      </c>
      <c r="M1043">
        <v>559</v>
      </c>
      <c r="N1043" t="s">
        <v>35</v>
      </c>
      <c r="O1043">
        <v>220</v>
      </c>
      <c r="P1043">
        <v>260</v>
      </c>
      <c r="Q1043">
        <v>170</v>
      </c>
      <c r="R1043">
        <v>480</v>
      </c>
      <c r="S1043">
        <v>96</v>
      </c>
      <c r="T1043" t="s">
        <v>24</v>
      </c>
      <c r="U1043">
        <v>12</v>
      </c>
      <c r="V1043" s="3">
        <v>2015</v>
      </c>
    </row>
    <row r="1044" spans="1:22" x14ac:dyDescent="0.35">
      <c r="A1044">
        <v>323</v>
      </c>
      <c r="B1044">
        <v>123</v>
      </c>
      <c r="C1044">
        <v>89</v>
      </c>
      <c r="D1044">
        <v>959</v>
      </c>
      <c r="E1044">
        <v>179</v>
      </c>
      <c r="F1044" t="s">
        <v>18</v>
      </c>
      <c r="G1044" t="s">
        <v>33</v>
      </c>
      <c r="H1044">
        <v>34</v>
      </c>
      <c r="I1044" t="s">
        <v>20</v>
      </c>
      <c r="J1044" t="s">
        <v>29</v>
      </c>
      <c r="K1044" t="s">
        <v>30</v>
      </c>
      <c r="L1044">
        <v>199</v>
      </c>
      <c r="M1044">
        <v>322</v>
      </c>
      <c r="N1044" t="s">
        <v>35</v>
      </c>
      <c r="O1044">
        <v>90</v>
      </c>
      <c r="P1044">
        <v>130</v>
      </c>
      <c r="Q1044">
        <v>110</v>
      </c>
      <c r="R1044">
        <v>220</v>
      </c>
      <c r="S1044">
        <v>45</v>
      </c>
      <c r="T1044" t="s">
        <v>32</v>
      </c>
      <c r="U1044">
        <v>12</v>
      </c>
      <c r="V1044" s="3">
        <v>2015</v>
      </c>
    </row>
    <row r="1045" spans="1:22" x14ac:dyDescent="0.35">
      <c r="A1045">
        <v>801</v>
      </c>
      <c r="B1045">
        <v>68</v>
      </c>
      <c r="C1045">
        <v>-11</v>
      </c>
      <c r="D1045">
        <v>619</v>
      </c>
      <c r="E1045">
        <v>85</v>
      </c>
      <c r="F1045" t="s">
        <v>36</v>
      </c>
      <c r="G1045" t="s">
        <v>33</v>
      </c>
      <c r="H1045">
        <v>25</v>
      </c>
      <c r="I1045" t="s">
        <v>37</v>
      </c>
      <c r="J1045" t="s">
        <v>42</v>
      </c>
      <c r="K1045" t="s">
        <v>43</v>
      </c>
      <c r="L1045">
        <v>39</v>
      </c>
      <c r="M1045">
        <v>163</v>
      </c>
      <c r="N1045" t="s">
        <v>46</v>
      </c>
      <c r="O1045">
        <v>80</v>
      </c>
      <c r="P1045">
        <v>100</v>
      </c>
      <c r="Q1045">
        <v>50</v>
      </c>
      <c r="R1045">
        <v>180</v>
      </c>
      <c r="S1045">
        <v>59</v>
      </c>
      <c r="T1045" t="s">
        <v>24</v>
      </c>
      <c r="U1045">
        <v>12</v>
      </c>
      <c r="V1045" s="3">
        <v>2015</v>
      </c>
    </row>
    <row r="1046" spans="1:22" x14ac:dyDescent="0.35">
      <c r="A1046">
        <v>206</v>
      </c>
      <c r="B1046">
        <v>105</v>
      </c>
      <c r="C1046">
        <v>-20</v>
      </c>
      <c r="D1046">
        <v>716</v>
      </c>
      <c r="E1046">
        <v>145</v>
      </c>
      <c r="F1046" t="s">
        <v>36</v>
      </c>
      <c r="G1046" t="s">
        <v>33</v>
      </c>
      <c r="H1046">
        <v>95</v>
      </c>
      <c r="I1046" t="s">
        <v>37</v>
      </c>
      <c r="J1046" t="s">
        <v>42</v>
      </c>
      <c r="K1046" t="s">
        <v>43</v>
      </c>
      <c r="L1046">
        <v>30</v>
      </c>
      <c r="M1046">
        <v>266</v>
      </c>
      <c r="N1046" t="s">
        <v>57</v>
      </c>
      <c r="O1046">
        <v>120</v>
      </c>
      <c r="P1046">
        <v>170</v>
      </c>
      <c r="Q1046">
        <v>50</v>
      </c>
      <c r="R1046">
        <v>290</v>
      </c>
      <c r="S1046">
        <v>125</v>
      </c>
      <c r="T1046" t="s">
        <v>24</v>
      </c>
      <c r="U1046">
        <v>12</v>
      </c>
      <c r="V1046" s="3">
        <v>2015</v>
      </c>
    </row>
    <row r="1047" spans="1:22" x14ac:dyDescent="0.35">
      <c r="A1047">
        <v>971</v>
      </c>
      <c r="B1047">
        <v>153</v>
      </c>
      <c r="C1047">
        <v>49</v>
      </c>
      <c r="D1047">
        <v>1319</v>
      </c>
      <c r="E1047">
        <v>153</v>
      </c>
      <c r="F1047" t="s">
        <v>36</v>
      </c>
      <c r="G1047" t="s">
        <v>33</v>
      </c>
      <c r="H1047">
        <v>42</v>
      </c>
      <c r="I1047" t="s">
        <v>37</v>
      </c>
      <c r="J1047" t="s">
        <v>38</v>
      </c>
      <c r="K1047" t="s">
        <v>39</v>
      </c>
      <c r="L1047">
        <v>129</v>
      </c>
      <c r="M1047">
        <v>326</v>
      </c>
      <c r="N1047" t="s">
        <v>53</v>
      </c>
      <c r="O1047">
        <v>150</v>
      </c>
      <c r="P1047">
        <v>140</v>
      </c>
      <c r="Q1047">
        <v>80</v>
      </c>
      <c r="R1047">
        <v>290</v>
      </c>
      <c r="S1047">
        <v>66</v>
      </c>
      <c r="T1047" t="s">
        <v>24</v>
      </c>
      <c r="U1047">
        <v>12</v>
      </c>
      <c r="V1047" s="3">
        <v>2015</v>
      </c>
    </row>
    <row r="1048" spans="1:22" x14ac:dyDescent="0.35">
      <c r="A1048">
        <v>360</v>
      </c>
      <c r="B1048">
        <v>80</v>
      </c>
      <c r="C1048">
        <v>16</v>
      </c>
      <c r="D1048">
        <v>1079</v>
      </c>
      <c r="E1048">
        <v>96</v>
      </c>
      <c r="F1048" t="s">
        <v>36</v>
      </c>
      <c r="G1048" t="s">
        <v>33</v>
      </c>
      <c r="H1048">
        <v>24</v>
      </c>
      <c r="I1048" t="s">
        <v>37</v>
      </c>
      <c r="J1048" t="s">
        <v>38</v>
      </c>
      <c r="K1048" t="s">
        <v>39</v>
      </c>
      <c r="L1048">
        <v>76</v>
      </c>
      <c r="M1048">
        <v>188</v>
      </c>
      <c r="N1048" t="s">
        <v>57</v>
      </c>
      <c r="O1048">
        <v>70</v>
      </c>
      <c r="P1048">
        <v>100</v>
      </c>
      <c r="Q1048">
        <v>60</v>
      </c>
      <c r="R1048">
        <v>170</v>
      </c>
      <c r="S1048">
        <v>45</v>
      </c>
      <c r="T1048" t="s">
        <v>24</v>
      </c>
      <c r="U1048">
        <v>12</v>
      </c>
      <c r="V1048" s="3">
        <v>2015</v>
      </c>
    </row>
    <row r="1049" spans="1:22" x14ac:dyDescent="0.35">
      <c r="A1049">
        <v>435</v>
      </c>
      <c r="B1049">
        <v>63</v>
      </c>
      <c r="C1049">
        <v>3</v>
      </c>
      <c r="D1049">
        <v>1075</v>
      </c>
      <c r="E1049">
        <v>76</v>
      </c>
      <c r="F1049" t="s">
        <v>36</v>
      </c>
      <c r="G1049" t="s">
        <v>33</v>
      </c>
      <c r="H1049">
        <v>19</v>
      </c>
      <c r="I1049" t="s">
        <v>37</v>
      </c>
      <c r="J1049" t="s">
        <v>42</v>
      </c>
      <c r="K1049" t="s">
        <v>47</v>
      </c>
      <c r="L1049">
        <v>53</v>
      </c>
      <c r="M1049">
        <v>148</v>
      </c>
      <c r="N1049" t="s">
        <v>46</v>
      </c>
      <c r="O1049">
        <v>70</v>
      </c>
      <c r="P1049">
        <v>90</v>
      </c>
      <c r="Q1049">
        <v>50</v>
      </c>
      <c r="R1049">
        <v>160</v>
      </c>
      <c r="S1049">
        <v>40</v>
      </c>
      <c r="T1049" t="s">
        <v>32</v>
      </c>
      <c r="U1049">
        <v>12</v>
      </c>
      <c r="V1049" s="3">
        <v>2015</v>
      </c>
    </row>
    <row r="1050" spans="1:22" x14ac:dyDescent="0.35">
      <c r="A1050">
        <v>360</v>
      </c>
      <c r="B1050">
        <v>72</v>
      </c>
      <c r="C1050">
        <v>6</v>
      </c>
      <c r="D1050">
        <v>461</v>
      </c>
      <c r="E1050">
        <v>104</v>
      </c>
      <c r="F1050" t="s">
        <v>36</v>
      </c>
      <c r="G1050" t="s">
        <v>33</v>
      </c>
      <c r="H1050">
        <v>23</v>
      </c>
      <c r="I1050" t="s">
        <v>37</v>
      </c>
      <c r="J1050" t="s">
        <v>42</v>
      </c>
      <c r="K1050" t="s">
        <v>49</v>
      </c>
      <c r="L1050">
        <v>86</v>
      </c>
      <c r="M1050">
        <v>188</v>
      </c>
      <c r="N1050" t="s">
        <v>57</v>
      </c>
      <c r="O1050">
        <v>80</v>
      </c>
      <c r="P1050">
        <v>120</v>
      </c>
      <c r="Q1050">
        <v>80</v>
      </c>
      <c r="R1050">
        <v>200</v>
      </c>
      <c r="S1050">
        <v>46</v>
      </c>
      <c r="T1050" t="s">
        <v>32</v>
      </c>
      <c r="U1050">
        <v>12</v>
      </c>
      <c r="V1050" s="3">
        <v>2015</v>
      </c>
    </row>
    <row r="1051" spans="1:22" x14ac:dyDescent="0.35">
      <c r="A1051">
        <v>775</v>
      </c>
      <c r="B1051">
        <v>16</v>
      </c>
      <c r="C1051">
        <v>5</v>
      </c>
      <c r="D1051">
        <v>851</v>
      </c>
      <c r="E1051">
        <v>25</v>
      </c>
      <c r="F1051" t="s">
        <v>36</v>
      </c>
      <c r="G1051" t="s">
        <v>33</v>
      </c>
      <c r="H1051">
        <v>4</v>
      </c>
      <c r="I1051" t="s">
        <v>37</v>
      </c>
      <c r="J1051" t="s">
        <v>38</v>
      </c>
      <c r="K1051" t="s">
        <v>50</v>
      </c>
      <c r="L1051">
        <v>15</v>
      </c>
      <c r="M1051">
        <v>44</v>
      </c>
      <c r="N1051" t="s">
        <v>45</v>
      </c>
      <c r="O1051">
        <v>10</v>
      </c>
      <c r="P1051">
        <v>20</v>
      </c>
      <c r="Q1051">
        <v>10</v>
      </c>
      <c r="R1051">
        <v>30</v>
      </c>
      <c r="S1051">
        <v>15</v>
      </c>
      <c r="T1051" t="s">
        <v>32</v>
      </c>
      <c r="U1051">
        <v>12</v>
      </c>
      <c r="V1051" s="3">
        <v>2015</v>
      </c>
    </row>
    <row r="1052" spans="1:22" x14ac:dyDescent="0.35">
      <c r="A1052">
        <v>435</v>
      </c>
      <c r="B1052">
        <v>94</v>
      </c>
      <c r="C1052">
        <v>44</v>
      </c>
      <c r="D1052">
        <v>540</v>
      </c>
      <c r="E1052">
        <v>120</v>
      </c>
      <c r="F1052" t="s">
        <v>36</v>
      </c>
      <c r="G1052" t="s">
        <v>33</v>
      </c>
      <c r="H1052">
        <v>31</v>
      </c>
      <c r="I1052" t="s">
        <v>37</v>
      </c>
      <c r="J1052" t="s">
        <v>38</v>
      </c>
      <c r="K1052" t="s">
        <v>50</v>
      </c>
      <c r="L1052">
        <v>114</v>
      </c>
      <c r="M1052">
        <v>228</v>
      </c>
      <c r="N1052" t="s">
        <v>46</v>
      </c>
      <c r="O1052">
        <v>90</v>
      </c>
      <c r="P1052">
        <v>110</v>
      </c>
      <c r="Q1052">
        <v>70</v>
      </c>
      <c r="R1052">
        <v>200</v>
      </c>
      <c r="S1052">
        <v>43</v>
      </c>
      <c r="T1052" t="s">
        <v>32</v>
      </c>
      <c r="U1052">
        <v>12</v>
      </c>
      <c r="V1052" s="3">
        <v>2015</v>
      </c>
    </row>
    <row r="1053" spans="1:22" x14ac:dyDescent="0.35">
      <c r="A1053">
        <v>702</v>
      </c>
      <c r="B1053">
        <v>135</v>
      </c>
      <c r="C1053">
        <v>17</v>
      </c>
      <c r="D1053">
        <v>940</v>
      </c>
      <c r="E1053">
        <v>187</v>
      </c>
      <c r="F1053" t="s">
        <v>36</v>
      </c>
      <c r="G1053" t="s">
        <v>33</v>
      </c>
      <c r="H1053">
        <v>122</v>
      </c>
      <c r="I1053" t="s">
        <v>20</v>
      </c>
      <c r="J1053" t="s">
        <v>21</v>
      </c>
      <c r="K1053" t="s">
        <v>54</v>
      </c>
      <c r="L1053">
        <v>47</v>
      </c>
      <c r="M1053">
        <v>343</v>
      </c>
      <c r="N1053" t="s">
        <v>45</v>
      </c>
      <c r="O1053">
        <v>120</v>
      </c>
      <c r="P1053">
        <v>170</v>
      </c>
      <c r="Q1053">
        <v>30</v>
      </c>
      <c r="R1053">
        <v>290</v>
      </c>
      <c r="S1053">
        <v>155</v>
      </c>
      <c r="T1053" t="s">
        <v>24</v>
      </c>
      <c r="U1053">
        <v>12</v>
      </c>
      <c r="V1053" s="3">
        <v>2015</v>
      </c>
    </row>
    <row r="1054" spans="1:22" x14ac:dyDescent="0.35">
      <c r="A1054">
        <v>253</v>
      </c>
      <c r="B1054">
        <v>115</v>
      </c>
      <c r="C1054">
        <v>46</v>
      </c>
      <c r="D1054">
        <v>1166</v>
      </c>
      <c r="E1054">
        <v>174</v>
      </c>
      <c r="F1054" t="s">
        <v>36</v>
      </c>
      <c r="G1054" t="s">
        <v>33</v>
      </c>
      <c r="H1054">
        <v>37</v>
      </c>
      <c r="I1054" t="s">
        <v>20</v>
      </c>
      <c r="J1054" t="s">
        <v>21</v>
      </c>
      <c r="K1054" t="s">
        <v>54</v>
      </c>
      <c r="L1054">
        <v>156</v>
      </c>
      <c r="M1054">
        <v>308</v>
      </c>
      <c r="N1054" t="s">
        <v>57</v>
      </c>
      <c r="O1054">
        <v>100</v>
      </c>
      <c r="P1054">
        <v>160</v>
      </c>
      <c r="Q1054">
        <v>110</v>
      </c>
      <c r="R1054">
        <v>260</v>
      </c>
      <c r="S1054">
        <v>69</v>
      </c>
      <c r="T1054" t="s">
        <v>24</v>
      </c>
      <c r="U1054">
        <v>12</v>
      </c>
      <c r="V1054" s="3">
        <v>2015</v>
      </c>
    </row>
    <row r="1055" spans="1:22" x14ac:dyDescent="0.35">
      <c r="A1055">
        <v>702</v>
      </c>
      <c r="B1055">
        <v>224</v>
      </c>
      <c r="C1055">
        <v>118</v>
      </c>
      <c r="D1055">
        <v>1191</v>
      </c>
      <c r="E1055">
        <v>310</v>
      </c>
      <c r="F1055" t="s">
        <v>36</v>
      </c>
      <c r="G1055" t="s">
        <v>33</v>
      </c>
      <c r="H1055">
        <v>73</v>
      </c>
      <c r="I1055" t="s">
        <v>20</v>
      </c>
      <c r="J1055" t="s">
        <v>21</v>
      </c>
      <c r="K1055" t="s">
        <v>22</v>
      </c>
      <c r="L1055">
        <v>288</v>
      </c>
      <c r="M1055">
        <v>569</v>
      </c>
      <c r="N1055" t="s">
        <v>45</v>
      </c>
      <c r="O1055">
        <v>210</v>
      </c>
      <c r="P1055">
        <v>280</v>
      </c>
      <c r="Q1055">
        <v>170</v>
      </c>
      <c r="R1055">
        <v>490</v>
      </c>
      <c r="S1055">
        <v>116</v>
      </c>
      <c r="T1055" t="s">
        <v>24</v>
      </c>
      <c r="U1055">
        <v>12</v>
      </c>
      <c r="V1055" s="3">
        <v>2015</v>
      </c>
    </row>
    <row r="1056" spans="1:22" x14ac:dyDescent="0.35">
      <c r="A1056">
        <v>503</v>
      </c>
      <c r="B1056">
        <v>81</v>
      </c>
      <c r="C1056">
        <v>28</v>
      </c>
      <c r="D1056">
        <v>551</v>
      </c>
      <c r="E1056">
        <v>104</v>
      </c>
      <c r="F1056" t="s">
        <v>36</v>
      </c>
      <c r="G1056" t="s">
        <v>33</v>
      </c>
      <c r="H1056">
        <v>26</v>
      </c>
      <c r="I1056" t="s">
        <v>20</v>
      </c>
      <c r="J1056" t="s">
        <v>21</v>
      </c>
      <c r="K1056" t="s">
        <v>22</v>
      </c>
      <c r="L1056">
        <v>98</v>
      </c>
      <c r="M1056">
        <v>197</v>
      </c>
      <c r="N1056" t="s">
        <v>53</v>
      </c>
      <c r="O1056">
        <v>70</v>
      </c>
      <c r="P1056">
        <v>100</v>
      </c>
      <c r="Q1056">
        <v>70</v>
      </c>
      <c r="R1056">
        <v>170</v>
      </c>
      <c r="S1056">
        <v>38</v>
      </c>
      <c r="T1056" t="s">
        <v>24</v>
      </c>
      <c r="U1056">
        <v>12</v>
      </c>
      <c r="V1056" s="3">
        <v>2015</v>
      </c>
    </row>
    <row r="1057" spans="1:22" x14ac:dyDescent="0.35">
      <c r="A1057">
        <v>775</v>
      </c>
      <c r="B1057">
        <v>127</v>
      </c>
      <c r="C1057">
        <v>61</v>
      </c>
      <c r="D1057">
        <v>830</v>
      </c>
      <c r="E1057">
        <v>185</v>
      </c>
      <c r="F1057" t="s">
        <v>36</v>
      </c>
      <c r="G1057" t="s">
        <v>33</v>
      </c>
      <c r="H1057">
        <v>40</v>
      </c>
      <c r="I1057" t="s">
        <v>20</v>
      </c>
      <c r="J1057" t="s">
        <v>21</v>
      </c>
      <c r="K1057" t="s">
        <v>25</v>
      </c>
      <c r="L1057">
        <v>181</v>
      </c>
      <c r="M1057">
        <v>332</v>
      </c>
      <c r="N1057" t="s">
        <v>45</v>
      </c>
      <c r="O1057">
        <v>120</v>
      </c>
      <c r="P1057">
        <v>170</v>
      </c>
      <c r="Q1057">
        <v>120</v>
      </c>
      <c r="R1057">
        <v>290</v>
      </c>
      <c r="S1057">
        <v>63</v>
      </c>
      <c r="T1057" t="s">
        <v>24</v>
      </c>
      <c r="U1057">
        <v>12</v>
      </c>
      <c r="V1057" s="3">
        <v>2015</v>
      </c>
    </row>
    <row r="1058" spans="1:22" x14ac:dyDescent="0.35">
      <c r="A1058">
        <v>775</v>
      </c>
      <c r="B1058">
        <v>247</v>
      </c>
      <c r="C1058">
        <v>169</v>
      </c>
      <c r="D1058">
        <v>1744</v>
      </c>
      <c r="E1058">
        <v>329</v>
      </c>
      <c r="F1058" t="s">
        <v>36</v>
      </c>
      <c r="G1058" t="s">
        <v>33</v>
      </c>
      <c r="H1058">
        <v>81</v>
      </c>
      <c r="I1058" t="s">
        <v>20</v>
      </c>
      <c r="J1058" t="s">
        <v>29</v>
      </c>
      <c r="K1058" t="s">
        <v>30</v>
      </c>
      <c r="L1058">
        <v>319</v>
      </c>
      <c r="M1058">
        <v>614</v>
      </c>
      <c r="N1058" t="s">
        <v>45</v>
      </c>
      <c r="O1058">
        <v>180</v>
      </c>
      <c r="P1058">
        <v>240</v>
      </c>
      <c r="Q1058">
        <v>150</v>
      </c>
      <c r="R1058">
        <v>420</v>
      </c>
      <c r="S1058">
        <v>114</v>
      </c>
      <c r="T1058" t="s">
        <v>32</v>
      </c>
      <c r="U1058">
        <v>12</v>
      </c>
      <c r="V1058" s="3">
        <v>2015</v>
      </c>
    </row>
    <row r="1059" spans="1:22" x14ac:dyDescent="0.35">
      <c r="A1059">
        <v>775</v>
      </c>
      <c r="B1059">
        <v>250</v>
      </c>
      <c r="C1059">
        <v>133</v>
      </c>
      <c r="D1059">
        <v>1820</v>
      </c>
      <c r="E1059">
        <v>251</v>
      </c>
      <c r="F1059" t="s">
        <v>36</v>
      </c>
      <c r="G1059" t="s">
        <v>33</v>
      </c>
      <c r="H1059">
        <v>70</v>
      </c>
      <c r="I1059" t="s">
        <v>20</v>
      </c>
      <c r="J1059" t="s">
        <v>29</v>
      </c>
      <c r="K1059" t="s">
        <v>58</v>
      </c>
      <c r="L1059">
        <v>233</v>
      </c>
      <c r="M1059">
        <v>534</v>
      </c>
      <c r="N1059" t="s">
        <v>45</v>
      </c>
      <c r="O1059">
        <v>180</v>
      </c>
      <c r="P1059">
        <v>180</v>
      </c>
      <c r="Q1059">
        <v>100</v>
      </c>
      <c r="R1059">
        <v>360</v>
      </c>
      <c r="S1059">
        <v>94</v>
      </c>
      <c r="T1059" t="s">
        <v>32</v>
      </c>
      <c r="U1059">
        <v>12</v>
      </c>
      <c r="V1059" s="3">
        <v>2015</v>
      </c>
    </row>
    <row r="1060" spans="1:22" x14ac:dyDescent="0.35">
      <c r="A1060">
        <v>971</v>
      </c>
      <c r="B1060">
        <v>88</v>
      </c>
      <c r="C1060">
        <v>48</v>
      </c>
      <c r="D1060">
        <v>817</v>
      </c>
      <c r="E1060">
        <v>133</v>
      </c>
      <c r="F1060" t="s">
        <v>36</v>
      </c>
      <c r="G1060" t="s">
        <v>33</v>
      </c>
      <c r="H1060">
        <v>29</v>
      </c>
      <c r="I1060" t="s">
        <v>20</v>
      </c>
      <c r="J1060" t="s">
        <v>29</v>
      </c>
      <c r="K1060" t="s">
        <v>58</v>
      </c>
      <c r="L1060">
        <v>108</v>
      </c>
      <c r="M1060">
        <v>236</v>
      </c>
      <c r="N1060" t="s">
        <v>53</v>
      </c>
      <c r="O1060">
        <v>60</v>
      </c>
      <c r="P1060">
        <v>100</v>
      </c>
      <c r="Q1060">
        <v>60</v>
      </c>
      <c r="R1060">
        <v>160</v>
      </c>
      <c r="S1060">
        <v>60</v>
      </c>
      <c r="T1060" t="s">
        <v>32</v>
      </c>
      <c r="U1060">
        <v>12</v>
      </c>
      <c r="V1060" s="3">
        <v>2015</v>
      </c>
    </row>
    <row r="1061" spans="1:22" x14ac:dyDescent="0.35">
      <c r="A1061">
        <v>775</v>
      </c>
      <c r="B1061">
        <v>294</v>
      </c>
      <c r="C1061">
        <v>-285</v>
      </c>
      <c r="D1061">
        <v>8252</v>
      </c>
      <c r="E1061">
        <v>-294</v>
      </c>
      <c r="F1061" t="s">
        <v>36</v>
      </c>
      <c r="G1061" t="s">
        <v>33</v>
      </c>
      <c r="H1061">
        <v>111</v>
      </c>
      <c r="I1061" t="s">
        <v>20</v>
      </c>
      <c r="J1061" t="s">
        <v>29</v>
      </c>
      <c r="K1061" t="s">
        <v>34</v>
      </c>
      <c r="L1061">
        <v>-605</v>
      </c>
      <c r="M1061">
        <v>33</v>
      </c>
      <c r="N1061" t="s">
        <v>45</v>
      </c>
      <c r="O1061">
        <v>210</v>
      </c>
      <c r="P1061">
        <v>-210</v>
      </c>
      <c r="Q1061">
        <v>-320</v>
      </c>
      <c r="R1061">
        <v>0</v>
      </c>
      <c r="S1061">
        <v>145</v>
      </c>
      <c r="T1061" t="s">
        <v>32</v>
      </c>
      <c r="U1061">
        <v>12</v>
      </c>
      <c r="V1061" s="3">
        <v>2015</v>
      </c>
    </row>
    <row r="1062" spans="1:22" x14ac:dyDescent="0.35">
      <c r="A1062">
        <v>503</v>
      </c>
      <c r="B1062">
        <v>134</v>
      </c>
      <c r="C1062">
        <v>80</v>
      </c>
      <c r="D1062">
        <v>690</v>
      </c>
      <c r="E1062">
        <v>186</v>
      </c>
      <c r="F1062" t="s">
        <v>36</v>
      </c>
      <c r="G1062" t="s">
        <v>33</v>
      </c>
      <c r="H1062">
        <v>41</v>
      </c>
      <c r="I1062" t="s">
        <v>20</v>
      </c>
      <c r="J1062" t="s">
        <v>29</v>
      </c>
      <c r="K1062" t="s">
        <v>34</v>
      </c>
      <c r="L1062">
        <v>180</v>
      </c>
      <c r="M1062">
        <v>341</v>
      </c>
      <c r="N1062" t="s">
        <v>53</v>
      </c>
      <c r="O1062">
        <v>90</v>
      </c>
      <c r="P1062">
        <v>140</v>
      </c>
      <c r="Q1062">
        <v>100</v>
      </c>
      <c r="R1062">
        <v>230</v>
      </c>
      <c r="S1062">
        <v>65</v>
      </c>
      <c r="T1062" t="s">
        <v>32</v>
      </c>
      <c r="U1062">
        <v>12</v>
      </c>
      <c r="V1062" s="3">
        <v>2015</v>
      </c>
    </row>
    <row r="1063" spans="1:22" x14ac:dyDescent="0.35">
      <c r="A1063">
        <v>435</v>
      </c>
      <c r="B1063">
        <v>20</v>
      </c>
      <c r="C1063">
        <v>-22</v>
      </c>
      <c r="D1063">
        <v>218</v>
      </c>
      <c r="E1063">
        <v>25</v>
      </c>
      <c r="F1063" t="s">
        <v>36</v>
      </c>
      <c r="G1063" t="s">
        <v>33</v>
      </c>
      <c r="H1063">
        <v>7</v>
      </c>
      <c r="I1063" t="s">
        <v>20</v>
      </c>
      <c r="J1063" t="s">
        <v>29</v>
      </c>
      <c r="K1063" t="s">
        <v>34</v>
      </c>
      <c r="L1063">
        <v>-22</v>
      </c>
      <c r="M1063">
        <v>48</v>
      </c>
      <c r="N1063" t="s">
        <v>46</v>
      </c>
      <c r="O1063">
        <v>10</v>
      </c>
      <c r="P1063">
        <v>20</v>
      </c>
      <c r="Q1063">
        <v>0</v>
      </c>
      <c r="R1063">
        <v>30</v>
      </c>
      <c r="S1063">
        <v>40</v>
      </c>
      <c r="T1063" t="s">
        <v>32</v>
      </c>
      <c r="U1063">
        <v>12</v>
      </c>
      <c r="V1063" s="3">
        <v>2015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95C0A-9FD4-4F03-B5A6-F7DC672B49D1}">
  <dimension ref="A1:H8"/>
  <sheetViews>
    <sheetView workbookViewId="0">
      <selection sqref="A1:H1"/>
    </sheetView>
  </sheetViews>
  <sheetFormatPr defaultRowHeight="14.5" x14ac:dyDescent="0.35"/>
  <sheetData>
    <row r="1" spans="1:8" ht="26" x14ac:dyDescent="0.6">
      <c r="A1" s="11" t="s">
        <v>85</v>
      </c>
      <c r="B1" s="11"/>
      <c r="C1" s="11"/>
      <c r="D1" s="11"/>
      <c r="E1" s="11"/>
      <c r="F1" s="11"/>
      <c r="G1" s="11"/>
      <c r="H1" s="11"/>
    </row>
    <row r="3" spans="1:8" x14ac:dyDescent="0.35">
      <c r="A3">
        <v>1</v>
      </c>
      <c r="B3" t="s">
        <v>79</v>
      </c>
    </row>
    <row r="4" spans="1:8" x14ac:dyDescent="0.35">
      <c r="A4">
        <v>2</v>
      </c>
      <c r="B4" t="s">
        <v>80</v>
      </c>
    </row>
    <row r="5" spans="1:8" x14ac:dyDescent="0.35">
      <c r="A5">
        <v>3</v>
      </c>
      <c r="B5" t="s">
        <v>81</v>
      </c>
    </row>
    <row r="6" spans="1:8" x14ac:dyDescent="0.35">
      <c r="A6">
        <v>4</v>
      </c>
      <c r="B6" t="s">
        <v>82</v>
      </c>
    </row>
    <row r="7" spans="1:8" x14ac:dyDescent="0.35">
      <c r="A7">
        <v>5</v>
      </c>
      <c r="B7" t="s">
        <v>83</v>
      </c>
    </row>
    <row r="8" spans="1:8" x14ac:dyDescent="0.35">
      <c r="A8">
        <v>6</v>
      </c>
      <c r="B8" t="s">
        <v>84</v>
      </c>
    </row>
  </sheetData>
  <mergeCells count="1">
    <mergeCell ref="A1:H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55C22-A7C4-4210-90B4-AD59540A1788}">
  <sheetPr codeName="Sheet2"/>
  <dimension ref="A1:C45"/>
  <sheetViews>
    <sheetView zoomScale="61" workbookViewId="0">
      <selection activeCell="C13" sqref="C13"/>
    </sheetView>
  </sheetViews>
  <sheetFormatPr defaultRowHeight="14.5" x14ac:dyDescent="0.35"/>
  <cols>
    <col min="1" max="1" width="13.81640625" bestFit="1" customWidth="1"/>
    <col min="2" max="2" width="11.54296875" bestFit="1" customWidth="1"/>
    <col min="3" max="3" width="27.81640625" bestFit="1" customWidth="1"/>
    <col min="4" max="4" width="11.54296875" bestFit="1" customWidth="1"/>
  </cols>
  <sheetData>
    <row r="1" spans="1:3" x14ac:dyDescent="0.35">
      <c r="A1" s="1" t="s">
        <v>66</v>
      </c>
      <c r="B1" t="s">
        <v>70</v>
      </c>
      <c r="C1" t="s">
        <v>76</v>
      </c>
    </row>
    <row r="2" spans="1:3" x14ac:dyDescent="0.35">
      <c r="A2" s="4">
        <v>2012</v>
      </c>
      <c r="B2">
        <v>2493</v>
      </c>
      <c r="C2">
        <v>4481</v>
      </c>
    </row>
    <row r="3" spans="1:3" x14ac:dyDescent="0.35">
      <c r="A3" s="5">
        <v>10</v>
      </c>
      <c r="B3">
        <v>873</v>
      </c>
      <c r="C3">
        <v>1556</v>
      </c>
    </row>
    <row r="4" spans="1:3" x14ac:dyDescent="0.35">
      <c r="A4" s="5">
        <v>11</v>
      </c>
      <c r="B4">
        <v>806</v>
      </c>
      <c r="C4">
        <v>1404</v>
      </c>
    </row>
    <row r="5" spans="1:3" x14ac:dyDescent="0.35">
      <c r="A5" s="5">
        <v>12</v>
      </c>
      <c r="B5">
        <v>814</v>
      </c>
      <c r="C5">
        <v>1521</v>
      </c>
    </row>
    <row r="6" spans="1:3" x14ac:dyDescent="0.35">
      <c r="A6" s="4">
        <v>2013</v>
      </c>
      <c r="B6">
        <v>9484</v>
      </c>
      <c r="C6">
        <v>15827</v>
      </c>
    </row>
    <row r="7" spans="1:3" x14ac:dyDescent="0.35">
      <c r="A7" s="5">
        <v>1</v>
      </c>
      <c r="B7">
        <v>1314</v>
      </c>
      <c r="C7">
        <v>1548</v>
      </c>
    </row>
    <row r="8" spans="1:3" x14ac:dyDescent="0.35">
      <c r="A8" s="5">
        <v>2</v>
      </c>
      <c r="B8">
        <v>886</v>
      </c>
      <c r="C8">
        <v>1472</v>
      </c>
    </row>
    <row r="9" spans="1:3" x14ac:dyDescent="0.35">
      <c r="A9" s="5">
        <v>3</v>
      </c>
      <c r="B9">
        <v>686</v>
      </c>
      <c r="C9">
        <v>1394</v>
      </c>
    </row>
    <row r="10" spans="1:3" x14ac:dyDescent="0.35">
      <c r="A10" s="5">
        <v>4</v>
      </c>
      <c r="B10">
        <v>1014</v>
      </c>
      <c r="C10">
        <v>1313</v>
      </c>
    </row>
    <row r="11" spans="1:3" x14ac:dyDescent="0.35">
      <c r="A11" s="5">
        <v>5</v>
      </c>
      <c r="B11">
        <v>862</v>
      </c>
      <c r="C11">
        <v>1252</v>
      </c>
    </row>
    <row r="12" spans="1:3" x14ac:dyDescent="0.35">
      <c r="A12" s="5">
        <v>6</v>
      </c>
      <c r="B12">
        <v>314</v>
      </c>
      <c r="C12">
        <v>1127</v>
      </c>
    </row>
    <row r="13" spans="1:3" x14ac:dyDescent="0.35">
      <c r="A13" s="5">
        <v>7</v>
      </c>
      <c r="B13">
        <v>600</v>
      </c>
      <c r="C13">
        <v>1074</v>
      </c>
    </row>
    <row r="14" spans="1:3" x14ac:dyDescent="0.35">
      <c r="A14" s="5">
        <v>8</v>
      </c>
      <c r="B14">
        <v>640</v>
      </c>
      <c r="C14">
        <v>1022</v>
      </c>
    </row>
    <row r="15" spans="1:3" x14ac:dyDescent="0.35">
      <c r="A15" s="5">
        <v>9</v>
      </c>
      <c r="B15">
        <v>749</v>
      </c>
      <c r="C15">
        <v>1615</v>
      </c>
    </row>
    <row r="16" spans="1:3" x14ac:dyDescent="0.35">
      <c r="A16" s="5">
        <v>10</v>
      </c>
      <c r="B16">
        <v>1052</v>
      </c>
      <c r="C16">
        <v>1688</v>
      </c>
    </row>
    <row r="17" spans="1:3" x14ac:dyDescent="0.35">
      <c r="A17" s="5">
        <v>11</v>
      </c>
      <c r="B17">
        <v>1145</v>
      </c>
      <c r="C17">
        <v>1696</v>
      </c>
    </row>
    <row r="18" spans="1:3" x14ac:dyDescent="0.35">
      <c r="A18" s="5">
        <v>12</v>
      </c>
      <c r="B18">
        <v>222</v>
      </c>
      <c r="C18">
        <v>626</v>
      </c>
    </row>
    <row r="19" spans="1:3" x14ac:dyDescent="0.35">
      <c r="A19" s="4">
        <v>2014</v>
      </c>
      <c r="B19">
        <v>30380</v>
      </c>
      <c r="C19">
        <v>35902</v>
      </c>
    </row>
    <row r="20" spans="1:3" x14ac:dyDescent="0.35">
      <c r="A20" s="5">
        <v>1</v>
      </c>
      <c r="B20">
        <v>1273</v>
      </c>
      <c r="C20">
        <v>1869</v>
      </c>
    </row>
    <row r="21" spans="1:3" x14ac:dyDescent="0.35">
      <c r="A21" s="5">
        <v>2</v>
      </c>
      <c r="B21">
        <v>2452</v>
      </c>
      <c r="C21">
        <v>3261</v>
      </c>
    </row>
    <row r="22" spans="1:3" x14ac:dyDescent="0.35">
      <c r="A22" s="5">
        <v>3</v>
      </c>
      <c r="B22">
        <v>1388</v>
      </c>
      <c r="C22">
        <v>1913</v>
      </c>
    </row>
    <row r="23" spans="1:3" x14ac:dyDescent="0.35">
      <c r="A23" s="5">
        <v>4</v>
      </c>
      <c r="B23">
        <v>1996</v>
      </c>
      <c r="C23">
        <v>2251</v>
      </c>
    </row>
    <row r="24" spans="1:3" x14ac:dyDescent="0.35">
      <c r="A24" s="5">
        <v>5</v>
      </c>
      <c r="B24">
        <v>2646</v>
      </c>
      <c r="C24">
        <v>2589</v>
      </c>
    </row>
    <row r="25" spans="1:3" x14ac:dyDescent="0.35">
      <c r="A25" s="5">
        <v>6</v>
      </c>
      <c r="B25">
        <v>2714</v>
      </c>
      <c r="C25">
        <v>3830</v>
      </c>
    </row>
    <row r="26" spans="1:3" x14ac:dyDescent="0.35">
      <c r="A26" s="5">
        <v>7</v>
      </c>
      <c r="B26">
        <v>2843</v>
      </c>
      <c r="C26">
        <v>2828</v>
      </c>
    </row>
    <row r="27" spans="1:3" x14ac:dyDescent="0.35">
      <c r="A27" s="5">
        <v>8</v>
      </c>
      <c r="B27">
        <v>2529</v>
      </c>
      <c r="C27">
        <v>2632</v>
      </c>
    </row>
    <row r="28" spans="1:3" x14ac:dyDescent="0.35">
      <c r="A28" s="5">
        <v>9</v>
      </c>
      <c r="B28">
        <v>3136</v>
      </c>
      <c r="C28">
        <v>3447</v>
      </c>
    </row>
    <row r="29" spans="1:3" x14ac:dyDescent="0.35">
      <c r="A29" s="5">
        <v>10</v>
      </c>
      <c r="B29">
        <v>2788</v>
      </c>
      <c r="C29">
        <v>3727</v>
      </c>
    </row>
    <row r="30" spans="1:3" x14ac:dyDescent="0.35">
      <c r="A30" s="5">
        <v>11</v>
      </c>
      <c r="B30">
        <v>2922</v>
      </c>
      <c r="C30">
        <v>3801</v>
      </c>
    </row>
    <row r="31" spans="1:3" x14ac:dyDescent="0.35">
      <c r="A31" s="5">
        <v>12</v>
      </c>
      <c r="B31">
        <v>3693</v>
      </c>
      <c r="C31">
        <v>3754</v>
      </c>
    </row>
    <row r="32" spans="1:3" x14ac:dyDescent="0.35">
      <c r="A32" s="4">
        <v>2015</v>
      </c>
      <c r="B32">
        <v>21954</v>
      </c>
      <c r="C32">
        <v>31298</v>
      </c>
    </row>
    <row r="33" spans="1:3" x14ac:dyDescent="0.35">
      <c r="A33" s="5">
        <v>1</v>
      </c>
      <c r="B33">
        <v>2777</v>
      </c>
      <c r="C33">
        <v>2690</v>
      </c>
    </row>
    <row r="34" spans="1:3" x14ac:dyDescent="0.35">
      <c r="A34" s="5">
        <v>2</v>
      </c>
      <c r="B34">
        <v>2246</v>
      </c>
      <c r="C34">
        <v>1959</v>
      </c>
    </row>
    <row r="35" spans="1:3" x14ac:dyDescent="0.35">
      <c r="A35" s="5">
        <v>3</v>
      </c>
      <c r="B35">
        <v>2245</v>
      </c>
      <c r="C35">
        <v>1876</v>
      </c>
    </row>
    <row r="36" spans="1:3" x14ac:dyDescent="0.35">
      <c r="A36" s="5">
        <v>4</v>
      </c>
      <c r="B36">
        <v>1677</v>
      </c>
      <c r="C36">
        <v>2273</v>
      </c>
    </row>
    <row r="37" spans="1:3" x14ac:dyDescent="0.35">
      <c r="A37" s="5">
        <v>5</v>
      </c>
      <c r="B37">
        <v>712</v>
      </c>
      <c r="C37">
        <v>1170</v>
      </c>
    </row>
    <row r="38" spans="1:3" x14ac:dyDescent="0.35">
      <c r="A38" s="5">
        <v>6</v>
      </c>
      <c r="B38">
        <v>658</v>
      </c>
      <c r="C38">
        <v>937</v>
      </c>
    </row>
    <row r="39" spans="1:3" x14ac:dyDescent="0.35">
      <c r="A39" s="5">
        <v>7</v>
      </c>
      <c r="B39">
        <v>992</v>
      </c>
      <c r="C39">
        <v>2881</v>
      </c>
    </row>
    <row r="40" spans="1:3" x14ac:dyDescent="0.35">
      <c r="A40" s="5">
        <v>8</v>
      </c>
      <c r="B40">
        <v>1724</v>
      </c>
      <c r="C40">
        <v>3706</v>
      </c>
    </row>
    <row r="41" spans="1:3" x14ac:dyDescent="0.35">
      <c r="A41" s="5">
        <v>9</v>
      </c>
      <c r="B41">
        <v>1311</v>
      </c>
      <c r="C41">
        <v>2833</v>
      </c>
    </row>
    <row r="42" spans="1:3" x14ac:dyDescent="0.35">
      <c r="A42" s="5">
        <v>10</v>
      </c>
      <c r="B42">
        <v>2791</v>
      </c>
      <c r="C42">
        <v>2949</v>
      </c>
    </row>
    <row r="43" spans="1:3" x14ac:dyDescent="0.35">
      <c r="A43" s="5">
        <v>11</v>
      </c>
      <c r="B43">
        <v>2036</v>
      </c>
      <c r="C43">
        <v>3946</v>
      </c>
    </row>
    <row r="44" spans="1:3" x14ac:dyDescent="0.35">
      <c r="A44" s="5">
        <v>12</v>
      </c>
      <c r="B44">
        <v>2785</v>
      </c>
      <c r="C44">
        <v>4078</v>
      </c>
    </row>
    <row r="45" spans="1:3" x14ac:dyDescent="0.35">
      <c r="A45" s="4" t="s">
        <v>67</v>
      </c>
      <c r="B45">
        <v>64311</v>
      </c>
      <c r="C45">
        <v>87508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B66"/>
  <sheetViews>
    <sheetView topLeftCell="A2" zoomScale="56" workbookViewId="0">
      <selection activeCell="A4" sqref="A4"/>
    </sheetView>
  </sheetViews>
  <sheetFormatPr defaultRowHeight="14.5" x14ac:dyDescent="0.35"/>
  <cols>
    <col min="1" max="1" width="14.1796875" bestFit="1" customWidth="1"/>
    <col min="2" max="2" width="11.54296875" bestFit="1" customWidth="1"/>
    <col min="4" max="4" width="13.6328125" bestFit="1" customWidth="1"/>
    <col min="5" max="5" width="14.90625" bestFit="1" customWidth="1"/>
  </cols>
  <sheetData>
    <row r="1" spans="1:2" x14ac:dyDescent="0.35">
      <c r="A1" t="s">
        <v>65</v>
      </c>
    </row>
    <row r="3" spans="1:2" x14ac:dyDescent="0.35">
      <c r="A3" s="1" t="s">
        <v>66</v>
      </c>
      <c r="B3" t="s">
        <v>68</v>
      </c>
    </row>
    <row r="4" spans="1:2" x14ac:dyDescent="0.35">
      <c r="A4" s="2" t="s">
        <v>35</v>
      </c>
      <c r="B4">
        <v>23032</v>
      </c>
    </row>
    <row r="5" spans="1:2" x14ac:dyDescent="0.35">
      <c r="A5" s="2" t="s">
        <v>23</v>
      </c>
      <c r="B5">
        <v>12112</v>
      </c>
    </row>
    <row r="6" spans="1:2" x14ac:dyDescent="0.35">
      <c r="A6" s="2" t="s">
        <v>41</v>
      </c>
      <c r="B6">
        <v>6670</v>
      </c>
    </row>
    <row r="7" spans="1:2" x14ac:dyDescent="0.35">
      <c r="A7" s="2" t="s">
        <v>31</v>
      </c>
      <c r="B7">
        <v>8825</v>
      </c>
    </row>
    <row r="8" spans="1:2" x14ac:dyDescent="0.35">
      <c r="A8" s="2" t="s">
        <v>60</v>
      </c>
      <c r="B8">
        <v>16812</v>
      </c>
    </row>
    <row r="9" spans="1:2" x14ac:dyDescent="0.35">
      <c r="A9" s="2" t="s">
        <v>40</v>
      </c>
      <c r="B9">
        <v>13359</v>
      </c>
    </row>
    <row r="10" spans="1:2" x14ac:dyDescent="0.35">
      <c r="A10" s="2" t="s">
        <v>52</v>
      </c>
      <c r="B10">
        <v>6193</v>
      </c>
    </row>
    <row r="11" spans="1:2" x14ac:dyDescent="0.35">
      <c r="A11" s="2" t="s">
        <v>59</v>
      </c>
      <c r="B11">
        <v>7339</v>
      </c>
    </row>
    <row r="12" spans="1:2" x14ac:dyDescent="0.35">
      <c r="A12" s="2" t="s">
        <v>55</v>
      </c>
      <c r="B12">
        <v>6072</v>
      </c>
    </row>
    <row r="13" spans="1:2" x14ac:dyDescent="0.35">
      <c r="A13" s="2" t="s">
        <v>45</v>
      </c>
      <c r="B13">
        <v>14822</v>
      </c>
    </row>
    <row r="14" spans="1:2" x14ac:dyDescent="0.35">
      <c r="A14" s="2" t="s">
        <v>48</v>
      </c>
      <c r="B14">
        <v>3543</v>
      </c>
    </row>
    <row r="15" spans="1:2" x14ac:dyDescent="0.35">
      <c r="A15" s="2" t="s">
        <v>61</v>
      </c>
      <c r="B15">
        <v>3805</v>
      </c>
    </row>
    <row r="16" spans="1:2" x14ac:dyDescent="0.35">
      <c r="A16" s="2" t="s">
        <v>64</v>
      </c>
      <c r="B16">
        <v>17731</v>
      </c>
    </row>
    <row r="17" spans="1:2" x14ac:dyDescent="0.35">
      <c r="A17" s="2" t="s">
        <v>62</v>
      </c>
      <c r="B17">
        <v>8787</v>
      </c>
    </row>
    <row r="18" spans="1:2" x14ac:dyDescent="0.35">
      <c r="A18" s="2" t="s">
        <v>44</v>
      </c>
      <c r="B18">
        <v>7298</v>
      </c>
    </row>
    <row r="19" spans="1:2" x14ac:dyDescent="0.35">
      <c r="A19" s="2" t="s">
        <v>53</v>
      </c>
      <c r="B19">
        <v>10661</v>
      </c>
    </row>
    <row r="20" spans="1:2" x14ac:dyDescent="0.35">
      <c r="A20" s="2" t="s">
        <v>27</v>
      </c>
      <c r="B20">
        <v>9092</v>
      </c>
    </row>
    <row r="21" spans="1:2" x14ac:dyDescent="0.35">
      <c r="A21" s="2" t="s">
        <v>46</v>
      </c>
      <c r="B21">
        <v>9159</v>
      </c>
    </row>
    <row r="22" spans="1:2" x14ac:dyDescent="0.35">
      <c r="A22" s="2" t="s">
        <v>57</v>
      </c>
      <c r="B22">
        <v>9744</v>
      </c>
    </row>
    <row r="23" spans="1:2" x14ac:dyDescent="0.35">
      <c r="A23" s="2" t="s">
        <v>56</v>
      </c>
      <c r="B23">
        <v>7839</v>
      </c>
    </row>
    <row r="24" spans="1:2" x14ac:dyDescent="0.35">
      <c r="A24" s="2" t="s">
        <v>67</v>
      </c>
      <c r="B24">
        <v>202895</v>
      </c>
    </row>
    <row r="26" spans="1:2" x14ac:dyDescent="0.35">
      <c r="A26" s="2" t="s">
        <v>35</v>
      </c>
      <c r="B26">
        <v>23032</v>
      </c>
    </row>
    <row r="27" spans="1:2" x14ac:dyDescent="0.35">
      <c r="A27" s="2" t="s">
        <v>23</v>
      </c>
      <c r="B27">
        <v>12112</v>
      </c>
    </row>
    <row r="28" spans="1:2" x14ac:dyDescent="0.35">
      <c r="A28" s="2" t="s">
        <v>41</v>
      </c>
      <c r="B28">
        <v>6670</v>
      </c>
    </row>
    <row r="29" spans="1:2" x14ac:dyDescent="0.35">
      <c r="A29" s="2" t="s">
        <v>31</v>
      </c>
      <c r="B29">
        <v>8825</v>
      </c>
    </row>
    <row r="30" spans="1:2" x14ac:dyDescent="0.35">
      <c r="A30" s="2" t="s">
        <v>60</v>
      </c>
      <c r="B30">
        <v>16812</v>
      </c>
    </row>
    <row r="31" spans="1:2" x14ac:dyDescent="0.35">
      <c r="A31" s="2" t="s">
        <v>40</v>
      </c>
      <c r="B31">
        <v>13359</v>
      </c>
    </row>
    <row r="32" spans="1:2" x14ac:dyDescent="0.35">
      <c r="A32" s="2" t="s">
        <v>52</v>
      </c>
      <c r="B32">
        <v>6193</v>
      </c>
    </row>
    <row r="33" spans="1:2" x14ac:dyDescent="0.35">
      <c r="A33" s="2" t="s">
        <v>59</v>
      </c>
      <c r="B33">
        <v>7339</v>
      </c>
    </row>
    <row r="34" spans="1:2" x14ac:dyDescent="0.35">
      <c r="A34" s="2" t="s">
        <v>55</v>
      </c>
      <c r="B34">
        <v>6072</v>
      </c>
    </row>
    <row r="35" spans="1:2" x14ac:dyDescent="0.35">
      <c r="A35" s="2" t="s">
        <v>45</v>
      </c>
      <c r="B35">
        <v>14822</v>
      </c>
    </row>
    <row r="36" spans="1:2" x14ac:dyDescent="0.35">
      <c r="A36" s="2" t="s">
        <v>48</v>
      </c>
      <c r="B36">
        <v>3543</v>
      </c>
    </row>
    <row r="37" spans="1:2" x14ac:dyDescent="0.35">
      <c r="A37" s="2" t="s">
        <v>61</v>
      </c>
      <c r="B37">
        <v>3805</v>
      </c>
    </row>
    <row r="38" spans="1:2" x14ac:dyDescent="0.35">
      <c r="A38" s="2" t="s">
        <v>64</v>
      </c>
      <c r="B38">
        <v>17731</v>
      </c>
    </row>
    <row r="39" spans="1:2" x14ac:dyDescent="0.35">
      <c r="A39" s="2" t="s">
        <v>62</v>
      </c>
      <c r="B39">
        <v>8787</v>
      </c>
    </row>
    <row r="40" spans="1:2" x14ac:dyDescent="0.35">
      <c r="A40" s="2" t="s">
        <v>44</v>
      </c>
      <c r="B40">
        <v>7298</v>
      </c>
    </row>
    <row r="41" spans="1:2" x14ac:dyDescent="0.35">
      <c r="A41" s="2" t="s">
        <v>53</v>
      </c>
      <c r="B41">
        <v>10661</v>
      </c>
    </row>
    <row r="42" spans="1:2" x14ac:dyDescent="0.35">
      <c r="A42" s="2" t="s">
        <v>27</v>
      </c>
      <c r="B42">
        <v>9092</v>
      </c>
    </row>
    <row r="43" spans="1:2" x14ac:dyDescent="0.35">
      <c r="A43" s="2" t="s">
        <v>46</v>
      </c>
      <c r="B43">
        <v>9159</v>
      </c>
    </row>
    <row r="44" spans="1:2" x14ac:dyDescent="0.35">
      <c r="A44" s="2" t="s">
        <v>57</v>
      </c>
      <c r="B44">
        <v>9744</v>
      </c>
    </row>
    <row r="45" spans="1:2" x14ac:dyDescent="0.35">
      <c r="A45" s="2" t="s">
        <v>56</v>
      </c>
      <c r="B45">
        <v>7839</v>
      </c>
    </row>
    <row r="47" spans="1:2" x14ac:dyDescent="0.35">
      <c r="A47" s="2"/>
    </row>
    <row r="48" spans="1:2" x14ac:dyDescent="0.35">
      <c r="A48" s="2"/>
    </row>
    <row r="49" spans="1:1" x14ac:dyDescent="0.35">
      <c r="A49" s="2"/>
    </row>
    <row r="50" spans="1:1" x14ac:dyDescent="0.35">
      <c r="A50" s="2"/>
    </row>
    <row r="51" spans="1:1" x14ac:dyDescent="0.35">
      <c r="A51" s="2"/>
    </row>
    <row r="52" spans="1:1" x14ac:dyDescent="0.35">
      <c r="A52" s="2"/>
    </row>
    <row r="53" spans="1:1" x14ac:dyDescent="0.35">
      <c r="A53" s="2"/>
    </row>
    <row r="54" spans="1:1" x14ac:dyDescent="0.35">
      <c r="A54" s="2"/>
    </row>
    <row r="55" spans="1:1" x14ac:dyDescent="0.35">
      <c r="A55" s="2"/>
    </row>
    <row r="56" spans="1:1" x14ac:dyDescent="0.35">
      <c r="A56" s="2"/>
    </row>
    <row r="57" spans="1:1" x14ac:dyDescent="0.35">
      <c r="A57" s="2"/>
    </row>
    <row r="58" spans="1:1" x14ac:dyDescent="0.35">
      <c r="A58" s="2"/>
    </row>
    <row r="59" spans="1:1" x14ac:dyDescent="0.35">
      <c r="A59" s="2"/>
    </row>
    <row r="60" spans="1:1" x14ac:dyDescent="0.35">
      <c r="A60" s="2"/>
    </row>
    <row r="61" spans="1:1" x14ac:dyDescent="0.35">
      <c r="A61" s="2"/>
    </row>
    <row r="62" spans="1:1" x14ac:dyDescent="0.35">
      <c r="A62" s="2"/>
    </row>
    <row r="63" spans="1:1" x14ac:dyDescent="0.35">
      <c r="A63" s="2"/>
    </row>
    <row r="64" spans="1:1" x14ac:dyDescent="0.35">
      <c r="A64" s="2"/>
    </row>
    <row r="65" spans="1:1" x14ac:dyDescent="0.35">
      <c r="A65" s="2"/>
    </row>
    <row r="66" spans="1:1" x14ac:dyDescent="0.35">
      <c r="A66" s="2"/>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92732-D091-40EF-8107-06866030D056}">
  <sheetPr codeName="Sheet4"/>
  <dimension ref="A3:B24"/>
  <sheetViews>
    <sheetView zoomScale="71" workbookViewId="0"/>
  </sheetViews>
  <sheetFormatPr defaultRowHeight="14.5" x14ac:dyDescent="0.35"/>
  <cols>
    <col min="1" max="1" width="14.1796875" bestFit="1" customWidth="1"/>
    <col min="2" max="2" width="11.7265625" bestFit="1" customWidth="1"/>
    <col min="3" max="3" width="11.54296875" bestFit="1" customWidth="1"/>
    <col min="4" max="7" width="2.81640625" bestFit="1" customWidth="1"/>
    <col min="8" max="11" width="4.453125" bestFit="1" customWidth="1"/>
    <col min="12" max="14" width="2.81640625" bestFit="1" customWidth="1"/>
    <col min="15" max="15" width="3.81640625" bestFit="1" customWidth="1"/>
    <col min="16" max="16" width="2.81640625" bestFit="1" customWidth="1"/>
    <col min="17" max="17" width="3.453125" bestFit="1" customWidth="1"/>
    <col min="18" max="18" width="3.81640625" bestFit="1" customWidth="1"/>
    <col min="19" max="19" width="3.453125" bestFit="1" customWidth="1"/>
    <col min="20" max="23" width="2.81640625" bestFit="1" customWidth="1"/>
    <col min="24" max="25" width="3.81640625" bestFit="1" customWidth="1"/>
    <col min="26" max="27" width="2.81640625" bestFit="1" customWidth="1"/>
    <col min="28" max="28" width="4.453125" bestFit="1" customWidth="1"/>
    <col min="29" max="29" width="3.81640625" bestFit="1" customWidth="1"/>
    <col min="30" max="31" width="2.81640625" bestFit="1" customWidth="1"/>
    <col min="32" max="33" width="4.453125" bestFit="1" customWidth="1"/>
    <col min="34" max="35" width="2.81640625" bestFit="1" customWidth="1"/>
    <col min="36" max="37" width="4.453125" bestFit="1" customWidth="1"/>
    <col min="38" max="39" width="2.81640625" bestFit="1" customWidth="1"/>
    <col min="40" max="40" width="4.453125" bestFit="1" customWidth="1"/>
    <col min="41" max="41" width="2.81640625" bestFit="1" customWidth="1"/>
    <col min="42" max="42" width="3.453125" bestFit="1" customWidth="1"/>
    <col min="43" max="43" width="2.81640625" bestFit="1" customWidth="1"/>
    <col min="44" max="44" width="3.81640625" bestFit="1" customWidth="1"/>
    <col min="45" max="45" width="3.453125" bestFit="1" customWidth="1"/>
    <col min="46" max="46" width="3.81640625" bestFit="1" customWidth="1"/>
    <col min="47" max="47" width="2.81640625" bestFit="1" customWidth="1"/>
    <col min="48" max="49" width="3.81640625" bestFit="1" customWidth="1"/>
    <col min="50" max="50" width="2.81640625" bestFit="1" customWidth="1"/>
    <col min="51" max="51" width="3.81640625" bestFit="1" customWidth="1"/>
    <col min="52" max="52" width="2.81640625" bestFit="1" customWidth="1"/>
    <col min="53" max="53" width="3.81640625" bestFit="1" customWidth="1"/>
    <col min="54" max="55" width="2.81640625" bestFit="1" customWidth="1"/>
    <col min="56" max="59" width="3.81640625" bestFit="1" customWidth="1"/>
    <col min="60" max="60" width="2.81640625" bestFit="1" customWidth="1"/>
    <col min="61" max="71" width="3.81640625" bestFit="1" customWidth="1"/>
    <col min="72" max="72" width="4.453125" bestFit="1" customWidth="1"/>
    <col min="73" max="78" width="3.81640625" bestFit="1" customWidth="1"/>
    <col min="79" max="79" width="4.453125" bestFit="1" customWidth="1"/>
    <col min="80" max="99" width="3.81640625" bestFit="1" customWidth="1"/>
    <col min="100" max="100" width="4.453125" bestFit="1" customWidth="1"/>
    <col min="101" max="105" width="3.81640625" bestFit="1" customWidth="1"/>
    <col min="106" max="106" width="4.453125" bestFit="1" customWidth="1"/>
    <col min="107" max="107" width="3.81640625" bestFit="1" customWidth="1"/>
    <col min="108" max="108" width="4.453125" bestFit="1" customWidth="1"/>
    <col min="109" max="112" width="3.81640625" bestFit="1" customWidth="1"/>
    <col min="113" max="113" width="4.453125" bestFit="1" customWidth="1"/>
    <col min="114" max="114" width="3.81640625" bestFit="1" customWidth="1"/>
    <col min="115" max="115" width="4.453125" bestFit="1" customWidth="1"/>
    <col min="116" max="118" width="3.81640625" bestFit="1" customWidth="1"/>
    <col min="119" max="119" width="4.453125" bestFit="1" customWidth="1"/>
    <col min="120" max="123" width="3.81640625" bestFit="1" customWidth="1"/>
    <col min="124" max="124" width="4.453125" bestFit="1" customWidth="1"/>
    <col min="125" max="125" width="3.81640625" bestFit="1" customWidth="1"/>
    <col min="126" max="126" width="4.453125" bestFit="1" customWidth="1"/>
    <col min="127" max="154" width="3.81640625" bestFit="1" customWidth="1"/>
    <col min="155" max="155" width="4.81640625" bestFit="1" customWidth="1"/>
    <col min="156" max="176" width="3.81640625" bestFit="1" customWidth="1"/>
    <col min="177" max="177" width="4.81640625" bestFit="1" customWidth="1"/>
    <col min="178" max="184" width="3.81640625" bestFit="1" customWidth="1"/>
    <col min="185" max="185" width="4.81640625" bestFit="1" customWidth="1"/>
    <col min="186" max="214" width="3.81640625" bestFit="1" customWidth="1"/>
    <col min="215" max="215" width="4.81640625" bestFit="1" customWidth="1"/>
    <col min="216" max="220" width="3.81640625" bestFit="1" customWidth="1"/>
    <col min="221" max="221" width="4.81640625" bestFit="1" customWidth="1"/>
    <col min="222" max="222" width="3.81640625" bestFit="1" customWidth="1"/>
    <col min="223" max="223" width="4.81640625" bestFit="1" customWidth="1"/>
    <col min="224" max="226" width="3.81640625" bestFit="1" customWidth="1"/>
    <col min="227" max="227" width="4.81640625" bestFit="1" customWidth="1"/>
    <col min="228" max="228" width="3.81640625" bestFit="1" customWidth="1"/>
    <col min="229" max="229" width="4.81640625" bestFit="1" customWidth="1"/>
    <col min="230" max="244" width="3.81640625" bestFit="1" customWidth="1"/>
    <col min="245" max="245" width="10.36328125" bestFit="1" customWidth="1"/>
    <col min="246" max="247" width="3.81640625" bestFit="1" customWidth="1"/>
    <col min="248" max="248" width="7.26953125" bestFit="1" customWidth="1"/>
    <col min="249" max="249" width="4.54296875" bestFit="1" customWidth="1"/>
    <col min="250" max="251" width="3.81640625" bestFit="1" customWidth="1"/>
    <col min="252" max="252" width="7.26953125" bestFit="1" customWidth="1"/>
    <col min="253" max="253" width="4.54296875" bestFit="1" customWidth="1"/>
    <col min="254" max="255" width="2.81640625" bestFit="1" customWidth="1"/>
    <col min="256" max="261" width="3.81640625" bestFit="1" customWidth="1"/>
    <col min="262" max="262" width="7.26953125" bestFit="1" customWidth="1"/>
    <col min="263" max="263" width="4.54296875" bestFit="1" customWidth="1"/>
    <col min="264" max="264" width="2.81640625" bestFit="1" customWidth="1"/>
    <col min="265" max="269" width="3.81640625" bestFit="1" customWidth="1"/>
    <col min="270" max="270" width="7.26953125" bestFit="1" customWidth="1"/>
    <col min="271" max="271" width="4.54296875" bestFit="1" customWidth="1"/>
    <col min="272" max="273" width="3.81640625" bestFit="1" customWidth="1"/>
    <col min="274" max="274" width="7.26953125" bestFit="1" customWidth="1"/>
    <col min="275" max="275" width="4.54296875" bestFit="1" customWidth="1"/>
    <col min="276" max="277" width="2.81640625" bestFit="1" customWidth="1"/>
    <col min="278" max="283" width="3.81640625" bestFit="1" customWidth="1"/>
    <col min="284" max="284" width="7.26953125" bestFit="1" customWidth="1"/>
    <col min="285" max="285" width="4.54296875" bestFit="1" customWidth="1"/>
    <col min="286" max="288" width="2.81640625" bestFit="1" customWidth="1"/>
    <col min="289" max="291" width="3.81640625" bestFit="1" customWidth="1"/>
    <col min="292" max="292" width="7.26953125" bestFit="1" customWidth="1"/>
    <col min="293" max="293" width="4.54296875" bestFit="1" customWidth="1"/>
    <col min="294" max="296" width="2.81640625" bestFit="1" customWidth="1"/>
    <col min="297" max="302" width="3.81640625" bestFit="1" customWidth="1"/>
    <col min="303" max="303" width="7.26953125" bestFit="1" customWidth="1"/>
    <col min="304" max="304" width="4.54296875" bestFit="1" customWidth="1"/>
    <col min="305" max="310" width="2.81640625" bestFit="1" customWidth="1"/>
    <col min="311" max="318" width="3.81640625" bestFit="1" customWidth="1"/>
    <col min="319" max="319" width="7.26953125" bestFit="1" customWidth="1"/>
    <col min="320" max="320" width="4.54296875" bestFit="1" customWidth="1"/>
    <col min="321" max="325" width="2.81640625" bestFit="1" customWidth="1"/>
    <col min="326" max="329" width="3.81640625" bestFit="1" customWidth="1"/>
    <col min="330" max="330" width="7.26953125" bestFit="1" customWidth="1"/>
    <col min="331" max="331" width="4.54296875" bestFit="1" customWidth="1"/>
    <col min="332" max="333" width="2.81640625" bestFit="1" customWidth="1"/>
    <col min="334" max="336" width="3.81640625" bestFit="1" customWidth="1"/>
    <col min="337" max="337" width="7.26953125" bestFit="1" customWidth="1"/>
    <col min="338" max="338" width="4.54296875" bestFit="1" customWidth="1"/>
    <col min="339" max="341" width="2.81640625" bestFit="1" customWidth="1"/>
    <col min="342" max="345" width="3.81640625" bestFit="1" customWidth="1"/>
    <col min="346" max="346" width="7.26953125" bestFit="1" customWidth="1"/>
    <col min="347" max="347" width="4.54296875" bestFit="1" customWidth="1"/>
    <col min="348" max="350" width="2.81640625" bestFit="1" customWidth="1"/>
    <col min="351" max="358" width="3.81640625" bestFit="1" customWidth="1"/>
    <col min="359" max="359" width="7.26953125" bestFit="1" customWidth="1"/>
    <col min="360" max="360" width="4.54296875" bestFit="1" customWidth="1"/>
    <col min="361" max="363" width="3.81640625" bestFit="1" customWidth="1"/>
    <col min="364" max="364" width="7.26953125" bestFit="1" customWidth="1"/>
    <col min="365" max="365" width="4.54296875" bestFit="1" customWidth="1"/>
    <col min="366" max="369" width="3.81640625" bestFit="1" customWidth="1"/>
    <col min="370" max="370" width="7.26953125" bestFit="1" customWidth="1"/>
    <col min="371" max="371" width="4.54296875" bestFit="1" customWidth="1"/>
    <col min="372" max="375" width="3.81640625" bestFit="1" customWidth="1"/>
    <col min="376" max="376" width="7.26953125" bestFit="1" customWidth="1"/>
    <col min="377" max="377" width="4.54296875" bestFit="1" customWidth="1"/>
    <col min="378" max="379" width="3.81640625" bestFit="1" customWidth="1"/>
    <col min="380" max="380" width="7.26953125" bestFit="1" customWidth="1"/>
    <col min="381" max="381" width="4.54296875" bestFit="1" customWidth="1"/>
    <col min="382" max="382" width="2.81640625" bestFit="1" customWidth="1"/>
    <col min="383" max="387" width="3.81640625" bestFit="1" customWidth="1"/>
    <col min="388" max="388" width="7.26953125" bestFit="1" customWidth="1"/>
    <col min="389" max="389" width="4.54296875" bestFit="1" customWidth="1"/>
    <col min="390" max="390" width="2.81640625" bestFit="1" customWidth="1"/>
    <col min="391" max="392" width="3.81640625" bestFit="1" customWidth="1"/>
    <col min="393" max="393" width="7.26953125" bestFit="1" customWidth="1"/>
    <col min="394" max="394" width="4.54296875" bestFit="1" customWidth="1"/>
    <col min="395" max="395" width="3.81640625" bestFit="1" customWidth="1"/>
    <col min="396" max="396" width="7.26953125" bestFit="1" customWidth="1"/>
    <col min="397" max="397" width="4.54296875" bestFit="1" customWidth="1"/>
    <col min="398" max="400" width="2.81640625" bestFit="1" customWidth="1"/>
    <col min="401" max="407" width="3.81640625" bestFit="1" customWidth="1"/>
    <col min="408" max="408" width="7.26953125" bestFit="1" customWidth="1"/>
    <col min="409" max="409" width="4.54296875" bestFit="1" customWidth="1"/>
    <col min="410" max="413" width="2.81640625" bestFit="1" customWidth="1"/>
    <col min="414" max="420" width="3.81640625" bestFit="1" customWidth="1"/>
    <col min="421" max="421" width="7.26953125" bestFit="1" customWidth="1"/>
    <col min="422" max="422" width="4.54296875" bestFit="1" customWidth="1"/>
    <col min="423" max="425" width="2.81640625" bestFit="1" customWidth="1"/>
    <col min="426" max="429" width="3.81640625" bestFit="1" customWidth="1"/>
    <col min="430" max="430" width="7.26953125" bestFit="1" customWidth="1"/>
    <col min="431" max="431" width="4.54296875" bestFit="1" customWidth="1"/>
    <col min="432" max="432" width="2.81640625" bestFit="1" customWidth="1"/>
    <col min="433" max="436" width="3.81640625" bestFit="1" customWidth="1"/>
    <col min="437" max="437" width="7.26953125" bestFit="1" customWidth="1"/>
    <col min="438" max="438" width="4.54296875" bestFit="1" customWidth="1"/>
    <col min="439" max="439" width="3.81640625" bestFit="1" customWidth="1"/>
    <col min="440" max="440" width="7.26953125" bestFit="1" customWidth="1"/>
    <col min="441" max="441" width="4.54296875" bestFit="1" customWidth="1"/>
    <col min="442" max="442" width="2.81640625" bestFit="1" customWidth="1"/>
    <col min="443" max="447" width="3.81640625" bestFit="1" customWidth="1"/>
    <col min="448" max="448" width="7.26953125" bestFit="1" customWidth="1"/>
    <col min="449" max="449" width="4.54296875" bestFit="1" customWidth="1"/>
    <col min="450" max="451" width="2.81640625" bestFit="1" customWidth="1"/>
    <col min="452" max="456" width="3.81640625" bestFit="1" customWidth="1"/>
    <col min="457" max="457" width="7.26953125" bestFit="1" customWidth="1"/>
    <col min="458" max="458" width="4.54296875" bestFit="1" customWidth="1"/>
    <col min="459" max="464" width="3.81640625" bestFit="1" customWidth="1"/>
    <col min="465" max="465" width="7.26953125" bestFit="1" customWidth="1"/>
    <col min="466" max="466" width="4.54296875" bestFit="1" customWidth="1"/>
    <col min="467" max="468" width="3.81640625" bestFit="1" customWidth="1"/>
    <col min="469" max="469" width="7.26953125" bestFit="1" customWidth="1"/>
    <col min="470" max="470" width="4.54296875" bestFit="1" customWidth="1"/>
    <col min="471" max="473" width="3.81640625" bestFit="1" customWidth="1"/>
    <col min="474" max="474" width="7.26953125" bestFit="1" customWidth="1"/>
    <col min="475" max="475" width="4.54296875" bestFit="1" customWidth="1"/>
    <col min="476" max="478" width="3.81640625" bestFit="1" customWidth="1"/>
    <col min="479" max="479" width="7.26953125" bestFit="1" customWidth="1"/>
    <col min="480" max="480" width="4.54296875" bestFit="1" customWidth="1"/>
    <col min="481" max="482" width="3.81640625" bestFit="1" customWidth="1"/>
    <col min="483" max="483" width="7.26953125" bestFit="1" customWidth="1"/>
    <col min="484" max="484" width="4.54296875" bestFit="1" customWidth="1"/>
    <col min="485" max="488" width="3.81640625" bestFit="1" customWidth="1"/>
    <col min="489" max="489" width="7.26953125" bestFit="1" customWidth="1"/>
    <col min="490" max="490" width="4.54296875" bestFit="1" customWidth="1"/>
    <col min="491" max="494" width="3.81640625" bestFit="1" customWidth="1"/>
    <col min="495" max="495" width="7.26953125" bestFit="1" customWidth="1"/>
    <col min="496" max="496" width="4.54296875" bestFit="1" customWidth="1"/>
    <col min="497" max="498" width="3.81640625" bestFit="1" customWidth="1"/>
    <col min="499" max="499" width="7.26953125" bestFit="1" customWidth="1"/>
    <col min="500" max="500" width="4.54296875" bestFit="1" customWidth="1"/>
    <col min="501" max="503" width="3.81640625" bestFit="1" customWidth="1"/>
    <col min="504" max="504" width="7.26953125" bestFit="1" customWidth="1"/>
    <col min="505" max="505" width="4.54296875" bestFit="1" customWidth="1"/>
    <col min="506" max="506" width="3.81640625" bestFit="1" customWidth="1"/>
    <col min="507" max="507" width="7.26953125" bestFit="1" customWidth="1"/>
    <col min="508" max="508" width="4.54296875" bestFit="1" customWidth="1"/>
    <col min="509" max="512" width="3.81640625" bestFit="1" customWidth="1"/>
    <col min="513" max="513" width="7.26953125" bestFit="1" customWidth="1"/>
    <col min="514" max="514" width="4.54296875" bestFit="1" customWidth="1"/>
    <col min="515" max="515" width="7.26953125" bestFit="1" customWidth="1"/>
    <col min="516" max="516" width="4.54296875" bestFit="1" customWidth="1"/>
    <col min="517" max="517" width="7.26953125" bestFit="1" customWidth="1"/>
    <col min="518" max="518" width="4.54296875" bestFit="1" customWidth="1"/>
    <col min="519" max="519" width="7.26953125" bestFit="1" customWidth="1"/>
    <col min="520" max="520" width="4.54296875" bestFit="1" customWidth="1"/>
    <col min="521" max="521" width="7.26953125" bestFit="1" customWidth="1"/>
    <col min="522" max="522" width="4.54296875" bestFit="1" customWidth="1"/>
    <col min="523" max="523" width="7.26953125" bestFit="1" customWidth="1"/>
    <col min="524" max="524" width="4.54296875" bestFit="1" customWidth="1"/>
    <col min="525" max="525" width="7.26953125" bestFit="1" customWidth="1"/>
    <col min="526" max="526" width="4.54296875" bestFit="1" customWidth="1"/>
    <col min="527" max="528" width="3.81640625" bestFit="1" customWidth="1"/>
    <col min="529" max="529" width="7.26953125" bestFit="1" customWidth="1"/>
    <col min="530" max="530" width="4.54296875" bestFit="1" customWidth="1"/>
    <col min="531" max="531" width="7.26953125" bestFit="1" customWidth="1"/>
    <col min="532" max="532" width="4.54296875" bestFit="1" customWidth="1"/>
    <col min="533" max="533" width="3.81640625" bestFit="1" customWidth="1"/>
    <col min="534" max="534" width="7.26953125" bestFit="1" customWidth="1"/>
    <col min="535" max="535" width="4.54296875" bestFit="1" customWidth="1"/>
    <col min="536" max="536" width="3.81640625" bestFit="1" customWidth="1"/>
    <col min="537" max="537" width="7.26953125" bestFit="1" customWidth="1"/>
    <col min="538" max="538" width="4.54296875" bestFit="1" customWidth="1"/>
    <col min="539" max="541" width="3.81640625" bestFit="1" customWidth="1"/>
    <col min="542" max="542" width="7.26953125" bestFit="1" customWidth="1"/>
    <col min="543" max="543" width="4.54296875" bestFit="1" customWidth="1"/>
    <col min="544" max="546" width="3.81640625" bestFit="1" customWidth="1"/>
    <col min="547" max="547" width="7.26953125" bestFit="1" customWidth="1"/>
    <col min="548" max="548" width="4.54296875" bestFit="1" customWidth="1"/>
    <col min="549" max="549" width="7.26953125" bestFit="1" customWidth="1"/>
    <col min="550" max="550" width="4.54296875" bestFit="1" customWidth="1"/>
    <col min="551" max="552" width="3.81640625" bestFit="1" customWidth="1"/>
    <col min="553" max="553" width="7.26953125" bestFit="1" customWidth="1"/>
    <col min="554" max="554" width="4.54296875" bestFit="1" customWidth="1"/>
    <col min="555" max="556" width="3.81640625" bestFit="1" customWidth="1"/>
    <col min="557" max="557" width="7.26953125" bestFit="1" customWidth="1"/>
    <col min="558" max="558" width="4.54296875" bestFit="1" customWidth="1"/>
    <col min="559" max="561" width="3.81640625" bestFit="1" customWidth="1"/>
    <col min="562" max="562" width="7.26953125" bestFit="1" customWidth="1"/>
    <col min="563" max="563" width="4.54296875" bestFit="1" customWidth="1"/>
    <col min="564" max="565" width="3.81640625" bestFit="1" customWidth="1"/>
    <col min="566" max="566" width="7.26953125" bestFit="1" customWidth="1"/>
    <col min="567" max="567" width="4.54296875" bestFit="1" customWidth="1"/>
    <col min="568" max="568" width="7.26953125" bestFit="1" customWidth="1"/>
    <col min="569" max="569" width="4.54296875" bestFit="1" customWidth="1"/>
    <col min="570" max="570" width="3.81640625" bestFit="1" customWidth="1"/>
    <col min="571" max="571" width="7.26953125" bestFit="1" customWidth="1"/>
    <col min="572" max="572" width="4.54296875" bestFit="1" customWidth="1"/>
    <col min="573" max="573" width="7.26953125" bestFit="1" customWidth="1"/>
    <col min="574" max="574" width="4.54296875" bestFit="1" customWidth="1"/>
    <col min="575" max="575" width="3.81640625" bestFit="1" customWidth="1"/>
    <col min="576" max="576" width="7.26953125" bestFit="1" customWidth="1"/>
    <col min="577" max="577" width="4.54296875" bestFit="1" customWidth="1"/>
    <col min="578" max="578" width="7.26953125" bestFit="1" customWidth="1"/>
    <col min="579" max="579" width="4.54296875" bestFit="1" customWidth="1"/>
    <col min="580" max="581" width="3.81640625" bestFit="1" customWidth="1"/>
    <col min="582" max="582" width="7.26953125" bestFit="1" customWidth="1"/>
    <col min="583" max="583" width="4.54296875" bestFit="1" customWidth="1"/>
    <col min="584" max="586" width="3.81640625" bestFit="1" customWidth="1"/>
    <col min="587" max="587" width="7.26953125" bestFit="1" customWidth="1"/>
    <col min="588" max="588" width="4.54296875" bestFit="1" customWidth="1"/>
    <col min="589" max="589" width="3.81640625" bestFit="1" customWidth="1"/>
    <col min="590" max="590" width="7.26953125" bestFit="1" customWidth="1"/>
    <col min="591" max="591" width="4.54296875" bestFit="1" customWidth="1"/>
    <col min="592" max="592" width="3.81640625" bestFit="1" customWidth="1"/>
    <col min="593" max="593" width="7.26953125" bestFit="1" customWidth="1"/>
    <col min="594" max="594" width="4.54296875" bestFit="1" customWidth="1"/>
    <col min="595" max="596" width="3.81640625" bestFit="1" customWidth="1"/>
    <col min="597" max="597" width="7.26953125" bestFit="1" customWidth="1"/>
    <col min="598" max="598" width="4.54296875" bestFit="1" customWidth="1"/>
    <col min="599" max="599" width="3.81640625" bestFit="1" customWidth="1"/>
    <col min="600" max="600" width="7.26953125" bestFit="1" customWidth="1"/>
    <col min="601" max="601" width="4.54296875" bestFit="1" customWidth="1"/>
    <col min="602" max="602" width="3.81640625" bestFit="1" customWidth="1"/>
    <col min="603" max="603" width="7.26953125" bestFit="1" customWidth="1"/>
    <col min="604" max="604" width="4.54296875" bestFit="1" customWidth="1"/>
    <col min="605" max="605" width="7.26953125" bestFit="1" customWidth="1"/>
    <col min="606" max="606" width="4.54296875" bestFit="1" customWidth="1"/>
    <col min="607" max="607" width="7.26953125" bestFit="1" customWidth="1"/>
    <col min="608" max="608" width="4.54296875" bestFit="1" customWidth="1"/>
    <col min="609" max="609" width="7.26953125" bestFit="1" customWidth="1"/>
    <col min="610" max="610" width="4.54296875" bestFit="1" customWidth="1"/>
    <col min="611" max="611" width="7.26953125" bestFit="1" customWidth="1"/>
    <col min="612" max="612" width="5.54296875" bestFit="1" customWidth="1"/>
    <col min="613" max="613" width="8.26953125" bestFit="1" customWidth="1"/>
    <col min="614" max="614" width="5.54296875" bestFit="1" customWidth="1"/>
    <col min="615" max="615" width="3.81640625" bestFit="1" customWidth="1"/>
    <col min="616" max="616" width="8.26953125" bestFit="1" customWidth="1"/>
    <col min="617" max="617" width="5.54296875" bestFit="1" customWidth="1"/>
    <col min="618" max="618" width="8.26953125" bestFit="1" customWidth="1"/>
    <col min="619" max="619" width="5.54296875" bestFit="1" customWidth="1"/>
    <col min="620" max="621" width="3.81640625" bestFit="1" customWidth="1"/>
    <col min="622" max="622" width="8.26953125" bestFit="1" customWidth="1"/>
    <col min="623" max="623" width="5.54296875" bestFit="1" customWidth="1"/>
    <col min="624" max="625" width="3.81640625" bestFit="1" customWidth="1"/>
    <col min="626" max="626" width="8.26953125" bestFit="1" customWidth="1"/>
    <col min="627" max="627" width="5.54296875" bestFit="1" customWidth="1"/>
    <col min="628" max="628" width="8.26953125" bestFit="1" customWidth="1"/>
    <col min="629" max="629" width="5.54296875" bestFit="1" customWidth="1"/>
    <col min="630" max="630" width="8.26953125" bestFit="1" customWidth="1"/>
    <col min="631" max="631" width="5.54296875" bestFit="1" customWidth="1"/>
    <col min="632" max="632" width="3.81640625" bestFit="1" customWidth="1"/>
    <col min="633" max="633" width="8.26953125" bestFit="1" customWidth="1"/>
    <col min="634" max="634" width="5.54296875" bestFit="1" customWidth="1"/>
    <col min="635" max="636" width="3.81640625" bestFit="1" customWidth="1"/>
    <col min="637" max="637" width="8.26953125" bestFit="1" customWidth="1"/>
    <col min="638" max="638" width="5.54296875" bestFit="1" customWidth="1"/>
    <col min="639" max="639" width="3.81640625" bestFit="1" customWidth="1"/>
    <col min="640" max="640" width="8.26953125" bestFit="1" customWidth="1"/>
    <col min="641" max="641" width="5.54296875" bestFit="1" customWidth="1"/>
    <col min="642" max="642" width="8.26953125" bestFit="1" customWidth="1"/>
    <col min="643" max="643" width="5.54296875" bestFit="1" customWidth="1"/>
    <col min="644" max="644" width="8.26953125" bestFit="1" customWidth="1"/>
    <col min="645" max="645" width="5.54296875" bestFit="1" customWidth="1"/>
    <col min="646" max="646" width="8.26953125" bestFit="1" customWidth="1"/>
    <col min="647" max="647" width="5.54296875" bestFit="1" customWidth="1"/>
    <col min="648" max="649" width="3.81640625" bestFit="1" customWidth="1"/>
    <col min="650" max="650" width="8.26953125" bestFit="1" customWidth="1"/>
    <col min="651" max="651" width="5.54296875" bestFit="1" customWidth="1"/>
    <col min="652" max="652" width="8.26953125" bestFit="1" customWidth="1"/>
    <col min="653" max="653" width="5.54296875" bestFit="1" customWidth="1"/>
    <col min="654" max="654" width="8.26953125" bestFit="1" customWidth="1"/>
    <col min="655" max="655" width="5.54296875" bestFit="1" customWidth="1"/>
    <col min="656" max="656" width="8.26953125" bestFit="1" customWidth="1"/>
    <col min="657" max="657" width="5.54296875" bestFit="1" customWidth="1"/>
    <col min="658" max="658" width="8.26953125" bestFit="1" customWidth="1"/>
    <col min="659" max="659" width="5.54296875" bestFit="1" customWidth="1"/>
    <col min="660" max="660" width="3.81640625" bestFit="1" customWidth="1"/>
    <col min="661" max="661" width="8.26953125" bestFit="1" customWidth="1"/>
    <col min="662" max="662" width="5.54296875" bestFit="1" customWidth="1"/>
    <col min="663" max="665" width="3.81640625" bestFit="1" customWidth="1"/>
    <col min="666" max="666" width="8.26953125" bestFit="1" customWidth="1"/>
    <col min="667" max="667" width="5.54296875" bestFit="1" customWidth="1"/>
    <col min="668" max="668" width="8.26953125" bestFit="1" customWidth="1"/>
    <col min="669" max="669" width="5.54296875" bestFit="1" customWidth="1"/>
    <col min="670" max="670" width="3.81640625" bestFit="1" customWidth="1"/>
    <col min="671" max="671" width="8.26953125" bestFit="1" customWidth="1"/>
    <col min="672" max="672" width="5.54296875" bestFit="1" customWidth="1"/>
    <col min="673" max="673" width="8.26953125" bestFit="1" customWidth="1"/>
    <col min="674" max="674" width="5.54296875" bestFit="1" customWidth="1"/>
    <col min="675" max="675" width="8.26953125" bestFit="1" customWidth="1"/>
    <col min="676" max="676" width="5.54296875" bestFit="1" customWidth="1"/>
    <col min="677" max="677" width="8.26953125" bestFit="1" customWidth="1"/>
    <col min="678" max="678" width="5.54296875" bestFit="1" customWidth="1"/>
    <col min="679" max="679" width="8.26953125" bestFit="1" customWidth="1"/>
    <col min="680" max="680" width="5.54296875" bestFit="1" customWidth="1"/>
    <col min="681" max="681" width="8.26953125" bestFit="1" customWidth="1"/>
    <col min="682" max="682" width="5.54296875" bestFit="1" customWidth="1"/>
    <col min="683" max="683" width="8.26953125" bestFit="1" customWidth="1"/>
    <col min="684" max="684" width="5.54296875" bestFit="1" customWidth="1"/>
    <col min="685" max="685" width="8.26953125" bestFit="1" customWidth="1"/>
    <col min="686" max="686" width="5.54296875" bestFit="1" customWidth="1"/>
    <col min="687" max="687" width="3.81640625" bestFit="1" customWidth="1"/>
    <col min="688" max="688" width="8.26953125" bestFit="1" customWidth="1"/>
    <col min="689" max="689" width="5.54296875" bestFit="1" customWidth="1"/>
    <col min="690" max="690" width="3.81640625" bestFit="1" customWidth="1"/>
    <col min="691" max="691" width="8.26953125" bestFit="1" customWidth="1"/>
    <col min="692" max="692" width="5.54296875" bestFit="1" customWidth="1"/>
    <col min="693" max="693" width="3.81640625" bestFit="1" customWidth="1"/>
    <col min="694" max="694" width="8.26953125" bestFit="1" customWidth="1"/>
    <col min="695" max="695" width="5.54296875" bestFit="1" customWidth="1"/>
    <col min="696" max="696" width="8.26953125" bestFit="1" customWidth="1"/>
    <col min="697" max="697" width="5.54296875" bestFit="1" customWidth="1"/>
    <col min="698" max="698" width="8.26953125" bestFit="1" customWidth="1"/>
    <col min="699" max="699" width="5.54296875" bestFit="1" customWidth="1"/>
    <col min="700" max="701" width="3.81640625" bestFit="1" customWidth="1"/>
    <col min="702" max="702" width="8.26953125" bestFit="1" customWidth="1"/>
    <col min="703" max="703" width="5.54296875" bestFit="1" customWidth="1"/>
    <col min="704" max="704" width="8.26953125" bestFit="1" customWidth="1"/>
    <col min="705" max="705" width="5.54296875" bestFit="1" customWidth="1"/>
    <col min="706" max="706" width="8.26953125" bestFit="1" customWidth="1"/>
    <col min="707" max="707" width="5.54296875" bestFit="1" customWidth="1"/>
    <col min="708" max="708" width="8.26953125" bestFit="1" customWidth="1"/>
    <col min="709" max="709" width="5.54296875" bestFit="1" customWidth="1"/>
    <col min="710" max="710" width="8.26953125" bestFit="1" customWidth="1"/>
    <col min="711" max="711" width="5.54296875" bestFit="1" customWidth="1"/>
    <col min="712" max="712" width="8.26953125" bestFit="1" customWidth="1"/>
    <col min="713" max="713" width="5.54296875" bestFit="1" customWidth="1"/>
    <col min="714" max="715" width="3.81640625" bestFit="1" customWidth="1"/>
    <col min="716" max="716" width="8.26953125" bestFit="1" customWidth="1"/>
    <col min="717" max="717" width="5.54296875" bestFit="1" customWidth="1"/>
    <col min="718" max="718" width="3.81640625" bestFit="1" customWidth="1"/>
    <col min="719" max="719" width="8.26953125" bestFit="1" customWidth="1"/>
    <col min="720" max="720" width="5.54296875" bestFit="1" customWidth="1"/>
    <col min="721" max="721" width="8.26953125" bestFit="1" customWidth="1"/>
    <col min="722" max="722" width="5.54296875" bestFit="1" customWidth="1"/>
    <col min="723" max="723" width="8.26953125" bestFit="1" customWidth="1"/>
    <col min="724" max="724" width="5.54296875" bestFit="1" customWidth="1"/>
    <col min="725" max="725" width="3.81640625" bestFit="1" customWidth="1"/>
    <col min="726" max="726" width="8.26953125" bestFit="1" customWidth="1"/>
    <col min="727" max="727" width="5.54296875" bestFit="1" customWidth="1"/>
    <col min="728" max="728" width="3.81640625" bestFit="1" customWidth="1"/>
    <col min="729" max="729" width="8.26953125" bestFit="1" customWidth="1"/>
    <col min="730" max="730" width="5.54296875" bestFit="1" customWidth="1"/>
    <col min="731" max="731" width="3.81640625" bestFit="1" customWidth="1"/>
    <col min="732" max="732" width="8.26953125" bestFit="1" customWidth="1"/>
    <col min="733" max="733" width="5.54296875" bestFit="1" customWidth="1"/>
    <col min="734" max="734" width="8.26953125" bestFit="1" customWidth="1"/>
    <col min="735" max="735" width="5.54296875" bestFit="1" customWidth="1"/>
    <col min="736" max="736" width="8.26953125" bestFit="1" customWidth="1"/>
    <col min="737" max="737" width="5.54296875" bestFit="1" customWidth="1"/>
    <col min="738" max="738" width="3.81640625" bestFit="1" customWidth="1"/>
    <col min="739" max="739" width="8.26953125" bestFit="1" customWidth="1"/>
    <col min="740" max="740" width="5.54296875" bestFit="1" customWidth="1"/>
    <col min="741" max="741" width="8.26953125" bestFit="1" customWidth="1"/>
    <col min="742" max="742" width="5.54296875" bestFit="1" customWidth="1"/>
    <col min="743" max="743" width="8.26953125" bestFit="1" customWidth="1"/>
    <col min="744" max="744" width="5.54296875" bestFit="1" customWidth="1"/>
    <col min="745" max="745" width="8.26953125" bestFit="1" customWidth="1"/>
    <col min="746" max="746" width="5.54296875" bestFit="1" customWidth="1"/>
    <col min="747" max="747" width="8.26953125" bestFit="1" customWidth="1"/>
    <col min="748" max="748" width="5.54296875" bestFit="1" customWidth="1"/>
    <col min="749" max="749" width="8.26953125" bestFit="1" customWidth="1"/>
    <col min="750" max="750" width="5.54296875" bestFit="1" customWidth="1"/>
    <col min="751" max="751" width="3.81640625" bestFit="1" customWidth="1"/>
    <col min="752" max="752" width="8.26953125" bestFit="1" customWidth="1"/>
    <col min="753" max="753" width="5.54296875" bestFit="1" customWidth="1"/>
    <col min="754" max="754" width="8.26953125" bestFit="1" customWidth="1"/>
    <col min="755" max="755" width="5.54296875" bestFit="1" customWidth="1"/>
    <col min="756" max="756" width="8.26953125" bestFit="1" customWidth="1"/>
    <col min="757" max="757" width="5.54296875" bestFit="1" customWidth="1"/>
    <col min="758" max="758" width="8.26953125" bestFit="1" customWidth="1"/>
    <col min="759" max="759" width="5.54296875" bestFit="1" customWidth="1"/>
    <col min="760" max="760" width="8.26953125" bestFit="1" customWidth="1"/>
    <col min="761" max="761" width="5.54296875" bestFit="1" customWidth="1"/>
    <col min="762" max="762" width="8.26953125" bestFit="1" customWidth="1"/>
    <col min="763" max="763" width="5.54296875" bestFit="1" customWidth="1"/>
    <col min="764" max="764" width="8.26953125" bestFit="1" customWidth="1"/>
    <col min="765" max="765" width="5.54296875" bestFit="1" customWidth="1"/>
    <col min="766" max="766" width="8.26953125" bestFit="1" customWidth="1"/>
    <col min="767" max="767" width="5.54296875" bestFit="1" customWidth="1"/>
    <col min="768" max="768" width="8.26953125" bestFit="1" customWidth="1"/>
    <col min="769" max="769" width="5.54296875" bestFit="1" customWidth="1"/>
    <col min="770" max="770" width="8.26953125" bestFit="1" customWidth="1"/>
    <col min="771" max="771" width="5.54296875" bestFit="1" customWidth="1"/>
    <col min="772" max="772" width="8.26953125" bestFit="1" customWidth="1"/>
    <col min="773" max="773" width="5.54296875" bestFit="1" customWidth="1"/>
    <col min="774" max="774" width="8.26953125" bestFit="1" customWidth="1"/>
    <col min="775" max="775" width="5.54296875" bestFit="1" customWidth="1"/>
    <col min="776" max="776" width="8.26953125" bestFit="1" customWidth="1"/>
    <col min="777" max="777" width="5.54296875" bestFit="1" customWidth="1"/>
    <col min="778" max="778" width="8.26953125" bestFit="1" customWidth="1"/>
    <col min="779" max="779" width="5.54296875" bestFit="1" customWidth="1"/>
    <col min="780" max="780" width="8.26953125" bestFit="1" customWidth="1"/>
    <col min="781" max="781" width="5.54296875" bestFit="1" customWidth="1"/>
    <col min="782" max="782" width="8.26953125" bestFit="1" customWidth="1"/>
    <col min="783" max="783" width="5.54296875" bestFit="1" customWidth="1"/>
    <col min="784" max="784" width="8.26953125" bestFit="1" customWidth="1"/>
    <col min="785" max="785" width="5.54296875" bestFit="1" customWidth="1"/>
    <col min="786" max="786" width="8.26953125" bestFit="1" customWidth="1"/>
    <col min="787" max="787" width="5.54296875" bestFit="1" customWidth="1"/>
    <col min="788" max="788" width="8.26953125" bestFit="1" customWidth="1"/>
    <col min="789" max="789" width="5.54296875" bestFit="1" customWidth="1"/>
    <col min="790" max="790" width="8.26953125" bestFit="1" customWidth="1"/>
    <col min="791" max="791" width="5.54296875" bestFit="1" customWidth="1"/>
    <col min="792" max="792" width="8.26953125" bestFit="1" customWidth="1"/>
    <col min="793" max="793" width="5.54296875" bestFit="1" customWidth="1"/>
    <col min="794" max="794" width="8.26953125" bestFit="1" customWidth="1"/>
    <col min="795" max="795" width="5.54296875" bestFit="1" customWidth="1"/>
    <col min="796" max="796" width="8.26953125" bestFit="1" customWidth="1"/>
    <col min="797" max="797" width="5.54296875" bestFit="1" customWidth="1"/>
    <col min="798" max="798" width="3.81640625" bestFit="1" customWidth="1"/>
    <col min="799" max="799" width="8.26953125" bestFit="1" customWidth="1"/>
    <col min="800" max="800" width="5.54296875" bestFit="1" customWidth="1"/>
    <col min="801" max="801" width="8.26953125" bestFit="1" customWidth="1"/>
    <col min="802" max="802" width="5.54296875" bestFit="1" customWidth="1"/>
    <col min="803" max="803" width="8.26953125" bestFit="1" customWidth="1"/>
    <col min="804" max="804" width="5.54296875" bestFit="1" customWidth="1"/>
    <col min="805" max="805" width="8.26953125" bestFit="1" customWidth="1"/>
    <col min="806" max="806" width="5.54296875" bestFit="1" customWidth="1"/>
    <col min="807" max="807" width="8.26953125" bestFit="1" customWidth="1"/>
    <col min="808" max="808" width="5.54296875" bestFit="1" customWidth="1"/>
    <col min="809" max="809" width="8.26953125" bestFit="1" customWidth="1"/>
    <col min="810" max="810" width="5.54296875" bestFit="1" customWidth="1"/>
    <col min="811" max="811" width="8.26953125" bestFit="1" customWidth="1"/>
    <col min="812" max="812" width="5.54296875" bestFit="1" customWidth="1"/>
    <col min="813" max="813" width="8.26953125" bestFit="1" customWidth="1"/>
    <col min="814" max="814" width="5.54296875" bestFit="1" customWidth="1"/>
    <col min="815" max="815" width="8.26953125" bestFit="1" customWidth="1"/>
    <col min="816" max="816" width="5.54296875" bestFit="1" customWidth="1"/>
    <col min="817" max="817" width="8.26953125" bestFit="1" customWidth="1"/>
    <col min="818" max="818" width="5.54296875" bestFit="1" customWidth="1"/>
    <col min="819" max="819" width="8.26953125" bestFit="1" customWidth="1"/>
    <col min="820" max="820" width="5.54296875" bestFit="1" customWidth="1"/>
    <col min="821" max="821" width="8.26953125" bestFit="1" customWidth="1"/>
    <col min="822" max="822" width="5.54296875" bestFit="1" customWidth="1"/>
    <col min="823" max="823" width="8.26953125" bestFit="1" customWidth="1"/>
    <col min="824" max="824" width="5.54296875" bestFit="1" customWidth="1"/>
    <col min="825" max="825" width="8.26953125" bestFit="1" customWidth="1"/>
    <col min="826" max="826" width="5.54296875" bestFit="1" customWidth="1"/>
    <col min="827" max="827" width="8.26953125" bestFit="1" customWidth="1"/>
    <col min="828" max="828" width="5.54296875" bestFit="1" customWidth="1"/>
    <col min="829" max="829" width="8.26953125" bestFit="1" customWidth="1"/>
    <col min="830" max="830" width="5.54296875" bestFit="1" customWidth="1"/>
    <col min="831" max="831" width="8.26953125" bestFit="1" customWidth="1"/>
    <col min="832" max="832" width="5.54296875" bestFit="1" customWidth="1"/>
    <col min="833" max="833" width="8.26953125" bestFit="1" customWidth="1"/>
    <col min="834" max="834" width="5.54296875" bestFit="1" customWidth="1"/>
    <col min="835" max="835" width="8.26953125" bestFit="1" customWidth="1"/>
    <col min="836" max="836" width="10.36328125" bestFit="1" customWidth="1"/>
  </cols>
  <sheetData>
    <row r="3" spans="1:2" x14ac:dyDescent="0.35">
      <c r="A3" s="1" t="s">
        <v>66</v>
      </c>
      <c r="B3" t="s">
        <v>70</v>
      </c>
    </row>
    <row r="4" spans="1:2" x14ac:dyDescent="0.35">
      <c r="A4" s="2" t="s">
        <v>35</v>
      </c>
      <c r="B4">
        <v>7340</v>
      </c>
    </row>
    <row r="5" spans="1:2" x14ac:dyDescent="0.35">
      <c r="A5" s="2" t="s">
        <v>23</v>
      </c>
      <c r="B5">
        <v>4450</v>
      </c>
    </row>
    <row r="6" spans="1:2" x14ac:dyDescent="0.35">
      <c r="A6" s="2" t="s">
        <v>41</v>
      </c>
      <c r="B6">
        <v>2066</v>
      </c>
    </row>
    <row r="7" spans="1:2" x14ac:dyDescent="0.35">
      <c r="A7" s="2" t="s">
        <v>31</v>
      </c>
      <c r="B7">
        <v>2794</v>
      </c>
    </row>
    <row r="8" spans="1:2" x14ac:dyDescent="0.35">
      <c r="A8" s="2" t="s">
        <v>60</v>
      </c>
      <c r="B8">
        <v>7380</v>
      </c>
    </row>
    <row r="9" spans="1:2" x14ac:dyDescent="0.35">
      <c r="A9" s="2" t="s">
        <v>40</v>
      </c>
      <c r="B9">
        <v>5412</v>
      </c>
    </row>
    <row r="10" spans="1:2" x14ac:dyDescent="0.35">
      <c r="A10" s="2" t="s">
        <v>52</v>
      </c>
      <c r="B10">
        <v>2026</v>
      </c>
    </row>
    <row r="11" spans="1:2" x14ac:dyDescent="0.35">
      <c r="A11" s="2" t="s">
        <v>59</v>
      </c>
      <c r="B11">
        <v>3710</v>
      </c>
    </row>
    <row r="12" spans="1:2" x14ac:dyDescent="0.35">
      <c r="A12" s="2" t="s">
        <v>55</v>
      </c>
      <c r="B12">
        <v>956</v>
      </c>
    </row>
    <row r="13" spans="1:2" x14ac:dyDescent="0.35">
      <c r="A13" s="2" t="s">
        <v>45</v>
      </c>
      <c r="B13">
        <v>2556</v>
      </c>
    </row>
    <row r="14" spans="1:2" x14ac:dyDescent="0.35">
      <c r="A14" s="2" t="s">
        <v>48</v>
      </c>
      <c r="B14">
        <v>610</v>
      </c>
    </row>
    <row r="15" spans="1:2" x14ac:dyDescent="0.35">
      <c r="A15" s="2" t="s">
        <v>61</v>
      </c>
      <c r="B15">
        <v>216</v>
      </c>
    </row>
    <row r="16" spans="1:2" x14ac:dyDescent="0.35">
      <c r="A16" s="2" t="s">
        <v>64</v>
      </c>
      <c r="B16">
        <v>5565</v>
      </c>
    </row>
    <row r="17" spans="1:2" x14ac:dyDescent="0.35">
      <c r="A17" s="2" t="s">
        <v>62</v>
      </c>
      <c r="B17">
        <v>2766</v>
      </c>
    </row>
    <row r="18" spans="1:2" x14ac:dyDescent="0.35">
      <c r="A18" s="2" t="s">
        <v>44</v>
      </c>
      <c r="B18">
        <v>2351</v>
      </c>
    </row>
    <row r="19" spans="1:2" x14ac:dyDescent="0.35">
      <c r="A19" s="2" t="s">
        <v>53</v>
      </c>
      <c r="B19">
        <v>3309</v>
      </c>
    </row>
    <row r="20" spans="1:2" x14ac:dyDescent="0.35">
      <c r="A20" s="2" t="s">
        <v>27</v>
      </c>
      <c r="B20">
        <v>3803</v>
      </c>
    </row>
    <row r="21" spans="1:2" x14ac:dyDescent="0.35">
      <c r="A21" s="2" t="s">
        <v>46</v>
      </c>
      <c r="B21">
        <v>2199</v>
      </c>
    </row>
    <row r="22" spans="1:2" x14ac:dyDescent="0.35">
      <c r="A22" s="2" t="s">
        <v>57</v>
      </c>
      <c r="B22">
        <v>2865</v>
      </c>
    </row>
    <row r="23" spans="1:2" x14ac:dyDescent="0.35">
      <c r="A23" s="2" t="s">
        <v>56</v>
      </c>
      <c r="B23">
        <v>1937</v>
      </c>
    </row>
    <row r="24" spans="1:2" x14ac:dyDescent="0.35">
      <c r="A24" s="2" t="s">
        <v>67</v>
      </c>
      <c r="B24">
        <v>64311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9:C33"/>
  <sheetViews>
    <sheetView topLeftCell="B16" workbookViewId="0">
      <selection activeCell="M23" sqref="M23"/>
    </sheetView>
  </sheetViews>
  <sheetFormatPr defaultRowHeight="14.5" x14ac:dyDescent="0.35"/>
  <cols>
    <col min="1" max="1" width="15.36328125" bestFit="1" customWidth="1"/>
    <col min="2" max="2" width="18.90625" bestFit="1" customWidth="1"/>
    <col min="3" max="3" width="12.6328125" bestFit="1" customWidth="1"/>
  </cols>
  <sheetData>
    <row r="19" spans="1:3" x14ac:dyDescent="0.35">
      <c r="A19" s="1" t="s">
        <v>66</v>
      </c>
      <c r="B19" t="s">
        <v>71</v>
      </c>
      <c r="C19" t="s">
        <v>69</v>
      </c>
    </row>
    <row r="20" spans="1:3" x14ac:dyDescent="0.35">
      <c r="A20" s="2" t="s">
        <v>47</v>
      </c>
      <c r="B20">
        <v>3460</v>
      </c>
      <c r="C20">
        <v>3342</v>
      </c>
    </row>
    <row r="21" spans="1:3" x14ac:dyDescent="0.35">
      <c r="A21" s="2" t="s">
        <v>51</v>
      </c>
      <c r="B21">
        <v>3940</v>
      </c>
      <c r="C21">
        <v>4760</v>
      </c>
    </row>
    <row r="22" spans="1:3" x14ac:dyDescent="0.35">
      <c r="A22" s="2" t="s">
        <v>50</v>
      </c>
      <c r="B22">
        <v>12360</v>
      </c>
      <c r="C22">
        <v>11418</v>
      </c>
    </row>
    <row r="23" spans="1:3" x14ac:dyDescent="0.35">
      <c r="A23" s="2" t="s">
        <v>54</v>
      </c>
      <c r="B23">
        <v>9560</v>
      </c>
      <c r="C23">
        <v>10744</v>
      </c>
    </row>
    <row r="24" spans="1:3" x14ac:dyDescent="0.35">
      <c r="A24" s="2" t="s">
        <v>49</v>
      </c>
      <c r="B24">
        <v>19380</v>
      </c>
      <c r="C24">
        <v>18150</v>
      </c>
    </row>
    <row r="25" spans="1:3" x14ac:dyDescent="0.35">
      <c r="A25" s="2" t="s">
        <v>30</v>
      </c>
      <c r="B25">
        <v>7740</v>
      </c>
      <c r="C25">
        <v>9862</v>
      </c>
    </row>
    <row r="26" spans="1:3" x14ac:dyDescent="0.35">
      <c r="A26" s="2" t="s">
        <v>39</v>
      </c>
      <c r="B26">
        <v>10700</v>
      </c>
      <c r="C26">
        <v>10328</v>
      </c>
    </row>
    <row r="27" spans="1:3" x14ac:dyDescent="0.35">
      <c r="A27" s="2" t="s">
        <v>43</v>
      </c>
      <c r="B27">
        <v>8240</v>
      </c>
      <c r="C27">
        <v>7410</v>
      </c>
    </row>
    <row r="28" spans="1:3" x14ac:dyDescent="0.35">
      <c r="A28" s="2" t="s">
        <v>58</v>
      </c>
      <c r="B28">
        <v>6900</v>
      </c>
      <c r="C28">
        <v>9028</v>
      </c>
    </row>
    <row r="29" spans="1:3" x14ac:dyDescent="0.35">
      <c r="A29" s="2" t="s">
        <v>34</v>
      </c>
      <c r="B29">
        <v>2900</v>
      </c>
      <c r="C29">
        <v>3236</v>
      </c>
    </row>
    <row r="30" spans="1:3" x14ac:dyDescent="0.35">
      <c r="A30" s="2" t="s">
        <v>22</v>
      </c>
      <c r="B30">
        <v>10900</v>
      </c>
      <c r="C30">
        <v>13080</v>
      </c>
    </row>
    <row r="31" spans="1:3" x14ac:dyDescent="0.35">
      <c r="A31" s="2" t="s">
        <v>25</v>
      </c>
      <c r="B31">
        <v>2840</v>
      </c>
      <c r="C31">
        <v>3434</v>
      </c>
    </row>
    <row r="32" spans="1:3" x14ac:dyDescent="0.35">
      <c r="A32" s="2" t="s">
        <v>63</v>
      </c>
      <c r="B32">
        <v>3900</v>
      </c>
      <c r="C32">
        <v>3982</v>
      </c>
    </row>
    <row r="33" spans="1:3" x14ac:dyDescent="0.35">
      <c r="A33" s="2" t="s">
        <v>67</v>
      </c>
      <c r="B33">
        <v>102820</v>
      </c>
      <c r="C33">
        <v>108774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0D1D2-9042-481A-A8BF-8E57DE6DABBC}">
  <sheetPr codeName="Sheet6"/>
  <dimension ref="A4:C18"/>
  <sheetViews>
    <sheetView workbookViewId="0">
      <selection activeCell="B9" sqref="B9"/>
    </sheetView>
  </sheetViews>
  <sheetFormatPr defaultRowHeight="14.5" x14ac:dyDescent="0.35"/>
  <cols>
    <col min="1" max="1" width="15.36328125" bestFit="1" customWidth="1"/>
    <col min="2" max="2" width="27.81640625" bestFit="1" customWidth="1"/>
    <col min="3" max="3" width="16.81640625" bestFit="1" customWidth="1"/>
  </cols>
  <sheetData>
    <row r="4" spans="1:3" x14ac:dyDescent="0.35">
      <c r="A4" s="1" t="s">
        <v>66</v>
      </c>
      <c r="B4" t="s">
        <v>76</v>
      </c>
      <c r="C4" t="s">
        <v>78</v>
      </c>
    </row>
    <row r="5" spans="1:3" x14ac:dyDescent="0.35">
      <c r="A5" s="2" t="s">
        <v>47</v>
      </c>
      <c r="B5">
        <v>3224</v>
      </c>
      <c r="C5">
        <v>3300</v>
      </c>
    </row>
    <row r="6" spans="1:3" x14ac:dyDescent="0.35">
      <c r="A6" s="2" t="s">
        <v>51</v>
      </c>
      <c r="B6">
        <v>3630</v>
      </c>
      <c r="C6">
        <v>2860</v>
      </c>
    </row>
    <row r="7" spans="1:3" x14ac:dyDescent="0.35">
      <c r="A7" s="2" t="s">
        <v>50</v>
      </c>
      <c r="B7">
        <v>9606</v>
      </c>
      <c r="C7">
        <v>9520</v>
      </c>
    </row>
    <row r="8" spans="1:3" x14ac:dyDescent="0.35">
      <c r="A8" s="2" t="s">
        <v>54</v>
      </c>
      <c r="B8">
        <v>7940</v>
      </c>
      <c r="C8">
        <v>6500</v>
      </c>
    </row>
    <row r="9" spans="1:3" x14ac:dyDescent="0.35">
      <c r="A9" s="2" t="s">
        <v>49</v>
      </c>
      <c r="B9">
        <v>11636</v>
      </c>
      <c r="C9">
        <v>11980</v>
      </c>
    </row>
    <row r="10" spans="1:3" x14ac:dyDescent="0.35">
      <c r="A10" s="2" t="s">
        <v>30</v>
      </c>
      <c r="B10">
        <v>7332</v>
      </c>
      <c r="C10">
        <v>5220</v>
      </c>
    </row>
    <row r="11" spans="1:3" x14ac:dyDescent="0.35">
      <c r="A11" s="2" t="s">
        <v>39</v>
      </c>
      <c r="B11">
        <v>7960</v>
      </c>
      <c r="C11">
        <v>7680</v>
      </c>
    </row>
    <row r="12" spans="1:3" x14ac:dyDescent="0.35">
      <c r="A12" s="2" t="s">
        <v>43</v>
      </c>
      <c r="B12">
        <v>6948</v>
      </c>
      <c r="C12">
        <v>7260</v>
      </c>
    </row>
    <row r="13" spans="1:3" x14ac:dyDescent="0.35">
      <c r="A13" s="2" t="s">
        <v>58</v>
      </c>
      <c r="B13">
        <v>6992</v>
      </c>
      <c r="C13">
        <v>4920</v>
      </c>
    </row>
    <row r="14" spans="1:3" x14ac:dyDescent="0.35">
      <c r="A14" s="2" t="s">
        <v>34</v>
      </c>
      <c r="B14">
        <v>4846</v>
      </c>
      <c r="C14">
        <v>3260</v>
      </c>
    </row>
    <row r="15" spans="1:3" x14ac:dyDescent="0.35">
      <c r="A15" s="2" t="s">
        <v>22</v>
      </c>
      <c r="B15">
        <v>10204</v>
      </c>
      <c r="C15">
        <v>7880</v>
      </c>
    </row>
    <row r="16" spans="1:3" x14ac:dyDescent="0.35">
      <c r="A16" s="2" t="s">
        <v>25</v>
      </c>
      <c r="B16">
        <v>4642</v>
      </c>
      <c r="C16">
        <v>3420</v>
      </c>
    </row>
    <row r="17" spans="1:3" x14ac:dyDescent="0.35">
      <c r="A17" s="2" t="s">
        <v>63</v>
      </c>
      <c r="B17">
        <v>2548</v>
      </c>
      <c r="C17">
        <v>2320</v>
      </c>
    </row>
    <row r="18" spans="1:3" x14ac:dyDescent="0.35">
      <c r="A18" s="2" t="s">
        <v>67</v>
      </c>
      <c r="B18">
        <v>87508</v>
      </c>
      <c r="C18">
        <v>76120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3:H27"/>
  <sheetViews>
    <sheetView workbookViewId="0">
      <selection activeCell="G8" sqref="G8"/>
    </sheetView>
  </sheetViews>
  <sheetFormatPr defaultRowHeight="14.5" x14ac:dyDescent="0.35"/>
  <cols>
    <col min="1" max="1" width="19.453125" bestFit="1" customWidth="1"/>
    <col min="2" max="2" width="15.6328125" bestFit="1" customWidth="1"/>
    <col min="3" max="3" width="4.36328125" bestFit="1" customWidth="1"/>
    <col min="4" max="4" width="5.7265625" bestFit="1" customWidth="1"/>
    <col min="5" max="5" width="5" bestFit="1" customWidth="1"/>
    <col min="6" max="6" width="10.36328125" bestFit="1" customWidth="1"/>
  </cols>
  <sheetData>
    <row r="3" spans="1:8" x14ac:dyDescent="0.35">
      <c r="A3" s="1" t="s">
        <v>75</v>
      </c>
      <c r="B3" s="1" t="s">
        <v>74</v>
      </c>
    </row>
    <row r="4" spans="1:8" x14ac:dyDescent="0.35">
      <c r="A4" s="1" t="s">
        <v>66</v>
      </c>
      <c r="B4" t="s">
        <v>19</v>
      </c>
      <c r="C4" t="s">
        <v>28</v>
      </c>
      <c r="D4" t="s">
        <v>26</v>
      </c>
      <c r="E4" t="s">
        <v>33</v>
      </c>
      <c r="F4" t="s">
        <v>67</v>
      </c>
      <c r="G4" s="10"/>
      <c r="H4" s="8"/>
    </row>
    <row r="5" spans="1:8" x14ac:dyDescent="0.35">
      <c r="A5" s="2" t="s">
        <v>18</v>
      </c>
      <c r="B5">
        <v>174</v>
      </c>
      <c r="C5">
        <v>138</v>
      </c>
      <c r="D5">
        <v>42</v>
      </c>
      <c r="E5">
        <v>72</v>
      </c>
      <c r="F5">
        <v>426</v>
      </c>
      <c r="G5" s="7"/>
      <c r="H5" s="8"/>
    </row>
    <row r="6" spans="1:8" x14ac:dyDescent="0.35">
      <c r="A6" s="5" t="s">
        <v>42</v>
      </c>
      <c r="B6">
        <v>48</v>
      </c>
      <c r="C6">
        <v>24</v>
      </c>
      <c r="D6">
        <v>12</v>
      </c>
      <c r="E6">
        <v>18</v>
      </c>
      <c r="F6">
        <v>102</v>
      </c>
      <c r="G6" s="6"/>
    </row>
    <row r="7" spans="1:8" x14ac:dyDescent="0.35">
      <c r="A7" s="5" t="s">
        <v>38</v>
      </c>
      <c r="B7">
        <v>36</v>
      </c>
      <c r="C7">
        <v>36</v>
      </c>
      <c r="D7">
        <v>18</v>
      </c>
      <c r="E7">
        <v>18</v>
      </c>
      <c r="F7">
        <v>108</v>
      </c>
      <c r="G7" s="6"/>
    </row>
    <row r="8" spans="1:8" x14ac:dyDescent="0.35">
      <c r="A8" s="5" t="s">
        <v>21</v>
      </c>
      <c r="B8">
        <v>48</v>
      </c>
      <c r="C8">
        <v>36</v>
      </c>
      <c r="D8">
        <v>12</v>
      </c>
      <c r="E8">
        <v>18</v>
      </c>
      <c r="F8">
        <v>114</v>
      </c>
      <c r="G8" s="6"/>
    </row>
    <row r="9" spans="1:8" x14ac:dyDescent="0.35">
      <c r="A9" s="5" t="s">
        <v>29</v>
      </c>
      <c r="B9">
        <v>42</v>
      </c>
      <c r="C9">
        <v>42</v>
      </c>
      <c r="E9">
        <v>18</v>
      </c>
      <c r="F9">
        <v>102</v>
      </c>
      <c r="G9" s="6"/>
    </row>
    <row r="10" spans="1:8" x14ac:dyDescent="0.35">
      <c r="A10" s="2" t="s">
        <v>36</v>
      </c>
      <c r="B10">
        <v>162</v>
      </c>
      <c r="C10">
        <v>84</v>
      </c>
      <c r="D10">
        <v>126</v>
      </c>
      <c r="E10">
        <v>264</v>
      </c>
      <c r="F10">
        <v>636</v>
      </c>
      <c r="G10" s="7"/>
      <c r="H10" s="8"/>
    </row>
    <row r="11" spans="1:8" x14ac:dyDescent="0.35">
      <c r="A11" s="5" t="s">
        <v>42</v>
      </c>
      <c r="B11">
        <v>48</v>
      </c>
      <c r="C11">
        <v>18</v>
      </c>
      <c r="D11">
        <v>36</v>
      </c>
      <c r="E11">
        <v>60</v>
      </c>
      <c r="F11">
        <v>162</v>
      </c>
      <c r="G11" s="6"/>
    </row>
    <row r="12" spans="1:8" x14ac:dyDescent="0.35">
      <c r="A12" s="5" t="s">
        <v>38</v>
      </c>
      <c r="B12">
        <v>36</v>
      </c>
      <c r="C12">
        <v>24</v>
      </c>
      <c r="D12">
        <v>54</v>
      </c>
      <c r="E12">
        <v>72</v>
      </c>
      <c r="F12">
        <v>186</v>
      </c>
      <c r="G12" s="6"/>
    </row>
    <row r="13" spans="1:8" x14ac:dyDescent="0.35">
      <c r="A13" s="5" t="s">
        <v>21</v>
      </c>
      <c r="B13">
        <v>36</v>
      </c>
      <c r="C13">
        <v>18</v>
      </c>
      <c r="D13">
        <v>36</v>
      </c>
      <c r="E13">
        <v>60</v>
      </c>
      <c r="F13">
        <v>150</v>
      </c>
      <c r="G13" s="6"/>
    </row>
    <row r="14" spans="1:8" x14ac:dyDescent="0.35">
      <c r="A14" s="5" t="s">
        <v>29</v>
      </c>
      <c r="B14">
        <v>42</v>
      </c>
      <c r="C14">
        <v>24</v>
      </c>
      <c r="E14">
        <v>72</v>
      </c>
      <c r="F14">
        <v>138</v>
      </c>
      <c r="G14" s="6"/>
    </row>
    <row r="15" spans="1:8" x14ac:dyDescent="0.35">
      <c r="A15" s="2" t="s">
        <v>67</v>
      </c>
      <c r="B15">
        <v>336</v>
      </c>
      <c r="C15">
        <v>222</v>
      </c>
      <c r="D15">
        <v>168</v>
      </c>
      <c r="E15">
        <v>336</v>
      </c>
      <c r="F15">
        <v>1062</v>
      </c>
      <c r="G15" s="7"/>
      <c r="H15" s="8"/>
    </row>
    <row r="16" spans="1:8" x14ac:dyDescent="0.35">
      <c r="D16" s="6"/>
      <c r="G16" s="6"/>
    </row>
    <row r="17" spans="1:8" x14ac:dyDescent="0.35">
      <c r="A17" s="10"/>
      <c r="B17" s="8"/>
      <c r="C17" s="8"/>
      <c r="D17" s="8"/>
      <c r="E17" s="8"/>
      <c r="G17" s="6"/>
    </row>
    <row r="18" spans="1:8" x14ac:dyDescent="0.35">
      <c r="A18" s="5"/>
      <c r="G18" s="6"/>
    </row>
    <row r="19" spans="1:8" x14ac:dyDescent="0.35">
      <c r="A19" s="5"/>
      <c r="G19" s="7"/>
      <c r="H19" s="8"/>
    </row>
    <row r="20" spans="1:8" x14ac:dyDescent="0.35">
      <c r="A20" s="5"/>
      <c r="G20" s="6"/>
    </row>
    <row r="21" spans="1:8" x14ac:dyDescent="0.35">
      <c r="A21" s="5"/>
      <c r="G21" s="6"/>
    </row>
    <row r="22" spans="1:8" x14ac:dyDescent="0.35">
      <c r="D22" s="6"/>
      <c r="G22" s="6"/>
    </row>
    <row r="23" spans="1:8" x14ac:dyDescent="0.35">
      <c r="A23" s="10"/>
      <c r="B23" s="8"/>
      <c r="C23" s="8"/>
      <c r="D23" s="8"/>
      <c r="E23" s="8"/>
      <c r="G23" s="6"/>
    </row>
    <row r="24" spans="1:8" x14ac:dyDescent="0.35">
      <c r="A24" s="5"/>
    </row>
    <row r="25" spans="1:8" x14ac:dyDescent="0.35">
      <c r="A25" s="5"/>
    </row>
    <row r="26" spans="1:8" x14ac:dyDescent="0.35">
      <c r="A26" s="5"/>
    </row>
    <row r="27" spans="1:8" x14ac:dyDescent="0.35">
      <c r="A27" s="5"/>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2BB82-1332-42E9-A1EA-506CC65FA4D6}">
  <sheetPr codeName="Sheet10"/>
  <dimension ref="A3:H7"/>
  <sheetViews>
    <sheetView workbookViewId="0">
      <selection activeCell="H7" sqref="H7"/>
    </sheetView>
  </sheetViews>
  <sheetFormatPr defaultRowHeight="14.5" x14ac:dyDescent="0.35"/>
  <cols>
    <col min="1" max="1" width="12.453125" bestFit="1" customWidth="1"/>
    <col min="2" max="2" width="15.6328125" bestFit="1" customWidth="1"/>
    <col min="3" max="3" width="7.1796875" bestFit="1" customWidth="1"/>
    <col min="4" max="4" width="10.36328125" bestFit="1" customWidth="1"/>
  </cols>
  <sheetData>
    <row r="3" spans="1:8" x14ac:dyDescent="0.35">
      <c r="A3" s="1" t="s">
        <v>68</v>
      </c>
      <c r="B3" s="1" t="s">
        <v>74</v>
      </c>
    </row>
    <row r="4" spans="1:8" x14ac:dyDescent="0.35">
      <c r="A4" s="1" t="s">
        <v>66</v>
      </c>
      <c r="B4" t="s">
        <v>24</v>
      </c>
      <c r="C4" t="s">
        <v>32</v>
      </c>
      <c r="D4" t="s">
        <v>67</v>
      </c>
    </row>
    <row r="5" spans="1:8" x14ac:dyDescent="0.35">
      <c r="A5" s="2" t="s">
        <v>37</v>
      </c>
      <c r="B5">
        <v>33719</v>
      </c>
      <c r="C5">
        <v>74667</v>
      </c>
      <c r="D5">
        <v>108386</v>
      </c>
      <c r="F5" t="s">
        <v>37</v>
      </c>
      <c r="G5">
        <f>GETPIVOTDATA("Sales",$A$3,"Product_line","Beans","Type","Decaf")</f>
        <v>33719</v>
      </c>
      <c r="H5">
        <f>GETPIVOTDATA("Sales",$A$3,"Product_line","Beans","Type","Regular")</f>
        <v>74667</v>
      </c>
    </row>
    <row r="6" spans="1:8" x14ac:dyDescent="0.35">
      <c r="A6" s="2" t="s">
        <v>20</v>
      </c>
      <c r="B6">
        <v>51685</v>
      </c>
      <c r="C6">
        <v>42824</v>
      </c>
      <c r="D6">
        <v>94509</v>
      </c>
      <c r="F6" t="s">
        <v>20</v>
      </c>
      <c r="G6">
        <f>GETPIVOTDATA("Sales",$A$3,"Product_line","Leaves","Type","Decaf")</f>
        <v>51685</v>
      </c>
      <c r="H6">
        <f>GETPIVOTDATA("Sales",$A$3,"Product_line","Leaves","Type","Regular")</f>
        <v>42824</v>
      </c>
    </row>
    <row r="7" spans="1:8" x14ac:dyDescent="0.35">
      <c r="A7" s="2" t="s">
        <v>67</v>
      </c>
      <c r="B7">
        <v>85404</v>
      </c>
      <c r="C7">
        <v>117491</v>
      </c>
      <c r="D7">
        <v>202895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5DE6B-95DF-4C08-8CA3-915FD2A9A54F}">
  <sheetPr>
    <tabColor rgb="FF3A2306"/>
  </sheetPr>
  <dimension ref="A1"/>
  <sheetViews>
    <sheetView zoomScale="69" workbookViewId="0">
      <selection activeCell="AC35" sqref="AC35"/>
    </sheetView>
  </sheetViews>
  <sheetFormatPr defaultRowHeight="14.5" x14ac:dyDescent="0.35"/>
  <cols>
    <col min="1" max="16384" width="8.726562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Objectives</vt:lpstr>
      <vt:lpstr>Monthly Cogs &amp; Profit</vt:lpstr>
      <vt:lpstr>Regions</vt:lpstr>
      <vt:lpstr>Sales &amp; Profit</vt:lpstr>
      <vt:lpstr>Margin</vt:lpstr>
      <vt:lpstr>Cogs</vt:lpstr>
      <vt:lpstr>Markets</vt:lpstr>
      <vt:lpstr>Beans &amp; Leaves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Jasleen Arora</cp:lastModifiedBy>
  <cp:lastPrinted>2024-04-18T08:58:43Z</cp:lastPrinted>
  <dcterms:created xsi:type="dcterms:W3CDTF">2024-04-05T05:51:07Z</dcterms:created>
  <dcterms:modified xsi:type="dcterms:W3CDTF">2024-04-19T07:11:49Z</dcterms:modified>
</cp:coreProperties>
</file>