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sper\Documents\Github Dashboard\"/>
    </mc:Choice>
  </mc:AlternateContent>
  <xr:revisionPtr revIDLastSave="0" documentId="13_ncr:1_{2D9F4225-D07F-419F-B923-8E7BEA94A785}" xr6:coauthVersionLast="47" xr6:coauthVersionMax="47" xr10:uidLastSave="{00000000-0000-0000-0000-000000000000}"/>
  <bookViews>
    <workbookView xWindow="-120" yWindow="-120" windowWidth="20730" windowHeight="11160" activeTab="3" xr2:uid="{3FD7B695-5CAD-489B-A6C9-33603BF3A1DA}"/>
  </bookViews>
  <sheets>
    <sheet name="tablo" sheetId="1" r:id="rId1"/>
    <sheet name="Sayfa1" sheetId="4" r:id="rId2"/>
    <sheet name="pivot" sheetId="2" r:id="rId3"/>
    <sheet name="dashboard" sheetId="3" r:id="rId4"/>
  </sheets>
  <definedNames>
    <definedName name="_xlchart.v1.0" hidden="1">Sayfa1!$B$18:$B$22</definedName>
    <definedName name="_xlchart.v1.1" hidden="1">Sayfa1!$C$18:$C$22</definedName>
    <definedName name="_xlcn.WorksheetConnection_Kitap1Tablo11" hidden="1">Tablo1[]</definedName>
  </definedName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o1" name="Tablo1" connection="WorksheetConnection_Kitap1!Tablo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DA5F33-D05A-4174-B00B-7D718CB5082A}" keepAlive="1" name="ThisWorkbookDataModel" description="Veri Model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41AFAC-9081-4475-A642-5B06DA64B0B3}" name="WorksheetConnection_Kitap1!Tablo1" type="102" refreshedVersion="8" minRefreshableVersion="5">
    <extLst>
      <ext xmlns:x15="http://schemas.microsoft.com/office/spreadsheetml/2010/11/main" uri="{DE250136-89BD-433C-8126-D09CA5730AF9}">
        <x15:connection id="Tablo1">
          <x15:rangePr sourceName="_xlcn.WorksheetConnection_Kitap1Tablo11"/>
        </x15:connection>
      </ext>
    </extLst>
  </connection>
</connections>
</file>

<file path=xl/sharedStrings.xml><?xml version="1.0" encoding="utf-8"?>
<sst xmlns="http://schemas.openxmlformats.org/spreadsheetml/2006/main" count="239" uniqueCount="87">
  <si>
    <t>Ali</t>
  </si>
  <si>
    <t>Yılmaz</t>
  </si>
  <si>
    <t>Elif</t>
  </si>
  <si>
    <t>Kaya</t>
  </si>
  <si>
    <t>Mehmet</t>
  </si>
  <si>
    <t>Demir</t>
  </si>
  <si>
    <t>Zeynep</t>
  </si>
  <si>
    <t>Çelik</t>
  </si>
  <si>
    <t>Can</t>
  </si>
  <si>
    <t>Arslan</t>
  </si>
  <si>
    <t>Ayşe</t>
  </si>
  <si>
    <t>Şahin</t>
  </si>
  <si>
    <t>Emre</t>
  </si>
  <si>
    <t>Yıldız</t>
  </si>
  <si>
    <t>Fatma</t>
  </si>
  <si>
    <t>Kurt</t>
  </si>
  <si>
    <t>Ozan</t>
  </si>
  <si>
    <t>Doğan</t>
  </si>
  <si>
    <t>İrem</t>
  </si>
  <si>
    <t>Karataş</t>
  </si>
  <si>
    <t>Halil</t>
  </si>
  <si>
    <t>Aslan</t>
  </si>
  <si>
    <t>Ece</t>
  </si>
  <si>
    <t>Toprak</t>
  </si>
  <si>
    <t>Mert</t>
  </si>
  <si>
    <t>Akın</t>
  </si>
  <si>
    <t>Didem</t>
  </si>
  <si>
    <t>Öztürk</t>
  </si>
  <si>
    <t>Furkan</t>
  </si>
  <si>
    <t>Aydın</t>
  </si>
  <si>
    <t>Ceyda</t>
  </si>
  <si>
    <t>Kerem</t>
  </si>
  <si>
    <t>Sönmez</t>
  </si>
  <si>
    <t>Sena</t>
  </si>
  <si>
    <t>Erdem</t>
  </si>
  <si>
    <t>Burak</t>
  </si>
  <si>
    <t>Kılıç</t>
  </si>
  <si>
    <t>Aslı</t>
  </si>
  <si>
    <t>Serkan</t>
  </si>
  <si>
    <t>Kara</t>
  </si>
  <si>
    <t>Selin</t>
  </si>
  <si>
    <t>Güneş</t>
  </si>
  <si>
    <t>Hakan</t>
  </si>
  <si>
    <t>Çoban</t>
  </si>
  <si>
    <t>Damla</t>
  </si>
  <si>
    <t>Gökhan</t>
  </si>
  <si>
    <t>Nazlı</t>
  </si>
  <si>
    <t>Yusuf</t>
  </si>
  <si>
    <t>Pınar</t>
  </si>
  <si>
    <t>Barış</t>
  </si>
  <si>
    <t>Esra</t>
  </si>
  <si>
    <t>Yıldırım</t>
  </si>
  <si>
    <t>Student No</t>
  </si>
  <si>
    <t>Name</t>
  </si>
  <si>
    <t>Surname</t>
  </si>
  <si>
    <t>Gender</t>
  </si>
  <si>
    <t>Male</t>
  </si>
  <si>
    <t>Female</t>
  </si>
  <si>
    <t>1. Math Grade</t>
  </si>
  <si>
    <t>1. Math Grade Expectation</t>
  </si>
  <si>
    <t>2. Math Grade</t>
  </si>
  <si>
    <t>2. Math Grade Expectation</t>
  </si>
  <si>
    <t>Grade Average</t>
  </si>
  <si>
    <t>Satır Etiketleri</t>
  </si>
  <si>
    <t>Genel Toplam</t>
  </si>
  <si>
    <t>Ortalama 1. Math Grade Expectation</t>
  </si>
  <si>
    <t>45-54</t>
  </si>
  <si>
    <t>55-64</t>
  </si>
  <si>
    <t>65-74</t>
  </si>
  <si>
    <t>75-84</t>
  </si>
  <si>
    <t>85-95</t>
  </si>
  <si>
    <t>Say 1. Math Grade</t>
  </si>
  <si>
    <t>Geçti/Kaldı</t>
  </si>
  <si>
    <t>2.Geçti/Kaldı</t>
  </si>
  <si>
    <t>Harf Notu</t>
  </si>
  <si>
    <t>Up/Down</t>
  </si>
  <si>
    <t>2. Up/Down</t>
  </si>
  <si>
    <t>Geçti</t>
  </si>
  <si>
    <t>Kaldı</t>
  </si>
  <si>
    <t>Say Geçti/Kaldı</t>
  </si>
  <si>
    <t>Say Up/Down</t>
  </si>
  <si>
    <t>0,548780487804878-10,5487804878049</t>
  </si>
  <si>
    <t>10,5487804878049-20,5487804878049</t>
  </si>
  <si>
    <t>30,5487804878049-40,5487804878049</t>
  </si>
  <si>
    <t>60,5487804878049-70,5487804878049</t>
  </si>
  <si>
    <t>Ortalama 1. Math Grade</t>
  </si>
  <si>
    <t>Mak 1. Math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</si>
</sst>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33">
    <dxf>
      <numFmt numFmtId="2" formatCode="0.00"/>
    </dxf>
    <dxf>
      <numFmt numFmtId="1" formatCode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41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[Matematik Notları.xlsx]pivot!PivotTable2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The Highest and Average Grade by Genders</a:t>
            </a:r>
            <a:endParaRPr lang="tr-TR"/>
          </a:p>
        </c:rich>
      </c:tx>
      <c:layout>
        <c:manualLayout>
          <c:xMode val="edge"/>
          <c:yMode val="edge"/>
          <c:x val="2.054155730533682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Mak 1. Math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95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4B68-B408-62C91460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3275008"/>
        <c:axId val="453276928"/>
      </c:barChart>
      <c:lineChart>
        <c:grouping val="standard"/>
        <c:varyColors val="0"/>
        <c:ser>
          <c:idx val="1"/>
          <c:order val="1"/>
          <c:tx>
            <c:strRef>
              <c:f>pivot!$C$1</c:f>
              <c:strCache>
                <c:ptCount val="1"/>
                <c:pt idx="0">
                  <c:v>Ortalama 1. Math 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pivot!$C$2:$C$4</c:f>
              <c:numCache>
                <c:formatCode>General</c:formatCode>
                <c:ptCount val="2"/>
                <c:pt idx="0">
                  <c:v>81.13333333333334</c:v>
                </c:pt>
                <c:pt idx="1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9-4B68-B408-62C91460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75008"/>
        <c:axId val="453276928"/>
      </c:lineChart>
      <c:catAx>
        <c:axId val="4532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3276928"/>
        <c:crosses val="autoZero"/>
        <c:auto val="1"/>
        <c:lblAlgn val="ctr"/>
        <c:lblOffset val="100"/>
        <c:noMultiLvlLbl val="0"/>
      </c:catAx>
      <c:valAx>
        <c:axId val="45327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32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[Matematik Notları.xlsx]pivot!PivotTable1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Average</a:t>
            </a:r>
            <a:r>
              <a:rPr lang="tr-TR" baseline="0"/>
              <a:t> Grade Expectation by Genders</a:t>
            </a:r>
            <a:endParaRPr lang="en-US"/>
          </a:p>
        </c:rich>
      </c:tx>
      <c:layout>
        <c:manualLayout>
          <c:xMode val="edge"/>
          <c:yMode val="edge"/>
          <c:x val="1.940966754155731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pivot!$B$6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pivot!$B$7:$B$9</c:f>
              <c:numCache>
                <c:formatCode>0.00</c:formatCode>
                <c:ptCount val="2"/>
                <c:pt idx="0">
                  <c:v>58.466666666666669</c:v>
                </c:pt>
                <c:pt idx="1">
                  <c:v>39.866666666666667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8-455A-9834-E6B2D850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88448"/>
        <c:axId val="453297088"/>
      </c:areaChart>
      <c:catAx>
        <c:axId val="4532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3297088"/>
        <c:crosses val="autoZero"/>
        <c:auto val="1"/>
        <c:lblAlgn val="ctr"/>
        <c:lblOffset val="100"/>
        <c:noMultiLvlLbl val="0"/>
      </c:catAx>
      <c:valAx>
        <c:axId val="4532970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32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[Matematik Notları.xlsx]pivot!PivotTable4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Number of People Passing/Failing the Exam</a:t>
            </a:r>
            <a:endParaRPr lang="en-US"/>
          </a:p>
        </c:rich>
      </c:tx>
      <c:layout>
        <c:manualLayout>
          <c:xMode val="edge"/>
          <c:yMode val="edge"/>
          <c:x val="1.9611111111111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88888888888888"/>
              <c:y val="-0.458333333333333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88888888888888"/>
              <c:y val="-0.458333333333333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88888888888888"/>
              <c:y val="-0.458333333333333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pivot!$B$19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9F-49ED-A576-2EBDD0D0D1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9F-49ED-A576-2EBDD0D0D13E}"/>
              </c:ext>
            </c:extLst>
          </c:dPt>
          <c:dLbls>
            <c:dLbl>
              <c:idx val="0"/>
              <c:layout>
                <c:manualLayout>
                  <c:x val="0.1888888888888888"/>
                  <c:y val="-0.458333333333333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9F-49ED-A576-2EBDD0D0D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pivot!$A$20:$A$22</c:f>
              <c:strCache>
                <c:ptCount val="2"/>
                <c:pt idx="0">
                  <c:v>Geçti</c:v>
                </c:pt>
                <c:pt idx="1">
                  <c:v>Kaldı</c:v>
                </c:pt>
              </c:strCache>
            </c:strRef>
          </c:cat>
          <c:val>
            <c:numRef>
              <c:f>pivot!$B$20:$B$22</c:f>
              <c:numCache>
                <c:formatCode>General</c:formatCode>
                <c:ptCount val="2"/>
                <c:pt idx="0">
                  <c:v>29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F-49ED-A576-2EBDD0D0D1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[Matematik Notları.xlsx]pivot!PivotTable5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100" b="0" i="0">
                <a:effectLst/>
              </a:rPr>
              <a:t>Number of Students who Received what Percentage of the</a:t>
            </a:r>
            <a:r>
              <a:rPr lang="tr-TR" sz="1100" b="0" i="0" baseline="0">
                <a:effectLst/>
              </a:rPr>
              <a:t> E</a:t>
            </a:r>
            <a:r>
              <a:rPr lang="tr-TR" sz="1100" b="0" i="0">
                <a:effectLst/>
              </a:rPr>
              <a:t>xpected Score According to the Expectation Range</a:t>
            </a:r>
          </a:p>
        </c:rich>
      </c:tx>
      <c:layout>
        <c:manualLayout>
          <c:xMode val="edge"/>
          <c:yMode val="edge"/>
          <c:x val="1.510411198600174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pivot!$B$24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pivot!$A$25:$A$29</c:f>
              <c:strCache>
                <c:ptCount val="4"/>
                <c:pt idx="0">
                  <c:v>0,548780487804878-10,5487804878049</c:v>
                </c:pt>
                <c:pt idx="1">
                  <c:v>10,5487804878049-20,5487804878049</c:v>
                </c:pt>
                <c:pt idx="2">
                  <c:v>30,5487804878049-40,5487804878049</c:v>
                </c:pt>
                <c:pt idx="3">
                  <c:v>60,5487804878049-70,5487804878049</c:v>
                </c:pt>
              </c:strCache>
            </c:strRef>
          </c:cat>
          <c:val>
            <c:numRef>
              <c:f>pivot!$B$25:$B$29</c:f>
              <c:numCache>
                <c:formatCode>General</c:formatCode>
                <c:ptCount val="4"/>
                <c:pt idx="0">
                  <c:v>27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4E6D-A24E-FBA9A495FA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274048"/>
        <c:axId val="453283168"/>
      </c:barChart>
      <c:catAx>
        <c:axId val="45327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3283168"/>
        <c:crosses val="autoZero"/>
        <c:auto val="1"/>
        <c:lblAlgn val="ctr"/>
        <c:lblOffset val="100"/>
        <c:noMultiLvlLbl val="0"/>
      </c:catAx>
      <c:valAx>
        <c:axId val="453283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2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/>
              <a:t>Number of students who received grades within the grade ranges</a:t>
            </a:r>
            <a:endPara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treemap" uniqueId="{DB252A76-F742-41F7-8537-4807E73632E3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38100</xdr:rowOff>
    </xdr:from>
    <xdr:to>
      <xdr:col>6</xdr:col>
      <xdr:colOff>9525</xdr:colOff>
      <xdr:row>17</xdr:row>
      <xdr:rowOff>161925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BAB68EB-0118-40EB-8FFF-957C2A683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0</xdr:row>
      <xdr:rowOff>38100</xdr:rowOff>
    </xdr:from>
    <xdr:to>
      <xdr:col>17</xdr:col>
      <xdr:colOff>333375</xdr:colOff>
      <xdr:row>3</xdr:row>
      <xdr:rowOff>104775</xdr:rowOff>
    </xdr:to>
    <xdr:sp macro="" textlink="">
      <xdr:nvSpPr>
        <xdr:cNvPr id="4" name="Dikdörtgen: Köşeleri Yuvarlatılmış 3">
          <a:extLst>
            <a:ext uri="{FF2B5EF4-FFF2-40B4-BE49-F238E27FC236}">
              <a16:creationId xmlns:a16="http://schemas.microsoft.com/office/drawing/2014/main" id="{49762176-9AAA-8BC2-503D-507D2DE6ABC9}"/>
            </a:ext>
          </a:extLst>
        </xdr:cNvPr>
        <xdr:cNvSpPr/>
      </xdr:nvSpPr>
      <xdr:spPr>
        <a:xfrm>
          <a:off x="1476375" y="38100"/>
          <a:ext cx="9220200" cy="638175"/>
        </a:xfrm>
        <a:prstGeom prst="roundRect">
          <a:avLst/>
        </a:prstGeom>
        <a:solidFill>
          <a:schemeClr val="accent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/>
            <a:t>FIRST</a:t>
          </a:r>
          <a:r>
            <a:rPr lang="tr-TR" sz="2400" baseline="0"/>
            <a:t> GRADE ANALYSİS</a:t>
          </a:r>
          <a:endParaRPr lang="tr-TR" sz="2400"/>
        </a:p>
      </xdr:txBody>
    </xdr:sp>
    <xdr:clientData/>
  </xdr:twoCellAnchor>
  <xdr:twoCellAnchor>
    <xdr:from>
      <xdr:col>6</xdr:col>
      <xdr:colOff>104775</xdr:colOff>
      <xdr:row>4</xdr:row>
      <xdr:rowOff>47625</xdr:rowOff>
    </xdr:from>
    <xdr:to>
      <xdr:col>13</xdr:col>
      <xdr:colOff>400050</xdr:colOff>
      <xdr:row>17</xdr:row>
      <xdr:rowOff>171450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3059288F-F45E-4AD2-BBDC-4DEBD474C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18</xdr:row>
      <xdr:rowOff>38099</xdr:rowOff>
    </xdr:from>
    <xdr:to>
      <xdr:col>10</xdr:col>
      <xdr:colOff>200025</xdr:colOff>
      <xdr:row>32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k 5">
              <a:extLst>
                <a:ext uri="{FF2B5EF4-FFF2-40B4-BE49-F238E27FC236}">
                  <a16:creationId xmlns:a16="http://schemas.microsoft.com/office/drawing/2014/main" id="{18C177F8-4BB2-464C-855A-2275147327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3467099"/>
              <a:ext cx="6229350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13</xdr:col>
      <xdr:colOff>447675</xdr:colOff>
      <xdr:row>4</xdr:row>
      <xdr:rowOff>47625</xdr:rowOff>
    </xdr:from>
    <xdr:to>
      <xdr:col>20</xdr:col>
      <xdr:colOff>133350</xdr:colOff>
      <xdr:row>17</xdr:row>
      <xdr:rowOff>161924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81BF2AB2-4656-4456-A5BD-4DEF6CEA9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361950</xdr:colOff>
      <xdr:row>18</xdr:row>
      <xdr:rowOff>28575</xdr:rowOff>
    </xdr:from>
    <xdr:to>
      <xdr:col>20</xdr:col>
      <xdr:colOff>314325</xdr:colOff>
      <xdr:row>32</xdr:row>
      <xdr:rowOff>28575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A8C127C-4E76-4ED6-88A4-61B30711D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898.70470613426" createdVersion="8" refreshedVersion="8" minRefreshableVersion="3" recordCount="30" xr:uid="{20B8EBDF-F4E8-4858-8CB8-3A0BD8F2F886}">
  <cacheSource type="worksheet">
    <worksheetSource name="Tablo1"/>
  </cacheSource>
  <cacheFields count="14">
    <cacheField name="Student No" numFmtId="0">
      <sharedItems containsSemiMixedTypes="0" containsString="0" containsNumber="1" containsInteger="1" minValue="1" maxValue="30"/>
    </cacheField>
    <cacheField name="Name" numFmtId="0">
      <sharedItems/>
    </cacheField>
    <cacheField name="Surname" numFmtId="0">
      <sharedItems/>
    </cacheField>
    <cacheField name="Gender" numFmtId="0">
      <sharedItems count="2">
        <s v="Male"/>
        <s v="Female"/>
      </sharedItems>
    </cacheField>
    <cacheField name="1. Math Grade" numFmtId="0">
      <sharedItems containsSemiMixedTypes="0" containsString="0" containsNumber="1" containsInteger="1" minValue="45" maxValue="95" count="30">
        <n v="75"/>
        <n v="92"/>
        <n v="60"/>
        <n v="85"/>
        <n v="50"/>
        <n v="78"/>
        <n v="90"/>
        <n v="68"/>
        <n v="82"/>
        <n v="70"/>
        <n v="45"/>
        <n v="95"/>
        <n v="88"/>
        <n v="77"/>
        <n v="63"/>
        <n v="81"/>
        <n v="58"/>
        <n v="94"/>
        <n v="72"/>
        <n v="89"/>
        <n v="65"/>
        <n v="76"/>
        <n v="93"/>
        <n v="55"/>
        <n v="80"/>
        <n v="87"/>
        <n v="62"/>
        <n v="79"/>
        <n v="73"/>
        <n v="91"/>
      </sharedItems>
      <fieldGroup base="4">
        <rangePr startNum="45" endNum="95" groupInterval="10"/>
        <groupItems count="7">
          <s v="&lt;45"/>
          <s v="45-54"/>
          <s v="55-64"/>
          <s v="65-74"/>
          <s v="75-84"/>
          <s v="85-95"/>
          <s v="&gt;95"/>
        </groupItems>
      </fieldGroup>
    </cacheField>
    <cacheField name="1. Math Grade Expectation" numFmtId="0">
      <sharedItems containsSemiMixedTypes="0" containsString="0" containsNumber="1" containsInteger="1" minValue="3" maxValue="97"/>
    </cacheField>
    <cacheField name="Up/Down" numFmtId="2">
      <sharedItems containsSemiMixedTypes="0" containsString="0" containsNumber="1" minValue="0.54878048780487798" maxValue="64.935064935064929" count="30">
        <n v="0.90361445783132499"/>
        <n v="2.42105263157895"/>
        <n v="0.98360655737704905"/>
        <n v="2.0731707317073198"/>
        <n v="64.935064935064929"/>
        <n v="0.87640449438202295"/>
        <n v="1.91489361702128"/>
        <n v="1.25925925925926"/>
        <n v="1.86363636363636"/>
        <n v="4.6666666666666696"/>
        <n v="0.54878048780487798"/>
        <n v="1.2179487179487201"/>
        <n v="2.0952380952380998"/>
        <n v="1.925"/>
        <n v="15.75"/>
        <n v="1.5"/>
        <n v="3.8666666666666698"/>
        <n v="1.8076923076923099"/>
        <n v="2.05714285714286"/>
        <n v="0.91752577319587603"/>
        <n v="7.2222222222222197"/>
        <n v="1.0857142857142901"/>
        <n v="31"/>
        <n v="0.64705882352941202"/>
        <n v="7.2727272727272698"/>
        <n v="9.6666666666666696"/>
        <n v="2.1379310344827598"/>
        <n v="0.82291666666666696"/>
        <n v="1.3035714285714299"/>
        <n v="1.5423728813559301"/>
      </sharedItems>
      <fieldGroup base="6">
        <rangePr startNum="0.54878048780487798" endNum="64.935064935064929" groupInterval="10"/>
        <groupItems count="9">
          <s v="&lt;0,548780487804878"/>
          <s v="0,548780487804878-10,5487804878049"/>
          <s v="10,5487804878049-20,5487804878049"/>
          <s v="20,5487804878049-30,5487804878049"/>
          <s v="30,5487804878049-40,5487804878049"/>
          <s v="40,5487804878049-50,5487804878049"/>
          <s v="50,5487804878049-60,5487804878049"/>
          <s v="60,5487804878049-70,5487804878049"/>
          <s v="&gt;70,5487804878049"/>
        </groupItems>
      </fieldGroup>
    </cacheField>
    <cacheField name="2. Math Grade" numFmtId="0">
      <sharedItems containsSemiMixedTypes="0" containsString="0" containsNumber="1" containsInteger="1" minValue="55" maxValue="98"/>
    </cacheField>
    <cacheField name="2. Math Grade Expectation" numFmtId="0">
      <sharedItems containsSemiMixedTypes="0" containsString="0" containsNumber="1" containsInteger="1" minValue="1" maxValue="100"/>
    </cacheField>
    <cacheField name="Grade Average" numFmtId="0">
      <sharedItems containsSemiMixedTypes="0" containsString="0" containsNumber="1" minValue="50" maxValue="96.5"/>
    </cacheField>
    <cacheField name="Geçti/Kaldı" numFmtId="0">
      <sharedItems count="2">
        <s v="Geçti"/>
        <s v="Kaldı"/>
      </sharedItems>
    </cacheField>
    <cacheField name="2.Geçti/Kaldı" numFmtId="0">
      <sharedItems/>
    </cacheField>
    <cacheField name="Harf Notu" numFmtId="0">
      <sharedItems/>
    </cacheField>
    <cacheField name="2. Up/Down" numFmtId="2">
      <sharedItems containsSemiMixedTypes="0" containsString="0" containsNumber="1" minValue="0.66666666666666696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Ali"/>
    <s v="Yılmaz"/>
    <x v="0"/>
    <x v="0"/>
    <n v="83"/>
    <x v="0"/>
    <n v="88"/>
    <n v="24"/>
    <n v="81.5"/>
    <x v="0"/>
    <s v="Geçti"/>
    <s v="B"/>
    <n v="3.6666666666666701"/>
  </r>
  <r>
    <n v="2"/>
    <s v="Elif"/>
    <s v="Kaya"/>
    <x v="1"/>
    <x v="1"/>
    <n v="38"/>
    <x v="1"/>
    <n v="95"/>
    <n v="1"/>
    <n v="93.5"/>
    <x v="0"/>
    <s v="Geçti"/>
    <s v="A"/>
    <n v="95"/>
  </r>
  <r>
    <n v="3"/>
    <s v="Mehmet"/>
    <s v="Demir"/>
    <x v="0"/>
    <x v="2"/>
    <n v="61"/>
    <x v="2"/>
    <n v="72"/>
    <n v="76"/>
    <n v="66"/>
    <x v="0"/>
    <s v="Geçti"/>
    <s v="D"/>
    <n v="0.94736842105263197"/>
  </r>
  <r>
    <n v="4"/>
    <s v="Zeynep"/>
    <s v="Çelik"/>
    <x v="1"/>
    <x v="3"/>
    <n v="41"/>
    <x v="3"/>
    <n v="80"/>
    <n v="100"/>
    <n v="82.5"/>
    <x v="0"/>
    <s v="Geçti"/>
    <s v="B"/>
    <n v="0.8"/>
  </r>
  <r>
    <n v="5"/>
    <s v="Can"/>
    <s v="Arslan"/>
    <x v="0"/>
    <x v="4"/>
    <n v="77"/>
    <x v="4"/>
    <n v="65"/>
    <n v="97"/>
    <n v="57.5"/>
    <x v="0"/>
    <s v="Geçti"/>
    <s v="F"/>
    <n v="0.67010309278350499"/>
  </r>
  <r>
    <n v="6"/>
    <s v="Ayşe"/>
    <s v="Şahin"/>
    <x v="1"/>
    <x v="5"/>
    <n v="89"/>
    <x v="5"/>
    <n v="85"/>
    <n v="39"/>
    <n v="81.5"/>
    <x v="0"/>
    <s v="Geçti"/>
    <s v="B"/>
    <n v="2.1794871794871802"/>
  </r>
  <r>
    <n v="7"/>
    <s v="Emre"/>
    <s v="Yıldız"/>
    <x v="0"/>
    <x v="6"/>
    <n v="47"/>
    <x v="6"/>
    <n v="91"/>
    <n v="59"/>
    <n v="90.5"/>
    <x v="0"/>
    <s v="Geçti"/>
    <s v="A"/>
    <n v="1.5423728813559301"/>
  </r>
  <r>
    <n v="8"/>
    <s v="Fatma"/>
    <s v="Kurt"/>
    <x v="1"/>
    <x v="7"/>
    <n v="54"/>
    <x v="7"/>
    <n v="75"/>
    <n v="58"/>
    <n v="71.5"/>
    <x v="0"/>
    <s v="Geçti"/>
    <s v="C"/>
    <n v="1.2931034482758601"/>
  </r>
  <r>
    <n v="9"/>
    <s v="Ozan"/>
    <s v="Doğan"/>
    <x v="0"/>
    <x v="8"/>
    <n v="44"/>
    <x v="8"/>
    <n v="84"/>
    <n v="14"/>
    <n v="83"/>
    <x v="0"/>
    <s v="Geçti"/>
    <s v="B"/>
    <n v="6"/>
  </r>
  <r>
    <n v="10"/>
    <s v="İrem"/>
    <s v="Karataş"/>
    <x v="1"/>
    <x v="9"/>
    <n v="15"/>
    <x v="9"/>
    <n v="68"/>
    <n v="7"/>
    <n v="69"/>
    <x v="0"/>
    <s v="Geçti"/>
    <s v="D"/>
    <n v="9.71428571428571"/>
  </r>
  <r>
    <n v="11"/>
    <s v="Halil"/>
    <s v="Aslan"/>
    <x v="0"/>
    <x v="10"/>
    <n v="82"/>
    <x v="10"/>
    <n v="55"/>
    <n v="74"/>
    <n v="50"/>
    <x v="1"/>
    <s v="Geçti"/>
    <s v="F"/>
    <n v="0.74324324324324298"/>
  </r>
  <r>
    <n v="12"/>
    <s v="Ece"/>
    <s v="Toprak"/>
    <x v="1"/>
    <x v="11"/>
    <n v="78"/>
    <x v="11"/>
    <n v="98"/>
    <n v="44"/>
    <n v="96.5"/>
    <x v="0"/>
    <s v="Geçti"/>
    <s v="A"/>
    <n v="2.2272727272727302"/>
  </r>
  <r>
    <n v="13"/>
    <s v="Mert"/>
    <s v="Akın"/>
    <x v="0"/>
    <x v="12"/>
    <n v="42"/>
    <x v="12"/>
    <n v="90"/>
    <n v="52"/>
    <n v="89"/>
    <x v="0"/>
    <s v="Geçti"/>
    <s v="B"/>
    <n v="1.7307692307692299"/>
  </r>
  <r>
    <n v="14"/>
    <s v="Didem"/>
    <s v="Öztürk"/>
    <x v="1"/>
    <x v="13"/>
    <n v="40"/>
    <x v="13"/>
    <n v="79"/>
    <n v="67"/>
    <n v="78"/>
    <x v="0"/>
    <s v="Geçti"/>
    <s v="C"/>
    <n v="1.1791044776119399"/>
  </r>
  <r>
    <n v="15"/>
    <s v="Furkan"/>
    <s v="Aydın"/>
    <x v="0"/>
    <x v="14"/>
    <n v="4"/>
    <x v="14"/>
    <n v="70"/>
    <n v="32"/>
    <n v="66.5"/>
    <x v="0"/>
    <s v="Geçti"/>
    <s v="D"/>
    <n v="2.1875"/>
  </r>
  <r>
    <n v="16"/>
    <s v="Ceyda"/>
    <s v="Can"/>
    <x v="1"/>
    <x v="15"/>
    <n v="54"/>
    <x v="15"/>
    <n v="83"/>
    <n v="12"/>
    <n v="82"/>
    <x v="0"/>
    <s v="Geçti"/>
    <s v="B"/>
    <n v="6.9166666666666696"/>
  </r>
  <r>
    <n v="17"/>
    <s v="Kerem"/>
    <s v="Sönmez"/>
    <x v="0"/>
    <x v="16"/>
    <n v="15"/>
    <x v="16"/>
    <n v="61"/>
    <n v="37"/>
    <n v="59.5"/>
    <x v="0"/>
    <s v="Geçti"/>
    <s v="F"/>
    <n v="1.64864864864865"/>
  </r>
  <r>
    <n v="18"/>
    <s v="Sena"/>
    <s v="Erdem"/>
    <x v="1"/>
    <x v="17"/>
    <n v="52"/>
    <x v="17"/>
    <n v="96"/>
    <n v="6"/>
    <n v="95"/>
    <x v="0"/>
    <s v="Geçti"/>
    <s v="A"/>
    <n v="16"/>
  </r>
  <r>
    <n v="19"/>
    <s v="Burak"/>
    <s v="Kılıç"/>
    <x v="0"/>
    <x v="18"/>
    <n v="35"/>
    <x v="18"/>
    <n v="78"/>
    <n v="35"/>
    <n v="75"/>
    <x v="0"/>
    <s v="Geçti"/>
    <s v="C"/>
    <n v="2.22857142857143"/>
  </r>
  <r>
    <n v="20"/>
    <s v="Aslı"/>
    <s v="Yılmaz"/>
    <x v="1"/>
    <x v="19"/>
    <n v="97"/>
    <x v="19"/>
    <n v="87"/>
    <n v="57"/>
    <n v="88"/>
    <x v="0"/>
    <s v="Geçti"/>
    <s v="B"/>
    <n v="1.5263157894736801"/>
  </r>
  <r>
    <n v="21"/>
    <s v="Serkan"/>
    <s v="Kara"/>
    <x v="0"/>
    <x v="20"/>
    <n v="9"/>
    <x v="20"/>
    <n v="69"/>
    <n v="65"/>
    <n v="67"/>
    <x v="0"/>
    <s v="Geçti"/>
    <s v="D"/>
    <n v="1.06153846153846"/>
  </r>
  <r>
    <n v="22"/>
    <s v="Selin"/>
    <s v="Güneş"/>
    <x v="1"/>
    <x v="21"/>
    <n v="70"/>
    <x v="21"/>
    <n v="82"/>
    <n v="90"/>
    <n v="79"/>
    <x v="0"/>
    <s v="Geçti"/>
    <s v="C"/>
    <n v="0.91111111111111098"/>
  </r>
  <r>
    <n v="23"/>
    <s v="Hakan"/>
    <s v="Çoban"/>
    <x v="0"/>
    <x v="22"/>
    <n v="3"/>
    <x v="22"/>
    <n v="94"/>
    <n v="20"/>
    <n v="93.5"/>
    <x v="0"/>
    <s v="Geçti"/>
    <s v="A"/>
    <n v="4.7"/>
  </r>
  <r>
    <n v="24"/>
    <s v="Damla"/>
    <s v="Aydın"/>
    <x v="1"/>
    <x v="23"/>
    <n v="85"/>
    <x v="23"/>
    <n v="60"/>
    <n v="90"/>
    <n v="57.5"/>
    <x v="0"/>
    <s v="Geçti"/>
    <s v="F"/>
    <n v="0.66666666666666696"/>
  </r>
  <r>
    <n v="25"/>
    <s v="Gökhan"/>
    <s v="Öztürk"/>
    <x v="0"/>
    <x v="24"/>
    <n v="11"/>
    <x v="24"/>
    <n v="85"/>
    <n v="11"/>
    <n v="82.5"/>
    <x v="0"/>
    <s v="Geçti"/>
    <s v="B"/>
    <n v="7.7272727272727302"/>
  </r>
  <r>
    <n v="26"/>
    <s v="Nazlı"/>
    <s v="Kılıç"/>
    <x v="1"/>
    <x v="25"/>
    <n v="9"/>
    <x v="25"/>
    <n v="90"/>
    <n v="74"/>
    <n v="88.5"/>
    <x v="0"/>
    <s v="Geçti"/>
    <s v="B"/>
    <n v="1.21621621621622"/>
  </r>
  <r>
    <n v="27"/>
    <s v="Yusuf"/>
    <s v="Şahin"/>
    <x v="0"/>
    <x v="26"/>
    <n v="29"/>
    <x v="26"/>
    <n v="67"/>
    <n v="79"/>
    <n v="64.5"/>
    <x v="0"/>
    <s v="Geçti"/>
    <s v="D"/>
    <n v="0.848101265822785"/>
  </r>
  <r>
    <n v="28"/>
    <s v="Pınar"/>
    <s v="Demir"/>
    <x v="1"/>
    <x v="27"/>
    <n v="96"/>
    <x v="27"/>
    <n v="81"/>
    <n v="11"/>
    <n v="80"/>
    <x v="0"/>
    <s v="Geçti"/>
    <s v="B"/>
    <n v="7.3636363636363598"/>
  </r>
  <r>
    <n v="29"/>
    <s v="Barış"/>
    <s v="Kaya"/>
    <x v="0"/>
    <x v="28"/>
    <n v="56"/>
    <x v="28"/>
    <n v="77"/>
    <n v="71"/>
    <n v="75"/>
    <x v="0"/>
    <s v="Geçti"/>
    <s v="C"/>
    <n v="1.0845070422535199"/>
  </r>
  <r>
    <n v="30"/>
    <s v="Esra"/>
    <s v="Yıldırım"/>
    <x v="1"/>
    <x v="29"/>
    <n v="59"/>
    <x v="29"/>
    <n v="93"/>
    <n v="56"/>
    <n v="92"/>
    <x v="0"/>
    <s v="Geçti"/>
    <s v="A"/>
    <n v="1.660714285714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BC40E-CD62-4E05-80AA-8D846B4FB3BB}" name="PivotTable5" cacheId="2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24:B2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numFmtId="2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6"/>
  </rowFields>
  <rowItems count="5">
    <i>
      <x v="1"/>
    </i>
    <i>
      <x v="2"/>
    </i>
    <i>
      <x v="4"/>
    </i>
    <i>
      <x v="7"/>
    </i>
    <i t="grand">
      <x/>
    </i>
  </rowItems>
  <colItems count="1">
    <i/>
  </colItems>
  <dataFields count="1">
    <dataField name="Say Up/Down" fld="6" subtotal="count" baseField="6" baseItem="0"/>
  </dataFields>
  <formats count="1">
    <format dxfId="1">
      <pivotArea dataOnly="0" labelOnly="1" fieldPosition="0">
        <references count="1">
          <reference field="6" count="4">
            <x v="1"/>
            <x v="2"/>
            <x v="4"/>
            <x v="7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3AF74-E948-44AF-8F8F-9E5DD18AEECE}" name="PivotTable4" cacheId="2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19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numFmtId="2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numFmtId="2"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ay Geçti/Kaldı" fld="1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D0FE9-F3A6-4E3C-AC5F-7C6394C83C4A}" name="PivotTable3" cacheId="2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1:B17" firstHeaderRow="1" firstDataRow="1" firstDataCol="1"/>
  <pivotFields count="14"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y 1. Math Gr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8E036-8786-411F-8530-3F784A9CB6CF}" name="PivotTable1" cacheId="2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6:B9" firstHeaderRow="1" firstDataRow="1" firstDataCol="1"/>
  <pivotFields count="14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numFmtId="2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Ortalama 1. Math Grade Expectation" fld="5" subtotal="average" baseField="3" baseItem="0" numFmtId="2"/>
  </dataFields>
  <formats count="1">
    <format dxfId="1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86EB6-4976-48E2-9D9C-EA729E47670C}" name="PivotTable2" cacheId="2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0">
  <location ref="A1:C4" firstHeaderRow="0" firstDataRow="1" firstDataCol="1"/>
  <pivotFields count="14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numFmtId="2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k 1. Math Grade" fld="4" subtotal="max" baseField="0" baseItem="0"/>
    <dataField name="Ortalama 1. Math Grade" fld="4" subtotal="average" baseField="3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</format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4A45D-A9EA-4752-AC85-245F5CC4BF1E}" name="Tablo1" displayName="Tablo1" ref="A1:N31" totalsRowShown="0" headerRowDxfId="32" dataDxfId="31">
  <autoFilter ref="A1:N31" xr:uid="{B6B4A45D-A9EA-4752-AC85-245F5CC4BF1E}"/>
  <tableColumns count="14">
    <tableColumn id="1" xr3:uid="{9E00B2A4-2E5A-401A-A79C-7271F411C749}" name="Student No" dataDxfId="30" totalsRowDxfId="29"/>
    <tableColumn id="2" xr3:uid="{0BACD11C-BAEE-4221-B7E6-303C0558F759}" name="Name" dataDxfId="28" totalsRowDxfId="27"/>
    <tableColumn id="3" xr3:uid="{129A2892-C04A-4D27-B592-C9E093468C5F}" name="Surname" dataDxfId="26" totalsRowDxfId="25"/>
    <tableColumn id="4" xr3:uid="{D8D1F95C-5FA1-478A-8916-8B82405D6BB1}" name="Gender" dataDxfId="24" totalsRowDxfId="23"/>
    <tableColumn id="5" xr3:uid="{7120665E-471D-4C0D-B08F-8B0CE6EBF605}" name="1. Math Grade" dataDxfId="22" totalsRowDxfId="21"/>
    <tableColumn id="8" xr3:uid="{A0ABCEA6-00CB-4D43-82F1-1E13C016FDBC}" name="1. Math Grade Expectation" dataDxfId="20" totalsRowDxfId="19"/>
    <tableColumn id="7" xr3:uid="{14116CC8-8B02-4420-AB55-7C6B5C9C260A}" name="Geçti/Kaldı" dataDxfId="6" totalsRowDxfId="7">
      <calculatedColumnFormula>IF(E2&gt;=50,"Geçti","Kaldı")</calculatedColumnFormula>
    </tableColumn>
    <tableColumn id="13" xr3:uid="{9AD8CD41-F0BF-4551-9C84-A97AA43D0FD1}" name="Up/Down" dataDxfId="8" totalsRowDxfId="9"/>
    <tableColumn id="6" xr3:uid="{A0E24A17-4EEF-4D30-ACE3-BA1DB6FB6B9E}" name="2. Math Grade" dataDxfId="18" totalsRowDxfId="17"/>
    <tableColumn id="10" xr3:uid="{7CC2D13B-8F50-4394-B643-EABAF7126600}" name="2. Math Grade Expectation" dataDxfId="16" totalsRowDxfId="15"/>
    <tableColumn id="9" xr3:uid="{EB323615-2443-4F9F-8F33-86214BB30FDF}" name="2.Geçti/Kaldı" dataDxfId="2" totalsRowDxfId="3">
      <calculatedColumnFormula>IF(I2&gt;=50,"Geçti","Kaldı")</calculatedColumnFormula>
    </tableColumn>
    <tableColumn id="14" xr3:uid="{0AE494AC-057B-45AD-BC96-65599F3262FD}" name="2. Up/Down" dataDxfId="4" totalsRowDxfId="5"/>
    <tableColumn id="12" xr3:uid="{97776799-54FC-4430-8C37-EA528B5FD258}" name="Grade Average" dataDxfId="14" totalsRowDxfId="13">
      <calculatedColumnFormula>AVERAGE(Tablo1[[#This Row],[1. Math Grade]],Tablo1[[#This Row],[2. Math Grade]])</calculatedColumnFormula>
    </tableColumn>
    <tableColumn id="11" xr3:uid="{4B681BEB-B825-4C39-8C50-E813D9ABA84D}" name="Harf Notu" dataDxfId="10" totalsRowDxfId="11">
      <calculatedColumnFormula>IF(M2&gt;=90,"A",IF(M2&gt;=80,"B",IF(M2&gt;=70,"C",IF(M2&gt;=60,"D","F"))))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Özel 1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2501B"/>
      </a:accent1>
      <a:accent2>
        <a:srgbClr val="47D45A"/>
      </a:accent2>
      <a:accent3>
        <a:srgbClr val="84E291"/>
      </a:accent3>
      <a:accent4>
        <a:srgbClr val="C1F0C8"/>
      </a:accent4>
      <a:accent5>
        <a:srgbClr val="D0D0D0"/>
      </a:accent5>
      <a:accent6>
        <a:srgbClr val="AEAEA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CD7E-38F9-4CC2-AF5D-05071C9D1085}">
  <dimension ref="A1:N31"/>
  <sheetViews>
    <sheetView topLeftCell="D1" workbookViewId="0">
      <selection activeCell="H2" sqref="H2"/>
    </sheetView>
  </sheetViews>
  <sheetFormatPr defaultRowHeight="15" x14ac:dyDescent="0.25"/>
  <cols>
    <col min="1" max="1" width="13.42578125" bestFit="1" customWidth="1"/>
    <col min="2" max="2" width="8.5703125" bestFit="1" customWidth="1"/>
    <col min="3" max="3" width="11.28515625" bestFit="1" customWidth="1"/>
    <col min="4" max="4" width="10" bestFit="1" customWidth="1"/>
    <col min="5" max="5" width="15.7109375" bestFit="1" customWidth="1"/>
    <col min="6" max="6" width="27.140625" bestFit="1" customWidth="1"/>
    <col min="7" max="7" width="13.28515625" bestFit="1" customWidth="1"/>
    <col min="8" max="8" width="11.5703125" bestFit="1" customWidth="1"/>
    <col min="9" max="9" width="15.7109375" customWidth="1"/>
    <col min="10" max="10" width="27.140625" bestFit="1" customWidth="1"/>
    <col min="11" max="11" width="14.85546875" bestFit="1" customWidth="1"/>
    <col min="12" max="12" width="13.5703125" bestFit="1" customWidth="1"/>
    <col min="13" max="13" width="16.42578125" bestFit="1" customWidth="1"/>
    <col min="14" max="14" width="12" bestFit="1" customWidth="1"/>
  </cols>
  <sheetData>
    <row r="1" spans="1:14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58</v>
      </c>
      <c r="F1" s="1" t="s">
        <v>59</v>
      </c>
      <c r="G1" s="1" t="s">
        <v>72</v>
      </c>
      <c r="H1" s="1" t="s">
        <v>75</v>
      </c>
      <c r="I1" s="1" t="s">
        <v>60</v>
      </c>
      <c r="J1" s="1" t="s">
        <v>61</v>
      </c>
      <c r="K1" s="1" t="s">
        <v>73</v>
      </c>
      <c r="L1" s="1" t="s">
        <v>76</v>
      </c>
      <c r="M1" s="1" t="s">
        <v>62</v>
      </c>
      <c r="N1" s="1" t="s">
        <v>74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56</v>
      </c>
      <c r="E2" s="1">
        <v>75</v>
      </c>
      <c r="F2" s="1">
        <v>83</v>
      </c>
      <c r="G2" s="6" t="str">
        <f>IF(E2&gt;=50,"Geçti","Kaldı")</f>
        <v>Geçti</v>
      </c>
      <c r="H2" s="7">
        <v>0.90361445783132499</v>
      </c>
      <c r="I2" s="1">
        <v>88</v>
      </c>
      <c r="J2" s="1">
        <v>24</v>
      </c>
      <c r="K2" s="6" t="str">
        <f>IF(I2&gt;=50,"Geçti","Kaldı")</f>
        <v>Geçti</v>
      </c>
      <c r="L2" s="5">
        <v>3.6666666666666701</v>
      </c>
      <c r="M2" s="1">
        <f>AVERAGE(Tablo1[[#This Row],[1. Math Grade]],Tablo1[[#This Row],[2. Math Grade]])</f>
        <v>81.5</v>
      </c>
      <c r="N2" s="6" t="str">
        <f t="shared" ref="N2:N31" si="0">IF(M2&gt;=90,"A",IF(M2&gt;=80,"B",IF(M2&gt;=70,"C",IF(M2&gt;=60,"D","F"))))</f>
        <v>B</v>
      </c>
    </row>
    <row r="3" spans="1:14" x14ac:dyDescent="0.25">
      <c r="A3" s="1">
        <v>2</v>
      </c>
      <c r="B3" s="1" t="s">
        <v>2</v>
      </c>
      <c r="C3" s="1" t="s">
        <v>3</v>
      </c>
      <c r="D3" s="1" t="s">
        <v>57</v>
      </c>
      <c r="E3" s="1">
        <v>92</v>
      </c>
      <c r="F3" s="1">
        <v>38</v>
      </c>
      <c r="G3" s="6" t="str">
        <f>IF(E3&gt;=50,"Geçti","Kaldı")</f>
        <v>Geçti</v>
      </c>
      <c r="H3" s="7">
        <v>2.42105263157895</v>
      </c>
      <c r="I3" s="1">
        <v>95</v>
      </c>
      <c r="J3" s="1">
        <v>1</v>
      </c>
      <c r="K3" s="6" t="str">
        <f>IF(I3&gt;=50,"Geçti","Kaldı")</f>
        <v>Geçti</v>
      </c>
      <c r="L3" s="5">
        <v>95</v>
      </c>
      <c r="M3" s="1">
        <f>AVERAGE(Tablo1[[#This Row],[1. Math Grade]],Tablo1[[#This Row],[2. Math Grade]])</f>
        <v>93.5</v>
      </c>
      <c r="N3" s="6" t="str">
        <f t="shared" si="0"/>
        <v>A</v>
      </c>
    </row>
    <row r="4" spans="1:14" x14ac:dyDescent="0.25">
      <c r="A4" s="1">
        <v>3</v>
      </c>
      <c r="B4" s="1" t="s">
        <v>4</v>
      </c>
      <c r="C4" s="1" t="s">
        <v>5</v>
      </c>
      <c r="D4" s="1" t="s">
        <v>56</v>
      </c>
      <c r="E4" s="1">
        <v>60</v>
      </c>
      <c r="F4" s="1">
        <v>61</v>
      </c>
      <c r="G4" s="6" t="str">
        <f>IF(E4&gt;=50,"Geçti","Kaldı")</f>
        <v>Geçti</v>
      </c>
      <c r="H4" s="7">
        <v>0.98360655737704905</v>
      </c>
      <c r="I4" s="1">
        <v>72</v>
      </c>
      <c r="J4" s="1">
        <v>76</v>
      </c>
      <c r="K4" s="6" t="str">
        <f>IF(I4&gt;=50,"Geçti","Kaldı")</f>
        <v>Geçti</v>
      </c>
      <c r="L4" s="5">
        <v>0.94736842105263197</v>
      </c>
      <c r="M4" s="1">
        <f>AVERAGE(Tablo1[[#This Row],[1. Math Grade]],Tablo1[[#This Row],[2. Math Grade]])</f>
        <v>66</v>
      </c>
      <c r="N4" s="6" t="str">
        <f t="shared" si="0"/>
        <v>D</v>
      </c>
    </row>
    <row r="5" spans="1:14" x14ac:dyDescent="0.25">
      <c r="A5" s="1">
        <v>4</v>
      </c>
      <c r="B5" s="1" t="s">
        <v>6</v>
      </c>
      <c r="C5" s="1" t="s">
        <v>7</v>
      </c>
      <c r="D5" s="1" t="s">
        <v>57</v>
      </c>
      <c r="E5" s="1">
        <v>85</v>
      </c>
      <c r="F5" s="1">
        <v>41</v>
      </c>
      <c r="G5" s="6" t="str">
        <f>IF(E5&gt;=50,"Geçti","Kaldı")</f>
        <v>Geçti</v>
      </c>
      <c r="H5" s="7">
        <v>2.0731707317073198</v>
      </c>
      <c r="I5" s="1">
        <v>80</v>
      </c>
      <c r="J5" s="1">
        <v>100</v>
      </c>
      <c r="K5" s="6" t="str">
        <f>IF(I5&gt;=50,"Geçti","Kaldı")</f>
        <v>Geçti</v>
      </c>
      <c r="L5" s="5">
        <v>0.8</v>
      </c>
      <c r="M5" s="1">
        <f>AVERAGE(Tablo1[[#This Row],[1. Math Grade]],Tablo1[[#This Row],[2. Math Grade]])</f>
        <v>82.5</v>
      </c>
      <c r="N5" s="6" t="str">
        <f t="shared" si="0"/>
        <v>B</v>
      </c>
    </row>
    <row r="6" spans="1:14" x14ac:dyDescent="0.25">
      <c r="A6" s="1">
        <v>5</v>
      </c>
      <c r="B6" s="1" t="s">
        <v>8</v>
      </c>
      <c r="C6" s="1" t="s">
        <v>9</v>
      </c>
      <c r="D6" s="1" t="s">
        <v>56</v>
      </c>
      <c r="E6" s="1">
        <v>50</v>
      </c>
      <c r="F6" s="1">
        <v>77</v>
      </c>
      <c r="G6" s="6" t="str">
        <f>IF(E6&gt;=50,"Geçti","Kaldı")</f>
        <v>Geçti</v>
      </c>
      <c r="H6" s="7">
        <v>64.935064935064929</v>
      </c>
      <c r="I6" s="1">
        <v>65</v>
      </c>
      <c r="J6" s="1">
        <v>97</v>
      </c>
      <c r="K6" s="6" t="str">
        <f>IF(I6&gt;=50,"Geçti","Kaldı")</f>
        <v>Geçti</v>
      </c>
      <c r="L6" s="5">
        <v>0.67010309278350499</v>
      </c>
      <c r="M6" s="1">
        <f>AVERAGE(Tablo1[[#This Row],[1. Math Grade]],Tablo1[[#This Row],[2. Math Grade]])</f>
        <v>57.5</v>
      </c>
      <c r="N6" s="6" t="str">
        <f t="shared" si="0"/>
        <v>F</v>
      </c>
    </row>
    <row r="7" spans="1:14" x14ac:dyDescent="0.25">
      <c r="A7" s="1">
        <v>6</v>
      </c>
      <c r="B7" s="1" t="s">
        <v>10</v>
      </c>
      <c r="C7" s="1" t="s">
        <v>11</v>
      </c>
      <c r="D7" s="1" t="s">
        <v>57</v>
      </c>
      <c r="E7" s="1">
        <v>78</v>
      </c>
      <c r="F7" s="1">
        <v>89</v>
      </c>
      <c r="G7" s="6" t="str">
        <f>IF(E7&gt;=50,"Geçti","Kaldı")</f>
        <v>Geçti</v>
      </c>
      <c r="H7" s="7">
        <v>0.87640449438202295</v>
      </c>
      <c r="I7" s="1">
        <v>85</v>
      </c>
      <c r="J7" s="1">
        <v>39</v>
      </c>
      <c r="K7" s="6" t="str">
        <f>IF(I7&gt;=50,"Geçti","Kaldı")</f>
        <v>Geçti</v>
      </c>
      <c r="L7" s="5">
        <v>2.1794871794871802</v>
      </c>
      <c r="M7" s="1">
        <f>AVERAGE(Tablo1[[#This Row],[1. Math Grade]],Tablo1[[#This Row],[2. Math Grade]])</f>
        <v>81.5</v>
      </c>
      <c r="N7" s="6" t="str">
        <f t="shared" si="0"/>
        <v>B</v>
      </c>
    </row>
    <row r="8" spans="1:14" x14ac:dyDescent="0.25">
      <c r="A8" s="1">
        <v>7</v>
      </c>
      <c r="B8" s="1" t="s">
        <v>12</v>
      </c>
      <c r="C8" s="1" t="s">
        <v>13</v>
      </c>
      <c r="D8" s="1" t="s">
        <v>56</v>
      </c>
      <c r="E8" s="1">
        <v>90</v>
      </c>
      <c r="F8" s="1">
        <v>47</v>
      </c>
      <c r="G8" s="6" t="str">
        <f>IF(E8&gt;=50,"Geçti","Kaldı")</f>
        <v>Geçti</v>
      </c>
      <c r="H8" s="7">
        <v>1.91489361702128</v>
      </c>
      <c r="I8" s="1">
        <v>91</v>
      </c>
      <c r="J8" s="1">
        <v>59</v>
      </c>
      <c r="K8" s="6" t="str">
        <f>IF(I8&gt;=50,"Geçti","Kaldı")</f>
        <v>Geçti</v>
      </c>
      <c r="L8" s="5">
        <v>1.5423728813559301</v>
      </c>
      <c r="M8" s="1">
        <f>AVERAGE(Tablo1[[#This Row],[1. Math Grade]],Tablo1[[#This Row],[2. Math Grade]])</f>
        <v>90.5</v>
      </c>
      <c r="N8" s="6" t="str">
        <f t="shared" si="0"/>
        <v>A</v>
      </c>
    </row>
    <row r="9" spans="1:14" x14ac:dyDescent="0.25">
      <c r="A9" s="1">
        <v>8</v>
      </c>
      <c r="B9" s="1" t="s">
        <v>14</v>
      </c>
      <c r="C9" s="1" t="s">
        <v>15</v>
      </c>
      <c r="D9" s="1" t="s">
        <v>57</v>
      </c>
      <c r="E9" s="1">
        <v>68</v>
      </c>
      <c r="F9" s="1">
        <v>54</v>
      </c>
      <c r="G9" s="6" t="str">
        <f>IF(E9&gt;=50,"Geçti","Kaldı")</f>
        <v>Geçti</v>
      </c>
      <c r="H9" s="7">
        <v>1.25925925925926</v>
      </c>
      <c r="I9" s="1">
        <v>75</v>
      </c>
      <c r="J9" s="1">
        <v>58</v>
      </c>
      <c r="K9" s="6" t="str">
        <f>IF(I9&gt;=50,"Geçti","Kaldı")</f>
        <v>Geçti</v>
      </c>
      <c r="L9" s="5">
        <v>1.2931034482758601</v>
      </c>
      <c r="M9" s="1">
        <f>AVERAGE(Tablo1[[#This Row],[1. Math Grade]],Tablo1[[#This Row],[2. Math Grade]])</f>
        <v>71.5</v>
      </c>
      <c r="N9" s="6" t="str">
        <f t="shared" si="0"/>
        <v>C</v>
      </c>
    </row>
    <row r="10" spans="1:14" x14ac:dyDescent="0.25">
      <c r="A10" s="1">
        <v>9</v>
      </c>
      <c r="B10" s="1" t="s">
        <v>16</v>
      </c>
      <c r="C10" s="1" t="s">
        <v>17</v>
      </c>
      <c r="D10" s="1" t="s">
        <v>56</v>
      </c>
      <c r="E10" s="1">
        <v>82</v>
      </c>
      <c r="F10" s="1">
        <v>44</v>
      </c>
      <c r="G10" s="6" t="str">
        <f>IF(E10&gt;=50,"Geçti","Kaldı")</f>
        <v>Geçti</v>
      </c>
      <c r="H10" s="7">
        <v>1.86363636363636</v>
      </c>
      <c r="I10" s="1">
        <v>84</v>
      </c>
      <c r="J10" s="1">
        <v>14</v>
      </c>
      <c r="K10" s="6" t="str">
        <f>IF(I10&gt;=50,"Geçti","Kaldı")</f>
        <v>Geçti</v>
      </c>
      <c r="L10" s="5">
        <v>6</v>
      </c>
      <c r="M10" s="1">
        <f>AVERAGE(Tablo1[[#This Row],[1. Math Grade]],Tablo1[[#This Row],[2. Math Grade]])</f>
        <v>83</v>
      </c>
      <c r="N10" s="6" t="str">
        <f t="shared" si="0"/>
        <v>B</v>
      </c>
    </row>
    <row r="11" spans="1:14" x14ac:dyDescent="0.25">
      <c r="A11" s="1">
        <v>10</v>
      </c>
      <c r="B11" s="1" t="s">
        <v>18</v>
      </c>
      <c r="C11" s="1" t="s">
        <v>19</v>
      </c>
      <c r="D11" s="1" t="s">
        <v>57</v>
      </c>
      <c r="E11" s="1">
        <v>70</v>
      </c>
      <c r="F11" s="1">
        <v>15</v>
      </c>
      <c r="G11" s="6" t="str">
        <f>IF(E11&gt;=50,"Geçti","Kaldı")</f>
        <v>Geçti</v>
      </c>
      <c r="H11" s="7">
        <v>4.6666666666666696</v>
      </c>
      <c r="I11" s="1">
        <v>68</v>
      </c>
      <c r="J11" s="1">
        <v>7</v>
      </c>
      <c r="K11" s="6" t="str">
        <f>IF(I11&gt;=50,"Geçti","Kaldı")</f>
        <v>Geçti</v>
      </c>
      <c r="L11" s="5">
        <v>9.71428571428571</v>
      </c>
      <c r="M11" s="1">
        <f>AVERAGE(Tablo1[[#This Row],[1. Math Grade]],Tablo1[[#This Row],[2. Math Grade]])</f>
        <v>69</v>
      </c>
      <c r="N11" s="6" t="str">
        <f t="shared" si="0"/>
        <v>D</v>
      </c>
    </row>
    <row r="12" spans="1:14" x14ac:dyDescent="0.25">
      <c r="A12" s="1">
        <v>11</v>
      </c>
      <c r="B12" s="1" t="s">
        <v>20</v>
      </c>
      <c r="C12" s="1" t="s">
        <v>21</v>
      </c>
      <c r="D12" s="1" t="s">
        <v>56</v>
      </c>
      <c r="E12" s="1">
        <v>45</v>
      </c>
      <c r="F12" s="1">
        <v>82</v>
      </c>
      <c r="G12" s="6" t="str">
        <f>IF(E12&gt;=50,"Geçti","Kaldı")</f>
        <v>Kaldı</v>
      </c>
      <c r="H12" s="7">
        <v>0.54878048780487798</v>
      </c>
      <c r="I12" s="1">
        <v>55</v>
      </c>
      <c r="J12" s="1">
        <v>74</v>
      </c>
      <c r="K12" s="6" t="str">
        <f>IF(I12&gt;=50,"Geçti","Kaldı")</f>
        <v>Geçti</v>
      </c>
      <c r="L12" s="5">
        <v>0.74324324324324298</v>
      </c>
      <c r="M12" s="1">
        <f>AVERAGE(Tablo1[[#This Row],[1. Math Grade]],Tablo1[[#This Row],[2. Math Grade]])</f>
        <v>50</v>
      </c>
      <c r="N12" s="6" t="str">
        <f t="shared" si="0"/>
        <v>F</v>
      </c>
    </row>
    <row r="13" spans="1:14" x14ac:dyDescent="0.25">
      <c r="A13" s="1">
        <v>12</v>
      </c>
      <c r="B13" s="1" t="s">
        <v>22</v>
      </c>
      <c r="C13" s="1" t="s">
        <v>23</v>
      </c>
      <c r="D13" s="1" t="s">
        <v>57</v>
      </c>
      <c r="E13" s="1">
        <v>95</v>
      </c>
      <c r="F13" s="1">
        <v>78</v>
      </c>
      <c r="G13" s="6" t="str">
        <f>IF(E13&gt;=50,"Geçti","Kaldı")</f>
        <v>Geçti</v>
      </c>
      <c r="H13" s="7">
        <v>1.2179487179487201</v>
      </c>
      <c r="I13" s="1">
        <v>98</v>
      </c>
      <c r="J13" s="1">
        <v>44</v>
      </c>
      <c r="K13" s="6" t="str">
        <f>IF(I13&gt;=50,"Geçti","Kaldı")</f>
        <v>Geçti</v>
      </c>
      <c r="L13" s="5">
        <v>2.2272727272727302</v>
      </c>
      <c r="M13" s="1">
        <f>AVERAGE(Tablo1[[#This Row],[1. Math Grade]],Tablo1[[#This Row],[2. Math Grade]])</f>
        <v>96.5</v>
      </c>
      <c r="N13" s="6" t="str">
        <f t="shared" si="0"/>
        <v>A</v>
      </c>
    </row>
    <row r="14" spans="1:14" x14ac:dyDescent="0.25">
      <c r="A14" s="1">
        <v>13</v>
      </c>
      <c r="B14" s="1" t="s">
        <v>24</v>
      </c>
      <c r="C14" s="1" t="s">
        <v>25</v>
      </c>
      <c r="D14" s="1" t="s">
        <v>56</v>
      </c>
      <c r="E14" s="1">
        <v>88</v>
      </c>
      <c r="F14" s="1">
        <v>42</v>
      </c>
      <c r="G14" s="6" t="str">
        <f>IF(E14&gt;=50,"Geçti","Kaldı")</f>
        <v>Geçti</v>
      </c>
      <c r="H14" s="7">
        <v>2.0952380952380998</v>
      </c>
      <c r="I14" s="1">
        <v>90</v>
      </c>
      <c r="J14" s="1">
        <v>52</v>
      </c>
      <c r="K14" s="6" t="str">
        <f>IF(I14&gt;=50,"Geçti","Kaldı")</f>
        <v>Geçti</v>
      </c>
      <c r="L14" s="5">
        <v>1.7307692307692299</v>
      </c>
      <c r="M14" s="1">
        <f>AVERAGE(Tablo1[[#This Row],[1. Math Grade]],Tablo1[[#This Row],[2. Math Grade]])</f>
        <v>89</v>
      </c>
      <c r="N14" s="6" t="str">
        <f t="shared" si="0"/>
        <v>B</v>
      </c>
    </row>
    <row r="15" spans="1:14" x14ac:dyDescent="0.25">
      <c r="A15" s="1">
        <v>14</v>
      </c>
      <c r="B15" s="1" t="s">
        <v>26</v>
      </c>
      <c r="C15" s="1" t="s">
        <v>27</v>
      </c>
      <c r="D15" s="1" t="s">
        <v>57</v>
      </c>
      <c r="E15" s="1">
        <v>77</v>
      </c>
      <c r="F15" s="1">
        <v>40</v>
      </c>
      <c r="G15" s="6" t="str">
        <f>IF(E15&gt;=50,"Geçti","Kaldı")</f>
        <v>Geçti</v>
      </c>
      <c r="H15" s="7">
        <v>1.925</v>
      </c>
      <c r="I15" s="1">
        <v>79</v>
      </c>
      <c r="J15" s="1">
        <v>67</v>
      </c>
      <c r="K15" s="6" t="str">
        <f>IF(I15&gt;=50,"Geçti","Kaldı")</f>
        <v>Geçti</v>
      </c>
      <c r="L15" s="5">
        <v>1.1791044776119399</v>
      </c>
      <c r="M15" s="1">
        <f>AVERAGE(Tablo1[[#This Row],[1. Math Grade]],Tablo1[[#This Row],[2. Math Grade]])</f>
        <v>78</v>
      </c>
      <c r="N15" s="6" t="str">
        <f t="shared" si="0"/>
        <v>C</v>
      </c>
    </row>
    <row r="16" spans="1:14" x14ac:dyDescent="0.25">
      <c r="A16" s="1">
        <v>15</v>
      </c>
      <c r="B16" s="1" t="s">
        <v>28</v>
      </c>
      <c r="C16" s="1" t="s">
        <v>29</v>
      </c>
      <c r="D16" s="1" t="s">
        <v>56</v>
      </c>
      <c r="E16" s="1">
        <v>63</v>
      </c>
      <c r="F16" s="1">
        <v>4</v>
      </c>
      <c r="G16" s="6" t="str">
        <f>IF(E16&gt;=50,"Geçti","Kaldı")</f>
        <v>Geçti</v>
      </c>
      <c r="H16" s="7">
        <v>15.75</v>
      </c>
      <c r="I16" s="1">
        <v>70</v>
      </c>
      <c r="J16" s="1">
        <v>32</v>
      </c>
      <c r="K16" s="6" t="str">
        <f>IF(I16&gt;=50,"Geçti","Kaldı")</f>
        <v>Geçti</v>
      </c>
      <c r="L16" s="5">
        <v>2.1875</v>
      </c>
      <c r="M16" s="1">
        <f>AVERAGE(Tablo1[[#This Row],[1. Math Grade]],Tablo1[[#This Row],[2. Math Grade]])</f>
        <v>66.5</v>
      </c>
      <c r="N16" s="6" t="str">
        <f t="shared" si="0"/>
        <v>D</v>
      </c>
    </row>
    <row r="17" spans="1:14" x14ac:dyDescent="0.25">
      <c r="A17" s="1">
        <v>16</v>
      </c>
      <c r="B17" s="1" t="s">
        <v>30</v>
      </c>
      <c r="C17" s="1" t="s">
        <v>8</v>
      </c>
      <c r="D17" s="1" t="s">
        <v>57</v>
      </c>
      <c r="E17" s="1">
        <v>81</v>
      </c>
      <c r="F17" s="1">
        <v>54</v>
      </c>
      <c r="G17" s="6" t="str">
        <f>IF(E17&gt;=50,"Geçti","Kaldı")</f>
        <v>Geçti</v>
      </c>
      <c r="H17" s="7">
        <v>1.5</v>
      </c>
      <c r="I17" s="1">
        <v>83</v>
      </c>
      <c r="J17" s="1">
        <v>12</v>
      </c>
      <c r="K17" s="6" t="str">
        <f>IF(I17&gt;=50,"Geçti","Kaldı")</f>
        <v>Geçti</v>
      </c>
      <c r="L17" s="5">
        <v>6.9166666666666696</v>
      </c>
      <c r="M17" s="1">
        <f>AVERAGE(Tablo1[[#This Row],[1. Math Grade]],Tablo1[[#This Row],[2. Math Grade]])</f>
        <v>82</v>
      </c>
      <c r="N17" s="6" t="str">
        <f t="shared" si="0"/>
        <v>B</v>
      </c>
    </row>
    <row r="18" spans="1:14" x14ac:dyDescent="0.25">
      <c r="A18" s="1">
        <v>17</v>
      </c>
      <c r="B18" s="1" t="s">
        <v>31</v>
      </c>
      <c r="C18" s="1" t="s">
        <v>32</v>
      </c>
      <c r="D18" s="1" t="s">
        <v>56</v>
      </c>
      <c r="E18" s="1">
        <v>58</v>
      </c>
      <c r="F18" s="1">
        <v>15</v>
      </c>
      <c r="G18" s="6" t="str">
        <f>IF(E18&gt;=50,"Geçti","Kaldı")</f>
        <v>Geçti</v>
      </c>
      <c r="H18" s="7">
        <v>3.8666666666666698</v>
      </c>
      <c r="I18" s="1">
        <v>61</v>
      </c>
      <c r="J18" s="1">
        <v>37</v>
      </c>
      <c r="K18" s="6" t="str">
        <f>IF(I18&gt;=50,"Geçti","Kaldı")</f>
        <v>Geçti</v>
      </c>
      <c r="L18" s="5">
        <v>1.64864864864865</v>
      </c>
      <c r="M18" s="1">
        <f>AVERAGE(Tablo1[[#This Row],[1. Math Grade]],Tablo1[[#This Row],[2. Math Grade]])</f>
        <v>59.5</v>
      </c>
      <c r="N18" s="6" t="str">
        <f t="shared" si="0"/>
        <v>F</v>
      </c>
    </row>
    <row r="19" spans="1:14" x14ac:dyDescent="0.25">
      <c r="A19" s="1">
        <v>18</v>
      </c>
      <c r="B19" s="1" t="s">
        <v>33</v>
      </c>
      <c r="C19" s="1" t="s">
        <v>34</v>
      </c>
      <c r="D19" s="1" t="s">
        <v>57</v>
      </c>
      <c r="E19" s="1">
        <v>94</v>
      </c>
      <c r="F19" s="1">
        <v>52</v>
      </c>
      <c r="G19" s="6" t="str">
        <f>IF(E19&gt;=50,"Geçti","Kaldı")</f>
        <v>Geçti</v>
      </c>
      <c r="H19" s="7">
        <v>1.8076923076923099</v>
      </c>
      <c r="I19" s="1">
        <v>96</v>
      </c>
      <c r="J19" s="1">
        <v>6</v>
      </c>
      <c r="K19" s="6" t="str">
        <f>IF(I19&gt;=50,"Geçti","Kaldı")</f>
        <v>Geçti</v>
      </c>
      <c r="L19" s="5">
        <v>16</v>
      </c>
      <c r="M19" s="1">
        <f>AVERAGE(Tablo1[[#This Row],[1. Math Grade]],Tablo1[[#This Row],[2. Math Grade]])</f>
        <v>95</v>
      </c>
      <c r="N19" s="6" t="str">
        <f t="shared" si="0"/>
        <v>A</v>
      </c>
    </row>
    <row r="20" spans="1:14" x14ac:dyDescent="0.25">
      <c r="A20" s="1">
        <v>19</v>
      </c>
      <c r="B20" s="1" t="s">
        <v>35</v>
      </c>
      <c r="C20" s="1" t="s">
        <v>36</v>
      </c>
      <c r="D20" s="1" t="s">
        <v>56</v>
      </c>
      <c r="E20" s="1">
        <v>72</v>
      </c>
      <c r="F20" s="1">
        <v>35</v>
      </c>
      <c r="G20" s="6" t="str">
        <f>IF(E20&gt;=50,"Geçti","Kaldı")</f>
        <v>Geçti</v>
      </c>
      <c r="H20" s="7">
        <v>2.05714285714286</v>
      </c>
      <c r="I20" s="1">
        <v>78</v>
      </c>
      <c r="J20" s="1">
        <v>35</v>
      </c>
      <c r="K20" s="6" t="str">
        <f>IF(I20&gt;=50,"Geçti","Kaldı")</f>
        <v>Geçti</v>
      </c>
      <c r="L20" s="5">
        <v>2.22857142857143</v>
      </c>
      <c r="M20" s="1">
        <f>AVERAGE(Tablo1[[#This Row],[1. Math Grade]],Tablo1[[#This Row],[2. Math Grade]])</f>
        <v>75</v>
      </c>
      <c r="N20" s="6" t="str">
        <f t="shared" si="0"/>
        <v>C</v>
      </c>
    </row>
    <row r="21" spans="1:14" x14ac:dyDescent="0.25">
      <c r="A21" s="1">
        <v>20</v>
      </c>
      <c r="B21" s="1" t="s">
        <v>37</v>
      </c>
      <c r="C21" s="1" t="s">
        <v>1</v>
      </c>
      <c r="D21" s="1" t="s">
        <v>57</v>
      </c>
      <c r="E21" s="1">
        <v>89</v>
      </c>
      <c r="F21" s="1">
        <v>97</v>
      </c>
      <c r="G21" s="6" t="str">
        <f>IF(E21&gt;=50,"Geçti","Kaldı")</f>
        <v>Geçti</v>
      </c>
      <c r="H21" s="7">
        <v>0.91752577319587603</v>
      </c>
      <c r="I21" s="1">
        <v>87</v>
      </c>
      <c r="J21" s="1">
        <v>57</v>
      </c>
      <c r="K21" s="6" t="str">
        <f>IF(I21&gt;=50,"Geçti","Kaldı")</f>
        <v>Geçti</v>
      </c>
      <c r="L21" s="5">
        <v>1.5263157894736801</v>
      </c>
      <c r="M21" s="1">
        <f>AVERAGE(Tablo1[[#This Row],[1. Math Grade]],Tablo1[[#This Row],[2. Math Grade]])</f>
        <v>88</v>
      </c>
      <c r="N21" s="6" t="str">
        <f t="shared" si="0"/>
        <v>B</v>
      </c>
    </row>
    <row r="22" spans="1:14" x14ac:dyDescent="0.25">
      <c r="A22" s="1">
        <v>21</v>
      </c>
      <c r="B22" s="1" t="s">
        <v>38</v>
      </c>
      <c r="C22" s="1" t="s">
        <v>39</v>
      </c>
      <c r="D22" s="1" t="s">
        <v>56</v>
      </c>
      <c r="E22" s="1">
        <v>65</v>
      </c>
      <c r="F22" s="1">
        <v>9</v>
      </c>
      <c r="G22" s="6" t="str">
        <f>IF(E22&gt;=50,"Geçti","Kaldı")</f>
        <v>Geçti</v>
      </c>
      <c r="H22" s="7">
        <v>7.2222222222222197</v>
      </c>
      <c r="I22" s="1">
        <v>69</v>
      </c>
      <c r="J22" s="1">
        <v>65</v>
      </c>
      <c r="K22" s="6" t="str">
        <f>IF(I22&gt;=50,"Geçti","Kaldı")</f>
        <v>Geçti</v>
      </c>
      <c r="L22" s="5">
        <v>1.06153846153846</v>
      </c>
      <c r="M22" s="1">
        <f>AVERAGE(Tablo1[[#This Row],[1. Math Grade]],Tablo1[[#This Row],[2. Math Grade]])</f>
        <v>67</v>
      </c>
      <c r="N22" s="6" t="str">
        <f t="shared" si="0"/>
        <v>D</v>
      </c>
    </row>
    <row r="23" spans="1:14" x14ac:dyDescent="0.25">
      <c r="A23" s="1">
        <v>22</v>
      </c>
      <c r="B23" s="1" t="s">
        <v>40</v>
      </c>
      <c r="C23" s="1" t="s">
        <v>41</v>
      </c>
      <c r="D23" s="1" t="s">
        <v>57</v>
      </c>
      <c r="E23" s="1">
        <v>76</v>
      </c>
      <c r="F23" s="1">
        <v>70</v>
      </c>
      <c r="G23" s="6" t="str">
        <f>IF(E23&gt;=50,"Geçti","Kaldı")</f>
        <v>Geçti</v>
      </c>
      <c r="H23" s="7">
        <v>1.0857142857142901</v>
      </c>
      <c r="I23" s="1">
        <v>82</v>
      </c>
      <c r="J23" s="1">
        <v>90</v>
      </c>
      <c r="K23" s="6" t="str">
        <f>IF(I23&gt;=50,"Geçti","Kaldı")</f>
        <v>Geçti</v>
      </c>
      <c r="L23" s="5">
        <v>0.91111111111111098</v>
      </c>
      <c r="M23" s="1">
        <f>AVERAGE(Tablo1[[#This Row],[1. Math Grade]],Tablo1[[#This Row],[2. Math Grade]])</f>
        <v>79</v>
      </c>
      <c r="N23" s="6" t="str">
        <f t="shared" si="0"/>
        <v>C</v>
      </c>
    </row>
    <row r="24" spans="1:14" x14ac:dyDescent="0.25">
      <c r="A24" s="1">
        <v>23</v>
      </c>
      <c r="B24" s="1" t="s">
        <v>42</v>
      </c>
      <c r="C24" s="1" t="s">
        <v>43</v>
      </c>
      <c r="D24" s="1" t="s">
        <v>56</v>
      </c>
      <c r="E24" s="1">
        <v>93</v>
      </c>
      <c r="F24" s="1">
        <v>3</v>
      </c>
      <c r="G24" s="6" t="str">
        <f>IF(E24&gt;=50,"Geçti","Kaldı")</f>
        <v>Geçti</v>
      </c>
      <c r="H24" s="7">
        <v>31</v>
      </c>
      <c r="I24" s="1">
        <v>94</v>
      </c>
      <c r="J24" s="1">
        <v>20</v>
      </c>
      <c r="K24" s="6" t="str">
        <f>IF(I24&gt;=50,"Geçti","Kaldı")</f>
        <v>Geçti</v>
      </c>
      <c r="L24" s="5">
        <v>4.7</v>
      </c>
      <c r="M24" s="1">
        <f>AVERAGE(Tablo1[[#This Row],[1. Math Grade]],Tablo1[[#This Row],[2. Math Grade]])</f>
        <v>93.5</v>
      </c>
      <c r="N24" s="6" t="str">
        <f t="shared" si="0"/>
        <v>A</v>
      </c>
    </row>
    <row r="25" spans="1:14" x14ac:dyDescent="0.25">
      <c r="A25" s="1">
        <v>24</v>
      </c>
      <c r="B25" s="1" t="s">
        <v>44</v>
      </c>
      <c r="C25" s="1" t="s">
        <v>29</v>
      </c>
      <c r="D25" s="1" t="s">
        <v>57</v>
      </c>
      <c r="E25" s="1">
        <v>55</v>
      </c>
      <c r="F25" s="1">
        <v>85</v>
      </c>
      <c r="G25" s="6" t="str">
        <f>IF(E25&gt;=50,"Geçti","Kaldı")</f>
        <v>Geçti</v>
      </c>
      <c r="H25" s="7">
        <v>0.64705882352941202</v>
      </c>
      <c r="I25" s="1">
        <v>60</v>
      </c>
      <c r="J25" s="1">
        <v>90</v>
      </c>
      <c r="K25" s="6" t="str">
        <f>IF(I25&gt;=50,"Geçti","Kaldı")</f>
        <v>Geçti</v>
      </c>
      <c r="L25" s="5">
        <v>0.66666666666666696</v>
      </c>
      <c r="M25" s="1">
        <f>AVERAGE(Tablo1[[#This Row],[1. Math Grade]],Tablo1[[#This Row],[2. Math Grade]])</f>
        <v>57.5</v>
      </c>
      <c r="N25" s="6" t="str">
        <f t="shared" si="0"/>
        <v>F</v>
      </c>
    </row>
    <row r="26" spans="1:14" x14ac:dyDescent="0.25">
      <c r="A26" s="1">
        <v>25</v>
      </c>
      <c r="B26" s="1" t="s">
        <v>45</v>
      </c>
      <c r="C26" s="1" t="s">
        <v>27</v>
      </c>
      <c r="D26" s="1" t="s">
        <v>56</v>
      </c>
      <c r="E26" s="1">
        <v>80</v>
      </c>
      <c r="F26" s="1">
        <v>11</v>
      </c>
      <c r="G26" s="6" t="str">
        <f>IF(E26&gt;=50,"Geçti","Kaldı")</f>
        <v>Geçti</v>
      </c>
      <c r="H26" s="7">
        <v>7.2727272727272698</v>
      </c>
      <c r="I26" s="1">
        <v>85</v>
      </c>
      <c r="J26" s="1">
        <v>11</v>
      </c>
      <c r="K26" s="6" t="str">
        <f>IF(I26&gt;=50,"Geçti","Kaldı")</f>
        <v>Geçti</v>
      </c>
      <c r="L26" s="5">
        <v>7.7272727272727302</v>
      </c>
      <c r="M26" s="1">
        <f>AVERAGE(Tablo1[[#This Row],[1. Math Grade]],Tablo1[[#This Row],[2. Math Grade]])</f>
        <v>82.5</v>
      </c>
      <c r="N26" s="6" t="str">
        <f t="shared" si="0"/>
        <v>B</v>
      </c>
    </row>
    <row r="27" spans="1:14" x14ac:dyDescent="0.25">
      <c r="A27" s="1">
        <v>26</v>
      </c>
      <c r="B27" s="1" t="s">
        <v>46</v>
      </c>
      <c r="C27" s="1" t="s">
        <v>36</v>
      </c>
      <c r="D27" s="1" t="s">
        <v>57</v>
      </c>
      <c r="E27" s="1">
        <v>87</v>
      </c>
      <c r="F27" s="1">
        <v>9</v>
      </c>
      <c r="G27" s="6" t="str">
        <f>IF(E27&gt;=50,"Geçti","Kaldı")</f>
        <v>Geçti</v>
      </c>
      <c r="H27" s="7">
        <v>9.6666666666666696</v>
      </c>
      <c r="I27" s="1">
        <v>90</v>
      </c>
      <c r="J27" s="1">
        <v>74</v>
      </c>
      <c r="K27" s="6" t="str">
        <f>IF(I27&gt;=50,"Geçti","Kaldı")</f>
        <v>Geçti</v>
      </c>
      <c r="L27" s="5">
        <v>1.21621621621622</v>
      </c>
      <c r="M27" s="1">
        <f>AVERAGE(Tablo1[[#This Row],[1. Math Grade]],Tablo1[[#This Row],[2. Math Grade]])</f>
        <v>88.5</v>
      </c>
      <c r="N27" s="6" t="str">
        <f t="shared" si="0"/>
        <v>B</v>
      </c>
    </row>
    <row r="28" spans="1:14" x14ac:dyDescent="0.25">
      <c r="A28" s="1">
        <v>27</v>
      </c>
      <c r="B28" s="1" t="s">
        <v>47</v>
      </c>
      <c r="C28" s="1" t="s">
        <v>11</v>
      </c>
      <c r="D28" s="1" t="s">
        <v>56</v>
      </c>
      <c r="E28" s="1">
        <v>62</v>
      </c>
      <c r="F28" s="1">
        <v>29</v>
      </c>
      <c r="G28" s="6" t="str">
        <f>IF(E28&gt;=50,"Geçti","Kaldı")</f>
        <v>Geçti</v>
      </c>
      <c r="H28" s="7">
        <v>2.1379310344827598</v>
      </c>
      <c r="I28" s="1">
        <v>67</v>
      </c>
      <c r="J28" s="1">
        <v>79</v>
      </c>
      <c r="K28" s="6" t="str">
        <f>IF(I28&gt;=50,"Geçti","Kaldı")</f>
        <v>Geçti</v>
      </c>
      <c r="L28" s="5">
        <v>0.848101265822785</v>
      </c>
      <c r="M28" s="1">
        <f>AVERAGE(Tablo1[[#This Row],[1. Math Grade]],Tablo1[[#This Row],[2. Math Grade]])</f>
        <v>64.5</v>
      </c>
      <c r="N28" s="6" t="str">
        <f t="shared" si="0"/>
        <v>D</v>
      </c>
    </row>
    <row r="29" spans="1:14" x14ac:dyDescent="0.25">
      <c r="A29" s="1">
        <v>28</v>
      </c>
      <c r="B29" s="1" t="s">
        <v>48</v>
      </c>
      <c r="C29" s="1" t="s">
        <v>5</v>
      </c>
      <c r="D29" s="1" t="s">
        <v>57</v>
      </c>
      <c r="E29" s="1">
        <v>79</v>
      </c>
      <c r="F29" s="1">
        <v>96</v>
      </c>
      <c r="G29" s="6" t="str">
        <f>IF(E29&gt;=50,"Geçti","Kaldı")</f>
        <v>Geçti</v>
      </c>
      <c r="H29" s="7">
        <v>0.82291666666666696</v>
      </c>
      <c r="I29" s="1">
        <v>81</v>
      </c>
      <c r="J29" s="1">
        <v>11</v>
      </c>
      <c r="K29" s="6" t="str">
        <f>IF(I29&gt;=50,"Geçti","Kaldı")</f>
        <v>Geçti</v>
      </c>
      <c r="L29" s="5">
        <v>7.3636363636363598</v>
      </c>
      <c r="M29" s="1">
        <f>AVERAGE(Tablo1[[#This Row],[1. Math Grade]],Tablo1[[#This Row],[2. Math Grade]])</f>
        <v>80</v>
      </c>
      <c r="N29" s="6" t="str">
        <f t="shared" si="0"/>
        <v>B</v>
      </c>
    </row>
    <row r="30" spans="1:14" x14ac:dyDescent="0.25">
      <c r="A30" s="1">
        <v>29</v>
      </c>
      <c r="B30" s="1" t="s">
        <v>49</v>
      </c>
      <c r="C30" s="1" t="s">
        <v>3</v>
      </c>
      <c r="D30" s="1" t="s">
        <v>56</v>
      </c>
      <c r="E30" s="1">
        <v>73</v>
      </c>
      <c r="F30" s="1">
        <v>56</v>
      </c>
      <c r="G30" s="6" t="str">
        <f>IF(E30&gt;=50,"Geçti","Kaldı")</f>
        <v>Geçti</v>
      </c>
      <c r="H30" s="7">
        <v>1.3035714285714299</v>
      </c>
      <c r="I30" s="1">
        <v>77</v>
      </c>
      <c r="J30" s="1">
        <v>71</v>
      </c>
      <c r="K30" s="6" t="str">
        <f>IF(I30&gt;=50,"Geçti","Kaldı")</f>
        <v>Geçti</v>
      </c>
      <c r="L30" s="5">
        <v>1.0845070422535199</v>
      </c>
      <c r="M30" s="1">
        <f>AVERAGE(Tablo1[[#This Row],[1. Math Grade]],Tablo1[[#This Row],[2. Math Grade]])</f>
        <v>75</v>
      </c>
      <c r="N30" s="6" t="str">
        <f t="shared" si="0"/>
        <v>C</v>
      </c>
    </row>
    <row r="31" spans="1:14" x14ac:dyDescent="0.25">
      <c r="A31" s="1">
        <v>30</v>
      </c>
      <c r="B31" s="1" t="s">
        <v>50</v>
      </c>
      <c r="C31" s="1" t="s">
        <v>51</v>
      </c>
      <c r="D31" s="1" t="s">
        <v>57</v>
      </c>
      <c r="E31" s="1">
        <v>91</v>
      </c>
      <c r="F31" s="1">
        <v>59</v>
      </c>
      <c r="G31" s="6" t="str">
        <f>IF(E31&gt;=50,"Geçti","Kaldı")</f>
        <v>Geçti</v>
      </c>
      <c r="H31" s="7">
        <v>1.5423728813559301</v>
      </c>
      <c r="I31" s="1">
        <v>93</v>
      </c>
      <c r="J31" s="1">
        <v>56</v>
      </c>
      <c r="K31" s="6" t="str">
        <f>IF(I31&gt;=50,"Geçti","Kaldı")</f>
        <v>Geçti</v>
      </c>
      <c r="L31" s="5">
        <v>1.66071428571429</v>
      </c>
      <c r="M31" s="1">
        <f>AVERAGE(Tablo1[[#This Row],[1. Math Grade]],Tablo1[[#This Row],[2. Math Grade]])</f>
        <v>92</v>
      </c>
      <c r="N31" s="6" t="str">
        <f t="shared" si="0"/>
        <v>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51C8-50D8-4F7E-BD47-867CD300B9D9}">
  <dimension ref="B1:M31"/>
  <sheetViews>
    <sheetView workbookViewId="0">
      <selection activeCell="H30" sqref="H30"/>
    </sheetView>
  </sheetViews>
  <sheetFormatPr defaultRowHeight="15" x14ac:dyDescent="0.25"/>
  <cols>
    <col min="2" max="2" width="16.28515625" bestFit="1" customWidth="1"/>
    <col min="3" max="3" width="33.85546875" bestFit="1" customWidth="1"/>
    <col min="5" max="5" width="8.42578125" customWidth="1"/>
    <col min="6" max="6" width="11.140625" customWidth="1"/>
    <col min="7" max="7" width="9.85546875" customWidth="1"/>
    <col min="8" max="8" width="23.42578125" bestFit="1" customWidth="1"/>
    <col min="9" max="10" width="23.42578125" customWidth="1"/>
    <col min="11" max="11" width="23.42578125" bestFit="1" customWidth="1"/>
    <col min="12" max="12" width="23.42578125" customWidth="1"/>
    <col min="13" max="13" width="11.5703125" bestFit="1" customWidth="1"/>
  </cols>
  <sheetData>
    <row r="1" spans="5:13" x14ac:dyDescent="0.25">
      <c r="E1" s="1" t="s">
        <v>53</v>
      </c>
      <c r="F1" s="1" t="s">
        <v>54</v>
      </c>
      <c r="G1" s="1" t="s">
        <v>55</v>
      </c>
      <c r="H1" s="1" t="s">
        <v>58</v>
      </c>
      <c r="I1" s="1" t="s">
        <v>59</v>
      </c>
      <c r="J1" s="1" t="s">
        <v>75</v>
      </c>
      <c r="K1" s="1" t="s">
        <v>60</v>
      </c>
      <c r="L1" s="1" t="s">
        <v>61</v>
      </c>
      <c r="M1" s="1" t="s">
        <v>76</v>
      </c>
    </row>
    <row r="2" spans="5:13" x14ac:dyDescent="0.25">
      <c r="E2" s="1" t="s">
        <v>0</v>
      </c>
      <c r="F2" s="1" t="s">
        <v>1</v>
      </c>
      <c r="G2" s="1" t="s">
        <v>56</v>
      </c>
      <c r="H2" s="1">
        <v>75</v>
      </c>
      <c r="I2" s="1">
        <v>83</v>
      </c>
      <c r="J2" s="7">
        <v>0.90361445783132499</v>
      </c>
      <c r="K2" s="1">
        <v>88</v>
      </c>
      <c r="L2" s="1">
        <v>24</v>
      </c>
      <c r="M2" s="5">
        <v>3.6666666666666701</v>
      </c>
    </row>
    <row r="3" spans="5:13" x14ac:dyDescent="0.25">
      <c r="E3" s="1" t="s">
        <v>2</v>
      </c>
      <c r="F3" s="1" t="s">
        <v>3</v>
      </c>
      <c r="G3" s="1" t="s">
        <v>57</v>
      </c>
      <c r="H3" s="1">
        <v>92</v>
      </c>
      <c r="I3" s="1">
        <v>38</v>
      </c>
      <c r="J3" s="7">
        <v>2.42105263157895</v>
      </c>
      <c r="K3" s="1">
        <v>95</v>
      </c>
      <c r="L3" s="1">
        <v>1</v>
      </c>
      <c r="M3" s="5">
        <v>95</v>
      </c>
    </row>
    <row r="4" spans="5:13" x14ac:dyDescent="0.25">
      <c r="E4" s="1" t="s">
        <v>4</v>
      </c>
      <c r="F4" s="1" t="s">
        <v>5</v>
      </c>
      <c r="G4" s="1" t="s">
        <v>56</v>
      </c>
      <c r="H4" s="1">
        <v>60</v>
      </c>
      <c r="I4" s="1">
        <v>61</v>
      </c>
      <c r="J4" s="7">
        <v>0.98360655737704905</v>
      </c>
      <c r="K4" s="1">
        <v>72</v>
      </c>
      <c r="L4" s="1">
        <v>76</v>
      </c>
      <c r="M4" s="5">
        <v>0.94736842105263197</v>
      </c>
    </row>
    <row r="5" spans="5:13" x14ac:dyDescent="0.25">
      <c r="E5" s="1" t="s">
        <v>6</v>
      </c>
      <c r="F5" s="1" t="s">
        <v>7</v>
      </c>
      <c r="G5" s="1" t="s">
        <v>57</v>
      </c>
      <c r="H5" s="1">
        <v>85</v>
      </c>
      <c r="I5" s="1">
        <v>41</v>
      </c>
      <c r="J5" s="7">
        <v>2.0731707317073198</v>
      </c>
      <c r="K5" s="1">
        <v>80</v>
      </c>
      <c r="L5" s="1">
        <v>100</v>
      </c>
      <c r="M5" s="5">
        <v>0.8</v>
      </c>
    </row>
    <row r="6" spans="5:13" x14ac:dyDescent="0.25">
      <c r="E6" s="1" t="s">
        <v>8</v>
      </c>
      <c r="F6" s="1" t="s">
        <v>9</v>
      </c>
      <c r="G6" s="1" t="s">
        <v>56</v>
      </c>
      <c r="H6" s="1">
        <v>50</v>
      </c>
      <c r="I6" s="1">
        <v>77</v>
      </c>
      <c r="J6" s="7">
        <v>64.935064935064929</v>
      </c>
      <c r="K6" s="1">
        <v>65</v>
      </c>
      <c r="L6" s="1">
        <v>97</v>
      </c>
      <c r="M6" s="5">
        <v>0.67010309278350499</v>
      </c>
    </row>
    <row r="7" spans="5:13" x14ac:dyDescent="0.25">
      <c r="E7" s="1" t="s">
        <v>10</v>
      </c>
      <c r="F7" s="1" t="s">
        <v>11</v>
      </c>
      <c r="G7" s="1" t="s">
        <v>57</v>
      </c>
      <c r="H7" s="1">
        <v>78</v>
      </c>
      <c r="I7" s="1">
        <v>89</v>
      </c>
      <c r="J7" s="7">
        <v>0.87640449438202295</v>
      </c>
      <c r="K7" s="1">
        <v>85</v>
      </c>
      <c r="L7" s="1">
        <v>39</v>
      </c>
      <c r="M7" s="5">
        <v>2.1794871794871802</v>
      </c>
    </row>
    <row r="8" spans="5:13" x14ac:dyDescent="0.25">
      <c r="E8" s="1" t="s">
        <v>12</v>
      </c>
      <c r="F8" s="1" t="s">
        <v>13</v>
      </c>
      <c r="G8" s="1" t="s">
        <v>56</v>
      </c>
      <c r="H8" s="1">
        <v>90</v>
      </c>
      <c r="I8" s="1">
        <v>47</v>
      </c>
      <c r="J8" s="7">
        <v>1.91489361702128</v>
      </c>
      <c r="K8" s="1">
        <v>91</v>
      </c>
      <c r="L8" s="1">
        <v>59</v>
      </c>
      <c r="M8" s="5">
        <v>1.5423728813559301</v>
      </c>
    </row>
    <row r="9" spans="5:13" x14ac:dyDescent="0.25">
      <c r="E9" s="1" t="s">
        <v>14</v>
      </c>
      <c r="F9" s="1" t="s">
        <v>15</v>
      </c>
      <c r="G9" s="1" t="s">
        <v>57</v>
      </c>
      <c r="H9" s="1">
        <v>68</v>
      </c>
      <c r="I9" s="1">
        <v>54</v>
      </c>
      <c r="J9" s="7">
        <v>1.25925925925926</v>
      </c>
      <c r="K9" s="1">
        <v>75</v>
      </c>
      <c r="L9" s="1">
        <v>58</v>
      </c>
      <c r="M9" s="5">
        <v>1.2931034482758601</v>
      </c>
    </row>
    <row r="10" spans="5:13" x14ac:dyDescent="0.25">
      <c r="E10" s="1" t="s">
        <v>16</v>
      </c>
      <c r="F10" s="1" t="s">
        <v>17</v>
      </c>
      <c r="G10" s="1" t="s">
        <v>56</v>
      </c>
      <c r="H10" s="1">
        <v>82</v>
      </c>
      <c r="I10" s="1">
        <v>44</v>
      </c>
      <c r="J10" s="7">
        <v>1.86363636363636</v>
      </c>
      <c r="K10" s="1">
        <v>84</v>
      </c>
      <c r="L10" s="1">
        <v>14</v>
      </c>
      <c r="M10" s="5">
        <v>6</v>
      </c>
    </row>
    <row r="11" spans="5:13" x14ac:dyDescent="0.25">
      <c r="E11" s="1" t="s">
        <v>18</v>
      </c>
      <c r="F11" s="1" t="s">
        <v>19</v>
      </c>
      <c r="G11" s="1" t="s">
        <v>57</v>
      </c>
      <c r="H11" s="1">
        <v>70</v>
      </c>
      <c r="I11" s="1">
        <v>15</v>
      </c>
      <c r="J11" s="7">
        <v>4.6666666666666696</v>
      </c>
      <c r="K11" s="1">
        <v>68</v>
      </c>
      <c r="L11" s="1">
        <v>7</v>
      </c>
      <c r="M11" s="5">
        <v>9.71428571428571</v>
      </c>
    </row>
    <row r="12" spans="5:13" x14ac:dyDescent="0.25">
      <c r="E12" s="1" t="s">
        <v>20</v>
      </c>
      <c r="F12" s="1" t="s">
        <v>21</v>
      </c>
      <c r="G12" s="1" t="s">
        <v>56</v>
      </c>
      <c r="H12" s="1">
        <v>45</v>
      </c>
      <c r="I12" s="1">
        <v>82</v>
      </c>
      <c r="J12" s="7">
        <v>0.54878048780487798</v>
      </c>
      <c r="K12" s="1">
        <v>55</v>
      </c>
      <c r="L12" s="1">
        <v>74</v>
      </c>
      <c r="M12" s="5">
        <v>0.74324324324324298</v>
      </c>
    </row>
    <row r="13" spans="5:13" x14ac:dyDescent="0.25">
      <c r="E13" s="1" t="s">
        <v>22</v>
      </c>
      <c r="F13" s="1" t="s">
        <v>23</v>
      </c>
      <c r="G13" s="1" t="s">
        <v>57</v>
      </c>
      <c r="H13" s="1">
        <v>95</v>
      </c>
      <c r="I13" s="1">
        <v>78</v>
      </c>
      <c r="J13" s="7">
        <v>1.2179487179487201</v>
      </c>
      <c r="K13" s="1">
        <v>98</v>
      </c>
      <c r="L13" s="1">
        <v>44</v>
      </c>
      <c r="M13" s="5">
        <v>2.2272727272727302</v>
      </c>
    </row>
    <row r="14" spans="5:13" x14ac:dyDescent="0.25">
      <c r="E14" s="1" t="s">
        <v>24</v>
      </c>
      <c r="F14" s="1" t="s">
        <v>25</v>
      </c>
      <c r="G14" s="1" t="s">
        <v>56</v>
      </c>
      <c r="H14" s="1">
        <v>88</v>
      </c>
      <c r="I14" s="1">
        <v>42</v>
      </c>
      <c r="J14" s="7">
        <v>2.0952380952380998</v>
      </c>
      <c r="K14" s="1">
        <v>90</v>
      </c>
      <c r="L14" s="1">
        <v>52</v>
      </c>
      <c r="M14" s="5">
        <v>1.7307692307692299</v>
      </c>
    </row>
    <row r="15" spans="5:13" x14ac:dyDescent="0.25">
      <c r="E15" s="1" t="s">
        <v>26</v>
      </c>
      <c r="F15" s="1" t="s">
        <v>27</v>
      </c>
      <c r="G15" s="1" t="s">
        <v>57</v>
      </c>
      <c r="H15" s="1">
        <v>77</v>
      </c>
      <c r="I15" s="1">
        <v>40</v>
      </c>
      <c r="J15" s="7">
        <v>1.925</v>
      </c>
      <c r="K15" s="1">
        <v>79</v>
      </c>
      <c r="L15" s="1">
        <v>67</v>
      </c>
      <c r="M15" s="5">
        <v>1.1791044776119399</v>
      </c>
    </row>
    <row r="16" spans="5:13" x14ac:dyDescent="0.25">
      <c r="E16" s="1" t="s">
        <v>28</v>
      </c>
      <c r="F16" s="1" t="s">
        <v>29</v>
      </c>
      <c r="G16" s="1" t="s">
        <v>56</v>
      </c>
      <c r="H16" s="1">
        <v>63</v>
      </c>
      <c r="I16" s="1">
        <v>4</v>
      </c>
      <c r="J16" s="7">
        <v>15.75</v>
      </c>
      <c r="K16" s="1">
        <v>70</v>
      </c>
      <c r="L16" s="1">
        <v>32</v>
      </c>
      <c r="M16" s="5">
        <v>2.1875</v>
      </c>
    </row>
    <row r="17" spans="2:13" x14ac:dyDescent="0.25">
      <c r="E17" s="1" t="s">
        <v>30</v>
      </c>
      <c r="F17" s="1" t="s">
        <v>8</v>
      </c>
      <c r="G17" s="1" t="s">
        <v>57</v>
      </c>
      <c r="H17" s="1">
        <v>81</v>
      </c>
      <c r="I17" s="1">
        <v>54</v>
      </c>
      <c r="J17" s="7">
        <v>1.5</v>
      </c>
      <c r="K17" s="1">
        <v>83</v>
      </c>
      <c r="L17" s="1">
        <v>12</v>
      </c>
      <c r="M17" s="5">
        <v>6.9166666666666696</v>
      </c>
    </row>
    <row r="18" spans="2:13" x14ac:dyDescent="0.25">
      <c r="B18" s="3" t="s">
        <v>66</v>
      </c>
      <c r="C18" s="4">
        <v>2</v>
      </c>
      <c r="E18" s="1" t="s">
        <v>31</v>
      </c>
      <c r="F18" s="1" t="s">
        <v>32</v>
      </c>
      <c r="G18" s="1" t="s">
        <v>56</v>
      </c>
      <c r="H18" s="1">
        <v>58</v>
      </c>
      <c r="I18" s="1">
        <v>15</v>
      </c>
      <c r="J18" s="7">
        <v>3.8666666666666698</v>
      </c>
      <c r="K18" s="1">
        <v>61</v>
      </c>
      <c r="L18" s="1">
        <v>37</v>
      </c>
      <c r="M18" s="5">
        <v>1.64864864864865</v>
      </c>
    </row>
    <row r="19" spans="2:13" x14ac:dyDescent="0.25">
      <c r="B19" s="3" t="s">
        <v>67</v>
      </c>
      <c r="C19" s="4">
        <v>5</v>
      </c>
      <c r="E19" s="1" t="s">
        <v>33</v>
      </c>
      <c r="F19" s="1" t="s">
        <v>34</v>
      </c>
      <c r="G19" s="1" t="s">
        <v>57</v>
      </c>
      <c r="H19" s="1">
        <v>94</v>
      </c>
      <c r="I19" s="1">
        <v>52</v>
      </c>
      <c r="J19" s="7">
        <v>1.8076923076923099</v>
      </c>
      <c r="K19" s="1">
        <v>96</v>
      </c>
      <c r="L19" s="1">
        <v>6</v>
      </c>
      <c r="M19" s="5">
        <v>16</v>
      </c>
    </row>
    <row r="20" spans="2:13" x14ac:dyDescent="0.25">
      <c r="B20" s="3" t="s">
        <v>68</v>
      </c>
      <c r="C20" s="4">
        <v>5</v>
      </c>
      <c r="E20" s="1" t="s">
        <v>35</v>
      </c>
      <c r="F20" s="1" t="s">
        <v>36</v>
      </c>
      <c r="G20" s="1" t="s">
        <v>56</v>
      </c>
      <c r="H20" s="1">
        <v>72</v>
      </c>
      <c r="I20" s="1">
        <v>35</v>
      </c>
      <c r="J20" s="7">
        <v>2.05714285714286</v>
      </c>
      <c r="K20" s="1">
        <v>78</v>
      </c>
      <c r="L20" s="1">
        <v>35</v>
      </c>
      <c r="M20" s="5">
        <v>2.22857142857143</v>
      </c>
    </row>
    <row r="21" spans="2:13" x14ac:dyDescent="0.25">
      <c r="B21" s="3" t="s">
        <v>69</v>
      </c>
      <c r="C21" s="4">
        <v>8</v>
      </c>
      <c r="E21" s="1" t="s">
        <v>37</v>
      </c>
      <c r="F21" s="1" t="s">
        <v>1</v>
      </c>
      <c r="G21" s="1" t="s">
        <v>57</v>
      </c>
      <c r="H21" s="1">
        <v>89</v>
      </c>
      <c r="I21" s="1">
        <v>97</v>
      </c>
      <c r="J21" s="7">
        <v>0.91752577319587603</v>
      </c>
      <c r="K21" s="1">
        <v>87</v>
      </c>
      <c r="L21" s="1">
        <v>57</v>
      </c>
      <c r="M21" s="5">
        <v>1.5263157894736801</v>
      </c>
    </row>
    <row r="22" spans="2:13" x14ac:dyDescent="0.25">
      <c r="B22" s="3" t="s">
        <v>70</v>
      </c>
      <c r="C22" s="4">
        <v>10</v>
      </c>
      <c r="E22" s="1" t="s">
        <v>38</v>
      </c>
      <c r="F22" s="1" t="s">
        <v>39</v>
      </c>
      <c r="G22" s="1" t="s">
        <v>56</v>
      </c>
      <c r="H22" s="1">
        <v>65</v>
      </c>
      <c r="I22" s="1">
        <v>9</v>
      </c>
      <c r="J22" s="7">
        <v>7.2222222222222197</v>
      </c>
      <c r="K22" s="1">
        <v>69</v>
      </c>
      <c r="L22" s="1">
        <v>65</v>
      </c>
      <c r="M22" s="5">
        <v>1.06153846153846</v>
      </c>
    </row>
    <row r="23" spans="2:13" x14ac:dyDescent="0.25">
      <c r="E23" s="1" t="s">
        <v>40</v>
      </c>
      <c r="F23" s="1" t="s">
        <v>41</v>
      </c>
      <c r="G23" s="1" t="s">
        <v>57</v>
      </c>
      <c r="H23" s="1">
        <v>76</v>
      </c>
      <c r="I23" s="1">
        <v>70</v>
      </c>
      <c r="J23" s="7">
        <v>1.0857142857142901</v>
      </c>
      <c r="K23" s="1">
        <v>82</v>
      </c>
      <c r="L23" s="1">
        <v>90</v>
      </c>
      <c r="M23" s="5">
        <v>0.91111111111111098</v>
      </c>
    </row>
    <row r="24" spans="2:13" x14ac:dyDescent="0.25">
      <c r="E24" s="1" t="s">
        <v>42</v>
      </c>
      <c r="F24" s="1" t="s">
        <v>43</v>
      </c>
      <c r="G24" s="1" t="s">
        <v>56</v>
      </c>
      <c r="H24" s="1">
        <v>93</v>
      </c>
      <c r="I24" s="1">
        <v>3</v>
      </c>
      <c r="J24" s="7">
        <v>31</v>
      </c>
      <c r="K24" s="1">
        <v>94</v>
      </c>
      <c r="L24" s="1">
        <v>20</v>
      </c>
      <c r="M24" s="5">
        <v>4.7</v>
      </c>
    </row>
    <row r="25" spans="2:13" x14ac:dyDescent="0.25">
      <c r="E25" s="1" t="s">
        <v>44</v>
      </c>
      <c r="F25" s="1" t="s">
        <v>29</v>
      </c>
      <c r="G25" s="1" t="s">
        <v>57</v>
      </c>
      <c r="H25" s="1">
        <v>55</v>
      </c>
      <c r="I25" s="1">
        <v>85</v>
      </c>
      <c r="J25" s="7">
        <v>0.64705882352941202</v>
      </c>
      <c r="K25" s="1">
        <v>60</v>
      </c>
      <c r="L25" s="1">
        <v>90</v>
      </c>
      <c r="M25" s="5">
        <v>0.66666666666666696</v>
      </c>
    </row>
    <row r="26" spans="2:13" x14ac:dyDescent="0.25">
      <c r="E26" s="1" t="s">
        <v>45</v>
      </c>
      <c r="F26" s="1" t="s">
        <v>27</v>
      </c>
      <c r="G26" s="1" t="s">
        <v>56</v>
      </c>
      <c r="H26" s="1">
        <v>80</v>
      </c>
      <c r="I26" s="1">
        <v>11</v>
      </c>
      <c r="J26" s="7">
        <v>7.2727272727272698</v>
      </c>
      <c r="K26" s="1">
        <v>85</v>
      </c>
      <c r="L26" s="1">
        <v>11</v>
      </c>
      <c r="M26" s="5">
        <v>7.7272727272727302</v>
      </c>
    </row>
    <row r="27" spans="2:13" x14ac:dyDescent="0.25">
      <c r="E27" s="1" t="s">
        <v>46</v>
      </c>
      <c r="F27" s="1" t="s">
        <v>36</v>
      </c>
      <c r="G27" s="1" t="s">
        <v>57</v>
      </c>
      <c r="H27" s="1">
        <v>87</v>
      </c>
      <c r="I27" s="1">
        <v>9</v>
      </c>
      <c r="J27" s="7">
        <v>9.6666666666666696</v>
      </c>
      <c r="K27" s="1">
        <v>90</v>
      </c>
      <c r="L27" s="1">
        <v>74</v>
      </c>
      <c r="M27" s="5">
        <v>1.21621621621622</v>
      </c>
    </row>
    <row r="28" spans="2:13" x14ac:dyDescent="0.25">
      <c r="E28" s="1" t="s">
        <v>47</v>
      </c>
      <c r="F28" s="1" t="s">
        <v>11</v>
      </c>
      <c r="G28" s="1" t="s">
        <v>56</v>
      </c>
      <c r="H28" s="1">
        <v>62</v>
      </c>
      <c r="I28" s="1">
        <v>29</v>
      </c>
      <c r="J28" s="7">
        <v>2.1379310344827598</v>
      </c>
      <c r="K28" s="1">
        <v>67</v>
      </c>
      <c r="L28" s="1">
        <v>79</v>
      </c>
      <c r="M28" s="5">
        <v>0.848101265822785</v>
      </c>
    </row>
    <row r="29" spans="2:13" x14ac:dyDescent="0.25">
      <c r="E29" s="1" t="s">
        <v>48</v>
      </c>
      <c r="F29" s="1" t="s">
        <v>5</v>
      </c>
      <c r="G29" s="1" t="s">
        <v>57</v>
      </c>
      <c r="H29" s="1">
        <v>79</v>
      </c>
      <c r="I29" s="1">
        <v>96</v>
      </c>
      <c r="J29" s="7">
        <v>0.82291666666666696</v>
      </c>
      <c r="K29" s="1">
        <v>81</v>
      </c>
      <c r="L29" s="1">
        <v>11</v>
      </c>
      <c r="M29" s="5">
        <v>7.3636363636363598</v>
      </c>
    </row>
    <row r="30" spans="2:13" x14ac:dyDescent="0.25">
      <c r="E30" s="1" t="s">
        <v>49</v>
      </c>
      <c r="F30" s="1" t="s">
        <v>3</v>
      </c>
      <c r="G30" s="1" t="s">
        <v>56</v>
      </c>
      <c r="H30" s="1">
        <v>73</v>
      </c>
      <c r="I30" s="1">
        <v>56</v>
      </c>
      <c r="J30" s="7">
        <v>1.3035714285714299</v>
      </c>
      <c r="K30" s="1">
        <v>77</v>
      </c>
      <c r="L30" s="1">
        <v>71</v>
      </c>
      <c r="M30" s="5">
        <v>1.0845070422535199</v>
      </c>
    </row>
    <row r="31" spans="2:13" x14ac:dyDescent="0.25">
      <c r="E31" s="1" t="s">
        <v>50</v>
      </c>
      <c r="F31" s="1" t="s">
        <v>51</v>
      </c>
      <c r="G31" s="1" t="s">
        <v>57</v>
      </c>
      <c r="H31" s="1">
        <v>91</v>
      </c>
      <c r="I31" s="1">
        <v>59</v>
      </c>
      <c r="J31" s="7">
        <v>1.5423728813559301</v>
      </c>
      <c r="K31" s="1">
        <v>93</v>
      </c>
      <c r="L31" s="1">
        <v>56</v>
      </c>
      <c r="M31" s="5">
        <v>1.66071428571429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EE1A-E653-4DA1-8D3D-99E205804C6F}">
  <dimension ref="A1:I32"/>
  <sheetViews>
    <sheetView workbookViewId="0">
      <selection activeCell="A25" sqref="A25"/>
    </sheetView>
  </sheetViews>
  <sheetFormatPr defaultRowHeight="15" x14ac:dyDescent="0.25"/>
  <cols>
    <col min="1" max="1" width="16.28515625" bestFit="1" customWidth="1"/>
    <col min="2" max="2" width="17.5703125" bestFit="1" customWidth="1"/>
    <col min="3" max="3" width="22.28515625" bestFit="1" customWidth="1"/>
    <col min="4" max="4" width="10" bestFit="1" customWidth="1"/>
    <col min="5" max="5" width="15.7109375" bestFit="1" customWidth="1"/>
    <col min="6" max="6" width="27.140625" bestFit="1" customWidth="1"/>
    <col min="7" max="7" width="15.7109375" bestFit="1" customWidth="1"/>
    <col min="8" max="8" width="27.140625" bestFit="1" customWidth="1"/>
    <col min="9" max="9" width="16.42578125" bestFit="1" customWidth="1"/>
  </cols>
  <sheetData>
    <row r="1" spans="1:9" x14ac:dyDescent="0.25">
      <c r="A1" s="2" t="s">
        <v>63</v>
      </c>
      <c r="B1" t="s">
        <v>86</v>
      </c>
      <c r="C1" t="s">
        <v>85</v>
      </c>
      <c r="D1" s="1"/>
      <c r="E1" s="1"/>
      <c r="F1" s="1"/>
      <c r="G1" s="1"/>
      <c r="H1" s="1"/>
      <c r="I1" s="1"/>
    </row>
    <row r="2" spans="1:9" x14ac:dyDescent="0.25">
      <c r="A2" s="3" t="s">
        <v>57</v>
      </c>
      <c r="B2" s="4">
        <v>95</v>
      </c>
      <c r="C2" s="5">
        <v>81.13333333333334</v>
      </c>
      <c r="D2" s="1"/>
      <c r="E2" s="1"/>
      <c r="F2" s="1"/>
      <c r="G2" s="1"/>
      <c r="H2" s="1"/>
      <c r="I2" s="1"/>
    </row>
    <row r="3" spans="1:9" x14ac:dyDescent="0.25">
      <c r="A3" s="3" t="s">
        <v>56</v>
      </c>
      <c r="B3" s="4">
        <v>93</v>
      </c>
      <c r="C3" s="4">
        <v>70.400000000000006</v>
      </c>
      <c r="D3" s="1"/>
      <c r="E3" s="1"/>
      <c r="F3" s="1"/>
      <c r="G3" s="1"/>
      <c r="H3" s="1"/>
      <c r="I3" s="1"/>
    </row>
    <row r="4" spans="1:9" x14ac:dyDescent="0.25">
      <c r="A4" s="3" t="s">
        <v>64</v>
      </c>
      <c r="B4" s="4">
        <v>95</v>
      </c>
      <c r="C4" s="4">
        <v>75.766666666666666</v>
      </c>
      <c r="D4" s="1"/>
      <c r="E4" s="1"/>
      <c r="F4" s="1"/>
      <c r="G4" s="1"/>
      <c r="H4" s="1"/>
      <c r="I4" s="1"/>
    </row>
    <row r="5" spans="1:9" x14ac:dyDescent="0.25">
      <c r="D5" s="1"/>
      <c r="E5" s="1"/>
      <c r="F5" s="1"/>
      <c r="G5" s="1"/>
      <c r="H5" s="1"/>
      <c r="I5" s="1"/>
    </row>
    <row r="6" spans="1:9" x14ac:dyDescent="0.25">
      <c r="A6" s="2" t="s">
        <v>63</v>
      </c>
      <c r="B6" t="s">
        <v>65</v>
      </c>
      <c r="D6" s="1"/>
      <c r="E6" s="1"/>
      <c r="F6" s="1"/>
      <c r="G6" s="1"/>
      <c r="H6" s="1"/>
      <c r="I6" s="1"/>
    </row>
    <row r="7" spans="1:9" x14ac:dyDescent="0.25">
      <c r="A7" s="3" t="s">
        <v>57</v>
      </c>
      <c r="B7" s="5">
        <v>58.466666666666669</v>
      </c>
      <c r="D7" s="1"/>
      <c r="E7" s="1"/>
      <c r="F7" s="1"/>
      <c r="G7" s="1"/>
      <c r="H7" s="1"/>
      <c r="I7" s="1"/>
    </row>
    <row r="8" spans="1:9" x14ac:dyDescent="0.25">
      <c r="A8" s="3" t="s">
        <v>56</v>
      </c>
      <c r="B8" s="5">
        <v>39.866666666666667</v>
      </c>
      <c r="D8" s="1"/>
      <c r="E8" s="1"/>
      <c r="F8" s="1"/>
      <c r="G8" s="1"/>
      <c r="H8" s="1"/>
      <c r="I8" s="1"/>
    </row>
    <row r="9" spans="1:9" x14ac:dyDescent="0.25">
      <c r="A9" s="3" t="s">
        <v>64</v>
      </c>
      <c r="B9" s="5">
        <v>49.166666666666664</v>
      </c>
      <c r="D9" s="1"/>
      <c r="E9" s="1"/>
      <c r="F9" s="1"/>
      <c r="G9" s="1"/>
      <c r="H9" s="1"/>
      <c r="I9" s="1"/>
    </row>
    <row r="10" spans="1:9" x14ac:dyDescent="0.25">
      <c r="D10" s="1"/>
      <c r="E10" s="1"/>
      <c r="F10" s="1"/>
      <c r="G10" s="1"/>
      <c r="H10" s="1"/>
      <c r="I10" s="1"/>
    </row>
    <row r="11" spans="1:9" x14ac:dyDescent="0.25">
      <c r="A11" s="2" t="s">
        <v>63</v>
      </c>
      <c r="B11" t="s">
        <v>71</v>
      </c>
      <c r="D11" s="1"/>
      <c r="E11" s="1"/>
      <c r="F11" s="1"/>
      <c r="G11" s="1"/>
      <c r="H11" s="1"/>
      <c r="I11" s="1"/>
    </row>
    <row r="12" spans="1:9" x14ac:dyDescent="0.25">
      <c r="A12" s="3" t="s">
        <v>66</v>
      </c>
      <c r="B12" s="4">
        <v>2</v>
      </c>
      <c r="D12" s="1"/>
      <c r="E12" s="1"/>
      <c r="F12" s="1"/>
      <c r="G12" s="1"/>
      <c r="H12" s="1"/>
      <c r="I12" s="1"/>
    </row>
    <row r="13" spans="1:9" x14ac:dyDescent="0.25">
      <c r="A13" s="3" t="s">
        <v>67</v>
      </c>
      <c r="B13" s="4">
        <v>5</v>
      </c>
      <c r="D13" s="1"/>
      <c r="E13" s="1"/>
      <c r="F13" s="1"/>
      <c r="G13" s="1"/>
      <c r="H13" s="1"/>
      <c r="I13" s="1"/>
    </row>
    <row r="14" spans="1:9" x14ac:dyDescent="0.25">
      <c r="A14" s="3" t="s">
        <v>68</v>
      </c>
      <c r="B14" s="4">
        <v>5</v>
      </c>
      <c r="D14" s="1"/>
      <c r="E14" s="1"/>
      <c r="F14" s="1"/>
      <c r="G14" s="1"/>
      <c r="H14" s="1"/>
      <c r="I14" s="1"/>
    </row>
    <row r="15" spans="1:9" x14ac:dyDescent="0.25">
      <c r="A15" s="3" t="s">
        <v>69</v>
      </c>
      <c r="B15" s="4">
        <v>8</v>
      </c>
      <c r="D15" s="1"/>
      <c r="E15" s="1"/>
      <c r="F15" s="1"/>
      <c r="G15" s="1"/>
      <c r="H15" s="1"/>
      <c r="I15" s="1"/>
    </row>
    <row r="16" spans="1:9" x14ac:dyDescent="0.25">
      <c r="A16" s="3" t="s">
        <v>70</v>
      </c>
      <c r="B16" s="4">
        <v>10</v>
      </c>
      <c r="D16" s="1"/>
      <c r="E16" s="1"/>
      <c r="F16" s="1"/>
      <c r="G16" s="1"/>
      <c r="H16" s="1"/>
      <c r="I16" s="1"/>
    </row>
    <row r="17" spans="1:9" x14ac:dyDescent="0.25">
      <c r="A17" s="3" t="s">
        <v>64</v>
      </c>
      <c r="B17" s="4">
        <v>30</v>
      </c>
      <c r="D17" s="1"/>
      <c r="E17" s="1"/>
      <c r="F17" s="1"/>
      <c r="G17" s="1"/>
      <c r="H17" s="1"/>
      <c r="I17" s="1"/>
    </row>
    <row r="18" spans="1:9" x14ac:dyDescent="0.25">
      <c r="D18" s="1"/>
      <c r="E18" s="1"/>
      <c r="F18" s="1"/>
      <c r="G18" s="1"/>
      <c r="H18" s="1"/>
      <c r="I18" s="1"/>
    </row>
    <row r="19" spans="1:9" x14ac:dyDescent="0.25">
      <c r="A19" s="2" t="s">
        <v>63</v>
      </c>
      <c r="B19" t="s">
        <v>79</v>
      </c>
      <c r="D19" s="1"/>
      <c r="E19" s="1"/>
      <c r="F19" s="1"/>
      <c r="G19" s="1"/>
      <c r="H19" s="1"/>
      <c r="I19" s="1"/>
    </row>
    <row r="20" spans="1:9" x14ac:dyDescent="0.25">
      <c r="A20" s="3" t="s">
        <v>77</v>
      </c>
      <c r="B20" s="4">
        <v>29</v>
      </c>
      <c r="D20" s="1"/>
      <c r="E20" s="1"/>
      <c r="F20" s="1"/>
      <c r="G20" s="1"/>
      <c r="H20" s="1"/>
      <c r="I20" s="1"/>
    </row>
    <row r="21" spans="1:9" x14ac:dyDescent="0.25">
      <c r="A21" s="3" t="s">
        <v>78</v>
      </c>
      <c r="B21" s="4">
        <v>1</v>
      </c>
      <c r="D21" s="1"/>
      <c r="E21" s="1"/>
      <c r="F21" s="1"/>
      <c r="G21" s="1"/>
      <c r="H21" s="1"/>
      <c r="I21" s="1"/>
    </row>
    <row r="22" spans="1:9" x14ac:dyDescent="0.25">
      <c r="A22" s="3" t="s">
        <v>64</v>
      </c>
      <c r="B22" s="4">
        <v>30</v>
      </c>
      <c r="D22" s="1"/>
      <c r="E22" s="1"/>
      <c r="F22" s="1"/>
      <c r="G22" s="1"/>
      <c r="H22" s="1"/>
      <c r="I22" s="1"/>
    </row>
    <row r="23" spans="1:9" x14ac:dyDescent="0.25">
      <c r="D23" s="1"/>
      <c r="E23" s="1"/>
      <c r="F23" s="1"/>
      <c r="G23" s="1"/>
      <c r="H23" s="1"/>
      <c r="I23" s="1"/>
    </row>
    <row r="24" spans="1:9" x14ac:dyDescent="0.25">
      <c r="A24" s="2" t="s">
        <v>63</v>
      </c>
      <c r="B24" t="s">
        <v>80</v>
      </c>
      <c r="D24" s="1"/>
      <c r="E24" s="1"/>
      <c r="F24" s="1"/>
      <c r="G24" s="1"/>
      <c r="H24" s="1"/>
      <c r="I24" s="1"/>
    </row>
    <row r="25" spans="1:9" x14ac:dyDescent="0.25">
      <c r="A25" s="9" t="s">
        <v>81</v>
      </c>
      <c r="B25" s="4">
        <v>27</v>
      </c>
      <c r="D25" s="1"/>
      <c r="E25" s="1"/>
      <c r="F25" s="1"/>
      <c r="G25" s="1"/>
      <c r="H25" s="1"/>
      <c r="I25" s="1"/>
    </row>
    <row r="26" spans="1:9" x14ac:dyDescent="0.25">
      <c r="A26" s="9" t="s">
        <v>82</v>
      </c>
      <c r="B26" s="4">
        <v>1</v>
      </c>
      <c r="D26" s="1"/>
      <c r="E26" s="1"/>
      <c r="F26" s="1"/>
      <c r="G26" s="1"/>
      <c r="H26" s="1"/>
      <c r="I26" s="1"/>
    </row>
    <row r="27" spans="1:9" x14ac:dyDescent="0.25">
      <c r="A27" s="9" t="s">
        <v>83</v>
      </c>
      <c r="B27" s="4">
        <v>1</v>
      </c>
      <c r="D27" s="1"/>
      <c r="E27" s="1"/>
      <c r="F27" s="1"/>
      <c r="G27" s="1"/>
      <c r="H27" s="1"/>
      <c r="I27" s="1"/>
    </row>
    <row r="28" spans="1:9" x14ac:dyDescent="0.25">
      <c r="A28" s="9" t="s">
        <v>84</v>
      </c>
      <c r="B28" s="4">
        <v>1</v>
      </c>
      <c r="D28" s="1"/>
      <c r="E28" s="1"/>
      <c r="F28" s="1"/>
      <c r="G28" s="1"/>
      <c r="H28" s="1"/>
      <c r="I28" s="1"/>
    </row>
    <row r="29" spans="1:9" x14ac:dyDescent="0.25">
      <c r="A29" s="8" t="s">
        <v>64</v>
      </c>
      <c r="B29" s="4">
        <v>30</v>
      </c>
      <c r="D29" s="1"/>
      <c r="E29" s="1"/>
      <c r="F29" s="1"/>
      <c r="G29" s="1"/>
      <c r="H29" s="1"/>
      <c r="I29" s="1"/>
    </row>
    <row r="30" spans="1:9" x14ac:dyDescent="0.25">
      <c r="D30" s="1"/>
      <c r="E30" s="1"/>
      <c r="F30" s="1"/>
      <c r="G30" s="1"/>
      <c r="H30" s="1"/>
      <c r="I30" s="1"/>
    </row>
    <row r="31" spans="1:9" x14ac:dyDescent="0.25">
      <c r="D31" s="1"/>
      <c r="E31" s="1"/>
      <c r="F31" s="1"/>
      <c r="G31" s="1"/>
      <c r="H31" s="1"/>
      <c r="I31" s="1"/>
    </row>
    <row r="32" spans="1:9" x14ac:dyDescent="0.25">
      <c r="D32" s="1"/>
      <c r="E32" s="1"/>
      <c r="F32" s="1"/>
      <c r="G32" s="1"/>
      <c r="H32" s="1"/>
      <c r="I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AB01-0285-4B48-8A53-A2987A2096DC}">
  <dimension ref="A1"/>
  <sheetViews>
    <sheetView showGridLines="0" tabSelected="1" workbookViewId="0">
      <selection activeCell="AM4" sqref="AM4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 M e a s u r e T a b l o 1 [ G r a d e   A v e r a g e   O r t a l a m a s 1] < / a : K e y > < a : V a l u e > < D e s c r i p t i o n > ' T a b l o 1 '   t a b l o s u n d a k i   ' A v e r a g e '   s � t u n u   b u l u n a m 1y o r   v e y a   b u   i f a d e d e   k u l l a n 1l a m a z . < / D e s c r i p t i o n > < R o w N u m b e r > - 1 < / R o w N u m b e r > < S o u r c e > < N a m e > G r a d e   A v e r a g e   O r t a l a m a s 1< / N a m e > < T a b l e > T a b l o 1 < / T a b l e > < / S o u r c e > < / a : V a l u e > < / a : K e y V a l u e O f s t r i n g S a n d b o x E r r o r V S n 7 U v A O > < a : K e y V a l u e O f s t r i n g S a n d b o x E r r o r V S n 7 U v A O > < a : K e y > M e a s u r e T a b l o 1 [ G r a d e   A v e r a g e   T o p l a m 1] < / a : K e y > < a : V a l u e > < D e s c r i p t i o n > ' T a b l o 1 '   t a b l o s u n d a k i   ' A v e r a g e '   s � t u n u   b u l u n a m 1y o r   v e y a   b u   i f a d e d e   k u l l a n 1l a m a z . < / D e s c r i p t i o n > < R o w N u m b e r > - 1 < / R o w N u m b e r > < S o u r c e > < N a m e > G r a d e   A v e r a g e   T o p l a m 1< / N a m e > < T a b l e > T a b l o 1 < / T a b l e > < / S o u r c e > < / a : V a l u e > < / a : K e y V a l u e O f s t r i n g S a n d b o x E r r o r V S n 7 U v A O > < a : K e y V a l u e O f s t r i n g S a n d b o x E r r o r V S n 7 U v A O > < a : K e y > M e a s u r e T a b l o 1 [ 2 .   M a t h   E x a m   A v e r ] < / a : K e y > < a : V a l u e > < D e s c r i p t i o n > ' 2 .   M a t h   E x a m '   s � t u n u   b u l u n a m 1y o r   v e y a   b u   i f a d e d e   k u l l a n 1l a m a z . < / D e s c r i p t i o n > < R o w N u m b e r > - 1 < / R o w N u m b e r > < S o u r c e > < N a m e > 2 .   M a t h   E x a m   A v e r < / N a m e > < T a b l e > T a b l o 1 < / T a b l e > < / S o u r c e > < / a : V a l u e > < / a : K e y V a l u e O f s t r i n g S a n d b o x E r r o r V S n 7 U v A O > < a : K e y V a l u e O f s t r i n g S a n d b o x E r r o r V S n 7 U v A O > < a : K e y > M e a s u r e T a b l o 1 [ G r a d e   A v e r a g e   S a y 1m 1] < / a : K e y > < a : V a l u e > < D e s c r i p t i o n > ' T a b l o 1 '   t a b l o s u n d a k i   ' A v e r a g e '   s � t u n u   b u l u n a m 1y o r   v e y a   b u   i f a d e d e   k u l l a n 1l a m a z . < / D e s c r i p t i o n > < R o w N u m b e r > - 1 < / R o w N u m b e r > < S o u r c e > < N a m e > G r a d e   A v e r a g e   S a y 1m 1< / N a m e > < T a b l e > T a b l o 1 < / T a b l e > < / S o u r c e > < / a : V a l u e > < / a : K e y V a l u e O f s t r i n g S a n d b o x E r r o r V S n 7 U v A O > < a : K e y V a l u e O f s t r i n g S a n d b o x E r r o r V S n 7 U v A O > < a : K e y > M e a s u r e T a b l o 1 [ 1 .   M a t h   E x a m   A v e r ] < / a : K e y > < a : V a l u e > < D e s c r i p t i o n > ' 1 .   M a t h   E x a m '   s � t u n u   b u l u n a m 1y o r   v e y a   b u   i f a d e d e   k u l l a n 1l a m a z . < / D e s c r i p t i o n > < R o w N u m b e r > - 1 < / R o w N u m b e r > < S o u r c e > < N a m e > 1 .   M a t h   E x a m   A v e r < / N a m e > < T a b l e > T a b l o 1 < / T a b l e > < / S o u r c e > < / a : V a l u e > < / a : K e y V a l u e O f s t r i n g S a n d b o x E r r o r V S n 7 U v A O > < a : K e y V a l u e O f s t r i n g S a n d b o x E r r o r V S n 7 U v A O > < a : K e y > M e a s u r e T a b l o 1 [ 1 .   G r a d e   A v e r a g e ] < / a : K e y > < a : V a l u e > < D e s c r i p t i o n > ' T a b l o 1 '   t a b l o s u n d a k i   ' 1 .   M a t h   E x a m '   s � t u n u   b u l u n a m 1y o r   v e y a   b u   i f a d e d e   k u l l a n 1l a m a z . < / D e s c r i p t i o n > < L o c a t i o n > < S t a r t C h a r a c t e r > 1 8 7 < / S t a r t C h a r a c t e r > < T e x t L e n g t h > 2 0 < / T e x t L e n g t h > < / L o c a t i o n > < R o w N u m b e r > - 1 < / R o w N u m b e r > < S o u r c e > < N a m e > 1 .   G r a d e   A v e r a g e < / N a m e > < T a b l e > T a b l o 1 < / T a b l e > < / S o u r c e > < / a : V a l u e > < / a : K e y V a l u e O f s t r i n g S a n d b o x E r r o r V S n 7 U v A O > < / E r r o r C a c h e D i c t i o n a r y > < L a s t P r o c e s s e d T i m e > 2 0 2 5 - 0 8 - 2 7 T 1 9 : 5 2 : 0 0 . 4 7 2 4 1 0 7 + 0 3 : 0 0 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o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 C o l u m n s \ 1 .   M a t h   E x a m 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 C o l u m n s \ 2 .   M a t h   E x a m 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a 1 d b f f 7 - 8 1 d a - 4 0 8 9 - 9 5 0 2 - 8 f 2 3 7 0 1 f 0 a 8 3 " > < C u s t o m C o n t e n t > < ! [ C D A T A [ < ? x m l   v e r s i o n = " 1 . 0 "   e n c o d i n g = " u t f - 1 6 " ? > < S e t t i n g s > < C a l c u l a t e d F i e l d s > < i t e m > < M e a s u r e N a m e > 1 .   M a t h   E x a m   A v e r < / M e a s u r e N a m e > < D i s p l a y N a m e > 1 .   M a t h   E x a m   A v e r < / D i s p l a y N a m e > < V i s i b l e > F a l s e < / V i s i b l e > < / i t e m > < i t e m > < M e a s u r e N a m e > 2 .   M a t h   E x a m   A v e r < / M e a s u r e N a m e > < D i s p l a y N a m e > 2 .   M a t h   E x a m   A v e r 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 N o < / s t r i n g > < / k e y > < v a l u e > < i n t > 2 4 4 < / i n t > < / v a l u e > < / i t e m > < i t e m > < k e y > < s t r i n g > N a m e < / s t r i n g > < / k e y > < v a l u e > < i n t > 7 5 < / i n t > < / v a l u e > < / i t e m > < i t e m > < k e y > < s t r i n g > S u r n a m e < / s t r i n g > < / k e y > < v a l u e > < i n t > 9 5 < / i n t > < / v a l u e > < / i t e m > < i t e m > < k e y > < s t r i n g > G e n d e r < / s t r i n g > < / k e y > < v a l u e > < i n t > 8 4 < / i n t > < / v a l u e > < / i t e m > < i t e m > < k e y > < s t r i n g > 1 .   M a t h   E x a m < / s t r i n g > < / k e y > < v a l u e > < i n t > 1 2 6 < / i n t > < / v a l u e > < / i t e m > < i t e m > < k e y > < s t r i n g > 2 .   M a t h   E x a m < / s t r i n g > < / k e y > < v a l u e > < i n t > 1 2 6 < / i n t > < / v a l u e > < / i t e m > < i t e m > < k e y > < s t r i n g > A v e r a g e < / s t r i n g > < / k e y > < v a l u e > < i n t > 8 8 < / i n t > < / v a l u e > < / i t e m > < / C o l u m n W i d t h s > < C o l u m n D i s p l a y I n d e x > < i t e m > < k e y > < s t r i n g > S t u d e n t   N o 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 S u r n a m e 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 1 .   M a t h   E x a m < / s t r i n g > < / k e y > < v a l u e > < i n t > 4 < / i n t > < / v a l u e > < / i t e m > < i t e m > < k e y > < s t r i n g > 2 .   M a t h   E x a m < / s t r i n g > < / k e y > < v a l u e > < i n t > 5 < / i n t > < / v a l u e > < / i t e m > < i t e m > < k e y > < s t r i n g > A v e r a g e 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 M e a s u r e s \ 1 .   M a t h   E x a m   A v e r < / K e y > < / D i a g r a m O b j e c t K e y > < D i a g r a m O b j e c t K e y > < K e y > M e a s u r e s \ 1 .   M a t h   E x a m   A v e r \ T a g I n f o \ F o r m � l < / K e y > < / D i a g r a m O b j e c t K e y > < D i a g r a m O b j e c t K e y > < K e y > M e a s u r e s \ 1 .   M a t h   E x a m   A v e r \ T a g I n f o \ D e e r < / K e y > < / D i a g r a m O b j e c t K e y > < D i a g r a m O b j e c t K e y > < K e y > M e a s u r e s \ 2 .   M a t h   E x a m   A v e r < / K e y > < / D i a g r a m O b j e c t K e y > < D i a g r a m O b j e c t K e y > < K e y > M e a s u r e s \ 2 .   M a t h   E x a m   A v e r \ T a g I n f o \ F o r m � l < / K e y > < / D i a g r a m O b j e c t K e y > < D i a g r a m O b j e c t K e y > < K e y > M e a s u r e s \ 2 .   M a t h   E x a m   A v e r \ T a g I n f o \ D e e r < / K e y > < / D i a g r a m O b j e c t K e y > < D i a g r a m O b j e c t K e y > < K e y > M e a s u r e s \ T o p l a m   v e r i :   A v e r a g e < / K e y > < / D i a g r a m O b j e c t K e y > < D i a g r a m O b j e c t K e y > < K e y > M e a s u r e s \ T o p l a m   v e r i :   A v e r a g e \ T a g I n f o \ F o r m � l < / K e y > < / D i a g r a m O b j e c t K e y > < D i a g r a m O b j e c t K e y > < K e y > M e a s u r e s \ T o p l a m   v e r i :   A v e r a g e \ T a g I n f o \ D e e r < / K e y > < / D i a g r a m O b j e c t K e y > < D i a g r a m O b j e c t K e y > < K e y > M e a s u r e s \ V e r i   S a y 1s 1:   A v e r a g e < / K e y > < / D i a g r a m O b j e c t K e y > < D i a g r a m O b j e c t K e y > < K e y > M e a s u r e s \ V e r i   S a y 1s 1:   A v e r a g e \ T a g I n f o \ F o r m � l < / K e y > < / D i a g r a m O b j e c t K e y > < D i a g r a m O b j e c t K e y > < K e y > M e a s u r e s \ V e r i   S a y 1s 1:   A v e r a g e \ T a g I n f o \ D e e r < / K e y > < / D i a g r a m O b j e c t K e y > < D i a g r a m O b j e c t K e y > < K e y > M e a s u r e s \ V e r i   O r t a l a m a s 1:   A v e r a g e < / K e y > < / D i a g r a m O b j e c t K e y > < D i a g r a m O b j e c t K e y > < K e y > M e a s u r e s \ V e r i   O r t a l a m a s 1:   A v e r a g e \ T a g I n f o \ F o r m � l < / K e y > < / D i a g r a m O b j e c t K e y > < D i a g r a m O b j e c t K e y > < K e y > M e a s u r e s \ V e r i   O r t a l a m a s 1:   A v e r a g e \ T a g I n f o \ D e e r < / K e y > < / D i a g r a m O b j e c t K e y > < D i a g r a m O b j e c t K e y > < K e y > C o l u m n s \ S t u d e n t   N o < / K e y > < / D i a g r a m O b j e c t K e y > < D i a g r a m O b j e c t K e y > < K e y > C o l u m n s \ N a m e < / K e y > < / D i a g r a m O b j e c t K e y > < D i a g r a m O b j e c t K e y > < K e y > C o l u m n s \ S u r n a m e < / K e y > < / D i a g r a m O b j e c t K e y > < D i a g r a m O b j e c t K e y > < K e y > C o l u m n s \ G e n d e r < / K e y > < / D i a g r a m O b j e c t K e y > < D i a g r a m O b j e c t K e y > < K e y > C o l u m n s \ 1 .   M a t h   E x a m < / K e y > < / D i a g r a m O b j e c t K e y > < D i a g r a m O b j e c t K e y > < K e y > C o l u m n s \ 2 .   M a t h   E x a m < / K e y > < / D i a g r a m O b j e c t K e y > < D i a g r a m O b j e c t K e y > < K e y > C o l u m n s \ A v e r a g e < / K e y > < / D i a g r a m O b j e c t K e y > < D i a g r a m O b j e c t K e y > < K e y > L i n k s \ & l t ; C o l u m n s \ T o p l a m   v e r i :   A v e r a g e & g t ; - & l t ; M e a s u r e s \ A v e r a g e & g t ; < / K e y > < / D i a g r a m O b j e c t K e y > < D i a g r a m O b j e c t K e y > < K e y > L i n k s \ & l t ; C o l u m n s \ T o p l a m   v e r i :   A v e r a g e & g t ; - & l t ; M e a s u r e s \ A v e r a g e & g t ; \ C O L U M N < / K e y > < / D i a g r a m O b j e c t K e y > < D i a g r a m O b j e c t K e y > < K e y > L i n k s \ & l t ; C o l u m n s \ T o p l a m   v e r i :   A v e r a g e & g t ; - & l t ; M e a s u r e s \ A v e r a g e & g t ; \ M E A S U R E < / K e y > < / D i a g r a m O b j e c t K e y > < D i a g r a m O b j e c t K e y > < K e y > L i n k s \ & l t ; C o l u m n s \ V e r i   S a y 1s 1:   A v e r a g e & g t ; - & l t ; M e a s u r e s \ A v e r a g e & g t ; < / K e y > < / D i a g r a m O b j e c t K e y > < D i a g r a m O b j e c t K e y > < K e y > L i n k s \ & l t ; C o l u m n s \ V e r i   S a y 1s 1:   A v e r a g e & g t ; - & l t ; M e a s u r e s \ A v e r a g e & g t ; \ C O L U M N < / K e y > < / D i a g r a m O b j e c t K e y > < D i a g r a m O b j e c t K e y > < K e y > L i n k s \ & l t ; C o l u m n s \ V e r i   S a y 1s 1:   A v e r a g e & g t ; - & l t ; M e a s u r e s \ A v e r a g e & g t ; \ M E A S U R E < / K e y > < / D i a g r a m O b j e c t K e y > < D i a g r a m O b j e c t K e y > < K e y > L i n k s \ & l t ; C o l u m n s \ V e r i   O r t a l a m a s 1:   A v e r a g e & g t ; - & l t ; M e a s u r e s \ A v e r a g e & g t ; < / K e y > < / D i a g r a m O b j e c t K e y > < D i a g r a m O b j e c t K e y > < K e y > L i n k s \ & l t ; C o l u m n s \ V e r i   O r t a l a m a s 1:   A v e r a g e & g t ; - & l t ; M e a s u r e s \ A v e r a g e & g t ; \ C O L U M N < / K e y > < / D i a g r a m O b j e c t K e y > < D i a g r a m O b j e c t K e y > < K e y > L i n k s \ & l t ; C o l u m n s \ V e r i   O r t a l a m a s 1:   A v e r a g e & g t ; - & l t ; M e a s u r e s \ A v e r a g e & g t ; \ M E A S U R E 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 M e a s u r e s \ 1 .   M a t h   E x a m   A v e r 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 M e a s u r e s \ 1 .   M a t h   E x a m   A v e r \ T a g I n f o \ F o r m � l 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 M e a s u r e s \ 1 .   M a t h   E x a m   A v e r \ T a g I n f o \ D e e r 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 M e a s u r e s \ 2 .   M a t h   E x a m   A v e r 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 M e a s u r e s \ 2 .   M a t h   E x a m   A v e r \ T a g I n f o \ F o r m � l 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 M e a s u r e s \ 2 .   M a t h   E x a m   A v e r \ T a g I n f o \ D e e r 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 A v e r a g e 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 A v e r a g e \ T a g I n f o \ F o r m � l 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 A v e r a g e \ T a g I n f o \ D e e r 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  S a y 1s 1:   A v e r a g e 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 M e a s u r e s \ V e r i   S a y 1s 1:   A v e r a g e \ T a g I n f o \ F o r m � l 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  S a y 1s 1:   A v e r a g e \ T a g I n f o \ D e e r 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  O r t a l a m a s 1:   A v e r a g e 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 M e a s u r e s \ V e r i   O r t a l a m a s 1:   A v e r a g e \ T a g I n f o \ F o r m � l 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  O r t a l a m a s 1:   A v e r a g e \ T a g I n f o \ D e e r 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 C o l u m n s \ S t u d e n t 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 C o l u m n s \ 1 .   M a t h   E x a m 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 C o l u m n s \ 2 .   M a t h   E x a m 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 L i n k s \ & l t ; C o l u m n s \ T o p l a m   v e r i :   A v e r a g e & g t ; - & l t ; M e a s u r e s \ A v e r a g e & g t ; 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 A v e r a g e & g t ; - & l t ; M e a s u r e s \ A v e r a g e & g t ; \ C O L U M N 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 A v e r a g e & g t ; - & l t ; M e a s u r e s \ A v e r a g e & g t ; \ M E A S U R E 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 L i n k s \ & l t ; C o l u m n s \ V e r i   S a y 1s 1:   A v e r a g e & g t ; - & l t ; M e a s u r e s \ A v e r a g e & g t ; 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 L i n k s \ & l t ; C o l u m n s \ V e r i   S a y 1s 1:   A v e r a g e & g t ; - & l t ; M e a s u r e s \ A v e r a g e & g t ; \ C O L U M N 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 L i n k s \ & l t ; C o l u m n s \ V e r i   S a y 1s 1:   A v e r a g e & g t ; - & l t ; M e a s u r e s \ A v e r a g e & g t ; \ M E A S U R E 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 L i n k s \ & l t ; C o l u m n s \ V e r i   O r t a l a m a s 1:   A v e r a g e & g t ; - & l t ; M e a s u r e s \ A v e r a g e & g t ; 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 L i n k s \ & l t ; C o l u m n s \ V e r i   O r t a l a m a s 1:   A v e r a g e & g t ; - & l t ; M e a s u r e s \ A v e r a g e & g t ; \ C O L U M N 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 L i n k s \ & l t ; C o l u m n s \ V e r i   O r t a l a m a s 1:   A v e r a g e & g t ; - & l t ; M e a s u r e s \ A v e r a g e & g t ; \ M E A S U R E 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o 1 ] ] > < / C u s t o m C o n t e n t > < / G e m i n i > 
</file>

<file path=customXml/itemProps1.xml><?xml version="1.0" encoding="utf-8"?>
<ds:datastoreItem xmlns:ds="http://schemas.openxmlformats.org/officeDocument/2006/customXml" ds:itemID="{C5D630F1-E268-4B4C-8ADE-ABE464F71EC6}">
  <ds:schemaRefs/>
</ds:datastoreItem>
</file>

<file path=customXml/itemProps10.xml><?xml version="1.0" encoding="utf-8"?>
<ds:datastoreItem xmlns:ds="http://schemas.openxmlformats.org/officeDocument/2006/customXml" ds:itemID="{B9DA7428-A627-40D1-80A5-EFA407E4B815}">
  <ds:schemaRefs/>
</ds:datastoreItem>
</file>

<file path=customXml/itemProps11.xml><?xml version="1.0" encoding="utf-8"?>
<ds:datastoreItem xmlns:ds="http://schemas.openxmlformats.org/officeDocument/2006/customXml" ds:itemID="{5F6F5132-1DC6-44ED-8029-01BE3A265D0F}">
  <ds:schemaRefs/>
</ds:datastoreItem>
</file>

<file path=customXml/itemProps12.xml><?xml version="1.0" encoding="utf-8"?>
<ds:datastoreItem xmlns:ds="http://schemas.openxmlformats.org/officeDocument/2006/customXml" ds:itemID="{4A7C622A-5E3F-42B3-AE90-AB0CBD2831EC}">
  <ds:schemaRefs/>
</ds:datastoreItem>
</file>

<file path=customXml/itemProps13.xml><?xml version="1.0" encoding="utf-8"?>
<ds:datastoreItem xmlns:ds="http://schemas.openxmlformats.org/officeDocument/2006/customXml" ds:itemID="{6077E4E0-0ECA-47B5-8DE7-91019CF922B8}">
  <ds:schemaRefs/>
</ds:datastoreItem>
</file>

<file path=customXml/itemProps14.xml><?xml version="1.0" encoding="utf-8"?>
<ds:datastoreItem xmlns:ds="http://schemas.openxmlformats.org/officeDocument/2006/customXml" ds:itemID="{501AF7A6-4850-4AF2-A21E-9ADF214D06A8}">
  <ds:schemaRefs/>
</ds:datastoreItem>
</file>

<file path=customXml/itemProps15.xml><?xml version="1.0" encoding="utf-8"?>
<ds:datastoreItem xmlns:ds="http://schemas.openxmlformats.org/officeDocument/2006/customXml" ds:itemID="{09FEF273-13F3-40D4-9E29-12F34A00D594}">
  <ds:schemaRefs/>
</ds:datastoreItem>
</file>

<file path=customXml/itemProps16.xml><?xml version="1.0" encoding="utf-8"?>
<ds:datastoreItem xmlns:ds="http://schemas.openxmlformats.org/officeDocument/2006/customXml" ds:itemID="{39D090AC-4A5A-4AC7-9476-00C1BAB2F5F3}">
  <ds:schemaRefs/>
</ds:datastoreItem>
</file>

<file path=customXml/itemProps17.xml><?xml version="1.0" encoding="utf-8"?>
<ds:datastoreItem xmlns:ds="http://schemas.openxmlformats.org/officeDocument/2006/customXml" ds:itemID="{0041ECE7-599A-446A-B7CE-531C0660CFF1}">
  <ds:schemaRefs/>
</ds:datastoreItem>
</file>

<file path=customXml/itemProps2.xml><?xml version="1.0" encoding="utf-8"?>
<ds:datastoreItem xmlns:ds="http://schemas.openxmlformats.org/officeDocument/2006/customXml" ds:itemID="{C816AD24-BA67-473A-82E5-BD1DAE158B15}">
  <ds:schemaRefs/>
</ds:datastoreItem>
</file>

<file path=customXml/itemProps3.xml><?xml version="1.0" encoding="utf-8"?>
<ds:datastoreItem xmlns:ds="http://schemas.openxmlformats.org/officeDocument/2006/customXml" ds:itemID="{89888E9B-6016-4B04-8F3A-68A20D45E081}">
  <ds:schemaRefs/>
</ds:datastoreItem>
</file>

<file path=customXml/itemProps4.xml><?xml version="1.0" encoding="utf-8"?>
<ds:datastoreItem xmlns:ds="http://schemas.openxmlformats.org/officeDocument/2006/customXml" ds:itemID="{4F97D268-1085-4A07-B436-528FC68E648D}">
  <ds:schemaRefs/>
</ds:datastoreItem>
</file>

<file path=customXml/itemProps5.xml><?xml version="1.0" encoding="utf-8"?>
<ds:datastoreItem xmlns:ds="http://schemas.openxmlformats.org/officeDocument/2006/customXml" ds:itemID="{69358E32-BD31-4F83-844E-C127998333C9}">
  <ds:schemaRefs/>
</ds:datastoreItem>
</file>

<file path=customXml/itemProps6.xml><?xml version="1.0" encoding="utf-8"?>
<ds:datastoreItem xmlns:ds="http://schemas.openxmlformats.org/officeDocument/2006/customXml" ds:itemID="{0D6591E7-E786-4910-A0D5-73BC40CB13F4}">
  <ds:schemaRefs/>
</ds:datastoreItem>
</file>

<file path=customXml/itemProps7.xml><?xml version="1.0" encoding="utf-8"?>
<ds:datastoreItem xmlns:ds="http://schemas.openxmlformats.org/officeDocument/2006/customXml" ds:itemID="{F284B091-F073-45A0-ADAC-93278C589765}">
  <ds:schemaRefs/>
</ds:datastoreItem>
</file>

<file path=customXml/itemProps8.xml><?xml version="1.0" encoding="utf-8"?>
<ds:datastoreItem xmlns:ds="http://schemas.openxmlformats.org/officeDocument/2006/customXml" ds:itemID="{141C9DF8-1D31-4321-AF30-91AD8B62B200}">
  <ds:schemaRefs/>
</ds:datastoreItem>
</file>

<file path=customXml/itemProps9.xml><?xml version="1.0" encoding="utf-8"?>
<ds:datastoreItem xmlns:ds="http://schemas.openxmlformats.org/officeDocument/2006/customXml" ds:itemID="{D416DA1A-2871-41DE-A7E4-B8BDAB9547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tablo</vt:lpstr>
      <vt:lpstr>Sayfa1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DENIZ KAN</dc:creator>
  <cp:lastModifiedBy>JASMIN DENIZ KAN</cp:lastModifiedBy>
  <dcterms:created xsi:type="dcterms:W3CDTF">2025-08-27T14:52:21Z</dcterms:created>
  <dcterms:modified xsi:type="dcterms:W3CDTF">2025-08-29T14:45:31Z</dcterms:modified>
</cp:coreProperties>
</file>