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Casper\Documents\Github Dashboard\"/>
    </mc:Choice>
  </mc:AlternateContent>
  <xr:revisionPtr revIDLastSave="0" documentId="13_ncr:1_{73BFD822-9568-48C1-A780-202892F89E1B}" xr6:coauthVersionLast="47" xr6:coauthVersionMax="47" xr10:uidLastSave="{00000000-0000-0000-0000-000000000000}"/>
  <bookViews>
    <workbookView xWindow="-120" yWindow="-120" windowWidth="20730" windowHeight="11160" activeTab="2" xr2:uid="{5EE6F46F-A351-4414-9287-CFB2EC22A5E3}"/>
  </bookViews>
  <sheets>
    <sheet name="Sayfa1" sheetId="1" r:id="rId1"/>
    <sheet name="pivot" sheetId="2" r:id="rId2"/>
    <sheet name="dashboard" sheetId="6" r:id="rId3"/>
  </sheets>
  <definedNames>
    <definedName name="_xlchart.v5.0" hidden="1">Sayfa1!$H$5</definedName>
    <definedName name="_xlchart.v5.1" hidden="1">Sayfa1!$H$6:$H$9</definedName>
    <definedName name="_xlchart.v5.2" hidden="1">Sayfa1!$I$5</definedName>
    <definedName name="_xlchart.v5.3" hidden="1">Sayfa1!$I$6:$I$9</definedName>
    <definedName name="_xlcn.WorksheetConnection_16.03.2025dashboarddenemesi.xlsxTablo11" hidden="1">Tablo1[]</definedName>
    <definedName name="Dilimleyici_Ay">#N/A</definedName>
    <definedName name="Dilimleyici_İl">#N/A</definedName>
    <definedName name="Dilimleyici_Kategori">#N/A</definedName>
  </definedNames>
  <calcPr calcId="191029"/>
  <pivotCaches>
    <pivotCache cacheId="0" r:id="rId4"/>
    <pivotCache cacheId="1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o1" name="Tablo1" connection="WorksheetConnection_16.03.2025 dashboard denemesi.xlsx!Tablo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1" l="1"/>
  <c r="E34" i="1"/>
  <c r="D34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42C861-4789-4198-945D-29711822A246}" keepAlive="1" name="ThisWorkbookDataModel" description="Veri Model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004E0D0-DBA8-46E3-ACC3-35AA35A3D22B}" name="WorksheetConnection_16.03.2025 dashboard denemesi.xlsx!Tablo1" type="102" refreshedVersion="8" minRefreshableVersion="5">
    <extLst>
      <ext xmlns:x15="http://schemas.microsoft.com/office/spreadsheetml/2010/11/main" uri="{DE250136-89BD-433C-8126-D09CA5730AF9}">
        <x15:connection id="Tablo1">
          <x15:rangePr sourceName="_xlcn.WorksheetConnection_16.03.2025dashboarddenemesi.xlsxTablo11"/>
        </x15:connection>
      </ext>
    </extLst>
  </connection>
</connections>
</file>

<file path=xl/sharedStrings.xml><?xml version="1.0" encoding="utf-8"?>
<sst xmlns="http://schemas.openxmlformats.org/spreadsheetml/2006/main" count="158" uniqueCount="22">
  <si>
    <t>Ay</t>
  </si>
  <si>
    <t>İl</t>
  </si>
  <si>
    <t>Kategori</t>
  </si>
  <si>
    <t>Gelir (TL)</t>
  </si>
  <si>
    <t>Gider (TL)</t>
  </si>
  <si>
    <t>Kar (TL)</t>
  </si>
  <si>
    <t>Ocak</t>
  </si>
  <si>
    <t>İstanbul</t>
  </si>
  <si>
    <t>Giyim</t>
  </si>
  <si>
    <t>Teknolojik</t>
  </si>
  <si>
    <t>Ankara</t>
  </si>
  <si>
    <t>Antalya</t>
  </si>
  <si>
    <t>Bursa</t>
  </si>
  <si>
    <t>Şubat</t>
  </si>
  <si>
    <t>Mart</t>
  </si>
  <si>
    <t>Nisan</t>
  </si>
  <si>
    <t>Satır Etiketleri</t>
  </si>
  <si>
    <t>Genel Toplam</t>
  </si>
  <si>
    <t>Toplam Kar (TL)</t>
  </si>
  <si>
    <t>Toplam Gelir (TL)</t>
  </si>
  <si>
    <t>Toplam Gider (TL)</t>
  </si>
  <si>
    <t>Sütun Etiketleri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</si>
</sst>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3" borderId="0" xfId="0" applyFill="1" applyAlignment="1">
      <alignment horizontal="center"/>
    </xf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62"/>
        <scheme val="minor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24" Type="http://schemas.openxmlformats.org/officeDocument/2006/relationships/customXml" Target="../customXml/item10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5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[Quarter Analysis Dashboard (Completed).xlsx]pivot!PivotTable2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Income</a:t>
            </a:r>
            <a:endParaRPr lang="en-US"/>
          </a:p>
        </c:rich>
      </c:tx>
      <c:layout>
        <c:manualLayout>
          <c:xMode val="edge"/>
          <c:yMode val="edge"/>
          <c:x val="2.9583333333333354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pivot!$B$10</c:f>
              <c:strCache>
                <c:ptCount val="1"/>
                <c:pt idx="0">
                  <c:v>Toplam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pivot!$A$11:$A$15</c:f>
              <c:strCache>
                <c:ptCount val="4"/>
                <c:pt idx="0">
                  <c:v>Ocak</c:v>
                </c:pt>
                <c:pt idx="1">
                  <c:v>Şubat</c:v>
                </c:pt>
                <c:pt idx="2">
                  <c:v>Mart</c:v>
                </c:pt>
                <c:pt idx="3">
                  <c:v>Nisan</c:v>
                </c:pt>
              </c:strCache>
            </c:strRef>
          </c:cat>
          <c:val>
            <c:numRef>
              <c:f>pivot!$B$11:$B$15</c:f>
              <c:numCache>
                <c:formatCode>General</c:formatCode>
                <c:ptCount val="4"/>
                <c:pt idx="0">
                  <c:v>375</c:v>
                </c:pt>
                <c:pt idx="1">
                  <c:v>410</c:v>
                </c:pt>
                <c:pt idx="2">
                  <c:v>443</c:v>
                </c:pt>
                <c:pt idx="3">
                  <c:v>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EB-4763-9CA2-E6EF3C64CB1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20280576"/>
        <c:axId val="2020259456"/>
      </c:lineChart>
      <c:catAx>
        <c:axId val="202028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20259456"/>
        <c:crosses val="autoZero"/>
        <c:auto val="1"/>
        <c:lblAlgn val="ctr"/>
        <c:lblOffset val="100"/>
        <c:noMultiLvlLbl val="0"/>
      </c:catAx>
      <c:valAx>
        <c:axId val="20202594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2028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[Quarter Analysis Dashboard (Completed).xlsx]pivot!PivotTable2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Expense</a:t>
            </a:r>
            <a:endParaRPr lang="en-US"/>
          </a:p>
        </c:rich>
      </c:tx>
      <c:layout>
        <c:manualLayout>
          <c:xMode val="edge"/>
          <c:yMode val="edge"/>
          <c:x val="3.5409667541557291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pivot!$B$10</c:f>
              <c:strCache>
                <c:ptCount val="1"/>
                <c:pt idx="0">
                  <c:v>Toplam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pivot!$A$11:$A$15</c:f>
              <c:strCache>
                <c:ptCount val="4"/>
                <c:pt idx="0">
                  <c:v>Ocak</c:v>
                </c:pt>
                <c:pt idx="1">
                  <c:v>Şubat</c:v>
                </c:pt>
                <c:pt idx="2">
                  <c:v>Mart</c:v>
                </c:pt>
                <c:pt idx="3">
                  <c:v>Nisan</c:v>
                </c:pt>
              </c:strCache>
            </c:strRef>
          </c:cat>
          <c:val>
            <c:numRef>
              <c:f>pivot!$B$11:$B$15</c:f>
              <c:numCache>
                <c:formatCode>General</c:formatCode>
                <c:ptCount val="4"/>
                <c:pt idx="0">
                  <c:v>375</c:v>
                </c:pt>
                <c:pt idx="1">
                  <c:v>410</c:v>
                </c:pt>
                <c:pt idx="2">
                  <c:v>443</c:v>
                </c:pt>
                <c:pt idx="3">
                  <c:v>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6B-457A-A421-6B9E194A17B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20284416"/>
        <c:axId val="2020284896"/>
      </c:lineChart>
      <c:catAx>
        <c:axId val="202028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20284896"/>
        <c:crosses val="autoZero"/>
        <c:auto val="1"/>
        <c:lblAlgn val="ctr"/>
        <c:lblOffset val="100"/>
        <c:noMultiLvlLbl val="0"/>
      </c:catAx>
      <c:valAx>
        <c:axId val="2020284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2028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[Quarter Analysis Dashboard (Completed).xlsx]pivot!PivotTable5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Profir</a:t>
            </a:r>
            <a:r>
              <a:rPr lang="tr-TR" baseline="0"/>
              <a:t> Rate of Provinces According to Categories</a:t>
            </a:r>
            <a:endParaRPr lang="tr-TR"/>
          </a:p>
        </c:rich>
      </c:tx>
      <c:layout>
        <c:manualLayout>
          <c:xMode val="edge"/>
          <c:yMode val="edge"/>
          <c:x val="3.1313821621353932E-2"/>
          <c:y val="5.39811066126855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tint val="77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F9B3057-CF67-48E5-B949-7F7FD122C893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5">
              <a:tint val="77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E28B905-7663-40F8-BA83-8FDA00E691CF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solidFill>
            <a:schemeClr val="accent5">
              <a:tint val="77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7CD93AD-C166-4E80-8CE8-F3AC404A6F13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5"/>
        <c:spPr>
          <a:solidFill>
            <a:schemeClr val="accent5">
              <a:tint val="77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4628C9E-37DD-4503-82E5-05486A476908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solidFill>
            <a:schemeClr val="accent5">
              <a:shade val="76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5B4424E-43D4-43EC-A3C7-A080BD820758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"/>
        <c:spPr>
          <a:solidFill>
            <a:schemeClr val="accent5">
              <a:shade val="76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C03DA6F-B603-454E-B849-F9745707A245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solidFill>
            <a:schemeClr val="accent5">
              <a:shade val="76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D804C4A-ABEC-4D14-9F7A-8630775BD090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9"/>
        <c:spPr>
          <a:solidFill>
            <a:schemeClr val="accent5">
              <a:shade val="76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72073F4-3171-4191-B101-5F200D521396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>
              <a:shade val="76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5B4424E-43D4-43EC-A3C7-A080BD820758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2"/>
        <c:spPr>
          <a:solidFill>
            <a:schemeClr val="accent5">
              <a:shade val="76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C03DA6F-B603-454E-B849-F9745707A245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3"/>
        <c:spPr>
          <a:solidFill>
            <a:schemeClr val="accent5">
              <a:shade val="76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D804C4A-ABEC-4D14-9F7A-8630775BD090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4"/>
        <c:spPr>
          <a:solidFill>
            <a:schemeClr val="accent5">
              <a:shade val="76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72073F4-3171-4191-B101-5F200D521396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>
              <a:tint val="77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F9B3057-CF67-48E5-B949-7F7FD122C893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7"/>
        <c:spPr>
          <a:solidFill>
            <a:schemeClr val="accent5">
              <a:tint val="77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E28B905-7663-40F8-BA83-8FDA00E691CF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8"/>
        <c:spPr>
          <a:solidFill>
            <a:schemeClr val="accent5">
              <a:tint val="77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7CD93AD-C166-4E80-8CE8-F3AC404A6F13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9"/>
        <c:spPr>
          <a:solidFill>
            <a:schemeClr val="accent5">
              <a:tint val="77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4628C9E-37DD-4503-82E5-05486A476908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5">
              <a:shade val="76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5B4424E-43D4-43EC-A3C7-A080BD820758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2"/>
        <c:spPr>
          <a:solidFill>
            <a:schemeClr val="accent5">
              <a:shade val="76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C03DA6F-B603-454E-B849-F9745707A245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3"/>
        <c:spPr>
          <a:solidFill>
            <a:schemeClr val="accent5">
              <a:shade val="76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D804C4A-ABEC-4D14-9F7A-8630775BD090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4"/>
        <c:spPr>
          <a:solidFill>
            <a:schemeClr val="accent5">
              <a:shade val="76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72073F4-3171-4191-B101-5F200D521396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tint val="77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F9B3057-CF67-48E5-B949-7F7FD122C893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7"/>
        <c:spPr>
          <a:solidFill>
            <a:schemeClr val="accent5">
              <a:tint val="77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E28B905-7663-40F8-BA83-8FDA00E691CF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8"/>
        <c:spPr>
          <a:solidFill>
            <a:schemeClr val="accent5">
              <a:tint val="77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7CD93AD-C166-4E80-8CE8-F3AC404A6F13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9"/>
        <c:spPr>
          <a:solidFill>
            <a:schemeClr val="accent5">
              <a:tint val="77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4628C9E-37DD-4503-82E5-05486A476908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[DEĞER]</a:t>
                </a:fld>
                <a:endParaRPr lang="tr-T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pivot!$B$29:$B$30</c:f>
              <c:strCache>
                <c:ptCount val="1"/>
                <c:pt idx="0">
                  <c:v>Giyim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5283-4E92-BE82-4C1CD5AFB86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283-4E92-BE82-4C1CD5AFB86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283-4E92-BE82-4C1CD5AFB86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283-4E92-BE82-4C1CD5AFB863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5B4424E-43D4-43EC-A3C7-A080BD820758}" type="VALUE">
                      <a:rPr lang="en-US">
                        <a:solidFill>
                          <a:schemeClr val="bg1"/>
                        </a:solidFill>
                      </a:rPr>
                      <a:pPr/>
                      <a:t>[DEĞER]</a:t>
                    </a:fld>
                    <a:endParaRPr lang="tr-TR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5283-4E92-BE82-4C1CD5AFB86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C03DA6F-B603-454E-B849-F9745707A245}" type="VALUE">
                      <a:rPr lang="en-US">
                        <a:solidFill>
                          <a:schemeClr val="bg1"/>
                        </a:solidFill>
                      </a:rPr>
                      <a:pPr/>
                      <a:t>[DEĞER]</a:t>
                    </a:fld>
                    <a:endParaRPr lang="tr-TR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5283-4E92-BE82-4C1CD5AFB86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D804C4A-ABEC-4D14-9F7A-8630775BD090}" type="VALUE">
                      <a:rPr lang="en-US">
                        <a:solidFill>
                          <a:schemeClr val="bg1"/>
                        </a:solidFill>
                      </a:rPr>
                      <a:pPr/>
                      <a:t>[DEĞER]</a:t>
                    </a:fld>
                    <a:endParaRPr lang="tr-TR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5283-4E92-BE82-4C1CD5AFB86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72073F4-3171-4191-B101-5F200D521396}" type="VALUE">
                      <a:rPr lang="en-US">
                        <a:solidFill>
                          <a:schemeClr val="bg1"/>
                        </a:solidFill>
                      </a:rPr>
                      <a:pPr/>
                      <a:t>[DEĞER]</a:t>
                    </a:fld>
                    <a:endParaRPr lang="tr-TR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5283-4E92-BE82-4C1CD5AFB8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pivot!$A$31:$A$35</c:f>
              <c:strCache>
                <c:ptCount val="4"/>
                <c:pt idx="0">
                  <c:v>Ankara</c:v>
                </c:pt>
                <c:pt idx="1">
                  <c:v>Antalya</c:v>
                </c:pt>
                <c:pt idx="2">
                  <c:v>Bursa</c:v>
                </c:pt>
                <c:pt idx="3">
                  <c:v>İstanbul</c:v>
                </c:pt>
              </c:strCache>
            </c:strRef>
          </c:cat>
          <c:val>
            <c:numRef>
              <c:f>pivot!$B$31:$B$35</c:f>
              <c:numCache>
                <c:formatCode>0.00%</c:formatCode>
                <c:ptCount val="4"/>
                <c:pt idx="0">
                  <c:v>0.7846153846153846</c:v>
                </c:pt>
                <c:pt idx="1">
                  <c:v>0.78260869565217395</c:v>
                </c:pt>
                <c:pt idx="2">
                  <c:v>0.78632478632478631</c:v>
                </c:pt>
                <c:pt idx="3">
                  <c:v>0.73619631901840488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83-4E92-BE82-4C1CD5AFB863}"/>
            </c:ext>
          </c:extLst>
        </c:ser>
        <c:ser>
          <c:idx val="1"/>
          <c:order val="1"/>
          <c:tx>
            <c:strRef>
              <c:f>pivot!$C$29:$C$30</c:f>
              <c:strCache>
                <c:ptCount val="1"/>
                <c:pt idx="0">
                  <c:v>Teknolojik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1B5E-4D01-8166-D713C6C91DC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B5E-4D01-8166-D713C6C91DC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B5E-4D01-8166-D713C6C91DC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B5E-4D01-8166-D713C6C91DC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F9B3057-CF67-48E5-B949-7F7FD122C893}" type="VALUE">
                      <a:rPr lang="en-US">
                        <a:solidFill>
                          <a:schemeClr val="bg1"/>
                        </a:solidFill>
                      </a:rPr>
                      <a:pPr/>
                      <a:t>[DEĞER]</a:t>
                    </a:fld>
                    <a:endParaRPr lang="tr-TR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1B5E-4D01-8166-D713C6C91DC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E28B905-7663-40F8-BA83-8FDA00E691CF}" type="VALUE">
                      <a:rPr lang="en-US">
                        <a:solidFill>
                          <a:schemeClr val="bg1"/>
                        </a:solidFill>
                      </a:rPr>
                      <a:pPr/>
                      <a:t>[DEĞER]</a:t>
                    </a:fld>
                    <a:endParaRPr lang="tr-TR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1B5E-4D01-8166-D713C6C91DC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7CD93AD-C166-4E80-8CE8-F3AC404A6F13}" type="VALUE">
                      <a:rPr lang="en-US">
                        <a:solidFill>
                          <a:schemeClr val="bg1"/>
                        </a:solidFill>
                      </a:rPr>
                      <a:pPr/>
                      <a:t>[DEĞER]</a:t>
                    </a:fld>
                    <a:endParaRPr lang="tr-TR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1B5E-4D01-8166-D713C6C91DC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4628C9E-37DD-4503-82E5-05486A476908}" type="VALUE">
                      <a:rPr lang="en-US">
                        <a:solidFill>
                          <a:schemeClr val="bg1"/>
                        </a:solidFill>
                      </a:rPr>
                      <a:pPr/>
                      <a:t>[DEĞER]</a:t>
                    </a:fld>
                    <a:endParaRPr lang="tr-TR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1B5E-4D01-8166-D713C6C91D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pivot!$A$31:$A$35</c:f>
              <c:strCache>
                <c:ptCount val="4"/>
                <c:pt idx="0">
                  <c:v>Ankara</c:v>
                </c:pt>
                <c:pt idx="1">
                  <c:v>Antalya</c:v>
                </c:pt>
                <c:pt idx="2">
                  <c:v>Bursa</c:v>
                </c:pt>
                <c:pt idx="3">
                  <c:v>İstanbul</c:v>
                </c:pt>
              </c:strCache>
            </c:strRef>
          </c:cat>
          <c:val>
            <c:numRef>
              <c:f>pivot!$C$31:$C$35</c:f>
              <c:numCache>
                <c:formatCode>0.00%</c:formatCode>
                <c:ptCount val="4"/>
                <c:pt idx="0">
                  <c:v>0.2153846153846154</c:v>
                </c:pt>
                <c:pt idx="1">
                  <c:v>0.21739130434782608</c:v>
                </c:pt>
                <c:pt idx="2">
                  <c:v>0.21367521367521367</c:v>
                </c:pt>
                <c:pt idx="3">
                  <c:v>0.26380368098159507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283-4E92-BE82-4C1CD5AFB86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20230176"/>
        <c:axId val="2020224416"/>
      </c:barChart>
      <c:catAx>
        <c:axId val="202023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20224416"/>
        <c:crosses val="autoZero"/>
        <c:auto val="1"/>
        <c:lblAlgn val="ctr"/>
        <c:lblOffset val="100"/>
        <c:noMultiLvlLbl val="0"/>
      </c:catAx>
      <c:valAx>
        <c:axId val="202022441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02023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[Quarter Analysis Dashboard (Completed).xlsx]pivot!PivotTable6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Revenues</a:t>
            </a:r>
            <a:r>
              <a:rPr lang="tr-TR" baseline="0"/>
              <a:t> of Categories by Month</a:t>
            </a:r>
            <a:endParaRPr lang="tr-TR"/>
          </a:p>
        </c:rich>
      </c:tx>
      <c:layout>
        <c:manualLayout>
          <c:xMode val="edge"/>
          <c:yMode val="edge"/>
          <c:x val="2.8888888888888888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>
                <a:shade val="76000"/>
              </a:schemeClr>
            </a:solidFill>
            <a:ln w="9525">
              <a:solidFill>
                <a:schemeClr val="accent5">
                  <a:shade val="76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>
                <a:tint val="77000"/>
              </a:schemeClr>
            </a:solidFill>
            <a:ln w="9525">
              <a:solidFill>
                <a:schemeClr val="accent5">
                  <a:tint val="77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pivot!$B$37:$B$38</c:f>
              <c:strCache>
                <c:ptCount val="1"/>
                <c:pt idx="0">
                  <c:v>Giyim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pivot!$A$39:$A$43</c:f>
              <c:strCache>
                <c:ptCount val="4"/>
                <c:pt idx="0">
                  <c:v>Ocak</c:v>
                </c:pt>
                <c:pt idx="1">
                  <c:v>Şubat</c:v>
                </c:pt>
                <c:pt idx="2">
                  <c:v>Mart</c:v>
                </c:pt>
                <c:pt idx="3">
                  <c:v>Nisan</c:v>
                </c:pt>
              </c:strCache>
            </c:strRef>
          </c:cat>
          <c:val>
            <c:numRef>
              <c:f>pivot!$B$39:$B$43</c:f>
              <c:numCache>
                <c:formatCode>General</c:formatCode>
                <c:ptCount val="4"/>
                <c:pt idx="0">
                  <c:v>260</c:v>
                </c:pt>
                <c:pt idx="1">
                  <c:v>280</c:v>
                </c:pt>
                <c:pt idx="2">
                  <c:v>300</c:v>
                </c:pt>
                <c:pt idx="3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B1-4FD4-9301-5D250638299D}"/>
            </c:ext>
          </c:extLst>
        </c:ser>
        <c:ser>
          <c:idx val="1"/>
          <c:order val="1"/>
          <c:tx>
            <c:strRef>
              <c:f>pivot!$C$37:$C$38</c:f>
              <c:strCache>
                <c:ptCount val="1"/>
                <c:pt idx="0">
                  <c:v>Teknolojik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pivot!$A$39:$A$43</c:f>
              <c:strCache>
                <c:ptCount val="4"/>
                <c:pt idx="0">
                  <c:v>Ocak</c:v>
                </c:pt>
                <c:pt idx="1">
                  <c:v>Şubat</c:v>
                </c:pt>
                <c:pt idx="2">
                  <c:v>Mart</c:v>
                </c:pt>
                <c:pt idx="3">
                  <c:v>Nisan</c:v>
                </c:pt>
              </c:strCache>
            </c:strRef>
          </c:cat>
          <c:val>
            <c:numRef>
              <c:f>pivot!$C$39:$C$43</c:f>
              <c:numCache>
                <c:formatCode>General</c:formatCode>
                <c:ptCount val="4"/>
                <c:pt idx="0">
                  <c:v>115</c:v>
                </c:pt>
                <c:pt idx="1">
                  <c:v>130</c:v>
                </c:pt>
                <c:pt idx="2">
                  <c:v>143</c:v>
                </c:pt>
                <c:pt idx="3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B1-4FD4-9301-5D250638299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96958080"/>
        <c:axId val="1096946080"/>
      </c:barChart>
      <c:catAx>
        <c:axId val="109695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96946080"/>
        <c:crosses val="autoZero"/>
        <c:auto val="1"/>
        <c:lblAlgn val="ctr"/>
        <c:lblOffset val="100"/>
        <c:noMultiLvlLbl val="0"/>
      </c:catAx>
      <c:valAx>
        <c:axId val="10969460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9695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txData>
          <cx:v>Profit Rate by Cities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Profit Rate by Cities</a:t>
          </a:r>
        </a:p>
      </cx:txPr>
    </cx:title>
    <cx:plotArea>
      <cx:plotAreaRegion>
        <cx:series layoutId="regionMap" uniqueId="{D24752FA-9CB0-4D33-9C7F-B6B7F3EBB752}">
          <cx:tx>
            <cx:txData>
              <cx:f>_xlchart.v5.2</cx:f>
              <cx:v>Kar (TL)</cx:v>
            </cx:txData>
          </cx:tx>
          <cx:dataLabels>
            <cx:visibility seriesName="0" categoryName="0" value="1"/>
          </cx:dataLabels>
          <cx:dataId val="0"/>
          <cx:layoutPr>
            <cx:geography cultureLanguage="tr-TR" cultureRegion="TR" attribution="Bing ile güçlendirilmiştir">
              <cx:geoCache provider="{E9337A44-BEBE-4D9F-B70C-5C5E7DAFC167}">
                <cx:binary>7HtZct1Iku1W0vT9oIx5KKsssw4A9/JyJkVKSf3AKJICAlNgCgyxmd7CW0D/dS/sOTVLmZXVZV39
rNqsaRJF3gAQAfcIP36Ou/78sP7poX66H35am7od//Sw/vKimKbuTz//PD4UT839+LKxD4Mb3fvp
5YNrfnbv39uHp58fh/vFtvnPBGH280NxP0xP64u//Bmelj+5U/dwP1nXXvmnYbt+Gn09jX8w9rtD
P90/NrZN7DgN9mHCv7z4l7a6H+5f/PTUTnbabrbu6ZcX313z4qeff3zSb2b9qYaFTf4R7qX6pdKC
YyUx+vBFXvxUuzb/PExeKoG1JArpD1/y89Tn9w3c/reX82Ex94+Pw9M4wtt8+Pfrfd8t/evHD863
07PRcrDfLy9u/v3fhspuTy9+sqOLP47F7nn5N9cf3vfn7y3+lz//8AFY4IdPvnHKj+b6W0O/8cl/
/N9xum/f+fqzbf7rbmH4JcJEayHA4N/4g6iXWjKpFf7oDq0/z/nRH/+ppfy+S7659QevfDPyP8sx
/9JO9/X2jzwt4qVSgmok1Cf7f+cdil7CMWJKUvFl+ONB/Xxa/uZ6ft83X17kB898+fx/ll+MH8Z/
oFcYeokVl4rST1754czol4gLIbD4FMN+ODN/czW/75NPt/3gkU+f/nP746+u7ltU+e6ivxdVIEwp
jQBWfoAT/pJRSjgj9OMB+QFOvgb6v76S3/fG1zu/W/d/P3b8dVz5ArvJ/XSffsDrb6Dlj0c/vCTk
ED/c+kew/9Fih8dfXmjCNdPqG589P+bTvR8j0Xd7/rt7nu7H6ZcXRAPOcKyVZFwSySmcmeXpw4h6
iTE8XhMkwI9awEjrhqn45QWcQ64hUVCSM6WIwuD80fnnIUgzBKKQYAiGlNCY4S9p0qWrt9y1X+zx
6fefWt9cOttO4y8vMMzRfbzsea2SMM4EVvQZBBXmQjEYf7i/hlTs+er/I0U76mogJBZVNhtXzyhG
rEZGej7vpOjUkWQtS2lNbFJJ1u2KxhepVHw0dN4mM+pmM2OYtMn75rb1rj+m1gZTz8zHkHcdvrHt
76yXYNjXPyyYSybg9QXGVMNP3y9Y1OOk6ZThuFm1WEzelGJfZZbQuGmXIE0/DmMwzdaNWTxGdX7U
22r2iZKFU8bX0cyNGKPubqyqtorrVdBmPxF/tkaMoLSZyrE4asuWnKkerj0mItKXRM6Z3au1XW+E
dv5Ng6ZyireeuyEWOFI31jW+T3xk8aHfNjAf0tFWx6O1UWGaSVe3+ZIXtznPiizOvV122xqp27rU
N/Xk+auK17wzgttxTZehixojhI8OfS5EiFciytZ0EakWeBk6MGZGIi7z2ndlvBHl+bEKnTj2fCGv
txK1VdJ4MeZJQdA5DqSpzZI3TZP4ssury6ocdB7PrMlOmw0tS+yD35IOucIgtHHjs+bcZtX6ik/R
kkRoWGOm0M0kR7L3hV7SdVR7LGr2qhjJ6dw4kfZlE8UNpp2L85K3h5mNy77NgzyvhPMnQ9HMBxxs
mRZ0tfs6as6HnGxmXviccMd0MmRT4uW6OlMNvY/dJo+w19jkYZwT0oVEES1Pl8le4w3jtKnydVf2
A0tJwc76ukhRTS+EQrVxU9TdsuDDfmlbla50wWYTUyrKyMLiRGP6bR0TRIclVp04yaNQm6hvjn0n
hlTP3QIUQmYpL7s5ieoC7/1spzveqOlAMpTFHQso2fIHYcWwQ3Wv9jlq+t1cr+6i6EgXb0M9xM1S
hWNSseNize9bWskTynJisG/2Mu/LNOtRb1iIYrkNVRytdkp9LmdTroKlrV4uhdiCIcvYnaqFLBf1
IM/rzB46So98Vseyn17XvM13uWCvN1z0h4qWxV1Glmo1tI34ZCZPhr3MmuEdKodtM41z/IlqUVxk
dHLHTaG40agbjHJ12A2ZKONydkvMi3k7FrUjj2O+3i/1wuu4rhUyJUVT0m79fDvJBk59N+b2qZ90
3iZDRZtq39IixESXeezR2L/rhBo8HFPrFqOVJcfcB3y0DmyoE6qskEZOq3jbFH2YTKGtqGM+qCLb
z3PX28S1OO+Ox6UId1EvsmqHJtnPiY2qeYgdafrWSLxu2NhotLtGL9k9Llv8umqz6G4ZvL+TYM23
GuXT64JlhQnrEN6OlVyGRIZIElPyrGvNXG0oJd1qZYwtC3PyLU/6FLI+htwH122DzYtP5PTLr3+5
cQ38+UCcvn74zG2//nb2mRT/4VX7J/eMOuOPFz1D55dnwWI+QekzWH33y2+w86+g40eO/VcG/7PQ
SSRmgFtfSPRvoPPmqbLD4/1//Otn5vURPj/d9wk+ASSZFFxThCVkps9I+Ak+xUshiYDs6BkPNJX8
K3xigE8AUE2IJICw5Ct8PiMrlYCfGNBVUIDWvwc+4Xk/wtEzhSEUwEhizhX7AT8t577klG5x6Rfq
zEDgLNGp7owO9UNAuE/zuSziYXBvUd+8rQfVx2NXn+tGHerau9vM0z4eNFGGoT6dgptS6YlNbdV1
pprmAy8mm7QdPLKduu1Mb/YqkoO9x0vWpZzUjz4M9bGfbGb4rEaDKtfvGYqq03lcTNE2w+lmcUqH
flcu/clgw3vILp44LWLd5q0pVWX0tqq4jvKTuVexKnHdG922XYo5aRM3NxcsNKeElYee1XUsgnJm
bStA0qLsjIyoTouIH40qqkw2LecU0+NoXspjxkK+z6ayP9Jj0xmU1+/l0BOT28FgpfRk1rxdb2m3
9PuR2Qe5kOacdMXyprDBmUIUp3oq850PRZe6ihTHAQ/9Q8tF2rBxSELFhcmGEOJsTYeQ6yvhAzLt
4qzpwUjGV7NOoyIr4jGvF8O2DkK1CvtMbxD2oybc+XHuTe57fVJx1e1bS7f3rsv81SqzPd/ASgwA
+y6a0RS3Y7MkEAvbMz2syDTVWMRVNJFkWPlbvGxdzHv/nrpAzDZmDXyr3uMZdgTJ+20P+xj8waI7
UM4e1Gp70451ZQbJg1G2fj8tpaF5t4+YPovG9xMdG1NX9Apn9orNhMesG16JYsBJqeXFXE5FXE9C
7JpBt8xkvl5ek47AjxWciRtGpvHCYj68ySBDSDxqAfGywKrjaimkOhBkHTNAwBmPhwpP3sitoVlc
NaR4uwz1eC5XlC2JJtFqCAFXLV3bnSPFuyH2U+Cryaq5uvVcDHmcj1jXR3mtxxSSnobFIkfucvHj
eD2WBU+bLNdPbuwCjm2Uc3mkXVuNpqFNWHch6sIlacvqbSYlGq5ky4rr0g/LBcMUvNOsa36m2BhW
s/B1vgJMy1JmdT3GeTNDpha14bKPFvnQMLvIdIOfRYx0HS6LNqP7zld0jBlpq954G/GDjbaoTwba
z0d6KprMhN6Tc9c6mGEF9VElVb2p2NWenQbJansYBuXOq3UL52Og+RIPjV9PlcahMW0jo7tOj+J0
4pW8GCMVrjEH3Eoqt+LRDJrnt9Ln3TuCeIZTIcqA4a5Z0x2bG3RdIDyVpmQdRYbXrj7e5ID3WTMD
Fvkox69VO9g1EY0ro93/X3D6J8SdCCQ9LSkoGH9I25J//7fwADLoV6733Y0fwYfil1JQINiYMMw4
R/DIj+AD+pTCCHYjoqAhwvdvuBsGWqcAZDQiihJE8RfuBuAjsCRUIo2BvzFO/y7wUb8BHwFqORca
HscoULnn8W/Im0fITUOudQx8bHsz51RcyibTY+Ik5SYoW11UqOs3Y1nBLymI02OiluLtitsyzslU
Pbpt3t542UAUpZCJGuo1k2mVlwOJUUTUWQXkhcVBNQGOr/CHpYH4Y3vGS2OLGY6wQFETB97geOT9
ck3hdO+Wju4L2dF3Ga5ta4gT/UUuUJngsRF8RzDLjrfO46OtoL8u43pGJz2Y2uMQb1H7et74KZnX
7TTLETrKMpKfhqisboaZzTf9GMQ728utMqjUw3XXTiIehJapnN08mJxUQxF3uN/mxKFuM6GITmsv
brwO2Rs96SuOLT6dQzenmZwvWm/7V3le5Ybjdr6bZcSBXp1nmTVM7qkvTybIN1s/xEsufILY8q6v
kDbztv0a7HxUV+SkzORZ4ewuayYwZAj7oukuokwccVrnRmwizTZiIlafoDow0zRVIq1vYxfQrzNi
B1yvxyya3nG8nUdW37sBXMjv27yKwSbJ6vJElsVejX0c6HxUli7tyVaaAlgcxFPmYdLOTPWvcyN2
neguBJsS5xiEoHHpYpdhbZpuOAN4SLe2fvJFfRoWXwBZVheFkGkjH2u5k0N+gx3YoCFxGfVx0chT
eMC9CoOMIXg1Zg71tc7Z6dqHB9KHmGaQV1tWP3R4ez1kPXAJHxlGhvmYaGKWuroMYRP7pfcZTLbe
yBydk02OJuupMmOt4qZqwnGnFLresIj7Xj/o1r2O1CR3W+GqeAnjBSFoibWzLMkWqg0pQ7sbBGzB
tioABIFBmM5CaG2XEfKFxsZ9wbQJJCqSOQc74Wx4U4JGsENlYxOVo3dzn1WG4PwknzKVcorut7Hd
D5ne9T7cKjumJUKx3ty7RmkjG7cb1/6Odb03xaTR6eZWyDBsPRitvY6XStnYOnVr5xIYCpBc2oV3
RC6HthwSL4CULboc0tIhadZlGBLSu5OyI33cIT8dtz0+aRfYmlH0npPtslb81zWMd2NOcRxlR+uY
zrDgijqA8OWIYX1UdPi6t9sSMwiG8YLDVYObmyxTV00325iz5nrRy5Hu68syz3dIlvKomd73CowI
8+fcXk9jddFE7BbJ3pleUGBhE31cc/orxL0dkwRKdsViJkh+U9hMZ07Y1diZ3HKNczOFZhe2dTEu
qsZYReKCCf6umrPIjP08mW2dt6Sfm8c8Rxf5ZIeUB3jfoesfgQJuRndAzRffPpJ6eSRzlMW6ercq
IUzALJFj5pIMS1Al6nqlx2W5tm0MMVcm1uX5sS4rUsZrC+EiDAFZs5Jp8IYGDDGqmtjlPwoo/wkh
UBPGgPX8EfU6jB2UWL9UDj4Sr093fcE+UNkA+4B3AZrqZ2XwC/aBbkkAZinTVHBCvxAvql6C1AlD
nFMGFTcNiPRZt5QvKciNoIVyBWwO2Npnevkdhwal9ndkQPxMq76TLfXzivQzlHIhAVO/R76xoYy5
sQXRjytvSFizozxqbez65sSJco7LIrt0XVkkNaK3XVXf9OXYJh1rKsN8CRFzJbaOvzHh760KkP23
q1ISUSKhrAVR6ftV5bXdxLbUNM5bOybzEpXG5/SsXAZASzvNoEQFlRKnYqY3kbiuggx8wJCmfCHR
v7OM30i6z7aBv4hJDMSZi+9XgZcOQ9GzozGvspN+7M7zLrdxGfJd1Qw74v2rGvJus2wrO/7jmSEd
+u37Q/LFEOQkzxnJ9zNH2dLkPIBXNGvOCO3edKEA0lFiu6+q5Xbe3AYxtrz641kx++28DOi8YJpz
0Ovlj2/MokC2zdY4JlFGr1kQ7q0HIlFDNgFcArAmZ/i0CWiOp1p1vemdluMJaEorhDFl1btIuOEy
V42S8WIdEYldA8TEaZtrAzn8kmyhAxGJuZQu5GpuqNh71RfxOrHWgBiMzKjpfeiyN4iO62C6IWfH
nk0y0RIU01ks0Vsql8pMuoyuhta+3ZahT4qpmc7UKG1SbvhhXoYppYXclSUDLPJUGFktiRMN6FNB
LvEsqgND/GTrNnua9Wq+sAuvTJnN8lS4EhQuG5Fdx+QASU8+pWvnTvKKITO79SLI6KFittsLugym
HNx2aBoO8plfUBWjut1eWdDxIcCjvBCxswRIM2ozp1MRFpC0m3W2616grSXXaJQNNo74ORwy3Ftu
8hFYNLLi3Nm+6k6XTdRyzxz26x7ZCeMdFpUaTFTxbT61xeb0gePmGOHBdwlq7Hq0qhoocVO2YovJ
ssh17xZ6QkY1vi7RChp2GC3YoBxzvfd1lwsQWS0IEUstui5GS1kDhQ15lxncechJ1Sbz3Ybapo3b
BgFvJ3n+tmZVq5LeZnbaq7JzV8SVzCVLP9oLG1h5DAwfnXc1es2XfDviOBIH1uNwV3eBFumkg33i
g886yCm2Fjixs7kzY1aFS2DLdWZmDqpsmlPlR+MUFYe2W+v6HNsZt/GQB/i+Rtu4mZXOVWumqfJv
QjmXOO5qp0e4pOiO8iz3pt3svULbPhSqjnHRKhOYurBicenqICNsp7oHkX2ITiaoX7yfGlRLA3k4
pGUfztcnjfBTQPlfBfNDX9C3hBBgFCTHP1QwT+6H8Xdv+YihjL6EFhPAAoYIVMxBpfyMoYwASZSA
j4pD1Y18J11CuwrBCsIYhfm/RVCoJIK8opBUCEH6DEN/B4QK+YxG32Iop1gK6L8QBCRMrcgPOCFG
TYoi32TSsw6/3qqw+n1l/TwenFZjs2sC77JdFlVTartxzF6xFtvuuB8gMuwq5YazUPhZm4KHhadd
EwFP8n7Q+47P04GLjRyXPdpeEbl2N1B8UGlVIlInG6XL5cAkegsblxrWW0givW7eRvOs4zqf95bu
2ojEVr7pyWI2Zny0XiNJghkgXd2ojbtnzpDO6mlQ+7psYplHl7ZSUCYby1Tk2X3fraZqcTo5HvOo
iKehSF1ok4z7A0TI/STo5azErrbutNRnjYrMkNFkbuWOlK/X8L6vzxWFutCUG9Sjq6Wdj0PTgVyH
rUEDfxuqLge1sPS7aI7eoXaeTVE/TZ0zgqiHcnvQ+akuUrEcBNnPCrKA6teofGXbahfx16jJHoOQ
D5WqqWlAv3R42Xd6TVdSJWFe96RQiVJuNzW3GQc+REA4qxBQmak44NYe2sCATLWXDqpQwwiK6rSk
GzigWS8i36aFLC/y7GzQJ0vnobC4XAx8Xo4gPSkTWdH3AD932qE3IGEck0EfIs2OGC0Gwz2YZTQz
qWJHo6fC5uC/DKp7QHpvghXssZqnXV3FXXYIZZ+QUMYkzPE8HNeU7fQGnnfFU94XRnYeGDi+HS2O
lT6fCIil621LLhmocUV06565eKb3xcjvEPI3+YlbbkpuTVs2Zt3e066KZz3fBVnvItyftM0CUq6p
FBSR6vWklrmRA9Beh55h5QyIXBIwOeRQpBtoa42q8/sSVNtcBKMzYob+bIYoyiqxn8VUpQyEElu7
MzHPbQpJSh8rOMgmc1e2mAwRNG51aXokj7k+mdRNVp5PeDNyXDcwc1buoykUe4S4YUvq6/4GzbAt
sE+3CgoBOkH9CpD9sK6vIur3YkHJ2ii0m8ol7SAzgHIq8kkv9PUGAjfwnN66u3y8zufHMB95YV/5
LjLY6hR0Xyg7PrbZPrjDxFyMw6sBrFkv3dsuq02rM2UcPeh1b+fWm7x+FRXtG7SypB0h9RLbEc2W
EzesBvAszsOmoVCRCBrdhsEndY+OtzI7c5NHprCwR0ucLHO260h9hy05jSb6nrfd3m1Xaj2waj5r
ijzFAigvoaCxi2lHJnEimToAlgNUF93FuuJ4XnPINtadw9Nx9UzDA0oVCC06T+ZiSZWIoqRbCuP0
KYXqrEMpCtURKOAZK5NsA1eEIXEedjQrz3OtGoOf697do9P4OJTnugynmEO62YoKJbOu38HRs2ZD
jps+A6Y9dPnTJtvOFAUCGaqhr/3zu9N8rhMP4nSiMn2H2h5UX8KdKaF84VWTQLHVRK1Ou1E+VhtU
CEu562YRF7gw87SvseGWXhaQY7DhYbXt7UbeVu2lprEtNwMJ2lyc+GV9zYWLy/zEs2O+id3GTjQt
TJbvClHu2DqfT5k8hDyDUu0EG0bqm471SdSm+NHi7jTfeDySEVxzAxWHdNN8t7XyaMXXQ30m6hrU
E8jVRKIgso3jtAuTug7LGJNqLszS6iNIJ02EgIEc22qvwJXjCeh1/E0DpQvRvo7oLYngrN344ajq
dQKyDJR+Yjle9HBeQCiKdBIVO852XUR3Moxgxsln+7oYr/serJnYvIReiuNenEGZztApxW/dbKi+
0ZBRzlMcQc222EEZP2p3c5FAXsTyeBMnQqf1HPfRa58fDdAHAMIgFKYEh5xqp4JL5yYuumThTVy5
k04fJFR667jv3kOhoSYJelrVnpV7skCbCX+EChTUsWIrzLjtVQT7EnShbDgN4XUHxz3v9SOcx03X
h6I7pvp2y/p4GU2roMQsmNlqiLkhjWbI5cxqw2zq7I5nFzLzgCon0CPCfczuyzdNC9PVp9sEhYPl
CMSHftohFa/SdFCJ6cukqlKgmBDbLHSTIEMgYgn5tvh14PuBhGvtjMK7vjhaNgMnxpYPuZdpX6W4
TrrKUxOE3xWVTwJJHARz6hMBoLQdlfQ+a1+pbjeJfcEOUMxRGzQQ7FAws6qPava2709rVBmuzAxK
zQgKHL1bptbg5tdGLaYf6MPCoEQZ+uOhPq2iNsYrLGicYoyn88VrCyXAtZt2eFofow10w7LN8hO0
AU2caWXmYTbM1W/oULzzxTFyNtYN33tW3QY+7G0l4zlYQwZ4fbvAtPqkbLYr0REIwvwRekjAgdDc
QFNq24Nu6gTpLobGo51bMmj8kI1p5mXU6Ro1dTzPXpq6X0DNGYvjCkVp43VaSYB5IcDg65yUcziZ
tsSrUxUNZoK6ogEhEss7IfvdCFRk2t7K5pHpwqwRmAN6gYhFCYpYuuTH0QidPsAj69I4huHGqtT6
tPQYyFxJcAT8g5TZu8A4vFSV1+2pYy478bntz1VW9SeqETgJnIdXzBX4HDR/dKB+xSwGZhn2eVRh
AATaXIMy2dUxMD/6Ziz6Jg3UerQbGJwR27f+XvVzCbjf+eaqH8fuAmNfv+pB3Bax7aS4aOa2KpMe
aDScVAG9Jo3oogMQ/HLYj9WyzUdj1I/QsjW6YUvBqdUN9ovYDw0Zr60tR2h8EcvQHNExX1bjt5xP
Z3QIoMYS2XioUE5YX+IqQnwHe5QfZjxGaUsgk4ItULl3U5aX0P01uMGfEI3tUT5k7UU9z2KNo2me
553Osr0MGorYKPP8qldbC1tZY7//Xxbyzf88+K7X8ltKQSiQgy/yz297KL409H+tZH245RMDYVCn
gvYJoCEIdCn8zDQ+tU9waJ94rkRBEyEFtiEg/f/cfQjkBEF1CsgJJ+S5ueKrisfheRwaMaClkQn2
3O/w93CQHxgIo9BMDJU6WBx0MiL2g14mtR9FxyiLq66888VyOtf6pOk70BoW0C6/WOV3RDHxoTHw
W7rzPJmCh0ElT4Ihnrs6vy2WVX4kU9tz0IAc1P1fNWWHob0IKE1h/OSgmwh6gAg+K7gu3w9haOGw
FXSZUzx6dYTGBpryCqhegWKHgf9fRar3/FDleTlekp6r9qi1bgK8DFULnXtQ6FpPSJ9N/ZGQizyj
tu7dRVVM5JSPdsrP26K0W7JAI0F/UvAt73eBkRoKFo3Kt4RAgX3c4Qg10ChRDiGtegLsZR1AYgRk
JFB9YBmn1X7y03RpJ9BIdxCpWwp9bJCqx3XbN80RWxj0inVkvthyD0+a1nYuY9E13Z2ulOiNqwKN
4n6UPTPDXIApSj/Sy9LlkAl01cILI4agO9PDA+KF1HO+01C1wsmMSjSDeIaK6GxZV3Rgz52RyTAt
i4V6IGIViBPC4eZ07ixvWVJ74LWmDCKDRjrdllncbJ5r6CqwvooV9A8M+yI4Oxm8RGiFfg1wolFQ
4wNVY/T562XzoT0EN7M3ZVQyw+Y8epeXTYpxdNXNXCScwErbEK1xAfWEdIGSkCFj6E3NImhXXZ6f
VGWgAkcw46zk3i4+ZVGL4xqP0IAIvXqAzPxcd/I6F5CC4Gx6rSMAwA3lLgnP+VRBfi28vAEedf3/
CDmzJVltbWs/kSIA0emWJtvKyqy+at0oqlZDJyEkQAKe/ozy/i+Ot//wuXHYDntBgpDmHOMbk/Ro
IgwJrljjwWUcgPCIDRkmyE6Wh14uvZHBnfGAhKYRTr2IZ00l4S5u4C873EPWNvrUxPOJrV6DajnY
0RTHuE+nvZJa5iSCbJuQq13cwdoNZKILD2LsDUoN9xDQ+twEdVPUwALSSTgUJMBTWJBA4MLLlg3/
xd2UhYZJnPP65DwL2YmPB7nJ4BIs0WOInT5bg+oTJCeog+oypGKAZxjbQm9c7v1+3IU6uqWol9sF
Ql3rk3vrz7stNbDrqvtuM+QwjNPJ+m0GzgS9cjLOOE/NBWJwgar6MpLvuqpf94lbD9vaX/0NdzCo
+E7F9hYF9W8YCnlVG/NsZvtEZ6+M+vV+pQLk7Mxf6GTPXsgP6AG2cmaTw/PjxyXeeLGS6T0VXo2z
rEHV9O0Ix9v3vaGXmFyTBxMqrWrpj1WypKCnNpP78KnQAUITNPhOCtHXb6GpSEbYfLXpqvJkQkEB
w79gdZ31hP3yCQq3ii33SaPbfR2Nv8clEFm1zhbtQ1vSAPgPEB+++Us2dONlgA0Xd+jnIjBFLtju
+q25qaBaM+gxqJO8+4X3FQjlCFik14U7Cdw454NadpwqmaWBD46HiaJJocaybUTtPmdRPL3jRu+C
FD+FTd5PRrpSe7W6bU39B7jOI5fplvnM7o2Oz72Y39F6HSYKTTXs0TY30fhVG2bzmdN5N4dNmK+K
k2I19EJYcE5W/OhASAa5fPyiJKkha27HNmzGu2nQW7HG7Q2Eb7hnw3Bjkk/3BrplZvV2mAnYaijX
v30KHEml6rx21eOAajKvl9iVAUol6DzKAKY34Gr67S6sKMSKQMFDpt2fqumAklv2unVrPvlbf07m
4YMzy0veg08Sw2/VoJGoApJkjEToSuYyWlqSWUjHmUlZIZq6ycYkuNqN4t9MzXmsvWHfkHhHZVPn
a5LCSpzZNRz9U73SY8W7M/zgPuvYVHqWP4zdHIIEwheK2uih5a3JTBNBco7ElHc0eq1SH6ZxYoEX
EDtnigf1LtHxDz+y5yDq0htHAKCchj6A0Zs8LzpOjq0GtB11x1G7JZ8qfWhrU6ZOH9cNV6PmW+yG
LJ+T2t8eOxzTKEnlZek133dzmxvVAYVe2mMMi96ZWhW9W/eEejSzSdWVST1TuPA1KbBZ/NyEX6Dn
CbIQ1Xzed/NUVjrYwfdb7kDkgiALbXvsLTktUMfLCSQrECooO6+AoOrDnMw7Xg0l9JkmD1v+AInl
Ppbmp46wvhW8ENWA5WKpLuUInSZJOUrPtXmWHtrH0SVZ7NAKmciM2Her+1Gn5bqapIxlDWVr8fp7
rHVV+p4z/mURG8t9N5KrR+VYsLmuMipandFB473abifQXCaMgOzjPMpaZs9Ki5Me0GIZlvyh8HnR
bIDjL5YqEGWT+hMkIE8f056cdNt75yhFZ92EvDvMaqkPQd88VMJ8IFRzUdJ/nqgMwEUne0O92OXb
lrz1TNPfI3j2+z4ANQHn45JAI+rreYDEskW5iNYdQIwvNtTPgVPh71UKr4hAuCTxvD50ehX7hTY7
HH5fW6I+oAgCppR6PbYEMEsglgLY8aGeewDIPURM49Sxj9Go84R/rUt1cDr6Y1VN88AiftGG9XCz
snVnPx5o2SHMgSOyl88Vx4k5J2GYz0JQPCi8pN6DwJa0MHVsXbIRJT/MkccAGGMRNv5lU+IP2thx
x2bApctK75sOHxRQyjmPml7nZJNT1vQRjlkzX2c2glmvVrR1lezfetRq+TCMKT58GJeGza+c8R7J
kQQaVB2hRZF8PUGTQ6vEzNFDEhV9YnNusTayHixPBlnyo596SLBe9J6uAys9tf2oBvlAsD3x0KeZ
M8xcAhkFaCW78M6jHZjyZW4yG2pSyLA9bHV3SlXzgPTFJU36pyhtaOmvVfx99rkyqoPwcWMrzygs
EahdnnhK4+0jWmZgmTbccyUk3qXXHEgFDNC3ckb3NbTnMCCXYRxYkcbeR4UvImt8b76LWbtiNwcm
w5wkvxwVP2dEFe79pXmMmgnIa4KSh6XEf43SZNe7qNmHgyLAe+KPrZfDzkOtvZvqQKE1xmvXZKVX
aqY9iMYJBUsHh9Djx26iZSrrYxjMV+R1Pl24AL9y4V1spS1iLnazqGRGInY/yxXfyZqqvJtwOMjO
R8mcJNnUVUUVbme/Y32mevtLeaJk1D+LJjJQZrrPuKPXzbBrOzXPgw0L3xMXU0NYrgbxs2M6IxzN
dKVir2g277A10Q348wNgj/0ahIBS0GknqC5QyEFUT3WaLcL7hImqMjVHr/i1kDn08mVdAK5kMlmT
uDOYsWeGhSgDz5zCObZ5KhwpZlM1VwRTsBSZsbka9cfQgjadNw4aEzezHFtToSgLh1XM+9QsQ/3Q
pK3EsZKS5Ftddf3vxgVJd6xrbYO8W4V8rLygWy4SB8+3Zh7JujDo1c9DI714T3zek0y1NEkOITyT
/rMzW/fm2lmBNF2RWLUAfhm9jHPooSQElp63ZsQfEiZ9P149QznL/r03+W7C/ubEhN+wIEOKBgsB
RDoFUPG/W5PBTJA8aAydyVcEOspAwiZz7aSHXKRpRxFQYQniGWvsg8yKJZ5/j9rNw++Fhk29pHuC
mWT3RAv63n0fSy70e4S45FSBkZ5SAcmIQCfv2i061x6OTEkhqGQEzXrwbWd4UAFVNeQVsct/0Jn/
5MT/P53XPyBFig4zpn7qRWAS0m9D7X//ON0nNcSfZM4nacTrGDHxaj1xIBJQ9AEgbvIe6y71yn9/
pv4/WAwKBCIGHBl9m2lwWv9+2Y5sE6085+WgQURThP1AX6j2w3FnlgXIrwksJGkVNVjRUi6o9pc1
BfuH71zkWHuM/B9v+Z/PgX3bgFhTCbJ2QGH+fkNVD21aidrLlUzQ2bQ2UIXC1nLX25pDF23WxeSI
pIzXf38S/4AjkJILvht2hOCR9fP/60HYikWWBMaDN1fTs0z69Lx0I7m0aEBvZBjIRauE25x84yr/
funvP/pvLfdfogOUBJ8C+oFu8Pef7NcknRkdplwkrvqyVTpgu+g3yLg0aLHaTLLFafHv1/zvb+k/
eFEQQVFgkceS/7qmCxaTJDysillsJ5kcej6Xs3r/Py7y3y8zigEzpUkKuiYNKGjfv/+yyNFtlImS
hf/EdqLYjlcZF/sx+/phT/1OvYeZ/4BDw9eFF+R5esCmv/v3W8DV/mHgQuSIkZIA74w9GMjV32+i
A8zIk0rxfKr1mXXqueYov6Al24Imij8tNaJOgkSnpe6ug4yOw4StV4JuPKzgGSCvQqztq7rP9IRt
TiVsPC1J/Scm8xEEAkw+xCFRQCnaPQRmq4HvQjKFCPw2DUmHbT4c9mEsioTV+TbGuxGiQbSqJyWi
U9LEt6F1RewbyNjqfjLBAbEY8MLEHJVGVGZAhJL3yJFNFsYFo3CSWpSId2ncBSWaeJgY0t1myt+N
x0sWyScMFfm5UXlObVoXaF7uRezeTLScIoGnDLDkjc/uIxiXD88Ob5zCf6b9GRQz+JqpLZMBLeXi
66OVREMXZs+VCwpZ4R1xb9c18V6Fy9Hz9ZXZMDmPKWzcgMBXAUjkKqhS2zihDBHtk1/L+yGEpdO4
/ZikJ0nTIl7QezPvh+P6qZ7iz0bzO9dVh9XRx0axHDFCuKvx+CF9FIfUvOGpPCs7g17z0h2Iyn27
NidJondUaOiaq/tarsUa4D8m1QQra36zMEK61gc1ghRLFZJ9VIPpwfka+I3EIWl/Q6d+xvnAEBxC
ALJxJ45oeY6vsyCKv/RpRbN0mMqtHvOuSR5rGrxHXZ27Wb5uTJ1mGQoA3Z2XDcu4SxBVqocYfFF3
VPAL7cA++iU6Vhu2kVaD423fXNV818aHzrpdw+2ndMxmM1WPtHFPogX0K2npjf4PEieHFAp/5+PF
IhJzHUfxXFf+SYZaFJMd8y20DsdSqtSu2nr0Mm3/EYOlRWoTykOMMi1PvPoJBeWLm0ZdQJHTufCw
iuLI8x9mAkXBTdeJ9s/VvLqd1suYNdyIn72iyc54/h1v1X4L+nMs51J5rsflPFlw0tyFW3JaGMwf
INxwjj22lRo6BdibPTGrAmg87Qex3a1w/vKZjg9kptN9vxBUvlN7T9MR0antCjEeS36V6Y7U4amN
hzNa0xOgIQAOa9LuBqZgg9ot2c9G0JJUQXOoZbdeOzXc2bbbcz5vECha8LMgmg7CosOckQMidFuP
oSEvIdQxEEkzeYA486cVdoPTRt4mMf1Q4ZTkG1m33JNyOoKRGstGNR8Tm55jyWW+rPFSjHgWXrLt
sR8gwrzCKq2xafRS3ZE+zif+jQTroldqRPzKZwh7LTYLVhh7Wi2wJQzqPi+AOatXUyIacwGpexCI
PL2uC1iAdZ2f2YCTVa+8kJFVb+mAQ1hDZrszjvFcoUzMomEShZhcSgE0zGew1X94EJ36uUIoiqi6
BHLVwd0PL6xmj26c38joHl1tEDRCxjThFEYl6Axom+OCRjx8D42nTwTu2pb2DlpElAeSXYYWrghN
nwG6lgJZ8yJRyNx+W8uxja5ebO+jpUIUPMhmX8OlWw4+fK2Bo5IeEcjm0Bo3td43s3/l8F8DrBSj
mk81TCdhSBmQGcRIlBO97IbUz/u1u85r8yUBntTKOzQivC2xl5t0O4/wXjJfiJ3H1F6n/se8ffq1
/zZvQwuaeQrNPpSC1G+j8ex+cmDkE4r2wBlVjP1MSuUMOLchqHBzjS7nhO19Gf+OiWMCDf/g7YS/
JlnTNmDy4IqPZQyA4DPpA0hzBpml2LT9k0ia6HF2rYEkjIeOXG5RBcPZJ7Z/0FODgBcB5beyrYMs
3L2G6A2x+NfulSVAwYdxWfIe7tizzzp9g4j8ayL+cQO9DRnFLyJH/pAZTi5P7RKBMGgmd9w6zpFq
n27JAPLVX6j3Z9kgkpxgJ0Pg5AL625J6F9WhU0g7BpUhQhqjsmkW1dt2GRrvJQqs/+h57cihayYv
SHHNZTuGI5LJLrj1SCyyPMCPPKdGoYymyfQF8lEDG0dkkoAFaDJRdTzvkzUoqnS6ulX0ey3GY8ya
c2+9EHYWnHiVgsXZOLqr1cWXxlpdOkGQwU5vkwvCnKM9KpAZAsDCcb5Xc3vqKx+RjkT5UD9QUted
eZ1G+q4XgBCT6WDLIjmPhIomJ5rq+3FxD6ud7sK1JwAWk0n9DNbpF5WT2/s8BjWhCURgqTnULb/h
0wfzrILN3AvyJeoQFMQ6QfO027Rlq9IfnhuGk0Vy2c/qFO35o0TUHlKHFM0VWlX424frsBv9Uddl
q0PfZmPcR1AUOwSvz2s4tbQYt3VW4I2oeA0afjVoVsgRW2sNO39gviyQ1IhEZnu+IEXPw+VHU4c/
5wqZkANLnH8/MTnvlrTui4RIvqsIBAu4tGM97hpvGces64b6Av0kzgT+ClKVPqyDMzvFOfou4wY1
lviWm1LZDdqpSAN1Xbdxfq+00Pdy9ite6JSMRYsBW9DKVfo1zhJRJSuGx2WQ/Fg17R3mK/QZ9Zb7
tLYNOdoI8cEc9T57tKgvnidSmdN3RHfO2dTIh25esZBBuyzQrYp04N0dFuMEfHfZhWN9W+2SAClQ
rxaC9pJSkqVbwIvA65uyXcBn2HXYpzUBK9UQZFYj8+izWeW1wwbYWBc/aA1De7QJeydTTSFwNTz8
01MaPm/ShCtc/i0Pl/YqA8Qf2gSoj/ZK08b4E3X6qtUAeALLMU9MP+TaLO2BBX0CLGBS4gmliMgS
vaXH2kUI5si+fvHWeV2fmQorm6W2OkaJt1wcAltv/VxrgNke3wUyrEoGpWvft6wror9mIQR8ubW+
i/bdhthIyOZuOkThSvdoH3QLOdBiQ/fDpskovueDZYMu+QSNdKnsXZ8u7h2+WFws2/yERMB2NhOB
BOFxxFZ4x1IAgPPVJE6f0sgbwPygwEPuVLtwhxK73acKeh/1EMIdPvFoPpaa3bdzsIP3dTTbsG+3
Ze9XI2DFxLUI6XSVBz3dJIcG7uZvG9U90mLbrv2mfVDzeMvRzIbvK6zL79PTbuGOBlaclwCbaE9A
IW1wxM7wiHRWjxyvC8MPitABaE7T6IF38YgnL5BISqLhphKgJbwZH/rIlG6T/iFBrlg1YjjCEvEy
FwoF5GcDYIaXBfPblEQ7SNqm+8TpLw+zB6Kj1umuUd3nVOHlTExEBfDGG4LRRZ0iUCOxe1du/l3F
0WMckBGtizkhFnvngEMj0DPfupT91C3bCtLO2QptprAR+ES4MIj4Vf6hBYViKKRf8o1bkcpdkPoV
WevYqSVDBfdquug0vVUdyZtt7A6hZTpfgBsuYWPLpYKlBy8Dp2FjDsgwDBmZN8ShfP4SVnGAvDiu
a3r3LHivSxopnLu96H3YDqghMOsGka5xDn44FGFd9l1RUtduBwUTxju2jQ/wTYcbnjWLmtvs4Lki
TStQDTiRIX19M4LTSzKTcI/RK9475MrpxEeRh8jYZkPARDlp1K8Z/Em07lqAdYM8rPNkMxFQKgNW
i4V6zUdwUm5Jt1wgDf7TmLq2FQjT6ReICLEnkEmuU08fhAiXe/Dg9MlzQL/0kt6GUchdJMP+R+zG
i10kMhus3jtKtgfdo1Ktou5Fs/Z1ipo1i3g7QzMNAQt5yAj62iGitZ4qA/23cuZHGk9jiWExDPGk
FGCVmlf7BynkocDO8tG2Njm1aY8N2bPvfcfRLGxdcycrfEfc08DPoUPstEGunI8oWV0Fn2sMmrYI
uUp3ks4YdGOr28rZhgBWcq88JX6Ng1wegqBLCj8ZSvqXysHVcYs06F75gCobNrScdn1LXrc+eUBo
Eo972FVsRmobgYCmH9O8df7wiEBADsy8HL1lkhmyftN+IXP69T2rESomZ6jmvouSao2PtbBtU0Q4
9ZpcxGH1RKkVT2sYudfYTqAHK+jwgEtjpToQUz0plknwcutRzs8rtMI4xGHuFdjo4ZPisAwcv/dd
WwIx3qO+Hg6AZx5gX2a1Gq/xpq+LacuODI9zCK8actLeU3C2TAJLxYzsj+lSoK9TP72FjtjcLUkO
Gc87m4WT3QqSOW/VQHIwMWI3gnfKA4VpIPUWlEPl5L6aSHNAVBvzUPpP649t1nnBRQXh2Z/VCYrW
T1gZIWLoGNVQJSFoRpzXDuJkFieDzYgDRVcv5kYDep5HrABl2yfRqzsKp1OmYJmZQiDERH0eDPDR
ksrc6ykwtyVkZ5aY7jEUIPyCHrUDT8TRancTcYXMPFovDSsCWfZuwXyVwXtr1gm7ZEWPi/UCIIa9
X5gg+NQCUT3CI6DTKQqqcHIfiY8gatKABJ36rsJblm9cBhHCQNOHInWawaAIjxjg9ExWph5YVaPQ
D2laughRi2nt+Q6fzzEamQL8WQ072kISiDkSmF68eAX0Tf8+weaOAFb97imUi8yCxU2i9o6uXJZz
hBrbzRccfEGGNQnAoOfxOYgt3QXwwjPWBA/VyB45wWPXyR8T+GOetOwhWeKqbDBzKV/UXOUhQYse
9fesX4O9SGHFC4REkcm41Rs7A72Uxwa1DQbLoCFqabWdxNCsZWur9oRvtwfYMLHftCE3iUp8BseW
IwD8Scf4rGVrbp2CNmCT1wlHMFoKejRwoY9ipCe/h73k0yrFx2te9RqAQYZ38xim7a2Dz3SxlUTC
q3Iqp26+s2SO9lVnTOYg3wY5csjJWTvMsBkBJK5IIX2PpcCMCLmO+Wh6jFGYg/XAbfUEdwPw2gQd
HkXIjg/xhCAnAkSNiY4zsfIdgagKeKqySDpR/N6eF6aGkzm4BlScfZo0pgul1XgvxJg+26iFKd5t
VQEuoymRcvFxNmDOhg7H12Wcl8OczvGJdTV6qnHtD2DGoxwjFA6Bar7CrV9+KRcicdNH7LR025dn
gI8zteaibj+0DiEDJcOHpOa2eUNfTlVMjol0osTIibGQ3fAM6uY3bzpElbDHlr2kn1HT9fmQTn6+
wBofa8xvSJH1LJbvsPPQnOoR80KCpbohSd7maYfXNBGyi8P4PkHENP9WHoLQPqXLfMUTagoby8Ni
58M4w++po/hMg3rNI667vcZ2DMH72lquUGEP7AqB+Ie3bghMhenLOvt/4DfOGVHq6AXhrfZteAi6
5l1AB9yj/yVlMyO3VckYMZ4oQLDZidtatXBdxJYemKxxTmEEBWpQzD8aodYj4EMylPr3YxjeoJDr
vB+666gHmbUhnn9Eoq8oaXGJJKyPW7xVAF2Hx87SNAcyJAp/9kC+230namSPUQGeauf3v4Tog/2E
/8XG7fsc4OOsXAJOkaYXMSxPXQ2NX6fo2mcEAIMlxJ1sGCJRB8OL1t7LypJbJRcAr4riRoIFwQhi
choGz37UXOcBHzTxxANs7x/RhFqIRe15oCDfHcU8ATM3Z3+ZFprFnTD4YECjR4t/jYbuVxXiy2ki
UtQdHbB6UCJKDQJ0aihEZsuWbDXfbU4akXx1NkR9zst1w4myGjYVIf4dENz1blyHl1qLpy0BHqFb
8jxa8YYY8gFPMQJljb9ZxW0Z+ncUv0em0eGi94CcaJauWIFxYI2wpdB0lpiSBkPbn0gZ6eHJOvMi
Vsg8ZNQPbSNQpg7m3OrqQj13mFtrDly0mD7jzTfO/TNm81xSNj72LWbwmDF6DUc55YbUMm89+dZ7
EZRWcW23+iUJYV8Njd2FiNctXHyG6fLStt4+ZoCyGirfYyPaVw/Z2cxZb1fjwdzBpRgh6cnv5EiH
EnBq75a5XzMfMiPeOKbueFH4Uy+Y9lZPLaYL9bdmTnBd+x6hQB3bDi2GRAax6lQeaEDnJAihoUFR
WqI9bPNrXIF/mEfgM1UFGGr5tEYdVsRtshEZuJ0TzOIfIc6qwXuyQ/2q6+03Pu7wDOq3BazPRVlx
XXaj4lDI0odO2CcMSvhiPrxml/h2l9rp4M/tNV5QUZLIYBjRQtAHwlNA/QU/H439rjbNDY1hg45o
o6hY0tsaSg2JSagdHNNSTnH3zlpkfjQVSOVhCwpXWIxiauOSxlIDSkeIEBDBp6jGO8B7do82dzcE
Xl1g/B8Y88XedKwxOGeM7iEhPDok6TUDy4fkX4avq5h6Vmyx3Ank6w+qwf8I+PeEd0xROsfsoASI
Cxca8yNazE9Rs2iPDmvDrriQHOOMIMkIGvCgqPtoOjlsxUVAlw6lvndL0XpnlEdo2ji/rhFocc/e
wWq7VJj3dqJmliCklvQxidYXtziDuYrzh+y8Dv4c3XsxP4HpazMPKHimfBT0HCi0J9P6vt6QtGrn
+DOd/RVHBy4r+cDLdHYPfhQF2YQRMxgfo6ccvMKpY+7VU9WzGtG0Mi3vMFOyKRqvew7XkGNB9Ach
Y4wmaHmUw32FLOoulafvB5feD5yePUVoUYtGAMqzP6cRW0ANNrnuvb0I4T9uNkXBpO3RhdtJdyNq
qBoesOVjmAkks4tNea9TiFO9TgNU7EEz5W7VkMqRALOuQcIi7UhRDegogBlSdMFVtkCh8dh4WAhY
E1AgD8GmllLAQbp4tH9a9XfcNazSQ+WjIQBLvuFRBVHJ0wXflMgxg/MTIzWnd09DOAuVxIZGbxWr
gfmPvfc4hjjpMB6pIad14b+sAfyAMRbya5E+uSQTWO3ZYyUma51B4lEIoP366PMNMjabkZ9hMXAn
NeTL6LFzrQTd9wMZcmea69h6kMd4BN2xwT6zJvPzyCElYMYXAUc4+DtikKJK/OHKsVqzsInjYh0T
i5IT832KsSbDK0jZ8TnmarxhhiS/OeKrcjA9Rg3xGAiF73/HBLx4dtkyJV19rjwcltg59xMEUfTl
dtewBnsPyjilv6J4DnMKv++O1oztjKJhBqt3k0ViDYaCmfqxWbwt1zL8FG26HuyW8gNKPrT53nu/
8J8jUfFRR9HLpgGcgsbSmZ+KX51Enrw2EJy62H1gBhdB3ji+dYu3Fn4wvwJreGtYDOAfBUT2n09m
GJoSltkvWQ1+6c/6OsQoRrywDQ4w5Ku9T5akmMYFUiDSNKLyCb5W/Px4mg6uXh4NaejRg8lZxjT4
zTq/zW3go8OuxZnYDft3CuzKAymSJb5+03WHoi9RpVel55UGiAuS6iVED78DcojUxdaXcApBR/qo
2Odgaff6L8QFutjIASDzhKKLIJd+E263xRZNqAUbI5h/lDXeVJdgc6RtU85QdEDpoZ4zsZcWsxeC
G0wi5CT4fRg6BFPaBjHwVEdIj03DxYuYw4NZTTZGNZ6ZjyCjru8JZLCCVgYKN10tqExMJw3yJDI4
GwDj5T0GtoLWGPRVu/4lVtH38AwhSFvg3kS3M5seobdWWuVx3MDf8Sc/kPvINrIvzQhOOfPNt5EU
oy2XKHei+DRGiZ9Xvgb19a1g1/6IjrUbDjoY7vtNtuhvY1Vu2gDeE/A9JmQm9QDHChvO8TspOdQo
wKnl2471qcZMnCaSOzqgBvKhqCDxbDMM9UTWiqxlIN0J9uObJfGXHGYs10Rh+oliL4EesazYE4F6
LqoX6A9XNktx/1dYcV6ZPmCP74Bohoel9z0wWQiLYfCn+v4xHTKL3/lD+GIc4hMJwODq48QGqBkS
OR62hxQOuSkSlz4KkStpkihLyHSUGyg1xhcA325vFHv+KzPYbcEHcfaVuf7yV0gwRpsEwWKdeb7i
eU3Aoao3Xtt36za0cZDe/wr1+Rt7Sej45LBukXtENOX/ZfcwtWQ/1SgnqxGTLjFdd/sep8td0hdT
iDY7TNdcc/U/7J1JkhxJtl23QuHcUtTU+gEHdDdvIjz6HpiYIAKAqfWNmlq3Aa7nr4F/YTwOZNXP
RJFVkhzXJKWkgECEe5irvnffvee9YFbZDWN9cQ7imVF8zI586Gf7qnUSicSgk5hoJfEnZ7yp8RdF
wRpPrrMzbd9svKZ4KCvd74oBdyU/8XfMsjciV/pQJuN9MU3yZ0RureaSb1nuusg5pmt4SnrMaV5O
dVYU4xdgbJxGox07eGYB9DBwmxGe2vHOUZ8rB94B2szlORkXWmSWnOSVefNTor8RRNlY9Ey/R+LS
fODWiuSytTJ1bAL3bWrUQxN0DN1SJ+Z6Pv093EZzYeb+s72uBJfWXbsaJKSfYTbTgTQIhuG68OEr
BOp2RhngqbmgZTl4bfb5RyZN4mG5KOfgOHg2Ls35QtnuRRUodYhU8LjO+J60bE4Dcf19h/2K7nHF
DpLl38ok/d561XerW+8Sz72lHn8tsvJktxBNA8t5SUWJr5QgGC4yl6p9tTDLBIU9XYWBj3nXo9hz
5fR8zjpRf5EZVfaeZuN0Tji5HSqnCJrGB7voh2QFUX23hVhvpUtAzB4W5LVqHD910qchMKZ78IAX
PHJGMZ0upqzYLq59WbQ9k/kBe3XmtFXs5hYy/xz2cW0FptyV1uB/16ANnqO0B/CxAijq5QCq0Ihq
ukhEvV29xtnJpX6W2UpirLKxyTHu7Q2+iEkEbexU+RjXIENiWaiabGwr4nP3nsFi3SZJ8JGkU/fY
1AikG6P8ZOuU3oTgZAdmN67ejtwALzcHOOKr9WLoRwzfnhdk9RZXzkyIDkGGqOp4cFzxGaG059Oo
jiF3K1AKhyOiFfaBmu5Dl0F0Gzrt2+oyzRFJdjMoXW+4RjXWtDDfi8HsUuWKhyyVXuws/hWJ5Dtc
ELuFqc/gBnis2759zDpgtqkC7KxALooC+7PTWl9lm4Vx7Z+hhhqb2uy1zY1qbZ9SJDpgjT6IeR13
xMwVllrvo6dZuhlT9ylI1H0SUMT16wciprezm87ara4KeMUpwt+5/XGC9KvBxh5bOkgvFkUsIE9f
gsW9KKP2Ubfe5dSabeE152NSVF/qim650Cc5i/JQcj5t8NJnm9bt1zgqow9qEwIgOkMsEuHXtLSS
93zlLI9q2e1b6FkIlp2VYaXzK71ZHGidqGT3brnwI6RDfZoKdSzBgJKkVVeEH858DuCSDQ7bPPGL
oxpImDQ0g1uTh2+WRRjYb2/FAmhklkz5IBwyfPSJz4Mx5M0CsLYygHXzSG/aqehjT9JhrNE9VULM
ZMUAhHMeqzLCMU1EDxzPa1rrj66oKNcaRoMBCBZgLKmXb+2Cz6w73JnGyF1QBtZel2ZXrtzqCO8k
mHMfLrHHqJM6FE4WKQ8HUsFWhhVXuttfrta0U1DA7AHw5yAZ+bZrtO51Zy6W0Kl2/N4v86XrLvoG
gTxPrJt+zC8t1yHGiVFUW5HYZzq9Wx0zXltL/qnPhudmCpaLQYdAnkMgxsp4QI694SEo6n1UqmZb
ajVvTV3wSRHuvm+LYOehljDzc7lSE/wGZuxOwjZva77yqPHPNJuElxeHNlDoya1Woql5cMoHa9+a
2t9gW00e7TAgo9+vb5hpzJaa+y4v7f1U+AmuHnf+Koz1umiCg5khpWwzZtksiRPQG2bkz2lV8k0Y
5m+zK76p3hke3bEmyFBrDuVCgtRbcIcsM7V9zfsr2urk5VibncqKtlAf7jKVOg+SDMCwKbTHbcP4
etvj2d/OfRZthrR9wXl+5a3nKkRTdzfhi66AbbU97WoRFUzRO27GDgWDmdNiYuTOi7JRErNXd+lb
q3+xZFQqxhRPAfycovIJD0clPPGBXPYwFQgleIvOfndTlzT3WiU9wm8Lg823oAwfcGNKAAu8pvTE
736N9uQjcTSHdq+DW0d1BFmmJU2TzdTZy3Ia3SBFXQ0dxzsB8UbtEoZorYPjfdkWcJDkrSyFV1wv
fsO3qteZ1IyVuuO27YzInmaJQLmbC9Inl0z7oQsSNB+22QiImA+Nw4y8IA6lYsqh5Usgg6XZDY3d
+sSP6Zp23gSoBs+Hb3ZrmDbF7VhY1bfRUNtYXcvx3Q38o1eZFyx6F4CMOQdtCj6QOqLMoI3K829+
Nuf1Sz3zKd9UVPAiHuzMmG9Vqbn0bRxhx8V21/61R24tGQi+II7y7qdmOP83PYMRamcpFvRnj7oJ
yJzlHOcqshpgM+KraxzJFCenMm80499kbKrqalYhLAcGQ/xi7HSJPqV9zc81++PKP4rX/b0DV7p8
THIcw48Z88mLmhKRgVMoFD8WbKjjmlKkPoyT3bixXKvi2rHHYNnaedkcZqIWy7UwUenGIeV6DRkh
dbodjmAHQw5w9GUX0i8VW7svC/Ho2UTuZRKYfj8aFeZHbs+Z930VU7Iven8J7s6kMPC9qwjNJ6q+
rNlqfKWg8kqOzs0UhZP1luusFRtiQ/Suqhj8M+pfIcJZem0cqmdmwnGGw37n4hsrcGy0CdVZ75Dm
XUos/Yme7Cc3SKJsR8DDXg9jWVtDtxm1ya5bP7DURWQmjXeIGGD1FU1GzZAt8gKXUe4bSlw1mdZB
jS3qMblktF6Aryunrr+FYJZWj9ryfYor5sXzfVMxmb7ULq576AyudC9TF3zh9RSQk0MbYeCRtDnC
SNE7lthai5i93WxP4wcqVj1RcoWtuFZjQFUvRJGjW4tCigfbX7y3Ie2nZed0BseCoxkA38veKmvM
dPm0D1O/ZyCqNCytvrNlbM7e0UthtAK1kZRLQotn2sZsQpDEATkPeg15S2baGR/8cvXdI1R4fjOM
izHZmjZsgquAdu5ixQXcb3krJa3/3ELntHDAhcy4yty6zWpq96tCknm2rT5YTo2oV3nhAeYKbla/
5BLhWMc2GwGonI7FqrGPilEjrloKN8AmaxKOD2yE6tEtVmQYUfjtcw1OyWNkVq7NdSfa8JTj7yHh
3hruTS9tjgwWpisc+9e5ZAAJEdrCdTJa4wBFsYLu3Mx1yzzRW4bn1WpcyoUCQxtSn4WhP4WXtbHR
ri/HthoJxhGW3le6LhmDnseWMJ65FEuU582sBmaz+CNqCiIvzbORZ9Gu3nGM2O9ZzsXCOo0fdkxq
Kyt2ncFzX1pvFP3+DIBtr2WRZzNhmxHkZNry7txVHGVnGbL97tR6rWHR4C/fTmLGqpZj6HUuQu3L
V8sjybDJ1oCMh5pmjDqpDk1+gauUBj5nOwTOvnwYvWMLhPrDGB/WjuerpyKbMefOcrKWaSOTSbaX
tV9N31O+b3FTI5sgt6mSvqV3mzGhLWZcRTrTfdLoHR1OrcIbdrJdrJVwRNajXHiu+gjmLvTBTnCz
mNoOv1RF2d7NY6TvPNdC1VEyZyqHhoXGNKfLMxB/PsqRLgZ5O+f8OCCynPLCy6fQjyGlDR+NlHjd
+9mU8nrE6nd0S9BF2xU+IQE4rxouKRsKJjJacHiKOS0ujeqLiZLNwcBF8WzpLf585q9uJnl/MZBw
dNr4qsg5/HDb+xk27aWy8SnoOmH20Z/N9EsymxhRqrsh28wRyWjleQCqmWFv1v5ON13RHbPFPpNE
2znDaxsO1pNHaCiNc4dNDolTqasB0feuEUSgXNoElhBgQuj2rFiwn+QSmZEfVmTEVKzyQifT8mhU
Y98haSCYtx1q5baHcRYDT2vTi8Z2+GiOqIAuShUy28E3NSdbV6UjXCC/ecNsyxGCsqRBPqyuBg0j
VjXE65RyPtJHJe2W5Q7ON9InjoqdnpzgkBU2zIXkTAQBUD5sTcY4D92n7vet8JsrmPLhAAl1aS4q
2x/f/DHEPm97NvdQPyMuN03DhduE/J7mxp8+9+DqoDm4VdjQjXgeZHZt62u1+OIdnxPVf2s1aBiu
Sm/x1/BlLqcEaZdZNJgxqY/B5SSj+F7hO95GGdHybTLZJHXDPAtd9oagae44XuZ+n9XExzYLscr8
nP8b/V1bU41cirCysJDwadgUSltfSjBsn3Q+Y+UNp/mOqHMYxlT65Qsjw3LZTaARyo2wsIsy503d
mwKuK6UsmJ0kbnUTfhe6HW7GiMgYBXCLJ0pzcTr2AoljyqvwExi+9gkLlLnO4FW99x0PwpZkBM9S
JUvCqlmq/Udd+xg+MQAS43OX8EuyZu4bDjv+bi2pIO5C+i0Vw/AvmLwklnqI+rbBjKCD8ilR+sod
2JEDkL+iWtfD/FQPi3qLdIfaJYLKxWlSqLL+ooWs72dLiHevxHVQjqZ6z3y7Q7aDzHcFw4J2alhb
1J/SVA9MT3DbCat1YpxNgk0trTteaNP737O2pZBaBFUJCWQou3IuX7CmKnJInkr5zaxYcyoxCiee
7Nl7BJakrSMczvEGFWbcyanteEWOmh7od5+G0pMcVu6EkXnwlvxpATrxzYzlFxOg9voocetuHR8o
+9M7yW10HzI3LE550GMOn7OIGLeKCOL2fr/tmIziMDkndYNO3XWqMVdO00Qg3kHiYqSyhps1K4Eh
T/B9PrI0SvCNuLp5zsqMBnPF27Nl1FcQAB5J2Ap77e+xSYRfednpveskGIyGtLGuvFaL594E2UeD
48QiVmeicD8yFmbMhyoNeJdP5wXMQt5jhYi1VynaLnZCwaOdly5XmnTOmdyyX/wKF8va3+S0Ff0O
sOM8H1gGwIHzMzSxhmY0B8cBZ+TalX0n/ZXnkmqP556tKLWPQbTKt05YMnJYdJTKS2uove8M6K1b
Oy1zRH0xIn//+LoxixjeEghhiRE56xPuruizyQb7Q6xE0mLkufZBKQOl2x+cHhEFz9EF2BDOjGyu
OGHK2uExTnCJHpzEwW6jAwz9Ou+4fBpuaDxHHn9NnD9PZVqzn6GUi8cWAqb7kx4RD/E74rvqaGbS
ZKbgVjqFR5WhFeB6b2wPK0qeF+89pprYs3PvJDqfU3d0y2gBveYQvOgsCHADjq2PeRkdvR+MV9bb
iszAN9oLCFckjyFvz8tepEER5yActpQNjAIhmPBrnAU8tk1lzedGnJq5Qyet80MVyVFvNOHcekcu
s3xntRBvCnMF8kxLooO93ZBF30WI3t8xKksfxJTtv0x8kDnK2KbBNiQ7cNstjYKaHzVbSxjhOXWP
n7QjIxJNYpRfWZPBmzUAFVtfUFPKFz7A7PFpaUUgnZXDjPiaEAarYYxxd1I/+31YE1IseUcGG3GL
/xkm13jFrVhMEKnrKJrvepEteQ4NviaFwM8GZqCoGhJHVZ7W0bMfpumBlLn7KBsGp7OZvRflOxSX
FVUXW3/o6N5ce64JNrohziV/UPdKz+sNDit5P61+2sdiqM+OddKj2b2PTzbZuJ7o3F1kpZRI/aLU
fWAitoI4Q7XuTde3byUzoxcVBcQKsv65b3Apsxul+GqvXcptjIsahde/ZgZAxZ4JPKuk1WDU7I1P
VLcjT1/ua5gKaGVi5HGpl5LPz5rQ222ahongplkb82BXS3/Z9m52w5Tzw4b8YbYiZV0be1mgbrw0
sgDPTmiDX2hZFdwjRT9I9ygiZcHr/nH7T5nBa00kk49WhsE9bt1lvluNUu02THp+aSM6y3hyU55S
QEoeHWXwI28Xna+a61pb2tlXPClA7muFHebHP4ASzieiIZ2L5SBv9Hzns/ArjJ3o3Ln5xuOSmmTD
/+POMx/8ooh4LgnO22I7+42yhi2+LPFenJ8VXPZEHD0hlv3gr7m89oPILa6HJZyTPUBt7+SZIfKJ
yoy8QUXS8Y8Q++SCmoZlLo5OX3bRDoKIhy1jNXTGcpjG4tiqmb//8xRgKJP4lyEkgZQGqQBvh4cV
thZxWQ4wYgYB68NoBLJwmwwTjjnD3iUkkjKTfDMsshhi4EDqvR94xTrxoWOEY7YhW+NcccTDiZ8e
v4I1YEKbUNaKy9Ur6CVG7HWCJKRfLawioHsDHhX+KAg1h494rgZgjCckAqe6w58W5dvB4Ejcko+V
xT71Ajc6Rsof+oPtn/2QEx/Uw5rUHF7LyucCp3NZvFhV1ukt2q/PMBd3D081Ps1vUc99ylYQW0II
GQc/2JqBQmqzdMkqtrWir4I9lvGbXEQLKqpdZjs/skOkgThoFbWKLavpX3mGfITNZvbSHfRCgzKV
9LhQHB8paSvdKH0cNEu4MCYP6WWbsYdmY/takLPOCtIcnZRsrNEevujNutaedVB2RhZ9gzFQDs8e
HUi4oywivGg6H6dUYJ3L9zwYy5efv8MeIV7vS50W5jjWBdjCjr/dbOlXow+mlKNzQAliJiwcDdIm
80rDqRIO4VYoITCxmJlgUKkSL9znTuTFkyC/fk+/kAQHf84E4YSpqj4cH5GTM39ZKsiQC5KrNw3i
Ka17t3ucceckl3T2PH5uPzOHwRRVvGgHGOUGNhYbnKugSHAN5ZO8xWeRlPSJCjAH4mKpmRAW5Pgj
M8O307PtfKbKD9+KLtnloYWHKiNec3bzWmn6YLU8e1Nav6SZnLlCyptxAiVqO7Q9SBEsParShzRn
ik3SbMCtNHyXffSJ+CAnoudxWe8HMb/+iO39G6b79H9boP1fTKpI4sg6M5n+Dm36B5TVnzdg/0TS
//5FvyPpnd9Ax5Pr5OMgOSMCoq4/YVbndSyOzZ84AelpYpmkgf8GsxJsEralEGwjs1kZKfkiDOg/
VmmGv/Hvk/QmzcnlDYf3r8CsHHHOW/4p7goNXzr2eQsYPQu4yz/nMWfHTWbfwslv1SkbtBCiVkKD
vhAfncsMeHGNGPdwqjnSmlFa274zzvXSd8HXXk7+MR0jq9lFeh2ZtcOXoSJuRbvPQmv092HIKsKK
EfMKfJHY675K/OoVxdLYsTITjlO3tMI39nJ2txy7+j51svyQzbr/FBI7OS5LR1C04JP4yeG2+zKz
BHNmpjr0+rDmPj47k3df2mJuXrU/CaR7y9zZou0+Mdyz90rW3sfkcDV7DNpPDm7wd11qPOWqy9c7
rObVE7qgM2xDVoKdEhI4l9lYepC9DCpZUvTprpnD+zZpxJlQUT8wkvbislAhwaTF1rE11f1tbftT
jBe0yrkjihCXOgByC3tlHclDDkZ1k85dUR5DIKTdTncDsmVNH0XRYQdHmYroZVqCwVyRyQkgdc3t
OF4xwvL1FY0hEJKlH7BhNAzu8RgFBb5b8kP1rsS7fhtKT91gku1I/KcYWKMSa3k6OQd0MJSubNFM
DylM9BKXhGbXWGn8clCGg4KXnVnrUcyE4c6xVXOQKcRVk5PZ0fRE36YZS9ZSqebYWAxCN9Ispjou
NbdkvLRpkj0XU7MyjSd8Z/YAYWrQP2PGYe9gpa/34eqmDHwcMn1YmiysPmFqtN4VFfkwqsh5suOh
D5yH2bP7b97iUi4ZtvgwTXX1lGyRFsihmd7GbwGzuBOsVyz5OWwVBtlFodf0pao0bk8Xmj0Dxw7k
aNxUOSNmB3vdqSmULU8wM2QJvT1kqxug58g+ZeiDxQ6+Er0f6Usm+pNIPcwGC077Zp/ZKCPo7U2i
tz5tY74FTNq2n1ZpHLRX6fnXLMrE198hpUQU8E5wUYYpi0WC2T0Ss2pfI/wvURwokOxzLpjk4Za2
7pIonUGdjkVQ7wPs3U+5CEu9b1tKacaLpmWgMKjklVKzOw4jC3/wpQeX2JPSz9NkzXdLlqYxGY15
nzkFj7U/UFUmouXK66tXumCWdAo47KRz10+KcvhOem3/vbe6+qmt2TUjg+FsRSbed6oSB5Cog3n2
c2etOQK8K+Oiy9vDmHvVVbCMyc20rHxWQmEmONW+eyDkl4DLhj4/Ijl7NcPFLPyo+8F9IdGAvlae
C/h+WKZvVdC1pwaO1TVHYnDMJ5aCVliB9lSXyRX6AutMS1bVlgTryRnA5uVXwR6eQ6qs/CYL17C9
QCFkKUzeTP4tws5gHdjxo04/vtM5mPouZEtR3a3qhO8fwrUOHcY39mzz4GPpkVvG7M1dwAa73dTB
EDZCYjUgzUSw0aub+0QFytukIWeB7l2ypqx6sJzLUJBQVOyfYeVmYDEoZjCM9LZzbbakHbq5RGf2
hzBnUmWGZomlzTEESwaClFeqdE/5N473bPAdUBLnLrPw3nUMGKGFeixpUzy922X2BhBCOPutVNcY
qmv3OoMmt5OlPV76OEwAOhXnNGFG5nVF0UtJYqfQyl+I8XdHkOXAPPkhv5rZn5+Vx2uUXbl+b2ZJ
+5V65xxMbVmUwa4/+a/WnBJcYbOhAwgIJaxFDQqXhXQt58cGGPl6Pa2TRhpbsBESRU2ZghDYUH4s
TVGN12zzql7IBbNfIS+74CAGzayodUmvxkMVVf3BbwCoO33K56hZUSeJyE/mrrQCpqJAp9Fwi87P
XrxhHXKqK47YPZiDZdxNzCG8nxCHf1cs/7JiOaP2AT/8vyuW//2/vtTFf/5H/5//8UdiJ4Llzy/8
vWpxf7PBL7JeO7RtTzou4I/fqxb5mwPSSJxXl4BvgJD4X1WLzReF/BHEat+X9h8QnCyRk4ErAswT
rH3jL/y1TTo/+B9/rFpAfAL5pOoVIrRxtf9CkSjhPqqsSsHOtwQK99ykXrXhXmnuhQrSEMiAU4DI
J86HfmVhKWwRBqAxhdaDXPzi3ng+mbsC8Mh7V9jRS9RpPyHAWQt3p6OoYR2c1nD+Q1VGb6hZzbd2
ESexRC5EraHr+pORGEywRoQgj5uqYccA4dzhsxCZVidMG3lLzyUUBb3LGuSxdX1WkkTe8liES9HF
Lp16g/fz7GtjQkXABTNO8dLZzbQhr9rtm5yOniPLx0W20DkjAgozXpD84QguMGFk28oZ2MZhj3X3
aJwxjJOAPKo/jDe21dQfwhHNZ9eL1jf2ltjIPwlCmHa5snfhMNhfkhwPGQne13UoUA9Thr/psXZp
EDl4VfYuslzdT3kbBNtKhwrnfQG2nfUm2XjwVcC126yrg0m5nYjUn5e0sTti3QJhCJkz+w4lUO75
1ifqAXZa5wWGhc04KuhJlgCjPQrtTBvc7hOyGxNZzTpstIi4QQ2Otis9VHCQP8uIHyUFTD/KizTw
WrMXdgb6w6mt9Ww4z8Pyyl6c4Bw7OBcoZPEpEuZz3ZL2kYvHV3IfZcJ6N1U9nyYN2J7ROUXPnDaX
Y2Tow36UQw5r7p/A+gQAF35UTOpH9dT+qKTGoHiaWnbnbBjE8TaX67Jc/bvN+gMt+MvXik4400Of
fQx/PnvoaDwQS//vQ+t/1sOXcgGf+0tzdv6q308sSV8kmJnbNv8RHFl/O7Fk9JukUrQjj9kYMYvz
YfJ7n+UEvzGJdCNOOoA4UKz45/7WZ/m/YYsQ8K0i4sZgW//SifUreodvISVHJkv53PMKsl+6LFYW
hcnUDgb/bznERdDspV3fJDVbHloi8c2cvf3h7bn7eRT+t9pUd01WD/p//Hde7S9tXQC9ikWeVHF0
DREv7I8AqzAoiKChhsBoHOY34kDjF5Jbh3/+Tf4BlRQF+P8AZQkWl0bshPnzN9FVltaLYV96OXQ3
PvZvdgxknz0EsE0yieu/+s1CGdBFe5KeXAbnTal/fEV1HaTEKhbDQuP+QXbqOjThLdORNyuqX/76
twqhIrt+ENBi/0q9AvppdwuLooj6sGreVNk15xGZ95ZlD233/P/xzbgYPa5ayY37y+vydRBQSjlm
S6rF2dArATUvQfY4/qEU+v2ffzP7HwhjEZqDQHUQ6AoeaLNf3sXBxV2ryd7N+Xn1dz0GX+1mXlhi
sfi3vQ2WqDtpItuf62StwI2a9L0vlqd//lP843MTeo7vsVwIPpRw5S8IbaxTA6OYBM9eP4DsK/Pn
cG4ugRLRGLvlv9jv9itbyz2vTKcqAeglPda8/fKKmdxHjJmJWXrzgG83knqTjkwKUu6ff/HcoJjw
9v2pLhGAy9g9yDqkyA9ceV5z94fltszAqjagpNqu8+oz6mDliBshLOxmtMpgcy6doWytFjwkWzT6
iPcvf1tIm8rHsEvs6DTPS/LZCeaQ1Q6idYv7NGmBvbFKbvQvWQmwUoTU5XoQcN+etbErlo0Kb2Y3
R48DJa4agqSgWiNuzwa9hlGiCRaGtCrK7MvKjuzxk2QGPREUc5k8RzCHEX1YgNmi0wb5d3eus/NC
2yUVu47hMbbDKUmwPQAqhU6ipDgw2jfn5n4YPlCM2UxX4LCybxiMs7ZOtizvxLWgG0Zxq/PgV+fd
Xubnnq+5Mt97oawT5izJKIbt3hQGdDjXKlLXGST0I0PuCtDJRA+MuiBbec40t+0RUkCHC1udseKh
caLuM5M0AsqAI6P0KFh6l78yN8MLrsHgyR3LhAlG+1a+NJdzO/iMZ3LaH0q8HBUVb35gbhpcFRLf
KK0QNVcl0gNp+cK6LUK2jgszC3nU5ZqlsfCd3uzpl2wIbe3iMtDwyMkNXQaitG77Q9d6BkdOigQs
nYtC+SNGiqy7Y840HchPdfswSfST62kcK06F5dAxlniYgia/UTgpy02XdrB8gXKAzIbwzoVFpHJe
N2udgihVxRir1gJ4aiXdwRmmL2ocn8YAWoVV0VmNM8tE12I+RUuYxkuFI6Os8xtWgZ/GhRluqvVM
ejU7opYMUKLLN6cLyDR2Ix7VXMQV+xgerHS+dVelYullwEZXrthHv9WAs0mI3uaahYi8n2hKWM7Y
3A6EqlnynZ07T32+Mq5O8xFqF+5KYUNpElVoTrNTureJq88cLi1IFUdvUaPeBlfaW7fsL5mozDs9
sQwH2gjIG7Y0YSBDfMG2H/brNWv6cJ2wLBgkdqZYrVoyLmK/RproI83BGZAMFCswwT7rCF5aFdU5
fgWwObYHn5PAdKEAu1JHMjeIYKSuXhbb9vwqAoYUkWW9FEtoHmXbJQ/k/+zXrMrCM0kF94kXzoid
ROgbQ2xlaVR/G3nuvM1sCA48Lv7GWMFHo1yfAWXaYTjhB6t4JrYW5ewGM9Ouk7q4InnN5MeFvRyS
1tn5XXfUoTXs8exeMCb1Hj3QW6Q7fEzP08oMLdE7EnjfaJBJ9Q+mZWzKSo9u8br43HxxLuQa7mN5
IIiOg8S+mFsZXbuqnVio6LRXaxMMDLkG+5ONo+dqWiDZ5Cws5qDtQLLzpIi1fCiZNV83uGEuAtEz
UxKEpZj0E932zCvzSDc21Fqbfq23Si8IEVGaK2sHYSrrDp6dVPcYdppvTKDFDnKOG4/heGI/6XvQ
ptZrOqKQJutCQndoXlOiKETMquihW1mBuKiJSZY13dSNYamTnbvgJevqovdbGhybHQBFw4JUPwMf
WhjZbZ02OSk/1DtVPSj0ra3kEwFvgR8ZIk4aV8BWtnlV7rFscWDkgTysdlBvc2mz83BJg2vmZvMm
BBQG2WfABV7L6tQHbbQnsrkHvPeAnyratr5s9yhfczw1rNOEYwSaDHhKJHHDMk4b2tuhxOY/Lqm+
sLAjJwmQka5bvq88uqdIrZ/HZpn3/mDYzNBXfTyFy5dsroOv3KknYE3YR/PMhbpkiZ1F/GU/V8Pj
5DkkfrzRvUC3AYxoOrh0s1ucumgYjxUWx/MWFPIkaoE9JfpkxzMIj5Kj9r5IaeM3psS6YRxNGjUL
OeoU83ltoV/aBYnIpoA8A5QBtbsOArx5ZcxWOTY2WvrUwCO69bowSy/8oA85HHJ2wGwSNyyenDnB
Xi1FVx/xSFIt2JHSL7l01F46AHfztoPjW/hm/FR7ydlM1S7ek6P0pw5L7603TxXYqiLcVa74ahUF
Ji8Wrd+Gfvg9KHXEKqaCpTe4p+M1qyXWyF7z6fFIjl6xC8AFq1wkBEydnGgVoZ9tAzQ5jtDLTl0m
wQ6MiOK9EVeU9kwjQ06ZNiWpUGUsakos4V0CkZL3uGqhOU7YoDIcMgjdJVHgwin2Y+F+54YjGuYy
d/wa6aD9IoKBuIxhBy/dIdisreOrmcnjuHxr3FzNJxrQnCVmbQO92FUI5IegwRB8MemofZ7gmAM1
7pTfbfHxY5XO1+GmoezDBYU2bCjYd4x33/vKKQ9Tb64KQu5xMy7TU5WDtHIJ+l8YHOE7nLbmXtoV
rkKJyaNJpschaJlzNvN3qO0i/lGR/Vsv+5d6mYTw+k/1ss9NDTb065fiz83n71/39+aTAtOx2VjD
xpazXva35tOxf3PYohky/4swW1Dg/735dO3fKIGF5NagIv+5UPP35pM/EvwBtbonhYdsZv+VIR+N
xC9lqcuIPfixskb6vhv8WvUXoGk6PM+Mpmao7p89C3dzrObJxa2QdMu6me2zLTjN0rXatWoJxkM9
pmO9ZchVTYzBWyqNilYSaFxVBszIg6qa93nKjjqQKmPLZZS56WU0aP2JCD757cXt9J1wV9iRVlPI
O5bfdgReLGmlse9M9IqZ3/vHgvkownAfHufedy5xb+VHq9QrcpM4OYv92UTi0+zX9VECv+kJ5uwA
jbS4SPOeLJEDZ4MdPODgu+krSf+3ACzTHXgk1mrY/4e9M0mOG0u39IogQ9+Ylb2BO+Ad3UlnT3EC
o9igvQAuemAztYWqSW2gcmH1QVJESsqMiheTtBzk5OVTRIh0Oh23Of8535l9qOkEgrSSFGpOUSW4
CY0VQJHgaRRgNnOaX3cqQE5Zio1W4O5YCmg6JQJbr12lVvlWguOCy3el6pRd6fVDVz2BzyMwq140
Rn+OFrYXVUU+nSQYfjLrWHfl5xIj1Mr2QLWJ+l7obbZBAze2RjQcjKl7kTjkGSPRy5ExiMuc6zJp
8KaR7OT04OuTDqQLUVHI8gnU+hZz8irxuuNiL/Sq/EbW6kPRyw+7cyx+n+I9p+TgBkIALQz8IH5N
GnYN/8+FiqVFZ2UsR3oF2KCx3LFoTpV9a+JdO4gamFSb5fuoLM5pZD/NRXeXLDmUcViOJ2T2zMq4
dgpxHPLuVLraraukHCx7F9MQLXxOo11zdw1w1QRO9t4K4xLvCaSTaCae2d7UaXkxDwbf3H6umIGl
XX0B1XrpBgIeFtkfqSCtnmBi7V5BCj7oMjnwG72dyB97eXOb9YSBUtd9HA0gbr16VC3nqsg4wTW2
PTIYYceBlk5q7bo0OwrelNtiltmBCShQRzc+0dQK4y7nGqY765JF/Mvgjn7dgbLhuHXZjnSNxnwC
XGffArOhaa2uP5uWReMJxWP2I01P+Z3BXhPxVrbzuPrXrrnL4v5aVlOdRCSA/ut/fF/sF4vCT38I
vmpw1917Pd28N13e/lZ+tfyX/91/+V14+9Pl1MYPz6X4j5U8SFzR//0/+c+L6fe/9W0xZfEzdM1Y
1AHX0TmJI+5/nz14n1hIIZEvotNXwe73xdTwPqHTMK5ATfi2nP5dyXM/oeLhmNAQ4RbDxF9S8r5W
bv10xad1jBpji6/JtAM56ucrfhgRjy0Ha/AdaxTmpjWtNucSaeVnpxwo2+SjTA6PIDGXgHGY2fEJ
JOXVDlojt6qwr7pH1bLntw7p/7LlNNqBChH2C/EehVIBs7ZeBqPBY8i4uHOpFVYJ6DQl8DNsRMLZ
Rpbr9RTGZqTNCXN1VcB3GvbQUeku9rDOFwSozAYrr2FJe6X2I2KDWQyqe0ERhWUG1MbHaoBsB+mB
OyYUHhk2k7GBjL0bhzBrfUdvtZ5gduhCOQKfqD95SUUcvpQhhJ6pLbkwTy7mWdJHI/3f6eQyu26j
tIDdWC8FKw0FRTstq4nL2ZlGwF3GWG3BMro5BkVnaOLAjKkv8O0om9QN5QnDhd0rceZrGBF3XAfu
gIJ5xpYMv1XhVcvqh1mLorvJwudJ7ZcoN2Pi1hr3vaL7aJl8NAfDaYjXR7JV1hFpCHc7NUveyotF
dNUqrgBYOWb3kRI5eBlKNZVBbtJZwq4wE4HTk+hkeficg0ICUFiJUhJEGVUj3GhRooRHLdGZ+eJC
zOeVO2ml44M7YJUkkqkrWyetbgx6W49GX3juAaZRd6n29RBd/GtXjR8Xjf/avpeXL+K9+bp2/L6W
fFs9fv/jv8vSouMwZin446XlM3Pll/bnleX7X/p+TLM/6TyzDChdHFksBgiT31cW8xNeK27PIPjB
ljtLg/nfvVi6bSzCrKVzEVMxXP0+I3A/eVj1fvx6v62t3yX6bw310Xv5TyR7zfoHNj5rJ4Kza9Gs
oTIT+UWq7LwsJV+VZH5u0eG0UuzaIT1P/IPI3pTjzYQMbE03kaM3N02XYQdS2677gOMLhyZsa50u
tFkSuZFaemWYoxdtmGKqBXfIDNMCDy7UXyfDK0JliAO9vG/1F7uCDxzIxKN2o9RtjDQVWaRpLw2L
/gun0zL7wioxxyf6oNzMfVWfNYtyTyAinfbu1vjGAhGOTCJds4ZYP4WJpF6Xt5NoiCPhx4jWtNEv
Kh5cli1etdvJAlM+wjPtWCPVnxDUeZRDqg5VCNt0l8VJSy/4RE8nM1a9TVSA6nTbsNnTAbUlg+F8
Nr20eLdTy71T3Sx9Cxs57xFkS7rq7IlTp+TmKaA/WSS91clsQQVHblFtsjK133Oyf80+rI3yTbU7
vEYVrvtHVsP01Z5kUax55TzmBE1ow+mTyoIy1VfZgbAcieKudHFNsCawVHcxcO5oqJgNUJSNxcnt
rXE3LFNGP6yHmup4TsW0vHQV/6Ex1trD3DcqSTwDy9dgTpbD4ghR9JDUlUmkFMzGTadSkzUnGsgu
gkTzSudz+ZBGskqgDtf5WWGTu1DsJOFkosXqDYnp6EH2cXdRe9WdMUjIjWWj+kaGOEgIWD44rfum
NU6y0xIaU8HPCqrPkUNmFQ02xqj+HKehsfHmGphbP5V0W+GVpiUN3fJ+aDvnw8VldlRJ/FBGKaj/
oc6sUN6JHblI0pVlBXSxpJedG9H4i5sNBGQaSpfOEiMccfk6kqIFzmneBZ6RmmTWRKjmYmzwIflI
PjaNsyWDEPTgYnIDdAsUjbSq3Xej750Alcl8YMqESON48662o5K5hJi3MHyB/bP9vpMKim/+s9b+
9wayBPmWde6P19qr+q37eaX9/le+r7Qu01Puro6u/e4S+b7S2lS4Mp5VlwEbZa0/TGM5+GmmuxzT
4F1RD7LME3+7EKufjKUGhoWRc9xfrXD9dRrLQo5/lldBYexS8fPLEa6nvKAkld76JI9PWqhdqx7Y
GMvckcTkeuI6wzd55Q/rhDDU/nIDt3SX+zxmFZ3/wVaMQPDjYMgpIv6hSiWWcJIYz7dqtle4pCAO
T1jlji3VaoCLWwmxMa6h6mmOC8bXEJ79RFHQ4GttUWdggipg51HRuqvZsaMbHJrJoe7HBb5n5KeR
tNgtsT+5kODrbqukiXEuI6u6kUMaHgnCFivqQ++bbKEaqg68qVkO9yyys285ITpx0epKf6liVGkD
Wx8uFS8OD2CgEsYEMtsMhXk91o11sfw/9VjTtNClH6lhWmuGRd5xJNW9J7ZF3nrmUKzEd5Y13sOR
Nmgy7U89wb/dSP8EzlOdJQpDit0smX2W3LXigWsry+i6n1jSQ9KCEqcYLrIClQA/6HmME3hVrnNl
RGBa2gydv1G0z0qedEdWioDZA543NpnCS9ZhrU2+0Y4Y1YCIiNG6Jj36pCbwbYrSzXw1c/acBTbL
oJIJWsYgA6qYWtd7wvlApwtx5Qia5402hKYseSF5MwbguXN+KTMk/RLUhOt9wJx5ALW3wc97Szec
6XuyDhrS/HnHato4l4aoKN9ML8Mq2XJFvTaKCKGZcpG+884hBtumAH/HZI/NrS7OAM9Q+1ow3Bhv
YVIZurvO+XTGDV4XFYrCwVA7MkpNBYhHeOMt13gbOURPqzOwU49um74IxrC0H3NaJHVD3hoUnSEI
OMxAIhnuzbg/aWlq39KPcWar5JMQeXeMEup93zoKLSrFc5pb4U1cT+QbWq0bzxVYTD+17YNKx2Af
i7d+jB89ddiKIb0mhkbeoW7fapqolNzkUzPM6ZcGOfxUTRJkkXUQ/MJR4rM2SCuUY1LqYqcanUqn
lwtwhJb3RH0RatccnUHgIPQMC3SgTN2B9I/airdkrjJ8Emnj2Rvc3G5yHXfKsIoMc+smFNmN5rUC
grsLYe8kVc636Ch7rKJ0CxPsNaq15BYAN+wEY56G+9gbkiPQXv06reV8Z3fh8sXdRmxhReA7sq0B
sxI/wAdDMfWaqZ76QfNH7Pi1HNzqIirznEYRiq+OwjQTuHNO+HnI00HZFlPcM4OY2+paVvBbgBc5
yVMz286N11Pkuq1I9uZbbkMgPBG/Xlul7IN8JJ6/HrsoMATDjRWwOaC7cAoCXGjFNiIMtpoUaNhN
6lT70sCDji+ekPteKDyBWTd0h9mQxrj+1+6A/5YaBdWhS6Dijze3v/2vpn0pvnS/qBTf/963HQ5X
kWdpBjcFoq64IRcR+dsOpzuf0CgwNqiccb//m9/uEki+i/0Huwef4G/myb/vcIgU3AlwyanqYlb6
K5Kvbv66xyFM8OlZdlHSIksC5ecNJ1NaMk0R2TNTKvd2R9+vQsc9XurEHxpV3RoK6hoTo5VbjpI8
bP3hOGMADsU4cCxeeQ5ktKna1UMMnBGEt9/ODJo8RZyYEVdBByRREzCK6fiudm4KCsoDv8fUeCAM
P9y38XRSUkUBdq59mF3CoB/2ZMBz+Cg56O1hmfXreMpfPSJL2yb3WB5S+rWXkOqqIK+JEIC+Z/fl
OygcwBNO+ZSibhyoKs/gEdGhkEwqKRJXOxJJq46llb2EEtpXP3ZoM7nojm2vYVi0onAz1m6/CWPr
nJfpXToSIOsmNGExNm8EGl/qCTP17E3rqEYu9up8I2gfXUM2eE3UHv922pQbMVYB/dvGSjcXiSW5
YvzZrMHZB0xmHxzgdCRAwOE2tUPehBdiM2ACAxtp4UFPnWkzV5pxJBhtr+qpGzYdvVAth4YdoViW
QYAkTMt3rkZxU6gAQZcTRkvTkffFEI47MWifmxz93Wu0LhDcCVeyGF3AmvAKOUPnm6SlpKDmM3YE
8y9XVeO0jA11/s8wstDP0VVaMqZPRMjVYqDvLSw/usi8NuHorCy1bIsdZES5Nl3KnbDIIK2vUZVJ
Bs2SOoib1FaZKE+tr/MLvJwU7S4l4rltXMRu4YHRJ0EnyH+IC+57106S43lJnVdhIftbQjkq9UI8
iaAGZvax05WDitGk7ZonLQJhh8/eVxwNryrVZoKiOh+IVV/5Q+SQJ8f3/0xDlQHGzaGAZ9UkPF7k
NVscJ6o5Wu4eLER2ANEoh7UOt8xPqob8opI0V6numXdapfOfkqO1HyDe3JVJT7guYX8Xbjo0q6Wp
gPhHzDxUmV9HvdjTIaRvwqR7FBG7VxYtqGQJjzQp7cu+Z7eQBWWtTo/BeASK648YrhaIFtm8ArjP
0EUU143qCg987scheMnRo3IqqW5x+VTb2epO5IVv6xCSMygQJyDAMJ9GKSZ6oLkPRqtKTPEzVTxi
3abZykinTThE82c8QbwLIXOPgjI60jX1reZAe+zA0+y8OnptNTBjljdqvo4oSVmFKKGPjNF6GIqZ
tKV9Mk2itzZI2zpRkj0joW0dMYj3mKX6WHyUFe/YYw77qFCTY2uP78jtQHNMQdtwB1+DwgWcLjJ9
THI6dTpBGecASa1v2qcIBhFvLGJ6zgfWVrx0kwzDuK8GtbmZJTytH9blf6KZLKvYj2Isq5zHsmxz
JaDex3N/cZJxTJVwo2AUNl74HM0leFOS05l+k2jtX/WR8a04xdsmRk4yI7+e4JlGOIo601ysWNal
S2xoZaZip6j66///R/pHi97yjXBW2ou8zM+1eMx+8JA1lJtneRRBMhMdFSON+Rqrbr1WcuMmzT9s
twLLSAxGlA8OxW4rBy3hT17Bcv/59V3lLWUuST/jMjD8+RWUkjYOlz7KZfptc8hmNKhP5lPetzQY
VpzSa9qMcGOPHsX2TYysg8zp5oimf/JCkPf+8YXwKKPXWXjTlkDBj2+FsDKAigVvRYR0szJVwmbL
BmPHCp3WwM9mVd5FefOot9DWIpb1OBUDm5z6msWUDPzJq/knW6rnmFxCyUowRrCXO94Pv5hKdrEO
kZcGpUGeLNb0fTOJkktjuXEV2BEKtnAvCX2rHr1AKl+SyXumn3WLP+5aHzF3qmI6p7p+qfRJ/u2g
9oc3zH/62niP+LgsQqb9y4emB0EiAK3zoWniI+b7fSG7bVU47/RIXfdyiP/k+y1f79ePiGPrusvA
hWfiV6myZjyMbZSPiDl0j2GSPszqMkjQ/6yIV//6XP38nQitwiblU2DbPOy//GRuSsjBiSprzY3u
WqmNpybUPua0rs9e0rzIlH6OPK/fNHfo184AdXJ8xSkBiHSBCFAaEoC0rrjD1W31wQ8i5MoY05Nm
cY+CsrFEtyT4s3cq5MwJ50dnX1KO3mHE02LdYebSujeTYjo6l0O7vFda+s4ok3BMgP+WOj9GUeOd
3NIb9/as0tHnOhX7MJt38p5J4fouDFr4hQBS6JMffIu6u+2y2+yNcEb568rnRqnPFiOiVdFxUcvE
dKxUAw03imGgZFzy3UG+VlGvPYWJnZ9DbdRXBiVzG0x7IZZF74YQVubHTttskGjPHusS0Zay3WY0
rlzOUwZwcTkmKEX+6GbjhhYGsP4ASNJBZV7b456Jl6l832t85Tam2kClBGol6wzfmdfrcKkG+Khx
iAFsnEtxNMYGFiS0K9z1mFjZWNZTXz25c1YftEZHTRijl2gECK9B1QRodENA41KR9jPqJSenydrF
CQWS0HYsGO/om/lGCyfmuYmEUTnFW2twgNsA5Vq17qXM1Z1Z5QcrZHpMbyirkfMmHLbFptEemzG7
CpsRZoK3Ea7cF1b/zMnruSuo/YCOitXW7W+rHtoqdoADkfv7UQVS56T2VdvA3LWWzhqwXtvSCIvV
ODLlUev4FlIlj6waveAfkOt0xPoUdqRPW425fwsC1uAIyW5/V8BZwIsAUmM0IyUw5vw0cz2MId51
WnlF2UXGakUTRgErjPwhFknoEh8YuS6SOja3E0scvVxo84kTwqSItTOMiRstBomb8A+A9gdAck5a
NL8rihHxY3Abj50jR7yTVfIJbjKTWVYGmrOO8f+B7lT1z6oOwK5ywCyk+yRN/VSkh5SzAi81u+fG
AMKxq9doCFyKa5rcVP4EC+HD03l6NFu5DdXoSCiJghqdiorYtopjmXTpO59VMxj7nsCU1ym7vJZb
uE4A2bzQx2O3I91rgGvB3JXNzZ40dAvTFhIm7KZ2ZUyqs2YC6K5cAQyt1LjZDvyai8wgJziVF9iq
I4hVBnOD8E0yrN+mY4vaPh+pdLgBHuSPDsKRKvuznYcXTVo+6vRhYwIsXvB3fhamtaPwjnTUF+xf
56aFtkLMEU0H5DqHcvhzjWJu8hRUtFum16ri3Qo9uf+6WfzHUPWnDgALhZNj2h/froP8Zf7b//7b
//xZPv7+175drokLGsQvmK58Zxyw6H+Xj12EYAfVC8Ohw0xuucj/FubxPrH/8U/RlLmLsEP/Lh8b
LhEghsuqizcA8fWvXa7JLf6y+1lsR+QfTc4AFvHIX3e/qVgKlDSFu5DZUtGRdPQdgREc5q9Dsi+p
h2FqC7+R9T/NAIauJzH3D+xXlFw5Fk56k7LvkshsFNv0SXeVs6scpTIvEQOZj2lf58bWMkIGi7tM
k5fBssuE2cYFr3CgsJg7u5CsHFLUCoMq/etsWv86p46mZWbdGYb+WH6dZOeUbsigGproFLHLYsdc
pt7doGUUhdLrSylXE2b33TIiD5dhuazbPtyYalG4WwZneBB59tsVRArZEEIw2g8IKcvAzh31M2ln
goo1GANuKVUUH4Cuic0gVOXzWDWjhfILTI9RIN1H7tQ/aFxA/RpoKzjroxYPFSIzvswmG7i2u0Oy
cxq3wCquIUyOEWzTMpo/zCzCKazH/aOLKIbF3MwpbE0UKApDJdULC/AzVYu2SeI6n3Zt1LdBD7HF
d2CLHkxhAyrkErmGAGlzYMOPxvx/vgRXzR1UrTApCQP7cpyaQdcq4TmyuPYTEUSIpyCLntKUyLd5
VkRGDCh3Hku7mlZRneM3kx2M6R4JN2ZG6s36c6kptJ4k6RAoWoaY2+CB4O/OuXrXKVZ2bRi1siX8
bm9bxLzAEfab1ln3AivFWtams+69JLuAlv2ZVkSuG1FWBUmtXE2GGALhYAmVoXusBBZo1IR7N1Ku
3b4n6aV400501YG74tlINPWQGgQKQMtT4sAFs2mucTmfNdf43JMqDaxiAJVkTHg5CJhiLs5ABpmc
rJd7Te2UdwZNhsZYehtHqBawbS7KmQ7UdJy6gt6uxiGd0BZ76WUv/EgysAv1Q0ny6Iy5q9uYXpwE
stVv+7q5TZr0ISzrwq9UJFG3ia6KGvQX9sBjYannWBTPy/sj4L9zUqOyCP8IB5CidFagBbO1Z+QX
NCW+DTn0rkkPwj7lBC5vYCwBGxLetpOu2HqK6vdKIk/L++m1GmlUj2ImMJUs9XzVYEgUfkdqsqlJ
AR/oCE9Xuivx3LfRZTgIWmB683X0FG8zZ+qTjGlD6yixvVj+cS3rqx49m30Eg13Y1X1QQehqIWru
abV018Iqj30kHxdmrl/mpkZrGjxEAMY4HLu2P5oaFMsE4deXlfKUKURDZqyLXVYfM1e7nClC98lh
MfMwq/u8cI4ApcsN4FciJQMfDqzl1MYk1oWeJiX2YVWD6cHIOZEYntOmeWT5U5i04nxv2PH8QXJh
S2baqrRkeKF4A2956Zy6EHbFNNkLBUS8hVKepYvextGYx5gf0ujIv9rl6/JuqnljBj3FgduGDzmS
OPJ63qN/TULdT1r2VFhiJ9XU9vETvDlFoft8Lax/7NhWbtwXsQiaaHpInViuwZVRsAmzfzuk2bRW
vfKNPkZ73YOSoDNB3pMWw4zpDA9GrEXruQQqTbO63Dq5ghpu0r7sgbVcCW1ZV2X9uRL1I6xxQJxZ
+lFFZAZkA+msh9K/ydQEHmYh+eGpkL6AqSTW3OHzVSzkeFaWOhs7HAd3r9ZCx/GkOedY5WCM3zR9
Dw2yyUXVQbylmdo4eZPd32c9miVFLXG34exuHmXVFYGKo5NCnQraZ+ykFEdZoD9WolbNcz3lxhP9
EFEAF7c5ll5h7HVd4ke1wmc6NB5bSCG6W3zMZciowoXY4LRhOK4MCTAvb20S3sQJViVfd+MpIJYF
/clb2em3onMW/wQuDYsm4M1YjMWWG81raFNXCt3D2pfCSvdhycQM1QTOmIGLwEzbduXqRvs56avS
N8Do3sJAHVDhQu1LAu51BaozXxDUNpGzdtbv08bxAGh22W3FdnMZUk524JYAQbTqIx6g8lCIsDs0
sm+2tR1320jtKbAbkEkMUHOgynKKvoRpN9dq0VzaI0jv3ACkOE4KjMK+rK9QKwHYxQYH6cgah8SH
kep82FPWbF03pDnaAKK68uyU7xoN6fCZ3Hdy2wjVu0aEB0A0UU1i1NR80ohDkMocM+4rLLLYZTXU
Ty7suS/Jqq9nOHZ3zE54dvhcv+ALa/tv0sl/jn1/fuxjmo5888fHvm1S4z4tfjn1fftb3059eDgR
eUAS2ICobA0jwO+nPkYqNtQdxudoDt8soX8fqaiwswyHCzvOXGvha/19pKKS9yYrbPDa/mKC++tP
85PkwTdAZuQFIgEtwtwvI3wqTGkoVqcRQ08oDtZSFQeHwGRKCSrfjt3mZGpz+ISwChgU+p99mXBH
vWzclEeKzocDhO7qwuzczxqyw4UjR4g2o/YZAn+/HWur8xVtJD+iuW5zN2qtKsjHNpgpMSjRcttY
3pmZUg6sELc1VfCU8AzUEBZ7WIRsVIxW1L0oI+OeP83r2AWHrMR54DAWhhKaLfWamDKkuZNU9EJ3
TfAL0TJh2m0QNSrfvSP2Bn7a+2zOU3vCUV+0t12IfSxs82llw5U81u4Qv3cJZ+wVNe/Ka4QjXKAT
O268kdQSPggCBoduuc/C6wwas2LKU9FTHI5SIn1DuGWJYgSUamejUc2bFDYxXHyTXnrRp5PvMHCC
HihB3VbIrHbWHakwne4Ns3TWmJXgOcl6bMlDDW9jCu2yEtq70oQG+3N/kaj65azMBLNmRlPGknyl
vmO4W7RWcNG5Y5Ep6PMza2LLWJ0AEeiJcGcktEyWac3RJ1L3jdmG9JoARI+7+GxrmGBV5vDPWW1Q
5MVokVNQP7IPipLySWu8YgrBCa2dAJjWYX/nYqcDybwXFJGvB+pHAjQPY59Pkd+P1TU4e+r7mM9t
xi5/sdGRZ33adx6nHKfO711Rv6V9stSM6TsLAHcA0UrdRAkmEDeZ7ZVlYqRlj6aZMKJPHOBtDOyC
sk5T0eKTztA4gFUCjq3QQYfU+dDtRGwCEA0zeVaa9rIumDeB3CoIIDAjz53SuoT/jMliOroIoMzo
VcfrLykOwBEiaBnwi6S7J3uBX6RdrCMpHhKZQIiuFlsJ+mx1Ey5WE80rum3y1X8yLFaUYTGlGHGZ
Hs2oSw5upEU32lf3SrYYWYDwQ5kHSTf4vMDnhrqa1m+sjim95K0/qRRf7rjmmXtC6yNZwDrtKeug
34DGZW3g6BRncfvQV7VOwUDU2/q26JZ3qBmp0ak1nq+yqzm16k6vZdvRSe4iR83eUg15hW21ah9a
G9XMTwR15xRam4ZPWCE5lKFUd6kmlv/K5qDYxZM4zK4nxBV0tOFfLBX8e87Y8deyfP/xdrAjfDD9
vBlg6l/+zvfNwP6E8x//P51bDrF9g3X9uwRgfXKWDD1KNwMK1fDQ4X+TAJxPqo505WIsQz34+q++
bwaG9ckl6rUYvzTT/qsOskV0/lGUtpgAeIaOg023eRW/jgIGfYS4yR3e7/L5IBxa7ymmKp9+eEPO
377cjwwPfG+/fhuEDGYfoHpUWiRIcPHvf5g4ZCk1UU4EA7FXCYfqsl6FTnXouvTQOeK5d+nNRozx
KLS9GOzxC+ZPZPJpefY1lIH5uh2B7FdWkJozulhFDDLaDsmZUGpb+RTlkaaELGuqezKY4MQ3rLE0
HSbpM20Yft/pb4OKOkjc2DU7WoAACa+NpfAhnFTwr+IKKOymzssjYiTpYc+CC+jeirh7M4oXS1h3
ZDLXipNthehJmj5oxrCmGma4qIxKXocTmU4sa/OhpSfC7yLrmnN/siK+u7KhX6j1uA6tZJ82BfGo
O4IJlMX2u7ZyEBogzeQkmalVXie0HsbeM2fHC9s9c3tfCXUNCW7r9PSE77z0WBbx2pu0DexWP+/V
k9EokNRvuU3Bp08797JKB9/War+kRmnSdR8r9c4oFz3iqouSuzgj42C+L2PRvr9tkHWdYdM7FAUn
pkfxSHSay2R67SPtMFmjepgSZvx2bwSzMhIvkPNRD91br9kbxclM603qGHelJzapFegvXRYGkXjF
MxZYDIH9tj1hsqAChJZM80tGghkg70nkRGPVunllnrBE5XwxKA9ta/lt3m+MmoFvsbaAxA6SzkTe
QIgvq8Hpab/zZhIb3PapspXgDjja3xVzeRvhhBNIUOJLQzZLGic0pe1SiIX4g/0oXEcySMZjSsVD
ki+ZKraSdFOa4z7quysvxBpOjMyfQmtLpBC9YdyUctPltl95r0aWbENQYRAVnzqGmE73VC5Nq55a
ncA1rxfj1zTHmz6/nSLeD9VYAciir2dYm4I6GvfRUPUNrnDfZmaS5F8A6xLmc3cTQXtZ28fYyr5U
pXtKrekSdsQOHjJTA9TnpUjiZJA+z0psDg4dUpP3AMrRX2b5WTqt5pLG6u7JLZAhYBGsNP2RTzJ5
EGjjItvqhV8oJ+oSk5nS7gIapGeu2vwqme5bNGSPX75rcwsEgT8p7xi86P7q1hUFD0tSf9SDaPEG
eEAUBhef+rkm7tPXI08h2j0IDzi/a1kGenxLIHKHNc0b3pXsJPRmI+MHAcoC75qMbmO3W89aspbz
Uz4fYYe8OkAAlgrvFKaz6VbUFAZU2++z2jpMpT9GyWZIhsPclKWf159b5QCgem/O/txQRIjkoaXP
fc9xcIhpu1zhlqfHFj+lAoTh2A4IMkrz1Fc8PDGEe3kCdoMapOO8NhlCuyACOAoGdXiPV4AjHaZr
mosdm1LYAhU/CZ9DMu80YwWhdRnNxgWTum0aPrTlVp/SR8msS3e7gOV5h1C7pjYOoeB5Gqc9IaeR
99O7KLRyldfVhcD+WmgvJZ01ttUc2JuDGVtOA8zIbRisVsm9x4khf7fswxCh0Lip35DUi3n8MuPO
mGsd0csXXshczkFN0VhdEqXQDgWVZwE0ieqAzKXvtCLeTLyw0EzvkxbPQMlIqk1jqh2ML6owd2UP
LTNqxo+emp62Fes+Oyd2fyG8+bKl3AnyCQ75Sv9QQvCrCckhZe+J5H4Qzh3OhGhl9NcNcFRu0GmL
qz7bQk3Xj6GkGNPWjrBHr9Kxu7TVayaOnGb69ENKrBYedNXPseDzZhr6xxQzXmq0wmdJqPuDMvGA
VM5RDgfpckxOmpViEW7ATd9G+ibXCYvo1bMngC8o+DfqIEosjuOsB6lcDLLeKpfTqVHFRZZRDRc7
xbNDHDd3P1qZBymiy5w8t+5DXY17iJpbFVVxNn2eNAooxrGDE+7s8vglb8ifuJRSqxc8kjhPC4Jq
hirBv87aUT7T7HeRTvOuweQsoF5i8px4vsPsefaWbrfaN6jAG6L8Am+OebQIpQ05oPFsECuXvOd2
mQ8E9MgqaF1mvU/pujGQaucpPvTkVpjoBnihmWBSqnbEXoNLNo3vjXn0WychxTXt3Ahl135ZyCfj
Iy2lAfsYQebUulKBLtBzrH2pmlIJapvhMamMGkLxcG9EJYto0XxoUtxXMPvXfaX5I5Ji6h1zGHc9
vwVt3AB1jlEYk4LFHoxGXW0zQSswaT6/brIt9x7CybmxrWxKHc35FmcvOVs6MvLuJhmijdZPt7Hh
4XmTO91iPVLkxulxUWR4aCPPukqp7sAPREf4MaRfvDJ3Fc06eIycaTt11rq9DXUkezfb0OfVTFyL
tHnaD8IC+KHLA01BL9VgMpp1LqpCXlf5sRmNY5Pv6Kc4JcBwGkluJt7KqQ5i1W9aSfAC41q8Dxtj
R3EXXp+BuIvkOuJ2zOemESG8w/atTnLH4JFsNwgYo03kGo1OOTTcEyJhP3X2tOFAshYSv1zi9RZh
RNpXOJ+cOPh/MSgaSlL9RCkQN8NpOxf1uELr5CJTTmsnTa2V7Uw8Tc4um4h9jwmmOc0kzhI0fbHz
DGWd9spVXkL30PQNP0lrYKGN13bcImbx3cRFPD1YPbh+Osed2dqpL3LwMRqs41mucfqu42E5VQjq
LJ/HJjlADlzl2nQm+YKRCWR7sba1Uy6uTGbX4y0VWERralRkLZhQmQZqary8vyancj2EwdgeHHHd
0yen0sVOTqsFVA8hJufTgF1rtt/ceFxZnbsrQ6YOMCpxUsqjKxkiU/UV7dVuArXi0+IBuvj/sXdm
ybEjZ5ZeEWSAw+EAXvohEHMwGJynFxgvB8zzjM3UZqr31R9SKSnzSpVZemnrNiszmaTMy8sgIwC4
+/nP+Q6qe1K/g+Q4juZ8jPijVn5VqMgkTr91PVtZZuhlLu3E9MXQPJck1oYcs9l/hpza+kBQCsGp
Mnns7X3vP7YE1oVodwUKYuiu9GnD9m1VMTSaOfPtRtpD8F96TuoetPSWBCtSudcM/Yt/Z/DAGK0r
YnHeRI/vp/kxgeWmjmxX+jyvHMRJAqGKyqloRm+e3yxZr/DGorlaVyHCX3+xejTvjqJDSzIKuVLO
a5U/jTVUmyMz6bLDExh6/bIb3LtUzFhOsC+dC7QCTyiPkhCPYrNN7n/ZRL3T8nbSOeLeAVPBixdf
uPn99q7sbgdjZ5K67QyWrpS4KGE0not2s5/mQx9dWdpbYb7J+gOypVel1zZA0OrBZKOHqxTOyGM3
vsD0zlwaufcQvsiPvrU0xkwoleGotsYyif+Kw8GzqW5S9TZpt9VoeYpHiulqZ0ZQK9ldpuBdJlvI
zSvT+CiMW0wGY/GybNRyGiCjVz/64AZGKkVNrqNdiMOjnqpTGGBF1Qai606gKgsIdEvEtenZeRTx
bJhnPyMriydzbm1Pb83B/vaFSZfwbGsCWFjmyrUW1s66GtzRK+NG7a2o8b3CTe8602V1jdvvoh62
NSnglTPXW2OwcTrMHCZ+OJXNw5oJz4rGeUXDCJxN6bk9u8BAkMiwqim4iUPYnKtswK8hA/bUFeFh
OJhtv6P/LF3jRPdsGrm4Cvi23cxesUcxmhvriMElwDhCcy3pw2Po6htDk/O1rU8p743Nv+ZXaCoC
ggllvawcVE34PbswSNzTSgzzLch3fd/pOSB54szjAE6szezrzp7ZLmiCOxobZwnuZ+s4bEtI0U0v
hW9M95zeuOn6etLvqwGowjT5nFz63rotOsWEJ5fcevrwg/LW9p5EEnjxyaIXcWQbHfG42zgWoAk9
jpJtqIMiykaxr6VzU7UVLRmB7xwGnuzLFFBbhW57Q6MZlpWSL09jBdZRZ7RDJRPl2wOrrJzPTo3F
mEBlsdFKH6BXnOY7q+n8a1fUC3WqQ1XkUHNI3Pi6bTKLbZcwdrYD4onXVtshrSy2WEazzSp5XVUV
zcLDkKEb2QmdkZUc9IeBpqPd0PdiOzRkaepWpeQt/XzZNztEG5rUFJdIqGBtETQvIsjfrWoV5s8o
RZDqueANan972rcoNvxsHeMi8vFsD067KeF1T5W681WuQRKjO3zcdEH3GtUEYqIpuFMs543xbYy3
ismTxfZqqbPodHef9sbHXOuPlHWcUqW/yiD+6AfmfL6o1+0QnwHpCOOjA+r1154LGlf09TBR203t
IAiyVA0AsrFBOt100K3+OMh2GwntTmoIbrncGzG/BvZVLd9afdZ5LOZ8bmqYP2PF8e//finG/5Oy
jbB09w/7Lp7ef1Lwf/0bv/o25F8QZRbcKEbEX7ipfxNt5IJn/S/RDcAZkPWZUOHQsFyE9b+JNjYi
EPkFV8JtRHj/93wbWGh/1lOo3UX+MQUkWNuBFvt7PaUbeYJRammuNWAnpUc/d3kHXWQqt8MUCzpn
hjJGVARRvwr1aX4Xjc81Ovfd2zzh5iC+jNyySmx8p6uuTWBwoTHjIygDNfY4QBPOWsrFIgdqXbmP
s8hjZr9z6b5Y4cQGiMol3AR1G1k8MUoNgo0csdRJQkOcWyON9bRLpmZn6c7MM8b+Cqamh8ZoHhjT
Qz3rv1OpbuvQv20WOb/VeyrO4av3TcXa0VxXEbuLJNnZxs3YPMeRtc4bCrnd/sElN+D1Vhx5ZMuW
e1zcVGyn/BSjFb26sF5ySgmEecsU+52imWifGDo78/S1tcR50rvOi3SXPsoySSgim06pEOktFW9y
Wwz47FpAqYDK8oMogo/Z6LWHklfXLHb8g+kcylFzN9nAlgaOI9TGWv9OhrBBg7KvSqamWVx+wWPj
wFccjATYg5W9+WS0ysx9Mmrnaejid0A7t9Y03SpJPqVsu33ADtKH4lNSBNLwTBZjcJNGOSf0BLu0
Js9VaqF5SXXtN0/jnC12nf6ekMNpHpkJun5+GvtuHzXOqyKtF1rqhHNNp/Iz5werkl2DGSKPmm08
znLVgByLFgR2KeaLFrnNBoM+RfSGfRaUYrem+AroA4Z2VDCR0Y6yejJ17SrSOHChEiYeksxLDb3M
qyC9rsxC0eBm0CipRcZnnogX4RMyMXMKqHEc7QY4RlMQozCC9EOv/rAch47i4NNdcoF5jtHSr9+H
Rr4TJhQeExU+a6oqnGo9YBiYGAg0Ut4wIKu8vEwuDaZuwPxs4uf21tKsHyF18PEoQflTccnZUswk
/tizhUyzCtchqtHehCI51K46GZ1+yrN+R0FwtwrrMT4qeo4/RqMkUJDdDpX9LZr03JQpyFwcMnN2
ScnS4gu3rwqk3XMP06drO3IAcbTS+CFoXO9IDInroajvcR5ubZlbnqaco5kOu771mbLZN12EczLG
suvL21iKcc0MRiOblL+acXdpppxtrtucrYEohlM/Wi0bFteK0RdHhmNmNa3IhG71/JWqh+CILfti
xNaJWzbcaDRWpWwFVZLWp2YOdW5uDnn2/JxDBrBSCqYnIrnQS04W5VOapM3JR9aJ2hrVESW2jZiE
8I/fIZIOo6GHuvNXpd9YWwB++aa1/Utt+0SJgq3g/Km4QVx317Y2BbC7vnrICmeTBwyT7OAg8mSj
yoGgKlW9DBS1h9q1VxAivTy5S0f9Gd1gg4r3pVsheKwrLFJe182w8jRq+0zz3OofRVNeYjBdImXT
0+N+F5Vkgy3sD3I090UFlDYspxvIW1eGxkZJlwNIqFbbMGW574f6UdrNnTDqM9SXtW5gRuiIuDaY
ZJswXpVcr6thbi9Grr2GnbyrsmEv9eJEXHElq2jPXOzsuM1dB9TJqsP3msb4qPzkqfkZ6d1FK8Zd
y6NBjPoNJ433MUwv/pTdG7yTTBu5q6J+K4vpUM4QRuP+KIwXXBNbf5x2AWeM2DfWgTZRT0w4aVDW
dIzzUa1ZPDhltYQhZwdi7tDW20Bn4tOWnICUwGkbtPGV2RhXkYSLb4TYCTScxQ3usUzD2grO6KMx
5JfvhHv889ucHxsaDY1t7Sl2g3XuTmzKFO8DPoaGSRwadOGJSi2608lpZmdlU7YM0vUc+f1Wif5F
IpkXdvBihPVXKNytzh1ETM6/qvLwVnOKl37gkDlpBCkwQX9V6GdtPT+N4dsg8YCY4TCs8GNTJYhw
JOiTLoutJfJTFGP6G4fipeqCtTEQd2oxe4zF3s8gGqb9vc1drUXRW9dl2ywW32mccsOpZ6dv90bH
aanQP+ilOYG09FfL+DrQePTORcJt4nKCwvB8Q4VZxCEnOaCmXTsUlsFT22iztS6n4EzrwkaR5a6k
uwnywKDwFQIFrU+0743xixsjUlD3g7WkhNjKkhGOQDKdWjM3wgD230odSWw+TYY8BUl2leXxO92r
R2u0+1UHhwuCWbSlphHRTitvMoSPdT72N5WqMsQK69oKeuzw1ktXqt2UTUeRqIOFTAalYmtQvaKZ
YbdnzndHD0sJb5XU46AfSxrMBV9B7+ypKbVrftj7hC6ADUXE9j7gI4wHxNVBx0QXwuhEwy321uTv
/E7txtJ5CUI00LrhzKpReSXardWgf5YO/pZKJ3YdoLxU9FxirmmGhyYP9fdYnVU60YKIptLm2n1m
O/NapKhPMQ73UbYNT8nkzsyoT4pxqozVTVZeT1Z6xez2qh8gima7oNKrI0YW2lD10bmzrenR0b5r
p5D7NoJppJhCO5O5M9D4nTy5IaJIXSdYkVZBWfKRFKHwhtdRiBZEaMAR1m3dZN9JtTi9x+iLYvSz
8F0eA8OVpazXUlvMp5aF3Ojel02FUSHH6ZbgD+UurxOHo8nw1FDzLsf4WabGoztPOwennolNnpXy
ZZyW8UN1ZRfdvR9CpWkJZHswTy+YsJgXz+0aE4Un2qegdhdASumQIqp3IZ2fQV9xuTKM8c2TH5tb
naIkFo1mb8Ot7fAhYmLQj4bqHY9cEM1X0RZraLe1OfpeCVnN817lDrJiZZRRSIHGXI0Xfe6N4jAx
KXyJSnMYdolGDA1iCVaSlWqKcvFxpdk6bpvrxGBow5XndzQlgYohOjFq1VH6zpLVbvtAvyb3juiE
X5Vyv8FwzYwq7Snb5CHlxVLX9MXrRav1bsLe+KQCEUJC0MIQQZtfe921Kr8f07LcEumTAw+1Wf/B
QmgItKfMvdL9ADWn5v73M4qIKn/y70NGpD+0wZ+uer/qjHOZtxWHcs35DhpQeHn6C9VxcJGGTXQY
ANYmTNUi2uWWRbMVg/VybeCbequs+N0QlUszGEUjUwxFgeIlc8qZGA54yGLuUL3E8+HVsIC8vAUS
XkYqvJ6HAiJhEfBsIomHMU6yjXrJ6t64TjGTHlUTQhLTaFmJPINRpuCJGFA8RAtZunC00+iazloe
eY3O7k6OZNi0RGH7o2gMiGyvkidr1os13C5mTunELCEGv39Yxo13TRTKI6AazZMtDj7CA/zYsG2K
k20E5UXGTsxF1rnL5mHQ2xkXGhq/1Vv5fcEA+YeLf+UIkDUcdyAh/GQFaoc3NXWX/5t1BhRApzhg
esnvsVPX+4ad4AziwWrWdT8W6wD05Kao6V8Tvp1tlK9n33TxFmjWrrFVdVMwJ2UTJ2I+tblr4fin
Cz6zGVoCFhg1UfcFr+UXiTyYBQ/IudXl+1jU0XU5+WhVk0vhsy6L/Nh3JLSzWXc3cKB4qtWlSROn
jKZxvMqgThSekZkFZ1mMqZYn6tTlCTQOHQtSPfSMGegLV7cmaAvaskuGXliJkh6dupfp6M2OsxF2
lTzFhSiaPd23g3OMUnyHPNstiLUjQ4r8r7Sy/zKW9k9zcoc4u8ngnWcL43j5Uz4TyE/uTySm1o4F
7A30kH1rzRTudcgyfxIF/eeXEgI0C8lMOob4aH96qcbCymFUjbUWKnmn0/bkp9G3DMLvPx7KLy6v
303+HWKzNAoYS/WFgRfr90fI1EEuofNHrgsFXtIapqeuQK775UWWI/8/WGB/ZYP9FrPGH//9H//X
Q5Hxn5/JbL/7knP0UXOpf7d/+FX/X0HeQPNYf5we+Yzq/Ov3xpFf/9JfNQih/gI4V4Ff0LEMmr8A
hn4FM1DpgqMEVhac3sVE+A/jCPIEX24LF5fgL+Shf2RHyKJwtLJpHpaupNkKu8m/A3mjgeWnK4jr
U0jLAj/kOBj2Frnjt6YOEmMj7mnKGg0O00yUA/Oz5Hnw0E+dcYpV2d1An2nOfVYyjVPatA+dMrrS
orDfZgraOjyKuxHoF/gP/PTmcw/K9rpj7QDKj9jb13iny2YuN6Jxhu3UD5KNTokULZftTEZryiyG
x95vmS7HoYN5thww3Q71Cqo1gTCfo6Qu5quZ6lprnudtWLP/60ziLkU3sXwkt3qftpzYWpvViiLd
vk43w8gMLA99c9WVzncxVQyKzAp/fQ3APaPHa90LeGeueDI1tdQJAoyTo5qiXUKm585WKN1sIyxa
Cp0uKH80rhU8JmkisG9ZDRvBxi70u85K7EvlgrUvMlt7JXnIOESzzPFqZrhNoYgqpuvcYCullVke
HSTOoqtE+wWi0+Ial4kDx1XHQ33ttyGJvcas+n0WzezlC/qmpY6mCyu2gPeuA6TVvCmJjENnFtpb
GblfM2SYHWZ/Yi8Afr+yYMnQdCy0RxlP8cWp/fkFyBGDMTXX1jkpy/mGTD+G0EjjWYKkPikGIBn8
2kwFHCUVvfL3CsuLv+krijnLYXDONMGiMzB4JEFYtzmDEKttTk4UMk819mXzNkXtNoitO71amzFC
UfuLxy0kIQDLgenHTcH+su/UYerr52mw1kr5rzJ3KF4ujnrS/Ihm/XG0HYXdAvLVVO/azMCaLxl8
ybU9pS0nqFxs0JIQ9pujHQ7fKf4Muz9m0Rs69mM130fJo9l+ViG+FE5A7je20gPppQ1VHWQuyn3f
TWtOPF1/ag1026E6jGHLVKB7t1VCQkbfMfTGzhABfohL8MDYEjrrXs81DnhEcckStJH9lXfRqnMZ
puv96xAaFz1/FjreGe6dIWGcEbD3cFnxpxB0RfyC02CticibR/HU2caPEawIKdT4EIbzZ1LGHjaS
VeySU7CACrlrBY1Btw9x/zkNu7Q49XLLtpDeiGWMZF1VwZ0VvFrEvKPhJA1s8Ne2WQBCkTZi3Wid
83kxWeofbiTvO+uDzeVREGeaU5Ai9pa5Hn5/M4XhkJ0ps78o05vlWTXRYqh1F3OQ2E7JZrBugjZd
64z1085ZN3W38XM2jN1Zb5gIWbWzcdRmmsH9eaLgnBLHxbrT3HVLQGqJOdXtOktfM4o3mi56kgKx
oWuv+vqrbH/EYV0nuPpF95ZE2rqWGTm1KXrTw9e2/nSn1zqH3sK9bGxSh+FByPH1PMBbDvONXVrY
hrBX1njP1PBithetsjdZODMZ6eE/p2unSE4dfrPCZP6c4iXmY4zuaqoKEvsjJhfM8LdhhHJQIt5k
sLnIjq0DCmoCkSLsHI28vDQLqSV+6dnFRSSZ1A0dfSDRCPre2zNs8c+s21TWndM+u+NaD9dj7UJl
OvgAs2W4qP77fqyeNb+g8wSS4EA8pN0POuOrerH8vJsDjw7gAdF9GFxEd9O2RHicR7e8CYeQ6DN7
ajWKhJ1zEoJgzOO9aa9nAxsBe6PomM8qPJc+nUXbRi/ZVbd8KRCnrjmbAc2ZyAo8UrZ00Txarn/X
oB6tZK8/uh29pvwNEDGbRKyD4CPgZoTcdqCEZ+Ngvhsp3vFFS8XF1lTdegTx3zC21kg3hFi1/Rkl
Oo0vDeG6zl5yzuZtGfkHum6PVIAgNiJwwtLKkP7GuPbymnw4NiV1Kpr7EB7Psl2utIcYA0dd3ZlD
0hKwMpnJ1RbjbGIgC2QueGCXnq/wg0ebKo+/pKWT9yV8t+ohQexDUntTp71XqXmlyk83ei/VR2wi
d8ItM7Zs3issT8FTVrrHPvHXKlfsNOU+ZtnSTSxLVKNe9a594LT7DCUkW9UiuFT42YmIrWUZb9v6
228o6jHepDDPRWY8tHCw8KfZhKNj9xFUzPAw5zreBiqDDSt50a3xtomhkeUg91dttvehhysJMYim
mxLHSQ4ZeTXL4qFrpxqgKomglCdDY5zmxtlWukkTMohRSoh2tI1xgYfa0uvQvKL60NzUGw+47BAv
2NazHJBAK79zuSQx1a3m8tgtky1Bk02hF/tFg+vzzxAa5gC3BdRQ56An4Kwnav/s9u67sL9tLkQN
hwPi7z5tCq+0io3eAxlyU8/NglukjGMW+DdYcu4jDgurWNP3hk+zTezs8Id6SuXPll/utdpBKMOv
0+jXZmhe1TXoADePcJlT1or4QoTCyzI+QUIHjPl/ZDmVK2NAcTONtzGVJHdG52x9C9McfDYdA+Rw
OzjJ0YwYslP6G0J1mOxjZbEI1OipDv9V65u5epcMJcyYefI0XC/5fGMormvRn6BCeUVtYapgzKgp
6wXUklcG3WcjgRgGkAaMosDOVr10xbLg632x6XJcpowuqG45demPOWIq4SuqfGXzYxwUD+ERN37x
mLnUX1Q4HcweWa/L7kRV7SSgpTig5qnrkosNtM5ub4QzYtqDzY9IRevs9xhzgd7147uGDmLjGCtK
bpDCbYj5f8rIOFeQbUpll7uhHfd2Cxo144xaNLso0Wwi8WHg2f6z6QAfGR/QBFFqz0uMr9SjfZs/
t31zinLrEJblcxgMkI+AMCgVr/TQfVxacfqIh/XUtQcVEBbI2w5xke8m4rtQv8z54tG5NeLkSR/r
fRAg3AAAmPri0qkfMb9zBlZolfCcqvLheeDfUewyVvAHNX/E8Svz3Ti5r5q6mNaldMXJZ56xTIKf
ZxQ8VsfHYDZeOf7eWLHxYojjpD1KSqop5HkzgpdOjluKUk+TTxrPYLShKuXZmOyDGQHWSMu1I2DX
yYfcfsE9CB8h0H+JuL1i0kfzMyiKgAN2nbjvjoyxnyTvboz442RgwuVw0IKZflC1zXP9Fg45WTvn
AdrmUWOrux/S+amZ5h1I4E9V5AetjJmn5RdpftiRD5cIsSDRmpXO8K2r6z3KwFY58ZaiFQC4Trt1
WnwsrX5sSuvBjfAzmbhPB/eo2Q5H6fKQ1cN+xoNKYYyJEh89KWJ3bV/dK+OH0V+Uft9j2J6LeROn
KVc3RLB1bekUNaDdLgtF69DI7ebPyJop1NrxOze7lwAmZd03T32U3PKv5tBZT/OdXWKFcJgN5vEm
CLqNNtT3EYOo6Xbq5Y4GCi5fciyrsGBRpqloa9vDxUh5eS5kcMtrTca3suuf6xlGAsHjaZWT2dzo
+FkZTXmV1Ii/htdFqd+Vufk6TPWqAEVFRsFzNTAkeobUKebtaILY4CkTAEommWuc8A5jJ+IuzxpV
rcOC2SDkkYOk5cdnDe3Je3Jo3gyF6U0+JibXidHRcAAQv7+vpWSeaM27odK3dTdelRbYCtkfrIjF
j5P+Glvh2aL/IU6+Qmxh5TRt7JgFc7zV8n4/5tRYIU7xwCMbmcTVeqSFS+/KYSUy62oAMOpiqhDM
Q6KeTE3AlLBwtHU+4yrWx2Dnh3hOQ63+bNRNNdxKpZW8z4z5kq4GfiXSG6s2tpDH7qIw3aUYhsya
DKDBYhTrbM7IFnoMcXcu+IuF1lInVJGrS+E8T8mhNZ+S/DMOMmrgH1rGSJ08xpZ9mNmSJH3/mqf1
Lq3IsCbzSRganDesBAtdCO8wZr4qx4aXvCnGO6NJNFwSxBzZvvGI0o33yez3U4auNlRvoX8DeTrQ
TwN5EgCvn0lLZ1LGjooFs88LkjHLpzAjUTKrkPNpDqixGjc2Iu7QXDNsp8DrbnQFS1+1CgKMgHcu
ekPRHDv6z1wswr1j7FQ9HZvgQ6+Dc0rXFon5wRg3onwZQn0XWh2bteuwyL1oLg5lT1kXC05k7q3E
2qa2vrM1KHsPNBu9VFhUEhd8nFmve8rpa8CfiJXrRjtOc3xDtcmaongWVgSo4Tq0X2h/2Sr3OCBl
2XXGWkqrCG1TZfUcS0lgtFsj0Xb9PepZTZgWx0gv7iUWlMoTnYXZKtpq1T0+k6PRX9EE5+TpvatF
HwGEbV9+5S5ITSbGecbMdMw38yDOWQbym+sgay5zeq/37jXrIrs8nJQ4mvWx92r9nJu3QepucnGp
krup126J0w3tLQLzKiJE56vmpcyG+2rRqGWDES7SNyXfbemOMp4tTl4Gizq5Nay14jMDp0aTylOp
zVdBTKVDMn4lrTwnHYkCnOJlVhKHJlKu+H75G8CY1zLWsMYJ8dKTolIVhNlCZGcR6ZRDoGaffZAO
UezfZ72xNgN2tTZ6ndtjBfeGiAj3FGQlcwHGh4OtNjGEU8Z6AYADYk4kdD1CwwwhrAfhY/8GyB2s
0yGxTlHnM7YnsLZXWp/u/Dn2L/8jTv33qNgW9iPUmv861LRpkuh//8cXIOKfBKq//sVfk01oTXRE
6TqsLuBq+sIp+TXZpP9FZ2hA84kkSyJhcP892YQKZSjYJoxRUaMcpKp/mGTcv5B8hUDqKIJPJo+E
f0egQsz8WZ/im4Cdw70sfqGo/CSk+pPpJEkySy9yEyI4Q1WDelvoUi0FIMXsE3SyDzSERrGn231z
4zYjs63QV+LBYdJwngDKLee+LbxJcpVuDH1klZDDuAIeofD79yM1SU34IKK6eMe3Xt03pRrfwEMw
YggzVYurRkvx2fQWVoc2a3Gnm1ELb8KY8d/szZgmtg0WU8K3sZ8X/T6e+/hSLkNd7JJl59WxpAfA
qWZE5wDXyzvLcHWkxU+8pRkh3hXFvvO5qYVi/JowYahjdJ10yrFuDmE/3wgmmxQJoLnfyojS1V7H
osf2S1N0tsth04V+cSMIWzKgt7UPSpKYepcC7IpjP4yxDO4cpzMOtaiNQ8Wg8GSIkkyKjwdyAf9t
AtEn1wNEktMox1bbNcJgaWqoGvACayjD7RzFwXUYavF1YfH02rlkvXBgznVACUQCLStLC2SpfMnx
jmQwjaTbDi0D7aSOxh9lMObn3K5KMIEZJaUjtQjYZXjNom7lE4Ne5yNNCTAIaSwBGmLJAeVQ0GHd
LarCtzsP467o52mD6gbtgI1dSumLRwXpzNlCgiGlkmEcncVxPt86UrX4N1mRJZJGVnTQyxjWtiYe
7qDq7ny36I5pRACIbvjvsM/eZg2IR1rq5y7Qx/VoBKeSXkHOgaAGcd7chgYggFqn7tFiU57x1m5G
PUW0jB8C2m09rZWOhzNy9uhK3unwMjed7WjeEFRvaZ+UnCrDAmiqDLdEcdOLXmVfU+k/jWCDGDRh
MLf94HYMG/wlSJxkUZxPwn7dyp5bi4xbeN2bNPfBzisCPYOc7h5sPT6PvLsbOOPK66IFPw4CbSPa
0H8eBr3AhANuRAflWo47tEWHtoieY0Mezv2DyTAz3xJtGdhLlD2Utjkmd6U55vzkg4xw1+DEymfd
piYw7BT7iraIDiZP/jBRPSZwJ7F2Pq0duBwwlOXrLEdv41xrMtGDFqlL9v4lQNyRvssDHt/wWe99
haPEHYoBxBnGFCZuyYirIuegQUkXKzCE9mTXIs7226nQygp1g7r09RAvHV561DI0HtFhUUyDBsMV
7iEOhXab+xi+3Uw76IkxbyXTeZJzUbdiQd8wEX7BtLY2XXLJpesy5Uo/GlNQ4uaoG6PFlh1JGWxR
YA4qjZ6rdjHI68UTxyfKH91pXWjZvhMcDcMcklTfH1rcFniLuKLUbD4tjaKfGs/I3IMPn5pebCas
1qOs2BZRnsGwfAYj8KM2HOMZTVfeWybot04gQJJxaj/iuC6IpAmzXk5B4Z2bF0iEPLoMj4NpDNqy
UTw9QKXp7k7D/3BF/DjbFIZvWvs8H/pxZ4bO/D+9Pl//vVXVxNf5h57Tc/ef/5G+/35F/fUv/Try
oRfMsCSf+YJttEFH/G1FhcUtdMmf0N4gbCHVP0Y+pv0X/gqVDIJ1VtIIwTr4N9spPUFLabjD/cSD
d2kD+jdGPj8PJpkxGEv1I7Mlyi3kQiz77bxndjLRsXNrPOjv106UftdDd6eJhN/47zuNf5EWNpZ1
+beTSV6HqZewqXpkN+C47BB++zpmlhllXMgF6dcL6iww+eRzDfyuKZy1abIIUxpOrlO39407P8Gg
/JPR6M9UtOUHMAQbEAMGG6Htn38ArRYYHtLaS8Nh6bVIv+NK7KVWfAOiecfc9Cev9y9/Y2EuhRou
bDc+zd//xj30ZGXnDL5NljelOe7Gjc2bPJ9p7hnLj8HsX1PoWZ5mTltVJ92fMFCXy+rnd9wBTcpu
CU6uLZyfJnmaRCiCmFV7DPTe64zNg265P2KFoScJ9acWluda9B0R5XRyN60K6v1cYtXA8HZHPiWh
QRabWkIjGXXdHKDiMa9Wf3xV/KsfUeoScLEUyxX4049oDC5NvS2+eQh0XjsWcpNE6XuQar7HrAqH
Rzn9ychf/IvrEC6faRMzNlk6fvnz34TWc5gQRMNGDkURA4RyMbrUfi5PZZ+NL6Mm/bMGrxGIcPWR
qpCGoc69ZNK/WBxczcZ+FJl/CTSgpL2D8TDVwkOQITrOdXOlt6nzJx/iv3qD+HGXexPmNSn7319D
uVVkmmywYIggeQd5N60Zg5H2Kbt1iuF6TUPG4Y8/kuU7/v4+lQuIAHwAIji3609XbU55ptlObLeM
KHF35kB9RdSl31Y05MfWobPqj1/un3/BhU+AMZ3dvMDs/NPLybJtdE1VjYfZTWFpI0KbuGkFOrXh
AVHRI6JMTfzJi/7T78iYnEcnjT0ukzBOO79/V7vKT8Q0U2ySd+ADCzHdZVr0PqXiapaz/ifX+OLa
/90bCh0aScrhf2je/ac6H6ew6qZNWirGrdFZl3V36oZm07SLWdOu7+qZ4GVAXg4J/td+jN/5NH6L
aFjevJ9f2hIGzzydoa9SP52VKrvPesnz3Kt73L/LY4iR9bdqR+B1KWrQaFcrF9Tgn/zGBjbWn1/Z
hY+k4F9ayy8v3MVl8Ju7TC9kJGNsdl6h5HuHHrPGXANHa2JKTAL1WqkOKnpJaNmSPcNsUks3ra8u
gMtpgxmSbRNAA7MIfXmd6jS0InTzpbBs12vZThbKZ5Ri8Q7yLd758CDFOE0nFpWh951NnzuHwBiI
8CVcCmKv41pjVs7NdMlUawS7iQC8Q/uCgjngcxN013k2ddu6LeOLjzQ0r+hpt8gxclrCXqs5BM7C
0NahfglwEVQozBAR9IknRBZk4RURuu46KDtxiPO6weAEN4FMV8DTY91zPLuUAOp+VAkHixVYykDt
3KqcMEGEY0QvfE16Y2pDasZUaTjb0i0jjiwSsWRVcyBvPBrPVXPKLAd4cpZ3+dGe027a41urSZhm
LR6+UULcoMpGz3ZN1bklM/1mvk3gdwIODP0BVTII0nU/OwGC1gDK8P+wdya7kSPpln6VRu+ZoJE0
0rjojc+DRtcQkjaEFBHiPJPG4WXu0/R79UdlZFVl3q7uKvSucZFAAoEIDe5OGv/hnO+ApBM/psyN
mSZPgauxDlYq3SdS3MOq9OR7Z4/s0aLOeEIlUNwWFbbo/QyT/SOoS/OntPuPxG9Qm6oAhSK6vxgg
4WAju3cl/sPWgHq7p43R2UpT5TyDA7TmNZETxPrUBQi5bUDP6VzF6NFWUhKwkYSk2pNcRyBBNkxb
WaH1i5olxGnJ5KTH96uK9OICWQHqhse60zjLanNgK1ph+RQsmxbRU9IhCy0tomcWQlVYli+GHqed
hxqNl1qz0w/6/D7OABJvaaNAAxiJc3Kr8N32i6eBQuHQ2q481DCZWKcueQcDFYplL0FwnnuIp0kf
c3fedRKzcD7P+7r2sZf1/ptZBPVpGlM0zAMRpJFZJ0igzXjdlIWxiclAIEi5f29slouVyARQAZZO
RZcTbJchTagRha07PT62Yjqi87wtivIm8NVOlmxc8t7It5MKvyNluWlL31iraObL3Wk/BvNIkPu0
hwl1PeqoQ1JDKxx5xrn2AFSMBAmuwgit4td3Kmq0kkOaPyJOXIVte587nrceqwVG4nHoTxqdWiZf
o6B9rJCLAr8suWHSU42DaKW6k9trLCcZ+tkF06IMdmmGrK7ibEhORmmqtT07jB08B0AC4Jeii/w9
SsaIx8l7BPd0RdLjsUkpAc1llu208sFH3owLhGVNmRTbwaxikLPJZ19G7QHlC96KEJqszbQb2TZd
HEGL5y4eLplnHSOLVG22o5+q5JMCTf6ZcNblVYMbJ2t2zhCcRTfdlom6pBPZ21GPOl2xe8OhtHaL
7CTAf6yVHn5o173WofqspiO4XnuPgRUdRaOvnYAeTrBT3SSqDlY14V0blaXjpsqMjnfVpnbKeOvC
bjpTvuAS7fB/V8uQVpSC7syZnkENQKkJjTcSHK/TmOm72wC4Cmg8I4iNjGr9Fw6ai6kaZMrhUzka
OQpZnoP1ULFJZYgUz+2b4taL8FisRmG3q9AYDssrjlucmmE/YckOhktqID6tCqiQvZqSS6pzn0CR
2VxXZiPe2DvvjMHoN51paxYWlrFJAJ/gPmfBn8zL75zrS1r1H1DeHqbCHrZFGX1qzQemKdCtjhsx
XepC0JzTZmLmy4YjxCN10fhhCnCadMBwR7nOk8C6HYLo05bzc7pUkZC0f/QCk9LQJW/d6NjHefGn
QOStV3aP3MHgamDI5a9EDeW2VeZtZ1JcGX53JYLsUdcz+o3YvWkcuYBY2YlhkfucAqpZG008IoyR
ta5j/ugqbvmoEvCBInuHPvbOKod0O9r+UUfJbY50mU2ni2aD6z20eSW2OV7q2WIgxf1iD9N57mv2
yyawUuhlqzquXzDI9isEDagfSqpUpygvoMzRRfhM3GJ2EqNkiaXGd66VbjWHDUururz5erfCMXvX
tvlcRsaujMY312XQ0tc5V2Nzg7D6AyB5Sj7OWOCUCtdNsajkZobpY8MMx5I8LSENc6l3rKBJmjjY
Bq9QpfQ0wgaLbzrxG4cMRij31eL9DoDysVjh3S1Fchaivwp8+eBo775G09A1tb0yqiLeE/iMOF45
vG2iZs1E+NJ6aK07jkzYdHGT8+3zrRe5F2YtJPMJ7IANR+C6n9NPBCGgDfzlCeffF2F6rgvrQEI9
HzBvyVev1eQwA6ZhZVeU3RFwPkpJt1LezlbNYYrJtWkjLOD5exJzEWjasanlwCsEuuoASOZz00XN
qjfBsFghz8WgIjRmjJpTadVIuNJ35eBVH82HdNHOq17feYH6/lVGehE3JXYs8xtgV/RoGr+IB9vB
0hWIvVSSCLdcd117hbodjTWahzCqf0peYS4MHJL8zDEOir1pWMnZtbDb+a7ZrQeIS+BjnW2xLMO9
jOqcT5ZdLaqSVQvYNs9S3HU4/Cg0cK3HrbdnrsUjxO1w0qS4C+y0vIsDtWsW8kcztXzU/cc81Te1
+eorfYGHwmzH4Tcaetc+aU8CRUqIex6KAuBOoh+pbzSZ1UgyxoQbp/HncyHj5yB12JlqoznaA4ZA
tmMrpv242/BX9S4bsxijNwpuYEGKEyIG8LTiKQG7uJD3amJhL4cBRwkz5N6Krl2eZ8ag2m2WN5eO
GCwW3A3G8pjgBZO1545Ol/GkxbbI7LkvGkWKJLGslR70thyAR4iqQh1QuLgZSJuMb2k06ptwqk8c
twQBu9NJ+zxCw55xOmzeF84Y3kmk86c0reMd0MbmSqWz++SKhEdYw50aWHSO1G2oyjDMMmqGK2On
ehUkot4YYn5GMRtdteUYn6fW7/Z+J9GnZtNV6EJMsKZcHMxE8MZYMn0gEviVIgPJnS2rfSWXGAs+
FBbmxnWAsJRsqfzKDP0Y+Icpdk4Ax8fGmrDP26VGMKfvQzO9aekiipwztfG8Pr4ZRzNdA8oyd/B3
kHMu+oOvQz9yHQStnQshy+NxZcRpsbWHqDk0fnD2Jwha5TiimUMK31jZxSrphgQtYDJzOKTgN2+c
IvnGNQEBwuqehLEQAtGZGguLyM/beoOc75K2w2tUsOUG0vYzrKvrvoSiTQQTAYQBJ4KYgbaUAY9p
m80+5ZPaodwj/cKz4BQWXEFtzTPETBx5+jphoqU8C0hY2uosFzd8u3BHDts5nPHIdTaUmGz5TSys
CtS7xWkGEblKsoRsSo24foiwmRBtHKySks/PVLDc6pl6IYlzbFkDGaG+FnT9LEl6BxZkXc27LPOa
jccyYYsqGS9bHh0tP6KzqBaw+xg+zYPJEpTHklGP7i37X96zKat2MemdoC69dAugaoRmnef3uV3b
RxIrJOTG4jtQ+JLBNJQmBt/4LApOWGKewY+VWCMCUizRFtQxxZ2+SDWiQUyS+YW0d4TMwpblGRbw
uJ0TMihdh8eh7XmnmYad/bKhyLfJb3WdvZntfLGAHgtp/LSaHuuIDbHatSlx4kCiI0r78GzgUboO
KsWmu8jOHlagokucnQ8pGXUmT1l4wKBApulC7ZSvYROblFtFvDO7HlFzyKfZe5xCgUmmdZSEvIFj
8Kk7Ajuk/x3yGEqJiKCk2DqUabAHbXMWsiUQ+WDbbbdPhsndz/2vx7MAgXTdS/9pqszbRPB0GLAn
YeIaz+mAlHO0+k1Yw+FmarYuGcSvM8bzv/fsRubdZhBMQhNuQ47a94DtkYQ8c3jWifFZxtExcsW0
roqRPQyq1YmVHfbDxi6/2Rl1vXJ0f9U4CzBkGQE5ORA9Rt4W1BYaphlzDMtn/gKPBpGzfgWDoRwu
Fbh0FKixWmNErBGvF/fSrC1EvMG0rjkBorr4MCKLenueyyffGm4H3Menlix2Eu0qTt/SfJxctHlx
QuZqzEccWNyz7tSe65qTcwg1Eoko2LNPnHeoV4JvrDsBoGZ4Z9KOIzq3w+nYy4QoN2P5WIN03VgV
SgKRfoQKUt6E0riPYHsLAzOvthDiEmnLcoCSaOo571KTQnLIJsILMpw8AZgSElAY3Ak+UGS+BjYi
96ZHKLlyGq54pep6EQjw5a7xKirZ4JXM37MaRmxQaHc7j/3DMuwLB2JtWwJ6njUgRGB1ESOuLn3p
bG6uOmOhgN7mp9LsNQNn1vueVQqDSXNYl3n1FEY9qiT14EX5hxcCQVRuRMXlRDe8PIECoAQ+ZpJH
4yrGhm5IFdbk4tmvkHg6EhoZClirM911Fzs1DRhzkK+n/FLqQ8IgE3eZw/gJ7wUSBq4PsLO+Qcef
FOlPz3mMgbc4qQYPXhILqbyOSNZA8InZ86YMu/IK3s9nTbT7mhxbhIwDn5st9FKRjiATFQ+pwO9v
49JoL+jWn6wELXiBPcmM0A83oV7bCv95I/tsV5FTY5lGuZYta5Xx67BilrQr5YxKx3bvu4CBSSox
fqN1Qw4x+VjT/JanYULUzlrbvNPoQsZtsuSLd3Z772SAZLOYayhj/dMAHutbcz/2/pHOJ9+iCVpC
+PyP3FwWOWiGdnlHyThn6DXt2RuxEHOBkIJBKALpq4NkgJ7HyFNIGKQpdfPPcM5suGjiOcz75pBW
7k+Ws1y7hK+ivcKwK9oKDx0PZurEj8rA1NtUWXH/teWTAVFFdE8w0vr83aqQODujKM9Tlb2TGlYj
p2nqdWtV35k5AMFpHGNV0Hfcd4a9D2q7vg2C/MlpDRrhLAKnE/zErjk9I1mWD/j4IOx4zJed6VQS
jLV28xK5V+Drl5KDfifACu8MbSK6RnKCy+RjlhjNOgtVn7aCV6nQ6zSjdePEKHVUxnXCbg9ZqL6M
MfU470i1NptobaTqwQ1n5G4kcSLQQ6EbySa7EcB+tjgiI4A1GitjC0jZNbAPWpap94mK+qORq/CY
BwHITgReAT4Ni3oAgJxBEhP1u/ENHiUDaoPRa2SqFwpgE3pETxKVUcyHAPUDjn36pswxzN9LVgXA
AEd6AlSvxeiuo/abloa183OPMI55uGvz7G6uXfQ4BnmmMvk0VPKeWh7JAgMjJ1kRY8IVz6CWmKoO
jI6VY5kbbOD5guy0LnSx5ibvgAw61JHFTqQT6VDJa+mJ8SSt/IZkoWtZ569RNmwgK10aBlXrtuab
JPiQ1wirznXHuD9BH7sdUC6tbZE6p68mxavycOsZZXoQERVgl4x6v+yHvMJ6/ipBYsskl3Jyv5ek
L6B9JkkMaTk7pOw9Lh3nUPhcUwsss1P1EzlGDOYsbhNsh5CtPY6vXGafowuaI9NYP/njOKzBbaAK
c2mkita6ib2BFXAJpptiaTWwtdkMbTVtlgqX8r5ilsJynkg0a+X08r2NWGJ8jRN6oyVXuSH3rpAc
j1GnniZwyytHzURV8NOZ7XGcJgFPM45GM1xKhwJnrtfmzwDgg43VeI/L/COzqKjjZrqUDXc2oRub
PE/wRELhAOt07yHQc+gWvWy8jLTfQcQCw6lbQhDMbFs4JmEr9Z1MS2clu+mUs0wn+jrlSSw+s5hj
uBBMYktzkmftAXUZlyda4ZBcBXmSWQ1jBCOF32do4LKqretjPC0ItqXhEx5nhelyb8tRE+vJC6JV
RkYxlU9AXN+dwiEGQ0cjowdAEV87L6VmrCiy+qys8pgYS6gIB2U86XcZOOY37nlG7osP18Usbvsl
OrvFA2qq6tXyOujaihnbYDH2WWwsph9AlwWFQbIrNulAnPuo3sdTte+A0yAGjLbYuR/yRf+fDEcS
U6BS2BPgLoUkLA7ti9sEG7o6JH0IHqVNbagqDAHSrl7GJsrXbFKJFiGQZEzTckMoEX6tABc4cHep
r10fVALUC9XcjRaNT2PoXVk2hwrnB/c2oviS+K966X7GWt07Xs1nrtXeBI7Q9IzhmF4/xQnVxeRz
MIqSs/xrz9XrjNzW1tp2A6Wc2cy3ozNtY8QUiYF42cY41IamIsS1YPyG8WwNrH7a1D5LmdaomDN3
xW5WLdkqMTeb1K+Ryl59D7mwtPx6p32bLHedeYxNa0J1mFESHjnQtw3ztG7SyUVKxyfAJI2ZkTeK
HUjx4iRQ8HcoZx4yGp0dzBcWM/P4MyigJPhpTNBMRYWY0GfzyOZIAQLXa66PXCyZNhHTT4vDsZEK
Z8B0HyfjwCli//y6Zdqc6w0uxnM/yB0WnQcfSsBq8oebHA4AGL2sY9gtd4OFAEIxlkld86hZlqyc
klvSzRDPyhLuHoM/BvPpc6FqRnetvbJE8cqH+WolFmHOS7kiRg/+sBBgUSOZYLPxDlidLQJVsjNr
AQY4Mq93k5e9pz4/rkjx2SsSiQMnPfjLI7HEOruZ0rHdzLRfwuB+mQuUJ11LFhBhKq3dwI2I0WJj
NbQr0zpRrjRXIUflRi8HkNaC+nRKG5g0cBtT7IR4A9Jv9UB/gYAfQCtaNjJlJoqVWr9StKCuHZVc
9yWlLOKwezOT297iSTI0zdEntdrXpLFMcrrn8X+c55rLIOASSEoGJ4OWNxG5LebgzatW8L8++ZrF
0kLORkfcTVugJ/GMt+U8Uo73I1HltZbZvi/y+69pbVow9ykzllQaQryJYXqQw4diklFMYfOe1DPl
sh7P9iL0LQl6WE3lHK6jjKdoEymHgZr5OjQuahUDoVzW+ky0wRx/1a2hW+ZQ8paiDCccvs11zUAH
gYu+jhUPSqOP3vG0MvleLBtqqLjU2L3ECaeAX4KJ5F+rTVTj8XQsGpGkm36YXdWtuC3UesKsvAsr
3j3SLN9zjaM7IZZynZKPgG0e+fXUhYfYnXgzhu4RSe+3atb+lqGB2PEAbXaUnubaqzmK0PrB9mA3
uxpGDkF6/JyYr+xzkMDABUg+Vpr6kEGAokIBBhT3zZ1bh5QwQknWieJpTnSIEsq5yvzwZqJ/ZUz/
Xi+PxppynycMJDsP8ii7MV0i+3KKU5mmxN64LFJuKEZmnsbLEDrXlPjolqLfl2f/Za5+nKqf/+O/
v//IgZ/HLQXs9+7PohkLUCcCmL+pSjYw+P/b7yqdm/ecr336n//xnv5vv+aXdBWBKgpUf9ldQ4rz
lq3kL2+1+m1BqhE4T7QkiogFVf8HlF/95i/KlEVpQ3yEu6T4/iG0Ub/ho8dFL312qPzf+XeENv95
D+x6iMg8YHEEmaB6+PNKtCwkq172zmtDJwfLmBkXlBZNKoCUon4zy+yKx+WV3duHf3iP7n5f9/7j
Evg/rWL5mUQXIMK1bRSz4i/LblFaaVaWPFm8Unz35z7EPmVes2ckRMnpb/7PP2zJUvzLyvnPP+0v
i1+DCEQOgolztGLBIByQT/UQ/4gm76j8hbHutS/WwtgeTMc+mcTMiSr6UWicfhr8MHITuSYEnvnp
uHgx+/SzhgVEa9Xl+7j2svNgt2ov0q4er8eY2xeXQ8vIaFTD7Rx7zLOEl4sAmJVZCxzbVv5TSXZX
Kwa+7t3oLrqW1kAXXJOWh92p8nV9sXw9uTu7rTtSxVsGT+xjRLnpJpk7u97z8we4jtjOKoL0Jldj
f3LoAC6EG5rgRY0wOWMYyS4mE592jcbPynaTmRF7oKI4NDa6lUhBNcUkJjXB+pjSoelhdIND386y
to0VeYgUoI5HPBoeg3RwmL8q/TK0KAJtnoO8wlJ5twB8yCsIm1l54LPxz7r9xB5/qPI4O+aVlVCU
mwOzuLCfJc4gqeS1W4DowPkExBu1snbvY7PwXvs298Sx6xH9N6EdPjsRozA3afwNqJTiVPTMvTZu
jOsdvJBz24tqhs6NYy4/sW63HroF+m4puxXgb50MVaqZEWZGc8gKIrSd/1L1/4v6Q7auDjfRPz8V
D+9p+t7Efz4Xf33V7+ei4ywCREEMFYGgoCz/fi469m+wMBGGIPSxLdNeDoc/zkXvN1giHv+htXfJ
leJo/uNchGHBIbrkzBPALhC3/DvnIkOxv5wZnExAL4RLjLariIH465kB/iFM+8zZoOEOrOIwQzOo
H4eeUIP0rVY3prgfTWZ6w3NcUllHFAMsKsrurqmxBXt7Z3I2QXBTt9m16t9H79hRtGBE2IIh5OY9
Zw4+JiBs2bFhBVoFwNBZHVUbnUaHhajN+cC84Juj7V0W4P8Ns4c879YmudG9TW3ndt4NDsx9gTVn
00OaG/G1d461n3AkKrN9rkfvrvWCU0SmRCGNS02/VhvRZvbvY48U5iG/6X3jiUlqBa5cM5rOssvE
AtjJq28NyHlkMZh9C7BllOHkCtfxS0FM3T5tPvjCRxc0tIudgCbztu3HbZxGd0nJ8ko51U3nhB4r
vPLSG+UThpoPq2SaCd/RYCSJUMKgfJ+37AzBlikSAawRgr0WLUMs07omSshjzjx339RILJY4SvIi
3dMwtc/lG1kZNecl8ppsI31c9ldIbNZVb9+XbvOSluJu9n+A5iT1a4nDvmuHajMX7+Gc3s9yEecz
c7Hu+wBHfzQ2d4BPz0j33YVWdVi2axkOM7tpHosKTWQU2vd68DYFzug+O7fqnNOvB167tqzXAWbG
IOUPSTu5Gsf0Ko/TPSHv+AlDsmYZ3i1j1dwCtmyQjFJqN2Djl24sY4IERq5ih3ljVBA5xQ9ttptx
cj9iA8DouO3wq86WpA/fCPPWLj7MoTywa9xNwNBd2I8ZW775h5MkWxe00mfAWAxI6XZZK+WBvskr
81vUdPEub9w9byJxM5i2uk1RXUdJuhPhgfUga5Ll8irjmvFQuQtI2u2rZz8xHlBokpbCRS9ZFTNW
JYgNcYWe45OJZgAthgLt2M/EMqBYd5LnzH9b+ORQ41YATNbCvJrEWygYHLY+8IYGjBmxEAI7XmsB
BZ+HM0AggqJ8SaaJOLQV+0a8ZoD/pZ3v5zzhduv3VjpuhynelMzrRUZULLLlTW7zMAqHw6BVf002
LIp4WNYYPMfoSTjxHs4jo3mv/0adf3GiGpaTMJ+E9PHafZsJgoDDgrksKfeSVU1LqlsL56wuDrBG
1/TSkBNeJ7zTLTSLJAI9YbcvcnjGVLhc0rmu8Cti2+WX5d/o9ofrP0uRboJ6xJzXHkRDGkASRS92
Mu9kSJIE+R/cWSsdnO38JWFunlu81+UbHPydsoxtQZrjqm3eSCjf93I8KEhzwYhAxGGnYGMfrwq5
KUndcQvJa5mYMvpYeZli2MMNKPAdA8Bja89vtgQ40REQbsWkyDsVPaCJHx27o2E5hzoYTyC52X0H
RJqRZh/87OwSdA1XaP0igu7K63LC3a11YwwT5Nr+oU2nM0342QywmPjLCrR8KTK5SaMjQ0TmIsOG
PecSCpq+MOw9CjqxSekru0iXqOVnL7udyg8JLD3rjtHsn4PlbMqz+CdapmIVJe4W8th1odxP2bOU
jj3EVjJdmsq+fG/zD63HbJ2OSYuNqKePq69cspdBrPmfAXRvhA5hsbdj464fSDKorelQEVqmu5Pf
PMr+ro8Oc69BnKDcy7mWD0XfbaPxbqz1fUTuiOos4KvFtyEnlI7ax4je09LaVH1yIwlBceiSMUZm
obpq4uBqapprtInffG/e2sHex2zZcJcaTA80e/c0SI5m3V57Sbu1iHqYGIpjrUCcIDZ+B/h1/gYC
EzYjls6hNCEUi6NZxsmKEGt/S5LUh2eHACs7DIxQC2wwjpMfbQUsWtH37RZQy125CG2a9zHLFYz/
0kKRAL9uCCtwjjoCSzH0Vyx78bK+NxVjMaBnpBH7qyXhiNiLByBgmzKffZzG6QuF/sIXdr5TPBL5
Yz0hOeQOI/y392ckTLNx37j2cz8R0mKhQCA3NGCeUcT3Q/2z6R/kIHOgSfklH51TbfPAqcA19+Nr
impmzfr9WjYpQ/luug90+KBQna/aUHBzUsWx92eI6RBGgZ6CvBgYHjyN6Y3B4+1lRThJPuRkFjXt
mZl7vg8c5xmmkckKh+gA/Lz6xSefFYBxyIcpR6fBW5WbCRRBgLrRXLAh9kPNAUoG42NaeqyWRvTe
B83OEE1YygJgWMjS7hdkOlt40+YXelo6rv8U+4iBOJpCniLU94wqhxxaNQV/Fe6rPGMF1tuk1axV
WwHFHmLL/lRj0H/3EuPdhH3Nhmb5qiid3+MvNvZiG8K0H7ZQPvPQQb0SZH55qCQqTnZtZFUXpoOT
ug3nBuxIG18jGk0fuJ6hpIpBobE2k9RmcM9cE5X1jHJjHk6ER4GZZCkbYGyFJ/FSO0yQejvq7k3B
2L4HL3WU5CMqjqMyyd8YTTIsDkiwtodm27tDDGuTrUkhL0G/88OYHbtPDCWDBWM3mEKtmiK9kWbw
mgUU213bVpusBpmE/2q49cNiowvkjl41rjv7UkhwucHUk+Md6703M7vLSU50+RPUIutmLAmNKUSN
iH44Tb1ebh0XPA/negJUSLldu60a9nZVcpl9g8dePY77oVIA+TOneQZ69OmpPYoZkk6edAmRmnrD
ky8gAO6Js74VICbWQqFASBQyks4cq2uc2jnhZ6cBEkIe9i6iQwJNKC7bddf3wcbumel7xbI1ZSCF
Lo2so8WJlY/MX7S3dQBh6Lye2CcHsFznm9Lc1guaxElPWbQkXxm7Jl+2g3HZbgZ0pW7gXrFjM7dg
Yy9DeWf41yWgAoAiETksM/q9tUgRHkO8iLExW9jPUNQ9qcgllcr+nvpw1pljOwlD16p5jor52Gky
UtzqxTOS09gRa9QnrNL8V7zZvruTut53cc8SHMCnbvYG03d2pbq6eGLJvLzk1XiFjQ5Xjcc8eQgP
OCvYUInrqL9vRwjAWOphqx0K1SbbIJmekEZctws1XFgWWylHbLU4BMGwZlKFve0aY5dYFWwznU4h
xOvVgx1fARwg4sJ/9UsCvYzAR+RaeyfdWe2PpImuxpp8K5qBRd5Y3sGXBsyT6OJmnsN0E3aWc525
TviQjyyfsGiaR8cwAJQ6UJfh/7Q724um63gsi25F6ty4S5P+E5eCT2U1x+e0LqcdRhLnDuUUdnsp
L6k9yl1oI9ZD/wN8BbGTcwNKBYegeK7b6scUgVBhqn6bRXaz/mp4/q2Z2b9GG/x/wRYuv87fAIjg
EX/9esuY6k9/oIyIOWn7nyyGfrZ91v3hzlr+5b/6l78GX//XoZnNKAlL1z9vD8/l9/ef2V/aw19f
9bexGfYgzK8mEnwCHRdf96+xmf8beG7+xvF9KQSS/r+1h474DXSRQnZO+ycsfoVfzeECJGSQtni9
3V/N5h+v/9ew6ney5N9Jk/84vELM/pfmEAskbjEGZ+hvGeBZf2kO4yyISABAQJxa6s7FcImmucSf
RllquQnVbugiQmTTBQ8Ql+iivHOHNtj0LoFV+J/JqN0MblNsG/S8beNvjdzeQODZ5xO6H8hUr/ac
V1iewTEzd05BvKIYGj1h71m70cP1MOE7I6fzq+VLgRbqNtSxdZ/HHUm9VgO5tW/0JgxSbzWZ3Lwl
1HoUIMA+kUnbKXKCOstHglZ4Axn8pa59MZNRPpOb0H7AqS6jTSCbwUCvXxycdrGD9IETXXKnJnBI
IBELJp7n9qCeyjS6cYII1bm9a6N+4w1lvEk91unLGN03fdIY7DTfe25fXCXEVsD7BafhVURNjv5j
PTEH65Mi2Xg1kHev3NeRhZRfocuoHxObV9BN/qHvK07c0t21nX0iz/LRpQZ3W+9YqObGQ6KuZLMP
/G7rdeaP0e9uGcruXWRNtO9N6wla4hxRXVARYEOAUsu0Hr7woXSse90xAjQLMFFU46aM11mAPIZS
ShQZ+pmyeHTz5jhJcGL2dMeMbVW348/EkjsE0gQnOP5moCDru9zEM0jRWHv1rsrrQwfk8AqcljMZ
t63jnrMWMGVqfp+6/iFMRsICc+SqLcJgq7xNdHwbA51jP2p85r66CYspAW9iwM2an0typgNrvtOd
9zZ5BpPDhmPUJM99jPYFfCBzbNcF4VUOiGEvhFhr1o9zk99GuUTwxugh9Jt3wg7HNifXMXy0a70d
2/mxaTD1m+m+qh5kG34yDya51A7xBE1x/FMZDr/ElIT4/9NQjEe0iz4L/GL+NhYehJiwh1RLz96V
T7EJzmBtZpG6DCKyvJ0rO/azLEixcLq8deg5HZKwHeTVq8gOZjafIOIgB9IW1tjtP5VuK4rYjLCL
AS1zob/HnkJGM90ETfsNDOW+C8Rd3zc3eLbWPTlpordunRapK2wvx9ybQ72J1ci6Cz6IdK7xL9yF
LaMW+0c+KGwaoKbGCHJhcioc6ylP4CjF/odr0fVP7WE5h+D4iTs06gn6q7Y/YqUbkIkRjSQn7yU1
Gn1wuwA9WNU/d20HPy1mo0NmuXtwip7KaybsSofTRxGCNi9Ssh0GyN/TI+j9gz3IC5fPtZzlvvbL
MzvNtSh7xqN5PjLmsOGfW+k6D4ez7zfcnEk9HsJkLk9oLmHEJRT7zFCpXGGCp50+jovmi4cf2vdu
JEvMusaKcUlJnwYF53B32m/QrM489jaGbfd855bEJzqQRt4NwHTGKr1rov40OxkEezqqTeq7L/48
v0xWyBI/2bCxh4hITplqgVd6+1T6e7mkek7q0Ry+T8iLd7AJEd3nKSmDlLyZt+3AQK0nFJAnMiZ3
efSaJ9QKqXvjJ8rmV8v2uJOOo86OLWuycrAUzO3pLS3AY8DRyEnBsuh/W7aGqVQgaqa4OJQmWgsX
wntqlNvBLR9s2T1FnpdjdHDUtgLzuisi62xViNuqymVpbS3AHKgLK3MKnnEJbb34mI1gruJkq5gZ
oTe8q0YNXgqUtbaH+9TMfgwxkSJJv+nj+DjKZC2J7ZKmSXwqeA9DpXdBGD+E/sUm/VQ2DHDm5BQP
BLY2gcuaOTJwp84m8qKomjeJdaiAf60j5uxogTSASAwhjnFPl/GztudDp9rp2KFeoVcUNzROPBeM
BFtXbuyCwZ9WaUoVW/MAMGZBQEsmDuC11+7A3DwqVLxl77udCHoAAfI9Tyl+W1mmm5m6deP3jbEy
QiWPcd7bdwLs9c50KVq9jLibTMmzQIP4LIag3SeRQaNc4B0ZBW0YN+60sw3wZdSCNVD3uAOsmJcN
1MqB+9NIe7Cg/3699P9fJcSSmeLgn1dCD+952/8lH8r+/Yt+FUIeFBv/7278ZRX4C33j/OZbkjUa
Pu7Fk2/yg37NySmEmIWzXbR913JMy2av9/dSaMFx+x5LPNe1sL3/O3Ny66vU+Uc7p6TiWsoxKBfY
ufGU/3mD6OqGMrwkCHqYJWEbQ0Yu78oJhuwSIqb/5kL5QOoXEowUEeR5O8+eCI4AxqrPHrjKU21r
HgfoySTDFqDDyQ50e7gkO+kbd4iYtqlJ0bj5U1I52yAk4kIIeY0IlWRBwxbVRcd9CTY1fhCVCuJ7
B+2uu4vmiqW4Y3b5j6n8X+ydSZLcxrql91JzyAAHHHAMqgbRR2TfMpkTWDKTib5z9FhM1RpqD/X2
VR9ISiJ5n+69tBqVPZkmklHBjIzG/W/O+U5HHj39Ss+wZhAhKS+Z05wX+Wi+ZKqiHW6sGCVWEJT5
oa+TxaxXt9tgRKvXYEbGWN24TN8ISd9lcM0eQJ2ql6TLHkNnkaE1Tr825/FRJXXwor1F/RnQWDnp
tEdeYt2Lhp19bVpxRtkWIDWp4+Ja1Qy4msh7KCNYPCEkR0S1TSnsDZA0e4SM52Kn8ZdoASNFA0Qc
6/JSCITaQ+/Vhy/CA7dBpNWgR34y/YoO2WowgMcV9MQIBcBQIeoTaW4SEQLY47wgpwXkZ/XU5k76
yZmyYJs2eXxV9zMqLe+s7q50yUinV+D3Au6aLSl//lZ1qCClkQS7nlqcQwVXZNi+6TlIIO54+Jj0
ZJzTkqINxcV/MuYsg5fvxAiKGbKtOaTe/WYyP2UWCBPUVYNcObaBYnuix8VaYhk7o4nHo9shozDy
utqR8RDfzFauvFUQoQCBrFQeWReRCdBFhOEiwzUiQrvcvsSSK+vzRKv+SrRMJXIS1BFV9TfcufYp
DhcAXG15I4Ne3zLuja5EC5R7URgfEAk2LXJAO7mPAQVhIU2zm4BS93Hse3+Poh11yDQG7skNc/x0
KrWDXQJrN9ymXuOdRDzPR12qm3aqwRsxAxwfYM4k88rVFsY0jdoL727o7WWC8xZSWsOfjWEf7KK2
bC/TYc7fjGKAjysihGUCvU10lEbBMKKfy72Nde9z3gXuXpbK2tSKuRVHdfGh7qfxDDziExEX7G5g
2ERPddSPH4YwHz9I14+A7rjdcZBOGWz9zrCSY9rM2dYlXveQ6uI8sECHo/zWA2GumMQv+9BD0Fwj
L0tEUV95DcnCa7B6zU0U9v6j0agBAWrYGkuFMBcwXmtmN2PacpNGuDSOQNxQgyodOQMRUaY6a3G0
HtUU2Ouxt1gJF6St1gZz0yKsfLLRQetEk5ucJbaT8/EyBtKvxfDQo5y1N0RqiAGpcsQTFwReGZ2u
YH171VvA3pg6D/ffeVb3AAN9IjyevWqOhh3sYS96+/VL6b9kEw+Fgr2nRdf913fX6mX61OkfBDN/
PuzbltckjXC5hizumiUm4I823vZ/o7+XkuYZxMzXVe7vtxfdOqJDRDPCkS6QEvgM324vHgW3xKfg
4uSFTfNrt5diXfyDMESyK4aBwg1qWjx19ZP8JWj70GgrEt8ngwTRG0tXRsS8LKnMfacUAjQfXaj9
bEACOBZBycSwsXJvYyFeO7AWM8Nr9OvKPvMTVhWYOYWXrSyrq+97zslVl8toH4siO58j26b1cEP/
oaLw+tTPWt90QzN+6GNDXyRUpZR8KakG5aKaFvGAiYhzPe88Zxv11vDk47/alHNjXGmnKnZxLYI9
zbu+cVT1PuK2o02iEGUphqYYK8Yz08nsQGTLfJ0OxXtf8XtsWqyJn2SRIRjpQVm7sIozYpIcwvAA
hzTnVoPGH26cM5AoIdGJZm3YXqmuZP/cOT0KZqczRLVNLNxkNO05BiaE7Ecmr+7NjLrxfOYXOLbs
pV+bIfdPFcbzcGsKU9wYbl63u2iQLm4Y21qsxexhkJP7UUL2fJMF69oe22PCqaui7C0cfWT9UW0j
Po0HQrSsMZN/y9o+/3sAKSZrNt+qv/5u/8f/fCmy//O/O/0OU+nrX3p8++//zad0/PLIP77ey9fX
VgIphvVFdPF7cYpSY0nsAGjjI2v6UoH+LuJQv5mwdahybYWQg/Phz6+3+xunjmIPhb6NHgjQy6/M
6cTPczoplSvgp6IV+cI7Wb7/3xE/JjG1rgm7fSPMuLU3zTxBN2wqGq8wsxoWpcEVRUpzIGDK6ZiU
0YDWbcmCmf7xsQo9emZl9kG0BjZibNkqzeiv6hiURzAiBDMhF6w4vmaSG2yQaAxzxEvGOgX7XrFt
qAq9zUAUIunDLftRaAGK0OtClAerKYqTjXOUQCmEbyk1H5sPbwDGMNXts6RBXncjvXStJMkMGqXE
e6ZQpOCsCdtDPMcM8kqvpxOnL6a+1Ox2Dw4k/2sHxftVUzd4VF1mNBtIbXD2m8Qc7MswyuG+NcKw
b5ukqd5LWSXFzsG1lZ11XefyNdMKXXE9Cfa8akDZumJZNKJHHi22pLhk/EdXT6ECGDKXxgozMWhk
B+YweHazxCowZ76N2YBZLCbdIew+EOXg39thP5Iyl/vp2nDM5r6uQHJvRJKQUjJhvt/pWHz2fGZr
JIeJayiP/gb+H9pwlnjJYwu09zh7gz6bRRA+NokhcW8aguiWyX1k+XOBHde8cCzOqNVQNMVrXQcP
Y1nZG6etKK44oEDOj4pxC8JgMV+MtpPgskLoqHIFICKY+zU4PRDNBHdvBHr6/cxS6xLrZ3wTUCUu
aezqjQyGRV1QBCcvZS4HUb0V8BUoUjOCQB9lRVoZUbVoBMbSB77N9KlGHX0aMVjdE6sWvflG4t5N
FMCXE8O9bds2+tiMAfkUqHq8W4EVb4cEHr33OGTuY0TRuFNBb53Fs5PelINlbOso9PcAuMeT1en4
pnbUdJGI+FPPupSIVp6r3WOnH0uPnJGuZmzlqY+Vn3xo8r7ggSjge+T4vBNus+tideuOyXsWyA6D
FuivfFIxZjE1MtLAMeoDQ/okRfVEN2AfeRmtcz5spLupLHpzXWTtXclT6ckQXFsYQlF5Yzthql/s
lQSvaIQc8HFEfMsMl+Ws0Dp4McJCHxkT3be0dbs+6ecbs7V6uAxNcHI6OyYdsgD0FMCRiKB4b+AZ
f5px69x6Pohw8h4qH70ST8UzKyT3M4v9GVTprXaZk4usgwhi4oBFFLXo3R1+IcN1YQs1U0x+gBVl
WxYIoKgTuy6Ql9tSOXtjKLobT2QE1TR2+hrUoFEqs/JOdWN7O2lOYmZZb8r95PkBwedOtIfxaN4F
itQHnCXDu63BHytQpLkQxZvW4XispfXokNaRxcqrIHX75XPtmDj6hsrZS27AzRyRnwI3JtlJtr3u
xssMfdN3sfESVxkqU4LZCZyVRXNess0MscZXRC8A1Hjms8l3j7J9n0NvfUxVF8AWav3OwtolxpNL
gihTWJTyQLkVKJSqD4I1bJt2L2YRMdznuZ7MFhnDptH5+CY9XZfYufp+TaBNfYmNA5i5LtPbFjNl
7Ntrw0xfgVfsx3Z40EO0S12aUzbB4WUNMg0LZvmgfWveTun0MbBM1BPRDLigpgn1/HBxB7fbok+u
o1QzP7WfWO8ig9Lpwn7CdhdEH9XcH7xxGg6j0IfAUmcIBG4mggtRPgUbikM2+24v/FdRyiebPM99
BGtua8dW9iE2rSfZTZ/9GpbuyjUtm/w0Kz7VEzCYetRL0GHs2P0Fx9M1ZjgUfGP+NLWotPq5nbEn
1B/NoapOVZ4CTI88EzfrTGatQzyft9Xd4CD3j6p30+iuUnAf2zkYCnnhMWP4zKa+3QE4EPgZ00Zd
+lifMSWESwK9Y7hxeTT6svk6NPtLmNbPymbp2tbCalxq5UUN/pOOuozsyXTjutporY5da+/FgE8x
rJsnMBj33xUA/4lmW/6MReOHMeJBsU6NJmwlf6qW5WDPCHSpiq07f8c04wi3arNvVp+e+1OxK5+c
lXWD5g7OgSnWa3UQq3r36+3Y/8uM8Ptl6f/4/yrkjSpmEbv+dcF23xWv/7BS/faoP4o1KnmHfEmX
mkR9l/JmL04E5LREEHxlgX6nuPV/c3mEUCZ0bSUcwR/93ovxKIo3Zo+2b9Mt8vx+oVj7x08ym16L
vbFFGNuSav9jqVY1auoz02s3GjnuoR+anTT0Ts1tv3cIZP/upflPPsrLJ/WHoSU/AgUz3HCJ98AW
P32S/c5OpenZ/DBPwmWQT2xATv/8R/yMuVsaVyhuiPlxDghepR9/n0ZgGm96fp9GlIsWByaBGF8R
qu2HaNynCYIls0r+BUjyX/zQn9l6i9O4wzrSbjCjqJUVxLeT468yj/Bxb3wlhgLvrun+C3sFe/qf
X05PMmuGW8kuXEJcXw6O78rsyOr7KM5YONMGi+u5AEY2lG60LvArb/BswtwQA2rdwGy3tHHTAUS/
3LadNe6dYTbPIqMub3gLkLc1nRN5uC76/gO4C39F7tL8rluW4boDBmemEerc1okPKZuIDYHCKKW1
S6iKUZ2nUXEOCTPd9GE4PLIj8S7x7w2HzIkmcGI6Dp8FS/OdU4UR0Q+ANlZmWtsO+TK+uG76vNzx
Vrr2QjYI72sWZY9odiU6mVIHNrqv4l7IAIpIj5hrk0vIEzJMJ3NnR4zANyQStNEWbHSuMWZy55GK
U4csskYzF9QyZd9vPM/tzzPHaS/Y7RdnmqnmoS8mol1nDXyFtjr96A1LmG7j43s1AoqGuoiDbVUT
7NNE4OfSEYoRaJbbsQ+rhwq5OZFX6Xzif9Vn7QIMNeMx30VZUXzOs8G47Lo23jDH7M+nzIMqkDrZ
tgZWcaiFg7SZ52FjaJTec+Pr4pbkU9LMWhE5K68drGOfx2yQ0zkobgpTRk9TZSyG5AgvqFSBRvwG
xn47+mymDMfJUGLPLfA9jWcX4s6Q2hdWl4vw1a/z/LmRWYHiEeRhsm9DQYBsFaYfHUDb1xQz/S2z
5PLABkE+65yXww9CCvhhyOH9BeWNMU32bsZgfjF5k/jUUTbuaXtIMh49ItGjGgKUW3aH0kd/3I53
tFcY5VTsUYDE8VWXd3dQVrK9jiOFrhe4kREDRJzd1t/Xqqg2IjdhvBOD6i0+vpGAuLqLL7Tu7mM/
IIw71BQaY3Lt0XntGzncy4KAxFah22OX3i4MzR0AU7J1+sUKHL2M5vTYdhUyt2l8ZTXywqLhmjM6
2bBs/YrMUOBFtyobXgsnu7AX5DCvH4SY+ZHUGj6KwLDQlhNwR/DxtZ0Cq8pz+8nQ472cnKewIU5k
RLmsM/nkErqUZW6yQUN7W+iJt2l81IZDZJ6PjjtvpLsyMMKuKjNVN0v6V9pP17VuSFx2YKsFSjy1
SypJGPW3wdjbYEnyBnmh0NdFqp6Msd25zngNku1Mj+Zr2LjRymvmayfJLiybGRbRuC6pcJ59yhJ5
4DN0CIv5bDCHPVsQpvcVkAScPvYqYFewmVOsEpLH8sQo5ZJT6U+voskvSm8MgAGlFwOIx8Ow5AWG
GtgllKJtVoBQUv1tQs2/Aut/YhR9H4VDj24E3JE0rxU8gCbD2A855B1zekJPFL67TYf6HeZwUwD0
cdCPz5BnJtr8SFJnEgeuOQyoA4dHmeDeJYqxocXs77Pl5a0N3pQREv7iKS83njFdk5zMMxJBuZ+I
5f6CLjINp1qHNiZTxDglem/zUUx2hJKBxli4argRzfwICd1dDVoUJ0wLAERLE+c8ikOiiSyQFHq6
LocOSUThXWpv7HdjBIbZa8d7nMn0rZ5xLMz+3qj6XVrlYMp4dauIVUabj/cD4EGkPph5oQnlJQ5S
IMb+tgYSueoHQBlDAdYQI03JRTCeRaK/r712x/6FEaDX3XacmZbHigfsDr8m3ImVnCCg9Mb4aih+
fdxXrzlRglsMOt4N6tnbSk+fDHPJmxmaBycvwvO8QZ1q4x5Ou2Bezf74KjzM7LyhkB9jEaw7Y77G
Fvjqwk7ddBPO6Ub4lPXjdAeWbboomJQeyR9jwplNa8tq9AEywX3kI1afxuo2adwDOc0nxsrruEZ4
kEUs+RmzaOBaXBlBeTamSbweU4SlJrTRTeOCLHCs6lOHP581Sjffd4m41wBhvBrbcxBa10Hv8B/t
HS7I29p2D8nyxueSb1xTuodmeYnnfIjPgTpEW+JViRXzNXsKhe8eA3iKn76O8w8RyZkv7Pi6U6TR
xAMyRd/aq48iNCwSaCb0OmYyf72Df0ls+F+zMKZOW3bSf10Y71/m+KVoP1c/zjG/Pe7bkp2RJEsA
l38831oiXP5Ysru/2WqRGlLffityf1+yLzT8RU6ID1dg9jZ/pOG7ysFBJihnUQiyWPiF0phq8ecC
y4VHTYmulrUHe4qf5piE92q7JU1jU4f4f5qxKZjQNFl5J0Oyb/Ny1vE+l6lz1stp4QxkWYbiLdem
sW7pQqFkjODrdgyC6poQz0XBMVTbArPpNmpRIXWVYX7QbngXBOEaeycerWY4Wmx3LSYwDd7SQcDj
TYezUuqNBRmGdJpil/jyvGjbZ9fpsVc0ANvSYj304OXCMtz1ABGJYQZrCC/ZhLpgslqHmLfzcaGu
HT/lOEAdtjaDfp3m+bEkRg1dwAEKMuKWGVX5FE7+Y5FY0LXSFETEpLfEdYUXloUNLUcARFhvBymD
vNyopgBkJEBs/OA6DxB/9/45Dblw76sBs0koq5XJ8ZUVT0yrPywsrK5wL4Y8f2qydFM1/RsNyASs
o8o2U1ezay2Ug647eLSm5Fn2ib8ei6m5yHjXD/y0eTt73mfHtKoDk3HYMRq+XZnjpZoUbIska8jt
GW2cV8uQJU8oZ9oAMJxhseHuZPg0TDAk2lmyWNWu/Nh0CaRGb3roK1ZH3PP2zlJo64pU30m/yU6R
P14lanwIibBnj0zCzJZ8GXlmGMxSCMmDf4HUFAdHOG97Mfok6RTFVYZH6Y5Bn7UaxchEZ3mFPJxe
KCasK9Tv2ItcHe2bColWZoAftuRZZwP00IZnoD6P+m1ew98cGrQOCRUuUC+PqVTae++M3edbx0eY
kLZjccwWe/EmaLxkx5DQ2VkuBS+XibOvcy/bCUPkq8zKu2tIB2IZ+DJBb8HyuIF2r+0Qxb2yreuK
gRn0q/Gocju6yiFkbtl6YZ6uZclSe0rNQDLuxs60KbICi8M49At/g+k4ZQzr8wfUq6+hCwVy5WiZ
2uuQbGNzDTBh/FSoapE9LkPLtpEgaNI0aa7dGPblOXQgsKCZOXbbUBnaP0043JDMF2OMB04EEpFb
5ohmD8SKV7gjkWWDVKu0Nl4MYKWpvORYR5Kptj0l5r7soGi5DHuhA1q2gpY9mIEDYdqSw12uqS43
YUTl+BBi8WctTpa3fVE3vQ/dpQXp64VuLbEcDNxvEc6zAI82r6aHC6VmXKYU0efX8dRiuXPjAVW/
Z9gu0KhyvLP8EGlmMDvuxxBYx7XV+N1JApmA7ih6/5z8KH0KDQeQyuy3r3PO1sBuy/IDXh/50Emn
vYnyzHdusrKaqTfLKnzOvBA3eqv5Mm0FCZAXX47kv++vf6mVFy5hHP/s/rrXL5/m8ieJ2LdH/THY
kVxZ6LzkMp37Ph3NRzzGveZBnyCugT/6XiJmkfuCesw2mQaIZTP/p0QMUgU+a09SlLKH+6UsF+H8
wxbOQS3PCtDl8mIm8nPIyTgbgrOB/HCPhfM5gx5B7hNfiQzHX4QJx6zgdwYOfayrBRIyLCJXs9no
Hf619LlrHEMxSnCN27YX6Zvp5OnziIwVmeNYR7dg47PtONXqCswMnM/KttsPYZtchbGtUDIhH9v0
bpjk4LnJ9bLzaDyRq6l3pgPwB216y4MSjfUm84HxgD8NOZeYYVsdKLYSXcNlZtaA1orqOlQc0qJF
L9xbyUkHNMFdbWxaOSWY/op3zuL0ERr8WwZyleOnq0+dJ/WOeFxOI2hZ22YsEwzcQX8xxXwfwzDN
zhyIeCOx7SwrH7XCLGsQBi5o63YOWM2byAe0JGtIuySToC6e6Zq8qBIf2yAqbsk5hTBo9v1e6dE+
+Kn9DhmwvwBFcolbC0KuqD4Jo/hAKMy1OYHcsy0UpCJGyRwlj4TMvnjdZye0bjs5XGnRcqJ7BLBR
NBhZcBwdDNiZOugg2qeLTIF264DiY9f67ufAzshmG54qRUyL77QEcCeTOM4N1LMJ99+qxu91atwg
PFkABv3aWcTlyU3tQkz0WMluhrr2oCgSocCe9gKVGwos2oVxIETZ9T/MWtbrPD3TmLGv7Mhb6PIv
UgZoEgISqnuYc6N/Fpf2fuFud1bm7ON2hos1+3ovTbWbfHyGblGzcLG2FgbdXdhYyaHPIcvpnsqI
1ngsEZO7/OugG+NS1QxrCPNKdhErkx2LE+fFXVqgLKAdaJIWs6YHeTWdx002+vkpTqwUEL2noh0I
IzdfmzEgadJZpLNwiaLPrjnk5wLYFQWAWRy8Ms0PoJP8faHs8rK3bAKaU00sdEfXA7Ci3Ma5RbfL
clvfwKued0VvZM+KzTle7V58iqhtr/lsAfSY22ojJ4QRSYUvm/9cIM0DML8EN5g5BDmx72N0oc0q
3TsQ3ibTuwVPyqkOx1u/yjat9wlxgJ+7ULVHlv9qG5o0RwOpyoBKNIjMgQY/oPh8mCYoUOuh6+Sm
YwV8EtoOMUk6OLSdMEtuDNkzdSsd444QHySMfOs3QyjD7twVNVSltE7PSr/tt0NsWUfbRVkfChJz
o8ySV0OGZwz7/XiAPMv8aW7969Fsmwz0h8LX2zUpy5UGg40tP8skid8FrKw9oFl3GxfTPK8rD351
I+ZyhWiOtOeE9B5nIgvXmJJdmhfZmjWK+8LGSJ5PXTpd41+tm1VnYC+u/WF+rUsYIRS8c3ijCYOD
PFuMb/iskcT8fdn9e7ITm/3BP5WdXHT/8b9+7NO+PeTbTSeQk+HoY0wKHOl7ORmKZwbbjslcH7mZ
iUn3j5sOzZi0mE3T3NGqLcikP246Fh+Li4zkTmXbSwf3SysMf9m2/bBW8DzoI18WCkjeuF1/nIPH
ahgiS4TmxiVgoINfiRu4BTc2reZ6wLUQMRSKzST+7EKfRCkGwV5eRCOqzivybf1o5/Lhu2DkNlVM
CjBouEVICZ83UQtTIRzYAHcVhkXHxuA4UBRrELKF9ZiK2mEENYRmuTak7N/lJL0LRiZxabF1Fy1U
irSJt2NQ5Pm16vjM7/AsK4IfnFhsHdgVDSoQK5IEcHNK78lGxNbeeLl5tJs5vqt6fPRTFJmEFLZj
uDgtmlKtG5eO8joINCHpzLvJv5ly21/5neleZdUAxTztZm/eOxxR5J1nxrNDQPKEqrdIq9tWEo0K
8iBDsNDC9eyv3bG1Pk+5bAGxhXPyokfW4nd+byTTIZeVQfPRcFyfYgoecxOb+WjvKihLJSvkjj+V
pY7MbeYk0tnamILUmWkZJonESVq7DG9iqONR6oNPHUo5kO9eZMMRRTjkFGNO8+xS6vC2TdAYc01p
XtLK7sIjl3B5GMbEf64FdmMPF5O1HRHvXBaGNs1NM7hI1cZsEB9iYnYQt4ft498nxr93YlCXmqwC
/3q8c1+mL+2PR8a3x3wb7XhIykjUYn+pvhpD/xjtyN/wcTJO4bAARfZFh/anAnXhslks7litf+8k
XQSo5vL/L2X11yTiX5jsEGX485GBxNW2LcmaEAYJsKEfj4y0TOtsqNg9AEOI401kpyTfRK0qD7Sp
SfYljCE7L+rEgMc1Z5pksKgBnou/Kz6VeWj4OBWQWeOf9s2UBUrRUpZMYUOxWErjykqU+1bb2Yxp
qHfzfZkT0Q31YwYn2gZtFsFWdILXIXeYn7Sk2ULhzw2yKipmR3ZrF/umzoyPLdHBRKeO8Qe76tSF
8mPPBsisUmKBEq86zoas91Gl+UsFjxGhH25JjlroiTnAHauLtlXnzoja+J5j1vL9V6fkm1nrIMj2
rEmQubez693Ocxs/6UozQokobm7KCe/UfsySwdiXoxd8LBwnfjLrPjiPyoynT7KWW51xq0ceTsnc
fA+j0bwZ/Gh+z0U9JquCrfKePSEO1A457Ipwn/k+iIW4iX2muc48DQ9pGULryW2ip8SY1w8ho+Lb
XDnhAK0Au0mHZSMiC9nZ+l/cKBNGjAYXnd1dmjItyDMhkIoZia/B5Qv1sRhDP90DfR/OJKIUspxZ
eKdwF3AS7kNXqjdVzvJsZK92k8w6sRiYQagpZQCazsw9296Gw6Kvo3/PbmE14w/zbcYcgTUQLRvr
GKZ1nAwNSl6sNR+UORUn+DT9ZZlpBvzGSFd3alPLuWUEkV65Zsz0OjZsfYaGeLER+t7gr1A0T8V+
YGHRbOi9XEUmiCIWQ7sTYkYaBhDsflPPx1mlyZtMpLovGzP/3Ca993GM1OTtSVZAHpmaBSGwdWvj
bsbM0mvouT6FWJBpc5MRpmIxcBxwMljlCBrGswm258RlREPeGAvXAvYon5AKkebftda/KfEF6Lgs
4v/65Dx7mZrP/8Bo+/qob2cnTDVs84yxEdszBBecXn96z0A3cmA5wmX7v0ykf5f3+uDbhL/AKyWN
P/awP8st7zfP5a8jJZZC8IsC5VcOz8X69mO9RbFHYjlfB9+Cgb1cFN/rDhhJxnbJOJT05S67HVpQ
mlDLPS970GNln5uZBW429LtFBgdf3mF2KVjaAZ4bHsrQEeO2CclB2JrNABERbQaiVxPXpWYEl2Qx
vGRGz/Ta00iT2vp8Teu8hqLtFHGpGHpmIF2xW4IPcfq67R4a1wOS4bdes0KIWuqLiilrcRd2aHJp
9YsIi7eNJGFHahrzYxE/ZqolGS60Gxe5MbOA8yqbIIQx6wydcxJpZHBe904xXeAutcZL/DWFwJ4a
jfa26dKuZnyRVER28T6cmDvrEY2zVtlLWTc8WwFIDudaJfO7KUb/u0coIJ7zqcTO3WGtjz8FVq3Z
FNR6BvalQLHtGlEnV8ni4roI0AegN+zz7l13y5fVcEVzS4RHkzMw0DiAkow7ZROhYBxWk2FGt32R
u0TwGfrax53wZiucontio3AGhmnY5LsgyeNxz/Sn2MtI+xlD3DSYb0i8yNnbG16/JTl9viDwxT2a
edX5a6sDrXvmZr55OTle1t2U6ILJoBLS8Ml9k5/81kecaLoZ02aZc4Lo2cBAIc3WtDdeHpWXieV0
4XlfpEGM5rGxm21Jqg7mr4zZPlvlfLgOHTWO55Ub5e2V7Q/yugc2Pa6TNOIxvDNtt+0CC1Hg34Xd
v1nYQX78p4yQu7h/aX4q7L4+5tvhhPyMaSJ13dfibcFEfjucJJTIrxu5L6Xbn0UdZRaOIxdFG/mq
35li6QO5ELErsMZbDi+6x185mLx/UEryQzjkluhYTjqiOn88mOyWe7t0RbnBeo+jKAyDMDy1jZe+
tQG2tnuSG2wkm9HsfCSSC4yTERF9iX4Jw0E5dQxByylRGWITctvsKZqvdVuqZ0I6g+AsbMIkO49J
gX+O/SK8I8OAOWZUlWB8vCZ7i2u8GmunqtpHTkejWAc5mxiIcEhqSmhybYrHCUviS8oxcm1bvhdd
dvDe0AVUpa23vsla4Ouw1HWL+ZKgVFIckCr1d+Xw0llF+zh5dnQBmx47a1F6wdUgQIoflTNBjgLx
wc9c8lbU2lWT4W2qfuG122RG7bkWpHcr5wJKExB5VFnktD4RySkvCQxlEFumOn12snwm4qJoCdTr
IxS8zE6T1sMFG0w3OWNtb6/mggGwM6YhhiWxUBWZZxXxAbkFf8vsJ8C5pmG2LuK4NM7ZNZrNqiwY
GsPwdQrKkWnKUThRx4aAAZG87STipZONZ9kGOPVlDq2C8MrpWlWBbMpp9DKdII2yFLo0pBFddYCd
EF20ElkL4gc1hVtnmpJ6qyNNLOUM346608thPOZefQ6TnxyfQLXtVR7CF9uZNoYntOcoBTrwte9o
tabhWDS1gQVsVh8wRZv2VhledWg41ddZORWHjmCvlfQCmVFuxkF1Dm0zeJUc5sjtvlT1YQUrdz1p
kE6bymrcNxNjR3m0C9vur/jF4iMmhim9JWzYtzeJO6vPhSq98lIQl0RGjmgCiPyYbc+nrx1IMHtl
tXFtLL6b+kuJBjOGcq0bWABi7fZ4lOVm6lboUr+5RHODV9FwpLJgTGHhODXa5ARYV43iLDVuhwjK
zQVwNa9b17zV0xEqPLfVVEVtuJFVAGbL8AILZCcNyQG1VkXFudxW2Zeby18usfHLfSaXq836cssV
X2489mdB9oI6vhkBxy+34rhckI2nuCs7uI027onlDq2/3Kd8MrlbS61t7tlgDOxzRiN8lvyxjrPz
cjAkqvrlhlZj9Cg7cHAVmRci9hgJd363rf3a+BY//vcq7F+uwuiBljryn1SsZTG9/HglfHvMtyvB
+Y2GnjqQ8G74Y9L980qADLXolBe972JGNfmTP+tVW+BAVRSGimfw/XjQ/W1hRtHsm9S5FiC5X7kW
hOKH/FCvOj43j+mbDs8AHbb7U70aSJJpY53ZrBvaJDwNQlfmLWs7tzwLFaS8I51hn29E2FC2YYWx
uvU8Z5BYTG27+EnnmBimabb59tRFAz8nNwIoQo3TnPgGDw9Mx1hzDVk/50gRqgAvjyJn+DhZjW1u
88lYDNOxiu1zGbm9T3KGFxOTFnE6fqpiIj+OBilqxdZypvaKKBNDXxltbuTrhPppBrwZqbE7dpHF
coGkBOA+VTF7z2Iauxx3mxJUb5p0+G0oRXQ/qKT8FIvRectDMwkvSypEwkKnBTbTtb6NK8tsJ7UV
+KzgpSDYkhs7VvmN0bXmje7bvDi2aoo+UuXD+nXl7J2GpMDzgt9nuh/DEKcagd7ROpk0uEGF9cxY
BfWs7ycamvi8r3H77Hty1a1tZenRP4mxGO7dLPHVtmTDQOLkWKeHqu4VchCD/VC3ZqMwVB9iX03W
OVyA6b2WhWp3kyWd8EkEjiTaOsNOvxJtalNOmrnj7OIywRGVcczY94GFFqLNfGvr1XZ7z6UT7Cro
x3cZ85ZwpcwOLbhOQWytvbQP3n0QCM7KmUvvDkZ9M195tW9eyzAsdyTDkBgSVEn9ogEAdpBevBBv
mZjhiv5f9s4sOW4kzdZbuRtAmsMxvwaAGDkEKVIU+QKjJBLzPGMzvYbeQ9993Q8Uc5CqK2/qocu6
zPJFVWbKEMlgwP0fzvkOkW5Xba6bH0SesbHgID+FAY4XCWTiRa+64bninEWWl3MXbGaot77Wp/lw
aRC0ZuLZY5zh1fOIMGUUatfQVuTLJSBQg14lT6Dlo0qF0EnAsJy34RyydkQHbT6UCvf1JlTViL9s
E4PZRKfyPomsWfwyEirWG2cihiVI697exMZMzAUq1+EYxRz87FrqQxjhTxSjvpxMo19hXStjvhhG
g8gOBrqjG8RiNSj1zC18Mx2H4aazsGAmcDlPgbkipEJyBAluDEEIbuKuoY2BJMSw2aSvSH3bIqqN
Xw+pHph+BmW+zHOk2gxQDPXJ4S46jmGTPIOAJe24TXQmHbjNrcIzzKW6yIyaty/AabWt6jWhNB1b
mBLG0vR+noZRs5Ftqr5oVmLMm5oR1ZcwwX5tZVn3qqclo+i2sUwA4Kwp2SanKrDeVkG92MTEkSFE
aiOC2fNi2ZGW8ylarPACIjpRYjOx7bbK22KRI2aBASksagEw18Ew1Y+mwjuzWo5Qk+YlgWvlyO7A
NQFMwGtTeuvJChqMqapS5Fdk07W3DrQRAzE2kvxbHGyFvM2mgQbMWEZ4vkxGC8cvE4UA7NrISO8y
B6XFqAfW6UOAeNsF0TLDbmplcpU2c7CVNmmCg94ZK5GorgI/YfV/DLUlepyobA9Z50S3owI4PI5S
YvUcZ4lubcZHfjPhLoFol6S+HraGRf5xnRxVmRaHINfDZ1PNiJIOBHLM3VBV+S7BGXBAGoRvAAnz
SaZ26HMaWDfDpIKEyCAUiRE9ex0olj8EU3tPdBtZ1VKQX1YNZXpXITu4bLKsPcfI9OlWFYRWPvEp
zQOfej5wgVk24EoXoXuxWpFlby1d96WLRF9slSSSAqimrX5uxoCFIrUU+AuzVVkx6KApFljeTfqa
8QxTFJTdCGqEzQySuWCAt5YhTiVkKXJiFZ2vNRP+wm+scZm7ZdYuK+Eh+1rTWIi+hDEl26ZXIWgs
s63cL+wllh0I2eWbPeTv0uL/W1pw+a+yk39eWnyIi/IHhej7a95LC+MXQxg64RHM8JmRoej8tdvU
f+E2QQeqqTaz4D863XWJrJRYWov5/jdlzm+jsBVVKVSs8b/rSn+i45TWqgD9bvUoBcAng/JiHb2x
6vi+40xpCPQiMkoP/WKkww1smdeURK9/bQfCuqFODAqlaw+geq2BEItn4hEVCUCYzEA/E3Vacihb
m0fa4TI9ZASsXpb9Mj0gAQRTgcTjU/CNNwN5ploRNMMKozE7gdRsMlSPUFNzJ1doDZDuckcTCLn6
jWljNwYWbAzTwTZboTcEzHdXWLqDbdeGK6bpjY9T4FbfYfxJt9YbPyd5Y+mMAqxOP6+EHTaON9oK
3cks8DvpG4nHJthxO2MDmLy5K6xjlmJ8czWDlFPdHiLwelQpjVFsHdSG4ZwsO1UDSqhGenmKOrMl
Ol0Lm9eMhcROJFF+DkhiA9TRkhPf9JEbaGGl+SaxCEj6B2vTJPWWA773+APefZR/Qd1ylafB16iM
Uz/URe1iNCYoqu4aUO7gxFNSK5k1hixiL2mTLuWod5vCCbMzsCFM50r5RLip7QGksmk5AsN9+/JS
pmKvJXV2SPUIw0vW3o4zhKTZwFXbS0O4neagpSjiChy5MYBtX/tcFAx1N9/mxK2Az+8hHG9Kp9KJ
r6G3qvMOiOjyFMV8m3ldXDcqksQ26MjNWn0f4LYI8VbLW1nYd6kc+VVUCTIsMAYiJ5qn7bsnR+mu
1R6uj1NrVwP4Ez4l0FA3y2wYn7jROoZwAf5/2vIg9jWTwziNq3MHsG5Aq7GQtucV0XwDzODTbE+f
+1S/oUbU3TTKeF8WEsSRgsCaJ991Lxb5ORud/Rp2HulauA0LchA4sT21qu5tyV7BMqvrfAm/DHry
yr/QQbJU2ILYy20StSrp8UXDex8ggzskndAjOMblZVxZw5bZ5+OMbw3yl+TbESeWIYfYUi4Usqjd
hfh2j+gGuM5zCqE9MgFI1GYWemzOl4MzZ2BElwmfAMnep5q5gZ+YcJ6J6PJlJVflbtLvFDzEGJqI
IDSjq8IgPRqL16ZA7crsdHyCevbRMbNTwD7aFblxZdRj4aFm8XK7/pjrLNODXl4t5nxU0Ji5nc4b
M/QrdTlTub4HsQmn8EtbC8QzPXcMaT8nhbDGY0ACMIQVZyeV7CIbOq+0mIBEzhUytbNDzCfCLmxg
Zn41B23saYUIjpnojpKd9oduGNAyh6REN+T4gRZEvrrIxfxMGKAhiZ0noMdIwGAPyayA8p4ICWFi
cZCMnXeNki/nNpra3lcCtLibLuuyuyZx1qLRDIy7vFosngRnVJlPjDjml3y14nElR3clcqXwSFWm
Ev1A3bkKXUP7XA49gRR4iAC6562CHLybntMg4z6da8HQTOTDbT2yPEUd2+FyLBKH11qpGt4jP7Rf
FyfSHolqxhX/9wD3rw1wWVr/uXD1Nl5efmjWv73k243KDcjElWUQE1loEG8xP9/mt9CaUaQ6rMPf
0TFcZr/OcFX+iksONekbdpD0sz+qVpGycgECjeYWJk7tJ25UdQVMf3+jslDS+A4NMAHrVf3DZh6r
JBrrudU8nsnmc1NYi8Z6vlBuxpYAUh+esqpchcoc7Mu+se5mDZfpvYhQJ1ElI/C8JoOge3DqZiad
yg6d4jaQJNp/1JkXekFKsPApbqiW87DYm1mNtj03JO01NW3jXKMEEuRqs60i8jTfmFqk75bWUSHJ
2M7TbMAH0bJB3XYmvUMFZMDXHZYeWUTmarbwFxVc0iFSh22xJKxWJWiQInUIXdCIlqjS/jrRquhE
b8t4stQ5Fmxiz0crexXj9IWRwHSjmhFbeGHmcNx1i5uyG+nVG2imKuIgvUriXVskr/04sL5uOIpG
Kx5hDyavg0E+fSmzziP5RFvZpLZHg9ofqNIrYnU1THu0VtDdr9KB3CCADvCv67Rqd2MOZ97U+var
bSY3QiPlPcJ2hjyRoSDzErfsnI8VGqQrtPeevaieSpLO0R47nKf5uDVstT5UYLD2vdZPXsOY0DOa
IfdTPAm7HKbXZgrRemp9/FSVxCSb4tayymCnKRyOWGXVO0Hjw7Bc2Bd1jDG3ShbTnYywuk474CYA
dGYPjPQFR1TmOvgi99osFbj96/h6edMUj6u8uFkH+4tQJNTvVX28Kgc8JVo1yeh7r8tVptwlguig
TlWsaxB7ZG6ugubxm7Z5lTm3q+C5MYH6YlEOiK20ovTJRh4BjBGRtGOuc+q+mYpv8Xz/skZh/UL/
66j0LHbWiMU/6wHi72l2LLy/veb9xJK/MIuDqq0zDGQlsHYU7ycWxxIyIaaOVOYU399HOUpgdjz2
KPEdxD5U7r8CFDCQmUwjERRZ33RGP3NiSfUfeoDVcoYzQBg20WoMGb/vAXSoquqA+ZNk7VleMFtz
PAdO57aUkOWZHWaHqpYEn8Rz7BAz39MtZNZSnhvZ64/ZYNdYV7IYoV6RJG46xsllFcTZbUycypVl
1sE1+3GiGJIFa7qixiXx2kPoIxzAnqKX0/SsUTJ6XYrCzlNiNb1qmWaGvroQ++wFKqSfgqggd1Tl
Qy6n4TqjeWLiR2rxHGkmL9HooU2lnV8lEIBPzjQ5j1TM+J8MFRSfmmieU0CaX2SJ9mkkDWYR5BJX
7aR5UxfCYHISojp4aCGgrEE+FM0MP6B5+yR+AFSq0S9GBEpjyAxUddOUbLeqvuvcvMtnDkUwQVaP
VMlZs8GLLNQ5JKE+E9A5bdWqtTb09KRNSKfzorjR3S6OxX6slqL207mq/SGKmsOYMUEEUdrWdyGk
VdMvkC50LjVNeR9aKT7Xce3FBmBjqjuO9kgQcjhUYK5DMV1gP1IeSOTqXojWWhniiPo9FJdZsimH
KT9HFpmPbT9nL+qCogjVOS9EiBVtNdy2D8TCV640q/I0phHKzrSyX0on78gpi8nl6GTwYnCVMcZw
9Ku8J/UR5VN0o4+EX/bjnHgKWUUXFQ6nzUCyLv4jZiMElqeeYUwEm6u0U4wqK1dra/K15RCfIh0c
PATfebVNhDNk9ZhcHBX1dVakud/Ec+TFKXJ9YGUBZ3GenWK7zzxYQ8Lr+DStmz40v8hGWx2Wlhp4
C/kJbOUSIspTgOhOrtifx1XxX4Z4JlIjnk8D4OvzsAziUp0QWuRqGH9F9VR/iOIkcidVUVya1/pc
FhKo+OqqygJhu6AIOcNVNpxeFw/5J7hLjlc1ifVYjcl4UderEmo1pcS2U3+CRJk9GVbeX8dERvuZ
Y9VfqWztD1anx546hKY3TE3izSr2+hKl+2NVWNYZA3L1URm16arsyZ9vR0PzBo6P5wWNgRdmZnjJ
xBUhbz118Q69BnFbUzD5fZoaXiSb+SbMsFmucjWAESWxoPG8nBfoO56ZtsO5G7TqsjDs8FZZQ5eX
zgKr5fA5cJz0xOiyZkvYzMdW5Qme5iX7NA/GdA+fzD5GogBxZvV5yPuBHcXSRxLJJrMf/2cMyf9W
DB7qVONPrcZctV/75vua9/1F71MkAbIb0g5JU9wJbzqD9xtEkmrC5eBQDpuQtNGj/1bz4jPmYKfm
5f4gMxd16+83yLqgwkDGPEpYq8Hrp/Tr8k0w9ccpEihURPJkcKgwwlVurO9vEDtrEQYk9kBqw2Ax
RTUN4kn6zrqs1a691AMn2qmJSErfkSTGuvA/YP0ZibWqCyCBm+4sBXEFOochdvvJQCitdzMydTMN
MfrU+B2zizHDZby3wql+INKWUTlm4ebJNsr4i8Qvifc3VGvNU4itr/bJSDO9W8DgN34EHM/e6n3T
hzvBv054oEyNvSqSyyI06/wynKqWFCejlVdll9W7uSxDT28AgBgp91ijBJd5ZD5WSXYfRLV1VizC
TZwwcQndnP2hnD9ySvabcZA3uRHkpF7Gp5GV/qWziG4D5WsHcCw5cUQVu0rLtzAHXwHiEOreC+mP
mU4mb53dmCxYNk07XkfNgkDCZstekfFnR91zvlT3/TIUnlVHMYCIRPW5iUivXZ5EHTwmQQoVIknC
i8BST+l6+FnWVB70Ltiqc9X5Rh68JioepMzMdubUCx/sZAP1awbshiuH6LMy2juj9mLCYPeyBJhZ
nZVO64qE6oC9W9o/zJAVC/RaM1J88sbUNzcYf5bVlGVXYGpMmhAcNyAP8Wv7swgyLiLm8eeQFPNy
I8l+wRJLWkGFVDmNX6oYnJxfIjY4mSE5J1bxOemMs1InNdAfEA6MY+JDhPeXeVUICG3JqkPG1Af/
c9deR0PLbCqxFY81VH0hF+wLLkFODoDOqXWtxArvwF7EJ8LPYFPabPlQrGExCHgTJPt6d1U5+2oh
7rJUXFdVcsm4pdxFpUpVkSBeMc3qJbD0yl/q5gtu+jPgxK9FPclzgp/Bj4oyZZo/isukZRAzdM7o
dqlj7NtA5FuSHvTSM0fc34/lCvbwZVunH4gtZSvA+HAp3XboMqJgkqxcQz0bxLnWrBDhoqrK/Wgb
ieLmDYuEPK+487KqHr0VmHOdFTDkSOnRq4egq60vKM7jq6gQ1hdcC4s4KpnBAi7urfYjHOYguTXC
OJIb3E8KEQ3C8FkgOtZ+pCumkNJm61bqTaftVxcwOSJBpt1UTWs9qsgUblMShRK3qOrpaBAB9Kxn
VJMbSLzjZ9Da8TUFHvEPSQ+V3f97RvJXZyRE1/1py/FMTPI/aBrUt1e9XxnqL0Jl0Ic8Af4aerff
mg6uDGYkCBQoHTD/vfUDv49JVHbNuGBoBTQ8wb83HetwxcARYQkbOAWn009dGerK4v5uTAKhW9dZ
OFjCQLql/2hgIEdXmXOkbYTLLOpLPLfqx9AS2UWd9eaNY6gPE36Ybd1GUe3GiTAuyYSpDvaywgAy
rTCuhJNwaBfSGe/sJkEoFvEQXmJQ9nopu3v8oKR3ywZLxCZHUvySV8Qi2zaMUb3KOHXtofxUx1N4
6Ip28Bxc9lACrEqQwJlVH1m9xscWp0DHV1+WdFvRqBVuZ9f2KajNgBFGb55lO/YfcqPFDNWaBYFU
NqMpb9RxCG5SEqr8UYfu0Apt+TqayYhiiFl1bJFGHjRi9mvRJK4Jw+LahmLK9lxl1BmsjtIkCPaR
aSZyg2y2I9CSY4WY4GrGW1QOxHLGhWUUrlIMlT+hLXjQRXQdI5fV/IR+BLlGguhtA48SzUTb1RtZ
dkwIjIhALqQHewIm6CVgBBSRR2xe+xmMufERjKh2C5KXaK/qLebLzgayBPtWNmxb8gSZtDnOqg/r
lkjbNftdk820y9b0MGYT8qZEhHalCNbCWlKeWa6TF0vq/agFvoiLi2JZcwPw8FZxeR6Glj1vU4DK
VJsBaGbOzGbBQjxahmut/BCCvdaoxWhxo8K6o23RNrrom4MG/phlB26T0M5IKLZroqpmcWgQbvEz
6JBHWBTfDGV/X0+CKGRZpxgM7HBqAo8xL7FqdQxrk519rxxGqXFld3YaWL5as0CtNMW668rJ3ixB
V1xJ/tOTkKPz0jSVDfZXUU+yCOSL0Q24w0hywL9mZnnxEqcxMOiKj0RvaDLdG2nrIHkk1sPrErN6
BFHRfwXYAj/iX3tQ/q8cuyDOl3/q4LqK/+s/vv44Kf72ovcj0PiF0pYj8NvIV0OG9fvuVRUYHWjb
mNBylnE4/irrwtrJl+ZFvyN9fp+7cCGiEl2NV/rPqn0tKvPvTkCDIc46/MFWb1KcEzz/f/7oQkCm
mRD6HRNdbGYaaF5l7vNHPjcJ7vHcIqPbXHBD1+gqgQsUtrPj7FMjBDiZBRQAODCf2k4piMCUQ667
aByY9CFpxVagWQOYAZpnVF1QxkGGpMsyXYA5GM/Gm3hdlwpCdrPriUFDF4JYPVVXsbu96t7NNwl8
+yaHl2/S+ORNJs9Fn7vOLMsL1DHgzM3RcM64GiOycQy+/41iyelJneMmuIjZo0KVkQbT5VwJzfai
HWs2MGroqHdLaVquNsQq28iwUC6DeMhKvwyZS6JxXqbqIObUsV0AfxRtqkE9s2lWyRV7QtRXxpsS
C73UeEeCEPosOl60Wv2bbmt603A5q5yrDQcb1niVFvY6jrUfQDtE7vgmAKtZvOOF6OKDPlSiY06B
TEx9U4xBmoge6zcd2b/2Of3jdPTfC0OrAVCjKfznM9TTf/1n83//44Xx1/dt8PsL3x9o/RcLQybO
IlVfJ6JrUue7dF/jqaXcsXXUVqt76A8PtPOLLZhqAznmUfuGr/31gbbpkHnMEWnyalMHc/Izq5+1
1/7hicYNbqAi1UA3rVTc759oQZYmm6ws8kJyydENyRDdby+tO/znxXSI6A9uZuSikNNzh00DPFm5
Q7+EDproDX9MUdMzmuuC66KdF1KHA0ue+8SUW9Pp2EJYJR1CWJLptkFpQKB9L4n23tXLgFgtJKyN
pGziaa96EnkeaJYrfT8H0B5N/uVzFZui9SI2oAjXagfrcUpaJg1a1xdrjkfYmbu2DBFs0Y8Z/gyE
9WTqhfLS50s6btWsmwcXWMdIaFNvvYIEJ9IqradlPyKkBjPZ4K6Jk0DbxtRCT4J1iJ9rQboNWF0c
ST0yDrK14j1uoa/w0aqPeqpQoWAMBNUJBrDNwuWiSZATtFmPvFTEDmv4luv6M8dTvTO7wvRLJzY+
AnidPhudwdeLjNpACy/Wlgo6mKUfOjUXtyVobj/NmyMYvQq0eokM86McpCL2PObzR6zZ6PJFZ37A
UD55TtqE1E09dZKjl7RlFZkHVpRUp0rtNCAz4ZjftfDPH6sgu9CadnC58K8wl8GDwgHri2l40Brt
BG8TcwAfUxdtxEusk3dqtcFLUoJrRIMDKHy81Sr92MTpwwz00hsL9SVtbDJZJtV0BT/SxmiV1yEX
N7g5UlcLlNCtSYPyTaFuOacXwIX92UhAgdjqtdmIL7gfmWXXBZO5fAYype+Caux2TIhDVzOtMzkM
B2OyT0M5fkiL6UkzCXuetJlSqE3Y25u2r9Xma0uNy6rLDbvpKujsO8NsbgVYVQ8j30VUDU/pMDmX
3Ygptbdq4bb0tmFo6vhk+3DbWeW2iwiXtUbaZlIb9I2CheFQC5Jda1xQB1vDD+FosbXJ4rZgD0VO
gArhk71AvY/r5R4tQrAJLaSupYzvhkyvvVqvvkZCJgY5Goq6ZfcmdvrCJID591RsLTXOL/UytFyy
LhmLzomelRvyJooZeYxtdjeNlPTXfx/if7Erpbj606706mX4b8/wb6/7rSiDSCiEIPzPdPgDc+b7
GY4gjn6U0x07+w9FmcPxzsnKqwRkRA7z30eZ9tqXoha1mD2ab7HOP3GG/zdHOKxzKjI6YPKN+f/f
H+EI2Zqln2K6IttA1ISdcX5S32qbMs7Ygem5xbFjCpvMh1KZ0Jb2goPCNRDiF6xsSInNoT5dagSx
lq5Zavkli3caLjsoxjMrpjvzzb44o4PB7j4kcL0XFsRb9iKYHfWB4Pi0auwXHC8ImdO0QOmulxa2
GEanZubObY5rH3XtZJwMpQaeTQSNc8IptCYSasFk+3aDnp/nYBwxks024/+Zkep5Wq+CfOpqfd+t
F0SzXhXjokn00mTxscUDpmXsYkBGFp3lestkbzeO8Xb5NIvc9tooz+Xb3WSv11QYV8TxTgpBozCR
mFaRNi9386D2+1rRDfs2Xq88fq/cfvlgEJi33ojdQLYMc8Rez9inC8xlcDmKcWPlOPD4ccoANy6M
AFfTWlTEaqrJ3je0jLGfyMe7JpqzxzR3nBsRVmh2unHBXkWmvHlmvBw9Zm/V5vJWeZLxQBX69wHw
Fw8A7uU/PQAun4u4ff6hgvv2om9PP7MngYfScTT4ORYkKorCb0+/JK+UkAFWEqrGPOjN/v1rS8aO
g/05XA0KuXfT+O8VHLx9SHhrGcdaDf3qTzz9yGt/qOAgffCxVOkahUOLtw7h/tiTUdmJmaHaCHKB
Ph0taGZWhKAPeFkAYCwVKdsme+C8j+vHOFRIMYx0/dqKF3VT9j1znTAciqOVNI5nRCmVRKiFH/se
3Vs+IQM+1JpqPbI+NW/szkDaGGeYYDagNwPjkj2A4cogIhO4j6u0xT4skuyAhnRsIU4rzctozmy+
Sf0R84H+amELa1ZrolrH7H8jWqa8blGU42esmYA6JanY7dyGwORYmZv7Wgj2o5w8iD1hCqEJzC12
ke6cYjly47KXYlsvSRdDVFYaFrZFi3RS1hEjtFJRcWFWg3Y9wjF+ICQO+g6i3QX8xQCKeqs7CXXs
LDC638X8FhEKjIQc8AM56xZgAcAEYrUA0RNOo/KYVqH2yJe3mKWI8RjUExo9U1Rd8oGVVfVA4lIY
bZKZ0YwTmVg2g7gpv5CCLK/loFd3MVxmbZ3U+XqcYgwviSuuUuSNG/zuznOCgNrBeOlUj9gXsCxo
s6nf8W8Wtm9YHL1JTRmcthrfvxmw+L7MWdOcyx68SWqyL/BnM20ydvZ52Hmh1jNPn0gDqJnoRVQn
1RhYm7GT7RHbofqhasK1/sI7G/jj5BSGV6ghemEwpc45sDoDCG5nGtuho2J3hUiIzOb4izYkPsdf
SNZBgjmoYOHgsdVonuMUwtomGfX8hW/UulWMOLR3Vjlz3DVJlzhoH1kHb+yxjjy7bCeCXMyMEghf
B3ySXijACbohuhmFyB7Za2UPZags8T6y0oWRK7oF5ARpMBwUvXT4M7Mb4TeZPQE0Gpwv+H91nCEd
n7xDO9T650pR2wsFpBrUXQnR3ZbKsFGiDFuERpSX21Um1dtURsRTkGOofP77yP3LR+7a5f7zxvny
ufka/0D51Bgv8qJvRy56SRu+GJJI/ue73fHKJCLExLEA2P0Kov71yIW4oUIFtfiX3s/V39RHwD1U
KXjR2zH9s+bGtd77vmmWK2WU74yvx7jOWZvqP4SAEGY2lSNtIKz18pJo1/B51OJa2WFWt3HvzOFX
ONIWFjZR3WvpmBy1GgDg0l2mRnMoHRNwocb+ErpRti/zFyctN2zBDoU5MZcNFczLlmJuxYB8Dg60
zbDsOtC3UdBf5DkWsNJxyM+QGXUMu11lay59v6ELrTeEOUivnugfFU251AmgUNMmcB0HZYgi5dbI
6g+F/FqnfPBzuZ27xjWK5dwyH4MrKo7dfNUn6r4a7ib1NA3ERnRIvytYR7o532YGhgad24UE1GPu
xCVZD9UuUV6CCkK8YWDrb5wHW66RZLH+mBjNLV6kvaYECQa55pOjf4mHkfjMpCdsTnns1eFZQRN5
MU2sB4xRFDdZgfcdcBIhyFWeeNqIBtPUu/okc3O7aI3zeQlM81R2jN/Rhyxb1X6DTe8JDt5h0meJ
YPnmwtC8iF7zqNqZVQwegyASyZJfnTuUkNIX2mVA0DZxeISKaKclS+5q45MaOG7mLK4RfHG6hHuB
myRRqfH0mfOv2dml6g4wN9G/DMUnLbARCc1gqySM8dIQ3qyl98US+BETAW/OrddmrGrXkZ3vmGG8
RSn6MWuedO0SruMqBVgRxRrGakyPePjGKxv563JRpqW2Tab8hhtuF8/Dc5myfhdEMBwdiwHIcl2w
Lejjh5gJybHMkhO7GXT2QAExtNNWV5q7KOW+R4+2MXEMujKy7h0uTzcdomwbLyNrG343bj8P7Goq
hgWqUoMR71vsb/1kGR7Ovc6ztMLaUxgJDxVVc5z5uG3wHadbwOzKBdOQ+rIiQsPrW9KMtmkveyJt
GFlifoh05Zw2fJZT8IbbhcXzcVIU+OcxXTMq4yXAcljSJ2BZMJuLKorsh1pX0pu4pdbgFAJGTZRi
/YSDEIjSxGL7IRibGqR0XSXoyRblJjXMsjoYEPkwoLSCzG7BbvckzQZLCByv/pgFyFw5R6q7KtLV
B7bngCcAUTfJQbd6fqkVo+ThGj+C5TmDULKj2ZKHTSROSsghACtCxZfczIEQJEGX49NcLlIge/YG
inROCpyWfkx7Sz4OUmUxbvUCkQDsgPZeKDQyW5NQxvoqLSxMHUNVX/dBZt61i/pF13G2fEJxTTkj
+mmxTnGMSs8tNZx7cTpm8R7hSSe9wlgzK2FP1a+Q2+WtgsoucZu3fMsG3dOBDAeHKCLsRLpHb1Qc
w3D5UhpJfNDWfMyqWaMyCYwuTyi4GU1Fb2GafWq0e8uOkXYXM8M9/Caz//ft99duP3PFb/7Z7Qef
vf++3Xh/yfuwQZJCJnHnW0hlmRCsJKj3YcOaFc1idFXRChMLHPvp35fgDCeo9GkFcMYxifht2MAS
nNkufn+LeAadwIefGhhzk/5w97EE50sgz4BFA3hghY/+8e5TdUBNwoDCnoSldoqMgpzFMIECQszQ
kr6kXWrtaxDqijvJRb+UNRgqvyHnOWLSavEMM/Fso31qOmmNYkWW12Gk2b4ZjgIGXAdsBJAeKsON
gjPfK4NiNqDo6lVJgJUJBA5DLrxmeFxCu8or5H4HtY9zNqekciLNbaLJVQ1Uug2MK+FGessaFZDm
KPxgnDCG53WvUNqOIjd3Zt62d2aqGY9B7pRyIwoEXK4dh/ngp8iFRndijw40qjR5wDMnUrEdTaMZ
ovcM1NjtVHs0Ccrk0NxorWWqhwoolDuQmALUeZHZ1oAxiuOoFsc2LmmbMnONkILUJLeT3mpPWldN
vrAHLmQxaaiEhNLmvjYO4ouSlZ3LVLeHt2kR/dVzYTQ0Lr41sIAbIK9cOPnYHsnYtPdpQFIlTsVX
UtE+knBl7HnHbuIFmDP5q0CGVecMuc56aIVS8qVDeUfE74tVDMOpYwjvGkpU71U9iT6n09IeHQwI
OKyEc4yDYXzAooE5LI21/CWWCTt07OPkStWK6lHYZea+70QMLlwJjW2DieRWyWLyanord1kDJi0w
U0KyuCUzFVHo3B+UQptfGK2n/MRma1+mWolqOclMzfJJxIWn3cOUAZETzw8jcqCvpKcibg2VxwQ2
FdOhUepnJkoVTUipJ9d6JAzuwNBpvUZfMxa4lR6mtNPP+qIikpBQUzeiWQQj10IpPlYWbGyXvlk5
KM1geUVhAIxAvl0cWHljOldKJOO2Ta2zWtCxeO2zThZwExtXE5nlVmUIMHCozlM/NVuwf6c5lQ+W
zs8ajmjV1jnXZmiddq/VNBuNbX8uGFy7ZntVtU9T/ZKT9jBKL293ghCpC6Xp0WYneeBPo517qVJ4
5dBcKDpJrFldD6jgQpDYs7PjcNgGWR56DgXkFqu6RgnWbNMwvUtLeaBx27Vt9LmxS5DhRd96RLA9
iiYPjnOJItZOFrq3sXGL0RwOI2FhtjPtJpnsEBhUuzCYlJ0um4duxkoZyvFBLF3gaobx2jbmcYFy
vU4ALqDQ+3Y+u86Q3htQrjfqKn7Gi94QP7uayZlvKXaArsu6pyrYJxCsE5X/blHSK0rFXaKTaEsV
kjUY9KKMCw75Pk/e12RRjok9PpnFtO9H0biSzJNCynPQd4zSK/VIdFi56ceu3egymvypxJbfTFd9
BbUnCfimtCR7qrLyjjKm9Y3UOAyFfkqncSuz/FWzyDWm2nnUrfBeHdQPY57dVGl8YShIlklofhWS
9UQ+kO+ZxtOzEy7Pho45MGy1YpNOBgL8qnGRsTP6LO9a0HpxPO3rCktvJz7RiW+kNe2DpjlKGR9Z
jt+kOvS8dXbplsnsR5b+ySkrwApm/RwxltjM2qx6HPDJXcaecMfWufGXWIj7Xi+aM3nS7bHtegaW
dr+y+PX1U0+s4B4PlUr2tplKMqq17lMyaKNvVHFy8T9ym/9bKZw1XCN/ek9fPmfP3T/o1b696v2q
JnKCJGx8MCrJSDRRTN7fr2rrF8KLECvjT2dih/Hlt6uaDpalL9fx/2PvzHYrx9Ir/SqG71ngPAC2
L0ieSUfS0RySbghFhGJznjbnF+jX6Qfwnf1g/fHkFKEsZ1Ua6AbaKFShgMwIlc5Abv7DWt9i8ctX
ipf910f1qn5mZIjMDZ4Pf4684k9MBvXft6k2U0F9nQqC/WaD8WEx0NepZ2CXqGhGIDOMYrHfWyTS
Kj4RnGZbPakkljYnhpDIlI3pVy7JMdLzEhkWwxvrdiTNkPK9aBZID6q4VCEjfsuMTHlEc0GqN9hY
C0dAkRUn3LJmuzHn1dLqKc2w61xAFSdHCuaQ5bS6Xj3QFDwJcg5dkIxlvHfQK9/lMWGSZCaU+UNV
2KNx7KdUrS6jFPSPiMZbtasL9rOMttLNpI4PEUCxRxYHTcDcPjvJceEEUIFt+ETMMb+Kh9ncRFiR
O6y2tyyDk3uBcO6lRq5H7ew5FRlnHc40wGA4eCPCfWJrGpMwod956K3EVKGzVO1pJk5vR5ZU4lvm
8EwWM4iQgk8m1fn90isJYz5oi/1sxHRVmYqGGBjSjElbdwNiGbPbEps7TLOp3gE7A86rjSZHp3vr
IZcJbQUym507jW/VeHHWtMhgXb77veluekXWhEunB1fFxj/bNQ7r2kGTJp6huJE7lKo+UVFvVcyY
1XNqFGTtyc3EzdRiq0gSp7zycu+2IzP5ski9z/BRCNYxi0Omza+uzX7WbPIibN229fnyJmgJ1XXe
xJ8QJhM9Z36aHPM6Ib7uEouitVVcaiOzceWmZOQZVA3ukpaUQBrKfnmCS0ZmkjdfgQgdPrk4yIGN
TPFFbONkMmqZ7gpNjj7VdbbVxvHr2CZ2mLn1HakICSF3XppeUwOQ/wjLLCzbQd6WVmJsvDSyQ0Mh
wsKxcpREVSQ2Axr8uE26SzO2xKaZc+OZKbN5o5lNzyI2XS3ckFFUfzHmfkc2UbkxCQe6ZKDQb/Mh
YXgSzfbwmCWLcVXVfTL4eok0qcCP8q5VUg9cFBk3qtXqXNfx7B7skRsjKZrpBhTReFEPdbkTtaeF
8GnIfYomc+uYSX0d6zOM55nE96PAY0Zrb2U3tTS0KxHr7oUzGt3otxSTh67j+3aj8c2NDP2bBJtH
cWNX1y43KSOKOh++EhLyybOJR/QrENh+R9Mbb82yYO00a2m/WhDOtENrBR8yzFHpHWcv+yrOYMRY
dk+kc1W3qLgvE89R7tASpq/xmaVYVUr6CbevQF7UUgVi+ndfR9d4NiEXonRkhaWvJMbyDGUsz4DG
LOr0Hll3nzPhMYfxopXwvLYRKWLJfsQ7iJ8sKuMHK5XZVz6XYgPWYI52cVphYYMFtDUkM52tVDAZ
+Ro5T9QNpeotx0GNNBHOrZUfcySnIlisVq32ldaPh6xUmVm4sq2P5sIlJhk22D5MfZBDQxcV5YZ9
5MQnEns62ECYUajA0sU5VVxMh9jR8mOM+elKUzv10hBMaxSuhwfMf7yG0WXkv6yVqdFP1FNGV8Sb
pWT0HP5feXReJV/aSlbfun/5Qdh4Pv5/dZf+/6WfsjD5/KEHNUzmt/bzW4aM6sd++Oef/HUWTPIg
okcVuqiOVOq3fpgnqWZ6SKBQP2oqOLzfHrIAU1nMYxhiYQ9saX0y/7J+w4lK17oOb8l8Yrj8pxKf
yAf/0A+z2F9151zl0PN55n+QREpyLZYkgRJnck+pz1ltfumn2X5Q15FPVqTR3jrPgZbzTGgebfno
nidF43lqlI218VKvoyQGNsU1mkDmMR6TJvM8c5rP8ycbAVIXqGU24R91QYT5qlCcdi9wrs5Bo9b2
7UhrRdTUaNox4T94vy/HgVKy7UZiVcWUKe0GvXQybEeRjNftqK05tXGIC1w5RsxO7TZpNlFccQbI
QtkUPZiNPB4CImGHEPbesFs0M//muKp3F6V2oQbuONtKOGYePDUAJhbLl0QhfjtaMyGaVhWHec2J
cKeazX6ltKiXmJAu1+45VCJZEkF3P3mvkHaqfbOmT0ilM/qwP4dS2MRTjFnvDgdZlVCkXE2RW9Lg
wNgUkS7dneAh7oQzuXdvva0qeO27wn7r1bXR07HxXGddu3wtUrf7RFZ1Xvjx7OX1HlCqrm4mFfCe
X5YG/k3sNio5qbrFvKxAFo4nps1N4th1UnsaR6lxj3Zx5eyTfsWG4TVSyp3LRvZzhCpIC5O0GJ4U
QCFTMCXAh8LMK2tl1xix8nl0oefB0OsgxC04UYgDKTpibqm03thCYbICGoPEoOdjxymEc7ibfKrG
tg/s2EBE1KusVqMVr7BDskp54xnEcfmYcKaNFcvsVK+VkLfWRLqTTgRIxbwjcC8bHjueCFafqF+a
lgxQmpZB4sz9qVLj4QqYoArXBs5ck+jDPic/Zcfcp34lBNAIIMbKB4PIANCfWzc1VyqD1/O4I01Q
se1r3MTFvu7iHXUjGrC0UK9FAqfA7E4jsL4ATsIlk/eSnkoc9BHtVUT08DSVzVZLAaqGkGtINYxM
VT6MTuHx0KHLIWwr9x66UfSfaopkPYgVZLlbwEaMPvg4W2YwbO5gIcRNjQKkrmLuFUZGYbkIY4+U
vWyDOJonM3TGks1k0hvUQ1brQk90TTxmvot5+RYWWZMfVbfoWZZodpHsTaIq/aaeia1dzgNZIGYM
Z//xKPj7ZqLmyjf5o5no1XsrP24Ef/6hn1st6y8oYXkIsML7MQ3J0JmKsoP7Xvz+20ZwldbiGiLx
9iy//e0pYGM1ctAIIJfCWMRj4k+1Wiu79ceNINL8c5eFPN6y1TNh5buNYA/VyGwzQkBcFSJjP0ak
stNI6HFuXGP+flzccoVO47k2qY4z/alo5irIlGw6QnueNiw0xbvWYAGUUn3WJ30C4azZO0pasZ+K
OCUkaXwuDbPbGDkFF5iuPdvQ5VtukdnVIq26W4zum9akd6qtGA12nJw6PEbDzgITZUPGOg3JAtoE
UQsEBXbfh5gNscjzIZFYwXSpmO/iUX8As9UCykJJoES1czVN1V2C7DNbrgZv/taZ7qWWDNqVkzVO
qC8UdEaaPA25gEfksL9oMaDfO3CiL2bqq4uFkeCpwx6j965CeB/Zsmmblc8a77zss5SEdYWRa41p
KdNN5dqKOnltcvr75KzFjNGktWl6u9+pdvI6rqAx1/L2c948aY3zqSirCWesfSqKhrg7jLNAqW+t
svxcEv8WGLVycleXvRbVyrFUmuYLQafGjVwK69QyZcnZyjJtq5Tq1h5F/kTqoHnZzRNoA1J9pzW2
ZYA74GeYav2iLMSuLVEZlIoSY3t1GQebSdGeLPp94hikLt+jbp6heHoP1CuT3zeZx4c7iQcOGyUw
BYOjdCCFmE6XjkXabX9VRlYLwSIxApJTou00FDHnuzbeWE1PdnmbZcWbtRqPerKPN6UK/IHuKfX1
2EY7nUs9g1LVuVeibE7IUC4dNV72/Ott3dV9v/XkhGQ2s8d3Jep3SM4rooGVWOfpbDrXK5maQtoD
ZgEal9WmWgGQGRv64SrzMFGaEUi9hCaIOZo3bxxkQvvU1nxMDO6BiEgydsdOMRjzYrxdhmKVBruh
UbXiuSIl7zDIgXQ+xL+buNc6vp5hgevWL+vSTmxaRB0bAaLtCZhPBHh7fgRTVl6PtgtYYs4rwnTh
B7C6RWkNiaJTsq1lFYB0Ra0K1s+OfhfnCxSMNBPu1vKm+Ei2rbUrwSvvwJd64MqdwdpEbts/xoD0
HuCGaKdlmkjf43l3386O6QGAMA+KHV92CSm0QWlQKiFGNLJvDVZlJpBdtjYaonGrG7WtlxsdUI5L
KeXJO+HRkmxsLUvJ+LQ7QN9VpFevounJSM+S/KvgIfeGZRwdTCZUMF5osKrPUlYMBuYqk8VLl06w
bRwvBgWsj8WtOPOBe8MikkJWDfLIQs1hCPdzDE/YJOVHB0dsx+K6qRLz67DCh0XfxMw7aRI3o7S1
YdOTpFMcClJ0nNeSnEHCdGeIwr5cSKQJRltvi23lJsiu22F0P6VeU4mAVLlyIt+srZ1tQzxk6Wt5
y/xbRCv0qDUnXYTFyp0PozGm0DIHnf8zVPZ6Gk6JQXvdm7jIcZOvAiaPCBEPKC84Kd9QdNSfLYsP
bcsclXJkzF4SlaL6Ou6rwtm2bEXNW2GnUt/oEfEeGyLlFDNgjTLFt04Tad4Rf2Wp36PwSp+tSMj9
ZHUamiqyzk1/7BWghWZC+t0GXC7Ee0ShCcviHvNz2Iq8OklQptFOKaJk+93D6uYnasA/lX1xUyWo
vf71n1dWwPcsgdUXqiMFQdDO/xjqhx6Ao7wXrBV4sW6XXCy04ge1rKg/ahV8B6y5fzSV739nJbEq
br77csK37u2ffvrZ67fi/V//+fgmQQtU5YcVK1PY9ed+LibMv6B2BvxgsGddFUH8yc9zW0IXTfab
THlsy9KdNTfjlxUrgFOknnjpGKbiKjZ/8BljMMbkA/MIcsWqD/8Tc1swFB8vJxhsjourEm4yY+SP
gm4lmfNkLAiMiQbXZK4lJXYIVEic21jqZmf5VGpkwJYQUXa5Q/xYNUD5DJBFAE0YpJ+inNrqiJfR
IRJdVihf8wzwmi1uc7W/MPXkFM+jtgdVd3DH6G1ktMn+AHViBmQi5NajSi9RraQjGslSXhhF+aha
CU4Tp74XOuu3bHCAbRpGvpUDnj5DLz/1DjoCFciDaadJiEYFwCNG5Mm9yIZmx27muRRtAPNjPTQ+
aWpzUCNYm0ofIm3fKXb+tdeqT5MdH9xJ3syymjfIrbegmtg1ZcFamoNzu1AGQoMXOzp0g/aWK/nk
F2mCxE/tk7BYSONQ+Mttmt8nMdNbYV05ufpQs3oLm3F+GcbxWBgq76QSn0HjfItbcYqF1x2wKB2Z
siWPncLaVWNVGsasSgM3y7Z2zGzWIp81q6sdHqGGWNxouMYHrB8wD73CGirDqa4eIw05EOE/zXbk
gZpMRedP3l6L0snniZb7Tau/EPlgBF3VH5farTbSGLejyU4Nl+CwTWP2RObAKS2QoD53FLbPkFq/
TMwpGYTMvpGYE8bcJdsTaKIzHdQ+lUjXL5j44jE3qi+d1B8UZgjX7VQ9ICoZfXImp/00EuUU59U3
Ej3hbEaiZ+4rtzbi3NCxk2k790ZxX7rqF1lPbVCtEtsyBfNkIy+lXeWBM7hee+Cpe611GeQp9Puz
6e0TSs3YiQ9TJSKem3m8G7lDiHu3mSbo02eCNK0LQ0sxblfFfaoBlyCDj55bZgeSTEZedMS4u612
IJFCTzK9bqriKPvxRp15cdBeF78RhnExDy4Y6nh8Uxjuh+pc8Hyov7mjuGC+wDzdnJxNl4IFMWqe
TYGlC0xQFWBBY41Ollq5tUZN+kkzf+H9POJoeFikI8MRF4Svi+YhEepbZ+T3da6WAUjGkQHpsHaS
JH9ww+7g2GxYY8w4D2yKI43r1HouEyTXkdMfdBTDjhgPFSuBrZl0sHEd8x6zbOfHoxb7VjsEBjMP
H/jwBnP54FuU++itrMdGDJfCGk4yY1uf2eT7VrqxFW7ypjFQYGRALU0KhBVEJetru2eYrzG4QDJo
hDKj7u4Eg9nJq56U2kUZAFh022rzqeDR7+sNGXldhhZLzQAS2oyN/NpB1svD0Acj+lnk3yCX5xuM
Sl9FXD9AS7+wyrgNPRSzvmEY+5phL/S0mpsBz8WOROWgpjHfmos1AZmP64M3WdcA4qm1dGQDiMSm
LRmj9dEi4nm7YBPb9mNSXU8s7cPYab3AI3Exsuzd7OFfM+NpZoxcAJok5Ic9iTr43og/RJ/D1mu8
jWlOD9PYHR09vcq09ipn/ICePcsI4PMOTtevoGFCrtvum0FqZDovePPnkmSyIlt2S8n0w2zBK3TR
VcMqKMAn6O3jmCRKVGvCTwv8eFC0alKgNeWQjfq+n8V1H+MgHAmjIVsaYrE4jZFxJzp6KQSWgv0v
0IOoIexcr729alsHsJnXSu0dh8LaF2r8ZZ7kBlTy6C+AnKNovGl5kzjFQKiB0P+iNhR9kEnKV29I
briQD0ZSkuSSwbekKqatJZoyIiJzKDlMGM5Pbuv4fUmb4+f98mL1jKF055R3yyMCEm434ylqo0ep
R/cmZJSe3uAV10z9Qj84GkB4i+tCIcMFpZ0F7nc6eAokXhK60yna5SUyzGU6eQBqvjUex4Uza6uh
8dGejItcb261zrwfydlIlma7FH17tKLSXUv2xQdwPYUa9pWt6imhSDuoZHVoltkNMJwvqHF2iWt6
Wyhd1hFL43gioCfdEbR2AZGB9MWs3dNI7NRIPmSd+JqZbOjjajI3CMtDyaOOCE94yGd3T/x2vozc
NFK2UdnEW5J3iv1c13bmLyM53CLvuBLbpmEhOPvEQNy3Tb/XaDmojjlQ+uITbEkWRXGNB3xtHAuL
NqvAT+COXNGt1oDfaHJMC3jZcRUEokf7jkrGN/Feb9jlbTJ72LKHCBzUp5mlRE+KDfFBNAHx3Jtl
5kWL9jTQGRBk4nnA8ttrAtG7UG2y/tjM3TuOofdWtzZdOd+oWrXNKJRHJ3st2vHgTM2D1yU3ajVd
Lcp4Q0MIy09MAY+gRyPW7tAYseDyaObaQ9bPV1GpnBKXtZUhXjDnb2VfKivVHBXKrLNNtHv32GsZ
ptUm7V7gzD3mRbdncjqEHfdLzTYk7Jd637PDLI2q59oG7+Ha9FqQlReTwWRLMEcI8Y3HCSnmg7Hr
VmYicxWip7Sm85VsyQ6ZrZlBmYB3G8xqukklAnyVx2Zi4HiKyy3pzLdkn3wtMP+iQ5ke7G660qKe
mPtVbcQiL6jtKrswM+cW9dZRJMNN2hJoQsdBl+ncGZUbdkNK2zRci8plWOAdq6a5mjRvB8h6Uyzx
FvlSTajRbDg0PKTF+uUcE3iYcMYQU3g02m9Vz01TxQd9LQqUqT+yQdo31lCjKivrYMqaG7aL3uMU
KQ9l3V3H3uA7dbbnickENWKgCuFX8zNm4DJRT7kcjlWpfGbbEJaR5C7H+wnOq2f4UGqsrpP+Zlwk
eR7GZeblGUN6xrtVLa7wNVypDnHxtUPyYsGTXU1fErReZtR8mUznSRrtiIKmTULkgtUrQvPpUnfq
r4UL+jDLYT95/V1nmA3n69qPZqm3z5MGY7AyoE5x02NfGRxQXhvaaRZYZvwkM1RM2UhZOLRj0PYO
mFfsNpdD3EzIY2ZsgEZ2FaW9EVSuKcmfcQKdQU0wdvbBi6rlKdIKniF6RaEJ7F4Gqcrjr1LUS0Yh
THehIbhZHjLV3/LJxwwQvG1H8RhqonBITzXvrInpji0ssUVhmG+X2FmCUctYmY4br+o4Dvsw5oGl
291lWnYXptoVO+btcL+V6Ri5hPNkYMVG6dwIoyHYksc8a118yEkkXSwenoUcSbW5F4CrE0rBqlNN
lYc0R4c+Zs2jG6vZoVuUvZOQTONqRhoy7sHOTcmBr8/swj7OIaLTTF6KQrF9LRUHS2Q3bZm+tigC
GXkJnbt6oDIwxUnLF9bY6Pd7wWVBaEbQxNRV1OL4X8SdwKrix272hMvmKiKRzh2/jDkHe14kbL3z
7CnOvStNaBw3rYFQoOz2XjMfDUvZFUobpmn1CZvZ+tzxkl0XG8SAYZBfmrtBJewsLgccMPqeYR+5
wb22791a3WCH4ekdO+SIQyrFzKS5Ia4o5P7yZrF1cDWTemP32pepXGAgt6eIkg5isnJKcYdlo9x1
Wns9j1ESKOwaioJGBCMQQxmrObhVycSnc08GGs+drcyvUaVwCE8xkQEJzLxmwk/k9hOZabPGA5co
35VWyV0PpowQlnbN4I32rZPl+KI9dxvPhnXgoLK3CEYY4ifUHoyZdD+JqzVyiOmbSskTy+I518vY
N7xpYV6WPOhjtHPq4q6HjcOArARVhOBlsKPHuOrvpK3zAaTNdVEKeKtpujW8JzcyCT0SxiZe8Lk3
kctWgOOQpxefKSQ8XFyHcewOUzk9RdF06S1OuilynUJo1WGu6VRqfTurRLGmW0h7b7U3820Pt4vG
k8+08lc5rJ43HVFnLt3PHlGf7GT6C6/1LmGr+q1BoyMp59UuDvIaZUJ+bKXNOm++6b0Ugcqsc1+B
LNoB1XyZOwdIcwa6CZkG5o8+vTPH4V6JvGQr2nnv5rMC7Y0SgJQaZ6O2kKiUwpQ3Y8LhixK3CSNP
khURF8mxceJbLHojkXri6PWjtZNtfwMbhThUa0446KMt1dkFjQZc1Ny9UqccvmHpGLeVaR+pJqxF
u5hb+o06AcHSly4FjuyJKpqbC2vuWKTErh6H0ovsY2e0DrHV+P0MvbnsDZWrW9ePjRKHTelQ4wBR
8JLkMKsT27NY8R2EPoGekWiYt2I3Y9N3l+mLl/ZaiBHNxLdrf1assT5MOhXGGHdm2Gn2G6GMx0Q6
5kaTfWipWkTEAqaNYtmoFnYzFj3x3lbHe6uc3hllXS66hj7ZhC0XJene7vStzku5QB0UX+hyCYRI
X0B2MZhe8aHsqh5i3XpEmgGrih7vkKOF3FetNe114WStj6TpLq3VxzqWj9QrO5QS0X3XTu+xUvRb
xzIfVW9+mo36epgFMtnyuXWm47lmKSjuDN28hWv1ic8jp18fHpXUwHVgajsSmcjvS+qdRC96rZNZ
6duxucU4dCeVUTsM06RdAtlwtx4ul9UpMYVoZtVgxGd3ES1TsbcXmnbyyU9Fqys3ObwYchWSNixd
CWS1Ta81mm6eJnPQSmE+EKtQbIYs7bZe3CB6XIhfbCMjPmUZaZVEx+7jJOrClQAR1Ia2n2erCFp1
ArgIiGLjRsmrqbgXxWKnW5RRLkPGeMfyQh+COpqMnRcpFqtDy+PM5FI9YRjM/x8v2n6QYMh/O0sy
xHu1zpp++IfNeWZ1279jKXmXfd79MvVZ/+bf+4c/T6/+ZqwPU8wVx/Rfu+qO//Hv3Vv8O8HiTz/2
8+BLXZEzLMNgdLMVQ7Dwy+BLd3EdrI47plswQMi7/nXwtVru6C4ZfVnm+WeYlv2ipQBGs3oKYBzY
QPmghf+ZwRfphB8GX1iZgf5ZK40V3SJXPX/+3RZNlQaO2RE/JlGzk3lk7+vi/Ey0matVYiryJ1ft
qk2iaf11NWblADeva5q3XlpQRpwYe3PIbt3Ojphga4sVyczZUPfWsNXHhNa9txrUSJI66jQn1nvE
evsJl7b+JphovTQ1JYpPRV15m8wBT42kzAJo1YxgsbCbRayxYZDSOvSEGbi60T5nKYpK1A2y+6I7
ZkMYXtdDayqs+yFr9E/M9uzPOqclqXRmQ14z4kkcPGvktkFatwv1TrG66qvipd07qGg3BAj4uYw8
ulLC7Q5VjFI66p0O2Ud758op9qumm0J7mvNNUlTXDswo30R/jV4gplZfajusZzAqrVduCJLtfM2I
i1MBDuaYOc6ybeSgHGgAyfAz63WaAUdG9vvZswTlx2jbq1WraBAXkPnoL/pAXdTSAtA2EieEPLHN
u1cbecjl7AjqrEykPAWqtNSv+oissD1VPAKLXu+xj9tGsaOIJOwLQkz9Uhg1M0nptSVReW3BBhKN
qLKLkh6P4pwaEPt6ac8OpqhKo0JlP7PTzZoHrp6QG0QUAVa2YCTbbjNrXX7QSJY8ZpVqHV0Ar0w4
SCPbFsMKyzPqRsXQl81f2PyN9HM44RN85Oa0gYlDym5PNveadRDhaNag2L5memeh7pjsRRzEOKR5
oOkjaw1rsb2b4Ww9n8429PpsSe/O9vT2bFVPz7b1OCdISVrDZ5V01zjozgb38mx2B+nAy2/PJnje
ipvturx0T3qGSMkfJBcP+9/h+Xz3r4cTh9HPWwlOp+8JWx/+8d+QzPLfP9SU/U9UnlmO/Yfkrv/4
X1XbFx9EZz/90K9yAwvmGlFm1krm0tZU6583BMZfEJUBvwL3grqbMf2vByWuZXYKyBPAIv10vP52
UK62Zf6D5PuXdLRfnhU/fJG/fbHfr5vAfH04KHlxHIGsMHRoNBpUvh8PSgSfowk7N0W+0mDwr+PF
yC9GFUSdjwi6J/990ZxtapjaU9rXC7WOx2Q48NqRtb6oG7MPJUQbyhfDAF4UIVHYjKnHX7SXzn5D
E8qYC1o0zZ+pgkq5YPjJeZqaifMyJgr9Dqv+sgzaekq/NL2Vf1KbZiJsQCvoTpXZkEz3Z/vdEW5Z
Y2Qm2D5UW5a2oQV1bTcwZFi2cxnV9xXsh1DNUZuuA5l5wyQviUIC1OprKbpqR2z1GLaKPn6b0ZKf
GncQp0zoIFkQWdWb0ius504MDDRJ+rpMrcJiVdBaWyNNi4yAbq9vjsKz5RwmhEm8ylxdGBGDvbjl
u2IejM2IUIY+bVA2FRZS2lM+mEOYWTxA2M/HS30nhZ3tR5jCJU6uRHusJ0s9xDakAZ9raBTBRPDi
vnHFeDWLjuBE0bFWCRIxeE9KP8pbA/SxiryBBX3Tz3BchUOdhazwWiztWASKhm7VZ9F6iRBweSml
4nBM0tFcNecsO+htbAkwDnwdMwtRmpmOwqRJqPXpAnCp8TKvuU/umgBVncOgsqbj5E9s1j7EQ+X7
mHeHmQfV7i0XFYI/dBv3bFp7WIuWWn9y2CY8NFzXzaU7zfXXqh+qR9PryzRIMYLrEM3ehNZ3D7ZT
u0ikFpZnm9hQiTw1jaRHnztHb26FYt1v1LH/Cvefl1k5A8tkPcvtOXCoWuuLaUrtPetRyBR5RIOL
J+5dlob7zBmoG37reZWFzT1bzI3bkDbnz27pPaWaZn/mcIZBqoG4uF3MUbmjdwaVm+X0BCWJAiXj
R9IcsnQi/wO1Bt436LDsRDypEEdJK4ZBnfZZ27WJUj3JXEmeCUA3vxli3Hat4z5oNcBGFVMsmFaP
fxdp876uGjO61BwmKklMIY/kNN040ejc/eOo/jv3uZhwOEH/66r2P//3UnwELHIkrz/001FN5Wpx
AQBHYdpItJXz6zJXt/+iG+CamSKx7V0DqX89qqlpDYdlrUpRZrMZ/mDCAaLDIlJf4yVX686fOKo/
KgNMm9fFbBtvrsEm92PKgOxbYlXIcQumwf4S5eX9kEbTPonX7NSGMdh3H81f0SFovyug11/nEczp
IUfgIbFulr8voBkBzQZwlWAEgxdMJGJQEkKjzo1p54zTvpoS09f6+NuSOyFT+23LZq41jY2pLI+L
4ry49vxqSK3aZHlphm4z16ECjusn/cIPlckPDzC+kx8EE3ws+JtsXbfpN0z02D++TmYczRRbUqJA
zTjq3Po1EYdCmp8QzV0OCqtoL4Wu1RSeQTkrS4rG/DYu/hsvhC/FBLarwmjSPCSGP76QmAGq0eAV
CWahvRKg+Zgt8moZFdJHkhdgBajKiurCXcb30RL3Sh/j14EHF/zx9/Y7sPj5VSB7x5RGUfsRwlnq
liGzAefzmDjU1d17XJUnnsTBUsprFDba37hOVj3K93oVk9/ncnWQsoFmHRHkj++6KFsbFDjvurRy
tqEFamD5Epti05FS6gOsvuld1fgbv3RtIT/+VoeYORPJ5VpSrbfj9xfnKKeizkl2AJFrE6jjis85
QS0BYFwaFxfBTqtI8tfa6cFpu4kJRqNt9Kl41XlsBI4lQQ812kRkpbY1nQJ1RDodQKZvwfoH09w7
gTbNd0OseOHCl7kspvmkZO59mlSbeOqaTTtAjWDFTNY4waduY6wf8ZUS19/++Ns86zM+fLwOny2e
u5X997uvszEKRV0K1A+0f802xb6Mt4mb3Y2UCw0UC+nM5b1rFVdyyV88VTzLSIog9eTnP34hv7Pq
I1bhwuZI9FC06M6Hu6yfRnTS5CsFasXKZ9Te2Hae7MR8/ONf81euXqSmdLKmqaJ++ngPRdzCnpxR
TShGv7Md7dGd84Maw5wgFqjsjK9//Ot+d6TynrBdOpzN6GMgk368jKgvh4V3pYj5XcvZEHoRpYXd
7eLlbx4Qf/29/fbLPtwptLV6T5pyB5F+PkVtd/KkGTTcNdHcbRyTRvK/8eZs0L9AjmA5fvzKLKeK
4yUrydBKPSCxJkkyLkdzZBuu302ITv/419Gd/O6mPAOMaHVWRRS5Cz9+mr0oFolagTc4WWXLHiQX
93pFBBQr81xYO5fjt/FljQ2HHR46VD8fFO0zuS2Y1eoCAX4X9cx8NZSGYNAmyV+YpKi3wzSk2QXg
myrfIA+U2sGyyQe+rkRGiKnWiC8UfkINMcF1CGJ0UoS2dclw0k1XpHBzZnSJBFyX8FZyF0Wd99yi
rA28UZGXgOzNz8qZ9oUXDk0u2xjvi1xxYKJYyWDCWilh0woMK8/ssOTMETM7dU729ooXG40CKCN5
8rfxmT42RrN+K89MMu/MJ/NWVJl6ppbJM8EMKC91tbAxx+6yFXKWMb18J38F8ll2pqCNZyJaf6aj
MSdIvoCVRT7cZOw9xjNJre6AqikONn20kqDWnNjE1kH+GxuT4kxj46hgXkTWu3YvUkVetEWhoGxM
++SBjDuENULEFv3PmfNmM3LOIcCs/LeqqE0/cr3qJkkHt75SWYwhziKNLcyjBnbnmSVnrlg5+0yY
K1bY3EA0HduqFUHXnGl0xANYB2tF1JESDK2OLz8zX3Q1ZUet1yDaeOEte/7BxWtCtFalX5EkzRhs
TFlrQ9xTh2tTK2RzNUtqj0K4y9fesaorXZTWg5FV74k12JusL1zAa7VymTVpSQJQKS7MguZPDqRg
Ziy4WePqRqjNehjnI29EtvOOLYNOwZAiwh6kGwyNhaooCXnY8eAiH2OLD+DLZKENMTuP7kOTp8ry
Xrj2ki3SXdjAiHivNC26SyUqKHAYrZ+7NtkXBvhrOeEdJYwuDrS0Ua9MLjdf+z/snUeS5FiapO8y
e5SAk8VsDIAxdzM352QD8fDwACcPeKAX6GPMRXpXMveaDx5ZWZnZU9Wdm5YZkdrkJtKZmeER/VU/
tdp+m9JWiQaHVd5QuofIGI3rekrecmvQz0Uz67h5mjgEcvSj6b2LV0cm15/6MetHHcaRc1yPF7ga
6MAGDLGxUzzlfDeTjaF2dL9uO80X3H/DsXFeu2rhI8PsF7Le5OL67W/QllDFWMU1rplc4PUEX/pw
qjsT4ENvm2EiYi2Qkb4OMfmLFhzFRHZyM8hNyvvw4aQB+c4pMJhHYJwiTumNA+XWswvbsA+iqlLP
UVk3/ji3/MY6b/VCPSHRU3pILThWdHq2bqgRbJJqQbddgUDQg88OLTm+eD3tqbGJBpFVBpADkm1U
/4B3Khr9bR5X4BK9Kdd6stDzzRpANcgzzzONGMVcbnEcjb4zL9V+pqDvrs1VnQkvJGnLalOfCS/F
ho6WhZWVTBtjoOzY0iY4/QXnwmn12EXTMPlOW6obp3Dm6z5DYFMbzMsqpYS7ZdJ//lrYcp9T4mtd
t3wCKXkQHWztOne6B4TyaGuCWCLCwJU5VhQnUOKUhzxWqovSYsVcTLmttVrsh7JmsMwUr6tVFw02
4+dzPBT5IvBQ1fT/4c+JuPo7tfHYO/NL2RK6GFYP+8hEeMss/dI66AMsanf9MN4svK0R4WYG0cod
n9UeM4XsN5VCD+00OrwlRKs2iaZf1ATbgZ03+QFA1w5a41pDyILrEnIPoxhKm1Un/GdOvjNP5x3U
qVHwBlYaJ2ue+8xiBJi5lACmrC9TDFDFmE37oFmEKExUWN+i04ZvaRu3kdewxETcXFjO8WyOMc5O
7NPiyYyUu0bpvqeZaWzHFAF+k2cCw6YrwiQ6WrqGhy8BHjrqkGsIjW8mM79pvejSFkQVjHl4gvJF
m9aM3KuziIZaAXeEYZYIZydL93PnPfdjn3xi3yf3bmJeobgh3Tb1WGyyntpLZowMRZlPKgOuqSwy
XyyIQdgclCawLbTktHahc5R8QELgZO1By5KLyKL2WqCEYH2KL20iNH/irYTeMG/bDi0n7eSnMjar
xtMGLGLpporoy5zWmxSKxOR7javfErUT16PiqSe1Z0YMgsD0lT6CqorF/rq0Bz62iV0/CnOhILjX
Pxod/LxnT8TYzebDtJ1HanBwDRmLEnjqKCHrkQ4EOSZ9ajhBkpfGpZUYyNHJQzNrs207MRJWBu12
4OMV28OFAInFSystXPj9TsYeoHxaLDsGdrtYO48cO/EaksyY4/U7c0Cq+eDRJ7NgluWwjS+HNEMe
7cqU6YGxACcca/2NhneH9ZwmzlxbnpJxuXZaKAY8nJGE01lGOOq+1oMyyavAdrE8xWotz6wAvpmJ
eVNiNmGtsYcr/kK28LQnzBgTEIC2XB+yJUmuFxHdJzllXHOnHuc64tAuJzx8Ne1Di6cyJSPcCCFx
k9UImpkc+EwW3920PFZ11HMWcg/oSS8jfei+LAo7nGNjCpDnfSWvnwcXLE4yDNZVhf67F5Qx+0ui
nQe4QvjCtB9WMd2mIEdxRbkGyxh4Ox4CmNjYh0jyT8vMuNrIY8bguLbywbiSVk6DEOswv7F9NsyU
11Bz5+3IYSzEmtOGHS4GzBCkMuk8FLfrca3mABTYajaiOakYbDJnfI3xQait9mT1DY7r+hqUqRFS
2gfVqB8ftUgfqYQrH6qqwjMFKoB2pGM7qdoxizuaixS6SxQ7xjgzeYFwm5TIppDnQSzfI7HcLIqC
2aSov0WJqoVOyjQXMzsbgbf2CvLgFMLkVzMMv7ed/ZzDinTH6rZPcT2yP9NFar1FjF58egKvPRlr
O0jhFyY1AJ60gmvWcldrBc2sUV5+0KZtbmb8mq0BomtaX3QSb04oeBEOhczZidajaotv7lm1qnk7
l+Z4RXfAbc+CtyeicUIX+NbaoAp5uZqTosATS2raBT0EmytCcwUZKw4aXkmwulE9XjoIyHzA1kei
S7dKweBEqNN7OzgqMQsOpJUe7dT1crWezvsMEm8y1yU4ZC7z3ah6G8ge79XCTsY5d6R4qaF8teWT
JmHZsl2YtC+M1FabWfUBtSX3FdMcwyZv3ssm8ttF2wOjDQFYiBBkhLYZmURu9CGje67bFQxWg4nV
DG03PjqYRp22tzeRZ+c7TdbC7yvrm7VQRcy04RE2A/DvEsUZKXOfJf0PcFV8TDgPgcWiM2PdtRJ4
Edxwzbsy4qXEGTwjSGuNM25RvGBaFsZ26eRN13XtoWm0F1Cc2SYp80AUeuB6PQU1OLp1GOq8xY0q
usMXlayP9e40YapuUuUd8f3Rm7E5KkMTbbr1wzDw18JB42fZMfsrt2i8VRMXbTHUO4zwpr8gce+t
eehDCEW1Hw2SI0T3I/KUd2R7HAncWUrqxnP8miTeVu9HjVyNM3iHSjbuQKjz1Ls7pIZTD4eK2E4w
YaUIypgzTJeOJ17eQ9uIbwg/hAMq5r0RoYZsvJDVhY81eww8xDO40HCipDm1es+Hreg3Ju1pFBLj
HBNLENWxd0jz4WZO5mmXGiOA4xzxvixu4pE2B+muAUm6zThaLEgPkxGOrWtsSjO+kpiV6QgiDcdy
Fdf6VqwaFHA06iPJiEM7Uc5T3N1X1Xgd5/mT10BKVWvFB6yIsKchPDdufu0ZRFXs8YMZxP0sE04h
7q3FkTrASPS9tc23qo2+MRK9bfO6ZmRZV3jgZvLUpX7h4X21OysP7H4JQPQ/d656z8WXvjbBU5x5
0NGEPlyBdSb1zXmYSYbBp9KrN9NgGhyMrDsOfLhIak/bAYF9gFn7SZCclovYtvhoDud5yW8zr7Xo
cTKuO0UBcToD9MH9exlm+7nVJnNXly0G2b7OT7GrfFrd9Jk7vGlRDotUMBz3UwMrXGK2FwmltaoX
cP9teTW0fNvSYL2C6+9tiXFuegJtQd0N0zVX3BpDPDCyaWhZVJc+3VMAwHg/12cexVH3v0S/JWm4
XtreC32UhU9irQvXVw2/P+xOTgc7ZeEvjWgHxESEdW9mvfS9QlHum1G1sIm3HObLhdulZDnHhcdR
ltM7o7MU428+0eg5PdRV3G/LRLP3SdPwWW2UVmwMILy33ihxP9vlVLMJyRR7WVPvmWe5j0D8dUwA
6mlJebumPGaKmyHy4lF0g850uuseiFxYic7ZSUH7kyzJDKSYsJA0tZy9p8cdSfCShe/d64xj0nR1
0CjqXY75cdvM9QPndjITc5sE4HS1TSZjZQ8fuD5VrRqFs0APKLK02PYadlMrWbcrc/qkIcp65CCz
HPvY7J7nkgBpA7fhucM6uytsr777EhD+NWT+z/04NCQjlvzjycVaD5UX7+1nkf5+0mz8/Mpfxxea
ibjBQBm1kFkuctfPSTPjCyqKseQwMbaYSGhoT3/PotEFR9elYxj4sFGuf500M4TWIaUwmaZWCmlH
/VPB9v+gteHrsfkZCGA2JqAvw85v5gkOoRy7MQ3Tz5vslUDE9VCQyxDANqbx/Tcvzv9lduHqq/77
O9mUH+byzVbdi8m2tw43fvPDOlagzC4WzVdKIgIGtJK7cnH19raXU/4G4mO59LJTp21UV3kHmkNy
lDGhhWE90+g67JoKsag2u7uZGd+lTdOSoWeWyRB3r1LsdTh6sV86Tv4o5ZpdWRmNrW/PlsupTLvH
3uodZ/qOE+geN5QAp5thte6mub0v52bb6B/zF0BUBJPZnNy8hiJdQc8njgb01fyml59kTfc1MQrO
ybcwwF5J19+0MXN6Ls5to/mWZD8sSPW0+sI2ww3Qs57cuEt2iuzlhitpHdpze7WknHZN2NswX0na
MK+fPC0ElPHmteqDE7WMYuOXphFPFlAkXJY7sxiwKzoUrSx6Zx/6ybTvWjrnaS0pBvW4CJMqrKSb
fbTpAxcCvC5ZwhVKT7h4qKK5iBb/pacA3G5t4C9ew+Klxcb3WZJ2IZdw9Co03mpKDqJKKKof3GNa
dCTE9X7VEEAJ5wpe2/HItvHDtYpTbeI3pr/yMBT5teXKF5Oj99Il6AvUZBJDgXts52BYaI1eSn0J
uiXbK4PNS+FVAT2jL9LcDU78VEb1j6plLyshdI8tW3qRXHUGg/TZ5WDhQhR35l2sJu+z+9QT/mlj
L7Q98g7e9yjl0DXUxgMsIKbO49PSQVSFg86ZCjO0MDeDyN8lwZwqQoMiR/5KP8xOW8EuSGqyTM8x
VTfuTVy8pvpM7F7RSLulb3gF+CXtZwcPb1a/dHG8L7tykxH+c2p8S/FNndR+mhREvuIeJeHIiGNt
frFuNGvcgtLbzml9anklVBs5hvyY1zh32GmFb1FOs5Rnpu0hzthNld42fKz4ROhiZ8TdxSuN04Ir
n/NesokknvcxvbC3P9tzdueauFnHhyzfAjzYu7SOM8oZY/U2z3dV8TrZODnJG6AHOiaG/aK7ImwA
C2/DJS2U2niNwsDEcKluF+xPMSYHsOeQWvzSM09A8uSmF2UYVZ82NCITJWnWdjYnt6mZJ5/eLGwT
3vBRKdF1FGkneDS3jbaWNDqrT/5Ks8gUVMBLpXurVcW5yI44UYLJsV+iSKAa69u83hYJ1drNsk1z
dVcK7GJtRlf4Q1p+s6bhlvI4f+mfOsssAgm9cOB4mMzOd8v47nTqFZicDUQmghdNMInsivnyibW8
pm1X2Qp73Sk7Xhfs1K6P4BdAVMuDYrkbx/2M7dlP9BE/+meSI9/toIxjFqMtEsmz9DVNHEUc30m9
uQFtz98MWAhsoF5D4ZHQ93z5nGSHmLD8UNy0sti6Q6ch0IDK16crkg9h24yXsnv2qmSHy4Mjii+I
WXhtfJXG1pMi4kPdvsj2bi57BByuRFzkz4WTb0HSfLBanL2qfRtiEZQKqbMyxEaJja4IXCgiFNqm
fqYp5665U7THvHtMwS7Hfe836DC54u77mglnq+zjxj67cltw/6mRHwypvSVR2FLeKwa6ODuBFLtc
W1GAwfGETrkfEvuaxrrtwgdpgq0giNmK5VwtpyXPtqZsoAHXoOPk8avdXKjyvo+vequ8HRPtKtUa
IArlwRiVLRMwvwK3b+SQAsspzcKOh6VNqJAndEqA1NFu0qnYTI29K0f7OFBHY8jhig+lqt4huoS9
Ax2/7PexgkhjOMljwySwW6JDZWLz8QbDB0twbQsc+3p+WLz8qDtpYJQX3TZfNXhWqr1srcTt/cS5
VZxb3Vp4riWI1nh55FN+k6iQ8cf4B7B/ePpMxln0lqoHx8/7mm2jxvLbHo3YJRti5oCDJf18abbr
q4pdpSkDTcUUatw7rBcABfiIuNqLNG4KN73BzXJlpp1fKiUU//3oJdt4hpyEgxtClse9WYOBbOfq
VdRb28Y4ULZMT466Vb/TynLSW+dZU16404TZRFcqU/TPRnmFNBBIUV0PdApbs/Fca0zP1RY7dhYa
uh5QRHgbW+V9KopQKIcJb+uMI1vRnD2E3oD1oosfFK/dWcJbAYZ8KrrjYuAhQMPRtI9aJ5nM/Mgf
ENsTq99IjKlD/8NGqx0xZVLAY43iG283l1dUIpcdwuQ1V0qiQU9a9qCxvo0LfOFO3svRZemeHxO9
eqmL6qjYFRTtKSP2K/eLU/5oXZPEICgsb+l2Lp1DmZmdogWod6xcT9kcVEVJyY5UP0TVhXDv15nP
B7NnKyxMSDhp8qMpo4chgVWsOttajX1nIKHoDbtW2FfU/70kKNacvvzZiC6OUrDnM4muD1PqBYlO
nJh9s86mO4MFVm1d7EbViyzDMr9u56dMJ36apb5dHoGJvMeTvLHOkc1HuzzVaLid2HpLFZTGXczd
FpVLCUpQlncu+cDmsOiCXRHmjqdfOTPvuWZqt/VyKYbxuiKPhEwWxFEVUumMXEBzW50ZbHLkfef0
SppXseXsyvbQmx7jIDKIqGlB3+5a5uNDql/NPN0aUTQgAttMuU8dchRMVY7McnylvmJt6zL3Jluf
7nyAG17sR8ejidc55LkSrFAPcnR1fxxEuu2bE4cjH3ce+ark3VYYKpjDVhmGwHTnM26cbW503+Bw
vuIeC1rcIrmm7x2eAlO9mrvhdc7jO7JDQTwdOfex3D0K6OkLwRo+hDbzRrPZuV23y/QCRWIJGVns
iTpuvMk+lPF8Daq76kw0g3M+vxBbQENX99Pyw6GHLQVl1sQ4pit/BbOP00Ha4UKszGV/6zk79aZ1
iGZyiclnbnyYr44hUUdYKR6ILPqGx1Ik9+BmAQvkP1w3Juti6hvHoMWDSsc2jk4G0FvXUjwCX1so
aZwMHpnjw86tm40Q1sGeL1npbqU2b622IIjJwlA0n4XW4JBk2TVJxYtCfWRNHTMy9943y+wRvIut
mj1F02UqygtTUoujH6qwP6OltGa/cTp6ibGtub4R/xglLj3z0Wqxr5OrMZFdNagnVLc4iDSmuFYm
8olRTtvXY1EZNL/0m3aOD5zbVuLahlDHRkwvo3APNI0EPQAnS5/3gwaFVyL+4wfKmZSAbvHkxijZ
MBRKYgbYo8K+V8hakXphoLT4haqxGK3K0RKmNFgqGsx/SOiaGhAaPqriRZIclqFazrdOqdMtQlJc
8so3+lE4bzqrNq0WQaKBHnoAsX9ZNMZMQ74c6VWnSlSZCrzxZrxCQmVbuqde8HZYuKu58GZqeR8V
fddu5nrm7K5gBXy1XcVBmE1WtT9job5YS2udShNWPGPkTn0xYN7clMVaJ2YumQgz2ys/xTzpl2GZ
x51s7M9S2NGbsLF08mCmysr+rYlbmVpt+05tWldFurhXohrjNiiHyj4Au2BSWFSeQS9YFRk7GFjL
hSUMP3kUlww0cJw7H45CsQ4ULv1kpASBfd3Lo3BYjy+O2REqKKYpPiGIDeLnTP+/7Uq+/qBfkaP/
r6RfSJ7Y3Af/8W1799d/L//67//7fyXv1efvr9u/fOnP67apAubmYLfaclZi93pz/sXYDTLUwg/I
Xfdvvr9fr9sq/7SaaLie82uwHv963cZISLGGbjkYwSEScpP/M25BCKR/uAPj/+Liy81+rXo3TfeP
fhPLHXMqXeZAzCrNZW6h0hyrgjkDrywTbjAoZhTDcPbkYsrMvsA9B5Q7Cc1EGH4y4cD1kuK7ottr
UlkeZFaXkW+rapr5XmcPP9KxBnpbmDjbfcpgWrlV69i4FWoFXrmTg3dMaIb5MPpRHLhqQIBECrzt
TTkjActpV8XAIjaYP8wm1BtDZjunr1mhrBxzjFCxN0KYapOdbizxbcvOu9p6x+VjUDIeF8T+brP0
5BwrLkLXvKL2O1tr4UtlXgddzi2zVkkpQsq3cfV6veQ3m4xUPYseg+5Q7z2xY3NOf5iR/pkDvtjX
fUdhs+LCkFAlXohukd7FgHjFM9pO+3hhyUoLzbqBEd2dHYjf8NI0qjo8OQA1EzlcCcGMikByf50o
EAQoJSb0s+TxAzb/8cmCRIfpmHAkfckxor/TxMc6qkGfD4lJPHru1UdC5nUAEGZ5NUF7cXZIlwca
z9xwiF15GBaz/7RlLnagI9qP0gOiQZGeQ5Bz/gHVg0DIVCUnbYzKgPaePmiZDOKzlvQHNZqFRsEb
jQLfBF0v6HCyVIeZ36B/85BUtjUyBVaEetnidW1vs1Jryf0UpPEUyUYAXqE+j5pR3tWuAee7Gjy6
rIAm8P8V8r5WpTw5zuS9xgNWABM+XVDVhiVDYg5YJGhmcbVNb4POwHLXt69yMdTPiiEyLMHKzUOI
Dp9yhBxb8El6FFqqHpyqH2t/IPFSHQY6smaf2WL+qVuECa3O8i4WE14a+GYPwRbVtPQTjPIPCyE0
DV1TZeijNcNunLRXV1BI0QymvIoVeloG2Vx5moyOrUtEp6CN5GxHqn229ILNxNCW6IWTfXdqsjq/
UVPV3EiXirSedquWZMBcJoSzDUhhFLzixKhmacU7QqINxoQmORlTpDP8tTW8kQhi04GkVJccv1am
/7YV+rcL9P9fTGhbZan5Z8s4T+LnR5r/fgX/5at+ruCG+hd79TWicGKR+200h6JWmhjgPVuGjjzK
JO3vginVSZpluOR5iD6y6P4twOj9BQ8s2cafBvE/GWBciWK/VzAt27WAVeOE1LCjf7Gif6NgQruZ
5nbEIUgRMp6gWDDp2HQ0OZkBWQwGKUkBmm+rKXW+s/rWQGahMd7EajNNLxpF9QB/DasZUYsmmgFc
10zgwKeglKk3UhmEYuX1LSfpvN1AduyhJGZ8UyWRDGOzIOEA25jxvk0FaQNVR62JtLhJGaYFhXiw
ajLtU6cilqOrpfXf+8xuXu2aaQ9m58570mOp5Xs7z/v7DJQuXpqy+uxqF3HTxm2Hylix5Hqlol11
bePuOiX2PvXUya7USFbnvmZGLri0POiiWHZd3uZlaKfzt5nC1pHZ6mI2G4wt1j2Uigd7md1HvNDD
tm6zhAYpKqofmYHnj8i2CncuUTPyaeYVI1hqtnoQaSMF1QaL+zAJi5YZqHqk7dPJkc9u4owPmjNE
6a6fVO9Cv0NvMTdfk4nTV0rRWgOLYJ3lW/OVYhRfiUZuwKQbzWRNOo5r6BHxkfzjvx72/1q2A1u/
yqP2j89sYbv0/zGH9/Orfjmu6X9hA+P55KREksNd6eo/j2vrQW5N5rEDM5tQfwt/559+hi6YIpim
xSjht887YTrOVxz0cNuzEvyJbAdMvj887xz7AIGpIARJMdi6s7qHf/O8j3M0N4M09cCymI9fID2i
w+pzUzZ3XFK4xKVFobx1M+a2g1UkmBOmVrFvRO54m9EQK3tFjglF6nOeuJfaHWwrnCepD+dSo3Kx
VlL1jnNnlt8zF5wkGLeKaW8rxFj5Y5J5L2bD63uua2LAV7A7e2TnOC5Cd/FYW1RMtghl48gRymxJ
RF71UZyZYV7l9bdaz10YKlqnIL8t1oHudhUAhh5Hl6gzCYZlRjMwSVewJ52WRh0RtuyxxVSj5xLr
czsN+8Tso9JXFwEAFbG/jx/oTJHptoP+9Fjbwt3VbovSZC9UXN30Rg+0LWK/Bdmizr197Ph1PoGi
FShBGnaspEtJAoiBniRGqtUtgwd6RQviO2moA3JPAwxfOrFuaN9jYEuRVLuSIfdaO5xZ+2GiQHlD
zUJCMVrhXCwP2Hs4GeryViwMoUdk+xNmY4rSiJFTAGOPxXtCuOjgRPNwtgkTPTIhVZ8E+CKbC6Tw
mDNj3U1p/EjiDshrMhe7JZ/Q60sZ2WdQ4fPDSDFYElJUx1V6yJaIzhiFTKYgQXjRNVBFoKOKlXaQ
IlXysqJXpoWZqgi4tgv1TR9tY2sXozI9grX0VKq1CWKeYwy5RTglo3WcLGu+OAx/9nOmp1NYSJEd
zZFDDOC89lbrFuAdgq4YPxslbo7cmdEnpEV3pIZl/7tSDdOzJH/xrDojdtMJe6K676F/bFSajx9a
NXeQXyoHrW+gHpR4Jweu1NwzHFC2DQy7B8pO8FVIUp4CFaPur8tuHBmjZWBsgElyx2iLUTyYSunt
I89hV0KyRZepOXXaYz+/Y5dwaNNOtfSst2b9UmR1fKV1Dd/PKSvxYNQk5Y1plsNeAN7l+kKL6y37
STxgAWjUH1mNo0LNHE65CxJ8kDa2dTctqg3TpxnFu8DbTszKBWBFQVftuqB+5mzaNB2qbignAC4v
juLoik8VwRCdG7PZJ4xfmRJJpgV3LjeUeS+mWMvus3jJ3qfSouLGgp/IhZNF7l/Hv/90Zs6OoP3T
4x87Qlp9vP+hG/qXL/v1Bk90jMYtjn5gUq11Uf71Bk9dJSY717Jgl6oG1/S/DczVv6iOxZD9aw/h
vv7bHYHvwp177Rjhv9SL/IktQTf+GBix2IugQWhMzTmMamtbyW+3BM5T2ahYHrY4LoPhYFPfkNAd
WF97St9uXDs+KCN9Q3qTB1nszAjCzps7LXJLJdeN1SHl1v0Nxn0vsOMccdfMtZ0LoGADB/Qp1rRH
aUUdXvF4hdSM8Bdom0BqbD9Hr0tvWDUdvyuz+rjI6b7x1Guc+f1eTQRUHabGG8r8XJ5dqE2pmRjf
BqeD4tZaxrbum+a2TuPqc8KBGlQjjK+y1K23FP/rPhq04W4sTesC+S9/TchU3ZNhiPFZzzot0w0h
srekcMz4w5oa4yRoe2QmvsgOE5xpFuQEoC7sTdzWYYFk3GBENjGazWj3T6VqJS9zvkT4EcvUOg6c
rg9NT6394tR0VyJwV3fLWLlv/foCEVKY1uIPe9xjnmCJLMArUQ00XDNBT4OClfQcF1X1uQBg3XZD
Ob3ArW2v+tUWU7ei2o9D3DAZy6s71aM2ItPnUEtk/TiPdUTvHq2Pgb4Ow1m4MD0vRf46xXYL6mim
7AIEgL6nLoLEAsWKGBn5wXpUI4nn9RLvi15XVL9psBwc0tltdD+2I/Eu+S2zDVdm+46aqzgAkTnD
J8SdFObrwmZPQtmw11p3tpAYzCvTINTBCmgIEV+p4OHrjarEDj2PtjNvzXW1FNyTQ1k31XayHNbR
PmPKlVm9gh+AFVZZ19r5a9l11hU4Xddiw7TNciMNMwqVdZm21gV7MDLxkChL9YprOA0I/LTXVd8L
Bu6lNz72w9zT0ezxI7gMwzIlUAm20ysQO58Gl66ZII2hH+2QwKGrREMj4u+aTqQ7oH7aZR489OV8
8r60rLmxIjIH9nqrxpnGDdv6um2b68XbGZbkRANssydow70cDC939Pbrvr583d1RKLjHM9orjyA6
xkfV9cryZkjm8gib0j5m7TjlQR3PfF3eW7CVSkPYzg65eL61uAXqpGAmMMGJHNg/K24pb1SypCTF
MdfeM41LHlRnYisv0MnIYy6Gc1c7bPsN0BQm2lEEZj7u0eYqj3CAP42t88LeorDt5oKORkxkKsyl
GPdqRSG54AZiJKd+Sb1nM/HUMwIQ8vWwZPmVQjBiURUd1Gp/UktDmn6pTbw8kgQUaUcns5OzCnXq
u/PVDYansDljDHO/q2xzP7ppAYZNmRhSFcr8aOAYVWLKxgj46ieNcPxF0agim36Wkq39ZPZaVaau
pWVg/c2twjtAzSiVZotOudngWmGzNBetYviQJ1HNe8wQvjDi5mfg9V9b4H++BZpAx//ZpSj4rNLl
j5Yx6+dX/aqAaJrOxQcLC2FvMrx/2wFXipPOdcnTuDWR8dXYnX7ZAY01Jm+CKDcwlaErG3zR30QQ
jGYWVjHSlJSY6ByS/8wWSBTzD7ciE0WFapU1Vo8eTrz691vgmHIX6pppgOLUMB7R2rJ4d+IFVoXl
0SgBaY1Guraj6D0qjNtWVabcJzHXG3vTmJ078oGYqYfEjZw98B0rrNJS4fHUMQ6V8xDnHChr+QRj
CUGBDW9RjykslA+6FrIze4nzMTaloBoE6kZQmKN2g1l5hBSFczIoWnqb+JxnlHFAY35yZ8U992lb
0LnR6WTYOibLnU9EjsLnrmkY/QGPy+/HKTOAm7URFqF4om5OdgLVuectIvlncduKnbIju6bocwqI
SEF4pPTu3GRGjCKrDX1/muYI9vZsDeCJHK+jipqKymqn0pVibL2UPg8CZNSBbXu84dF21OP8Y1R7
Sv9UAtWvPSHxdkMnyUuj9f3FhorahezaE3RlncsQqZySpuHOzbvLaKcYkRVpWRcqqpaScSzmtMhT
BTEZp9SweKdOY3LcdcebGeS3tsGQQigIouR0ihku7EQzQyUcOuM6paOP1U0j2kKox33U2V6YkKF2
UXVhFmhWQoPSuvYvfJDm1O6JpZXlkZvWjNREG30IlwmpieUy8ntKZLiO6gY3R+6gVhPabFRcZ8Wg
vBEGoGxiakqm562eAo2JbF19UhsLaqMr66vCwZVTN/hlisV9Hj1ZvM7Rwm+v1LI5T8gFH2bhJqSL
gHHRqWXW0qGsuqvGkB9ZP82LQ9FkkkkaKBJXXdgpXAa6FHSTg2mQDTbxTCnGmaIHmFumtUCvGZhS
fMix8U5WrlElaVn6HVGaJpDz+nJmUcUaK/pkuW1Fz4SGsZMKJVAd+XWpIy83U0Qvx7bSpmHez4lt
HHpwLNgXoKF1VFoQSfdVwUkGtGODWwu53N1SWWaDxqwLBrhq5C2hp86yDf91EfkvSlMuavA/W4X/
+m/v1Xuevxfc7T6/vufh+//8HytV4+sLfy7EOlWC3DM896cJF5vurwuxhW4Fj0QFIsJo0PidEk0P
PCO+v+NFfl2Hvb+gVvG2e0BJOHn+OXXqiwH1ezstl1doSnw7nUPpH8WpKhnzAsZT73sUEJ6nJIq3
s23JHUkIHJjk2Nf4thmD/y0tTDpx026HKFc+jZZD8dwaGp9HFSWmhUukLuMPJemHTRkzpSr1W3eq
WQ1yOMLQd0kgZgC1aXBHfqkMjVyb9TFMShyqccyjTSon0HDK+FFUqFj4XbmxZCkD0Cjxxusol616
EJzw7ImlKcUDxW7kmL2R1KUilzuqcqtzlZekmBLG7rQALemJTvSR7cEj5WnkammFyzAvL7azFLuC
1nXCYchAscuqjJDdAIBfgGg7Xj3eYHDrfx5nmLP8AyDX2mb2e+Ufmgl3S/6wdawMMvj3e57Aytuy
6w4+bURZoHr8mkokPQJMOXynuUXBTwfA/qoyEu1Jrkw3Hu4khahvitl+Dolz1USd2Oj2oN9oXNdu
KMOafbvtvdtS9M9JnS9BmmUUQ6AUXZu95WIsS+BlZ9mwxUl7ljDAJ96+YJaMFmeuTxCj8vTIGAw3
k2FHvrkCAvN+sY+lCT8GOHAbH3NiXEyDx8HP+04L/w97Z7Ict9Fl4SeCAwkgMSy7UCOLxXkQuUGQ
ooR5HhLAW/U79IP1B8rulihb/r13eCNLQRaqgMq8ee8532lrE9dumzrRFsGEB848E+umHRfLNV5C
maGT9aSZ8NQYdXRMAy3ZEPIa70YNwUgQoEixcDgyviAdHpTXyqiIDUCYPW2HCZ1wJVqkGyW+vWVv
XXuGmnZmXQ4kTmjtCQGot8roaZ1UJOWF6g0cotUydpwTFxtb6xgbSzcpAFon25VjV5xisLcazS8U
gPg6e/GAH1cfUPnMiFIzPISpVZk4xHRYgYipbGxs+eCZW91rqOuTeYx3dlfi+U1CedXIqlhFQ3pZ
Tzz9RTBWuDpT7xCRxoJSChSUV4zAyXISLMrUCvZxTYRJT6bWgaZgv2k4RW7crHggObnYp1PfnDi/
0/8Lzc7Ht+xtE8qeFfQyYrnM6irvZmOtNYszWFkkvxFAva1LA2EZaATgtlNy3reGRQikmF5SmgJb
YAUjD4nTr8scXsAysCWwW9aIiJnmpIQ+JuylQvXdWUslUa2mQTfv9b5OXrzeqtbQCeJNCidzOymu
bmawImjKuoXIj8lke7t2JmYT+iGNzyS6D/RJrkkEQ0a1/AmJi3EAZlbshKXF+7JWyTmcyRwx8+Tn
UwdFUuHEQTQZNdANQ9g9EQVfDYQ9oEu8lqOgldDDOQ+wWg9Wnez7xNDPtDTyNoqQ4utIn9/0sjgp
xVrjGgFZXAr1T6xMj0S2jJaz3WR7olHd7QRXEiS1TqUxGDEZOI6XHwqqjTMjKb/SHA13mcIjJ1OS
O01Vr824ujFk+Hcso48NHyppm84SFg0PLJX1Mfmvne22wRQ2+DykDQ+uxZkbqrGbGgqtOoLVHJnv
d1vRn1glfmoyLa/JzJIBCHAp+6fXVFFgwq5AvyrSQG49Qc5Hq1mfgpIk1pKWS5aLB00tFsjIeUkq
XA+LQM6GXOTHlg6SIdJ2OtN5+tVaRyKLmtYh9TIAvL7eKfG1qZz5PJuCgdVErHSp+lWFQIZKRn4l
Pod7ZwLpTpm+k/rVVwAEHd+Bo7fpM8AOMYzUC4ccgtoCRUDm4Pw3yy1Hmp+XWzY0B9qMB+3KW2hg
33fZ0iC2SqQYGA+WPk1iDkhiWDHPHRAG2y5a9iEBNX/pFnM5me6TEIYm0UgTQm11OsixPl4EtbMI
2JvqiZAfxiJ56pwHUB023qweh47lSRYhtgb1ZhlhuwuMXtvoRsdeFmBYLx0kNcQWJhcxMwmWXIIL
13QWaOuAzN675hD4SS1NhH/W54oaf5PoMAR0Td8WzCh2KMe7faxZrJ25XV6mpNkgD2UGXJwNWqnj
l/TcO1IjOVRUTAv6DaDw+VZlQ/jmEdprr6M5+iyzGVC0iUbkCjGt+6Xv8Vj4cojGYBUBCYj5xmfo
aPvKG6oNZHyLXBpGGtlKC/Jq2JTIJTuMDiZhBJk+XAexgaJP1Q7SGyMmZmCr6zju/ZiFh7PHKMwj
ckxcebUIGwT2jUcgTREASiAHhtYcFL9y3TMD15g4hdHDhAgxXdXImC5MhD2LfTid8V6OevLVG/Ji
wE8yIISmkE+OdsmWEJTK28DZeIlhmPg2YUR9Z2L2yaZX+r65n3RactG5w5mp+vQxyZpkZ5ayXPM9
zw+AxnVcs8D9zqTKJ7+1Qn3Dnr+opJKBkBAmzVFs3+DEQ+5YqTsnoZZPMSdGVUFSTBDFfpRSMqFb
ijdeZNxg0NXRWbLgWzJcom04M0i6nacirCwyiAWk3TS6YeeJdrxEe5gY61HxOAdW0wtXCxIgAOUN
EXbhHmlTRZ6yV+2Mxo5X8ZA8q8j8pMEugXzRvuWax7qs2X7InGXNIRjBaOdoa46U7T6QubF1tNLc
Rl6vgydZEO4ZcRVm5RKT0IvgEm1V/rW3Qqw1js4NmOTdQOoeJmXl+VBsw8dhdu4ETIuDphcJpOO0
yDZTxV0ImX6sO2VmqMKn5Ckyu2ojrRTLalNUx7BtzgKp3G2qZ2QwpURACq9It7RgCZaYjC+hRoDx
VJkvmiE1Bkm7Grc2obwzEX2C/JQBgJJsCAH0CCIJiSWeB73Z6TmBKXmBjbrJzXyVxgUt48iuUcym
ETxgzYABJvtzqyujzVSQykS374yiRqNmbW6WpZ96hgWKDebMocnIWlPttT7Xd1QTZ+6QxygI8tw3
0GdJp3+cyjLZtnZuPHbw/x9IK0hPgl7MGvvYu8QapJEWpTseWg1XV+XsKo0UeqzHpTFgbart9RyM
VKWhshi1MR/Ds7uimUAZoi57u/wk3OxYxyixQzwnSoOn6rSNt+LTvSzmqX9I1KSvzZSVw4Ejsao0
DbG8sLVVocPMYgljpZa4/zs7gYvW6lh8o2A9uGCqB1GJzVxn2kOXGC1d78pbJ4BUTp2snXtp0UNI
M0UeWupmn0G8ZicJjKeandhvp+y1FQF6X1HWKLS9r+FUT36gPHdVpuVXM1g831H6ycBw7AexQzVd
xQ2P0XyGclBbM/PVKJ8KwWZeloRUJd7x36Pof3YUBWFGXuAvVBL/lb+0H6nuv//Q7/1A+zdaBZxD
YeeyJUqb0+bvEzFJZiFK198lEvaCMf5jIiZ+w9JJFUGCl0P3x6SL93s/cJFWICRa4HVLsj08+H/U
DzQ+9gPBUaK5EAIAJ61HrubHzbqr8pZJR1LiiulJMVKZ02LPH4qFf5uzwa2NIqQPRiYWkd1hDlSD
WXnUHifgTVBs9T69jOJI3jhT41hnRdaQXGaGznDhRnVxNoZ6hudKtZ1f8yWKWO6WIhnGwoiGnxBU
2mBFdhOGWDB5yIMFdkkcSblCHuQBdmkS4WOEn6/byZXHsKq8twi+8rRjQ4RBhPpKAGwqy/HYgCBJ
d1pluE8jcJaTJsMIc509Fg+10UN41wwXc5CJ6WkVT2GPp4hm3H0wkFOnz44IDnFo55fkzGXH2A3J
UlHtXD2S55rdIJ8ERqzsVKPeAtQfvZGlDppWMk54zmu2Sl80bYAfAg/Sjg26eguHpgLTORkXKWCe
A5oQ8nNUUbAPh4gK7m3M5ccFRLjOJrw1+dhKvwwrLK6KzJTYFen1NIjmCxGZUEHKqT7kte6CUh8M
dZbaI9R2HGnDYUo7PFp6zPHUtbzcA20A6ZgAh3RvaCn4Yw/gPkF+xagfjIWPjKIfVHKzUJPdkobm
TYIUAu3XAFc5e0cs04MGfhHMRPOseTh558ZCZCbaXZ+w38FpDoXbLF6uBd9svKOcUVJIhK/wnfuF
9NwuzGcnkdanpqOJ2DrkXcOoqgEcMsW8LMCHfrXf2dELRdpeeNLg1lhMswjK9PwOnC4W9nRNIvwt
k7Nu3v67pP2HSxpjdiryvxZ+reIui9sfO2usOMsP/T7kN39blgux3HwY53jd/1jS8Le/ryUctkxL
Z8RAp+WPEYf3m85wxXFpxDmLNvQ73ZfzGz/AzISzOBZ75v//YMhv6vyiH7o9qL3Q5zuoBXg9LG4f
MLuWxyAXrKcgP9BMTlnTYa0aWWniBDs4cYGA6YjiKT+bgd0bHAXRjm/xVGLJ7WsEPb4BlyHy9aIA
8WWXI+ZtoovG87Yyi4jW9s4RKdl+ciRs2SGWTODv5JTQeVRhhg79rOv5VlYXFQeHDX1uyo02Lg4t
8x+8SdawCay4P2HDXtrqacycua92WZZhPaE2odqJXqNgNq/dWb8DAB8BNSHcrgOGUajqayaJmjKa
kKbMxORAs2iK4Nu/M3swSflAVKcxu4DlaofpM7N9ulR4MqMEy+PoaRl9qRFweVPeuClhinNabSpb
uzdBQ65Q+7zOkx5zJiq/znWdXnu9AzbN6QU+S6KvqOTT/TDFb/GgrN0YQbYzE6zHrhkRpByVuKo6
jp99I/tjrhm6P7X9jSB/fjaWhkEUGBxN1Rvzbsp0OSSX2KebvYYMb52g2FoDlMLULzoJJwtpe+l0
n5lHJ34opmBFwMtDZ4zxdnZDpKsDdVhilKwNenNuGcWrVUpsWTIYt05dZb6pinhvGXBlLDFfxFMq
L2Kk5zsdP++K7K5kZS/X6il12QYaNr5hfIBkcKclSXIIRu0p0nFJMpF94oawkoc4zzNixqNseICm
qG9qzzw0JMoRbAmAhxNYtnfMrlhJCdu/0e2a42ObPpfjRImnqoraNQaDhkDXBXGbNL4Y6npP4Fu+
C4ZSe6arVR6FQ7lPdEe5y4aIONQuETeoG6EElNpbJNLoPCe0DgxYgJF/eQg8CcZK6+ns6IbqL3sk
I5jXJvdCDa191AvaK6qwgtds6Qo6LiS+poBTxllkAkWTBkCNs/BRpxHE+ZEmYWMw12Mnl9tRDfch
KZWrwKjqrY7cDTpKdM6m8CAy19suiNRdj+qfZ8rloBU4k3upFggggmP8eNisYB3gLVC116w0LWs5
ONbDoXF1Bn9ePyF89pyVUZiUA6RH7kod3XDfhs9aCVw6E2PkN20d+0YQALEbB86EmdD9IefvOt0M
d5WnLogwv9Bi4ASJUT1JK8ASOzcuIUuz7UdBG++TniwVGjH90dNb+wpdmVhPpsfZjqmZ2xPLRf+X
nK9UfZl6ie+zsD+Dg7PXTWCF2ySo2nPbstHrxVm86Rn8rOzAIh6V5FP0o7wBkXIc0XJ1l6kSB0w9
wECT88z8iUgt6WbxTtJVIPSvsFuE4EmxoRlZStR6MUQ+m+ZmP+d01TMc12Crlj50WpodB/U41eY9
xIs8v1Jh2sYbnYhGNstMI4I441afuLzhK4hPpqG6Bzlh7XmFeFAFML1V6sUtGcRxgENeotE4l/Ag
O3+aRH7Jvh8+BMkwkhcaEHVI1w+jczyyNl4ac4xLbyLDNkOrrkdf4LmWR3AfQbKPiHEgfGaM4i/h
LApvQ/0Q8C1pJElxbhp2n+VC5ueIlnn5BuOfft70k9OsqW5OiV5B4slzU+v2Wqgnl2PXzN2KqW3e
rnMhMaiX5gAUxOo7azPAJSTBM7HpQRP1B2NvbCiebtvILuoTFgRY35Nyzu3Y44z5b23wH9YGyPbY
zH9RG7xk//Pf6Zf2I/SffKnlB3+fvLHV65z2XZMMwEX+/f+TN/s3YDkLa5/6wF303/9XH3CuYSjH
ts0YT6LOW7R5f0gg+H22jTeFf1wUfNQb/6BA+JOWMBIMpm8mrUkTEOKPB56YVcJryRACIRd9RVh3
FNEF06DHGiWgY1nr7z6eP+kG/zx68kxJYYPOfcmkWTBB3/dCE+V27px1ut8l8a5Q9f1guTeTTkqm
0i9ShNcLKo43XXx7hv966PXxXMeUiP8s5I4ON4DImx9fuCoajIpVyiY8DWflCIIsZK65eI+nY/Pe
aCBAGTXFymUA6Dch29SYN2soqtHGzSk77C64/PVn4Sxzth+HnlwT+TzEki36F+9DZaZraV279gCs
RIphM1SSjQ0u2rrJlg0kSgjLKsjvBPxFQpdRPxH2eOKjubX6Qa6o9Gp/yLqXqptM5kvptI1NAArk
mV7VzPp9Zn+vFriwcoo+yUK8ZQlMFg8Wa4i+/hpodkT7JoGJC8DTR0H3FBi0n4SwLga8OMzIvkKi
qYmhCh6iwTs6bnFptBk7SgBNd3J6ZzNK/MIhN28OR5IawsT10yJ4bhoFVDbr063qmto3Slg1aoSN
XAAY0DNzV9e4sEE2Kpp6zbFFsLYfZmK7cwIAG49GEuXyW+1kREEWAHLGOKvWLjkQdFK1FcLIo4Yy
07UCRlHdpHw9g4ZBeUg92dPw+vVNMv7kiaV+FrojXM9CebR8f76zTYhcMIMrQ7LZ2yVpwW0YZuKu
3Q7NUO8YvYFlHon3NPOGT4XQr3OG1chdLW2TRa1C0wN2MIHItrK0pN+QmagwIlIY9YDAmRVyRHVF
b/CgFYdQyIz2FTjtRrJLq/mEjiRbl5GC3NHUMPl77e8Y7u/fuA8PIacDNFuogNFV2R++/12nRXXf
VLqf4YFaZ4W4AJj7oqcjyssctWxjC7JDs08Ju9PWSpiFOQQf2Fp9bAcCZuoWs/2vP/KfOV7w2T3M
XQJJgu4CBfvhE8/h/1VhTGAxWqWzagQOYk3TbYQreIXK6O3XL7YssR+/hBZDSCwxuOA4i31YkaBz
lTawPlYkL/PrYjT8WS/PVJ19ah352Ke5WE1mfN2jB1qpwgOs7IaPU8L82WocoAlpeq06AjoTTMdh
TAgRdll6OQnQbAhQq7myLoUhtnHinpIseSICtSCydS6ZNlmRQrro8ZSY0107Ktf3ZohiGPvrdTbC
JgzJgLZi8YJ2+Q4UfbQVs47OtbZj2DPUXpZXdUfTLk4RKuFDpcKLX384f/LZSIFKXS44NZvl88c7
Yae4gEtPoYUou+uKJNyVlppL5TL93fK8LHUfnkJeyWVD07kJ3w6x333LmEayHMQ9Ie5LZa06NFsF
M791ACEEThMzSmmm11lgvqXZzJBZZGL7j98rTxzNHEsIFPsfF2MxDHXYSxbjKZmLDT3+N73Wb5ZX
/PXr/MnT7dGrZPVlGoqt68OiT6CfJaN5GAirAt42xhciHa9QbPvCar65+f560/tpg0FPs+hz6LPi
MTU/vqe+97KJ8qP3W49DB7X0XdW7GJB45a5WR9kk+zIctkOovw45bG50aM9Uztss1L61zP/6UpYh
5w83GHGhIJSL7V9gTvq4/46QRx3M/+Sq9kjq6HLC2ER/JgvvDGMoYj6UETlYW492XTGk27Y4/fpz
Fx/7IMT4fH8F7ocP3pmhBbl04nwvBhA9wr6rBJOrEnG42Z3ldr7W5LStXVJdwuYJ7xsGoKdfX8NP
3eVv1+Da7+N3qIfLNX73mJP/MXddmiJgiZx7p4f6I+JHKLBPZTVEW86I1QI1+VRSe+WD+JwZ8VYp
4xE96qlr1G3YigfTbM9wsj+TIfBAMOc1mXgMJpsZ9gHa0qw5j4bqbwqVn7bA5ZOjbmIXRPNFlMmP
V12ELvsatlp/FBGutuCqrSTmGHdbGR6BBe5Jtm9tVz/++sNazDY/PzLfveyH1Sfp6ikE1jv4ud1s
YfjDQ2XQS3x0LASs33gDB2JbqWGXwY7+9Wv/PLNf3jKGSfRtqJPJef3xLRPHBnYL+hai+uBTZxBN
Bcbmpm8hpo7lg11Q4cSxdy1S66aqu+feLb/0GSAfBDE0dkGWsUj6KTkQVhSf8LYdkhqU8gx/3rZf
rTF+TLDB9QWsQi17dTH8g9DhWB8gAsmjchea9V5N6YslgbHBdM2RFkXb1G0ejUAibUqBE8qpUj4g
oJsqdi4Nt4dv1VRHaGD3y/c7gQ9BmLGGr7s9b0RJuA0JWp4+SJ886Ax/RsbA/j39HPgs9mPkqoqN
yInIKYjL1y537i1A5FqJKAaH9ZWs1RWNpY1qsyeiBrfYHdZxYWxHWMS23u4aQchN2z2neXcAWo0C
QSf+eY42BaeLlTDGm7FWSGSQGay5itDvq+gRJ8kMs4EhShuxu/z6Ji5GqZ8eIAoIGCo4X01InT/e
RAfYh0Hfqvcb1FWMaYaDsNQbKgT8d+Fd5YEqyosnS3tQc/u5jrwrLU+wFiJJy1NjPaUwI4qS4Wk2
XjptfnBC64C6BpzOvCSVzafSVe1a5N2ustT9r69d/Ml6yeHOQuG+KPXAp/547b2KBjeOJlarynkb
u4n+JmEuQXREBuWX3rBJzDHmPW0Uw2m6An/z2TGL+/jhudJa5Co8+y5bx/sFfrdU6Z1jUhKUvDA6
OpiMdj898kfzElR1tuu7GUahWSDGIPLbaOHr5fh+aBAzqNvWueFQUOKlt8notL0r4z2dVoUFjRHL
KUR4gMaNwEdGXfXMuYAThUGGkO2XNEz4LXYwbhAR0HzN65E2o7GE41pVrX/qawBsTJ0MfevWVcco
ePTkEaFLeKwt4O+pDGgBu8TD0cuW3tCsaarOz7EFmDzQw+7BTUb7OSRO5UmPlfZkJLSICk8FL4kG
q90llkuQL0Gw+Mpu277x9cmrhnXY2EG6xf88P1VcfnWmhqqO1zD7I8ZTHumVPuK7mf5Nx6+33Nh2
IDyTSrQGiS32gRsbZ8QAMEarOUL0/qC39SvUWJK0EJD79CSLdAe7NSrQpYTxF6iB+bRyGnO47yf3
ucuFdiybfSmskqhMN11LrUn3QSg9xD8cOmrdSjY5WoSXJkRLLpZxPGEtX2Y4UQc7jmsqzmnAmJBn
vof+fkvgaLCNOUKZnG5WotKDFQGc/RZvWrI1J7SySg2I7Qx3JWIyyyKIbHWFJt4uXWPXdOptTvmC
yyA6aESv3pBqVKyj3pwPZka7vI1eYUjuYJveIO9HvSvnJzexz8sGUG3OEAJxEhxYTMrG3uzrRbah
bysdxUhsFbu4dc4od71tbprTSgzVa4wSYxVm5MkIM7tuJktbW71Kt/Qzaj8NjE9agzqBJr0NDz4N
fIJZDcTpzlvWClQgEe6pvPQhpJ3pbjuv1DS+SgS3CB2BEE2GAtkeliT3RKRpaGwvBZTPQQMwswAn
B8PZoFZVq8rhVGT187ztlXh0BshdmjHrjCugQyphfCrs4i2Q1s6L6L5bRnYf1JxiB+T8uzD3zmwC
uBH0s52FClkF5+12NdB59TurvSfSR1s5MOvjInoxrZBOBV76yPW+zHq0t2WQ7RCGPWVddedE3owg
2XiUhbqbJJDuZJqB8+t1sq3HfjgkaOnOpBfiK3MBprGBMTcJ4XJi+4OhVmu1b+WjThBu19GzddCu
gvAPzswltKFgzecbBxMEK3jtexP963yI8OT1xiYKeWYRbJSHwhivBxnIYzqN4TYVUwKQpq7xfnZr
BNliX0MOu9BMZiZe2oUbNcz1sa8VLnmYYuEDGHOO83EvSXzSAbOb6xi/0K5Gcs0UaJFskbGIeguu
jnmM3jVdtDV4FMW71mv4pvvCluqwQiMHq6cuPJWxq8FsTbJy2NSxZDlv5hQdGWaTHgbUu74M1DJa
M/tdd2Ywn439eJGjWSnCNJDOaNRi1GrBu24tDDTts4Tkccv0rOCdCKGIr4lH985pwH3MVdkWZyki
OZox8A4BtLd77rJzCppYksy7NHZ0qW/aRcwJw8hHbd2Bm9QecXR4e4fZySek0mdmMHxe+uQ12Xir
IMcLPivnMU/FrajURqe42BhyPLhGO2zce47g1AmAGYbBu5iw2KwnBGBrEnkhcsZ9sfaSKNzahYAp
7+QjO3oC+jYfLnPw0dWcyg2ZhPHCtQVWUJFmOKb2qRuyZywrqHM5YO4wMh2trDI5ZLYr/Mg77vld
qUZ75QXkSNnz3N+gABw2WZycM69C/hNDuE0pYcUMkzYmuCzOXhvDvoja2Y9qHfh8E+8xOj6NyaMj
xFL9890sJAm3ZbMqSOeinskuc2Udcb5sWOEeiKI680y1nYJwr6riAvTilRcWPK4hKSrtZdVbR68O
73kKdMCD1kHLzZ1lBye3tO6TyfrsDvoAmZN4OrPi0s1uF5DzOwBsWdkVwwhE4EbgPqPQ39s9+uRF
hIfnaB96bXqsQ0+uBygWrNEvBBzczSzKCjPkpMaTA0sx7MezyCW4Y5IEuDBUXATeEwYewK6f2QtZ
kZobXcarTM9tFBQYxNzKvHJrPSI7RwCemcDAWAzc3Ko84Z5lrQnfAqDlwGaTdVnqeDnZOkYxXZZ9
d8u8BG5jQblU5Y+oCK8CL7yFDOP5QKqR0pXGre1V4SrN66PXpDdaY9nbdkI+Vo4P8fg2ejedRR3G
3sCUNY3rETkbcFyntb4UdnwIIrSGckT3lSfmc9FPu7iar2vAH1ATWdKcxrgRqD9PsS2+6LNs1rKG
wRnq8uDkzlMSwJcunaCrT6URDChmRlnuZgQpjFuDrDZOs4u9OrcaKKPiPZ1NvCe1uW5bWE/2TFvM
S+s73cRZkKd2+dmNbCyy8UQqlSNKRMK0zKvHCV5DcuvVI31QUejqjFLDOSZVaD4ppGNPecmoznfh
ALG4BQutelb0HBAWO1Qao4525I7Nt9L8bCB2bluYHsPj9wruX9fo37pGAQosnYa/npr81/T2P//9
AZvw+w/9PjFxf6PoXdgIcDDeS9A/FBW4mJil6FSmFKaUx5Kz6B+KCvc3Oje4RmEnUNktjqT/m5g4
vy2ULYdZikVT8R/GJHN2+Fgbc57g5WnfQB60aRf9WJy3Q+1ZnelQHMrYwwcZX+vNdOlm1meZVy39
7YFDwnIUtEPbWp6xexM4va8l3j3VAawCgwXJGsP7xjawWJSEi3RJ5fpRK/W1C5af3dhJD1Lrwh07
O8g3JbZ2a7obglUGNEV6Xm7AxuiXBuBpjgXp0R7B6plZTdqBp32NM0wWWV+aBwa7wWoozLOa3uGK
9Ebcqs2Et16Z5vvfK7ypaB2y/hzE7UvbB5/SjoFzNaRgYGM6mDYNcGoC+0vGN3A1kDNEMNEEfNfN
V+jHsEC2E4S9RfbadNqN1Rfoydtyq4c0q0vdJhDIweFwHtQa1EZNB1/jm+QbIZRQZf1INwThgZ1h
ftrFDrJ20OTKRIfRSZe1SEUdzW+zf+37yXqjS2m/apEZdDsj78QFWfbpvYhS/YtO8Jj9Yovg5Glj
kOww+pD0xekPv2WJtbLaTtXsdmvVx0F8kbgDXtiEkSvww5YY4ay0l+SaDBVKLVRnrkrKgQfr3Yxp
AJnk8FCTfxO/OzWtqo9xqywGzrDCymnPZUuoCrpwxMgh1nnsYtXYp/duYCBiqDCEaos1tH13iUJc
wjHqfXOP1hhJkZNpr1MZQVfvK3sGJhlVxCvXS75oTxoHhHyI6KbfwGaeAT57r6WHhs8XHJ7Li2Sm
KjoglUEePecogs+Q0mjl1pVBg1RtSTrt30NPkSu4pN+hJVnlgyZe+/eAVCCLhCbp7hIko6BuWDvx
HqiqSqnd5KXLDCznGIg+RlGbLeks85LTMoRLYgtKxLMKgdN9ViWfBTL0Ff93RMLNDDx/0kybDWgm
cMC7RcIG8XlweexDBtQNQhhCCFajE59LLzB9M0SbkAGarlpxk1jWZR+Gl+6QFts0MqO9hDQ+aEG/
N+cBJHaXXsdeWd4RyNDsymg0L3Vby5HMw/qPGjQEgx0+Q8XYMPJja8XpigYzRFdPYbN10PYjeQ4p
dKTDNfQdqgzqohCpEN/RkmwelRh+kjeXuccRBsCu2aN2sOS4GySuNlW3ryIzb7w6v5AblSpkQgtZ
KNJvO+Ee8yI6otOMaCRwRLZNuaeae+1m+z60dOUbaX4lJioNChKJUtEmoqCAJo5wcUUwsb6zkvxr
J1EIobX/FBkYDqoxuRZzdDvqhbE2K6yF1B3nbu0kp6ayjnlPiyOd68eiQsI+D+WpsIcYrn+16/k6
s4Xe6G5e76E73ZE11lxYubct6h7LCyCQuOVkZarcwXNHzEKQtufWkO4Tl+gobP23QPlSP7Ja4PB4
D3zOaNFlXAFTwZ9g3wqzPKU4K9Z1XulXVtuRIdg3xFzPJcVgkc/HKa3v7ci+rS0beqdkcYwnEPRM
uczGJhkDOeZl7Ax3Mi6P+VyNV7Sp17NwvkLPu890jD4F6nZUNIpUUM/heEIGdWe0b6iEz7tshiih
F0sn2eizU5jqN609Z9xk9zYL3dvR7E9toO50nF6rWIsVzwDpfaPhXmML+mIFFhG8iftSd3NKhat/
HjLjqS2HR9zdlY9C90Fiut9/t9tdfet6f58o/9PIfdk+TEK3wSEwvX83w37XWhnNKac1H8JrMu2r
qOQ90UDbN1aO5XGABdLF9vm/xch/KOFg0MII5hfFSIOM7mMx8u2Hfpd3gvXTDcd2PMsyES8sMIpv
inXknQIZ+xJq9E2syQv9v2IdZYfE0gytidHqdxRmlB3S4efAOi9R54xD/ol8g0v4UIws+gFcfYKr
QLNuiQ+dQsOK7ECTqb3WKgJlOVBX2IpDC1H6JpOACXapmwQTU0U2lxXz9AAnkBeBCooA541RGpM+
DVZOq7TsZe5y/jLvkY4ja1p8MFZ+j8ZdJ0Ntts+zSozzphqUc9Uu5Do1ItpfteQF7nsnndjG6yku
doZO5vAabymRBFOqn4t3HJ7MTRFvKrIoSUZdiHnTQt4ADbiA9AipTs7cGaTSrm/1mKthlUClaexS
MxvPCtSjAc3YLpFMXPEaxWaCflyNBtGVCktK0mecyIYm3ZkzcX0tnTe8pmEXPTFxya/LHJOp0kR6
044DB3Q0HqjLSMTofLPQ6ZJnQ6uTYxH1JJ9lKj6MarQeHdT86yjssiNuI0b5tv0WNFr/FlhoSOsw
4DzUIT0wnHY3o1ODwrBPtGxtEvEnCPcZEmPvpe0WmtLFMHvXxCXxb9WjwXxRmKfAjdZ4BNYJkdGN
GV2EtbOOA7y3I05GB16zG+yJzUErj9EWAHIoSpIeXk3V7EA0gGTMP/eOOqC+PUzWTCat5U+MDkyj
f4jS5qWi57MLnGxTVsFFSBHR0XQrSb+MowRxyXyBGnar98W9K0OHIMFkTRvXn2kmrEOOe6Mp6VLY
DAu1ZJfmo99L+wnMznNMKlM9a5tZ45TbDRxYCRHs6NfKdo5pqDcrggk3HqkTkV0dS+ndtJaxQebk
g66iNUAPResvoZ+dZ7VzCsd9JIhJJCJ7SMnfcwvfG0kLGQpjI1ooPw78sDi4AHq4caPpIgCRIYOQ
kEyx7mvI49F4MO38gFFtXdbic0WhafX9UZdUdq5HRhUMRGZ6R83UVy4Wa3JO16U3gSZpb0evWeN1
PHNr61omERmFnrhj/nzy7Cc5vg6eMa1LDu/cc3K+7TNqImKGgyjHyYm3TOr1neyBz4KWga7COxC4
OKoyOIxDdSbrkvqGptEKGxaePSrQqHsx6JMEiXGq3dRPx+Cq6uBsVnNi74g0di5mFxKKgTegrl50
TFc+Z/UviUsGTZA4RyxuA7cn6+xPrTuu1ICTsJlJFbtr9PY5sJKHikBcjKR31lQRvN6v47ndNhwx
AjsfFtoWTbth3/c06ZifVyCwVg6ZCIjAMa9RxRg05LEwLiPi0FjNUdBsK6c9g9O0GucnJ+sfUwnH
HHwCCK29Mwfbyf1f9s5sN45rzdJPFEbMsQNoNFAZkXOSSVIUJfImQJlSzNPeMT9M1zPUO5x6r/5C
ln0suc+p44sudAO+sGHJSkpKZuxh/Wt9q73vVkYmbdx0ZO66zN/3qfvsTeOuYkhVa37QeN62S/pr
Kq+aQ9Yiai4x9wMsyaHWyVDVNZWL3rObDLti9I+uqs7DGD0sTgNzfbkYdREsMdcrZ+Lb7lJhWjyL
ycJXlBxERkNkyVXCoGsSYPuDY3bE2NAzQ5EyG8nRfEnPAKr6uad/tOZEzXHxmGpWOE/tLVJ+FuhN
ea4M7ipzZodm9olla62o2vgesqqyb/35oUu0gIKtkE2blUruprrSbp1xfTpUvU8RcxkZFHPYR/Nl
9GhE4R30so8FH8rK8Chy0G6l43J0ma2wROGtMXd4M23thEl0+Za50yZNqpPEChgQlfsU2ZR6+dOx
jB1i2RBCfWz4mfwENnmPG2yr6GYsZx5UpYUQnB8E0XZrufCd4+xMzw45HMp2Svuim/jYe3vPTzL2
a8JS0POsIfDnNximDk5lPyaOz5PKp1j56bFqMbLI6F6b0mlPGctI+7uBDmXa12lsn/J1Sm4rnDD6
wChTg/cTlhT9fMDdNjJXYP7RSvlezGV3LxB998ifDBd4EnZ9SQeIRoI3iCOnCCaVV2NY6pm6iwe/
hSQAKU3oxUlYbccnxbfu/MX7otOssSeDdT+iST10jGneTTMsvSKxxbaZWaMGFn3/Wjjm1EOtbd3+
WMTVocUu/UDXrVOdR6Npwj7pIvspAoPKEHd1VobpijaNmrW2RiFz0y03tzqeK5rrgmaloY5fwahN
xwLkp4mPbmsh3msWjm5cd0BU6fSeH4uVrPrfe1ZbFar/5yoxGKL/c5LYv/3t3+Xf/uOHlM0vL/p2
DLMJDqIK6zRKIQ19VX6+HcNMajLAYa7lk/YaKvzdMQyUJr42oVuGrq+qECPgX1204icfnYoADk7U
lST2p1y01td2yd8bXBwsreRPwOusNDMmzt9rQiLJMq8lrBESxYMFNQ6CIwGaOYY5U6NDptNVQRxC
z7Z5lDXOhomiXYZtvKYAe7pTqVZrTLAvfTrEDKHsntocfaaM/BRhjXqoMBIkO4RhFiqrgtXFIx46
LLv2pRFtSiGXE5vaNmmscdxPKGAfl2Uw6qNN2HC6psxwkt08OzON8m2HBktIk0GHBmXwYi9Ovyvg
AXRIFBxGlgHmoQ/XZCHpEGUO18DpXNbRLk918o+gFDf1+GmY2xud8UBv2Qd/BJ1gnLRooqcDJnEP
lwqrpLUzBDkLTcA46Sx2w5ToHRO1gKTAeXTyT0bZeuSQ0JTN4aGO5DGt/ZOF+6ebmftg019FsjWX
sfr5D32asHqWj1qdhTP5GCOpT70GRrL1a/tGtzDGwr6+rZrunWqW8zI0NHE7F/hVu1RACbabl2wQ
xGRYrhcd0WMxnW3X+Lx1NKxPT5V9Kzz71U8i9qPP0jhHrfUApMaw8js3F9He8ilgRrmePMa4VCci
Qe5d936YLY5AzhuDz13OMNfomSAJSuEsyU4ujLdBkyCHB/uaKrxrXeccNAR+W2NE6xinoq2tDRbE
ALHpAtfX3A25964dm9dOMm1xEboR/cXHKD0J4PrG+KGN1hHcS94I7Bna1W06ppr3XmtSCI2+yLSG
Nr66/5Ka6Rs2IvKrUBHW3bbfR/oYKld7yT/51JmPQXtLYyfpeKqFYVd6B0MQB5L3MrubGyyNgW+F
5pPrbVtsyP4nDnGDva268yifcnuXTzAgjnDedDzD884TOxJQZIqKW955YMz8eVrnOaH6uN0WHyEv
5e1uTEJHD5gtkZHVfD4l6/zAhlPdblKIDlvQINsad02W6KdZ62kkMW7LgfRaV+k3ruTgmNMazixN
j3t3M7ScOxwpAhpKw7hymWnM6jwKdXI5MWDHD8EpUNBoPMo5uveN5r50DxLVr2nMfVxBbm3Mt86u
g7lH/hltnOFrUFTfOtXwBkYPKi3tYS6MNroWHz33y0gbZCcbRMqkfK779mAl2rsJ6Y35M22tRnPF
95Iw6akB1GVmRAqe+j5bYng2dOdJECtF7qGiKuq+FLME/9Ih51Ynx0pvBV827emLG9Uu0ZyDl1EO
R5Eqo8HPsgJVYsb7OpNgAbHEdio5AleNac1TGbcIhRL9ZnK04xPTTjixx8yX3kYwVBv2saDShSfV
TzFYxl3H1chziOLoSdxyvo0kWeSgVK79WKoOFihmaCV3LnoJuTBcKlALXKkQmXSm9kD7Ui5LsYyo
gTeLZPG3hajljSQslezQjpLm1DJiid4BDOgQi50monORIwj9a1qnju7QjtQTLkJnJOUW88ZpO5Th
xGim4pZvivgIuHuFxn8FyGsed/JtNmnZ0ftKl69W0LxNJBj7dyub+mxT0uJsy4T6h8DsiFjvJrS4
AVZoPwQmt5J3ilLZY5xINM6J04a9t6AfOffWNHE966HEAj9OTfFECxqHo+5r0ui/d1P//Z7+/1mL
iqe7TGL+iQDDMGh+LX/kaGP8W1/3y+ZPcxXbOvwc9ldnLUvBrfSNGuD9hOQB1o6fZfbHRv+bBgNF
1MRrin0JkWU1W/KiXzf/9VX4GbnBYvc1ML7/GQ3G+oNZCog2Zw9UGNtEbvJWtef3vs4+z10jLunY
zdjxg9KiAQrph/hILD7UOZWxA6szjYfVqzUMTSASvX/OUiRJLY85FFiI3gRRoMpYzlulVHNJKCcl
TJHWxzRi9BylfMEyv+l9/0068snIXbWZ6GfZuOWUfMAP0p4mkCo40ZLuYI56Dcna0gBY6u8o5epp
xvWrU9OPBs/2kJIbwdE4NfV8i8+cFSmNzJum7eSRr6kCF/vUQ5U6LYJsLLZIWfE1tYkYtob+sPiq
ZfjjgMXLPP9K0dJ7cpkaKQa9QDlg81TaJA447OhRSbwkqGLzlTRJxmDYRDowCeHX0vYfqC04ClpO
NpNwz3E9I8uyn/IM+4lPbXZvevbKP3pSNiQdFVvRjlCs894Qc/6Y6I3/2RO1CkE2M/0w24EbGHR9
j1AqPTVjslsGyfwnYzWxI4Yj/G0XDzQD7oPFNn+2tYrm1DIe7s0+E0dbeu5lMifj2A3NU9WX8b7r
hIblws53iU0umgYmi3+lzl6a0/vKSSlAbGbuH1lTb2GDGhvLyvpbvnkWgcVqwKCgZ2RiRB9qSUe/
hTcPR7c2u20qXO2cehzswMEw8lPOTQoVdFtE8n1fjtWuMo1PJogDFBXL2GUAT0ATwvnJcBzgabPw
YUZu+zMpgfYiOt3em1oSPyaDgQ9uJI1jQETbtn1cnegwVrduFdu7Hh/UtuHEg0tFTdu06fILTOol
rMxG3tgMywJlex5QRQ8urKTJOPbsBR9BTVpx/Uwk/Xq60JP0LjOi5NGAvb2FVYVco7spUYdBdKeu
15Kdkm2N4aRzu2czTcShdGqxNfqezmWjn3bSHUlOjCpjlCMIuBog/Qz+2JxZp+bOaTDebmUUGzCL
6gUcKri7rTdM0bWbkv6oYoIKXJ+tZcPbRSlYDShSGIj8bdZ0IcdzDRa01wF8TVC+3FiFXWraz6nX
tifeZBS0QtMfNFebD+aQ8L1s6kNfTtaRCBM1jFEdf3G8udr4wOo4NuF3ZsRrP0CDIgDU1enZJNmM
64cDXbbg+RG2MnYRQjBd3P1wmZqOmdsk3hhTIfTQ4n1Ky4FBIJ4lhl64EU2XRrumSdtAQdvhMO4l
nxh90K+89kgYSSvu9AVlUMvLmYrjft4UvIGkxZ3xRkukycEoeSVErbbEvspwnN2nakQ/KOiBR3yi
oAXfWA4cH9Pd6C/J0TJk8jRoIjn2aWUBM4o4CgsWgj4t3yEdSzS/+ksrxBRWk0vjejLd6KOuBXrf
fa6k95krrx9YGvVEXTa+JyM3HnS7DHKlYAC5Dz4uz6CgZR1acP02oxyEmu3XW1lrEU8Cn7OcxtDt
pBZOVjVceRZlngyfrvUgmvHTUXTd74nY3UxlikcmJQCNgSrsGvcKVenk6xzX0lqPQmLoRQCAs94h
785b7nTEqCiRzzFYayniAtPyvOA6ErWutmV1Am2vJ8NN5s39dWgxMNYcFYJUtuaxAelbbWQ6ttTk
+kDovWwiAclGstVzbPW72O+BWeIow/g+1xfE0sE6m6IqHktmvNNJ2DJ9GLIqOSwFKy1ZATLJm5pG
p3xDykArg14M0XTVS4tuOOSy+DTyC+XWVW1aXl2NjY6TOO05mZVr7xd6Eb80oDcvc1biibZ5V3cp
tYP3kTfiX8ltl1wM7z3+lZ7flYxcZcsviiIGZ6e4pwIDbjP3c9s5+kmvdNZihO+CqsV+wo+rBv5w
5ij0x3yucjuIevcDzYATf0o5xHNgScyZNH+PzbBaeL0IFb4G2zbLAfGR4tLsnodJZ04lpuvsdyzw
oECdJy1N8j7QHKCTG2m0PyeTqt/byq3ncByHkUlzUXk4GSfSfuEEFdI5K3pY5ndy5CGbFYwxAvfu
/SQ4h1eznewnz4/Cv85e/+LwCyGCo8g/OXt9mQm4vcrXJFWv8gf15ZcXfzuAGT+BMLShR5OBBLjq
/DYEW4vsgDtShM4O/1Vj+fsBjFMbcVl0mV+4KLDaf3cAQ8VxfQ7vHjkLghZ/5gBGa8UPQ7CVQ/w1
U2UJClfctU3v9wcwnsC2GXSxcKfV6/t5LhEfSzuvROi4ffySjQ7wHGrTqkDQmrBrchgLiOrmyhKz
QJxyY5u5k0ezzsy+xHvsYio1E38/+gWX58rE22cooZ7s3DlHgyOmfeTiPQ2Myk5x2WrNdMgt2gnC
rqxPrpO0/lEqvIcXVEriKTrZD2Nnl9GAiWB2Cw9/ZZs3FwpU3dsxaqFSuupByGp+JyKAdhtjdROW
1eL9LHzuzLFIXjpOAuFQG8u2dTPnBSoKHFTZ0j/so4jYlV4+uW6//pf0Hn28G4HljebH2OmTvRH7
5gHKIYdPqucKd183YrhVOGFXN66GOR57SPWuLLBlBKrniBviccTVHqOXP+qeZt5XU4k1lJTaeRbe
8M5sRu1QKkeuGk18XzAWINE4Garf6po13EN9GN7KVNu3EUe0Xem0w6vrLs0lX0Cd5FFVDwdTOqDn
7SxLpq1JHaB7sNNOEaMpO7y1upXh21YFu0JKBMi81BXskQ1WlelF9V37LppFhWNJJY+jW0wXA3n6
qDu1f2ncbGCmODZiT/25WwX5DHhYbyg6NsiXxZFrPgo1CVQEGwA9NkFmYkPtHZu2XiC4ep3q8Ctb
OGcBpraYVhKx4O0d+e41RoSlwymichu3Y3HJDbTJPdZOIBb61KeIGyp3CUxAfQf+MSVke3Kthw6R
Ti0RIS0bvGdRDearP/f+05Q6n2UWT1fTKYFOREOPU3d0aprLI4WjqW4mvjCuJYNp3cIxDlNWWjzw
Fqdnyr5Y57Fg6Q+TS23JxhVUhSvu2vhZJnZ3vrv2LklKnUFR3HdsNXzMA4eP5Dobdvq7DotJ9xXV
z7tvPg8I+nh7VpY/3o0V608izdoRXgD3rxfrvoijZK729i+VAG5FPQBGOXzIpaX6m66jQ+Q+m9Xt
8rVUQH4tGNDctWwAzZM0ud8jxm7cyU5OkyUpBxbFxEFxmr3XaCJJ7FkcT6TLQTwhlm6HZSzHZ2es
ZvVLFO8ve+Z/bc9EREec/iebwhs4+R/3gq+v+bYXgPADSKHrrmew1qK6/HYZt39iE+AibgpgC7D8
cL783Z2JNs8GghHTsSxzDRH+ehmHgoFE7/g4dnAwrI3Vf4JnAcH8h73AQZJic2FT4YvRuPhDYn8s
myhaEgaPxuzO3oaip347Lya++dhknr+CZaYCwnMWYxcjGYeqPjqv/JTmgHmr7HMcUeyUZk53M2cC
o581ibDTy2Kfm0UXGM1i3xiY/S8t5LCT4Ui5m/PJ37WeRUgnNrTVnMZxuTVKRMBSzJ9JbPsgl8co
NPU22XOV9o6JF5WnyMPaRHVpfyttVm5r7JNN15dqP88QW7XWH0HaL5Sy980lxWl247ap/aK5sj8t
9P4RHhnXDuZIhgOVzFx7PFics12np4ieKgah7a2jjw2IhIFTtW5PFzorlsesGYpNXjhq5+UJy0ZS
pzvGeOKWGzGWNY2YLgTXT/5U9OxniX5IVBnRBNEkcrvuBS+mW6n0BVq054WGW7re+5FbC7e5aTh2
+VB/qky+Ok7ypvZ3esPxNJgtGadHqjSy8ZJRRf8uNeI5ITzkD96+K3L7Vrl0TaDgGZ3YRJM3+Aeb
+/t8bCNpvsxJjPtsNFbGvHC669zV7qsYiwzuUK+I9MSNxc5h0Uo4nJ22UmGddUpuS92rOmTKZXpf
ihh1u+MDfXCGtuvfu3U+kh7qJvqQ6OmoBJN4AgeBwW17B/Ab2KJZD8TNHK/gwjTYuh7mIH3TXe61
MzZeqjAJM46jFoWiM/R8W1hqsIKqIARC7nB831oZM9E0aysbm29D8iBn/SR2xJuI8XFxivdxViN0
jIpFHZmbC14TN+TrmQv1H3MMF3gqOO6zBfmjw06VlN01nk2u5daiGPUubZUxBeEvFOBs85nc5JRp
M8TXqpz0kkl0lC3EHTeVTeggJLHrsluNpoygspfsUFB/609ZvAq7ljt0SFJUkLw2FNS8aYD56b0x
65fE7UiRN60iDuErAJVMo+dtXE0KoNlCq/cim+VuiltR3xldTmLPddKS/nLf/JkbUP6FfwhaITNU
e2dImTV4RXxhdHR0G40ZPBcp+w5423SoRu39KMbsBEE+fi7N1Lxhrm+cG+4xVCoQWT8lE9TIYWrz
a5rHYkdhsOtumrzLryXBXJKETVIfPC1pgmURvRUMjmnMASq+V79EdavLLxg+rDt3lDw7c+Nv/rpu
/CvXDXYEprxri9M/3lrOf/sPprx/qCr5+0u/7TD2TwZfipInukC+s9xZFk26gIpWtfVrkQkH/V8t
dzomf3d14zMcFszwuaL8usP4P4FQov0E8I+xVj1Zf2aHWYfG3+eKudMYlsV2JtgICcR/f9loOL0N
qujicOnpB8gX8a4WEWsDg6TlCah5Yhz09X7/lMxrjpQKwdNIO9p2Wk0MScXf7aj8ta3JkKBLaf8Y
dTTRaJw+Ma11nma947SVtO1egAf6hIaCWVYWfcq4rUnLwJv06WFOy44DINhyxhf6Q+ylabyJPZML
9iiLuzxugRxEojWeDPKvm6TF3B2aXhtv27qlHKIHTHbohnzaCaqygyb17U0vPfFoA3K17dj+ovD8
flSpRtx9YnC0R+Sktbv0lTbjgJB5tvOKZZ4vS9NDeG6mjlXMAF1IjQqJBFPht8KkseD8wWYmiUyL
YUhuG2e2r/lIkLyNobVvKitDO3BJDjI/G0aR47Mejnh8HIXDeemGi7KaHnJt1L7PLaaropfVcorw
MD+lS+cdKEmsKTPqmLmLIevbbd1OzYNdFoONEDWrYBh4PwyxiOnseLnQAsMdymwnmaKFpZqAUaRT
fPA7kElJAf+JaYMIZnMB3O1lFWPpWn9fTeL+r1XiT6wSPJv/eJX4txwx4nX+/RH02wrBy35bIf7Q
EPdtIMQKYazOWnDRv3QT/bZCMEXSGfjw04bjYJZdxzi/rhAezFUPMhnpINclK/TnauV0JlU/LBEO
Pa2sDoymDNO1f0AP5FACKXu2+SDNi25cFGiR5oNpZkwYA4K7JaRB4R7QKBnXm/EI7jz3GIcHsUqW
5mjHyO2PZTYS80HH127sIYX1qCUabr254fKKCQP51CyT53oo3bt+XNaxbSrYvylRje4V5c/PQOfH
R9fiOGDm2EK3tqUIt0fOhPmwRfPfiJL1dL3ok0u3e527nytjCJY9BDCaijtapTfKNNdLpybc7t4s
ESiCNmnLepMvNSsMSDIvWNXtGxyz1c5eBmombW7Be8fVjB1LPIMS2oaK45hNNJgV1XvPme4Tg+GP
1udPVqGJj3XDYIOLJpJgRKsTZQvdgj9hXD554zT2234aVk3AmpcHGkz0vewwoW6tAuSZWk0hjK+I
h1C3tv3KXXYpgT6IMRfHFQi5a1ArsSqYXVjjK6PHO80/UOzZfmkjGtGBigrnbdLK02I12OpSH0DZ
RHYpLLLBfN+3RHbz0bWvBqbbW4LUXuDq8XAnzRlXp8wmtVdM2PD+2faQYPshZvSxIPv786QvP3tm
r8pdDEoEB2iRc0w1GBaYu16AQnhaDOchjTs9nGRe19vETOYvf60yf2KV4Wb4j1eZ82si17FzyVrz
n//+f1hsePW3xcb7iZAGFSZMpA36mtdr7bfFxv3J5Ja5Tp8t+Mqrl//X48jaYYkhDfryr6T73y82
3EsdD+8Zv+BrUvHPXHjtP154Ka6EmmXZoCTXXujvzyORVveSPpIsNAl2reL+SKfYDHqQU281UmOP
lVUHqhBhoJVZDg9CQ+rMuhoPNR/bOIy1aNlmhW0qIngL4lVf5dmKqil1Hn3II/6pWax+mzURFiBO
HrR4AItQdz0OSzxOpSQe5HkDHS0aZIXYHxmX2fZSWEGcrROC2GFYsHydG3jrCKFZhwn+OlZorYYv
WdpVjCdzjHBZKTNbp7lfJxKlVid0PyzJzKTCEx9ERhs95wRBBCrXKw4rjK1MvdMvKQrrTeoZBaF1
wzq6ceRdc1sb6tuWgrbm4GY1t5KxY+yz5d6mdRSH0Wm/cdZIt68g5xQEAUxKv/oREVHqNeImWN3A
ReQ7jzq1ktAIdX85m9pIH4UgKQlcoFjiZhcz9pQ+UIVNVxiAXBMKYgKftJ/3mk6GGE8yy+YUuUCr
8Do5DNIhTGnJdYSoQDqynLz8gmHM+kQCrpQ3PT/zvl9q7q22KaXcdnmqwmxY1HAe4SB7FMzYnOkY
DHH7ndaLcJ8PuJuTzL+fqxXCPC++8WJ9vT2bwPCNLZ6fsX6cNAKauppKlvsYFYKykMoB4j1orrEz
/bK5k631Lm8JmPcLu4FcCvmFhmVt5zAkC8puerDb4qAV7odcxB8XqV8Vy1pAKeaDaqhgrqrWDjnm
TU9MkwMRlV9oncHYVF50ti4JAXVHExqgDtAiizNTjSBAfQohHodivO9xATkJpy+wE3clLQYgy9rr
kq/O6bHKAYB4GZG4SPfjvYMl1D4sZuIc0AoI7Rt+iYAvJkeFVZUysyo5VLtlVX38a0n915fUlR7/
j5fUzWv3g4/nl3Pb+qpfllIiU54FWYuuDu5Nnlgpbd9cvPpP2Htc5vfcz75d3/6uHaLome7q4YGr
+12uG0XRs0ARORQtrFe+P7GQsnL/cGpbr40GiE/fYYJkcmX8fiE1auQ+JcQYGmZa7jWdcl0jasqv
wIKtxxh7Pvh1U58krrc7TZriogRPkW/qpHhZPaFvVaS4Lditm9EzujCpsvykm5BA9FoIKvCK+mmw
InWushmmuNVTXpPowHCG3DnpefvWaqm7N6rxZ1skzIi0YQJ+4BO2FPjjYW02u9EY0jNr6BSOvLuv
jIhpruv9KIhxUNwurWyfKKsSdziI++fFqDsAKpKtARYTIpWdhl0yker0vfYtAwK7db2yv8IRLF7c
cmw/snfIgOuUYlyGUlfUhvtcxYa/+pLLjyarLG+OXkY4TXlQCYMSHq8g5g7L1N7NhgZSgfF0sBiF
5DcZ0jd9Wr2BpPJvls5K7pQm53NFHchm6JEtRamJT3Zu0l0iyXIMSUFpveMy7O+VvdUrgI2bxDAA
Q+Cc1HH6LsRK1VCce5OkS5KvymdsJSHS09oMSNqYxBpQpS6eyUHTUORrMGQ3iM7p2Vat2NiCzNlg
aPyGDu+hCzIoLClADkc+DijGKU4OZeWXcrRWPdZ38C81yX3RE6BxlG/fes3s3uXuYoU97qU7g9z1
rc7E7UYueh+4Kq8h87RYrjlEnvAfFAcjqrqTlnkEB3T8mkbj01uMGVqHmi/IAuXTbO5o37I+CG61
n0Ytix65UdB7ZuIC/hy3bXELK7E+048SFajYDOan1h8wJeMgb3pmlV2sz8zL5vbZF7L9srhpHmZr
1702ARGAfuFGxND0Y22QwvBcEQLu+chojwVS3nVohwkfIFmr51Gzb1Ihj5gJ/KCsrS+ciIx9BYnn
WjHcwtQ9tRunI1U4FG57niNYt0Vu4ddlKea9YRY6Mf8K+7irrhI8UYCop8LIdaeLJw0jZL7XXdu6
ZIRldMNVNFmF8Ypwn+xL7Zn7t2HfjDjpN6nqoM/GOW0Lqd3ujLi7LfHIVUgVhjoTz+1Ocxl1P5vE
rI/mINMtyAQnyMGTINYXDYkYK7kOsTkEUl/GhzJ2ncBrXIWfFz+W1yY/p0jN6MYAx+bZHs65DzSh
9vm4VAuRlJlmHsCZ2H1mbhB7K83rG0fz5zO9F/mws5oJiyqHoMAcKWyMrZSUlDtbOuxQCs0o0JjP
Gl2PfCSMmvd8nG8oRGh2+N+etAmgdORnWKfLVDeANpt2+ewA7Qr+r2xW+8/17Wv5Wf2P77Ij//P7
H6pffkzJbPjavX73AyzfaTff95/l/PCZuEz36yq8/sp/9X9+qy7+L+ZX3zYUVuZ/vA395/9CZqQR
+Y9n+tUN8W0jshhimfhJgatz7Wdk9NtGZKxFyTgcQKvTDf+do9RjvuWiPzL3+ipM/i5O4kEfMTnQ
Y1v1UBn/nIDA3OvHrchE3zA94IUYW4Xz9f//LiOOOzqeSoIjdBgUn8YyWZg2NMcOA1Eey31hzLjO
/V2iIhBkVPdaRkZ3RWIcbVsPEwZCwdLXJ3+kFS5ywkkzHvNmCkGAnDThPGsEQNhxUMkg+CSlacMD
AvVjMmxwWl/bW664qRy5Rc8MGiTKDTbGB1OSfmMqs61TzNmNYrKgLwxENOwVYnkZ7aI+T1ZOqF0C
JXQP5dy/JUxgPMcIXRLHodaOnLpl/rqsaVA9pi+Lhc+25LyPHML2iXN2+vjNzMowcQnA6u4Aa9q+
WdRWlU1o29jy1HZW/tEqI6KCdDoz3muWtzzOnqEnDNGVFPfDmEdvi5fZHNHvCvViyvIa0bHKUxoU
NcG82GBAlIPfbWF9cO22Kw6ML6CeaDwu2LIL4zVKTnRtkaWOjUNSvgfXvQTm7O6FKHcU3QSl3Ntm
fa0M+Vhhs4jz9tCP1TsHGmr5zkIEtnuYf/lnmm42PWcDlSZHyucfvcq7utVe9vHV99OD07ZXmTV4
0qe9cJOPUzp+dp2YOQrMKg87KPEGXHvyEFfwRoy2ODHQBKPOfqcNxk1rzKGuL8Hk+MzLkBZM/wQo
LIhLcU8Ra1jE5m2GaFx7TPuT6E70/UbvgFmJ8eyy0hYRQDNNFM/12CX3JmEJUc4uJbm2H2QDCx6f
udFiVxWPjf0lmbI7q1uTLQygEoNWTUts4s6s9iBKF5gsGOmHT+lsygugF3fDnXTXVstBNwJrzJYD
eoy7zU0sfKOn+hc1Kbw3RJQ2WWqM2xnrBM675bTQXHyeTP1kUfTNvBhz2ZMomX+NonhUmn8VdOWq
hfJHZwVhlFO0o78gkICab7xes/f1KmBxADrChaLw0ewfprwtg65XV310tpbeX3I4eaD1iwBVO1Kk
SxUpJZxue/pI78p5oeLebm47z5KHRpe3hW+TrSxHPnL2jUgsdxN5983YFNveT61zwwxRtVBD6gXN
WBZvPceBYCEVfihIFd8gSEZ7elyN6+S1tNOU4iWVNuFqbpGq8g7YYQCtGIdsoCamrA/GZN0trX7O
Bp4wZ3YDXc9ya58ZoyDvTOnNTTkO+TvVqvQGkVGuc2zeDg602tXvbI5vWjZF9SEFaNCFC44cm7a3
JD/S5kSvDd8y48mMjW7ruVOTHQyGsZ/N1lwRyLqxFuc4YxpAKrGP7exAVzQMGW0tCrkB12PR36Do
L+eMo3SxNfPCOxrmPJMdqt2qDzrBjLH1KRIl3Qv0ToJns8U8U3Zjp3OoMfufwecPrX6bQqyU51gO
ZrNpIlomQxh3sIx6Z7qLcikOEKHtT5wEZmBKndHrV8Ht4W7ihvdRDb2g02hZbs256sKus5r1O2Uc
7NjAuIQJ/zW19GI3+Zl1VTQshOOk3bexZr1LnNg9ZRNlwEI3plMkXXUDT6p8589qVnQHiYhsT5M8
sDqvpcjYYB4kk6iNMZnTh2IpJoNpst++lB3h6sCtK+95VjqO2yQRHyZzlBe/pM5148Nkf83SloNi
Z9Z2FlgdDAIBgmynlMlH31LanU4TOfYg5F6w7jH8uV3ntHhlfK25aWAPXkg2Es4qln4ziIya0ErT
Q5fqbZalpQvLfmKdZB4O5Cim8OjU4ggzRmcP0/5aQbyk6YoSO47DHmVGjk1RRJZI65j1NJB7g01V
VDbMUbgskmNmz5JR6s9+bPpbOovozCFHVSXCCmnGi7iHjFjG9W1NfttXrFDwWSbNw/PVngyz5lHS
rAvM5EufqxvkDYk/XIiDWdTPuV/QXaw4VWu8fYswbuHN8FHDNUeWK/cP0zSqI4LHs9H0t7jEMPbO
VdQdHItepoRasD2K+svQy6fOJVEm1aOo811h6WdZvCSmdQZdaLTUGNn17ZTxm60UQ7kc5dLs6U3f
p1p+I9m7SFTWN66ZdmGhpuXsTXFxccv+7McpfoTkhi5XBZ2Lg7IGeReVycc8NunEB/A1YwIReboz
mhu/xkPSttSTj/+bvTNZjhvNsvSrtOUeMszDIstMPjtJd86kyA3MSVGY5xkvUG/RYdab3lZuepU7
Rb5Xf3CSCtKpUIaK3mVZbaGdRBEE4cCP+997znekgNYPbyKLT8gq7kwLgH+PnmscCKj7hw0uOCdw
VZ5aRnPEuuaYgXsP1aIjWdiTyQj2YYcmaBPWKsCfOeflTmwhVe9jXVAIoBWZy2ewHbSATpsQ8gqt
k0AeyRL9ELs986ro7P9Jzbjy7tkQJF/K11XitvL7Zj/+72RVeqosaUj8fmV5SK/4+x0Ovu2pWax8
QIkKvwI7MMUgruDnwlKRP6g0KSyi+Fg8NJofvzWLDZgwtG5JA9StwUn8oscxqK00SlRKTqB3gGZ+
psdh7s6uEVSKjK+ZrFs6+tvdXrGac2YiSnRWrk4111FsBzdFnYyLyB0EqkQwa4dJZPQKwDPSxIj3
6pBiRmbQAxCFulLDF8XaIWkdqO+ylk5FrfWuIk3M8XF2iutNCJ/POvZrQXhA+xJ/D7UsWnuVGF8D
grKlHOFIoIRhpwx4DQY6R45NrynnEFCYlhRBw/uT5CtivXyytciSsSOTqK6o1Q8y18Ton5tyVN2U
pKvJC4d9YzTmZ7jFsax2wAOM0g8J5izdI4mCy5w6UpOh2g8C8Y4UPAoiy+8rXL9VbvmzwDLRrVZy
jDRYh1ApTm3wBcnSljSbi9QFBfANly2akHbhGSVUcxnQNyGMrtCLiyytgDnrGj6BEq+mjw5GQWuj
Gb6n0epNBR8xEXw5SFJOTboK8X2kL5IKFoxD19KBrcVpf9Q0EADPwKy5zoHaeJV+IFhAfGgXpGpw
KhstIDwACPat2ZPNfUrYNF1+ySYfY+o0USmj5SSTZ2oaQVpMGkEk5+3PJeEnep4/VEuONnm5Q7N8
Wkn4tqclQWa4zExZBAllDenFPJRP8yP5A/oRBtW0Nnfci3RKUZfodJ3YnEoK/c9v8yO+tG2eslo8
khB+UjA5zIdeoguGCRWkeYm4YwCaqjbsRV/sNdEPiqLQ0xq0wxpLoVNgz5shEhYgeluR105KSyDF
iF2xd95A/zNGAPO1cdQnfj8q4rgumWBK1azzY7owHUjbElUmLa5aLo4FpcrEWemaxRedYcGnVlf7
SV5TW+N4MmdV2TBAqMQeCFFAodOMzbLLjyAnSptGraV1p/VeNJPbvriLNLCFslslR+hilGpET8Wf
g0iAJ5IprXgYGXI49fR6mhYITYr4GGMMuxPAf3HRMI4IwLnrUudPCKIC1K5fh3Ez1018xF18mTBD
bsXys9j0g7KvAlyXr0o1PZViYZzm9cQ15YvCT2ZxihQyDs6AyI4L2TlHUAZhG9ULi9MZlDoim61y
haR87HX9UsX4woq89gTrKmMkNE5tkIdBRN0EidtTmms2NWMBvm9YdUsSf2ZJX19J2QCvwf3vDBmO
CsQF6D75MIBZuJSSDLywFCT12C44CVdwTvsIv5fsi6M4cwcdC3A/V7+mZcqn0MpXZEgvbS/RVkCk
blMZMagsmA+1UlhzNuMbeDhQFoIxeoYVWRdDH8s4N6AxVuCqGHN5tP7INjXWLgpXASLjpFDCO0Gq
UaHq806jnMVKtQ7V9jRRmxs99+bwKdaB7I7JfDhWQ1SuBF1QCSmf3MYaD6qboLaGMvJzWMYVXySL
Gnk8hGgT/zvh151fUWrRh1nZQrQyrAE9GkW3ehzdhWa9IoMWd5JgQS2MiJjW6klgWXO7AZ9ltYAp
lQeHzcsokPyzug1w4TmWy4Ic3qroMxGnzyO3Qa9VHAyG/N4255VJG56d3tQqnQvPNj4rSGSboFpF
lnqJKOKE2SqBqoJZjEMJZIKGPbC20yWh9vK07fsUCakgC84kSLEFsLGt5ZNe5QkZtWqGxUAeTGJu
bec3qqc6Bzr+h3Bea0WWMQYA3jP6r12xXzUC/6U6f6ydv1+fLX/9BTd5/p3GH9/21PgbNOosqc8L
7lBqPU2gUA7pGJZQqbMUbqdJz8N8mH3SIEVEH4TB+xEx86wcsj7oqmgAl2F6+dMcGVXdXYw1RURg
wFqKEYKfNOgpXy7GkeS7wHgVtCzepR9fyna1ZJTQM1FxFgC352EZHWZBE4zU2tRGFYDeNI5Po9gE
4hZ4q6i8tBx3IqniJ7HPbqSYwgn6H8Mr8Bu9FU1KWx7LcOM83z/pFWnuhs5ho5pLU7/WpVMDsa8R
CKu0qC57Uu4wd30K9OZmiFmwXWeCGeVTm+szL0UObGrdhJpjhLpg1QkETEvguKsTy7gIhpQaBWI5
uC3rUBPbuc7GqrX6AzVOBB44DKokFMr9Sshrfdr02toKLJxEOTKCtawVc+IJxnbdTKA9TNqItOUM
PFUHSaKr1JGIj0bNNkCDp0BPGNrHCntmNkl6Jt6aWj/HxG159QSq64IWyzRrkiX8NYNe2zDAD1vm
yckXv84medDc+8lxWwnHalkuqDnPHFL80DHQqMBhUE7wzdxm1TKJvCMfy2eTXhLdMFIEQt7sGNZ8
kC+jHv6+fg2ivvPKY6m5J1NzrKvtwqGnFPJDfROcHTbyqaBV0yaX5xrhbWZAwrZPq4UtnVeks0ry
jovGYRgBBj4lFZbuIzhbL1yjtJoxiKALYhwpnTqPqG1ZYdRlonSMk4qx0fgncgiwtYEf7RUPYQkl
qMGBNNKEw9BiUla42jSL4msZblwsqkSqAf53lWXVG7w822KsasmSuARkHH0/1XPjuqxnquvc9pSt
6C8xCWczTKmAf6tpCMiocmYyqv5QPFIH3bt35pRHOgtj63LhcjFAjVb4lx0kFxWF57SHxgv2Rz1r
Uyb61qSg0iXlzimbE27oie246xCimE1gQ1w2qxzMXSlxN6fqgVufeNmGDbrT+yR8d7yJocx3pkWu
hkFghnBUOV9yIdQmtkgrUtTztYWQACgBUP1qBJtwpEVAYxwlZNzUor0ApqbfOQqOWHfdlDeKyjBr
JZkmN4g+9YcAMLJexPCQMMBRZUgjQXdmoSedt2JQj5QYOrZgc+/EsJNHKVqKmiQeE9/ykFmXyTRg
zWkTb0iOHGskVGVYoUbgI2ZWVIKIaRdiCpm4d5jOMe28I8p5BEyvYr5X2hW6OodWWGp0BEGVDmWY
7qi3Bi+qyD4oGv90MLOp54E/QLTDLmHuCrAsCXN97qqwFXM2l8h+obeE+BInCJDXiW+BcLKxQqbt
raKsmvq8a+JsUrUD+JnC7cikUFnZtozOkLHwRDObbqaVmn9kYipfCHJdL7xKMSaB36CmL0jS5gVO
MDcclzN8aNUkrT37rBLbYViaXcqarNF3bLsx+IB6IREpQ1hC6k3QPyKZkb3mUx/L+hHT8GqequrY
cPVuChdUXhQW1UGvarToIveLGtTn5Kfa0xBrRm1Ft4lYNc3IlTuFoUcp3vYKMISiU5Adp+SQTRWj
TS8EP+nOdb2TDySag8uK/tLc6smCH0tKU2tTgDLwoKUtuEbIBohNbnoAbXxx8EB4ILKqsbaF3njb
hBcR5SOXcwvGCQdGjrXF5fSP7BwSBQDpFJkNVKfSFSwjgjHAdoxH8A5dRYKA6iIwwUJVwHnygdNj
bJE9HoIjDCrNVO4s6wQ6aTKkclTY0q0c14zu4kv3geXgNC1IAM9rOMEFkWJowL0zL9UOFWalZHnR
nDJO0pz+FAQKsO9pnk7pmfXrxImMue54wZSq/YubacFKbgUg8AOYcmqiMAI2fS329arQMLTPTdh2
tFP9dK4KJ9K10p1o9kaOFp490VVsPNNUWdvtKL10tKkXz2o03A2+IfK0R2Z2HBIfVnRXsCTN6JT5
q6WsZURelJQ9AFciwKRDSiWrHnh6BiKJGRifKgyWUTzLMzVYqMq8Cb/U8sQRb4xqKtegB4zmjM70
pAi1kWohnuq0MUMh255YQ2pLChliKmRnqtEzLMdh2p72BKfTEqeW7ajgI7P/cyf88Ed3wpi02Rn+
fvH1Mf+8cV9jfIad8OO3fZu6UiYhojSw59GGGhzhT8WX/IHblT4XGiAc5upAWX42djCQpWn2alT7
VHxRl+nkzZsiDOSnWe3z6PnkcYdL7Qo7iaH1099fcrlV+W3xxVBYAhqECJcDb1nLL3bCtov8JktT
mt1q6gnM7ngjggyJhrEdRuJxq+jhOW2w9FiStOhUDNSgmXeGVG14xO2LGgc4uWT4C6Z5jp4DBC97
mjJUorPGA/GSgUCY+34h087FNrxUEldax04EpEekfnIdSSHLscxEMrKkzr5TqtrpQdLHxAGbRmQf
qTGEf1r9KfGQ9Y1Vt/K8tpwWhGWVnQWdQYHhiTMjj4lsdb3PujMQtVwpnxjKbd19Bq8HdsW9NHJ3
kTImC9Kcl0cpUV0F/rFKmYQZW5BGKITyCb6H0yjXvWlrV8KkjuPikAALcxUKpf6lCGXnsos6e+qo
U/ThmYz6sU/DsZwrh15mHPcltfTI8pJh8KBos8Ro2R8SXWjkS97T4wbWfjYE2yfXvs7evCV9q4+O
NS+Yd/I68W4zDzSerB171rK39LklR1dd2x8HipLNyaJc0IofW1CBhagOMYUoB7ySPmfgpceG4woH
fkfSma2x24OL+IC28SgoaWcSEDZFo45pR70TLXJ+yBM5w5G2AaFoMQr329kWBwfSpvQVfezhHGd4
RG9AZaA5ThnVYk82T2SngIBcLAoHY4vX+DPSpxs9p+adtKm6RLjDAEhjRnkthswMHDBVePJcWJC+
JW0C4VxwbxUxGymFv3ZC2KkMKlq7nsjlWVJyOUikGgmpHx2SRBhM0MwuIAvF40pVFooVbiK1oP3B
9hrX6IrEm5Ee+6vaiYm/i+fYXMdtmZLRA+6YBDpZbWAVnbFddUexXEEDZrxwjAbCg4agYECKZHhy
WGpHSaScJ+2FJ5DlQfC0bMWnJHIQPehPtF4GyYOgGP5OWDtHIi1MMSq3xWTUehSICsxHnqgDgwov
4TftW1mZ5aJ4pUhrryxntJLO/J7qrao/ixkvqrZvp3GkIvUJ43DRps2GSctl6xjTAkL5ODbLlEIN
tqIrxZSzEIWh6X9hWtpI1PyWC1VLFjuq0v5E7QRefCFAREA0R5Ck5No7UvI5qXXTYRdCAAiCaLIE
UuMUAgB2y2gQrZJsyYzPqOp0CscB7iKSM8aREbeYcE93YGZ1zZjQNjiN5k2Z8u1Ns8zathwpECyZ
p10i5kpGJkZ+JkX1glHvQytiDsay30omeouQqXv3KanIayTqCWFReSaY1pww+rmgp8ugyMlGt45a
1ZwVAO1KS9zohrOuY+asXUsky2mLgepIIvnUdE/IIsgh55hjZE0A+Pp7Rufa1KmaE6uookmvusY4
65J7SbjNzXuMUSa0hzSbqGb8uQq64wwM2LQ2dYZr/RSP9mXrEtmeZFM2V4c8CcSwjAjSWlLoI951
kJUoSOaSrA6PhehKEI8rF0S4JysLMMPjuPoSkvWWWQbvfXEsU2wzQB91zMb8JGWjE/Ohhw8aH17B
Wz8MkwTA+ZVp06oOHG2RUC6NIC5wtzoRlJ7Qu8lrgjRUvTr1I2+RaUBJ3YSkDYhijKAd0p36ArWG
pOpLvBzEpYB/nKDC5+aRVxoJNnlyIygR9DRn2UjZukzTpeAua7u7SKULmfg6qbA+Za54Qz7gynWU
6yZwF4EnHFe2vexb79Du3CNUf9nIEdM5oFHCgeGfOyoQB6Ut78ruts+Eta7wMXS3mgMWWi6/+Lhu
UMicplZxEuk1G+d2Se8L9GN63EoCeZ0+8w9TI9LD4IKbOQYQHzy2k0zx/lSfA8DyxUCYdwbWvD5Q
50Hbq9fuQKLXtlD6YODT+5rlEOhqR2DrY7gkwagw4mKhJllw1jRheWBHXnRKUqFzIwKnBrMfVQjX
6gAqfmk0K6+V+fZKlNKJpxAhqgwk/WgL1Y/SAbDvD6x9mBLynB/FupAX3lKMYgpcnRzwkdx74SVw
Lv+BCpgpBbpXauW6ZqtU9R4CJM/OxIWUaSRQ+tglnFls5ly5F0XFd97SFALpy261xpViuiaqhkL3
gbfI6wZJRmSbZPSdOy00dIc4ySde3YqjrBOw81mHKZEwIeHNP/6hbwqDnR86fP1FYSBInmT3nuhO
cxWLYMVe2WM/692YtFV+/JPeDOi2P4kGkCUbyJXE4dd/8ZN0QQjRR7Q8I2G6jBFfRpBmtz/iT/bF
P9MO6siMDV5pLz6RQaH4pDwcJJB//csw4r37+vfX4sHfvvHbkFcSJRN4r4X0fOvgeTHRMbHh8BWc
f4x6qXBf1LG0EBG3A8nQqFr5aJ/rWIlYM1qOImWu+qg53Klbf1THblnTLx8RBjqMmC0JiyOwDXEg
b7+8hyLHUpXWJeQSl5lpQDio3NOocL27SLV7SKiGFjgLsQzsnvZ5eR3lTjsvXFPa5NSzyRTqi52T
kGBJd7YUWiZs1TRaFZUs1BMTrQsWIGIUPuWWaa+0AUqYZGjN2WgaM8am2hoaD1VNStt/JJcoTEZx
2h5ZttYdsSgBfexNbIh9q5JA72VXlZ8hoUlb+USIXdQwQqyZ2UQEYHFIUFlBF74MhKmi1fmiJHp1
kml98Cklrv7LEOsl0ujIyYG0YgZOac/kwStdbxqifp/l29FUuB1T4Z4hOqQkbYdyIvfOq+1IS9LB
G02y7agLVJ1izWwEJhLIj6El32zb81A7HfJPIjdskbiVOiR9iI5D7kCKnyePyaA6DsnojPse+LHm
GkRsx43i8YYPB8d0WPDm/vMB/kO70Kfn8IeMgZsN4a6bVyOA377t8fGFWcbAE3kv01Xye7BmPG9D
5YEKL6NvBXZGYLio85Xnx1cEdAarjBVEfhzW/vb4EulDQhA6XbAF2+f3ZzQa0sC5ffWKYxDLAywr
isKUgvPkJF4+v6LWO2iDCqx8tHqdiebk4qGlDyiRriMUE9xXT8hOIhZTwWpiFIQCasdoLZWlA2Ia
bDaIcr0/VOoWn69zmNltMIge6FIa3YNQ9IdeDtLciBaird76VnfNYraJ4N3Q6wJbDohxgo2V4GMV
pS/6vnlM8D3wLRz1QXcF1fkqb3qcKVmjTHoFBlRF7OohRETQmGWyaCPtsOT5YwUaJ3pypLnqIiNl
NOnhGmDrKOkL5YY3rRqXVQiHfncXsbkuG+cob/sD0hFnoVAl80Br2FDKQTnR2ABXiXuvBf2sD9BV
DUlysAXnyD7vQt2Zll4179xLwLLTpqxwu0hXaUTntiOJz/Nn3AijHrYKu9nIqw4S9va6jR8HxV+b
RPNIMo4txLj060nMLjAWAKGK5JkTXtGVWzXgSFOHIMMCyIBhVUSr6CgrDS8Z+7h60BeOS7FfWy0i
MF3DS40r8sQ0uOiZfB3X+qy2rtnckcLRTLAGYfKOD8vyIUmMg9Rv1o3pbTC6IUYWD1RPnvXJlTWY
VuQ+XfjZvMQmF/dgszkBGXUZUjFG9P4nrv407dux5wfNxGozNLR9RFyPNspZRSOzOirodpO3DFEB
qWnjNpeGVS9cGPKNyuc2KIWHfIwyxTMudBr5wPGmq7jSBfngwN6Ogs66aJEFh5n7SWJGiuZwpcnd
RkjMmp0fPgB0dF0dhtMatN5SsJJqS9UH6erI4n9xLAZdoP+esrSnxYt3+O+33o4LVGle9/C9VY9v
fCpa9A+6pcNclDEqP/Gwn2QoGt47VaJVh+OA8kT7rWhRsDzQbzeRrUBkYdJJ8fRUtCg6shYkKAML
ZatH+TkZijTU0C+rFmS2KtAwzA40BxmM7lQtOPlLoZZ1YIdOopNSZvngkWx4z/nEo0fUnHuGGH+y
tsbOBIun1eL1pLOD7TMSLFdk744blERVjKFQYwl0bDyZHIyixSbbZfqGFXcgdV34XXCt5nTX6T7g
ODXNg74VumVoSpeGHiOcZiceZ95poHvekZOg5Agl2vtZBeTWc/BciZJ75WWaPxa6+LbsWJcdJ1hI
PFIzLaM6MrpyLAC+Z9OPA0BNjXwkKX4wh1pyYvnN3M+KGcI7KNl2l40TmlehnoJSRqQv5OCsDRvA
YXSWp9WtqIdHaa+Rlg4lS+n8gZDgoosrAFTXN30S3KLSww/ACGPadUz8srRblqU+60MCiJpCmiQs
oqFcE4/dFEdSJsljRzcp76zyiynmK9V3LsOKi5NlxD4IE19LyzFb5Qsvs6cDutboJgAebpXBHmxv
ncLB1jWsbR3E0tZNXAqkhaIB7JILOwpLaWo3VWUtokoAqWAmMKZpeGrK2g/6yph3Sd+4RFHp1nlU
4yY50iG2ucsizVts41tmWK92bLSKASUWWQBh6gEvpgGdMy4TStBmzcpugER3fQJo/yyufqa44tn/
/YXm0Au94nurDN/1tMogZWVfpBsDXX/YHP0mdmP9Qck66E8RTMg02L/VVqwylFrD9gd5KqWUwjf9
tsqQszyILr6tWj+xNXpbWwFykIbN10CPApq8zXZ+sb82i0gUnJLUGELJpeM+dKqz1DEIPaTPMU79
E5rrh71Qx6fMKJW1SLHk5ACoQQpcJzEzzZ7cQ98rjvsIcp+5THL+hvqzOUwNJxrVPF/AQH13aiX6
uYoGoWKOygguReOaUbsktCbbcWtdhV18GoRyOsY4f0ABMqIvOFPt5pPbzkkDmePqmQiYPF0AKxAM
DjrfWBmJfA85XCEZkJoPKrQlTbRG+BI7aJ3CXpyCiiV/DznA2C37/JNLkx3dOJGG/D++R1J6JoOK
U41DpqKIbwH2jVsPLT9a2Hbe9LI3a/LyxPMSFUltBFIKuDiPcNZIRAmJfnoUCkaWjatWG1igjFsp
LKN8oIWHYSiNG6anPnFGhnKIe9ityCuRqCjtTkBMm3UYNhQ/DCEcACqfRobT6bM4SZ3bKEn7Bsor
AqzTWlNLMnU87VItk+RajKrwBENmee8KarPGnZ0fZDLiMb33cRHLhUU9V5rhid1k+k1alDSFctds
ztO0kXX4crkx7kqTlMIAZ490YpaJv3TNSCrGAkSZuea4KuPjSu6RoBE6vk7ik9quj4c4vkytV7Rg
Jn5AZCID7AqjWa0Yh43c4M1+aM2jyCgZbC5L3y5mSZOn6TiVUTL2ySpS8BdZtxEW0wSDRASb2zbz
Y9TKxqwpL2UIOUVyphO5m5MjR7/0UlNGqX9FNm+EnAWq7TJSLKo7r182enQR5I3CEDgqaOElojKP
ab9KgXcX5m4+11vzixGclAMFyGoSifSJeK3B9lj9/7U2PrXAvms7/dZBGb56knhxeZG88ab+of/0
vP58/0CvfKz3SRWXgyvW8ZJXIbOsZjvr7PaUth7aHx0h3GC1rT7TqAIwMwiHGaayPQyT2Hn+d+0D
6y7JFHC6t38ed8svLs3v/fI//r3eOnvfHufVmW/AO7O2FGXu3Zcv3xkWQCxd3yVJ/M7vv3OUF7+/
9cFE/cEsmSnz8GfnMsgfTH14bTAZ/le9DLwcrd26/mcvwyBNhCUET8P89nu+uBtodYiaDsZLf7oM
j6/3f7W7YWhxvKo6fvYysBnhhU53FVTF45/XDwXNG0YG6A7wvGz/vFz4vv8g/5Eb/o/8nz/6UGD0
fpOR+LOXAWsAxiNsPTpP/cvbgMWCXtLQsP7p3/8P3Cvfls0xesTP21XVeyheAAH+6X94XnveHuDp
8i0///Uvw6L56j8ODf/HQz98K3H/7dWKsXWnvfji9u/IQbY/5+nbn37Btz/61c96/q2e/3HhPeSb
/N7ttl/onk7zcYgwqfr7V5txgUuPhYuHdNiOfzvXv/7l1cm+eAZ+dPRbFvsq/PwacIC/F8Ipn/p7
j36T9M5mZ72WZcrv9x/66rU6iFPGDjewgd55QS7/8cubi8FmELXSe4/8j/+5YbxZ5V9eNZSHE4e1
9v7DX1Tx/UPoPR9ouMc5NvKjPZz6BXMsJHxvjj3w0t97WS6S4M0twht9Dx/lxUPgoSP79RWQj2ti
YJl8/3mfe/Xm1faVI5uQ6vdxZDYqz4d5+hxxde3lnL1893G05EEf995P8XyDj2nnBhncaHt40s83
pMp0Ow8NvtbB+vbe0z7z+ldrKxcDZ+we7urj/HP1fHqPHyEL9jABeu8Zrz18KbvnTIrOHp6X9UP9
j18eXC9/PsvnE6fJ8vxP3x2Lf6u2fvSmWVWvyZhcarAHe1j4VtWvv4S7twfWwz1ckdUm/+zt3tUa
G6I9XA6a7MXuWWuKvo8rvWFn8+aBYQ64hyty+PXv5cZ9c3BdHIQD7723ib15c+RB4bCPI99v3rwc
CRxR9/BJDiD67z43JILSlnz3ReHwQbjJ356+xYBjD8ffdMVDvlM3qCIl5j6OXZSbiJyM50M9rijq
AM5//qf//IqCvGbnBaxikdjDgX/9D/qRO6sgOypxDzfikgsS31Xh82//dEEet2vvvVUYa+Ag31lU
OPGB8vveY//6H1//98PuadOd38OhFzTRuuczfLogjBb3cuQg+Pq/3tzcjAT3sFrNv/49+vr3f/yC
T2HnfazSPtjD2c+9HALezutHE4fIiXd/nPNN723i8mGnzkTTto/N2bQIvO8ticAHpD284KZ5Dwsj
er4Kj7cMepkBnf/e+5xje/H97uaSg0t7eHtOw03/6992NySajHtlD2f+2ct370TscQON8L0XBSDT
Jr/bBDt+aLIbkRju4R00eYi9fnfvyrZ46GG999y//nvy9l7RjH28mr/++yYersmvf3s+zadbEXTj
Ht6ew+E3bwJuhsBM5tvPP/E///pkELdbgD41kd97yTny52rn/Qn/ci8nnYQ7xYSOJnUPjybhDDvj
aEYLdHn38M4foer8+n923p0sVvsoPjG0PNx7rxTGw3nvpX8y2oS//i14KHZLIabe5h5u748dfIWd
txshTfvYpXzMS6S0z4/I40OpM/jfw1L4MS434e4uhRnUPurOj9v83N3T3o633vtIfow2xduzNgZ1
1rsP/esvb1ZA0rv2sXZ/HDKFn8/w6WM0xC15951t3o/ce90uf40nB+TuHoqIj78fe/nO8x5turvq
dQ/vERE1SODe+0n+80i1d579j9OY3nnw5xCW/0HX5nVn9ukK7eFe/2EqwTvP/5zy7fXo4fG893G7
/xg2+M4TH7Blr1fbpxPfQ5GydKhqn+/sYQV4OvQedhE/9pi/85psrT/Vq/cyW4hny9B7H9Qf+xLe
eer/TAD8zsP/UPb3w2N/b7b6jR3/duL6PE//3re9HicP/+M+fNjk//Z/AQAA//8=</cx:binary>
              </cx:geoCache>
            </cx:geography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0</xdr:row>
      <xdr:rowOff>28575</xdr:rowOff>
    </xdr:from>
    <xdr:to>
      <xdr:col>16</xdr:col>
      <xdr:colOff>142875</xdr:colOff>
      <xdr:row>4</xdr:row>
      <xdr:rowOff>85725</xdr:rowOff>
    </xdr:to>
    <xdr:sp macro="" textlink="">
      <xdr:nvSpPr>
        <xdr:cNvPr id="2" name="Dikdörtgen: Köşeleri Yuvarlatılmış 1">
          <a:extLst>
            <a:ext uri="{FF2B5EF4-FFF2-40B4-BE49-F238E27FC236}">
              <a16:creationId xmlns:a16="http://schemas.microsoft.com/office/drawing/2014/main" id="{61FD35C7-D3A8-1635-2FDC-A45CDB53C127}"/>
            </a:ext>
          </a:extLst>
        </xdr:cNvPr>
        <xdr:cNvSpPr/>
      </xdr:nvSpPr>
      <xdr:spPr>
        <a:xfrm>
          <a:off x="1285875" y="28575"/>
          <a:ext cx="9563100" cy="81915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400">
              <a:solidFill>
                <a:schemeClr val="accent5">
                  <a:lumMod val="60000"/>
                  <a:lumOff val="40000"/>
                </a:schemeClr>
              </a:solidFill>
            </a:rPr>
            <a:t>Four</a:t>
          </a:r>
          <a:r>
            <a:rPr lang="tr-TR" sz="2400" baseline="0">
              <a:solidFill>
                <a:schemeClr val="accent5">
                  <a:lumMod val="60000"/>
                  <a:lumOff val="40000"/>
                </a:schemeClr>
              </a:solidFill>
            </a:rPr>
            <a:t> Month</a:t>
          </a:r>
          <a:r>
            <a:rPr lang="tr-TR" sz="2400">
              <a:solidFill>
                <a:schemeClr val="accent5">
                  <a:lumMod val="60000"/>
                  <a:lumOff val="40000"/>
                </a:schemeClr>
              </a:solidFill>
            </a:rPr>
            <a:t> Analysis</a:t>
          </a:r>
        </a:p>
      </xdr:txBody>
    </xdr:sp>
    <xdr:clientData/>
  </xdr:twoCellAnchor>
  <xdr:twoCellAnchor>
    <xdr:from>
      <xdr:col>0</xdr:col>
      <xdr:colOff>247650</xdr:colOff>
      <xdr:row>5</xdr:row>
      <xdr:rowOff>133350</xdr:rowOff>
    </xdr:from>
    <xdr:to>
      <xdr:col>6</xdr:col>
      <xdr:colOff>161925</xdr:colOff>
      <xdr:row>19</xdr:row>
      <xdr:rowOff>85725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4" name="Grafik 3">
              <a:extLst>
                <a:ext uri="{FF2B5EF4-FFF2-40B4-BE49-F238E27FC236}">
                  <a16:creationId xmlns:a16="http://schemas.microsoft.com/office/drawing/2014/main" id="{CE73B0BA-11BB-453C-9518-6ACBAF56AE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650" y="1085850"/>
              <a:ext cx="4524375" cy="2619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  <xdr:twoCellAnchor>
    <xdr:from>
      <xdr:col>6</xdr:col>
      <xdr:colOff>419100</xdr:colOff>
      <xdr:row>6</xdr:row>
      <xdr:rowOff>0</xdr:rowOff>
    </xdr:from>
    <xdr:to>
      <xdr:col>13</xdr:col>
      <xdr:colOff>323850</xdr:colOff>
      <xdr:row>12</xdr:row>
      <xdr:rowOff>9525</xdr:rowOff>
    </xdr:to>
    <xdr:graphicFrame macro="">
      <xdr:nvGraphicFramePr>
        <xdr:cNvPr id="11" name="Grafik 10">
          <a:extLst>
            <a:ext uri="{FF2B5EF4-FFF2-40B4-BE49-F238E27FC236}">
              <a16:creationId xmlns:a16="http://schemas.microsoft.com/office/drawing/2014/main" id="{682CA3B5-CA01-4DE3-AB1F-142D36213A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419100</xdr:colOff>
      <xdr:row>12</xdr:row>
      <xdr:rowOff>95250</xdr:rowOff>
    </xdr:from>
    <xdr:to>
      <xdr:col>13</xdr:col>
      <xdr:colOff>342899</xdr:colOff>
      <xdr:row>19</xdr:row>
      <xdr:rowOff>9525</xdr:rowOff>
    </xdr:to>
    <xdr:graphicFrame macro="">
      <xdr:nvGraphicFramePr>
        <xdr:cNvPr id="12" name="Grafik 11">
          <a:extLst>
            <a:ext uri="{FF2B5EF4-FFF2-40B4-BE49-F238E27FC236}">
              <a16:creationId xmlns:a16="http://schemas.microsoft.com/office/drawing/2014/main" id="{F7465898-AA45-4EDA-A010-ECFCDFB9C9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257175</xdr:colOff>
      <xdr:row>20</xdr:row>
      <xdr:rowOff>19050</xdr:rowOff>
    </xdr:from>
    <xdr:to>
      <xdr:col>6</xdr:col>
      <xdr:colOff>190500</xdr:colOff>
      <xdr:row>32</xdr:row>
      <xdr:rowOff>85725</xdr:rowOff>
    </xdr:to>
    <xdr:graphicFrame macro="">
      <xdr:nvGraphicFramePr>
        <xdr:cNvPr id="13" name="Grafik 12">
          <a:extLst>
            <a:ext uri="{FF2B5EF4-FFF2-40B4-BE49-F238E27FC236}">
              <a16:creationId xmlns:a16="http://schemas.microsoft.com/office/drawing/2014/main" id="{27872AD2-B632-489C-97A5-30DA840C2D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333375</xdr:colOff>
      <xdr:row>20</xdr:row>
      <xdr:rowOff>19050</xdr:rowOff>
    </xdr:from>
    <xdr:to>
      <xdr:col>13</xdr:col>
      <xdr:colOff>514350</xdr:colOff>
      <xdr:row>32</xdr:row>
      <xdr:rowOff>85725</xdr:rowOff>
    </xdr:to>
    <xdr:graphicFrame macro="">
      <xdr:nvGraphicFramePr>
        <xdr:cNvPr id="14" name="Grafik 13">
          <a:extLst>
            <a:ext uri="{FF2B5EF4-FFF2-40B4-BE49-F238E27FC236}">
              <a16:creationId xmlns:a16="http://schemas.microsoft.com/office/drawing/2014/main" id="{E78BE811-6EB0-4B9B-8DCB-4A7D06AE13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114300</xdr:colOff>
      <xdr:row>6</xdr:row>
      <xdr:rowOff>19050</xdr:rowOff>
    </xdr:from>
    <xdr:to>
      <xdr:col>18</xdr:col>
      <xdr:colOff>314325</xdr:colOff>
      <xdr:row>10</xdr:row>
      <xdr:rowOff>57150</xdr:rowOff>
    </xdr:to>
    <xdr:sp macro="" textlink="">
      <xdr:nvSpPr>
        <xdr:cNvPr id="15" name="Dikdörtgen: Köşeleri Yuvarlatılmış 14">
          <a:extLst>
            <a:ext uri="{FF2B5EF4-FFF2-40B4-BE49-F238E27FC236}">
              <a16:creationId xmlns:a16="http://schemas.microsoft.com/office/drawing/2014/main" id="{8D19FB06-6C32-EB07-C2F2-9D5819B81582}"/>
            </a:ext>
          </a:extLst>
        </xdr:cNvPr>
        <xdr:cNvSpPr/>
      </xdr:nvSpPr>
      <xdr:spPr>
        <a:xfrm>
          <a:off x="9601200" y="1162050"/>
          <a:ext cx="2638425" cy="8001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>
              <a:solidFill>
                <a:schemeClr val="accent5"/>
              </a:solidFill>
            </a:rPr>
            <a:t>1703</a:t>
          </a:r>
        </a:p>
        <a:p>
          <a:pPr algn="ctr"/>
          <a:r>
            <a:rPr lang="tr-TR" sz="1600">
              <a:solidFill>
                <a:schemeClr val="accent5"/>
              </a:solidFill>
            </a:rPr>
            <a:t>Total</a:t>
          </a:r>
          <a:r>
            <a:rPr lang="tr-TR" sz="1600" baseline="0">
              <a:solidFill>
                <a:schemeClr val="accent5"/>
              </a:solidFill>
            </a:rPr>
            <a:t> Income</a:t>
          </a:r>
          <a:endParaRPr lang="tr-TR" sz="1600">
            <a:solidFill>
              <a:schemeClr val="accent5"/>
            </a:solidFill>
          </a:endParaRPr>
        </a:p>
        <a:p>
          <a:pPr algn="l"/>
          <a:endParaRPr lang="tr-TR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14</xdr:col>
      <xdr:colOff>142875</xdr:colOff>
      <xdr:row>10</xdr:row>
      <xdr:rowOff>161925</xdr:rowOff>
    </xdr:from>
    <xdr:to>
      <xdr:col>18</xdr:col>
      <xdr:colOff>342900</xdr:colOff>
      <xdr:row>15</xdr:row>
      <xdr:rowOff>9525</xdr:rowOff>
    </xdr:to>
    <xdr:sp macro="" textlink="">
      <xdr:nvSpPr>
        <xdr:cNvPr id="16" name="Dikdörtgen: Köşeleri Yuvarlatılmış 15">
          <a:extLst>
            <a:ext uri="{FF2B5EF4-FFF2-40B4-BE49-F238E27FC236}">
              <a16:creationId xmlns:a16="http://schemas.microsoft.com/office/drawing/2014/main" id="{6154DCF1-9D6B-47B9-A54D-0E92991F8887}"/>
            </a:ext>
          </a:extLst>
        </xdr:cNvPr>
        <xdr:cNvSpPr/>
      </xdr:nvSpPr>
      <xdr:spPr>
        <a:xfrm>
          <a:off x="9629775" y="2066925"/>
          <a:ext cx="2638425" cy="8001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>
              <a:solidFill>
                <a:schemeClr val="accent5"/>
              </a:solidFill>
            </a:rPr>
            <a:t>1201</a:t>
          </a:r>
        </a:p>
        <a:p>
          <a:pPr algn="ctr"/>
          <a:r>
            <a:rPr lang="tr-TR" sz="1600">
              <a:solidFill>
                <a:schemeClr val="accent5"/>
              </a:solidFill>
            </a:rPr>
            <a:t>Total</a:t>
          </a:r>
          <a:r>
            <a:rPr lang="tr-TR" sz="1600" baseline="0">
              <a:solidFill>
                <a:schemeClr val="accent5"/>
              </a:solidFill>
            </a:rPr>
            <a:t> Expense</a:t>
          </a:r>
          <a:endParaRPr lang="tr-TR" sz="1600">
            <a:solidFill>
              <a:schemeClr val="accent5"/>
            </a:solidFill>
          </a:endParaRPr>
        </a:p>
        <a:p>
          <a:pPr algn="l"/>
          <a:endParaRPr lang="tr-TR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14</xdr:col>
      <xdr:colOff>152400</xdr:colOff>
      <xdr:row>15</xdr:row>
      <xdr:rowOff>123825</xdr:rowOff>
    </xdr:from>
    <xdr:to>
      <xdr:col>18</xdr:col>
      <xdr:colOff>352425</xdr:colOff>
      <xdr:row>19</xdr:row>
      <xdr:rowOff>161925</xdr:rowOff>
    </xdr:to>
    <xdr:sp macro="" textlink="">
      <xdr:nvSpPr>
        <xdr:cNvPr id="17" name="Dikdörtgen: Köşeleri Yuvarlatılmış 16">
          <a:extLst>
            <a:ext uri="{FF2B5EF4-FFF2-40B4-BE49-F238E27FC236}">
              <a16:creationId xmlns:a16="http://schemas.microsoft.com/office/drawing/2014/main" id="{7F5DDEC5-C655-4504-806A-862F4AE16CFE}"/>
            </a:ext>
          </a:extLst>
        </xdr:cNvPr>
        <xdr:cNvSpPr/>
      </xdr:nvSpPr>
      <xdr:spPr>
        <a:xfrm>
          <a:off x="9639300" y="2981325"/>
          <a:ext cx="2638425" cy="8001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>
              <a:solidFill>
                <a:schemeClr val="accent5"/>
              </a:solidFill>
            </a:rPr>
            <a:t>502</a:t>
          </a:r>
        </a:p>
        <a:p>
          <a:pPr algn="ctr"/>
          <a:r>
            <a:rPr lang="tr-TR" sz="1600">
              <a:solidFill>
                <a:schemeClr val="accent5"/>
              </a:solidFill>
            </a:rPr>
            <a:t>Total</a:t>
          </a:r>
          <a:r>
            <a:rPr lang="tr-TR" sz="1600" baseline="0">
              <a:solidFill>
                <a:schemeClr val="accent5"/>
              </a:solidFill>
            </a:rPr>
            <a:t> Profit</a:t>
          </a:r>
          <a:endParaRPr lang="tr-TR" sz="1600">
            <a:solidFill>
              <a:schemeClr val="accent5"/>
            </a:solidFill>
          </a:endParaRPr>
        </a:p>
        <a:p>
          <a:pPr algn="l"/>
          <a:endParaRPr lang="tr-TR" sz="1100">
            <a:solidFill>
              <a:schemeClr val="accent5"/>
            </a:solidFill>
          </a:endParaRPr>
        </a:p>
      </xdr:txBody>
    </xdr:sp>
    <xdr:clientData/>
  </xdr:twoCellAnchor>
  <xdr:twoCellAnchor editAs="oneCell">
    <xdr:from>
      <xdr:col>14</xdr:col>
      <xdr:colOff>171450</xdr:colOff>
      <xdr:row>26</xdr:row>
      <xdr:rowOff>28575</xdr:rowOff>
    </xdr:from>
    <xdr:to>
      <xdr:col>16</xdr:col>
      <xdr:colOff>95700</xdr:colOff>
      <xdr:row>31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Ay">
              <a:extLst>
                <a:ext uri="{FF2B5EF4-FFF2-40B4-BE49-F238E27FC236}">
                  <a16:creationId xmlns:a16="http://schemas.microsoft.com/office/drawing/2014/main" id="{8285110E-AF15-CB5F-F6A4-8DA14ECA14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58350" y="4981575"/>
              <a:ext cx="1143450" cy="1076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571500</xdr:colOff>
      <xdr:row>23</xdr:row>
      <xdr:rowOff>123824</xdr:rowOff>
    </xdr:from>
    <xdr:to>
      <xdr:col>18</xdr:col>
      <xdr:colOff>495750</xdr:colOff>
      <xdr:row>29</xdr:row>
      <xdr:rowOff>38099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9" name="İl">
              <a:extLst>
                <a:ext uri="{FF2B5EF4-FFF2-40B4-BE49-F238E27FC236}">
                  <a16:creationId xmlns:a16="http://schemas.microsoft.com/office/drawing/2014/main" id="{8AB29A1F-D3A4-E4E9-A0E2-7166EC69B4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İ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77600" y="4505324"/>
              <a:ext cx="1143450" cy="1057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114299</xdr:colOff>
      <xdr:row>21</xdr:row>
      <xdr:rowOff>76199</xdr:rowOff>
    </xdr:from>
    <xdr:to>
      <xdr:col>16</xdr:col>
      <xdr:colOff>314324</xdr:colOff>
      <xdr:row>25</xdr:row>
      <xdr:rowOff>123824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1" name="Kategori">
              <a:extLst>
                <a:ext uri="{FF2B5EF4-FFF2-40B4-BE49-F238E27FC236}">
                  <a16:creationId xmlns:a16="http://schemas.microsoft.com/office/drawing/2014/main" id="{B6A1E393-76B3-E119-A8EF-777BFE8C4E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Kategori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01199" y="4076699"/>
              <a:ext cx="1419225" cy="809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şekil bir dilimleyiciyi gösterir. Dilimleyiciler Excel 2010 ve sonraki sürümlerde desteklenir.
Şekil daha önceki bir Excel sürümünde değiştirildiyse veya çalışma kitabı Excel 2003 veya önceki sürümünde kaydedildiyse, dilimleyici kullanılamaz.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per" refreshedDate="45732.625098495373" createdVersion="8" refreshedVersion="8" minRefreshableVersion="3" recordCount="32" xr:uid="{B66F38AA-0F4E-4CBE-9A5F-2A229230BFD4}">
  <cacheSource type="worksheet">
    <worksheetSource ref="A1:F33" sheet="Sayfa1"/>
  </cacheSource>
  <cacheFields count="6">
    <cacheField name="Ay" numFmtId="0">
      <sharedItems count="4">
        <s v="Ocak"/>
        <s v="Şubat"/>
        <s v="Mart"/>
        <s v="Nisan"/>
      </sharedItems>
    </cacheField>
    <cacheField name="İl" numFmtId="0">
      <sharedItems count="4">
        <s v="İstanbul"/>
        <s v="Ankara"/>
        <s v="Antalya"/>
        <s v="Bursa"/>
      </sharedItems>
    </cacheField>
    <cacheField name="Kategori" numFmtId="0">
      <sharedItems count="2">
        <s v="Giyim"/>
        <s v="Teknolojik"/>
      </sharedItems>
    </cacheField>
    <cacheField name="Gelir (TL)" numFmtId="0">
      <sharedItems containsSemiMixedTypes="0" containsString="0" containsNumber="1" containsInteger="1" minValue="20" maxValue="95"/>
    </cacheField>
    <cacheField name="Gider (TL)" numFmtId="0">
      <sharedItems containsSemiMixedTypes="0" containsString="0" containsNumber="1" containsInteger="1" minValue="15" maxValue="65"/>
    </cacheField>
    <cacheField name="Kar (TL)" numFmtId="0">
      <sharedItems containsSemiMixedTypes="0" containsString="0" containsNumber="1" containsInteger="1" minValue="4" maxValue="30"/>
    </cacheField>
  </cacheFields>
  <extLst>
    <ext xmlns:x14="http://schemas.microsoft.com/office/spreadsheetml/2009/9/main" uri="{725AE2AE-9491-48be-B2B4-4EB974FC3084}">
      <x14:pivotCacheDefinition pivotCacheId="241222726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per" refreshedDate="45870.862412847222" createdVersion="8" refreshedVersion="8" minRefreshableVersion="3" recordCount="32" xr:uid="{115BE04C-2154-43E2-A1A6-F31A53E479AB}">
  <cacheSource type="worksheet">
    <worksheetSource name="Tablo1"/>
  </cacheSource>
  <cacheFields count="6">
    <cacheField name="Ay" numFmtId="0">
      <sharedItems count="4">
        <s v="Ocak"/>
        <s v="Şubat"/>
        <s v="Mart"/>
        <s v="Nisan"/>
      </sharedItems>
    </cacheField>
    <cacheField name="İl" numFmtId="0">
      <sharedItems count="4">
        <s v="İstanbul"/>
        <s v="Ankara"/>
        <s v="Antalya"/>
        <s v="Bursa"/>
      </sharedItems>
    </cacheField>
    <cacheField name="Kategori" numFmtId="0">
      <sharedItems count="2">
        <s v="Giyim"/>
        <s v="Teknolojik"/>
      </sharedItems>
    </cacheField>
    <cacheField name="Gelir (TL)" numFmtId="0">
      <sharedItems containsSemiMixedTypes="0" containsString="0" containsNumber="1" containsInteger="1" minValue="20" maxValue="95"/>
    </cacheField>
    <cacheField name="Gider (TL)" numFmtId="0">
      <sharedItems containsSemiMixedTypes="0" containsString="0" containsNumber="1" containsInteger="1" minValue="15" maxValue="65"/>
    </cacheField>
    <cacheField name="Kar (TL)" numFmtId="0">
      <sharedItems containsSemiMixedTypes="0" containsString="0" containsNumber="1" containsInteger="1" minValue="4" maxValue="30"/>
    </cacheField>
  </cacheFields>
  <extLst>
    <ext xmlns:x14="http://schemas.microsoft.com/office/spreadsheetml/2009/9/main" uri="{725AE2AE-9491-48be-B2B4-4EB974FC3084}">
      <x14:pivotCacheDefinition pivotCacheId="9121780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x v="0"/>
    <x v="0"/>
    <n v="80"/>
    <n v="50"/>
    <n v="30"/>
  </r>
  <r>
    <x v="0"/>
    <x v="0"/>
    <x v="1"/>
    <n v="40"/>
    <n v="30"/>
    <n v="10"/>
  </r>
  <r>
    <x v="0"/>
    <x v="1"/>
    <x v="0"/>
    <n v="70"/>
    <n v="45"/>
    <n v="25"/>
  </r>
  <r>
    <x v="0"/>
    <x v="1"/>
    <x v="1"/>
    <n v="30"/>
    <n v="25"/>
    <n v="5"/>
  </r>
  <r>
    <x v="0"/>
    <x v="2"/>
    <x v="0"/>
    <n v="50"/>
    <n v="35"/>
    <n v="15"/>
  </r>
  <r>
    <x v="0"/>
    <x v="2"/>
    <x v="1"/>
    <n v="20"/>
    <n v="15"/>
    <n v="5"/>
  </r>
  <r>
    <x v="0"/>
    <x v="3"/>
    <x v="0"/>
    <n v="60"/>
    <n v="40"/>
    <n v="20"/>
  </r>
  <r>
    <x v="0"/>
    <x v="3"/>
    <x v="1"/>
    <n v="25"/>
    <n v="20"/>
    <n v="5"/>
  </r>
  <r>
    <x v="1"/>
    <x v="0"/>
    <x v="0"/>
    <n v="85"/>
    <n v="55"/>
    <n v="30"/>
  </r>
  <r>
    <x v="1"/>
    <x v="0"/>
    <x v="1"/>
    <n v="45"/>
    <n v="35"/>
    <n v="10"/>
  </r>
  <r>
    <x v="1"/>
    <x v="1"/>
    <x v="0"/>
    <n v="75"/>
    <n v="50"/>
    <n v="25"/>
  </r>
  <r>
    <x v="1"/>
    <x v="1"/>
    <x v="1"/>
    <n v="35"/>
    <n v="28"/>
    <n v="7"/>
  </r>
  <r>
    <x v="1"/>
    <x v="2"/>
    <x v="0"/>
    <n v="55"/>
    <n v="38"/>
    <n v="17"/>
  </r>
  <r>
    <x v="1"/>
    <x v="2"/>
    <x v="1"/>
    <n v="22"/>
    <n v="18"/>
    <n v="4"/>
  </r>
  <r>
    <x v="1"/>
    <x v="3"/>
    <x v="0"/>
    <n v="65"/>
    <n v="43"/>
    <n v="22"/>
  </r>
  <r>
    <x v="1"/>
    <x v="3"/>
    <x v="1"/>
    <n v="28"/>
    <n v="22"/>
    <n v="6"/>
  </r>
  <r>
    <x v="2"/>
    <x v="0"/>
    <x v="0"/>
    <n v="90"/>
    <n v="60"/>
    <n v="30"/>
  </r>
  <r>
    <x v="2"/>
    <x v="0"/>
    <x v="1"/>
    <n v="50"/>
    <n v="40"/>
    <n v="10"/>
  </r>
  <r>
    <x v="2"/>
    <x v="1"/>
    <x v="0"/>
    <n v="80"/>
    <n v="55"/>
    <n v="25"/>
  </r>
  <r>
    <x v="2"/>
    <x v="1"/>
    <x v="1"/>
    <n v="38"/>
    <n v="30"/>
    <n v="8"/>
  </r>
  <r>
    <x v="2"/>
    <x v="2"/>
    <x v="0"/>
    <n v="60"/>
    <n v="40"/>
    <n v="20"/>
  </r>
  <r>
    <x v="2"/>
    <x v="2"/>
    <x v="1"/>
    <n v="25"/>
    <n v="20"/>
    <n v="5"/>
  </r>
  <r>
    <x v="2"/>
    <x v="3"/>
    <x v="0"/>
    <n v="70"/>
    <n v="45"/>
    <n v="25"/>
  </r>
  <r>
    <x v="2"/>
    <x v="3"/>
    <x v="1"/>
    <n v="30"/>
    <n v="23"/>
    <n v="7"/>
  </r>
  <r>
    <x v="3"/>
    <x v="0"/>
    <x v="0"/>
    <n v="95"/>
    <n v="65"/>
    <n v="30"/>
  </r>
  <r>
    <x v="3"/>
    <x v="0"/>
    <x v="1"/>
    <n v="55"/>
    <n v="42"/>
    <n v="13"/>
  </r>
  <r>
    <x v="3"/>
    <x v="1"/>
    <x v="0"/>
    <n v="85"/>
    <n v="58"/>
    <n v="27"/>
  </r>
  <r>
    <x v="3"/>
    <x v="1"/>
    <x v="1"/>
    <n v="40"/>
    <n v="32"/>
    <n v="8"/>
  </r>
  <r>
    <x v="3"/>
    <x v="2"/>
    <x v="0"/>
    <n v="65"/>
    <n v="45"/>
    <n v="20"/>
  </r>
  <r>
    <x v="3"/>
    <x v="2"/>
    <x v="1"/>
    <n v="28"/>
    <n v="22"/>
    <n v="6"/>
  </r>
  <r>
    <x v="3"/>
    <x v="3"/>
    <x v="0"/>
    <n v="75"/>
    <n v="50"/>
    <n v="25"/>
  </r>
  <r>
    <x v="3"/>
    <x v="3"/>
    <x v="1"/>
    <n v="32"/>
    <n v="25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x v="0"/>
    <x v="0"/>
    <n v="80"/>
    <n v="50"/>
    <n v="30"/>
  </r>
  <r>
    <x v="0"/>
    <x v="0"/>
    <x v="1"/>
    <n v="40"/>
    <n v="30"/>
    <n v="10"/>
  </r>
  <r>
    <x v="0"/>
    <x v="1"/>
    <x v="0"/>
    <n v="70"/>
    <n v="45"/>
    <n v="25"/>
  </r>
  <r>
    <x v="0"/>
    <x v="1"/>
    <x v="1"/>
    <n v="30"/>
    <n v="25"/>
    <n v="5"/>
  </r>
  <r>
    <x v="0"/>
    <x v="2"/>
    <x v="0"/>
    <n v="50"/>
    <n v="35"/>
    <n v="15"/>
  </r>
  <r>
    <x v="0"/>
    <x v="2"/>
    <x v="1"/>
    <n v="20"/>
    <n v="15"/>
    <n v="5"/>
  </r>
  <r>
    <x v="0"/>
    <x v="3"/>
    <x v="0"/>
    <n v="60"/>
    <n v="40"/>
    <n v="20"/>
  </r>
  <r>
    <x v="0"/>
    <x v="3"/>
    <x v="1"/>
    <n v="25"/>
    <n v="20"/>
    <n v="5"/>
  </r>
  <r>
    <x v="1"/>
    <x v="0"/>
    <x v="0"/>
    <n v="85"/>
    <n v="55"/>
    <n v="30"/>
  </r>
  <r>
    <x v="1"/>
    <x v="0"/>
    <x v="1"/>
    <n v="45"/>
    <n v="35"/>
    <n v="10"/>
  </r>
  <r>
    <x v="1"/>
    <x v="1"/>
    <x v="0"/>
    <n v="75"/>
    <n v="50"/>
    <n v="25"/>
  </r>
  <r>
    <x v="1"/>
    <x v="1"/>
    <x v="1"/>
    <n v="35"/>
    <n v="28"/>
    <n v="7"/>
  </r>
  <r>
    <x v="1"/>
    <x v="2"/>
    <x v="0"/>
    <n v="55"/>
    <n v="38"/>
    <n v="17"/>
  </r>
  <r>
    <x v="1"/>
    <x v="2"/>
    <x v="1"/>
    <n v="22"/>
    <n v="18"/>
    <n v="4"/>
  </r>
  <r>
    <x v="1"/>
    <x v="3"/>
    <x v="0"/>
    <n v="65"/>
    <n v="43"/>
    <n v="22"/>
  </r>
  <r>
    <x v="1"/>
    <x v="3"/>
    <x v="1"/>
    <n v="28"/>
    <n v="22"/>
    <n v="6"/>
  </r>
  <r>
    <x v="2"/>
    <x v="0"/>
    <x v="0"/>
    <n v="90"/>
    <n v="60"/>
    <n v="30"/>
  </r>
  <r>
    <x v="2"/>
    <x v="0"/>
    <x v="1"/>
    <n v="50"/>
    <n v="40"/>
    <n v="10"/>
  </r>
  <r>
    <x v="2"/>
    <x v="1"/>
    <x v="0"/>
    <n v="80"/>
    <n v="55"/>
    <n v="25"/>
  </r>
  <r>
    <x v="2"/>
    <x v="1"/>
    <x v="1"/>
    <n v="38"/>
    <n v="30"/>
    <n v="8"/>
  </r>
  <r>
    <x v="2"/>
    <x v="2"/>
    <x v="0"/>
    <n v="60"/>
    <n v="40"/>
    <n v="20"/>
  </r>
  <r>
    <x v="2"/>
    <x v="2"/>
    <x v="1"/>
    <n v="25"/>
    <n v="20"/>
    <n v="5"/>
  </r>
  <r>
    <x v="2"/>
    <x v="3"/>
    <x v="0"/>
    <n v="70"/>
    <n v="45"/>
    <n v="25"/>
  </r>
  <r>
    <x v="2"/>
    <x v="3"/>
    <x v="1"/>
    <n v="30"/>
    <n v="23"/>
    <n v="7"/>
  </r>
  <r>
    <x v="3"/>
    <x v="0"/>
    <x v="0"/>
    <n v="95"/>
    <n v="65"/>
    <n v="30"/>
  </r>
  <r>
    <x v="3"/>
    <x v="0"/>
    <x v="1"/>
    <n v="55"/>
    <n v="42"/>
    <n v="13"/>
  </r>
  <r>
    <x v="3"/>
    <x v="1"/>
    <x v="0"/>
    <n v="85"/>
    <n v="58"/>
    <n v="27"/>
  </r>
  <r>
    <x v="3"/>
    <x v="1"/>
    <x v="1"/>
    <n v="40"/>
    <n v="32"/>
    <n v="8"/>
  </r>
  <r>
    <x v="3"/>
    <x v="2"/>
    <x v="0"/>
    <n v="65"/>
    <n v="45"/>
    <n v="20"/>
  </r>
  <r>
    <x v="3"/>
    <x v="2"/>
    <x v="1"/>
    <n v="28"/>
    <n v="22"/>
    <n v="6"/>
  </r>
  <r>
    <x v="3"/>
    <x v="3"/>
    <x v="0"/>
    <n v="75"/>
    <n v="50"/>
    <n v="25"/>
  </r>
  <r>
    <x v="3"/>
    <x v="3"/>
    <x v="1"/>
    <n v="32"/>
    <n v="25"/>
    <n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EC38CF-3A61-4A7E-922E-DE7BFE22D153}" name="PivotTable2" cacheId="0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16">
  <location ref="A10:B15" firstHeaderRow="1" firstDataRow="1" firstDataCol="1"/>
  <pivotFields count="6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Toplam Gelir (TL)" fld="3" baseField="0" baseItem="0"/>
  </dataFields>
  <chartFormats count="2"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5A0349-F893-4C6E-89EF-0BD437E32E6D}" name="PivotTable1" cacheId="0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7">
  <location ref="A3:B8" firstHeaderRow="1" firstDataRow="1" firstDataCol="1"/>
  <pivotFields count="6">
    <pivotField showAll="0">
      <items count="5">
        <item x="0"/>
        <item x="1"/>
        <item x="2"/>
        <item x="3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Toplam Kar (TL)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7590C4-5DE1-407B-B0DD-DAADE51E27B6}" name="PivotTable6" cacheId="1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10">
  <location ref="A37:D43" firstHeaderRow="1" firstDataRow="2" firstDataCol="1"/>
  <pivotFields count="6">
    <pivotField axis="axisRow" showAll="0">
      <items count="5">
        <item x="0"/>
        <item x="1"/>
        <item x="2"/>
        <item x="3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Toplam Gelir (TL)" fld="3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5A94A8-80F1-476A-BCB2-58F9CEBA04D1}" name="PivotTable5" cacheId="1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10">
  <location ref="A29:D35" firstHeaderRow="1" firstDataRow="2" firstDataCol="1"/>
  <pivotFields count="6">
    <pivotField showAll="0"/>
    <pivotField axis="axisRow" showAll="0">
      <items count="5">
        <item x="1"/>
        <item x="2"/>
        <item x="3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Toplam Kar (TL)" fld="5" baseField="1" baseItem="0" numFmtId="10">
      <extLst>
        <ext xmlns:x14="http://schemas.microsoft.com/office/spreadsheetml/2009/9/main" uri="{E15A36E0-9728-4e99-A89B-3F7291B0FE68}">
          <x14:dataField pivotShowAs="percentOfParentCol"/>
        </ext>
      </extLst>
    </dataField>
  </dataFields>
  <chartFormats count="20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2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2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2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2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2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2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2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2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9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9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9" format="2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9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2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9" format="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9" format="2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9" format="2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99D15-2124-412B-BC66-39110DAC478D}" name="PivotTable4" cacheId="1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>
  <location ref="A24:D27" firstHeaderRow="0" firstDataRow="1" firstDataCol="1"/>
  <pivotFields count="6">
    <pivotField showAll="0"/>
    <pivotField showAll="0">
      <items count="5">
        <item x="1"/>
        <item x="2"/>
        <item x="3"/>
        <item x="0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Toplam Gelir (TL)" fld="3" baseField="0" baseItem="0"/>
    <dataField name="Toplam Gider (TL)" fld="4" baseField="0" baseItem="0"/>
    <dataField name="Toplam Kar (TL)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66EC67-9103-4A17-8CBD-892F1FD25005}" name="PivotTable3" cacheId="0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>
  <location ref="A17:B22" firstHeaderRow="1" firstDataRow="1" firstDataCol="1"/>
  <pivotFields count="6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Toplam Gider (TL)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Dilimleyici_Ay" xr10:uid="{166301FB-AB8B-41B8-BF60-4A22C92F8276}" sourceName="Ay">
  <pivotTables>
    <pivotTable tabId="2" name="PivotTable6"/>
  </pivotTables>
  <data>
    <tabular pivotCacheId="91217809">
      <items count="4">
        <i x="0" s="1"/>
        <i x="1" s="1"/>
        <i x="2" s="1"/>
        <i x="3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Dilimleyici_İl" xr10:uid="{96F618A2-C4DE-47F7-BCC5-2BA75C772087}" sourceName="İl">
  <pivotTables>
    <pivotTable tabId="2" name="PivotTable6"/>
    <pivotTable tabId="2" name="PivotTable4"/>
    <pivotTable tabId="2" name="PivotTable5"/>
  </pivotTables>
  <data>
    <tabular pivotCacheId="91217809">
      <items count="4">
        <i x="1" s="1"/>
        <i x="2" s="1"/>
        <i x="3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Dilimleyici_Kategori" xr10:uid="{ECED8AE4-37CA-4543-B1D7-1E68B41A4105}" sourceName="Kategori">
  <pivotTables>
    <pivotTable tabId="2" name="PivotTable6"/>
    <pivotTable tabId="2" name="PivotTable4"/>
    <pivotTable tabId="2" name="PivotTable5"/>
  </pivotTables>
  <data>
    <tabular pivotCacheId="91217809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y" xr10:uid="{058AEA1D-F12A-42CA-952A-5F6A6B48406B}" cache="Dilimleyici_Ay" caption="Month" style="SlicerStyleLight5" rowHeight="144000"/>
  <slicer name="İl" xr10:uid="{D08C995D-C491-42D5-B3C2-BC962F646C51}" cache="Dilimleyici_İl" caption="City" style="SlicerStyleLight5" rowHeight="144000"/>
  <slicer name="Kategori" xr10:uid="{711EDCF1-FE6B-4CBB-9E90-C1D2F90CC98D}" cache="Dilimleyici_Kategori" caption="Category" style="SlicerStyleLight5" rowHeight="144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A1A68E-97A8-40AF-8B1B-BFFD493636BB}" name="Tablo1" displayName="Tablo1" ref="A1:F34" totalsRowCount="1" headerRowDxfId="13" dataDxfId="12">
  <tableColumns count="6">
    <tableColumn id="1" xr3:uid="{812E5152-7669-4452-8498-563D523F4B15}" name="Ay" dataDxfId="11" totalsRowDxfId="10"/>
    <tableColumn id="2" xr3:uid="{366C1610-F0C3-4E5D-BA7E-9BBA345DE1D6}" name="İl" dataDxfId="9" totalsRowDxfId="8"/>
    <tableColumn id="3" xr3:uid="{426AA79D-8652-4C0D-9FF6-B1A3BDED5229}" name="Kategori" dataDxfId="7" totalsRowDxfId="6"/>
    <tableColumn id="4" xr3:uid="{3287A5AD-3ABE-4624-9927-D672AFB9433A}" name="Gelir (TL)" totalsRowFunction="custom" dataDxfId="5" totalsRowDxfId="4">
      <totalsRowFormula>SUM(Tablo1[Gelir (TL)])</totalsRowFormula>
    </tableColumn>
    <tableColumn id="5" xr3:uid="{8CB30A20-5D0A-4C75-9FB1-8066A4FD0F85}" name="Gider (TL)" totalsRowFunction="custom" dataDxfId="3" totalsRowDxfId="2">
      <totalsRowFormula>SUM(Tablo1[Gider (TL)])</totalsRowFormula>
    </tableColumn>
    <tableColumn id="6" xr3:uid="{B722173E-210D-46B1-B9F5-50C66CEF03C1}" name="Kar (TL)" totalsRowFunction="custom" dataDxfId="1" totalsRowDxfId="0">
      <totalsRowFormula>Tablo1[[#Totals],[Gelir (TL)]]-Tablo1[[#Totals],[Gider (TL)]]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1D18-47D8-4F17-A332-32F1343C9BE5}">
  <dimension ref="A1:I34"/>
  <sheetViews>
    <sheetView workbookViewId="0">
      <selection activeCell="F35" sqref="F35"/>
    </sheetView>
  </sheetViews>
  <sheetFormatPr defaultRowHeight="15" x14ac:dyDescent="0.25"/>
  <cols>
    <col min="1" max="6" width="19.85546875" customWidth="1"/>
  </cols>
  <sheetData>
    <row r="1" spans="1:9" ht="4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1" t="s">
        <v>6</v>
      </c>
      <c r="B2" s="1" t="s">
        <v>7</v>
      </c>
      <c r="C2" s="1" t="s">
        <v>8</v>
      </c>
      <c r="D2" s="1">
        <v>80</v>
      </c>
      <c r="E2" s="1">
        <v>50</v>
      </c>
      <c r="F2" s="1">
        <v>30</v>
      </c>
      <c r="H2">
        <f>SUM(Tablo1[Kar (TL)])</f>
        <v>502</v>
      </c>
    </row>
    <row r="3" spans="1:9" x14ac:dyDescent="0.25">
      <c r="A3" s="1" t="s">
        <v>6</v>
      </c>
      <c r="B3" s="1" t="s">
        <v>7</v>
      </c>
      <c r="C3" s="1" t="s">
        <v>9</v>
      </c>
      <c r="D3" s="1">
        <v>40</v>
      </c>
      <c r="E3" s="1">
        <v>30</v>
      </c>
      <c r="F3" s="1">
        <v>10</v>
      </c>
    </row>
    <row r="4" spans="1:9" x14ac:dyDescent="0.25">
      <c r="A4" s="1" t="s">
        <v>6</v>
      </c>
      <c r="B4" s="1" t="s">
        <v>10</v>
      </c>
      <c r="C4" s="1" t="s">
        <v>8</v>
      </c>
      <c r="D4" s="1">
        <v>70</v>
      </c>
      <c r="E4" s="1">
        <v>45</v>
      </c>
      <c r="F4" s="1">
        <v>25</v>
      </c>
    </row>
    <row r="5" spans="1:9" x14ac:dyDescent="0.25">
      <c r="A5" s="1" t="s">
        <v>6</v>
      </c>
      <c r="B5" s="1" t="s">
        <v>10</v>
      </c>
      <c r="C5" s="1" t="s">
        <v>9</v>
      </c>
      <c r="D5" s="1">
        <v>30</v>
      </c>
      <c r="E5" s="1">
        <v>25</v>
      </c>
      <c r="F5" s="1">
        <v>5</v>
      </c>
      <c r="H5" t="s">
        <v>1</v>
      </c>
      <c r="I5" t="s">
        <v>5</v>
      </c>
    </row>
    <row r="6" spans="1:9" x14ac:dyDescent="0.25">
      <c r="A6" s="1" t="s">
        <v>6</v>
      </c>
      <c r="B6" s="1" t="s">
        <v>11</v>
      </c>
      <c r="C6" s="1" t="s">
        <v>8</v>
      </c>
      <c r="D6" s="1">
        <v>50</v>
      </c>
      <c r="E6" s="1">
        <v>35</v>
      </c>
      <c r="F6" s="1">
        <v>15</v>
      </c>
      <c r="H6" s="4" t="s">
        <v>10</v>
      </c>
      <c r="I6">
        <v>130</v>
      </c>
    </row>
    <row r="7" spans="1:9" x14ac:dyDescent="0.25">
      <c r="A7" s="1" t="s">
        <v>6</v>
      </c>
      <c r="B7" s="1" t="s">
        <v>11</v>
      </c>
      <c r="C7" s="1" t="s">
        <v>9</v>
      </c>
      <c r="D7" s="1">
        <v>20</v>
      </c>
      <c r="E7" s="1">
        <v>15</v>
      </c>
      <c r="F7" s="1">
        <v>5</v>
      </c>
      <c r="H7" s="4" t="s">
        <v>11</v>
      </c>
      <c r="I7">
        <v>92</v>
      </c>
    </row>
    <row r="8" spans="1:9" x14ac:dyDescent="0.25">
      <c r="A8" s="1" t="s">
        <v>6</v>
      </c>
      <c r="B8" s="1" t="s">
        <v>12</v>
      </c>
      <c r="C8" s="1" t="s">
        <v>8</v>
      </c>
      <c r="D8" s="1">
        <v>60</v>
      </c>
      <c r="E8" s="1">
        <v>40</v>
      </c>
      <c r="F8" s="1">
        <v>20</v>
      </c>
      <c r="H8" s="4" t="s">
        <v>12</v>
      </c>
      <c r="I8">
        <v>117</v>
      </c>
    </row>
    <row r="9" spans="1:9" x14ac:dyDescent="0.25">
      <c r="A9" s="1" t="s">
        <v>6</v>
      </c>
      <c r="B9" s="1" t="s">
        <v>12</v>
      </c>
      <c r="C9" s="1" t="s">
        <v>9</v>
      </c>
      <c r="D9" s="1">
        <v>25</v>
      </c>
      <c r="E9" s="1">
        <v>20</v>
      </c>
      <c r="F9" s="1">
        <v>5</v>
      </c>
      <c r="H9" s="4" t="s">
        <v>7</v>
      </c>
      <c r="I9">
        <v>163</v>
      </c>
    </row>
    <row r="10" spans="1:9" x14ac:dyDescent="0.25">
      <c r="A10" s="1" t="s">
        <v>13</v>
      </c>
      <c r="B10" s="1" t="s">
        <v>7</v>
      </c>
      <c r="C10" s="1" t="s">
        <v>8</v>
      </c>
      <c r="D10" s="1">
        <v>85</v>
      </c>
      <c r="E10" s="1">
        <v>55</v>
      </c>
      <c r="F10" s="1">
        <v>30</v>
      </c>
    </row>
    <row r="11" spans="1:9" x14ac:dyDescent="0.25">
      <c r="A11" s="1" t="s">
        <v>13</v>
      </c>
      <c r="B11" s="1" t="s">
        <v>7</v>
      </c>
      <c r="C11" s="1" t="s">
        <v>9</v>
      </c>
      <c r="D11" s="1">
        <v>45</v>
      </c>
      <c r="E11" s="1">
        <v>35</v>
      </c>
      <c r="F11" s="1">
        <v>10</v>
      </c>
    </row>
    <row r="12" spans="1:9" x14ac:dyDescent="0.25">
      <c r="A12" s="1" t="s">
        <v>13</v>
      </c>
      <c r="B12" s="1" t="s">
        <v>10</v>
      </c>
      <c r="C12" s="1" t="s">
        <v>8</v>
      </c>
      <c r="D12" s="1">
        <v>75</v>
      </c>
      <c r="E12" s="1">
        <v>50</v>
      </c>
      <c r="F12" s="1">
        <v>25</v>
      </c>
    </row>
    <row r="13" spans="1:9" x14ac:dyDescent="0.25">
      <c r="A13" s="1" t="s">
        <v>13</v>
      </c>
      <c r="B13" s="1" t="s">
        <v>10</v>
      </c>
      <c r="C13" s="1" t="s">
        <v>9</v>
      </c>
      <c r="D13" s="1">
        <v>35</v>
      </c>
      <c r="E13" s="1">
        <v>28</v>
      </c>
      <c r="F13" s="1">
        <v>7</v>
      </c>
    </row>
    <row r="14" spans="1:9" x14ac:dyDescent="0.25">
      <c r="A14" s="1" t="s">
        <v>13</v>
      </c>
      <c r="B14" s="1" t="s">
        <v>11</v>
      </c>
      <c r="C14" s="1" t="s">
        <v>8</v>
      </c>
      <c r="D14" s="1">
        <v>55</v>
      </c>
      <c r="E14" s="1">
        <v>38</v>
      </c>
      <c r="F14" s="1">
        <v>17</v>
      </c>
    </row>
    <row r="15" spans="1:9" x14ac:dyDescent="0.25">
      <c r="A15" s="1" t="s">
        <v>13</v>
      </c>
      <c r="B15" s="1" t="s">
        <v>11</v>
      </c>
      <c r="C15" s="1" t="s">
        <v>9</v>
      </c>
      <c r="D15" s="1">
        <v>22</v>
      </c>
      <c r="E15" s="1">
        <v>18</v>
      </c>
      <c r="F15" s="1">
        <v>4</v>
      </c>
    </row>
    <row r="16" spans="1:9" x14ac:dyDescent="0.25">
      <c r="A16" s="1" t="s">
        <v>13</v>
      </c>
      <c r="B16" s="1" t="s">
        <v>12</v>
      </c>
      <c r="C16" s="1" t="s">
        <v>8</v>
      </c>
      <c r="D16" s="1">
        <v>65</v>
      </c>
      <c r="E16" s="1">
        <v>43</v>
      </c>
      <c r="F16" s="1">
        <v>22</v>
      </c>
    </row>
    <row r="17" spans="1:6" x14ac:dyDescent="0.25">
      <c r="A17" s="1" t="s">
        <v>13</v>
      </c>
      <c r="B17" s="1" t="s">
        <v>12</v>
      </c>
      <c r="C17" s="1" t="s">
        <v>9</v>
      </c>
      <c r="D17" s="1">
        <v>28</v>
      </c>
      <c r="E17" s="1">
        <v>22</v>
      </c>
      <c r="F17" s="1">
        <v>6</v>
      </c>
    </row>
    <row r="18" spans="1:6" x14ac:dyDescent="0.25">
      <c r="A18" s="1" t="s">
        <v>14</v>
      </c>
      <c r="B18" s="1" t="s">
        <v>7</v>
      </c>
      <c r="C18" s="1" t="s">
        <v>8</v>
      </c>
      <c r="D18" s="1">
        <v>90</v>
      </c>
      <c r="E18" s="1">
        <v>60</v>
      </c>
      <c r="F18" s="1">
        <v>30</v>
      </c>
    </row>
    <row r="19" spans="1:6" x14ac:dyDescent="0.25">
      <c r="A19" s="1" t="s">
        <v>14</v>
      </c>
      <c r="B19" s="1" t="s">
        <v>7</v>
      </c>
      <c r="C19" s="1" t="s">
        <v>9</v>
      </c>
      <c r="D19" s="1">
        <v>50</v>
      </c>
      <c r="E19" s="1">
        <v>40</v>
      </c>
      <c r="F19" s="1">
        <v>10</v>
      </c>
    </row>
    <row r="20" spans="1:6" x14ac:dyDescent="0.25">
      <c r="A20" s="1" t="s">
        <v>14</v>
      </c>
      <c r="B20" s="1" t="s">
        <v>10</v>
      </c>
      <c r="C20" s="1" t="s">
        <v>8</v>
      </c>
      <c r="D20" s="1">
        <v>80</v>
      </c>
      <c r="E20" s="1">
        <v>55</v>
      </c>
      <c r="F20" s="1">
        <v>25</v>
      </c>
    </row>
    <row r="21" spans="1:6" x14ac:dyDescent="0.25">
      <c r="A21" s="1" t="s">
        <v>14</v>
      </c>
      <c r="B21" s="1" t="s">
        <v>10</v>
      </c>
      <c r="C21" s="1" t="s">
        <v>9</v>
      </c>
      <c r="D21" s="1">
        <v>38</v>
      </c>
      <c r="E21" s="1">
        <v>30</v>
      </c>
      <c r="F21" s="1">
        <v>8</v>
      </c>
    </row>
    <row r="22" spans="1:6" x14ac:dyDescent="0.25">
      <c r="A22" s="1" t="s">
        <v>14</v>
      </c>
      <c r="B22" s="1" t="s">
        <v>11</v>
      </c>
      <c r="C22" s="1" t="s">
        <v>8</v>
      </c>
      <c r="D22" s="1">
        <v>60</v>
      </c>
      <c r="E22" s="1">
        <v>40</v>
      </c>
      <c r="F22" s="1">
        <v>20</v>
      </c>
    </row>
    <row r="23" spans="1:6" x14ac:dyDescent="0.25">
      <c r="A23" s="1" t="s">
        <v>14</v>
      </c>
      <c r="B23" s="1" t="s">
        <v>11</v>
      </c>
      <c r="C23" s="1" t="s">
        <v>9</v>
      </c>
      <c r="D23" s="1">
        <v>25</v>
      </c>
      <c r="E23" s="1">
        <v>20</v>
      </c>
      <c r="F23" s="1">
        <v>5</v>
      </c>
    </row>
    <row r="24" spans="1:6" x14ac:dyDescent="0.25">
      <c r="A24" s="1" t="s">
        <v>14</v>
      </c>
      <c r="B24" s="1" t="s">
        <v>12</v>
      </c>
      <c r="C24" s="1" t="s">
        <v>8</v>
      </c>
      <c r="D24" s="1">
        <v>70</v>
      </c>
      <c r="E24" s="1">
        <v>45</v>
      </c>
      <c r="F24" s="1">
        <v>25</v>
      </c>
    </row>
    <row r="25" spans="1:6" x14ac:dyDescent="0.25">
      <c r="A25" s="1" t="s">
        <v>14</v>
      </c>
      <c r="B25" s="1" t="s">
        <v>12</v>
      </c>
      <c r="C25" s="1" t="s">
        <v>9</v>
      </c>
      <c r="D25" s="1">
        <v>30</v>
      </c>
      <c r="E25" s="1">
        <v>23</v>
      </c>
      <c r="F25" s="1">
        <v>7</v>
      </c>
    </row>
    <row r="26" spans="1:6" x14ac:dyDescent="0.25">
      <c r="A26" s="1" t="s">
        <v>15</v>
      </c>
      <c r="B26" s="1" t="s">
        <v>7</v>
      </c>
      <c r="C26" s="1" t="s">
        <v>8</v>
      </c>
      <c r="D26" s="1">
        <v>95</v>
      </c>
      <c r="E26" s="1">
        <v>65</v>
      </c>
      <c r="F26" s="1">
        <v>30</v>
      </c>
    </row>
    <row r="27" spans="1:6" x14ac:dyDescent="0.25">
      <c r="A27" s="1" t="s">
        <v>15</v>
      </c>
      <c r="B27" s="1" t="s">
        <v>7</v>
      </c>
      <c r="C27" s="1" t="s">
        <v>9</v>
      </c>
      <c r="D27" s="1">
        <v>55</v>
      </c>
      <c r="E27" s="1">
        <v>42</v>
      </c>
      <c r="F27" s="1">
        <v>13</v>
      </c>
    </row>
    <row r="28" spans="1:6" x14ac:dyDescent="0.25">
      <c r="A28" s="1" t="s">
        <v>15</v>
      </c>
      <c r="B28" s="1" t="s">
        <v>10</v>
      </c>
      <c r="C28" s="1" t="s">
        <v>8</v>
      </c>
      <c r="D28" s="1">
        <v>85</v>
      </c>
      <c r="E28" s="1">
        <v>58</v>
      </c>
      <c r="F28" s="1">
        <v>27</v>
      </c>
    </row>
    <row r="29" spans="1:6" x14ac:dyDescent="0.25">
      <c r="A29" s="1" t="s">
        <v>15</v>
      </c>
      <c r="B29" s="1" t="s">
        <v>10</v>
      </c>
      <c r="C29" s="1" t="s">
        <v>9</v>
      </c>
      <c r="D29" s="1">
        <v>40</v>
      </c>
      <c r="E29" s="1">
        <v>32</v>
      </c>
      <c r="F29" s="1">
        <v>8</v>
      </c>
    </row>
    <row r="30" spans="1:6" x14ac:dyDescent="0.25">
      <c r="A30" s="1" t="s">
        <v>15</v>
      </c>
      <c r="B30" s="1" t="s">
        <v>11</v>
      </c>
      <c r="C30" s="1" t="s">
        <v>8</v>
      </c>
      <c r="D30" s="1">
        <v>65</v>
      </c>
      <c r="E30" s="1">
        <v>45</v>
      </c>
      <c r="F30" s="1">
        <v>20</v>
      </c>
    </row>
    <row r="31" spans="1:6" x14ac:dyDescent="0.25">
      <c r="A31" s="1" t="s">
        <v>15</v>
      </c>
      <c r="B31" s="1" t="s">
        <v>11</v>
      </c>
      <c r="C31" s="1" t="s">
        <v>9</v>
      </c>
      <c r="D31" s="1">
        <v>28</v>
      </c>
      <c r="E31" s="1">
        <v>22</v>
      </c>
      <c r="F31" s="1">
        <v>6</v>
      </c>
    </row>
    <row r="32" spans="1:6" x14ac:dyDescent="0.25">
      <c r="A32" s="1" t="s">
        <v>15</v>
      </c>
      <c r="B32" s="1" t="s">
        <v>12</v>
      </c>
      <c r="C32" s="1" t="s">
        <v>8</v>
      </c>
      <c r="D32" s="1">
        <v>75</v>
      </c>
      <c r="E32" s="1">
        <v>50</v>
      </c>
      <c r="F32" s="1">
        <v>25</v>
      </c>
    </row>
    <row r="33" spans="1:6" x14ac:dyDescent="0.25">
      <c r="A33" s="1" t="s">
        <v>15</v>
      </c>
      <c r="B33" s="1" t="s">
        <v>12</v>
      </c>
      <c r="C33" s="1" t="s">
        <v>9</v>
      </c>
      <c r="D33" s="1">
        <v>32</v>
      </c>
      <c r="E33" s="1">
        <v>25</v>
      </c>
      <c r="F33" s="1">
        <v>7</v>
      </c>
    </row>
    <row r="34" spans="1:6" x14ac:dyDescent="0.25">
      <c r="A34" s="1"/>
      <c r="B34" s="1"/>
      <c r="C34" s="1"/>
      <c r="D34" s="1">
        <f>SUM(Tablo1[Gelir (TL)])</f>
        <v>1703</v>
      </c>
      <c r="E34" s="1">
        <f>SUM(Tablo1[Gider (TL)])</f>
        <v>1201</v>
      </c>
      <c r="F34" s="1">
        <f>Tablo1[[#Totals],[Gelir (TL)]]-Tablo1[[#Totals],[Gider (TL)]]</f>
        <v>502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614C-5EB8-4C3B-9C81-1B28E4ED8F82}">
  <sheetPr>
    <tabColor theme="7"/>
  </sheetPr>
  <dimension ref="A3:D43"/>
  <sheetViews>
    <sheetView workbookViewId="0">
      <selection activeCell="B11" sqref="B11"/>
    </sheetView>
  </sheetViews>
  <sheetFormatPr defaultRowHeight="15" x14ac:dyDescent="0.25"/>
  <cols>
    <col min="1" max="1" width="16.28515625" bestFit="1" customWidth="1"/>
    <col min="2" max="2" width="17.42578125" bestFit="1" customWidth="1"/>
    <col min="3" max="3" width="10.28515625" bestFit="1" customWidth="1"/>
    <col min="4" max="5" width="13.5703125" bestFit="1" customWidth="1"/>
  </cols>
  <sheetData>
    <row r="3" spans="1:2" x14ac:dyDescent="0.25">
      <c r="A3" s="3" t="s">
        <v>16</v>
      </c>
      <c r="B3" t="s">
        <v>18</v>
      </c>
    </row>
    <row r="4" spans="1:2" x14ac:dyDescent="0.25">
      <c r="A4" s="4" t="s">
        <v>10</v>
      </c>
      <c r="B4">
        <v>130</v>
      </c>
    </row>
    <row r="5" spans="1:2" x14ac:dyDescent="0.25">
      <c r="A5" s="4" t="s">
        <v>11</v>
      </c>
      <c r="B5">
        <v>92</v>
      </c>
    </row>
    <row r="6" spans="1:2" x14ac:dyDescent="0.25">
      <c r="A6" s="4" t="s">
        <v>12</v>
      </c>
      <c r="B6">
        <v>117</v>
      </c>
    </row>
    <row r="7" spans="1:2" x14ac:dyDescent="0.25">
      <c r="A7" s="4" t="s">
        <v>7</v>
      </c>
      <c r="B7">
        <v>163</v>
      </c>
    </row>
    <row r="8" spans="1:2" x14ac:dyDescent="0.25">
      <c r="A8" s="4" t="s">
        <v>17</v>
      </c>
      <c r="B8">
        <v>502</v>
      </c>
    </row>
    <row r="10" spans="1:2" x14ac:dyDescent="0.25">
      <c r="A10" s="3" t="s">
        <v>16</v>
      </c>
      <c r="B10" t="s">
        <v>19</v>
      </c>
    </row>
    <row r="11" spans="1:2" x14ac:dyDescent="0.25">
      <c r="A11" s="4" t="s">
        <v>6</v>
      </c>
      <c r="B11">
        <v>375</v>
      </c>
    </row>
    <row r="12" spans="1:2" x14ac:dyDescent="0.25">
      <c r="A12" s="4" t="s">
        <v>13</v>
      </c>
      <c r="B12">
        <v>410</v>
      </c>
    </row>
    <row r="13" spans="1:2" x14ac:dyDescent="0.25">
      <c r="A13" s="4" t="s">
        <v>14</v>
      </c>
      <c r="B13">
        <v>443</v>
      </c>
    </row>
    <row r="14" spans="1:2" x14ac:dyDescent="0.25">
      <c r="A14" s="4" t="s">
        <v>15</v>
      </c>
      <c r="B14">
        <v>475</v>
      </c>
    </row>
    <row r="15" spans="1:2" x14ac:dyDescent="0.25">
      <c r="A15" s="4" t="s">
        <v>17</v>
      </c>
      <c r="B15">
        <v>1703</v>
      </c>
    </row>
    <row r="17" spans="1:4" x14ac:dyDescent="0.25">
      <c r="A17" s="3" t="s">
        <v>16</v>
      </c>
      <c r="B17" t="s">
        <v>20</v>
      </c>
    </row>
    <row r="18" spans="1:4" x14ac:dyDescent="0.25">
      <c r="A18" s="4" t="s">
        <v>6</v>
      </c>
      <c r="B18">
        <v>260</v>
      </c>
    </row>
    <row r="19" spans="1:4" x14ac:dyDescent="0.25">
      <c r="A19" s="4" t="s">
        <v>13</v>
      </c>
      <c r="B19">
        <v>289</v>
      </c>
    </row>
    <row r="20" spans="1:4" x14ac:dyDescent="0.25">
      <c r="A20" s="4" t="s">
        <v>14</v>
      </c>
      <c r="B20">
        <v>313</v>
      </c>
    </row>
    <row r="21" spans="1:4" x14ac:dyDescent="0.25">
      <c r="A21" s="4" t="s">
        <v>15</v>
      </c>
      <c r="B21">
        <v>339</v>
      </c>
    </row>
    <row r="22" spans="1:4" x14ac:dyDescent="0.25">
      <c r="A22" s="4" t="s">
        <v>17</v>
      </c>
      <c r="B22">
        <v>1201</v>
      </c>
    </row>
    <row r="24" spans="1:4" x14ac:dyDescent="0.25">
      <c r="A24" s="3" t="s">
        <v>16</v>
      </c>
      <c r="B24" t="s">
        <v>19</v>
      </c>
      <c r="C24" t="s">
        <v>20</v>
      </c>
      <c r="D24" t="s">
        <v>18</v>
      </c>
    </row>
    <row r="25" spans="1:4" x14ac:dyDescent="0.25">
      <c r="A25" s="4" t="s">
        <v>8</v>
      </c>
      <c r="B25">
        <v>1160</v>
      </c>
      <c r="C25">
        <v>774</v>
      </c>
      <c r="D25">
        <v>386</v>
      </c>
    </row>
    <row r="26" spans="1:4" x14ac:dyDescent="0.25">
      <c r="A26" s="4" t="s">
        <v>9</v>
      </c>
      <c r="B26">
        <v>543</v>
      </c>
      <c r="C26">
        <v>427</v>
      </c>
      <c r="D26">
        <v>116</v>
      </c>
    </row>
    <row r="27" spans="1:4" x14ac:dyDescent="0.25">
      <c r="A27" s="4" t="s">
        <v>17</v>
      </c>
      <c r="B27">
        <v>1703</v>
      </c>
      <c r="C27">
        <v>1201</v>
      </c>
      <c r="D27">
        <v>502</v>
      </c>
    </row>
    <row r="29" spans="1:4" x14ac:dyDescent="0.25">
      <c r="A29" s="3" t="s">
        <v>18</v>
      </c>
      <c r="B29" s="3" t="s">
        <v>21</v>
      </c>
    </row>
    <row r="30" spans="1:4" x14ac:dyDescent="0.25">
      <c r="A30" s="3" t="s">
        <v>16</v>
      </c>
      <c r="B30" t="s">
        <v>8</v>
      </c>
      <c r="C30" t="s">
        <v>9</v>
      </c>
      <c r="D30" t="s">
        <v>17</v>
      </c>
    </row>
    <row r="31" spans="1:4" x14ac:dyDescent="0.25">
      <c r="A31" s="4" t="s">
        <v>10</v>
      </c>
      <c r="B31" s="5">
        <v>0.7846153846153846</v>
      </c>
      <c r="C31" s="5">
        <v>0.2153846153846154</v>
      </c>
      <c r="D31" s="5">
        <v>1</v>
      </c>
    </row>
    <row r="32" spans="1:4" x14ac:dyDescent="0.25">
      <c r="A32" s="4" t="s">
        <v>11</v>
      </c>
      <c r="B32" s="5">
        <v>0.78260869565217395</v>
      </c>
      <c r="C32" s="5">
        <v>0.21739130434782608</v>
      </c>
      <c r="D32" s="5">
        <v>1</v>
      </c>
    </row>
    <row r="33" spans="1:4" x14ac:dyDescent="0.25">
      <c r="A33" s="4" t="s">
        <v>12</v>
      </c>
      <c r="B33" s="5">
        <v>0.78632478632478631</v>
      </c>
      <c r="C33" s="5">
        <v>0.21367521367521367</v>
      </c>
      <c r="D33" s="5">
        <v>1</v>
      </c>
    </row>
    <row r="34" spans="1:4" x14ac:dyDescent="0.25">
      <c r="A34" s="4" t="s">
        <v>7</v>
      </c>
      <c r="B34" s="5">
        <v>0.73619631901840488</v>
      </c>
      <c r="C34" s="5">
        <v>0.26380368098159507</v>
      </c>
      <c r="D34" s="5">
        <v>1</v>
      </c>
    </row>
    <row r="35" spans="1:4" x14ac:dyDescent="0.25">
      <c r="A35" s="4" t="s">
        <v>17</v>
      </c>
      <c r="B35" s="5">
        <v>0.7689243027888446</v>
      </c>
      <c r="C35" s="5">
        <v>0.23107569721115537</v>
      </c>
      <c r="D35" s="5">
        <v>1</v>
      </c>
    </row>
    <row r="37" spans="1:4" x14ac:dyDescent="0.25">
      <c r="A37" s="3" t="s">
        <v>19</v>
      </c>
      <c r="B37" s="3" t="s">
        <v>21</v>
      </c>
    </row>
    <row r="38" spans="1:4" x14ac:dyDescent="0.25">
      <c r="A38" s="3" t="s">
        <v>16</v>
      </c>
      <c r="B38" t="s">
        <v>8</v>
      </c>
      <c r="C38" t="s">
        <v>9</v>
      </c>
      <c r="D38" t="s">
        <v>17</v>
      </c>
    </row>
    <row r="39" spans="1:4" x14ac:dyDescent="0.25">
      <c r="A39" s="4" t="s">
        <v>6</v>
      </c>
      <c r="B39">
        <v>260</v>
      </c>
      <c r="C39">
        <v>115</v>
      </c>
      <c r="D39">
        <v>375</v>
      </c>
    </row>
    <row r="40" spans="1:4" x14ac:dyDescent="0.25">
      <c r="A40" s="4" t="s">
        <v>13</v>
      </c>
      <c r="B40">
        <v>280</v>
      </c>
      <c r="C40">
        <v>130</v>
      </c>
      <c r="D40">
        <v>410</v>
      </c>
    </row>
    <row r="41" spans="1:4" x14ac:dyDescent="0.25">
      <c r="A41" s="4" t="s">
        <v>14</v>
      </c>
      <c r="B41">
        <v>300</v>
      </c>
      <c r="C41">
        <v>143</v>
      </c>
      <c r="D41">
        <v>443</v>
      </c>
    </row>
    <row r="42" spans="1:4" x14ac:dyDescent="0.25">
      <c r="A42" s="4" t="s">
        <v>15</v>
      </c>
      <c r="B42">
        <v>320</v>
      </c>
      <c r="C42">
        <v>155</v>
      </c>
      <c r="D42">
        <v>475</v>
      </c>
    </row>
    <row r="43" spans="1:4" x14ac:dyDescent="0.25">
      <c r="A43" s="4" t="s">
        <v>17</v>
      </c>
      <c r="B43">
        <v>1160</v>
      </c>
      <c r="C43">
        <v>543</v>
      </c>
      <c r="D43">
        <v>1703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AEB8-5BC9-4BBF-95B2-C57993726F65}">
  <sheetPr>
    <tabColor rgb="FF00B050"/>
  </sheetPr>
  <dimension ref="A1"/>
  <sheetViews>
    <sheetView tabSelected="1" workbookViewId="0">
      <selection sqref="A1:XFD1048576"/>
    </sheetView>
  </sheetViews>
  <sheetFormatPr defaultRowHeight="15" x14ac:dyDescent="0.25"/>
  <cols>
    <col min="1" max="1" width="16.28515625" style="6" bestFit="1" customWidth="1"/>
    <col min="2" max="2" width="17.42578125" style="6" bestFit="1" customWidth="1"/>
    <col min="3" max="3" width="7.5703125" style="6" bestFit="1" customWidth="1"/>
    <col min="4" max="4" width="6" style="6" bestFit="1" customWidth="1"/>
    <col min="5" max="5" width="8.28515625" style="6" bestFit="1" customWidth="1"/>
    <col min="6" max="6" width="13.5703125" style="6" bestFit="1" customWidth="1"/>
    <col min="7" max="16384" width="9.140625" style="6"/>
  </cols>
  <sheetData/>
  <mergeCells count="1">
    <mergeCell ref="A1:XFD1048576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��1_11ms1i_11_1
</file>

<file path=customXml/item4.xml>��
</file>

<file path=customXml/item5.xml>��
</file>

<file path=customXml/item6.xml>��
</file>

<file path=customXml/item7.xml>��
</file>

<file path=customXml/item8.xml>��0
</file>

<file path=customXml/item9.xml>��01110111
</file>

<file path=customXml/item10.xml>��
</file>

<file path=customXml/item11.xml>��00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A4B72C38-63B7-404E-A696-5D528BFB40A4}">
  <ds:schemaRefs/>
</ds:datastoreItem>
</file>

<file path=customXml/itemProps2.xml><?xml version="1.0" encoding="utf-8"?>
<ds:datastoreItem xmlns:ds="http://schemas.openxmlformats.org/officeDocument/2006/customXml" ds:itemID="{ED86270C-FE5E-43DE-BC9C-44965FF43CE9}">
  <ds:schemaRefs/>
</ds:datastoreItem>
</file>

<file path=customXml/itemProps3.xml><?xml version="1.0" encoding="utf-8"?>
<ds:datastoreItem xmlns:ds="http://schemas.openxmlformats.org/officeDocument/2006/customXml" ds:itemID="{A5B24C58-E506-410B-B19E-E74A5D3DC635}">
  <ds:schemaRefs/>
</ds:datastoreItem>
</file>

<file path=customXml/itemProps4.xml><?xml version="1.0" encoding="utf-8"?>
<ds:datastoreItem xmlns:ds="http://schemas.openxmlformats.org/officeDocument/2006/customXml" ds:itemID="{7146DE4D-87AE-4B84-8139-40432647093A}">
  <ds:schemaRefs/>
</ds:datastoreItem>
</file>

<file path=customXml/itemProps5.xml><?xml version="1.0" encoding="utf-8"?>
<ds:datastoreItem xmlns:ds="http://schemas.openxmlformats.org/officeDocument/2006/customXml" ds:itemID="{33E9DF4D-EA56-426B-A48C-C706CAC350FA}">
  <ds:schemaRefs/>
</ds:datastoreItem>
</file>

<file path=customXml/itemProps6.xml><?xml version="1.0" encoding="utf-8"?>
<ds:datastoreItem xmlns:ds="http://schemas.openxmlformats.org/officeDocument/2006/customXml" ds:itemID="{01616C9B-324F-412D-8D00-8448E72DD149}">
  <ds:schemaRefs/>
</ds:datastoreItem>
</file>

<file path=customXml/itemProps7.xml><?xml version="1.0" encoding="utf-8"?>
<ds:datastoreItem xmlns:ds="http://schemas.openxmlformats.org/officeDocument/2006/customXml" ds:itemID="{E55656D3-E223-4206-A84F-9E3528C1FE51}">
  <ds:schemaRefs/>
</ds:datastoreItem>
</file>

<file path=customXml/itemProps8.xml><?xml version="1.0" encoding="utf-8"?>
<ds:datastoreItem xmlns:ds="http://schemas.openxmlformats.org/officeDocument/2006/customXml" ds:itemID="{890933D1-EA40-48DB-A8FF-EB7A4784E640}">
  <ds:schemaRefs/>
</ds:datastoreItem>
</file>

<file path=customXml/itemProps9.xml><?xml version="1.0" encoding="utf-8"?>
<ds:datastoreItem xmlns:ds="http://schemas.openxmlformats.org/officeDocument/2006/customXml" ds:itemID="{58429C12-9950-4C97-AB85-353928C95860}">
  <ds:schemaRefs/>
</ds:datastoreItem>
</file>

<file path=customXml/itemProps10.xml><?xml version="1.0" encoding="utf-8"?>
<ds:datastoreItem xmlns:ds="http://schemas.openxmlformats.org/officeDocument/2006/customXml" ds:itemID="{73C8A214-5907-4AD8-88A7-F0F768B99D2E}">
  <ds:schemaRefs/>
</ds:datastoreItem>
</file>

<file path=customXml/itemProps11.xml><?xml version="1.0" encoding="utf-8"?>
<ds:datastoreItem xmlns:ds="http://schemas.openxmlformats.org/officeDocument/2006/customXml" ds:itemID="{64D328AF-6027-4344-8A23-BB08588278BB}">
  <ds:schemaRefs/>
</ds:datastoreItem>
</file>

<file path=customXml/itemProps12.xml><?xml version="1.0" encoding="utf-8"?>
<ds:datastoreItem xmlns:ds="http://schemas.openxmlformats.org/officeDocument/2006/customXml" ds:itemID="{EFDF5558-E4E6-41E3-B827-A48183578DDA}">
  <ds:schemaRefs/>
</ds:datastoreItem>
</file>

<file path=customXml/itemProps13.xml><?xml version="1.0" encoding="utf-8"?>
<ds:datastoreItem xmlns:ds="http://schemas.openxmlformats.org/officeDocument/2006/customXml" ds:itemID="{A99D8D97-C556-401F-BF7B-BA98243F04C5}">
  <ds:schemaRefs/>
</ds:datastoreItem>
</file>

<file path=customXml/itemProps14.xml><?xml version="1.0" encoding="utf-8"?>
<ds:datastoreItem xmlns:ds="http://schemas.openxmlformats.org/officeDocument/2006/customXml" ds:itemID="{7052A153-6925-40E6-AD50-25182897088D}">
  <ds:schemaRefs/>
</ds:datastoreItem>
</file>

<file path=customXml/itemProps15.xml><?xml version="1.0" encoding="utf-8"?>
<ds:datastoreItem xmlns:ds="http://schemas.openxmlformats.org/officeDocument/2006/customXml" ds:itemID="{E0FE01A8-45BC-4F87-A123-4E55749B6711}">
  <ds:schemaRefs/>
</ds:datastoreItem>
</file>

<file path=customXml/itemProps16.xml><?xml version="1.0" encoding="utf-8"?>
<ds:datastoreItem xmlns:ds="http://schemas.openxmlformats.org/officeDocument/2006/customXml" ds:itemID="{5F296DC7-EEB4-4DA9-AF22-C79AFC9E624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pivot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DENIZ KAN</dc:creator>
  <cp:lastModifiedBy>JASMIN DENIZ KAN</cp:lastModifiedBy>
  <dcterms:created xsi:type="dcterms:W3CDTF">2025-03-16T11:51:30Z</dcterms:created>
  <dcterms:modified xsi:type="dcterms:W3CDTF">2025-08-09T12:23:14Z</dcterms:modified>
</cp:coreProperties>
</file>