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8_{E4DD4A79-E40A-4D31-ABC3-EBE1431DE105}" xr6:coauthVersionLast="47" xr6:coauthVersionMax="47" xr10:uidLastSave="{00000000-0000-0000-0000-000000000000}"/>
  <bookViews>
    <workbookView xWindow="-120" yWindow="-120" windowWidth="29040" windowHeight="15720"/>
  </bookViews>
  <sheets>
    <sheet name="CorrectClaims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" i="1"/>
</calcChain>
</file>

<file path=xl/sharedStrings.xml><?xml version="1.0" encoding="utf-8"?>
<sst xmlns="http://schemas.openxmlformats.org/spreadsheetml/2006/main" count="402" uniqueCount="189">
  <si>
    <t>Claim ID</t>
  </si>
  <si>
    <t>Time to Close</t>
  </si>
  <si>
    <t>Claim Amount</t>
  </si>
  <si>
    <t>Amount Paid</t>
  </si>
  <si>
    <t>Location</t>
  </si>
  <si>
    <t>Individuals on Claim</t>
  </si>
  <si>
    <t>Linked Cases</t>
  </si>
  <si>
    <t>Cause</t>
  </si>
  <si>
    <t>0000000-00.2010.0.00.0094</t>
  </si>
  <si>
    <t>R$50,000.00</t>
  </si>
  <si>
    <t>RECIFE</t>
  </si>
  <si>
    <t>0000000-00.2011.0.00.0086</t>
  </si>
  <si>
    <t>R$180,000.00</t>
  </si>
  <si>
    <t>SAO LUIS</t>
  </si>
  <si>
    <t>0000000-00.2012.0.00.0092</t>
  </si>
  <si>
    <t>R$70,000.00</t>
  </si>
  <si>
    <t>vegetables</t>
  </si>
  <si>
    <t>0000000-00.2013.0.00.0096</t>
  </si>
  <si>
    <t>R$95,104.00</t>
  </si>
  <si>
    <t>FORTALEZA</t>
  </si>
  <si>
    <t>0000000-00.2014.0.00.0097</t>
  </si>
  <si>
    <t>R$29,000.00</t>
  </si>
  <si>
    <t>meat</t>
  </si>
  <si>
    <t>0000000-00.2014.0.00.0077</t>
  </si>
  <si>
    <t>R$150,000.00</t>
  </si>
  <si>
    <t>0000000-00.2014.0.00.0076</t>
  </si>
  <si>
    <t>NATAL</t>
  </si>
  <si>
    <t>0000000-00.2014.0.00.0043</t>
  </si>
  <si>
    <t>R$40,870.00</t>
  </si>
  <si>
    <t>0000000-00.2014.0.00.0071</t>
  </si>
  <si>
    <t>0000000-00.2015.0.00.0000</t>
  </si>
  <si>
    <t>R$55,000.00</t>
  </si>
  <si>
    <t>0000000-00.2015.0.00.0095</t>
  </si>
  <si>
    <t>R$32,000.00</t>
  </si>
  <si>
    <t>0000000-00.2015.0.00.0018</t>
  </si>
  <si>
    <t>R$27,741.00</t>
  </si>
  <si>
    <t>0000000-00.2015.0.00.0002</t>
  </si>
  <si>
    <t>R$37,801.00</t>
  </si>
  <si>
    <t>0000000-00.2016.0.00.0045</t>
  </si>
  <si>
    <t>R$123,102.00</t>
  </si>
  <si>
    <t>0000000-00.2016.0.00.0083</t>
  </si>
  <si>
    <t>R$16,789.00</t>
  </si>
  <si>
    <t>0000000-00.2016.0.00.0030</t>
  </si>
  <si>
    <t>R$56,000.00</t>
  </si>
  <si>
    <t>0000000-00.2016.0.00.0084</t>
  </si>
  <si>
    <t>R$40,000.00</t>
  </si>
  <si>
    <t>0000000-00.2016.0.00.0075</t>
  </si>
  <si>
    <t>R$100,000.00</t>
  </si>
  <si>
    <t>0000000-00.2016.0.00.0042</t>
  </si>
  <si>
    <t>R$110,000.00</t>
  </si>
  <si>
    <t>0000000-00.2016.0.00.0019</t>
  </si>
  <si>
    <t>0000000-00.2016.0.00.0027</t>
  </si>
  <si>
    <t>R$48,872.00</t>
  </si>
  <si>
    <t>0000000-00.2016.0.00.0090</t>
  </si>
  <si>
    <t>0000000-00.2016.0.00.0025</t>
  </si>
  <si>
    <t>R$200,000.00</t>
  </si>
  <si>
    <t>0000000-00.2017.0.00.0029</t>
  </si>
  <si>
    <t>R$88,282.00</t>
  </si>
  <si>
    <t>0000000-00.2017.0.00.0046</t>
  </si>
  <si>
    <t>R$36,000.00</t>
  </si>
  <si>
    <t>0000000-00.2017.0.00.0058</t>
  </si>
  <si>
    <t>R$157,415.00</t>
  </si>
  <si>
    <t>0000000-00.2017.0.00.0039</t>
  </si>
  <si>
    <t>0000000-00.2017.0.00.0087</t>
  </si>
  <si>
    <t>0000000-00.2017.0.00.0031</t>
  </si>
  <si>
    <t>R$400,000.00</t>
  </si>
  <si>
    <t>0000000-00.2017.0.00.0011</t>
  </si>
  <si>
    <t>R$704,839.00</t>
  </si>
  <si>
    <t>0000000-00.2017.0.00.0034</t>
  </si>
  <si>
    <t>R$82,297.00</t>
  </si>
  <si>
    <t>0000000-00.2017.0.00.0012</t>
  </si>
  <si>
    <t>R$56,909.00</t>
  </si>
  <si>
    <t>0000000-00.2018.0.00.0024</t>
  </si>
  <si>
    <t>0000000-00.2018.0.00.0089</t>
  </si>
  <si>
    <t>R$410,000.00</t>
  </si>
  <si>
    <t>0000000-00.2018.0.00.0007</t>
  </si>
  <si>
    <t>R$36,180.00</t>
  </si>
  <si>
    <t>0000000-00.2018.0.00.0049</t>
  </si>
  <si>
    <t>R$25,000.00</t>
  </si>
  <si>
    <t>0000000-00.2018.0.00.0004</t>
  </si>
  <si>
    <t>0000000-00.2018.0.00.0062</t>
  </si>
  <si>
    <t>R$63,872.00</t>
  </si>
  <si>
    <t>0000000-00.2018.0.00.0003</t>
  </si>
  <si>
    <t>R$3,841.00</t>
  </si>
  <si>
    <t>0000000-00.2018.0.00.0020</t>
  </si>
  <si>
    <t>0000000-00.2018.0.00.0098</t>
  </si>
  <si>
    <t>R$936,540.00</t>
  </si>
  <si>
    <t>0000000-00.2018.0.00.0040</t>
  </si>
  <si>
    <t>R$8,401.00</t>
  </si>
  <si>
    <t>0000000-00.2018.0.00.0069</t>
  </si>
  <si>
    <t>R$175,786.00</t>
  </si>
  <si>
    <t>0000000-00.2018.0.00.0063</t>
  </si>
  <si>
    <t>R$189,635.00</t>
  </si>
  <si>
    <t>0000000-00.2018.0.00.0013</t>
  </si>
  <si>
    <t>R$82,327.00</t>
  </si>
  <si>
    <t>0000000-00.2018.0.00.0067</t>
  </si>
  <si>
    <t>R$30,000.00</t>
  </si>
  <si>
    <t>0000000-00.2018.0.00.0022</t>
  </si>
  <si>
    <t>R$85,347.00</t>
  </si>
  <si>
    <t>0000000-00.2018.0.00.0005</t>
  </si>
  <si>
    <t>0000000-00.2018.0.00.0050</t>
  </si>
  <si>
    <t>R$243,840.00</t>
  </si>
  <si>
    <t>0000000-00.2019.0.00.0032</t>
  </si>
  <si>
    <t>0000000-00.2019.0.00.0051</t>
  </si>
  <si>
    <t>R$45,920.00</t>
  </si>
  <si>
    <t>0000000-00.2019.0.00.0065</t>
  </si>
  <si>
    <t>R$75,000.00</t>
  </si>
  <si>
    <t>0000000-00.2019.0.00.0052</t>
  </si>
  <si>
    <t>R$37,464.00</t>
  </si>
  <si>
    <t>0000000-00.2019.0.00.0001</t>
  </si>
  <si>
    <t>R$10,428.00</t>
  </si>
  <si>
    <t>0000000-00.2019.0.00.0060</t>
  </si>
  <si>
    <t>R$363,746.00</t>
  </si>
  <si>
    <t>0000000-00.2019.0.00.0047</t>
  </si>
  <si>
    <t>R$136,367.00</t>
  </si>
  <si>
    <t>0000000-00.2019.0.00.0054</t>
  </si>
  <si>
    <t>R$38,000.00</t>
  </si>
  <si>
    <t>0000000-00.2019.0.00.0078</t>
  </si>
  <si>
    <t>R$6,691.00</t>
  </si>
  <si>
    <t>0000000-00.2019.0.00.0079</t>
  </si>
  <si>
    <t>R$3,672.00</t>
  </si>
  <si>
    <t>0000000-00.2019.0.00.0009</t>
  </si>
  <si>
    <t>R$754,317.00</t>
  </si>
  <si>
    <t>0000000-00.2019.0.00.0093</t>
  </si>
  <si>
    <t>R$68,511.00</t>
  </si>
  <si>
    <t>0000000-00.2019.0.00.0066</t>
  </si>
  <si>
    <t>R$199,534.00</t>
  </si>
  <si>
    <t>0000000-00.2019.0.00.0081</t>
  </si>
  <si>
    <t>0000000-00.2019.0.00.0044</t>
  </si>
  <si>
    <t>R$41,749.00</t>
  </si>
  <si>
    <t>0000000-00.2019.0.00.0070</t>
  </si>
  <si>
    <t>R$136,642.00</t>
  </si>
  <si>
    <t>0000000-00.2019.0.00.0072</t>
  </si>
  <si>
    <t>0000000-00.2019.0.00.0082</t>
  </si>
  <si>
    <t>R$75,353.00</t>
  </si>
  <si>
    <t>0000000-00.2019.0.00.0008</t>
  </si>
  <si>
    <t>R$47,424.00</t>
  </si>
  <si>
    <t>0000000-00.2019.0.00.0016</t>
  </si>
  <si>
    <t>0000000-00.2019.0.00.0091</t>
  </si>
  <si>
    <t>0000000-00.2019.0.00.0033</t>
  </si>
  <si>
    <t>R$112,615.00</t>
  </si>
  <si>
    <t>0000000-00.2019.0.00.0038</t>
  </si>
  <si>
    <t>R$48,000.00</t>
  </si>
  <si>
    <t>0000000-00.2019.0.00.0055</t>
  </si>
  <si>
    <t>R$55,689.00</t>
  </si>
  <si>
    <t>0000000-00.2019.0.00.0056</t>
  </si>
  <si>
    <t>R$214,251.00</t>
  </si>
  <si>
    <t>0000000-00.2019.0.00.0085</t>
  </si>
  <si>
    <t>R$52,679.00</t>
  </si>
  <si>
    <t>0000000-00.2019.0.00.0006</t>
  </si>
  <si>
    <t>0000000-00.2019.0.00.0015</t>
  </si>
  <si>
    <t>R$244,166.00</t>
  </si>
  <si>
    <t>0000000-00.2019.0.00.0053</t>
  </si>
  <si>
    <t>0000000-00.2020.0.00.0035</t>
  </si>
  <si>
    <t>R$736,422.00</t>
  </si>
  <si>
    <t>0000000-00.2020.0.00.0026</t>
  </si>
  <si>
    <t>0000000-00.2020.0.00.0017</t>
  </si>
  <si>
    <t>0000000-00.2020.0.00.0041</t>
  </si>
  <si>
    <t>R$155,590.00</t>
  </si>
  <si>
    <t>0000000-00.2020.0.00.0068</t>
  </si>
  <si>
    <t>R$105,530.00</t>
  </si>
  <si>
    <t>0000000-00.2020.0.00.0048</t>
  </si>
  <si>
    <t>R$41,976.00</t>
  </si>
  <si>
    <t>0000000-00.2020.0.00.0064</t>
  </si>
  <si>
    <t>R$3,555.00</t>
  </si>
  <si>
    <t>0000000-00.2020.0.00.0061</t>
  </si>
  <si>
    <t>0000000-00.2020.0.00.0037</t>
  </si>
  <si>
    <t>R$98,330.00</t>
  </si>
  <si>
    <t>0000000-00.2020.0.00.0080</t>
  </si>
  <si>
    <t>R$163,830.00</t>
  </si>
  <si>
    <t>0000000-00.2020.0.00.0014</t>
  </si>
  <si>
    <t>R$409,816.00</t>
  </si>
  <si>
    <t>0000000-00.2020.0.00.0036</t>
  </si>
  <si>
    <t>0000000-00.2020.0.00.0028</t>
  </si>
  <si>
    <t>0000000-00.2020.0.00.0021</t>
  </si>
  <si>
    <t>R$167,672.00</t>
  </si>
  <si>
    <t>0000000-00.2020.0.00.0088</t>
  </si>
  <si>
    <t>R$111,970.00</t>
  </si>
  <si>
    <t>0000000-00.2020.0.00.0023</t>
  </si>
  <si>
    <t>R$80,396.00</t>
  </si>
  <si>
    <t>0000000-00.2020.0.00.0057</t>
  </si>
  <si>
    <t>0000000-00.2020.0.00.0010</t>
  </si>
  <si>
    <t>R$60,000.00</t>
  </si>
  <si>
    <t>0000000-00.2020.0.00.0059</t>
  </si>
  <si>
    <t>R$474,542.00</t>
  </si>
  <si>
    <t>0000000-00.2020.0.00.0073</t>
  </si>
  <si>
    <t>unknown</t>
  </si>
  <si>
    <t>Remove R</t>
  </si>
  <si>
    <t>Updated Claim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</si>
</sst>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L17" sqref="L17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13.7109375" bestFit="1" customWidth="1"/>
    <col min="4" max="4" width="13.7109375" customWidth="1"/>
    <col min="5" max="5" width="22" bestFit="1" customWidth="1"/>
    <col min="6" max="6" width="12.42578125" bestFit="1" customWidth="1"/>
    <col min="7" max="7" width="11" bestFit="1" customWidth="1"/>
    <col min="8" max="8" width="19.140625" bestFit="1" customWidth="1"/>
    <col min="9" max="9" width="12.28515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>
        <v>2082</v>
      </c>
      <c r="C2" t="s">
        <v>9</v>
      </c>
      <c r="D2" t="str">
        <f>RIGHT(C2, LEN(C2) -1)</f>
        <v>$50,000.00</v>
      </c>
      <c r="E2">
        <f>VALUE(D2)</f>
        <v>50000</v>
      </c>
      <c r="F2">
        <v>34297.47</v>
      </c>
      <c r="G2" t="s">
        <v>10</v>
      </c>
      <c r="H2">
        <v>2</v>
      </c>
      <c r="I2" t="b">
        <v>0</v>
      </c>
      <c r="J2" t="s">
        <v>186</v>
      </c>
    </row>
    <row r="3" spans="1:10" x14ac:dyDescent="0.25">
      <c r="A3" t="s">
        <v>11</v>
      </c>
      <c r="B3">
        <v>3591</v>
      </c>
      <c r="C3" t="s">
        <v>12</v>
      </c>
      <c r="D3" t="str">
        <f t="shared" ref="D3:D66" si="0">RIGHT(C3, LEN(C3) -1)</f>
        <v>$180,000.00</v>
      </c>
      <c r="E3">
        <f t="shared" ref="E3:E66" si="1">VALUE(D3)</f>
        <v>180000</v>
      </c>
      <c r="F3">
        <v>56383.54</v>
      </c>
      <c r="G3" t="s">
        <v>13</v>
      </c>
      <c r="H3">
        <v>7</v>
      </c>
      <c r="I3" t="b">
        <v>0</v>
      </c>
      <c r="J3" t="s">
        <v>186</v>
      </c>
    </row>
    <row r="4" spans="1:10" x14ac:dyDescent="0.25">
      <c r="A4" t="s">
        <v>14</v>
      </c>
      <c r="B4">
        <v>2997</v>
      </c>
      <c r="C4" t="s">
        <v>15</v>
      </c>
      <c r="D4" t="str">
        <f t="shared" si="0"/>
        <v>$70,000.00</v>
      </c>
      <c r="E4">
        <f t="shared" si="1"/>
        <v>70000</v>
      </c>
      <c r="F4">
        <v>12366.76</v>
      </c>
      <c r="G4" t="s">
        <v>13</v>
      </c>
      <c r="H4">
        <v>3</v>
      </c>
      <c r="I4" t="b">
        <v>0</v>
      </c>
      <c r="J4" t="s">
        <v>16</v>
      </c>
    </row>
    <row r="5" spans="1:10" x14ac:dyDescent="0.25">
      <c r="A5" t="s">
        <v>17</v>
      </c>
      <c r="B5">
        <v>1143</v>
      </c>
      <c r="C5" t="s">
        <v>18</v>
      </c>
      <c r="D5" t="str">
        <f t="shared" si="0"/>
        <v>$95,104.00</v>
      </c>
      <c r="E5">
        <f t="shared" si="1"/>
        <v>95104</v>
      </c>
      <c r="F5">
        <v>29217.16</v>
      </c>
      <c r="G5" t="s">
        <v>19</v>
      </c>
      <c r="H5">
        <v>4</v>
      </c>
      <c r="I5" t="b">
        <v>0</v>
      </c>
      <c r="J5" t="s">
        <v>186</v>
      </c>
    </row>
    <row r="6" spans="1:10" x14ac:dyDescent="0.25">
      <c r="A6" t="s">
        <v>20</v>
      </c>
      <c r="B6">
        <v>117</v>
      </c>
      <c r="C6" t="s">
        <v>21</v>
      </c>
      <c r="D6" t="str">
        <f t="shared" si="0"/>
        <v>$29,000.00</v>
      </c>
      <c r="E6">
        <f t="shared" si="1"/>
        <v>29000</v>
      </c>
      <c r="F6">
        <v>12610.5</v>
      </c>
      <c r="G6" t="s">
        <v>19</v>
      </c>
      <c r="H6">
        <v>1</v>
      </c>
      <c r="I6" t="b">
        <v>0</v>
      </c>
      <c r="J6" t="s">
        <v>22</v>
      </c>
    </row>
    <row r="7" spans="1:10" x14ac:dyDescent="0.25">
      <c r="A7" t="s">
        <v>23</v>
      </c>
      <c r="B7">
        <v>578</v>
      </c>
      <c r="C7" t="s">
        <v>24</v>
      </c>
      <c r="D7" t="str">
        <f t="shared" si="0"/>
        <v>$150,000.00</v>
      </c>
      <c r="E7">
        <f t="shared" si="1"/>
        <v>150000</v>
      </c>
      <c r="F7">
        <v>23214.560000000001</v>
      </c>
      <c r="G7" t="s">
        <v>19</v>
      </c>
      <c r="H7">
        <v>6</v>
      </c>
      <c r="I7" t="b">
        <v>0</v>
      </c>
      <c r="J7" t="s">
        <v>186</v>
      </c>
    </row>
    <row r="8" spans="1:10" x14ac:dyDescent="0.25">
      <c r="A8" t="s">
        <v>25</v>
      </c>
      <c r="B8">
        <v>378</v>
      </c>
      <c r="C8" t="s">
        <v>9</v>
      </c>
      <c r="D8" t="str">
        <f t="shared" si="0"/>
        <v>$50,000.00</v>
      </c>
      <c r="E8">
        <f t="shared" si="1"/>
        <v>50000</v>
      </c>
      <c r="F8">
        <v>25281.18</v>
      </c>
      <c r="G8" t="s">
        <v>26</v>
      </c>
      <c r="H8">
        <v>2</v>
      </c>
      <c r="I8" t="b">
        <v>0</v>
      </c>
      <c r="J8" t="s">
        <v>22</v>
      </c>
    </row>
    <row r="9" spans="1:10" x14ac:dyDescent="0.25">
      <c r="A9" t="s">
        <v>27</v>
      </c>
      <c r="B9">
        <v>2354</v>
      </c>
      <c r="C9" t="s">
        <v>28</v>
      </c>
      <c r="D9" t="str">
        <f t="shared" si="0"/>
        <v>$40,870.00</v>
      </c>
      <c r="E9">
        <f t="shared" si="1"/>
        <v>40870</v>
      </c>
      <c r="F9">
        <v>24161.73</v>
      </c>
      <c r="G9" t="s">
        <v>19</v>
      </c>
      <c r="H9">
        <v>1</v>
      </c>
      <c r="I9" t="b">
        <v>0</v>
      </c>
      <c r="J9" t="s">
        <v>186</v>
      </c>
    </row>
    <row r="10" spans="1:10" x14ac:dyDescent="0.25">
      <c r="A10" t="s">
        <v>29</v>
      </c>
      <c r="B10">
        <v>2325</v>
      </c>
      <c r="C10" t="s">
        <v>15</v>
      </c>
      <c r="D10" t="str">
        <f t="shared" si="0"/>
        <v>$70,000.00</v>
      </c>
      <c r="E10">
        <f t="shared" si="1"/>
        <v>70000</v>
      </c>
      <c r="F10">
        <v>37464.39</v>
      </c>
      <c r="G10" t="s">
        <v>19</v>
      </c>
      <c r="H10">
        <v>3</v>
      </c>
      <c r="I10" t="b">
        <v>0</v>
      </c>
      <c r="J10" t="s">
        <v>186</v>
      </c>
    </row>
    <row r="11" spans="1:10" x14ac:dyDescent="0.25">
      <c r="A11" t="s">
        <v>30</v>
      </c>
      <c r="B11">
        <v>2058</v>
      </c>
      <c r="C11" t="s">
        <v>31</v>
      </c>
      <c r="D11" t="str">
        <f t="shared" si="0"/>
        <v>$55,000.00</v>
      </c>
      <c r="E11">
        <f t="shared" si="1"/>
        <v>55000</v>
      </c>
      <c r="F11">
        <v>9199.0300000000007</v>
      </c>
      <c r="G11" t="s">
        <v>10</v>
      </c>
      <c r="H11">
        <v>2</v>
      </c>
      <c r="I11" t="b">
        <v>0</v>
      </c>
      <c r="J11" t="s">
        <v>186</v>
      </c>
    </row>
    <row r="12" spans="1:10" x14ac:dyDescent="0.25">
      <c r="A12" t="s">
        <v>32</v>
      </c>
      <c r="B12">
        <v>557</v>
      </c>
      <c r="C12" t="s">
        <v>33</v>
      </c>
      <c r="D12" t="str">
        <f t="shared" si="0"/>
        <v>$32,000.00</v>
      </c>
      <c r="E12">
        <f t="shared" si="1"/>
        <v>32000</v>
      </c>
      <c r="F12">
        <v>19241.91</v>
      </c>
      <c r="G12" t="s">
        <v>19</v>
      </c>
      <c r="H12">
        <v>1</v>
      </c>
      <c r="I12" t="b">
        <v>0</v>
      </c>
      <c r="J12" t="s">
        <v>186</v>
      </c>
    </row>
    <row r="13" spans="1:10" x14ac:dyDescent="0.25">
      <c r="A13" t="s">
        <v>34</v>
      </c>
      <c r="B13">
        <v>2153</v>
      </c>
      <c r="C13" t="s">
        <v>35</v>
      </c>
      <c r="D13" t="str">
        <f t="shared" si="0"/>
        <v>$27,741.00</v>
      </c>
      <c r="E13">
        <f t="shared" si="1"/>
        <v>27741</v>
      </c>
      <c r="F13">
        <v>11114.31</v>
      </c>
      <c r="G13" t="s">
        <v>26</v>
      </c>
      <c r="H13">
        <v>1</v>
      </c>
      <c r="I13" t="b">
        <v>0</v>
      </c>
      <c r="J13" t="s">
        <v>186</v>
      </c>
    </row>
    <row r="14" spans="1:10" x14ac:dyDescent="0.25">
      <c r="A14" t="s">
        <v>36</v>
      </c>
      <c r="B14">
        <v>2002</v>
      </c>
      <c r="C14" t="s">
        <v>37</v>
      </c>
      <c r="D14" t="str">
        <f t="shared" si="0"/>
        <v>$37,801.00</v>
      </c>
      <c r="E14">
        <f t="shared" si="1"/>
        <v>37801</v>
      </c>
      <c r="F14">
        <v>29760.22</v>
      </c>
      <c r="G14" t="s">
        <v>10</v>
      </c>
      <c r="H14">
        <v>1</v>
      </c>
      <c r="I14" t="b">
        <v>0</v>
      </c>
      <c r="J14" t="s">
        <v>186</v>
      </c>
    </row>
    <row r="15" spans="1:10" x14ac:dyDescent="0.25">
      <c r="A15" t="s">
        <v>38</v>
      </c>
      <c r="B15">
        <v>1737</v>
      </c>
      <c r="C15" t="s">
        <v>39</v>
      </c>
      <c r="D15" t="str">
        <f t="shared" si="0"/>
        <v>$123,102.00</v>
      </c>
      <c r="E15">
        <f t="shared" si="1"/>
        <v>123102</v>
      </c>
      <c r="F15">
        <v>70678.11</v>
      </c>
      <c r="G15" t="s">
        <v>13</v>
      </c>
      <c r="H15">
        <v>5</v>
      </c>
      <c r="I15" t="b">
        <v>0</v>
      </c>
      <c r="J15" t="s">
        <v>186</v>
      </c>
    </row>
    <row r="16" spans="1:10" x14ac:dyDescent="0.25">
      <c r="A16" t="s">
        <v>40</v>
      </c>
      <c r="B16">
        <v>1823</v>
      </c>
      <c r="C16" t="s">
        <v>41</v>
      </c>
      <c r="D16" t="str">
        <f t="shared" si="0"/>
        <v>$16,789.00</v>
      </c>
      <c r="E16">
        <f t="shared" si="1"/>
        <v>16789</v>
      </c>
      <c r="F16">
        <v>5227.91</v>
      </c>
      <c r="G16" t="s">
        <v>13</v>
      </c>
      <c r="H16">
        <v>0</v>
      </c>
      <c r="I16" t="b">
        <v>0</v>
      </c>
      <c r="J16" t="s">
        <v>186</v>
      </c>
    </row>
    <row r="17" spans="1:10" x14ac:dyDescent="0.25">
      <c r="A17" t="s">
        <v>42</v>
      </c>
      <c r="B17">
        <v>1719</v>
      </c>
      <c r="C17" t="s">
        <v>43</v>
      </c>
      <c r="D17" t="str">
        <f t="shared" si="0"/>
        <v>$56,000.00</v>
      </c>
      <c r="E17">
        <f t="shared" si="1"/>
        <v>56000</v>
      </c>
      <c r="F17">
        <v>19618.810000000001</v>
      </c>
      <c r="G17" t="s">
        <v>13</v>
      </c>
      <c r="H17">
        <v>2</v>
      </c>
      <c r="I17" t="b">
        <v>0</v>
      </c>
      <c r="J17" t="s">
        <v>22</v>
      </c>
    </row>
    <row r="18" spans="1:10" x14ac:dyDescent="0.25">
      <c r="A18" t="s">
        <v>44</v>
      </c>
      <c r="B18">
        <v>1693</v>
      </c>
      <c r="C18" t="s">
        <v>45</v>
      </c>
      <c r="D18" t="str">
        <f t="shared" si="0"/>
        <v>$40,000.00</v>
      </c>
      <c r="E18">
        <f t="shared" si="1"/>
        <v>40000</v>
      </c>
      <c r="F18">
        <v>29684.92</v>
      </c>
      <c r="G18" t="s">
        <v>13</v>
      </c>
      <c r="H18">
        <v>1</v>
      </c>
      <c r="I18" t="b">
        <v>0</v>
      </c>
      <c r="J18" t="s">
        <v>186</v>
      </c>
    </row>
    <row r="19" spans="1:10" x14ac:dyDescent="0.25">
      <c r="A19" t="s">
        <v>46</v>
      </c>
      <c r="B19">
        <v>120</v>
      </c>
      <c r="C19" t="s">
        <v>47</v>
      </c>
      <c r="D19" t="str">
        <f t="shared" si="0"/>
        <v>$100,000.00</v>
      </c>
      <c r="E19">
        <f t="shared" si="1"/>
        <v>100000</v>
      </c>
      <c r="F19">
        <v>47091.839999999997</v>
      </c>
      <c r="G19" t="s">
        <v>26</v>
      </c>
      <c r="H19">
        <v>4</v>
      </c>
      <c r="I19" t="b">
        <v>0</v>
      </c>
      <c r="J19" t="s">
        <v>186</v>
      </c>
    </row>
    <row r="20" spans="1:10" x14ac:dyDescent="0.25">
      <c r="A20" t="s">
        <v>48</v>
      </c>
      <c r="B20">
        <v>1631</v>
      </c>
      <c r="C20" t="s">
        <v>49</v>
      </c>
      <c r="D20" t="str">
        <f t="shared" si="0"/>
        <v>$110,000.00</v>
      </c>
      <c r="E20">
        <f t="shared" si="1"/>
        <v>110000</v>
      </c>
      <c r="F20">
        <v>49901.2</v>
      </c>
      <c r="G20" t="s">
        <v>19</v>
      </c>
      <c r="H20">
        <v>4</v>
      </c>
      <c r="I20" t="b">
        <v>0</v>
      </c>
      <c r="J20" t="s">
        <v>186</v>
      </c>
    </row>
    <row r="21" spans="1:10" x14ac:dyDescent="0.25">
      <c r="A21" t="s">
        <v>50</v>
      </c>
      <c r="B21">
        <v>1614</v>
      </c>
      <c r="C21" t="s">
        <v>45</v>
      </c>
      <c r="D21" t="str">
        <f t="shared" si="0"/>
        <v>$40,000.00</v>
      </c>
      <c r="E21">
        <f t="shared" si="1"/>
        <v>40000</v>
      </c>
      <c r="F21">
        <v>19311.259999999998</v>
      </c>
      <c r="G21" t="s">
        <v>13</v>
      </c>
      <c r="H21">
        <v>1</v>
      </c>
      <c r="I21" t="b">
        <v>0</v>
      </c>
      <c r="J21" t="s">
        <v>186</v>
      </c>
    </row>
    <row r="22" spans="1:10" x14ac:dyDescent="0.25">
      <c r="A22" t="s">
        <v>51</v>
      </c>
      <c r="B22">
        <v>1728</v>
      </c>
      <c r="C22" t="s">
        <v>52</v>
      </c>
      <c r="D22" t="str">
        <f t="shared" si="0"/>
        <v>$48,872.00</v>
      </c>
      <c r="E22">
        <f t="shared" si="1"/>
        <v>48872</v>
      </c>
      <c r="F22">
        <v>36432.29</v>
      </c>
      <c r="G22" t="s">
        <v>13</v>
      </c>
      <c r="H22">
        <v>2</v>
      </c>
      <c r="I22" t="b">
        <v>0</v>
      </c>
      <c r="J22" t="s">
        <v>186</v>
      </c>
    </row>
    <row r="23" spans="1:10" x14ac:dyDescent="0.25">
      <c r="A23" t="s">
        <v>53</v>
      </c>
      <c r="B23">
        <v>1696</v>
      </c>
      <c r="C23" t="s">
        <v>45</v>
      </c>
      <c r="D23" t="str">
        <f t="shared" si="0"/>
        <v>$40,000.00</v>
      </c>
      <c r="E23">
        <f t="shared" si="1"/>
        <v>40000</v>
      </c>
      <c r="F23">
        <v>23605.38</v>
      </c>
      <c r="G23" t="s">
        <v>13</v>
      </c>
      <c r="H23">
        <v>1</v>
      </c>
      <c r="I23" t="b">
        <v>0</v>
      </c>
      <c r="J23" t="s">
        <v>186</v>
      </c>
    </row>
    <row r="24" spans="1:10" x14ac:dyDescent="0.25">
      <c r="A24" t="s">
        <v>54</v>
      </c>
      <c r="B24">
        <v>1573</v>
      </c>
      <c r="C24" t="s">
        <v>55</v>
      </c>
      <c r="D24" t="str">
        <f t="shared" si="0"/>
        <v>$200,000.00</v>
      </c>
      <c r="E24">
        <f t="shared" si="1"/>
        <v>200000</v>
      </c>
      <c r="F24">
        <v>150832.19</v>
      </c>
      <c r="G24" t="s">
        <v>10</v>
      </c>
      <c r="H24">
        <v>8</v>
      </c>
      <c r="I24" t="b">
        <v>0</v>
      </c>
      <c r="J24" t="s">
        <v>16</v>
      </c>
    </row>
    <row r="25" spans="1:10" x14ac:dyDescent="0.25">
      <c r="A25" t="s">
        <v>56</v>
      </c>
      <c r="B25">
        <v>1126</v>
      </c>
      <c r="C25" t="s">
        <v>57</v>
      </c>
      <c r="D25" t="str">
        <f t="shared" si="0"/>
        <v>$88,282.00</v>
      </c>
      <c r="E25">
        <f t="shared" si="1"/>
        <v>88282</v>
      </c>
      <c r="F25">
        <v>50867.69</v>
      </c>
      <c r="G25" t="s">
        <v>13</v>
      </c>
      <c r="H25">
        <v>3</v>
      </c>
      <c r="I25" t="b">
        <v>0</v>
      </c>
      <c r="J25" t="s">
        <v>186</v>
      </c>
    </row>
    <row r="26" spans="1:10" x14ac:dyDescent="0.25">
      <c r="A26" t="s">
        <v>58</v>
      </c>
      <c r="B26">
        <v>1303</v>
      </c>
      <c r="C26" t="s">
        <v>59</v>
      </c>
      <c r="D26" t="str">
        <f t="shared" si="0"/>
        <v>$36,000.00</v>
      </c>
      <c r="E26">
        <f t="shared" si="1"/>
        <v>36000</v>
      </c>
      <c r="F26">
        <v>21300.45</v>
      </c>
      <c r="G26" t="s">
        <v>13</v>
      </c>
      <c r="H26">
        <v>1</v>
      </c>
      <c r="I26" t="b">
        <v>0</v>
      </c>
      <c r="J26" t="s">
        <v>186</v>
      </c>
    </row>
    <row r="27" spans="1:10" x14ac:dyDescent="0.25">
      <c r="A27" t="s">
        <v>60</v>
      </c>
      <c r="B27">
        <v>1204</v>
      </c>
      <c r="C27" t="s">
        <v>61</v>
      </c>
      <c r="D27" t="str">
        <f t="shared" si="0"/>
        <v>$157,415.00</v>
      </c>
      <c r="E27">
        <f t="shared" si="1"/>
        <v>157415</v>
      </c>
      <c r="F27">
        <v>123047.25</v>
      </c>
      <c r="G27" t="s">
        <v>19</v>
      </c>
      <c r="H27">
        <v>6</v>
      </c>
      <c r="I27" t="b">
        <v>0</v>
      </c>
      <c r="J27" t="s">
        <v>186</v>
      </c>
    </row>
    <row r="28" spans="1:10" x14ac:dyDescent="0.25">
      <c r="A28" t="s">
        <v>62</v>
      </c>
      <c r="B28">
        <v>1392</v>
      </c>
      <c r="C28" t="s">
        <v>59</v>
      </c>
      <c r="D28" t="str">
        <f t="shared" si="0"/>
        <v>$36,000.00</v>
      </c>
      <c r="E28">
        <f t="shared" si="1"/>
        <v>36000</v>
      </c>
      <c r="F28">
        <v>11845.08</v>
      </c>
      <c r="G28" t="s">
        <v>26</v>
      </c>
      <c r="H28">
        <v>1</v>
      </c>
      <c r="I28" t="b">
        <v>0</v>
      </c>
      <c r="J28" t="s">
        <v>186</v>
      </c>
    </row>
    <row r="29" spans="1:10" x14ac:dyDescent="0.25">
      <c r="A29" t="s">
        <v>63</v>
      </c>
      <c r="B29">
        <v>1178</v>
      </c>
      <c r="C29" t="s">
        <v>24</v>
      </c>
      <c r="D29" t="str">
        <f t="shared" si="0"/>
        <v>$150,000.00</v>
      </c>
      <c r="E29">
        <f t="shared" si="1"/>
        <v>150000</v>
      </c>
      <c r="F29">
        <v>28939.57</v>
      </c>
      <c r="G29" t="s">
        <v>13</v>
      </c>
      <c r="H29">
        <v>6</v>
      </c>
      <c r="I29" t="b">
        <v>0</v>
      </c>
      <c r="J29" t="s">
        <v>186</v>
      </c>
    </row>
    <row r="30" spans="1:10" x14ac:dyDescent="0.25">
      <c r="A30" t="s">
        <v>64</v>
      </c>
      <c r="B30">
        <v>1169</v>
      </c>
      <c r="C30" t="s">
        <v>65</v>
      </c>
      <c r="D30" t="str">
        <f t="shared" si="0"/>
        <v>$400,000.00</v>
      </c>
      <c r="E30">
        <f t="shared" si="1"/>
        <v>400000</v>
      </c>
      <c r="F30">
        <v>119084.55</v>
      </c>
      <c r="G30" t="s">
        <v>13</v>
      </c>
      <c r="H30">
        <v>17</v>
      </c>
      <c r="I30" t="b">
        <v>1</v>
      </c>
      <c r="J30" t="s">
        <v>16</v>
      </c>
    </row>
    <row r="31" spans="1:10" x14ac:dyDescent="0.25">
      <c r="A31" t="s">
        <v>66</v>
      </c>
      <c r="B31">
        <v>1164</v>
      </c>
      <c r="C31" t="s">
        <v>67</v>
      </c>
      <c r="D31" t="str">
        <f t="shared" si="0"/>
        <v>$704,839.00</v>
      </c>
      <c r="E31">
        <f t="shared" si="1"/>
        <v>704839</v>
      </c>
      <c r="F31">
        <v>164058.23000000001</v>
      </c>
      <c r="G31" t="s">
        <v>10</v>
      </c>
      <c r="H31">
        <v>30</v>
      </c>
      <c r="I31" t="b">
        <v>1</v>
      </c>
      <c r="J31" t="s">
        <v>22</v>
      </c>
    </row>
    <row r="32" spans="1:10" x14ac:dyDescent="0.25">
      <c r="A32" t="s">
        <v>68</v>
      </c>
      <c r="B32">
        <v>1177</v>
      </c>
      <c r="C32" t="s">
        <v>69</v>
      </c>
      <c r="D32" t="str">
        <f t="shared" si="0"/>
        <v>$82,297.00</v>
      </c>
      <c r="E32">
        <f t="shared" si="1"/>
        <v>82297</v>
      </c>
      <c r="F32">
        <v>17349.580000000002</v>
      </c>
      <c r="G32" t="s">
        <v>13</v>
      </c>
      <c r="H32">
        <v>3</v>
      </c>
      <c r="I32" t="b">
        <v>0</v>
      </c>
      <c r="J32" t="s">
        <v>186</v>
      </c>
    </row>
    <row r="33" spans="1:10" x14ac:dyDescent="0.25">
      <c r="A33" t="s">
        <v>70</v>
      </c>
      <c r="B33">
        <v>1096</v>
      </c>
      <c r="C33" t="s">
        <v>71</v>
      </c>
      <c r="D33" t="str">
        <f t="shared" si="0"/>
        <v>$56,909.00</v>
      </c>
      <c r="E33">
        <f t="shared" si="1"/>
        <v>56909</v>
      </c>
      <c r="F33">
        <v>44556.19</v>
      </c>
      <c r="G33" t="s">
        <v>10</v>
      </c>
      <c r="H33">
        <v>2</v>
      </c>
      <c r="I33" t="b">
        <v>0</v>
      </c>
      <c r="J33" t="s">
        <v>186</v>
      </c>
    </row>
    <row r="34" spans="1:10" x14ac:dyDescent="0.25">
      <c r="A34" t="s">
        <v>72</v>
      </c>
      <c r="B34">
        <v>1065</v>
      </c>
      <c r="C34" t="s">
        <v>55</v>
      </c>
      <c r="D34" t="str">
        <f t="shared" si="0"/>
        <v>$200,000.00</v>
      </c>
      <c r="E34">
        <f t="shared" si="1"/>
        <v>200000</v>
      </c>
      <c r="F34">
        <v>38018.93</v>
      </c>
      <c r="G34" t="s">
        <v>26</v>
      </c>
      <c r="H34">
        <v>8</v>
      </c>
      <c r="I34" t="b">
        <v>0</v>
      </c>
      <c r="J34" t="s">
        <v>22</v>
      </c>
    </row>
    <row r="35" spans="1:10" x14ac:dyDescent="0.25">
      <c r="A35" t="s">
        <v>73</v>
      </c>
      <c r="B35">
        <v>1051</v>
      </c>
      <c r="C35" t="s">
        <v>74</v>
      </c>
      <c r="D35" t="str">
        <f t="shared" si="0"/>
        <v>$410,000.00</v>
      </c>
      <c r="E35">
        <f t="shared" si="1"/>
        <v>410000</v>
      </c>
      <c r="F35">
        <v>294547.51</v>
      </c>
      <c r="G35" t="s">
        <v>13</v>
      </c>
      <c r="H35">
        <v>18</v>
      </c>
      <c r="I35" t="b">
        <v>1</v>
      </c>
      <c r="J35" t="s">
        <v>186</v>
      </c>
    </row>
    <row r="36" spans="1:10" x14ac:dyDescent="0.25">
      <c r="A36" t="s">
        <v>75</v>
      </c>
      <c r="B36">
        <v>912</v>
      </c>
      <c r="C36" t="s">
        <v>76</v>
      </c>
      <c r="D36" t="str">
        <f t="shared" si="0"/>
        <v>$36,180.00</v>
      </c>
      <c r="E36">
        <f t="shared" si="1"/>
        <v>36180</v>
      </c>
      <c r="F36">
        <v>24577.85</v>
      </c>
      <c r="G36" t="s">
        <v>19</v>
      </c>
      <c r="H36">
        <v>1</v>
      </c>
      <c r="I36" t="b">
        <v>0</v>
      </c>
      <c r="J36" t="s">
        <v>186</v>
      </c>
    </row>
    <row r="37" spans="1:10" x14ac:dyDescent="0.25">
      <c r="A37" t="s">
        <v>77</v>
      </c>
      <c r="B37">
        <v>1024</v>
      </c>
      <c r="C37" t="s">
        <v>78</v>
      </c>
      <c r="D37" t="str">
        <f t="shared" si="0"/>
        <v>$25,000.00</v>
      </c>
      <c r="E37">
        <f t="shared" si="1"/>
        <v>25000</v>
      </c>
      <c r="F37">
        <v>14560.85</v>
      </c>
      <c r="G37" t="s">
        <v>13</v>
      </c>
      <c r="H37">
        <v>1</v>
      </c>
      <c r="I37" t="b">
        <v>0</v>
      </c>
      <c r="J37" t="s">
        <v>22</v>
      </c>
    </row>
    <row r="38" spans="1:10" x14ac:dyDescent="0.25">
      <c r="A38" t="s">
        <v>79</v>
      </c>
      <c r="B38">
        <v>945</v>
      </c>
      <c r="C38" t="s">
        <v>45</v>
      </c>
      <c r="D38" t="str">
        <f t="shared" si="0"/>
        <v>$40,000.00</v>
      </c>
      <c r="E38">
        <f t="shared" si="1"/>
        <v>40000</v>
      </c>
      <c r="F38">
        <v>27674.09</v>
      </c>
      <c r="G38" t="s">
        <v>10</v>
      </c>
      <c r="H38">
        <v>1</v>
      </c>
      <c r="I38" t="b">
        <v>0</v>
      </c>
      <c r="J38" t="s">
        <v>186</v>
      </c>
    </row>
    <row r="39" spans="1:10" x14ac:dyDescent="0.25">
      <c r="A39" t="s">
        <v>80</v>
      </c>
      <c r="B39">
        <v>1090</v>
      </c>
      <c r="C39" t="s">
        <v>81</v>
      </c>
      <c r="D39" t="str">
        <f t="shared" si="0"/>
        <v>$63,872.00</v>
      </c>
      <c r="E39">
        <f t="shared" si="1"/>
        <v>63872</v>
      </c>
      <c r="F39">
        <v>35651.11</v>
      </c>
      <c r="G39" t="s">
        <v>10</v>
      </c>
      <c r="H39">
        <v>2</v>
      </c>
      <c r="I39" t="b">
        <v>0</v>
      </c>
      <c r="J39" t="s">
        <v>16</v>
      </c>
    </row>
    <row r="40" spans="1:10" x14ac:dyDescent="0.25">
      <c r="A40" t="s">
        <v>82</v>
      </c>
      <c r="B40">
        <v>925</v>
      </c>
      <c r="C40" t="s">
        <v>83</v>
      </c>
      <c r="D40" t="str">
        <f t="shared" si="0"/>
        <v>$3,841.00</v>
      </c>
      <c r="E40">
        <f t="shared" si="1"/>
        <v>3841</v>
      </c>
      <c r="F40">
        <v>1324.24</v>
      </c>
      <c r="G40" t="s">
        <v>10</v>
      </c>
      <c r="H40">
        <v>0</v>
      </c>
      <c r="I40" t="b">
        <v>0</v>
      </c>
      <c r="J40" t="s">
        <v>186</v>
      </c>
    </row>
    <row r="41" spans="1:10" x14ac:dyDescent="0.25">
      <c r="A41" t="s">
        <v>84</v>
      </c>
      <c r="B41">
        <v>877</v>
      </c>
      <c r="C41" t="s">
        <v>15</v>
      </c>
      <c r="D41" t="str">
        <f t="shared" si="0"/>
        <v>$70,000.00</v>
      </c>
      <c r="E41">
        <f t="shared" si="1"/>
        <v>70000</v>
      </c>
      <c r="F41">
        <v>33002.31</v>
      </c>
      <c r="G41" t="s">
        <v>10</v>
      </c>
      <c r="H41">
        <v>3</v>
      </c>
      <c r="I41" t="b">
        <v>0</v>
      </c>
      <c r="J41" t="s">
        <v>186</v>
      </c>
    </row>
    <row r="42" spans="1:10" x14ac:dyDescent="0.25">
      <c r="A42" t="s">
        <v>85</v>
      </c>
      <c r="B42">
        <v>153</v>
      </c>
      <c r="C42" t="s">
        <v>86</v>
      </c>
      <c r="D42" t="str">
        <f t="shared" si="0"/>
        <v>$936,540.00</v>
      </c>
      <c r="E42">
        <f t="shared" si="1"/>
        <v>936540</v>
      </c>
      <c r="F42">
        <v>433320.46</v>
      </c>
      <c r="G42" t="s">
        <v>26</v>
      </c>
      <c r="H42">
        <v>41</v>
      </c>
      <c r="I42" t="b">
        <v>1</v>
      </c>
      <c r="J42" t="s">
        <v>186</v>
      </c>
    </row>
    <row r="43" spans="1:10" x14ac:dyDescent="0.25">
      <c r="A43" t="s">
        <v>87</v>
      </c>
      <c r="B43">
        <v>997</v>
      </c>
      <c r="C43" t="s">
        <v>88</v>
      </c>
      <c r="D43" t="str">
        <f t="shared" si="0"/>
        <v>$8,401.00</v>
      </c>
      <c r="E43">
        <f t="shared" si="1"/>
        <v>8401</v>
      </c>
      <c r="F43">
        <v>5394.85</v>
      </c>
      <c r="G43" t="s">
        <v>26</v>
      </c>
      <c r="H43">
        <v>0</v>
      </c>
      <c r="I43" t="b">
        <v>0</v>
      </c>
      <c r="J43" t="s">
        <v>186</v>
      </c>
    </row>
    <row r="44" spans="1:10" x14ac:dyDescent="0.25">
      <c r="A44" t="s">
        <v>89</v>
      </c>
      <c r="B44">
        <v>906</v>
      </c>
      <c r="C44" t="s">
        <v>90</v>
      </c>
      <c r="D44" t="str">
        <f t="shared" si="0"/>
        <v>$175,786.00</v>
      </c>
      <c r="E44">
        <f t="shared" si="1"/>
        <v>175786</v>
      </c>
      <c r="F44">
        <v>33174.800000000003</v>
      </c>
      <c r="G44" t="s">
        <v>10</v>
      </c>
      <c r="H44">
        <v>7</v>
      </c>
      <c r="I44" t="b">
        <v>0</v>
      </c>
      <c r="J44" t="s">
        <v>186</v>
      </c>
    </row>
    <row r="45" spans="1:10" x14ac:dyDescent="0.25">
      <c r="A45" t="s">
        <v>91</v>
      </c>
      <c r="B45">
        <v>875</v>
      </c>
      <c r="C45" t="s">
        <v>92</v>
      </c>
      <c r="D45" t="str">
        <f t="shared" si="0"/>
        <v>$189,635.00</v>
      </c>
      <c r="E45">
        <f t="shared" si="1"/>
        <v>189635</v>
      </c>
      <c r="F45">
        <v>119298.1</v>
      </c>
      <c r="G45" t="s">
        <v>10</v>
      </c>
      <c r="H45">
        <v>8</v>
      </c>
      <c r="I45" t="b">
        <v>0</v>
      </c>
      <c r="J45" t="s">
        <v>186</v>
      </c>
    </row>
    <row r="46" spans="1:10" x14ac:dyDescent="0.25">
      <c r="A46" t="s">
        <v>93</v>
      </c>
      <c r="B46">
        <v>823</v>
      </c>
      <c r="C46" t="s">
        <v>94</v>
      </c>
      <c r="D46" t="str">
        <f t="shared" si="0"/>
        <v>$82,327.00</v>
      </c>
      <c r="E46">
        <f t="shared" si="1"/>
        <v>82327</v>
      </c>
      <c r="F46">
        <v>64982.76</v>
      </c>
      <c r="G46" t="s">
        <v>26</v>
      </c>
      <c r="H46">
        <v>3</v>
      </c>
      <c r="I46" t="b">
        <v>0</v>
      </c>
      <c r="J46" t="s">
        <v>186</v>
      </c>
    </row>
    <row r="47" spans="1:10" x14ac:dyDescent="0.25">
      <c r="A47" t="s">
        <v>95</v>
      </c>
      <c r="B47">
        <v>995</v>
      </c>
      <c r="C47" t="s">
        <v>96</v>
      </c>
      <c r="D47" t="str">
        <f t="shared" si="0"/>
        <v>$30,000.00</v>
      </c>
      <c r="E47">
        <f t="shared" si="1"/>
        <v>30000</v>
      </c>
      <c r="F47">
        <v>16280.92</v>
      </c>
      <c r="G47" t="s">
        <v>10</v>
      </c>
      <c r="H47">
        <v>1</v>
      </c>
      <c r="I47" t="b">
        <v>0</v>
      </c>
      <c r="J47" t="s">
        <v>186</v>
      </c>
    </row>
    <row r="48" spans="1:10" x14ac:dyDescent="0.25">
      <c r="A48" t="s">
        <v>97</v>
      </c>
      <c r="B48">
        <v>774</v>
      </c>
      <c r="C48" t="s">
        <v>98</v>
      </c>
      <c r="D48" t="str">
        <f t="shared" si="0"/>
        <v>$85,347.00</v>
      </c>
      <c r="E48">
        <f t="shared" si="1"/>
        <v>85347</v>
      </c>
      <c r="F48">
        <v>24809.81</v>
      </c>
      <c r="G48" t="s">
        <v>19</v>
      </c>
      <c r="H48">
        <v>3</v>
      </c>
      <c r="I48" t="b">
        <v>0</v>
      </c>
      <c r="J48" t="s">
        <v>186</v>
      </c>
    </row>
    <row r="49" spans="1:10" x14ac:dyDescent="0.25">
      <c r="A49" t="s">
        <v>99</v>
      </c>
      <c r="B49">
        <v>769</v>
      </c>
      <c r="C49" t="s">
        <v>45</v>
      </c>
      <c r="D49" t="str">
        <f t="shared" si="0"/>
        <v>$40,000.00</v>
      </c>
      <c r="E49">
        <f t="shared" si="1"/>
        <v>40000</v>
      </c>
      <c r="F49">
        <v>6559.11</v>
      </c>
      <c r="G49" t="s">
        <v>10</v>
      </c>
      <c r="H49">
        <v>1</v>
      </c>
      <c r="I49" t="b">
        <v>0</v>
      </c>
      <c r="J49" t="s">
        <v>186</v>
      </c>
    </row>
    <row r="50" spans="1:10" x14ac:dyDescent="0.25">
      <c r="A50" t="s">
        <v>100</v>
      </c>
      <c r="B50">
        <v>731</v>
      </c>
      <c r="C50" t="s">
        <v>101</v>
      </c>
      <c r="D50" t="str">
        <f t="shared" si="0"/>
        <v>$243,840.00</v>
      </c>
      <c r="E50">
        <f t="shared" si="1"/>
        <v>243840</v>
      </c>
      <c r="F50">
        <v>74375.27</v>
      </c>
      <c r="G50" t="s">
        <v>19</v>
      </c>
      <c r="H50">
        <v>10</v>
      </c>
      <c r="I50" t="b">
        <v>0</v>
      </c>
      <c r="J50" t="s">
        <v>186</v>
      </c>
    </row>
    <row r="51" spans="1:10" x14ac:dyDescent="0.25">
      <c r="A51" t="s">
        <v>102</v>
      </c>
      <c r="B51">
        <v>639</v>
      </c>
      <c r="C51" t="s">
        <v>45</v>
      </c>
      <c r="D51" t="str">
        <f t="shared" si="0"/>
        <v>$40,000.00</v>
      </c>
      <c r="E51">
        <f t="shared" si="1"/>
        <v>40000</v>
      </c>
      <c r="F51">
        <v>22701.02</v>
      </c>
      <c r="G51" t="s">
        <v>13</v>
      </c>
      <c r="H51">
        <v>1</v>
      </c>
      <c r="I51" t="b">
        <v>0</v>
      </c>
      <c r="J51" t="s">
        <v>186</v>
      </c>
    </row>
    <row r="52" spans="1:10" x14ac:dyDescent="0.25">
      <c r="A52" t="s">
        <v>103</v>
      </c>
      <c r="B52">
        <v>677</v>
      </c>
      <c r="C52" t="s">
        <v>104</v>
      </c>
      <c r="D52" t="str">
        <f t="shared" si="0"/>
        <v>$45,920.00</v>
      </c>
      <c r="E52">
        <f t="shared" si="1"/>
        <v>45920</v>
      </c>
      <c r="F52">
        <v>29810.2</v>
      </c>
      <c r="G52" t="s">
        <v>19</v>
      </c>
      <c r="H52">
        <v>2</v>
      </c>
      <c r="I52" t="b">
        <v>0</v>
      </c>
      <c r="J52" t="s">
        <v>186</v>
      </c>
    </row>
    <row r="53" spans="1:10" x14ac:dyDescent="0.25">
      <c r="A53" t="s">
        <v>105</v>
      </c>
      <c r="B53">
        <v>675</v>
      </c>
      <c r="C53" t="s">
        <v>106</v>
      </c>
      <c r="D53" t="str">
        <f t="shared" si="0"/>
        <v>$75,000.00</v>
      </c>
      <c r="E53">
        <f t="shared" si="1"/>
        <v>75000</v>
      </c>
      <c r="F53">
        <v>35291.54</v>
      </c>
      <c r="G53" t="s">
        <v>10</v>
      </c>
      <c r="H53">
        <v>3</v>
      </c>
      <c r="I53" t="b">
        <v>0</v>
      </c>
      <c r="J53" t="s">
        <v>16</v>
      </c>
    </row>
    <row r="54" spans="1:10" x14ac:dyDescent="0.25">
      <c r="A54" t="s">
        <v>107</v>
      </c>
      <c r="B54">
        <v>638</v>
      </c>
      <c r="C54" t="s">
        <v>108</v>
      </c>
      <c r="D54" t="str">
        <f t="shared" si="0"/>
        <v>$37,464.00</v>
      </c>
      <c r="E54">
        <f t="shared" si="1"/>
        <v>37464</v>
      </c>
      <c r="F54">
        <v>15860.55</v>
      </c>
      <c r="G54" t="s">
        <v>19</v>
      </c>
      <c r="H54">
        <v>1</v>
      </c>
      <c r="I54" t="b">
        <v>0</v>
      </c>
      <c r="J54" t="s">
        <v>186</v>
      </c>
    </row>
    <row r="55" spans="1:10" x14ac:dyDescent="0.25">
      <c r="A55" t="s">
        <v>109</v>
      </c>
      <c r="B55">
        <v>659</v>
      </c>
      <c r="C55" t="s">
        <v>110</v>
      </c>
      <c r="D55" t="str">
        <f t="shared" si="0"/>
        <v>$10,428.00</v>
      </c>
      <c r="E55">
        <f t="shared" si="1"/>
        <v>10428</v>
      </c>
      <c r="F55">
        <v>1722.04</v>
      </c>
      <c r="G55" t="s">
        <v>10</v>
      </c>
      <c r="H55">
        <v>0</v>
      </c>
      <c r="I55" t="b">
        <v>0</v>
      </c>
      <c r="J55" t="s">
        <v>186</v>
      </c>
    </row>
    <row r="56" spans="1:10" x14ac:dyDescent="0.25">
      <c r="A56" t="s">
        <v>111</v>
      </c>
      <c r="B56">
        <v>642</v>
      </c>
      <c r="C56" t="s">
        <v>112</v>
      </c>
      <c r="D56" t="str">
        <f t="shared" si="0"/>
        <v>$363,746.00</v>
      </c>
      <c r="E56">
        <f t="shared" si="1"/>
        <v>363746</v>
      </c>
      <c r="F56">
        <v>177379.01</v>
      </c>
      <c r="G56" t="s">
        <v>26</v>
      </c>
      <c r="H56">
        <v>15</v>
      </c>
      <c r="I56" t="b">
        <v>1</v>
      </c>
      <c r="J56" t="s">
        <v>186</v>
      </c>
    </row>
    <row r="57" spans="1:10" x14ac:dyDescent="0.25">
      <c r="A57" t="s">
        <v>113</v>
      </c>
      <c r="B57">
        <v>625</v>
      </c>
      <c r="C57" t="s">
        <v>114</v>
      </c>
      <c r="D57" t="str">
        <f t="shared" si="0"/>
        <v>$136,367.00</v>
      </c>
      <c r="E57">
        <f t="shared" si="1"/>
        <v>136367</v>
      </c>
      <c r="F57">
        <v>67176.37</v>
      </c>
      <c r="G57" t="s">
        <v>13</v>
      </c>
      <c r="H57">
        <v>5</v>
      </c>
      <c r="I57" t="b">
        <v>0</v>
      </c>
      <c r="J57" t="s">
        <v>16</v>
      </c>
    </row>
    <row r="58" spans="1:10" x14ac:dyDescent="0.25">
      <c r="A58" t="s">
        <v>115</v>
      </c>
      <c r="B58">
        <v>584</v>
      </c>
      <c r="C58" t="s">
        <v>116</v>
      </c>
      <c r="D58" t="str">
        <f t="shared" si="0"/>
        <v>$38,000.00</v>
      </c>
      <c r="E58">
        <f t="shared" si="1"/>
        <v>38000</v>
      </c>
      <c r="F58">
        <v>25864.34</v>
      </c>
      <c r="G58" t="s">
        <v>19</v>
      </c>
      <c r="H58">
        <v>1</v>
      </c>
      <c r="I58" t="b">
        <v>0</v>
      </c>
      <c r="J58" t="s">
        <v>186</v>
      </c>
    </row>
    <row r="59" spans="1:10" x14ac:dyDescent="0.25">
      <c r="A59" t="s">
        <v>117</v>
      </c>
      <c r="B59">
        <v>495</v>
      </c>
      <c r="C59" t="s">
        <v>118</v>
      </c>
      <c r="D59" t="str">
        <f t="shared" si="0"/>
        <v>$6,691.00</v>
      </c>
      <c r="E59">
        <f t="shared" si="1"/>
        <v>6691</v>
      </c>
      <c r="F59">
        <v>4154.22</v>
      </c>
      <c r="G59" t="s">
        <v>19</v>
      </c>
      <c r="H59">
        <v>0</v>
      </c>
      <c r="I59" t="b">
        <v>0</v>
      </c>
      <c r="J59" t="s">
        <v>186</v>
      </c>
    </row>
    <row r="60" spans="1:10" x14ac:dyDescent="0.25">
      <c r="A60" t="s">
        <v>119</v>
      </c>
      <c r="B60">
        <v>-57</v>
      </c>
      <c r="C60" t="s">
        <v>120</v>
      </c>
      <c r="D60" t="str">
        <f t="shared" si="0"/>
        <v>$3,672.00</v>
      </c>
      <c r="E60">
        <f t="shared" si="1"/>
        <v>3672</v>
      </c>
      <c r="F60">
        <v>999.68</v>
      </c>
      <c r="G60" t="s">
        <v>13</v>
      </c>
      <c r="H60">
        <v>0</v>
      </c>
      <c r="I60" t="b">
        <v>0</v>
      </c>
      <c r="J60" t="s">
        <v>186</v>
      </c>
    </row>
    <row r="61" spans="1:10" x14ac:dyDescent="0.25">
      <c r="A61" t="s">
        <v>121</v>
      </c>
      <c r="B61">
        <v>634</v>
      </c>
      <c r="C61" t="s">
        <v>122</v>
      </c>
      <c r="D61" t="str">
        <f t="shared" si="0"/>
        <v>$754,317.00</v>
      </c>
      <c r="E61">
        <f t="shared" si="1"/>
        <v>754317</v>
      </c>
      <c r="F61">
        <v>145843.76</v>
      </c>
      <c r="G61" t="s">
        <v>26</v>
      </c>
      <c r="H61">
        <v>33</v>
      </c>
      <c r="I61" t="b">
        <v>1</v>
      </c>
      <c r="J61" t="s">
        <v>22</v>
      </c>
    </row>
    <row r="62" spans="1:10" x14ac:dyDescent="0.25">
      <c r="A62" t="s">
        <v>123</v>
      </c>
      <c r="B62">
        <v>477</v>
      </c>
      <c r="C62" t="s">
        <v>124</v>
      </c>
      <c r="D62" t="str">
        <f t="shared" si="0"/>
        <v>$68,511.00</v>
      </c>
      <c r="E62">
        <f t="shared" si="1"/>
        <v>68511</v>
      </c>
      <c r="F62">
        <v>21549.15</v>
      </c>
      <c r="G62" t="s">
        <v>26</v>
      </c>
      <c r="H62">
        <v>3</v>
      </c>
      <c r="I62" t="b">
        <v>0</v>
      </c>
      <c r="J62" t="s">
        <v>186</v>
      </c>
    </row>
    <row r="63" spans="1:10" x14ac:dyDescent="0.25">
      <c r="A63" t="s">
        <v>125</v>
      </c>
      <c r="B63">
        <v>531</v>
      </c>
      <c r="C63" t="s">
        <v>126</v>
      </c>
      <c r="D63" t="str">
        <f t="shared" si="0"/>
        <v>$199,534.00</v>
      </c>
      <c r="E63">
        <f t="shared" si="1"/>
        <v>199534</v>
      </c>
      <c r="F63">
        <v>136503.81</v>
      </c>
      <c r="G63" t="s">
        <v>10</v>
      </c>
      <c r="H63">
        <v>8</v>
      </c>
      <c r="I63" t="b">
        <v>0</v>
      </c>
      <c r="J63" t="s">
        <v>186</v>
      </c>
    </row>
    <row r="64" spans="1:10" x14ac:dyDescent="0.25">
      <c r="A64" t="s">
        <v>127</v>
      </c>
      <c r="B64">
        <v>65</v>
      </c>
      <c r="C64" t="s">
        <v>47</v>
      </c>
      <c r="D64" t="str">
        <f t="shared" si="0"/>
        <v>$100,000.00</v>
      </c>
      <c r="E64">
        <f t="shared" si="1"/>
        <v>100000</v>
      </c>
      <c r="F64">
        <v>34822.870000000003</v>
      </c>
      <c r="G64" t="s">
        <v>10</v>
      </c>
      <c r="H64">
        <v>4</v>
      </c>
      <c r="I64" t="b">
        <v>0</v>
      </c>
      <c r="J64" t="s">
        <v>186</v>
      </c>
    </row>
    <row r="65" spans="1:10" x14ac:dyDescent="0.25">
      <c r="A65" t="s">
        <v>128</v>
      </c>
      <c r="B65">
        <v>506</v>
      </c>
      <c r="C65" t="s">
        <v>129</v>
      </c>
      <c r="D65" t="str">
        <f t="shared" si="0"/>
        <v>$41,749.00</v>
      </c>
      <c r="E65">
        <f t="shared" si="1"/>
        <v>41749</v>
      </c>
      <c r="F65">
        <v>15683.86</v>
      </c>
      <c r="G65" t="s">
        <v>19</v>
      </c>
      <c r="H65">
        <v>1</v>
      </c>
      <c r="I65" t="b">
        <v>0</v>
      </c>
      <c r="J65" t="s">
        <v>186</v>
      </c>
    </row>
    <row r="66" spans="1:10" x14ac:dyDescent="0.25">
      <c r="A66" t="s">
        <v>130</v>
      </c>
      <c r="B66">
        <v>504</v>
      </c>
      <c r="C66" t="s">
        <v>131</v>
      </c>
      <c r="D66" t="str">
        <f t="shared" si="0"/>
        <v>$136,642.00</v>
      </c>
      <c r="E66">
        <f t="shared" si="1"/>
        <v>136642</v>
      </c>
      <c r="F66">
        <v>51334.1</v>
      </c>
      <c r="G66" t="s">
        <v>10</v>
      </c>
      <c r="H66">
        <v>6</v>
      </c>
      <c r="I66" t="b">
        <v>0</v>
      </c>
      <c r="J66" t="s">
        <v>16</v>
      </c>
    </row>
    <row r="67" spans="1:10" x14ac:dyDescent="0.25">
      <c r="A67" t="s">
        <v>132</v>
      </c>
      <c r="B67">
        <v>501</v>
      </c>
      <c r="C67" t="s">
        <v>47</v>
      </c>
      <c r="D67" t="str">
        <f t="shared" ref="D67:D99" si="2">RIGHT(C67, LEN(C67) -1)</f>
        <v>$100,000.00</v>
      </c>
      <c r="E67">
        <f t="shared" ref="E67:E99" si="3">VALUE(D67)</f>
        <v>100000</v>
      </c>
      <c r="F67">
        <v>34538.050000000003</v>
      </c>
      <c r="G67" t="s">
        <v>10</v>
      </c>
      <c r="H67">
        <v>4</v>
      </c>
      <c r="I67" t="b">
        <v>0</v>
      </c>
      <c r="J67" t="s">
        <v>186</v>
      </c>
    </row>
    <row r="68" spans="1:10" x14ac:dyDescent="0.25">
      <c r="A68" t="s">
        <v>133</v>
      </c>
      <c r="B68">
        <v>135</v>
      </c>
      <c r="C68" t="s">
        <v>134</v>
      </c>
      <c r="D68" t="str">
        <f t="shared" si="2"/>
        <v>$75,353.00</v>
      </c>
      <c r="E68">
        <f t="shared" si="3"/>
        <v>75353</v>
      </c>
      <c r="F68">
        <v>44340.55</v>
      </c>
      <c r="G68" t="s">
        <v>10</v>
      </c>
      <c r="H68">
        <v>3</v>
      </c>
      <c r="I68" t="b">
        <v>0</v>
      </c>
      <c r="J68" t="s">
        <v>186</v>
      </c>
    </row>
    <row r="69" spans="1:10" x14ac:dyDescent="0.25">
      <c r="A69" t="s">
        <v>135</v>
      </c>
      <c r="B69">
        <v>491</v>
      </c>
      <c r="C69" t="s">
        <v>136</v>
      </c>
      <c r="D69" t="str">
        <f t="shared" si="2"/>
        <v>$47,424.00</v>
      </c>
      <c r="E69">
        <f t="shared" si="3"/>
        <v>47424</v>
      </c>
      <c r="F69">
        <v>28062.03</v>
      </c>
      <c r="G69" t="s">
        <v>26</v>
      </c>
      <c r="H69">
        <v>2</v>
      </c>
      <c r="I69" t="b">
        <v>0</v>
      </c>
      <c r="J69" t="s">
        <v>186</v>
      </c>
    </row>
    <row r="70" spans="1:10" x14ac:dyDescent="0.25">
      <c r="A70" t="s">
        <v>137</v>
      </c>
      <c r="B70">
        <v>571</v>
      </c>
      <c r="C70" t="s">
        <v>35</v>
      </c>
      <c r="D70" t="str">
        <f t="shared" si="2"/>
        <v>$27,741.00</v>
      </c>
      <c r="E70">
        <f t="shared" si="3"/>
        <v>27741</v>
      </c>
      <c r="F70">
        <v>4302.24</v>
      </c>
      <c r="G70" t="s">
        <v>26</v>
      </c>
      <c r="H70">
        <v>1</v>
      </c>
      <c r="I70" t="b">
        <v>0</v>
      </c>
      <c r="J70" t="s">
        <v>186</v>
      </c>
    </row>
    <row r="71" spans="1:10" x14ac:dyDescent="0.25">
      <c r="A71" t="s">
        <v>138</v>
      </c>
      <c r="B71">
        <v>479</v>
      </c>
      <c r="C71" t="s">
        <v>45</v>
      </c>
      <c r="D71" t="str">
        <f t="shared" si="2"/>
        <v>$40,000.00</v>
      </c>
      <c r="E71">
        <f t="shared" si="3"/>
        <v>40000</v>
      </c>
      <c r="F71">
        <v>28474.37</v>
      </c>
      <c r="G71" t="s">
        <v>13</v>
      </c>
      <c r="H71">
        <v>1</v>
      </c>
      <c r="I71" t="b">
        <v>0</v>
      </c>
      <c r="J71" t="s">
        <v>22</v>
      </c>
    </row>
    <row r="72" spans="1:10" x14ac:dyDescent="0.25">
      <c r="A72" t="s">
        <v>139</v>
      </c>
      <c r="B72">
        <v>473</v>
      </c>
      <c r="C72" t="s">
        <v>140</v>
      </c>
      <c r="D72" t="str">
        <f t="shared" si="2"/>
        <v>$112,615.00</v>
      </c>
      <c r="E72">
        <f t="shared" si="3"/>
        <v>112615</v>
      </c>
      <c r="F72">
        <v>52374.98</v>
      </c>
      <c r="G72" t="s">
        <v>13</v>
      </c>
      <c r="H72">
        <v>4</v>
      </c>
      <c r="I72" t="b">
        <v>0</v>
      </c>
      <c r="J72" t="s">
        <v>186</v>
      </c>
    </row>
    <row r="73" spans="1:10" x14ac:dyDescent="0.25">
      <c r="A73" t="s">
        <v>141</v>
      </c>
      <c r="B73">
        <v>472</v>
      </c>
      <c r="C73" t="s">
        <v>142</v>
      </c>
      <c r="D73" t="str">
        <f t="shared" si="2"/>
        <v>$48,000.00</v>
      </c>
      <c r="E73">
        <f t="shared" si="3"/>
        <v>48000</v>
      </c>
      <c r="F73">
        <v>8205.7099999999991</v>
      </c>
      <c r="G73" t="s">
        <v>13</v>
      </c>
      <c r="H73">
        <v>2</v>
      </c>
      <c r="I73" t="b">
        <v>0</v>
      </c>
      <c r="J73" t="s">
        <v>186</v>
      </c>
    </row>
    <row r="74" spans="1:10" x14ac:dyDescent="0.25">
      <c r="A74" t="s">
        <v>143</v>
      </c>
      <c r="B74">
        <v>662</v>
      </c>
      <c r="C74" t="s">
        <v>144</v>
      </c>
      <c r="D74" t="str">
        <f t="shared" si="2"/>
        <v>$55,689.00</v>
      </c>
      <c r="E74">
        <f t="shared" si="3"/>
        <v>55689</v>
      </c>
      <c r="F74">
        <v>11239.91</v>
      </c>
      <c r="G74" t="s">
        <v>19</v>
      </c>
      <c r="H74">
        <v>2</v>
      </c>
      <c r="I74" t="b">
        <v>0</v>
      </c>
      <c r="J74" t="s">
        <v>186</v>
      </c>
    </row>
    <row r="75" spans="1:10" x14ac:dyDescent="0.25">
      <c r="A75" t="s">
        <v>145</v>
      </c>
      <c r="B75">
        <v>387</v>
      </c>
      <c r="C75" t="s">
        <v>146</v>
      </c>
      <c r="D75" t="str">
        <f t="shared" si="2"/>
        <v>$214,251.00</v>
      </c>
      <c r="E75">
        <f t="shared" si="3"/>
        <v>214251</v>
      </c>
      <c r="F75">
        <v>144665.72</v>
      </c>
      <c r="G75" t="s">
        <v>19</v>
      </c>
      <c r="H75">
        <v>9</v>
      </c>
      <c r="I75" t="b">
        <v>0</v>
      </c>
      <c r="J75" t="s">
        <v>22</v>
      </c>
    </row>
    <row r="76" spans="1:10" x14ac:dyDescent="0.25">
      <c r="A76" t="s">
        <v>147</v>
      </c>
      <c r="B76">
        <v>398</v>
      </c>
      <c r="C76" t="s">
        <v>148</v>
      </c>
      <c r="D76" t="str">
        <f t="shared" si="2"/>
        <v>$52,679.00</v>
      </c>
      <c r="E76">
        <f t="shared" si="3"/>
        <v>52679</v>
      </c>
      <c r="F76">
        <v>14553.22</v>
      </c>
      <c r="G76" t="s">
        <v>10</v>
      </c>
      <c r="H76">
        <v>2</v>
      </c>
      <c r="I76" t="b">
        <v>0</v>
      </c>
      <c r="J76" t="s">
        <v>186</v>
      </c>
    </row>
    <row r="77" spans="1:10" x14ac:dyDescent="0.25">
      <c r="A77" t="s">
        <v>149</v>
      </c>
      <c r="B77">
        <v>599</v>
      </c>
      <c r="C77" t="s">
        <v>76</v>
      </c>
      <c r="D77" t="str">
        <f t="shared" si="2"/>
        <v>$36,180.00</v>
      </c>
      <c r="E77">
        <f t="shared" si="3"/>
        <v>36180</v>
      </c>
      <c r="F77">
        <v>26111.34</v>
      </c>
      <c r="G77" t="s">
        <v>26</v>
      </c>
      <c r="H77">
        <v>1</v>
      </c>
      <c r="I77" t="b">
        <v>0</v>
      </c>
      <c r="J77" t="s">
        <v>186</v>
      </c>
    </row>
    <row r="78" spans="1:10" x14ac:dyDescent="0.25">
      <c r="A78" t="s">
        <v>150</v>
      </c>
      <c r="B78">
        <v>415</v>
      </c>
      <c r="C78" t="s">
        <v>151</v>
      </c>
      <c r="D78" t="str">
        <f t="shared" si="2"/>
        <v>$244,166.00</v>
      </c>
      <c r="E78">
        <f t="shared" si="3"/>
        <v>244166</v>
      </c>
      <c r="F78">
        <v>105402.19</v>
      </c>
      <c r="G78" t="s">
        <v>26</v>
      </c>
      <c r="H78">
        <v>10</v>
      </c>
      <c r="I78" t="b">
        <v>0</v>
      </c>
      <c r="J78" t="s">
        <v>186</v>
      </c>
    </row>
    <row r="79" spans="1:10" x14ac:dyDescent="0.25">
      <c r="A79" t="s">
        <v>152</v>
      </c>
      <c r="B79">
        <v>372</v>
      </c>
      <c r="C79" t="s">
        <v>9</v>
      </c>
      <c r="D79" t="str">
        <f t="shared" si="2"/>
        <v>$50,000.00</v>
      </c>
      <c r="E79">
        <f t="shared" si="3"/>
        <v>50000</v>
      </c>
      <c r="F79">
        <v>25340.29</v>
      </c>
      <c r="G79" t="s">
        <v>19</v>
      </c>
      <c r="H79">
        <v>2</v>
      </c>
      <c r="I79" t="b">
        <v>0</v>
      </c>
      <c r="J79" t="s">
        <v>186</v>
      </c>
    </row>
    <row r="80" spans="1:10" x14ac:dyDescent="0.25">
      <c r="A80" t="s">
        <v>153</v>
      </c>
      <c r="B80">
        <v>60</v>
      </c>
      <c r="C80" t="s">
        <v>154</v>
      </c>
      <c r="D80" t="str">
        <f t="shared" si="2"/>
        <v>$736,422.00</v>
      </c>
      <c r="E80">
        <f t="shared" si="3"/>
        <v>736422</v>
      </c>
      <c r="F80">
        <v>558725.77</v>
      </c>
      <c r="G80" t="s">
        <v>13</v>
      </c>
      <c r="H80">
        <v>32</v>
      </c>
      <c r="I80" t="b">
        <v>1</v>
      </c>
      <c r="J80" t="s">
        <v>16</v>
      </c>
    </row>
    <row r="81" spans="1:10" x14ac:dyDescent="0.25">
      <c r="A81" t="s">
        <v>155</v>
      </c>
      <c r="B81">
        <v>349</v>
      </c>
      <c r="C81" t="s">
        <v>96</v>
      </c>
      <c r="D81" t="str">
        <f t="shared" si="2"/>
        <v>$30,000.00</v>
      </c>
      <c r="E81">
        <f t="shared" si="3"/>
        <v>30000</v>
      </c>
      <c r="F81">
        <v>9758.2900000000009</v>
      </c>
      <c r="G81" t="s">
        <v>13</v>
      </c>
      <c r="H81">
        <v>1</v>
      </c>
      <c r="I81" t="b">
        <v>0</v>
      </c>
      <c r="J81" t="s">
        <v>22</v>
      </c>
    </row>
    <row r="82" spans="1:10" x14ac:dyDescent="0.25">
      <c r="A82" t="s">
        <v>156</v>
      </c>
      <c r="B82">
        <v>338</v>
      </c>
      <c r="C82" t="s">
        <v>35</v>
      </c>
      <c r="D82" t="str">
        <f t="shared" si="2"/>
        <v>$27,741.00</v>
      </c>
      <c r="E82">
        <f t="shared" si="3"/>
        <v>27741</v>
      </c>
      <c r="F82">
        <v>16575.47</v>
      </c>
      <c r="G82" t="s">
        <v>26</v>
      </c>
      <c r="H82">
        <v>1</v>
      </c>
      <c r="I82" t="b">
        <v>0</v>
      </c>
      <c r="J82" t="s">
        <v>186</v>
      </c>
    </row>
    <row r="83" spans="1:10" x14ac:dyDescent="0.25">
      <c r="A83" t="s">
        <v>157</v>
      </c>
      <c r="B83">
        <v>120</v>
      </c>
      <c r="C83" t="s">
        <v>158</v>
      </c>
      <c r="D83" t="str">
        <f t="shared" si="2"/>
        <v>$155,590.00</v>
      </c>
      <c r="E83">
        <f t="shared" si="3"/>
        <v>155590</v>
      </c>
      <c r="F83">
        <v>106768.8</v>
      </c>
      <c r="G83" t="s">
        <v>19</v>
      </c>
      <c r="H83">
        <v>6</v>
      </c>
      <c r="I83" t="b">
        <v>0</v>
      </c>
      <c r="J83" t="s">
        <v>186</v>
      </c>
    </row>
    <row r="84" spans="1:10" x14ac:dyDescent="0.25">
      <c r="A84" t="s">
        <v>159</v>
      </c>
      <c r="B84">
        <v>120</v>
      </c>
      <c r="C84" t="s">
        <v>160</v>
      </c>
      <c r="D84" t="str">
        <f t="shared" si="2"/>
        <v>$105,530.00</v>
      </c>
      <c r="E84">
        <f t="shared" si="3"/>
        <v>105530</v>
      </c>
      <c r="F84">
        <v>55607.61</v>
      </c>
      <c r="G84" t="s">
        <v>10</v>
      </c>
      <c r="H84">
        <v>4</v>
      </c>
      <c r="I84" t="b">
        <v>0</v>
      </c>
      <c r="J84" t="s">
        <v>186</v>
      </c>
    </row>
    <row r="85" spans="1:10" x14ac:dyDescent="0.25">
      <c r="A85" t="s">
        <v>161</v>
      </c>
      <c r="B85">
        <v>29</v>
      </c>
      <c r="C85" t="s">
        <v>162</v>
      </c>
      <c r="D85" t="str">
        <f t="shared" si="2"/>
        <v>$41,976.00</v>
      </c>
      <c r="E85">
        <f t="shared" si="3"/>
        <v>41976</v>
      </c>
      <c r="F85">
        <v>32764.03</v>
      </c>
      <c r="G85" t="s">
        <v>13</v>
      </c>
      <c r="H85">
        <v>1</v>
      </c>
      <c r="I85" t="b">
        <v>0</v>
      </c>
      <c r="J85" t="s">
        <v>186</v>
      </c>
    </row>
    <row r="86" spans="1:10" x14ac:dyDescent="0.25">
      <c r="A86" t="s">
        <v>163</v>
      </c>
      <c r="B86">
        <v>272</v>
      </c>
      <c r="C86" t="s">
        <v>164</v>
      </c>
      <c r="D86" t="str">
        <f t="shared" si="2"/>
        <v>$3,555.00</v>
      </c>
      <c r="E86">
        <f t="shared" si="3"/>
        <v>3555</v>
      </c>
      <c r="F86">
        <v>1013.36</v>
      </c>
      <c r="G86" t="s">
        <v>10</v>
      </c>
      <c r="H86">
        <v>0</v>
      </c>
      <c r="I86" t="b">
        <v>0</v>
      </c>
      <c r="J86" t="s">
        <v>186</v>
      </c>
    </row>
    <row r="87" spans="1:10" x14ac:dyDescent="0.25">
      <c r="A87" t="s">
        <v>165</v>
      </c>
      <c r="B87">
        <v>211</v>
      </c>
      <c r="C87" t="s">
        <v>9</v>
      </c>
      <c r="D87" t="str">
        <f t="shared" si="2"/>
        <v>$50,000.00</v>
      </c>
      <c r="E87">
        <f t="shared" si="3"/>
        <v>50000</v>
      </c>
      <c r="F87">
        <v>29171.78</v>
      </c>
      <c r="G87" t="s">
        <v>26</v>
      </c>
      <c r="H87">
        <v>2</v>
      </c>
      <c r="I87" t="b">
        <v>0</v>
      </c>
      <c r="J87" t="s">
        <v>186</v>
      </c>
    </row>
    <row r="88" spans="1:10" x14ac:dyDescent="0.25">
      <c r="A88" t="s">
        <v>166</v>
      </c>
      <c r="B88">
        <v>288</v>
      </c>
      <c r="C88" t="s">
        <v>167</v>
      </c>
      <c r="D88" t="str">
        <f t="shared" si="2"/>
        <v>$98,330.00</v>
      </c>
      <c r="E88">
        <f t="shared" si="3"/>
        <v>98330</v>
      </c>
      <c r="F88">
        <v>50870.05</v>
      </c>
      <c r="G88" t="s">
        <v>13</v>
      </c>
      <c r="H88">
        <v>4</v>
      </c>
      <c r="I88" t="b">
        <v>0</v>
      </c>
      <c r="J88" t="s">
        <v>186</v>
      </c>
    </row>
    <row r="89" spans="1:10" x14ac:dyDescent="0.25">
      <c r="A89" t="s">
        <v>168</v>
      </c>
      <c r="B89">
        <v>30</v>
      </c>
      <c r="C89" t="s">
        <v>169</v>
      </c>
      <c r="D89" t="str">
        <f t="shared" si="2"/>
        <v>$163,830.00</v>
      </c>
      <c r="E89">
        <f t="shared" si="3"/>
        <v>163830</v>
      </c>
      <c r="F89">
        <v>73592.86</v>
      </c>
      <c r="G89" t="s">
        <v>13</v>
      </c>
      <c r="H89">
        <v>7</v>
      </c>
      <c r="I89" t="b">
        <v>0</v>
      </c>
      <c r="J89" t="s">
        <v>186</v>
      </c>
    </row>
    <row r="90" spans="1:10" x14ac:dyDescent="0.25">
      <c r="A90" t="s">
        <v>170</v>
      </c>
      <c r="B90">
        <v>149</v>
      </c>
      <c r="C90" t="s">
        <v>171</v>
      </c>
      <c r="D90" t="str">
        <f t="shared" si="2"/>
        <v>$409,816.00</v>
      </c>
      <c r="E90">
        <f t="shared" si="3"/>
        <v>409816</v>
      </c>
      <c r="F90">
        <v>279638.59999999998</v>
      </c>
      <c r="G90" t="s">
        <v>26</v>
      </c>
      <c r="H90">
        <v>17</v>
      </c>
      <c r="I90" t="b">
        <v>1</v>
      </c>
      <c r="J90" t="s">
        <v>186</v>
      </c>
    </row>
    <row r="91" spans="1:10" x14ac:dyDescent="0.25">
      <c r="A91" t="s">
        <v>172</v>
      </c>
      <c r="B91">
        <v>253</v>
      </c>
      <c r="C91" t="s">
        <v>59</v>
      </c>
      <c r="D91" t="str">
        <f t="shared" si="2"/>
        <v>$36,000.00</v>
      </c>
      <c r="E91">
        <f t="shared" si="3"/>
        <v>36000</v>
      </c>
      <c r="F91">
        <v>11897.95</v>
      </c>
      <c r="G91" t="s">
        <v>13</v>
      </c>
      <c r="H91">
        <v>1</v>
      </c>
      <c r="I91" t="b">
        <v>0</v>
      </c>
      <c r="J91" t="s">
        <v>186</v>
      </c>
    </row>
    <row r="92" spans="1:10" x14ac:dyDescent="0.25">
      <c r="A92" t="s">
        <v>173</v>
      </c>
      <c r="B92">
        <v>252</v>
      </c>
      <c r="C92" t="s">
        <v>21</v>
      </c>
      <c r="D92" t="str">
        <f t="shared" si="2"/>
        <v>$29,000.00</v>
      </c>
      <c r="E92">
        <f t="shared" si="3"/>
        <v>29000</v>
      </c>
      <c r="F92">
        <v>11001.83</v>
      </c>
      <c r="G92" t="s">
        <v>13</v>
      </c>
      <c r="H92">
        <v>1</v>
      </c>
      <c r="I92" t="b">
        <v>0</v>
      </c>
      <c r="J92" t="s">
        <v>22</v>
      </c>
    </row>
    <row r="93" spans="1:10" x14ac:dyDescent="0.25">
      <c r="A93" t="s">
        <v>174</v>
      </c>
      <c r="B93">
        <v>270</v>
      </c>
      <c r="C93" t="s">
        <v>175</v>
      </c>
      <c r="D93" t="str">
        <f t="shared" si="2"/>
        <v>$167,672.00</v>
      </c>
      <c r="E93">
        <f t="shared" si="3"/>
        <v>167672</v>
      </c>
      <c r="F93">
        <v>90946.75</v>
      </c>
      <c r="G93" t="s">
        <v>13</v>
      </c>
      <c r="H93">
        <v>7</v>
      </c>
      <c r="I93" t="b">
        <v>0</v>
      </c>
      <c r="J93" t="s">
        <v>186</v>
      </c>
    </row>
    <row r="94" spans="1:10" x14ac:dyDescent="0.25">
      <c r="A94" t="s">
        <v>176</v>
      </c>
      <c r="B94">
        <v>300</v>
      </c>
      <c r="C94" t="s">
        <v>177</v>
      </c>
      <c r="D94" t="str">
        <f t="shared" si="2"/>
        <v>$111,970.00</v>
      </c>
      <c r="E94">
        <f t="shared" si="3"/>
        <v>111970</v>
      </c>
      <c r="F94">
        <v>43757.54</v>
      </c>
      <c r="G94" t="s">
        <v>10</v>
      </c>
      <c r="H94">
        <v>4</v>
      </c>
      <c r="I94" t="b">
        <v>0</v>
      </c>
      <c r="J94" t="s">
        <v>186</v>
      </c>
    </row>
    <row r="95" spans="1:10" x14ac:dyDescent="0.25">
      <c r="A95" t="s">
        <v>178</v>
      </c>
      <c r="B95">
        <v>208</v>
      </c>
      <c r="C95" t="s">
        <v>179</v>
      </c>
      <c r="D95" t="str">
        <f t="shared" si="2"/>
        <v>$80,396.00</v>
      </c>
      <c r="E95">
        <f t="shared" si="3"/>
        <v>80396</v>
      </c>
      <c r="F95">
        <v>40668.14</v>
      </c>
      <c r="G95" t="s">
        <v>19</v>
      </c>
      <c r="H95">
        <v>3</v>
      </c>
      <c r="I95" t="b">
        <v>0</v>
      </c>
      <c r="J95" t="s">
        <v>22</v>
      </c>
    </row>
    <row r="96" spans="1:10" x14ac:dyDescent="0.25">
      <c r="A96" t="s">
        <v>180</v>
      </c>
      <c r="B96">
        <v>86</v>
      </c>
      <c r="C96" t="s">
        <v>9</v>
      </c>
      <c r="D96" t="str">
        <f t="shared" si="2"/>
        <v>$50,000.00</v>
      </c>
      <c r="E96">
        <f t="shared" si="3"/>
        <v>50000</v>
      </c>
      <c r="F96">
        <v>8363.9599999999991</v>
      </c>
      <c r="G96" t="s">
        <v>19</v>
      </c>
      <c r="H96">
        <v>2</v>
      </c>
      <c r="I96" t="b">
        <v>0</v>
      </c>
      <c r="J96" t="s">
        <v>186</v>
      </c>
    </row>
    <row r="97" spans="1:10" x14ac:dyDescent="0.25">
      <c r="A97" t="s">
        <v>181</v>
      </c>
      <c r="B97">
        <v>201</v>
      </c>
      <c r="C97" t="s">
        <v>182</v>
      </c>
      <c r="D97" t="str">
        <f t="shared" si="2"/>
        <v>$60,000.00</v>
      </c>
      <c r="E97">
        <f t="shared" si="3"/>
        <v>60000</v>
      </c>
      <c r="F97">
        <v>42318.8</v>
      </c>
      <c r="G97" t="s">
        <v>26</v>
      </c>
      <c r="H97">
        <v>2</v>
      </c>
      <c r="I97" t="b">
        <v>0</v>
      </c>
      <c r="J97" t="s">
        <v>186</v>
      </c>
    </row>
    <row r="98" spans="1:10" x14ac:dyDescent="0.25">
      <c r="A98" t="s">
        <v>183</v>
      </c>
      <c r="B98">
        <v>200</v>
      </c>
      <c r="C98" t="s">
        <v>184</v>
      </c>
      <c r="D98" t="str">
        <f t="shared" si="2"/>
        <v>$474,542.00</v>
      </c>
      <c r="E98">
        <f t="shared" si="3"/>
        <v>474542</v>
      </c>
      <c r="F98">
        <v>329473.49</v>
      </c>
      <c r="G98" t="s">
        <v>26</v>
      </c>
      <c r="H98">
        <v>20</v>
      </c>
      <c r="I98" t="b">
        <v>1</v>
      </c>
      <c r="J98" t="s">
        <v>186</v>
      </c>
    </row>
    <row r="99" spans="1:10" x14ac:dyDescent="0.25">
      <c r="A99" t="s">
        <v>185</v>
      </c>
      <c r="B99">
        <v>195</v>
      </c>
      <c r="C99" t="s">
        <v>45</v>
      </c>
      <c r="D99" t="str">
        <f t="shared" si="2"/>
        <v>$40,000.00</v>
      </c>
      <c r="E99">
        <f t="shared" si="3"/>
        <v>40000</v>
      </c>
      <c r="F99">
        <v>15406.95</v>
      </c>
      <c r="G99" t="s">
        <v>26</v>
      </c>
      <c r="H99">
        <v>1</v>
      </c>
      <c r="I99" t="b">
        <v>0</v>
      </c>
      <c r="J9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Rohr</dc:creator>
  <cp:lastModifiedBy>Jasmine Rohr</cp:lastModifiedBy>
  <dcterms:created xsi:type="dcterms:W3CDTF">2022-11-18T21:33:22Z</dcterms:created>
  <dcterms:modified xsi:type="dcterms:W3CDTF">2022-11-21T15:44:01Z</dcterms:modified>
</cp:coreProperties>
</file>