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xr:revisionPtr revIDLastSave="0" documentId="8_{D239F37B-0004-42E4-B392-A3251EE2C523}" xr6:coauthVersionLast="47" xr6:coauthVersionMax="47" xr10:uidLastSave="{00000000-0000-0000-0000-000000000000}"/>
  <bookViews>
    <workbookView xWindow="240" yWindow="105" windowWidth="14805" windowHeight="8010" firstSheet="11" activeTab="6" xr2:uid="{00000000-000D-0000-FFFF-FFFF00000000}"/>
  </bookViews>
  <sheets>
    <sheet name="2023" sheetId="5" r:id="rId1"/>
    <sheet name="2022" sheetId="1" r:id="rId2"/>
    <sheet name="2021" sheetId="2" r:id="rId3"/>
    <sheet name="2020" sheetId="3" r:id="rId4"/>
    <sheet name="2019" sheetId="4" r:id="rId5"/>
    <sheet name="2020 FG" sheetId="12" r:id="rId6"/>
    <sheet name="2020 Kicks" sheetId="13" r:id="rId7"/>
    <sheet name="2019 FG" sheetId="10" r:id="rId8"/>
    <sheet name="2019 Kicks" sheetId="11" r:id="rId9"/>
    <sheet name="NFL Stadiums" sheetId="7" r:id="rId10"/>
    <sheet name="International Games" sheetId="8" r:id="rId11"/>
    <sheet name="Summary_Stats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07" i="13" l="1"/>
  <c r="L2405" i="13"/>
  <c r="L2403" i="13"/>
  <c r="L2402" i="13"/>
  <c r="L2399" i="13"/>
  <c r="L2398" i="13"/>
  <c r="L2394" i="13"/>
  <c r="L2393" i="13"/>
  <c r="L2392" i="13"/>
  <c r="L2391" i="13"/>
  <c r="L2389" i="13"/>
  <c r="L2387" i="13"/>
  <c r="L2386" i="13"/>
  <c r="L2383" i="13"/>
  <c r="L2381" i="13"/>
  <c r="L2380" i="13"/>
  <c r="L2378" i="13"/>
  <c r="L2377" i="13"/>
  <c r="L2373" i="13"/>
  <c r="L2371" i="13"/>
  <c r="L2367" i="13"/>
  <c r="L2365" i="13"/>
  <c r="L2363" i="13"/>
  <c r="L2362" i="13"/>
  <c r="L2356" i="13"/>
  <c r="L2354" i="13"/>
  <c r="L2353" i="13"/>
  <c r="L2348" i="13"/>
  <c r="L2347" i="13"/>
  <c r="L2345" i="13"/>
  <c r="L2344" i="13"/>
  <c r="L2343" i="13"/>
  <c r="L2342" i="13"/>
  <c r="L2341" i="13"/>
  <c r="L2340" i="13"/>
  <c r="L2339" i="13"/>
  <c r="L2338" i="13"/>
  <c r="L2335" i="13"/>
  <c r="L2331" i="13"/>
  <c r="L2330" i="13"/>
  <c r="L2327" i="13"/>
  <c r="L2325" i="13"/>
  <c r="L2324" i="13"/>
  <c r="L2320" i="13"/>
  <c r="L2319" i="13"/>
  <c r="L2317" i="13"/>
  <c r="L2316" i="13"/>
  <c r="L2313" i="13"/>
  <c r="L2312" i="13"/>
  <c r="L2311" i="13"/>
  <c r="L2306" i="13"/>
  <c r="L2303" i="13"/>
  <c r="L2302" i="13"/>
  <c r="L2301" i="13"/>
  <c r="L2298" i="13"/>
  <c r="L2297" i="13"/>
  <c r="L2296" i="13"/>
  <c r="L2294" i="13"/>
  <c r="L2292" i="13"/>
  <c r="L2291" i="13"/>
  <c r="L2287" i="13"/>
  <c r="L2285" i="13"/>
  <c r="L2284" i="13"/>
  <c r="L2278" i="13"/>
  <c r="L2276" i="13"/>
  <c r="L2275" i="13"/>
  <c r="L2274" i="13"/>
  <c r="L2273" i="13"/>
  <c r="L2272" i="13"/>
  <c r="L2271" i="13"/>
  <c r="L2265" i="13"/>
  <c r="L2264" i="13"/>
  <c r="L2261" i="13"/>
  <c r="L2260" i="13"/>
  <c r="L2259" i="13"/>
  <c r="L2258" i="13"/>
  <c r="L2257" i="13"/>
  <c r="L2254" i="13"/>
  <c r="L2253" i="13"/>
  <c r="L2251" i="13"/>
  <c r="L2250" i="13"/>
  <c r="L2249" i="13"/>
  <c r="L2248" i="13"/>
  <c r="L2247" i="13"/>
  <c r="L2246" i="13"/>
  <c r="L2245" i="13"/>
  <c r="L2244" i="13"/>
  <c r="L2243" i="13"/>
  <c r="L2240" i="13"/>
  <c r="L2239" i="13"/>
  <c r="L2238" i="13"/>
  <c r="L2237" i="13"/>
  <c r="L2236" i="13"/>
  <c r="L2235" i="13"/>
  <c r="L2233" i="13"/>
  <c r="L2231" i="13"/>
  <c r="L2228" i="13"/>
  <c r="L2225" i="13"/>
  <c r="L2223" i="13"/>
  <c r="L2221" i="13"/>
  <c r="L2220" i="13"/>
  <c r="L2219" i="13"/>
  <c r="L2218" i="13"/>
  <c r="L2217" i="13"/>
  <c r="L2216" i="13"/>
  <c r="L2215" i="13"/>
  <c r="L2214" i="13"/>
  <c r="L2212" i="13"/>
  <c r="L2211" i="13"/>
  <c r="L2210" i="13"/>
  <c r="L2208" i="13"/>
  <c r="L2207" i="13"/>
  <c r="L2206" i="13"/>
  <c r="L2204" i="13"/>
  <c r="L2203" i="13"/>
  <c r="L2201" i="13"/>
  <c r="L2200" i="13"/>
  <c r="L2199" i="13"/>
  <c r="L2194" i="13"/>
  <c r="L2193" i="13"/>
  <c r="L2192" i="13"/>
  <c r="L2190" i="13"/>
  <c r="L2189" i="13"/>
  <c r="L2187" i="13"/>
  <c r="L2185" i="13"/>
  <c r="L2184" i="13"/>
  <c r="L2183" i="13"/>
  <c r="L2182" i="13"/>
  <c r="L2181" i="13"/>
  <c r="L2180" i="13"/>
  <c r="L2179" i="13"/>
  <c r="L2178" i="13"/>
  <c r="L2177" i="13"/>
  <c r="L2174" i="13"/>
  <c r="L2172" i="13"/>
  <c r="L2170" i="13"/>
  <c r="L2168" i="13"/>
  <c r="L2167" i="13"/>
  <c r="L2166" i="13"/>
  <c r="L2165" i="13"/>
  <c r="L2164" i="13"/>
  <c r="L2162" i="13"/>
  <c r="L2160" i="13"/>
  <c r="L2158" i="13"/>
  <c r="L2155" i="13"/>
  <c r="L2154" i="13"/>
  <c r="L2153" i="13"/>
  <c r="L2152" i="13"/>
  <c r="L2151" i="13"/>
  <c r="L2150" i="13"/>
  <c r="L2149" i="13"/>
  <c r="L2146" i="13"/>
  <c r="L2145" i="13"/>
  <c r="L2144" i="13"/>
  <c r="L2143" i="13"/>
  <c r="L2142" i="13"/>
  <c r="L2141" i="13"/>
  <c r="L2140" i="13"/>
  <c r="L2139" i="13"/>
  <c r="L2137" i="13"/>
  <c r="L2136" i="13"/>
  <c r="L2133" i="13"/>
  <c r="L2132" i="13"/>
  <c r="L2130" i="13"/>
  <c r="L2129" i="13"/>
  <c r="L2127" i="13"/>
  <c r="L2120" i="13"/>
  <c r="L2115" i="13"/>
  <c r="L2111" i="13"/>
  <c r="L2110" i="13"/>
  <c r="L2108" i="13"/>
  <c r="L2106" i="13"/>
  <c r="L2105" i="13"/>
  <c r="L2103" i="13"/>
  <c r="L2102" i="13"/>
  <c r="L2097" i="13"/>
  <c r="L2096" i="13"/>
  <c r="L2094" i="13"/>
  <c r="L2093" i="13"/>
  <c r="L2091" i="13"/>
  <c r="L2090" i="13"/>
  <c r="L2089" i="13"/>
  <c r="L2088" i="13"/>
  <c r="L2087" i="13"/>
  <c r="L2083" i="13"/>
  <c r="L2082" i="13"/>
  <c r="L2081" i="13"/>
  <c r="L2080" i="13"/>
  <c r="L2079" i="13"/>
  <c r="L2078" i="13"/>
  <c r="L2076" i="13"/>
  <c r="L2074" i="13"/>
  <c r="L2071" i="13"/>
  <c r="L2070" i="13"/>
  <c r="L2068" i="13"/>
  <c r="L2067" i="13"/>
  <c r="L2066" i="13"/>
  <c r="L2065" i="13"/>
  <c r="L2064" i="13"/>
  <c r="L2062" i="13"/>
  <c r="L2061" i="13"/>
  <c r="L2060" i="13"/>
  <c r="L2059" i="13"/>
  <c r="L2058" i="13"/>
  <c r="L2055" i="13"/>
  <c r="L2054" i="13"/>
  <c r="L2053" i="13"/>
  <c r="L2050" i="13"/>
  <c r="L2049" i="13"/>
  <c r="L2046" i="13"/>
  <c r="L2041" i="13"/>
  <c r="L2039" i="13"/>
  <c r="L2038" i="13"/>
  <c r="L2035" i="13"/>
  <c r="L2032" i="13"/>
  <c r="L2031" i="13"/>
  <c r="L2030" i="13"/>
  <c r="L2029" i="13"/>
  <c r="L2028" i="13"/>
  <c r="L2027" i="13"/>
  <c r="L2026" i="13"/>
  <c r="L2025" i="13"/>
  <c r="L2024" i="13"/>
  <c r="L2023" i="13"/>
  <c r="L2022" i="13"/>
  <c r="L2021" i="13"/>
  <c r="L2020" i="13"/>
  <c r="L2019" i="13"/>
  <c r="L2018" i="13"/>
  <c r="L2017" i="13"/>
  <c r="L2015" i="13"/>
  <c r="L2014" i="13"/>
  <c r="L2013" i="13"/>
  <c r="L2011" i="13"/>
  <c r="L2010" i="13"/>
  <c r="L2008" i="13"/>
  <c r="L2007" i="13"/>
  <c r="L2006" i="13"/>
  <c r="L2002" i="13"/>
  <c r="L2001" i="13"/>
  <c r="L2000" i="13"/>
  <c r="L1992" i="13"/>
  <c r="L1982" i="13"/>
  <c r="L1952" i="13"/>
  <c r="L1932" i="13"/>
  <c r="L1928" i="13"/>
  <c r="L1926" i="13"/>
  <c r="L1925" i="13"/>
  <c r="L1924" i="13"/>
  <c r="L1921" i="13"/>
  <c r="L1912" i="13"/>
  <c r="L1892" i="13"/>
  <c r="L1882" i="13"/>
  <c r="L1862" i="13"/>
  <c r="L1828" i="13"/>
  <c r="L1824" i="13"/>
  <c r="L1823" i="13"/>
  <c r="L1822" i="13"/>
  <c r="L1821" i="13"/>
  <c r="L1820" i="13"/>
  <c r="L1812" i="13"/>
  <c r="L1802" i="13"/>
  <c r="L1792" i="13"/>
  <c r="L1782" i="13"/>
  <c r="L1772" i="13"/>
  <c r="L1742" i="13"/>
  <c r="L1729" i="13"/>
  <c r="L1726" i="13"/>
  <c r="L1722" i="13"/>
  <c r="L1720" i="13"/>
  <c r="L1682" i="13"/>
  <c r="L1672" i="13"/>
  <c r="L1662" i="13"/>
  <c r="L1642" i="13"/>
  <c r="L1632" i="13"/>
  <c r="L1628" i="13"/>
  <c r="L1624" i="13"/>
  <c r="L1612" i="13"/>
  <c r="L1602" i="13"/>
  <c r="L1582" i="13"/>
  <c r="L1572" i="13"/>
  <c r="L1552" i="13"/>
  <c r="L1532" i="13"/>
  <c r="L1524" i="13"/>
  <c r="L1523" i="13"/>
  <c r="L1522" i="13"/>
  <c r="L1520" i="13"/>
  <c r="L1482" i="13"/>
  <c r="L1462" i="13"/>
  <c r="L1452" i="13"/>
  <c r="L1442" i="13"/>
  <c r="L1432" i="13"/>
  <c r="L1426" i="13"/>
  <c r="L1425" i="13"/>
  <c r="L1424" i="13"/>
  <c r="L1423" i="13"/>
  <c r="L1421" i="13"/>
  <c r="L1420" i="13"/>
  <c r="L1412" i="13"/>
  <c r="L1382" i="13"/>
  <c r="L1372" i="13"/>
  <c r="L1342" i="13"/>
  <c r="L1332" i="13"/>
  <c r="L1329" i="13"/>
  <c r="L1328" i="13"/>
  <c r="L1326" i="13"/>
  <c r="L1323" i="13"/>
  <c r="L1322" i="13"/>
  <c r="L1321" i="13"/>
  <c r="L1312" i="13"/>
  <c r="L1302" i="13"/>
  <c r="L1299" i="13"/>
  <c r="L1293" i="13"/>
  <c r="L1291" i="13"/>
  <c r="L1290" i="13"/>
  <c r="L1288" i="13"/>
  <c r="L1283" i="13"/>
  <c r="L1282" i="13"/>
  <c r="L1278" i="13"/>
  <c r="L1276" i="13"/>
  <c r="L1275" i="13"/>
  <c r="L1274" i="13"/>
  <c r="L1273" i="13"/>
  <c r="L1272" i="13"/>
  <c r="L1267" i="13"/>
  <c r="L1264" i="13"/>
  <c r="L1263" i="13"/>
  <c r="L1262" i="13"/>
  <c r="L1261" i="13"/>
  <c r="L1260" i="13"/>
  <c r="L1254" i="13"/>
  <c r="L1253" i="13"/>
  <c r="L1252" i="13"/>
  <c r="L1251" i="13"/>
  <c r="L1248" i="13"/>
  <c r="L1246" i="13"/>
  <c r="L1245" i="13"/>
  <c r="L1243" i="13"/>
  <c r="L1241" i="13"/>
  <c r="L1240" i="13"/>
  <c r="L1239" i="13"/>
  <c r="L1235" i="13"/>
  <c r="L1234" i="13"/>
  <c r="L1232" i="13"/>
  <c r="L1231" i="13"/>
  <c r="L1229" i="13"/>
  <c r="L1228" i="13"/>
  <c r="L1226" i="13"/>
  <c r="L1225" i="13"/>
  <c r="L1222" i="13"/>
  <c r="L1220" i="13"/>
  <c r="L1218" i="13"/>
  <c r="L1217" i="13"/>
  <c r="L1216" i="13"/>
  <c r="L1213" i="13"/>
  <c r="L1212" i="13"/>
  <c r="L1209" i="13"/>
  <c r="L1207" i="13"/>
  <c r="L1206" i="13"/>
  <c r="L1205" i="13"/>
  <c r="L1204" i="13"/>
  <c r="L1201" i="13"/>
  <c r="L1200" i="13"/>
  <c r="L1192" i="13"/>
  <c r="L1172" i="13"/>
  <c r="L1142" i="13"/>
  <c r="L1132" i="13"/>
  <c r="L1129" i="13"/>
  <c r="L1128" i="13"/>
  <c r="L1127" i="13"/>
  <c r="L1126" i="13"/>
  <c r="L1122" i="13"/>
  <c r="L1120" i="13"/>
  <c r="L1112" i="13"/>
  <c r="L1102" i="13"/>
  <c r="L1052" i="13"/>
  <c r="L1029" i="13"/>
  <c r="L1028" i="13"/>
  <c r="L1027" i="13"/>
  <c r="L1026" i="13"/>
  <c r="L1025" i="13"/>
  <c r="L1020" i="13"/>
  <c r="L1012" i="13"/>
  <c r="L1002" i="13"/>
  <c r="L982" i="13"/>
  <c r="L962" i="13"/>
  <c r="L942" i="13"/>
  <c r="L929" i="13"/>
  <c r="L927" i="13"/>
  <c r="L926" i="13"/>
  <c r="L922" i="13"/>
  <c r="L921" i="13"/>
  <c r="L892" i="13"/>
  <c r="L882" i="13"/>
  <c r="L872" i="13"/>
  <c r="L852" i="13"/>
  <c r="L842" i="13"/>
  <c r="L829" i="13"/>
  <c r="L828" i="13"/>
  <c r="L827" i="13"/>
  <c r="L825" i="13"/>
  <c r="L823" i="13"/>
  <c r="L821" i="13"/>
  <c r="L820" i="13"/>
  <c r="L812" i="13"/>
  <c r="L782" i="13"/>
  <c r="L752" i="13"/>
  <c r="L742" i="13"/>
  <c r="L732" i="13"/>
  <c r="L728" i="13"/>
  <c r="L727" i="13"/>
  <c r="L726" i="13"/>
  <c r="L725" i="13"/>
  <c r="L702" i="13"/>
  <c r="L682" i="13"/>
  <c r="L672" i="13"/>
  <c r="L662" i="13"/>
  <c r="L628" i="13"/>
  <c r="L626" i="13"/>
  <c r="L624" i="13"/>
  <c r="L623" i="13"/>
  <c r="L622" i="13"/>
  <c r="L621" i="13"/>
  <c r="L620" i="13"/>
  <c r="L612" i="13"/>
  <c r="L602" i="13"/>
  <c r="L582" i="13"/>
  <c r="L542" i="13"/>
  <c r="L529" i="13"/>
  <c r="L528" i="13"/>
  <c r="L526" i="13"/>
  <c r="L524" i="13"/>
  <c r="L520" i="13"/>
  <c r="L512" i="13"/>
  <c r="L502" i="13"/>
  <c r="L492" i="13"/>
  <c r="L482" i="13"/>
  <c r="L472" i="13"/>
  <c r="L462" i="13"/>
  <c r="L442" i="13"/>
  <c r="L432" i="13"/>
  <c r="L429" i="13"/>
  <c r="L427" i="13"/>
  <c r="L423" i="13"/>
  <c r="L420" i="13"/>
  <c r="L412" i="13"/>
  <c r="L402" i="13"/>
  <c r="L392" i="13"/>
  <c r="L382" i="13"/>
  <c r="L372" i="13"/>
  <c r="L329" i="13"/>
  <c r="L328" i="13"/>
  <c r="L325" i="13"/>
  <c r="L299" i="13"/>
  <c r="L298" i="13"/>
  <c r="L297" i="13"/>
  <c r="L296" i="13"/>
  <c r="L294" i="13"/>
  <c r="L293" i="13"/>
  <c r="L292" i="13"/>
  <c r="L290" i="13"/>
  <c r="L289" i="13"/>
  <c r="L288" i="13"/>
  <c r="L287" i="13"/>
  <c r="L285" i="13"/>
  <c r="L284" i="13"/>
  <c r="L283" i="13"/>
  <c r="L282" i="13"/>
  <c r="L279" i="13"/>
  <c r="L278" i="13"/>
  <c r="L277" i="13"/>
  <c r="L276" i="13"/>
  <c r="L273" i="13"/>
  <c r="L269" i="13"/>
  <c r="L267" i="13"/>
  <c r="L266" i="13"/>
  <c r="L259" i="13"/>
  <c r="L258" i="13"/>
  <c r="L257" i="13"/>
  <c r="L255" i="13"/>
  <c r="L251" i="13"/>
  <c r="L250" i="13"/>
  <c r="L247" i="13"/>
  <c r="L244" i="13"/>
  <c r="L242" i="13"/>
  <c r="L240" i="13"/>
  <c r="L238" i="13"/>
  <c r="L237" i="13"/>
  <c r="L236" i="13"/>
  <c r="L233" i="13"/>
  <c r="L230" i="13"/>
  <c r="L229" i="13"/>
  <c r="L228" i="13"/>
  <c r="L226" i="13"/>
  <c r="L225" i="13"/>
  <c r="L223" i="13"/>
  <c r="L222" i="13"/>
  <c r="L221" i="13"/>
  <c r="L219" i="13"/>
  <c r="L217" i="13"/>
  <c r="L213" i="13"/>
  <c r="L211" i="13"/>
  <c r="L210" i="13"/>
  <c r="L209" i="13"/>
  <c r="L205" i="13"/>
  <c r="L204" i="13"/>
  <c r="L203" i="13"/>
  <c r="L202" i="13"/>
  <c r="L201" i="13"/>
  <c r="L172" i="13"/>
  <c r="L162" i="13"/>
  <c r="L152" i="13"/>
  <c r="L142" i="13"/>
  <c r="L126" i="13"/>
  <c r="L124" i="13"/>
  <c r="L122" i="13"/>
  <c r="L120" i="13"/>
  <c r="L112" i="13"/>
  <c r="L82" i="13"/>
  <c r="L72" i="13"/>
  <c r="L52" i="13"/>
  <c r="L32" i="13"/>
  <c r="L29" i="13"/>
  <c r="L27" i="13"/>
  <c r="L25" i="13"/>
  <c r="L24" i="13"/>
  <c r="L21" i="13"/>
  <c r="L20" i="13"/>
  <c r="L2" i="13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125" i="4"/>
  <c r="H126" i="4"/>
  <c r="H127" i="4"/>
  <c r="H128" i="4"/>
  <c r="H129" i="4"/>
  <c r="H130" i="4"/>
  <c r="H131" i="4"/>
  <c r="H132" i="4"/>
  <c r="H133" i="4"/>
  <c r="H1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35" i="4"/>
  <c r="H136" i="4"/>
  <c r="H137" i="4"/>
  <c r="H138" i="4"/>
  <c r="H139" i="4"/>
  <c r="H140" i="4"/>
  <c r="H141" i="4"/>
  <c r="H142" i="4"/>
  <c r="H143" i="4"/>
  <c r="H144" i="4"/>
  <c r="S2" i="12"/>
  <c r="T2" i="12"/>
  <c r="U2" i="12"/>
  <c r="S3" i="12"/>
  <c r="T3" i="12"/>
  <c r="U3" i="12"/>
  <c r="S4" i="12"/>
  <c r="T4" i="12"/>
  <c r="U4" i="12"/>
  <c r="S5" i="12"/>
  <c r="T5" i="12"/>
  <c r="U5" i="12"/>
  <c r="S6" i="12"/>
  <c r="T6" i="12"/>
  <c r="U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S67" i="12"/>
  <c r="T67" i="12"/>
  <c r="U67" i="12"/>
  <c r="S68" i="12"/>
  <c r="T68" i="12"/>
  <c r="U68" i="12"/>
  <c r="S69" i="12"/>
  <c r="T69" i="12"/>
  <c r="U69" i="12"/>
  <c r="S70" i="12"/>
  <c r="T70" i="12"/>
  <c r="U70" i="12"/>
  <c r="S71" i="12"/>
  <c r="T71" i="12"/>
  <c r="U71" i="12"/>
  <c r="S72" i="12"/>
  <c r="T72" i="12"/>
  <c r="U72" i="12"/>
  <c r="S73" i="12"/>
  <c r="T73" i="12"/>
  <c r="U73" i="12"/>
  <c r="S74" i="12"/>
  <c r="T74" i="12"/>
  <c r="U74" i="12"/>
  <c r="S75" i="12"/>
  <c r="T75" i="12"/>
  <c r="U75" i="12"/>
  <c r="S76" i="12"/>
  <c r="T76" i="12"/>
  <c r="U76" i="12"/>
  <c r="S77" i="12"/>
  <c r="T77" i="12"/>
  <c r="U77" i="12"/>
  <c r="S78" i="12"/>
  <c r="T78" i="12"/>
  <c r="U78" i="12"/>
  <c r="S79" i="12"/>
  <c r="T79" i="12"/>
  <c r="U79" i="12"/>
  <c r="S80" i="12"/>
  <c r="T80" i="12"/>
  <c r="U80" i="12"/>
  <c r="S81" i="12"/>
  <c r="T81" i="12"/>
  <c r="U81" i="12"/>
  <c r="S82" i="12"/>
  <c r="T82" i="12"/>
  <c r="U82" i="12"/>
  <c r="S83" i="12"/>
  <c r="T83" i="12"/>
  <c r="U83" i="12"/>
  <c r="S84" i="12"/>
  <c r="T84" i="12"/>
  <c r="U84" i="12"/>
  <c r="S85" i="12"/>
  <c r="T85" i="12"/>
  <c r="U85" i="12"/>
  <c r="S86" i="12"/>
  <c r="T86" i="12"/>
  <c r="U86" i="12"/>
  <c r="S87" i="12"/>
  <c r="T87" i="12"/>
  <c r="U87" i="12"/>
  <c r="S88" i="12"/>
  <c r="T88" i="12"/>
  <c r="U88" i="12"/>
  <c r="S89" i="12"/>
  <c r="T89" i="12"/>
  <c r="U89" i="12"/>
  <c r="S90" i="12"/>
  <c r="T90" i="12"/>
  <c r="U90" i="12"/>
  <c r="S91" i="12"/>
  <c r="T91" i="12"/>
  <c r="U91" i="12"/>
  <c r="S92" i="12"/>
  <c r="T92" i="12"/>
  <c r="U92" i="12"/>
  <c r="S93" i="12"/>
  <c r="T93" i="12"/>
  <c r="U93" i="12"/>
  <c r="S94" i="12"/>
  <c r="T94" i="12"/>
  <c r="U94" i="12"/>
  <c r="S95" i="12"/>
  <c r="T95" i="12"/>
  <c r="U95" i="12"/>
  <c r="S96" i="12"/>
  <c r="T96" i="12"/>
  <c r="U96" i="12"/>
  <c r="S97" i="12"/>
  <c r="T97" i="12"/>
  <c r="U97" i="12"/>
  <c r="S98" i="12"/>
  <c r="T98" i="12"/>
  <c r="U98" i="12"/>
  <c r="S99" i="12"/>
  <c r="T99" i="12"/>
  <c r="U99" i="12"/>
  <c r="S100" i="12"/>
  <c r="T100" i="12"/>
  <c r="U100" i="12"/>
  <c r="S101" i="12"/>
  <c r="T101" i="12"/>
  <c r="U101" i="12"/>
  <c r="S102" i="12"/>
  <c r="T102" i="12"/>
  <c r="U102" i="12"/>
  <c r="S103" i="12"/>
  <c r="T103" i="12"/>
  <c r="U103" i="12"/>
  <c r="S104" i="12"/>
  <c r="T104" i="12"/>
  <c r="U104" i="12"/>
  <c r="S105" i="12"/>
  <c r="T105" i="12"/>
  <c r="U105" i="12"/>
  <c r="S106" i="12"/>
  <c r="T106" i="12"/>
  <c r="U106" i="12"/>
  <c r="S107" i="12"/>
  <c r="T107" i="12"/>
  <c r="U107" i="12"/>
  <c r="S108" i="12"/>
  <c r="T108" i="12"/>
  <c r="U108" i="12"/>
  <c r="S109" i="12"/>
  <c r="T109" i="12"/>
  <c r="U109" i="12"/>
  <c r="S110" i="12"/>
  <c r="T110" i="12"/>
  <c r="U110" i="12"/>
  <c r="S111" i="12"/>
  <c r="T111" i="12"/>
  <c r="S112" i="12"/>
  <c r="T112" i="12"/>
  <c r="U112" i="12"/>
  <c r="S113" i="12"/>
  <c r="T113" i="12"/>
  <c r="U113" i="12"/>
  <c r="S114" i="12"/>
  <c r="T114" i="12"/>
  <c r="U114" i="12"/>
  <c r="S115" i="12"/>
  <c r="T115" i="12"/>
  <c r="U115" i="12"/>
  <c r="S116" i="12"/>
  <c r="T116" i="12"/>
  <c r="U116" i="12"/>
  <c r="S117" i="12"/>
  <c r="T117" i="12"/>
  <c r="U117" i="12"/>
  <c r="S118" i="12"/>
  <c r="T118" i="12"/>
  <c r="U118" i="12"/>
  <c r="S119" i="12"/>
  <c r="T119" i="12"/>
  <c r="U119" i="12"/>
  <c r="S120" i="12"/>
  <c r="T120" i="12"/>
  <c r="U120" i="12"/>
  <c r="S121" i="12"/>
  <c r="T121" i="12"/>
  <c r="U121" i="12"/>
  <c r="S122" i="12"/>
  <c r="T122" i="12"/>
  <c r="U122" i="12"/>
  <c r="S123" i="12"/>
  <c r="T123" i="12"/>
  <c r="U123" i="12"/>
  <c r="S124" i="12"/>
  <c r="T124" i="12"/>
  <c r="U124" i="12"/>
  <c r="S125" i="12"/>
  <c r="T125" i="12"/>
  <c r="U125" i="12"/>
  <c r="S126" i="12"/>
  <c r="T126" i="12"/>
  <c r="U126" i="12"/>
  <c r="L2" i="12"/>
  <c r="M2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1" i="12"/>
  <c r="U242" i="12"/>
  <c r="U243" i="12"/>
  <c r="U245" i="12"/>
  <c r="U246" i="12"/>
  <c r="U247" i="12"/>
  <c r="U248" i="12"/>
  <c r="U249" i="12"/>
  <c r="U250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U127" i="12"/>
  <c r="T127" i="12"/>
  <c r="S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127" i="12"/>
  <c r="L1993" i="13"/>
  <c r="L1994" i="13"/>
  <c r="L1995" i="13"/>
  <c r="L1996" i="13"/>
  <c r="L1983" i="13"/>
  <c r="L1987" i="13"/>
  <c r="L1988" i="13"/>
  <c r="L1990" i="13"/>
  <c r="L1976" i="13"/>
  <c r="L1977" i="13"/>
  <c r="L1978" i="13"/>
  <c r="L1980" i="13"/>
  <c r="L1981" i="13"/>
  <c r="L1967" i="13"/>
  <c r="L1968" i="13"/>
  <c r="L1969" i="13"/>
  <c r="L1974" i="13"/>
  <c r="L1957" i="13"/>
  <c r="L1958" i="13"/>
  <c r="L1959" i="13"/>
  <c r="L1960" i="13"/>
  <c r="L1961" i="13"/>
  <c r="L1964" i="13"/>
  <c r="L1965" i="13"/>
  <c r="L1944" i="13"/>
  <c r="L1945" i="13"/>
  <c r="L1946" i="13"/>
  <c r="L1948" i="13"/>
  <c r="L1951" i="13"/>
  <c r="L1954" i="13"/>
  <c r="L1956" i="13"/>
  <c r="L1934" i="13"/>
  <c r="L1935" i="13"/>
  <c r="L1937" i="13"/>
  <c r="L1938" i="13"/>
  <c r="L1939" i="13"/>
  <c r="L1940" i="13"/>
  <c r="L1930" i="13"/>
  <c r="L1931" i="13"/>
  <c r="L1933" i="13"/>
  <c r="L1906" i="13"/>
  <c r="L1907" i="13"/>
  <c r="L1909" i="13"/>
  <c r="L1913" i="13"/>
  <c r="L1916" i="13"/>
  <c r="L1904" i="13"/>
  <c r="L1894" i="13"/>
  <c r="L1895" i="13"/>
  <c r="L1896" i="13"/>
  <c r="L1880" i="13"/>
  <c r="L1883" i="13"/>
  <c r="L1884" i="13"/>
  <c r="L1885" i="13"/>
  <c r="L1886" i="13"/>
  <c r="L1887" i="13"/>
  <c r="L1890" i="13"/>
  <c r="L1891" i="13"/>
  <c r="L1869" i="13"/>
  <c r="L1871" i="13"/>
  <c r="L1873" i="13"/>
  <c r="L1874" i="13"/>
  <c r="L1875" i="13"/>
  <c r="L1876" i="13"/>
  <c r="L1857" i="13"/>
  <c r="L1858" i="13"/>
  <c r="L1860" i="13"/>
  <c r="L1861" i="13"/>
  <c r="L1863" i="13"/>
  <c r="L1864" i="13"/>
  <c r="L1865" i="13"/>
  <c r="L1866" i="13"/>
  <c r="L1867" i="13"/>
  <c r="L1851" i="13"/>
  <c r="L1853" i="13"/>
  <c r="L1854" i="13"/>
  <c r="L1855" i="13"/>
  <c r="L1844" i="13"/>
  <c r="L1845" i="13"/>
  <c r="L1848" i="13"/>
  <c r="L1849" i="13"/>
  <c r="L1835" i="13"/>
  <c r="L1837" i="13"/>
  <c r="L1839" i="13"/>
  <c r="L1840" i="13"/>
  <c r="L1841" i="13"/>
  <c r="L1843" i="13"/>
  <c r="L1833" i="13"/>
  <c r="L1818" i="13"/>
  <c r="L1819" i="13"/>
  <c r="L1806" i="13"/>
  <c r="L1807" i="13"/>
  <c r="L1808" i="13"/>
  <c r="L1809" i="13"/>
  <c r="L1814" i="13"/>
  <c r="L1816" i="13"/>
  <c r="L1795" i="13"/>
  <c r="L1796" i="13"/>
  <c r="L1800" i="13"/>
  <c r="L1803" i="13"/>
  <c r="L1785" i="13"/>
  <c r="L1786" i="13"/>
  <c r="L1787" i="13"/>
  <c r="L1788" i="13"/>
  <c r="L1790" i="13"/>
  <c r="L1778" i="13"/>
  <c r="L1779" i="13"/>
  <c r="L1780" i="13"/>
  <c r="L1781" i="13"/>
  <c r="L1773" i="13"/>
  <c r="L1774" i="13"/>
  <c r="L1764" i="13"/>
  <c r="L1766" i="13"/>
  <c r="L1768" i="13"/>
  <c r="L1769" i="13"/>
  <c r="L1770" i="13"/>
  <c r="L1753" i="13"/>
  <c r="L1755" i="13"/>
  <c r="L1756" i="13"/>
  <c r="L1757" i="13"/>
  <c r="L1758" i="13"/>
  <c r="L1759" i="13"/>
  <c r="L1760" i="13"/>
  <c r="L1747" i="13"/>
  <c r="L1748" i="13"/>
  <c r="L1749" i="13"/>
  <c r="L1736" i="13"/>
  <c r="L1738" i="13"/>
  <c r="L1740" i="13"/>
  <c r="L1731" i="13"/>
  <c r="L1733" i="13"/>
  <c r="L1719" i="13"/>
  <c r="L1730" i="13"/>
  <c r="L1708" i="13"/>
  <c r="L1709" i="13"/>
  <c r="L1710" i="13"/>
  <c r="L1715" i="13"/>
  <c r="L1716" i="13"/>
  <c r="L1700" i="13"/>
  <c r="L1701" i="13"/>
  <c r="L1703" i="13"/>
  <c r="L1705" i="13"/>
  <c r="L1693" i="13"/>
  <c r="L1698" i="13"/>
  <c r="L1684" i="13"/>
  <c r="L1685" i="13"/>
  <c r="L1686" i="13"/>
  <c r="L1688" i="13"/>
  <c r="L1689" i="13"/>
  <c r="L1674" i="13"/>
  <c r="L1676" i="13"/>
  <c r="L1677" i="13"/>
  <c r="L1679" i="13"/>
  <c r="L1680" i="13"/>
  <c r="L1663" i="13"/>
  <c r="L1664" i="13"/>
  <c r="L1667" i="13"/>
  <c r="L1668" i="13"/>
  <c r="L1669" i="13"/>
  <c r="L1670" i="13"/>
  <c r="L1673" i="13"/>
  <c r="L1659" i="13"/>
  <c r="L1650" i="13"/>
  <c r="L1654" i="13"/>
  <c r="L1656" i="13"/>
  <c r="L1657" i="13"/>
  <c r="L1641" i="13"/>
  <c r="L1643" i="13"/>
  <c r="L1644" i="13"/>
  <c r="L1645" i="13"/>
  <c r="L1646" i="13"/>
  <c r="L1647" i="13"/>
  <c r="L1648" i="13"/>
  <c r="L1631" i="13"/>
  <c r="L1634" i="13"/>
  <c r="L1636" i="13"/>
  <c r="L1637" i="13"/>
  <c r="L1614" i="13"/>
  <c r="L1616" i="13"/>
  <c r="L1617" i="13"/>
  <c r="L1618" i="13"/>
  <c r="L1619" i="13"/>
  <c r="L1606" i="13"/>
  <c r="L1607" i="13"/>
  <c r="L1608" i="13"/>
  <c r="L1610" i="13"/>
  <c r="L1611" i="13"/>
  <c r="L1613" i="13"/>
  <c r="L1649" i="13"/>
  <c r="L1661" i="13"/>
  <c r="L1690" i="13"/>
  <c r="L1717" i="13"/>
  <c r="L1735" i="13"/>
  <c r="L1777" i="13"/>
  <c r="L1793" i="13"/>
  <c r="L1817" i="13"/>
  <c r="L1905" i="13"/>
  <c r="L1943" i="13"/>
  <c r="L1966" i="13"/>
  <c r="L1975" i="13"/>
  <c r="L1998" i="13"/>
  <c r="L1597" i="13"/>
  <c r="L1598" i="13"/>
  <c r="L1599" i="13"/>
  <c r="L1600" i="13"/>
  <c r="L1601" i="13"/>
  <c r="L1604" i="13"/>
  <c r="L1605" i="13"/>
  <c r="L1595" i="13"/>
  <c r="L1594" i="13"/>
  <c r="L1591" i="13"/>
  <c r="L1590" i="13"/>
  <c r="L1585" i="13"/>
  <c r="L1584" i="13"/>
  <c r="L1583" i="13"/>
  <c r="L1574" i="13"/>
  <c r="L1576" i="13"/>
  <c r="L1577" i="13"/>
  <c r="L1578" i="13"/>
  <c r="L1579" i="13"/>
  <c r="L1580" i="13"/>
  <c r="L1581" i="13"/>
  <c r="L1566" i="13"/>
  <c r="L1567" i="13"/>
  <c r="L1568" i="13"/>
  <c r="L1571" i="13"/>
  <c r="L1573" i="13"/>
  <c r="L1564" i="13"/>
  <c r="L1563" i="13"/>
  <c r="L1560" i="13"/>
  <c r="L1559" i="13"/>
  <c r="L1556" i="13"/>
  <c r="L1555" i="13"/>
  <c r="L1550" i="13"/>
  <c r="L1547" i="13"/>
  <c r="L1545" i="13"/>
  <c r="L1543" i="13"/>
  <c r="L1541" i="13"/>
  <c r="L1531" i="13"/>
  <c r="L1533" i="13"/>
  <c r="L1535" i="13"/>
  <c r="L1530" i="13"/>
  <c r="L1514" i="13"/>
  <c r="L1515" i="13"/>
  <c r="L1516" i="13"/>
  <c r="L1517" i="13"/>
  <c r="L1518" i="13"/>
  <c r="L1519" i="13"/>
  <c r="L1513" i="13"/>
  <c r="L1510" i="13"/>
  <c r="L1509" i="13"/>
  <c r="L1506" i="13"/>
  <c r="L1503" i="13"/>
  <c r="L1498" i="13"/>
  <c r="L1497" i="13"/>
  <c r="L1495" i="13"/>
  <c r="L1494" i="13"/>
  <c r="L1486" i="13"/>
  <c r="L1488" i="13"/>
  <c r="L1490" i="13"/>
  <c r="L1491" i="13"/>
  <c r="L1485" i="13"/>
  <c r="L1470" i="13"/>
  <c r="L1471" i="13"/>
  <c r="L1473" i="13"/>
  <c r="L1477" i="13"/>
  <c r="L1478" i="13"/>
  <c r="L1479" i="13"/>
  <c r="L1468" i="13"/>
  <c r="L1464" i="13"/>
  <c r="L1463" i="13"/>
  <c r="L1461" i="13"/>
  <c r="L1460" i="13"/>
  <c r="L1450" i="13"/>
  <c r="L1451" i="13"/>
  <c r="L1453" i="13"/>
  <c r="L1457" i="13"/>
  <c r="L1458" i="13"/>
  <c r="L1440" i="13"/>
  <c r="L1441" i="13"/>
  <c r="L1443" i="13"/>
  <c r="L1445" i="13"/>
  <c r="L1446" i="13"/>
  <c r="L1447" i="13"/>
  <c r="L1448" i="13"/>
  <c r="L1449" i="13"/>
  <c r="L1439" i="13"/>
  <c r="L1438" i="13"/>
  <c r="L1437" i="13"/>
  <c r="L1436" i="13"/>
  <c r="L1434" i="13"/>
  <c r="L1433" i="13"/>
  <c r="L1413" i="13"/>
  <c r="L1414" i="13"/>
  <c r="L1418" i="13"/>
  <c r="L1410" i="13"/>
  <c r="L1409" i="13"/>
  <c r="L1408" i="13"/>
  <c r="L1406" i="13"/>
  <c r="L1405" i="13"/>
  <c r="L1404" i="13"/>
  <c r="L1403" i="13"/>
  <c r="L1399" i="13"/>
  <c r="L1395" i="13"/>
  <c r="L1390" i="13"/>
  <c r="L1391" i="13"/>
  <c r="L1389" i="13"/>
  <c r="L1387" i="13"/>
  <c r="L1383" i="13"/>
  <c r="L1373" i="13"/>
  <c r="L1374" i="13"/>
  <c r="L1376" i="13"/>
  <c r="L1377" i="13"/>
  <c r="L1378" i="13"/>
  <c r="L1369" i="13"/>
  <c r="L1370" i="13"/>
  <c r="L1365" i="13"/>
  <c r="L1364" i="13"/>
  <c r="L1363" i="13"/>
  <c r="L1354" i="13"/>
  <c r="L1351" i="13"/>
  <c r="L1350" i="13"/>
  <c r="L1347" i="13"/>
  <c r="L1346" i="13"/>
  <c r="L1345" i="13"/>
  <c r="L1343" i="13"/>
  <c r="L1341" i="13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110" i="10"/>
  <c r="M110" i="10"/>
  <c r="L111" i="10"/>
  <c r="M111" i="10"/>
  <c r="L112" i="10"/>
  <c r="M112" i="10"/>
  <c r="L113" i="10"/>
  <c r="M113" i="10"/>
  <c r="L114" i="10"/>
  <c r="M114" i="10"/>
  <c r="L115" i="10"/>
  <c r="M115" i="10"/>
  <c r="L116" i="10"/>
  <c r="M116" i="10"/>
  <c r="L117" i="10"/>
  <c r="M117" i="10"/>
  <c r="L118" i="10"/>
  <c r="M118" i="10"/>
  <c r="L119" i="10"/>
  <c r="M119" i="10"/>
  <c r="L120" i="10"/>
  <c r="M120" i="10"/>
  <c r="L121" i="10"/>
  <c r="M121" i="10"/>
  <c r="L122" i="10"/>
  <c r="M122" i="10"/>
  <c r="L123" i="10"/>
  <c r="M123" i="10"/>
  <c r="L124" i="10"/>
  <c r="M124" i="10"/>
  <c r="L125" i="10"/>
  <c r="M125" i="10"/>
  <c r="L126" i="10"/>
  <c r="M126" i="10"/>
  <c r="L127" i="10"/>
  <c r="M127" i="10"/>
  <c r="L128" i="10"/>
  <c r="M128" i="10"/>
  <c r="L129" i="10"/>
  <c r="M129" i="10"/>
  <c r="L130" i="10"/>
  <c r="M130" i="10"/>
  <c r="L131" i="10"/>
  <c r="M131" i="10"/>
  <c r="L132" i="10"/>
  <c r="M132" i="10"/>
  <c r="L133" i="10"/>
  <c r="M133" i="10"/>
  <c r="L134" i="10"/>
  <c r="M134" i="10"/>
  <c r="L135" i="10"/>
  <c r="M135" i="10"/>
  <c r="L136" i="10"/>
  <c r="M136" i="10"/>
  <c r="L137" i="10"/>
  <c r="M137" i="10"/>
  <c r="L138" i="10"/>
  <c r="M138" i="10"/>
  <c r="L139" i="10"/>
  <c r="M139" i="10"/>
  <c r="L140" i="10"/>
  <c r="M140" i="10"/>
  <c r="L141" i="10"/>
  <c r="M141" i="10"/>
  <c r="L142" i="10"/>
  <c r="M142" i="10"/>
  <c r="L143" i="10"/>
  <c r="M143" i="10"/>
  <c r="L144" i="10"/>
  <c r="M144" i="10"/>
  <c r="L145" i="10"/>
  <c r="M145" i="10"/>
  <c r="L146" i="10"/>
  <c r="M146" i="10"/>
  <c r="L147" i="10"/>
  <c r="M147" i="10"/>
  <c r="L148" i="10"/>
  <c r="M148" i="10"/>
  <c r="L149" i="10"/>
  <c r="M149" i="10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L168" i="10"/>
  <c r="M168" i="10"/>
  <c r="L169" i="10"/>
  <c r="M169" i="10"/>
  <c r="L170" i="10"/>
  <c r="M170" i="10"/>
  <c r="L171" i="10"/>
  <c r="M171" i="10"/>
  <c r="L172" i="10"/>
  <c r="M172" i="10"/>
  <c r="L173" i="10"/>
  <c r="M173" i="10"/>
  <c r="L174" i="10"/>
  <c r="M174" i="10"/>
  <c r="L175" i="10"/>
  <c r="M175" i="10"/>
  <c r="L176" i="10"/>
  <c r="M176" i="10"/>
  <c r="L177" i="10"/>
  <c r="M177" i="10"/>
  <c r="L178" i="10"/>
  <c r="M178" i="10"/>
  <c r="L179" i="10"/>
  <c r="M179" i="10"/>
  <c r="L180" i="10"/>
  <c r="M180" i="10"/>
  <c r="L181" i="10"/>
  <c r="M181" i="10"/>
  <c r="L182" i="10"/>
  <c r="M182" i="10"/>
  <c r="L183" i="10"/>
  <c r="M183" i="10"/>
  <c r="L184" i="10"/>
  <c r="M184" i="10"/>
  <c r="L185" i="10"/>
  <c r="M185" i="10"/>
  <c r="L186" i="10"/>
  <c r="M186" i="10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L193" i="10"/>
  <c r="M193" i="10"/>
  <c r="L194" i="10"/>
  <c r="M194" i="10"/>
  <c r="L195" i="10"/>
  <c r="M195" i="10"/>
  <c r="L196" i="10"/>
  <c r="M196" i="10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L211" i="10"/>
  <c r="M211" i="10"/>
  <c r="L212" i="10"/>
  <c r="M212" i="10"/>
  <c r="L213" i="10"/>
  <c r="M213" i="10"/>
  <c r="L214" i="10"/>
  <c r="M214" i="10"/>
  <c r="L215" i="10"/>
  <c r="M215" i="10"/>
  <c r="L216" i="10"/>
  <c r="M216" i="10"/>
  <c r="L217" i="10"/>
  <c r="M217" i="10"/>
  <c r="L218" i="10"/>
  <c r="M218" i="10"/>
  <c r="L219" i="10"/>
  <c r="M219" i="10"/>
  <c r="L220" i="10"/>
  <c r="M220" i="10"/>
  <c r="L221" i="10"/>
  <c r="M221" i="10"/>
  <c r="L222" i="10"/>
  <c r="M222" i="10"/>
  <c r="L223" i="10"/>
  <c r="M223" i="10"/>
  <c r="L224" i="10"/>
  <c r="M224" i="10"/>
  <c r="L225" i="10"/>
  <c r="M225" i="10"/>
  <c r="L226" i="10"/>
  <c r="M226" i="10"/>
  <c r="L227" i="10"/>
  <c r="M227" i="10"/>
  <c r="L228" i="10"/>
  <c r="M228" i="10"/>
  <c r="L229" i="10"/>
  <c r="M229" i="10"/>
  <c r="L230" i="10"/>
  <c r="M230" i="10"/>
  <c r="L231" i="10"/>
  <c r="M231" i="10"/>
  <c r="L232" i="10"/>
  <c r="M232" i="10"/>
  <c r="L233" i="10"/>
  <c r="M233" i="10"/>
  <c r="L234" i="10"/>
  <c r="M234" i="10"/>
  <c r="L235" i="10"/>
  <c r="M235" i="10"/>
  <c r="L236" i="10"/>
  <c r="M236" i="10"/>
  <c r="L237" i="10"/>
  <c r="M237" i="10"/>
  <c r="L238" i="10"/>
  <c r="M238" i="10"/>
  <c r="L239" i="10"/>
  <c r="M239" i="10"/>
  <c r="L240" i="10"/>
  <c r="M240" i="10"/>
  <c r="L241" i="10"/>
  <c r="M241" i="10"/>
  <c r="L242" i="10"/>
  <c r="M242" i="10"/>
  <c r="L243" i="10"/>
  <c r="M243" i="10"/>
  <c r="L244" i="10"/>
  <c r="M244" i="10"/>
  <c r="L245" i="10"/>
  <c r="M245" i="10"/>
  <c r="L246" i="10"/>
  <c r="M246" i="10"/>
  <c r="L247" i="10"/>
  <c r="M247" i="10"/>
  <c r="L248" i="10"/>
  <c r="M248" i="10"/>
  <c r="L249" i="10"/>
  <c r="M249" i="10"/>
  <c r="L250" i="10"/>
  <c r="M250" i="10"/>
  <c r="L251" i="10"/>
  <c r="M251" i="10"/>
  <c r="L252" i="10"/>
  <c r="M252" i="10"/>
  <c r="L253" i="10"/>
  <c r="M253" i="10"/>
  <c r="L254" i="10"/>
  <c r="M254" i="10"/>
  <c r="L255" i="10"/>
  <c r="M255" i="10"/>
  <c r="L256" i="10"/>
  <c r="M256" i="10"/>
  <c r="L257" i="10"/>
  <c r="M257" i="10"/>
  <c r="L258" i="10"/>
  <c r="M258" i="10"/>
  <c r="L259" i="10"/>
  <c r="M259" i="10"/>
  <c r="L260" i="10"/>
  <c r="M260" i="10"/>
  <c r="L261" i="10"/>
  <c r="M261" i="10"/>
  <c r="L262" i="10"/>
  <c r="M262" i="10"/>
  <c r="L263" i="10"/>
  <c r="M263" i="10"/>
  <c r="L264" i="10"/>
  <c r="M264" i="10"/>
  <c r="L265" i="10"/>
  <c r="M265" i="10"/>
  <c r="L266" i="10"/>
  <c r="M266" i="10"/>
  <c r="L267" i="10"/>
  <c r="M267" i="10"/>
  <c r="L268" i="10"/>
  <c r="M26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" i="10"/>
  <c r="L2" i="10"/>
  <c r="M2" i="10"/>
  <c r="L1338" i="13"/>
  <c r="L1335" i="13"/>
  <c r="L1334" i="13"/>
  <c r="L1331" i="13"/>
  <c r="L1318" i="13"/>
  <c r="L1316" i="13"/>
  <c r="L1315" i="13"/>
  <c r="L1300" i="13"/>
  <c r="L1303" i="13"/>
  <c r="L1310" i="13"/>
  <c r="L1309" i="13"/>
  <c r="L1307" i="13"/>
  <c r="L1306" i="13"/>
  <c r="L1199" i="13"/>
  <c r="L1196" i="13"/>
  <c r="L1195" i="13"/>
  <c r="L1194" i="13"/>
  <c r="L1193" i="13"/>
  <c r="L1190" i="13"/>
  <c r="L1186" i="13"/>
  <c r="L1184" i="13"/>
  <c r="L1174" i="13"/>
  <c r="L1175" i="13"/>
  <c r="L1176" i="13"/>
  <c r="L1177" i="13"/>
  <c r="L1179" i="13"/>
  <c r="L1180" i="13"/>
  <c r="L1163" i="13"/>
  <c r="L1165" i="13"/>
  <c r="L1168" i="13"/>
  <c r="L1169" i="13"/>
  <c r="L1170" i="13"/>
  <c r="L1171" i="13"/>
  <c r="L1161" i="13"/>
  <c r="L1159" i="13"/>
  <c r="L1158" i="13"/>
  <c r="L1157" i="13"/>
  <c r="L1155" i="13"/>
  <c r="L1151" i="13"/>
  <c r="L1150" i="13"/>
  <c r="L1148" i="13"/>
  <c r="L1147" i="13"/>
  <c r="L1144" i="13"/>
  <c r="L1145" i="13"/>
  <c r="L1141" i="13"/>
  <c r="L1139" i="13"/>
  <c r="L1137" i="13"/>
  <c r="L1136" i="13"/>
  <c r="L1133" i="13"/>
  <c r="L1118" i="13"/>
  <c r="L1130" i="13"/>
  <c r="L1108" i="13"/>
  <c r="L1110" i="13"/>
  <c r="L1113" i="13"/>
  <c r="L1114" i="13"/>
  <c r="L1116" i="13"/>
  <c r="L1117" i="13"/>
  <c r="L1103" i="13"/>
  <c r="L1105" i="13"/>
  <c r="L1106" i="13"/>
  <c r="L1107" i="13"/>
  <c r="L1093" i="13"/>
  <c r="L1096" i="13"/>
  <c r="L1097" i="13"/>
  <c r="L1100" i="13"/>
  <c r="L1091" i="13"/>
  <c r="L1090" i="13"/>
  <c r="L1087" i="13"/>
  <c r="L1086" i="13"/>
  <c r="L1085" i="13"/>
  <c r="L1083" i="13"/>
  <c r="L1081" i="13"/>
  <c r="L1077" i="13"/>
  <c r="L1076" i="13"/>
  <c r="L1071" i="13"/>
  <c r="L1061" i="13"/>
  <c r="L1063" i="13"/>
  <c r="L1066" i="13"/>
  <c r="L1067" i="13"/>
  <c r="L1049" i="13"/>
  <c r="L1050" i="13"/>
  <c r="L1051" i="13"/>
  <c r="L1053" i="13"/>
  <c r="L1055" i="13"/>
  <c r="L1056" i="13"/>
  <c r="L1057" i="13"/>
  <c r="L1048" i="13"/>
  <c r="L1046" i="13"/>
  <c r="L1044" i="13"/>
  <c r="L1043" i="13"/>
  <c r="L1041" i="13"/>
  <c r="L1040" i="13"/>
  <c r="L1039" i="13"/>
  <c r="L1031" i="13"/>
  <c r="L1034" i="13"/>
  <c r="L1035" i="13"/>
  <c r="L1036" i="13"/>
  <c r="L1030" i="13"/>
  <c r="L1006" i="13"/>
  <c r="L1007" i="13"/>
  <c r="L1008" i="13"/>
  <c r="L1009" i="13"/>
  <c r="L1011" i="13"/>
  <c r="L1013" i="13"/>
  <c r="L1014" i="13"/>
  <c r="L1000" i="13"/>
  <c r="L1001" i="13"/>
  <c r="L1003" i="13"/>
  <c r="L1004" i="13"/>
  <c r="L1005" i="13"/>
  <c r="L999" i="13"/>
  <c r="L998" i="13"/>
  <c r="L996" i="13"/>
  <c r="L993" i="13"/>
  <c r="L991" i="13"/>
  <c r="L983" i="13"/>
  <c r="L984" i="13"/>
  <c r="L985" i="13"/>
  <c r="L986" i="13"/>
  <c r="L987" i="13"/>
  <c r="L989" i="13"/>
  <c r="L981" i="13"/>
  <c r="L980" i="13"/>
  <c r="L979" i="13"/>
  <c r="L977" i="13"/>
  <c r="L976" i="13"/>
  <c r="L975" i="13"/>
  <c r="L967" i="13"/>
  <c r="L969" i="13"/>
  <c r="L970" i="13"/>
  <c r="L974" i="13"/>
  <c r="L965" i="13"/>
  <c r="L963" i="13"/>
  <c r="L959" i="13"/>
  <c r="L955" i="13"/>
  <c r="L954" i="13"/>
  <c r="L953" i="13"/>
  <c r="L951" i="13"/>
  <c r="L950" i="13"/>
  <c r="L949" i="13"/>
  <c r="L947" i="13"/>
  <c r="L945" i="13"/>
  <c r="L943" i="13"/>
  <c r="L940" i="13"/>
  <c r="L939" i="13"/>
  <c r="L938" i="13"/>
  <c r="L936" i="13"/>
  <c r="L935" i="13"/>
  <c r="L934" i="13"/>
  <c r="L931" i="13"/>
  <c r="L918" i="13"/>
  <c r="L907" i="13"/>
  <c r="L908" i="13"/>
  <c r="L910" i="13"/>
  <c r="L911" i="13"/>
  <c r="L913" i="13"/>
  <c r="L915" i="13"/>
  <c r="L916" i="13"/>
  <c r="L917" i="13"/>
  <c r="L906" i="13"/>
  <c r="L901" i="13"/>
  <c r="L900" i="13"/>
  <c r="L899" i="13"/>
  <c r="L887" i="13"/>
  <c r="L890" i="13"/>
  <c r="L891" i="13"/>
  <c r="L894" i="13"/>
  <c r="L895" i="13"/>
  <c r="L896" i="13"/>
  <c r="L897" i="13"/>
  <c r="L898" i="13"/>
  <c r="L886" i="13"/>
  <c r="L885" i="13"/>
  <c r="L881" i="13"/>
  <c r="L880" i="13"/>
  <c r="L878" i="13"/>
  <c r="L877" i="13"/>
  <c r="L874" i="13"/>
  <c r="L871" i="13"/>
  <c r="L870" i="13"/>
  <c r="L869" i="13"/>
  <c r="L867" i="13"/>
  <c r="L859" i="13"/>
  <c r="L854" i="13"/>
  <c r="L843" i="13"/>
  <c r="L844" i="13"/>
  <c r="L846" i="13"/>
  <c r="L848" i="13"/>
  <c r="L850" i="13"/>
  <c r="L836" i="13"/>
  <c r="L837" i="13"/>
  <c r="L840" i="13"/>
  <c r="L841" i="13"/>
  <c r="L835" i="13"/>
  <c r="L834" i="13"/>
  <c r="L831" i="13"/>
  <c r="L819" i="13"/>
  <c r="L811" i="13"/>
  <c r="L813" i="13"/>
  <c r="L814" i="13"/>
  <c r="L817" i="13"/>
  <c r="L810" i="13"/>
  <c r="L808" i="13"/>
  <c r="L807" i="13"/>
  <c r="L806" i="13"/>
  <c r="L805" i="13"/>
  <c r="L804" i="13"/>
  <c r="L800" i="13"/>
  <c r="L799" i="13"/>
  <c r="L798" i="13"/>
  <c r="L795" i="13"/>
  <c r="L794" i="13"/>
  <c r="L788" i="13"/>
  <c r="L785" i="13"/>
  <c r="L783" i="13"/>
  <c r="L780" i="13"/>
  <c r="L779" i="13"/>
  <c r="L778" i="13"/>
  <c r="L777" i="13"/>
  <c r="L767" i="13"/>
  <c r="L769" i="13"/>
  <c r="L773" i="13"/>
  <c r="L774" i="13"/>
  <c r="L775" i="13"/>
  <c r="L758" i="13"/>
  <c r="L760" i="13"/>
  <c r="L763" i="13"/>
  <c r="L764" i="13"/>
  <c r="L766" i="13"/>
  <c r="L757" i="13"/>
  <c r="L755" i="13"/>
  <c r="L743" i="13"/>
  <c r="L744" i="13"/>
  <c r="L747" i="13"/>
  <c r="L737" i="13"/>
  <c r="L738" i="13"/>
  <c r="L739" i="13"/>
  <c r="L740" i="13"/>
  <c r="L741" i="13"/>
  <c r="L735" i="13"/>
  <c r="L734" i="13"/>
  <c r="L731" i="13"/>
  <c r="L716" i="13"/>
  <c r="L715" i="13"/>
  <c r="L714" i="13"/>
  <c r="L713" i="13"/>
  <c r="L711" i="13"/>
  <c r="L710" i="13"/>
  <c r="L709" i="13"/>
  <c r="L698" i="13"/>
  <c r="L700" i="13"/>
  <c r="L701" i="13"/>
  <c r="L704" i="13"/>
  <c r="L705" i="13"/>
  <c r="L706" i="13"/>
  <c r="L697" i="13"/>
  <c r="L696" i="13"/>
  <c r="L695" i="13"/>
  <c r="L694" i="13"/>
  <c r="L691" i="13"/>
  <c r="L687" i="13"/>
  <c r="L686" i="13"/>
  <c r="L684" i="13"/>
  <c r="L681" i="13"/>
  <c r="L676" i="13"/>
  <c r="L674" i="13"/>
  <c r="L671" i="13"/>
  <c r="L669" i="13"/>
  <c r="L668" i="13"/>
  <c r="L663" i="13"/>
  <c r="L658" i="13"/>
  <c r="L657" i="13"/>
  <c r="L656" i="13"/>
  <c r="L655" i="13"/>
  <c r="L650" i="13"/>
  <c r="L649" i="13"/>
  <c r="L646" i="13"/>
  <c r="L640" i="13"/>
  <c r="L641" i="13"/>
  <c r="L644" i="13"/>
  <c r="L630" i="13"/>
  <c r="L631" i="13"/>
  <c r="L635" i="13"/>
  <c r="L636" i="13"/>
  <c r="L638" i="13"/>
  <c r="L619" i="13"/>
  <c r="L617" i="13"/>
  <c r="L616" i="13"/>
  <c r="L614" i="13"/>
  <c r="L603" i="13"/>
  <c r="L604" i="13"/>
  <c r="L605" i="13"/>
  <c r="L607" i="13"/>
  <c r="L608" i="13"/>
  <c r="L609" i="13"/>
  <c r="L611" i="13"/>
  <c r="L601" i="13"/>
  <c r="L598" i="13"/>
  <c r="L597" i="13"/>
  <c r="L596" i="13"/>
  <c r="L595" i="13"/>
  <c r="L590" i="13"/>
  <c r="L589" i="13"/>
  <c r="L587" i="13"/>
  <c r="L578" i="13"/>
  <c r="L580" i="13"/>
  <c r="L581" i="13"/>
  <c r="L583" i="13"/>
  <c r="L584" i="13"/>
  <c r="L574" i="13"/>
  <c r="L575" i="13"/>
  <c r="L576" i="13"/>
  <c r="L577" i="13"/>
  <c r="L566" i="13"/>
  <c r="L567" i="13"/>
  <c r="L569" i="13"/>
  <c r="L570" i="13"/>
  <c r="L556" i="13"/>
  <c r="L558" i="13"/>
  <c r="L561" i="13"/>
  <c r="L563" i="13"/>
  <c r="L564" i="13"/>
  <c r="L565" i="13"/>
  <c r="L550" i="13"/>
  <c r="L555" i="13"/>
  <c r="L549" i="13"/>
  <c r="L546" i="13"/>
  <c r="L545" i="13"/>
  <c r="L544" i="13"/>
  <c r="L543" i="13"/>
  <c r="L541" i="13"/>
  <c r="L535" i="13"/>
  <c r="L513" i="13"/>
  <c r="L514" i="13"/>
  <c r="L515" i="13"/>
  <c r="L516" i="13"/>
  <c r="L517" i="13"/>
  <c r="L518" i="13"/>
  <c r="L505" i="13"/>
  <c r="L506" i="13"/>
  <c r="L507" i="13"/>
  <c r="L508" i="13"/>
  <c r="L509" i="13"/>
  <c r="L510" i="13"/>
  <c r="L511" i="13"/>
  <c r="L494" i="13"/>
  <c r="L497" i="13"/>
  <c r="L499" i="13"/>
  <c r="L503" i="13"/>
  <c r="L504" i="13"/>
  <c r="L493" i="13"/>
  <c r="L489" i="13"/>
  <c r="L484" i="13"/>
  <c r="L471" i="13"/>
  <c r="L473" i="13"/>
  <c r="L474" i="13"/>
  <c r="L477" i="13"/>
  <c r="L478" i="13"/>
  <c r="L480" i="13"/>
  <c r="L481" i="13"/>
  <c r="L464" i="13"/>
  <c r="L465" i="13"/>
  <c r="L466" i="13"/>
  <c r="L468" i="13"/>
  <c r="L470" i="13"/>
  <c r="L461" i="13"/>
  <c r="L456" i="13"/>
  <c r="L453" i="13"/>
  <c r="L451" i="13"/>
  <c r="L449" i="13"/>
  <c r="L448" i="13"/>
  <c r="L447" i="13"/>
  <c r="L444" i="13"/>
  <c r="L443" i="13"/>
  <c r="L441" i="13"/>
  <c r="L440" i="13"/>
  <c r="L437" i="13"/>
  <c r="L435" i="13"/>
  <c r="L434" i="13"/>
  <c r="L431" i="13"/>
  <c r="L419" i="13"/>
  <c r="L418" i="13"/>
  <c r="L417" i="13"/>
  <c r="L414" i="13"/>
  <c r="L413" i="13"/>
  <c r="L409" i="13"/>
  <c r="L407" i="13"/>
  <c r="L406" i="13"/>
  <c r="L405" i="13"/>
  <c r="L404" i="13"/>
  <c r="L403" i="13"/>
  <c r="L401" i="13"/>
  <c r="L398" i="13"/>
  <c r="L397" i="13"/>
  <c r="L394" i="13"/>
  <c r="L393" i="13"/>
  <c r="L386" i="13"/>
  <c r="L388" i="13"/>
  <c r="L374" i="13"/>
  <c r="L377" i="13"/>
  <c r="L378" i="13"/>
  <c r="L379" i="13"/>
  <c r="L383" i="13"/>
  <c r="L371" i="13"/>
  <c r="L370" i="13"/>
  <c r="L369" i="13"/>
  <c r="L368" i="13"/>
  <c r="L367" i="13"/>
  <c r="L365" i="13"/>
  <c r="L364" i="13"/>
  <c r="L361" i="13"/>
  <c r="L360" i="13"/>
  <c r="L359" i="13"/>
  <c r="L358" i="13"/>
  <c r="L357" i="13"/>
  <c r="L356" i="13"/>
  <c r="L354" i="13"/>
  <c r="L344" i="13"/>
  <c r="L345" i="13"/>
  <c r="L350" i="13"/>
  <c r="L351" i="13"/>
  <c r="L333" i="13"/>
  <c r="L334" i="13"/>
  <c r="L336" i="13"/>
  <c r="L339" i="13"/>
  <c r="L340" i="13"/>
  <c r="L341" i="13"/>
  <c r="L319" i="13"/>
  <c r="L316" i="13"/>
  <c r="L314" i="13"/>
  <c r="L313" i="13"/>
  <c r="L308" i="13"/>
  <c r="L307" i="13"/>
  <c r="L306" i="13"/>
  <c r="L305" i="13"/>
  <c r="L304" i="13"/>
  <c r="L301" i="13"/>
  <c r="L300" i="13"/>
  <c r="L195" i="13"/>
  <c r="L197" i="13"/>
  <c r="L198" i="13"/>
  <c r="L186" i="13"/>
  <c r="L188" i="13"/>
  <c r="L189" i="13"/>
  <c r="L190" i="13"/>
  <c r="L193" i="13"/>
  <c r="L194" i="13"/>
  <c r="L178" i="13"/>
  <c r="L180" i="13"/>
  <c r="L184" i="13"/>
  <c r="L185" i="13"/>
  <c r="L177" i="13"/>
  <c r="L174" i="13"/>
  <c r="L173" i="13"/>
  <c r="L171" i="13"/>
  <c r="L170" i="13"/>
  <c r="L159" i="13"/>
  <c r="L160" i="13"/>
  <c r="L161" i="13"/>
  <c r="L165" i="13"/>
  <c r="L166" i="13"/>
  <c r="L167" i="13"/>
  <c r="L168" i="13"/>
  <c r="L158" i="13"/>
  <c r="L157" i="13"/>
  <c r="L156" i="13"/>
  <c r="L154" i="13"/>
  <c r="L151" i="13"/>
  <c r="L150" i="13"/>
  <c r="L149" i="13"/>
  <c r="L141" i="13"/>
  <c r="L145" i="13"/>
  <c r="L146" i="13"/>
  <c r="L139" i="13"/>
  <c r="L137" i="13"/>
  <c r="L136" i="13"/>
  <c r="L135" i="13"/>
  <c r="L131" i="13"/>
  <c r="L130" i="13"/>
  <c r="L114" i="13"/>
  <c r="L115" i="13"/>
  <c r="L116" i="13"/>
  <c r="L119" i="13"/>
  <c r="L113" i="13"/>
  <c r="L111" i="13"/>
  <c r="L106" i="13"/>
  <c r="L105" i="13"/>
  <c r="L95" i="13"/>
  <c r="L101" i="13"/>
  <c r="L86" i="13"/>
  <c r="L87" i="13"/>
  <c r="L88" i="13"/>
  <c r="L90" i="13"/>
  <c r="L91" i="13"/>
  <c r="L93" i="13"/>
  <c r="L94" i="13"/>
  <c r="L77" i="13"/>
  <c r="L79" i="13"/>
  <c r="L80" i="13"/>
  <c r="L83" i="13"/>
  <c r="L84" i="13"/>
  <c r="L67" i="13"/>
  <c r="L68" i="13"/>
  <c r="L69" i="13"/>
  <c r="L76" i="13"/>
  <c r="L57" i="13"/>
  <c r="L58" i="13"/>
  <c r="L61" i="13"/>
  <c r="L64" i="13"/>
  <c r="L65" i="13"/>
  <c r="L66" i="13"/>
  <c r="L49" i="13"/>
  <c r="L50" i="13"/>
  <c r="L54" i="13"/>
  <c r="L55" i="13"/>
  <c r="L35" i="13"/>
  <c r="L36" i="13"/>
  <c r="L37" i="13"/>
  <c r="L38" i="13"/>
  <c r="L43" i="13"/>
  <c r="L30" i="13"/>
  <c r="L33" i="13"/>
  <c r="L34" i="13"/>
  <c r="L11" i="13"/>
  <c r="L14" i="13"/>
  <c r="L15" i="13"/>
  <c r="L16" i="13"/>
  <c r="L19" i="13"/>
  <c r="L3" i="13"/>
  <c r="L4" i="13"/>
  <c r="L7" i="13"/>
  <c r="L8" i="13"/>
  <c r="L9" i="13"/>
  <c r="L2171" i="11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T50" i="10"/>
  <c r="S50" i="10"/>
  <c r="L2281" i="11"/>
  <c r="L2283" i="11"/>
  <c r="L2285" i="11"/>
  <c r="L2286" i="11"/>
  <c r="L2287" i="11"/>
  <c r="L2288" i="11"/>
  <c r="L2271" i="11"/>
  <c r="L2273" i="11"/>
  <c r="L2275" i="11"/>
  <c r="L2276" i="11"/>
  <c r="L2277" i="11"/>
  <c r="L2278" i="11"/>
  <c r="L2263" i="11"/>
  <c r="L2264" i="11"/>
  <c r="L2265" i="11"/>
  <c r="L2266" i="11"/>
  <c r="L2267" i="11"/>
  <c r="L2268" i="11"/>
  <c r="L2269" i="11"/>
  <c r="L2254" i="11"/>
  <c r="L2256" i="11"/>
  <c r="L2258" i="11"/>
  <c r="L2259" i="11"/>
  <c r="L2260" i="11"/>
  <c r="L2261" i="11"/>
  <c r="L2240" i="11"/>
  <c r="L2241" i="11"/>
  <c r="L2242" i="11"/>
  <c r="L2244" i="11"/>
  <c r="L2245" i="11"/>
  <c r="L2246" i="11"/>
  <c r="L2247" i="11"/>
  <c r="L2249" i="11"/>
  <c r="L2250" i="11"/>
  <c r="L2251" i="11"/>
  <c r="L2252" i="11"/>
  <c r="L2234" i="11"/>
  <c r="L2235" i="11"/>
  <c r="L2238" i="11"/>
  <c r="L2227" i="11"/>
  <c r="L2228" i="11"/>
  <c r="L2229" i="11"/>
  <c r="L2232" i="11"/>
  <c r="L2223" i="11"/>
  <c r="L2225" i="11"/>
  <c r="L2213" i="11"/>
  <c r="L2215" i="11"/>
  <c r="L2217" i="11"/>
  <c r="L2218" i="11"/>
  <c r="L2207" i="11"/>
  <c r="L2208" i="11"/>
  <c r="L2199" i="11"/>
  <c r="L2193" i="11"/>
  <c r="L2195" i="11"/>
  <c r="L2196" i="11"/>
  <c r="L2197" i="11"/>
  <c r="L2183" i="11"/>
  <c r="L2184" i="11"/>
  <c r="L2185" i="11"/>
  <c r="L2188" i="11"/>
  <c r="L2189" i="11"/>
  <c r="L2190" i="11"/>
  <c r="L2191" i="11"/>
  <c r="L2176" i="11"/>
  <c r="L2165" i="11"/>
  <c r="L2167" i="11"/>
  <c r="L2168" i="11"/>
  <c r="L2156" i="11"/>
  <c r="L2157" i="11"/>
  <c r="L2158" i="11"/>
  <c r="L2159" i="11"/>
  <c r="L2160" i="11"/>
  <c r="L2161" i="11"/>
  <c r="L2146" i="11"/>
  <c r="L2147" i="11"/>
  <c r="L2148" i="11"/>
  <c r="L2150" i="11"/>
  <c r="L2153" i="11"/>
  <c r="L2154" i="11"/>
  <c r="L2136" i="11"/>
  <c r="L2137" i="11"/>
  <c r="L2138" i="11"/>
  <c r="L2139" i="11"/>
  <c r="L2141" i="11"/>
  <c r="L2128" i="11"/>
  <c r="L2130" i="11"/>
  <c r="L2118" i="11"/>
  <c r="L2120" i="11"/>
  <c r="L2121" i="11"/>
  <c r="L2122" i="11"/>
  <c r="L2124" i="11"/>
  <c r="L2112" i="11"/>
  <c r="L2113" i="11"/>
  <c r="L2100" i="11"/>
  <c r="L2101" i="11"/>
  <c r="L2102" i="11"/>
  <c r="L2103" i="11"/>
  <c r="L2104" i="11"/>
  <c r="L2105" i="11"/>
  <c r="L2089" i="11"/>
  <c r="L2090" i="11"/>
  <c r="L2094" i="11"/>
  <c r="L2097" i="11"/>
  <c r="L2079" i="11"/>
  <c r="L2080" i="11"/>
  <c r="L2081" i="11"/>
  <c r="L2082" i="11"/>
  <c r="L2084" i="11"/>
  <c r="L2086" i="11"/>
  <c r="L2087" i="11"/>
  <c r="L2071" i="11"/>
  <c r="L2072" i="11"/>
  <c r="L2073" i="11"/>
  <c r="L2074" i="11"/>
  <c r="L2075" i="11"/>
  <c r="L2077" i="11"/>
  <c r="L2060" i="11"/>
  <c r="L2063" i="11"/>
  <c r="L2065" i="11"/>
  <c r="L2057" i="11"/>
  <c r="L2049" i="11"/>
  <c r="L2041" i="11"/>
  <c r="L2043" i="11"/>
  <c r="L2045" i="11"/>
  <c r="L2034" i="11"/>
  <c r="L2038" i="11"/>
  <c r="L2024" i="11"/>
  <c r="L2025" i="11"/>
  <c r="L2026" i="11"/>
  <c r="L2032" i="11"/>
  <c r="L2017" i="11"/>
  <c r="L2018" i="11"/>
  <c r="L2019" i="11"/>
  <c r="L2020" i="11"/>
  <c r="L2021" i="11"/>
  <c r="L2010" i="11"/>
  <c r="L2011" i="11"/>
  <c r="L2014" i="11"/>
  <c r="L2015" i="11"/>
  <c r="L1999" i="11"/>
  <c r="L2000" i="11"/>
  <c r="L2002" i="11"/>
  <c r="L2004" i="11"/>
  <c r="L2006" i="11"/>
  <c r="L2007" i="11"/>
  <c r="L1991" i="11"/>
  <c r="L1992" i="11"/>
  <c r="L1994" i="11"/>
  <c r="L1997" i="11"/>
  <c r="L1984" i="11"/>
  <c r="L1985" i="11"/>
  <c r="L1986" i="11"/>
  <c r="L1987" i="11"/>
  <c r="L1977" i="11"/>
  <c r="L1978" i="11"/>
  <c r="L1983" i="11"/>
  <c r="L1971" i="11"/>
  <c r="L1974" i="11"/>
  <c r="L1961" i="11"/>
  <c r="L1962" i="11"/>
  <c r="L1964" i="11"/>
  <c r="L1965" i="11"/>
  <c r="L1966" i="11"/>
  <c r="L1967" i="11"/>
  <c r="L1968" i="11"/>
  <c r="L1969" i="11"/>
  <c r="L1950" i="11"/>
  <c r="L1951" i="11"/>
  <c r="L1952" i="11"/>
  <c r="L1953" i="11"/>
  <c r="L1954" i="11"/>
  <c r="L1955" i="11"/>
  <c r="L1956" i="11"/>
  <c r="L1957" i="11"/>
  <c r="L1958" i="11"/>
  <c r="L1960" i="11"/>
  <c r="L1938" i="11"/>
  <c r="L1940" i="11"/>
  <c r="L1941" i="11"/>
  <c r="L1942" i="11"/>
  <c r="L1943" i="11"/>
  <c r="L1944" i="11"/>
  <c r="L1946" i="11"/>
  <c r="L1947" i="11"/>
  <c r="L1932" i="11"/>
  <c r="L1934" i="11"/>
  <c r="L1936" i="11"/>
  <c r="L1921" i="11"/>
  <c r="L1925" i="11"/>
  <c r="L1926" i="11"/>
  <c r="L1927" i="11"/>
  <c r="L1915" i="11"/>
  <c r="L1916" i="11"/>
  <c r="L1918" i="11"/>
  <c r="L1919" i="11"/>
  <c r="L1909" i="11"/>
  <c r="L1911" i="11"/>
  <c r="L1900" i="11"/>
  <c r="L1901" i="11"/>
  <c r="L1902" i="11"/>
  <c r="L1903" i="11"/>
  <c r="L1904" i="11"/>
  <c r="L1892" i="11"/>
  <c r="L1893" i="11"/>
  <c r="L1897" i="11"/>
  <c r="L1898" i="11"/>
  <c r="L1885" i="11"/>
  <c r="L1887" i="11"/>
  <c r="L1890" i="11"/>
  <c r="L1882" i="11"/>
  <c r="L1871" i="11"/>
  <c r="L1872" i="11"/>
  <c r="L1873" i="11"/>
  <c r="L1875" i="11"/>
  <c r="L1876" i="11"/>
  <c r="L1877" i="11"/>
  <c r="L1879" i="11"/>
  <c r="L1881" i="11"/>
  <c r="L1862" i="11"/>
  <c r="L1868" i="11"/>
  <c r="L1870" i="11"/>
  <c r="L1856" i="11"/>
  <c r="L1858" i="11"/>
  <c r="L1859" i="11"/>
  <c r="L1846" i="11"/>
  <c r="L1847" i="11"/>
  <c r="L1848" i="11"/>
  <c r="L1851" i="11"/>
  <c r="L1852" i="11"/>
  <c r="L1854" i="11"/>
  <c r="L1855" i="11"/>
  <c r="L1837" i="11"/>
  <c r="L1838" i="11"/>
  <c r="L1842" i="11"/>
  <c r="L1843" i="11"/>
  <c r="L1824" i="11"/>
  <c r="L1825" i="11"/>
  <c r="L1827" i="11"/>
  <c r="L1829" i="11"/>
  <c r="L1830" i="11"/>
  <c r="L1831" i="11"/>
  <c r="L1832" i="11"/>
  <c r="L1816" i="11"/>
  <c r="L1817" i="11"/>
  <c r="L1818" i="11"/>
  <c r="L1819" i="11"/>
  <c r="L1820" i="11"/>
  <c r="L1822" i="11"/>
  <c r="L1806" i="11"/>
  <c r="L1807" i="11"/>
  <c r="L1808" i="11"/>
  <c r="L1809" i="11"/>
  <c r="L1810" i="11"/>
  <c r="L1811" i="11"/>
  <c r="L1814" i="11"/>
  <c r="L1796" i="11"/>
  <c r="L1797" i="11"/>
  <c r="L1798" i="11"/>
  <c r="L1799" i="11"/>
  <c r="L1802" i="11"/>
  <c r="L1803" i="11"/>
  <c r="L1788" i="11"/>
  <c r="L1790" i="11"/>
  <c r="L1791" i="11"/>
  <c r="L1792" i="11"/>
  <c r="L1793" i="11"/>
  <c r="L1794" i="11"/>
  <c r="L1795" i="11"/>
  <c r="L1781" i="11"/>
  <c r="L1784" i="11"/>
  <c r="L1785" i="11"/>
  <c r="L1787" i="11"/>
  <c r="L1774" i="11"/>
  <c r="L1775" i="11"/>
  <c r="L1776" i="11"/>
  <c r="L1777" i="11"/>
  <c r="L1779" i="11"/>
  <c r="L1765" i="11"/>
  <c r="L1768" i="11"/>
  <c r="L1769" i="11"/>
  <c r="L1755" i="11"/>
  <c r="L1756" i="11"/>
  <c r="L1757" i="11"/>
  <c r="L1758" i="11"/>
  <c r="L1759" i="11"/>
  <c r="L1760" i="11"/>
  <c r="L1762" i="11"/>
  <c r="L1763" i="11"/>
  <c r="L1764" i="11"/>
  <c r="L1748" i="11"/>
  <c r="L1750" i="11"/>
  <c r="L1752" i="11"/>
  <c r="L1753" i="11"/>
  <c r="L1739" i="11"/>
  <c r="L1740" i="11"/>
  <c r="L1741" i="11"/>
  <c r="L1743" i="11"/>
  <c r="L1744" i="11"/>
  <c r="L1745" i="11"/>
  <c r="L1732" i="11"/>
  <c r="L1733" i="11"/>
  <c r="L1734" i="11"/>
  <c r="L1723" i="11"/>
  <c r="L1725" i="11"/>
  <c r="L1726" i="11"/>
  <c r="L1727" i="11"/>
  <c r="L1716" i="11"/>
  <c r="L1719" i="11"/>
  <c r="L1705" i="11"/>
  <c r="L1706" i="11"/>
  <c r="L1707" i="11"/>
  <c r="L1710" i="11"/>
  <c r="L1711" i="11"/>
  <c r="L1712" i="11"/>
  <c r="L1713" i="11"/>
  <c r="L1699" i="11"/>
  <c r="L1702" i="11"/>
  <c r="L1704" i="11"/>
  <c r="L1685" i="11"/>
  <c r="L1686" i="11"/>
  <c r="L1687" i="11"/>
  <c r="L1688" i="11"/>
  <c r="L1689" i="11"/>
  <c r="L1690" i="11"/>
  <c r="L1691" i="11"/>
  <c r="L1693" i="11"/>
  <c r="L1695" i="11"/>
  <c r="L1696" i="11"/>
  <c r="L1673" i="11"/>
  <c r="L1676" i="11"/>
  <c r="L1660" i="11"/>
  <c r="L1662" i="11"/>
  <c r="L1663" i="11"/>
  <c r="L1664" i="11"/>
  <c r="L1665" i="11"/>
  <c r="L1666" i="11"/>
  <c r="L1668" i="11"/>
  <c r="L1671" i="11"/>
  <c r="L1650" i="11"/>
  <c r="L1651" i="11"/>
  <c r="L1653" i="11"/>
  <c r="L1654" i="11"/>
  <c r="L1658" i="11"/>
  <c r="L1638" i="11"/>
  <c r="L1639" i="11"/>
  <c r="L1642" i="11"/>
  <c r="L1643" i="11"/>
  <c r="L1644" i="11"/>
  <c r="L1645" i="11"/>
  <c r="L1646" i="11"/>
  <c r="L1626" i="11"/>
  <c r="L1627" i="11"/>
  <c r="L1628" i="11"/>
  <c r="L1631" i="11"/>
  <c r="L1633" i="11"/>
  <c r="L1634" i="11"/>
  <c r="L1635" i="11"/>
  <c r="L1636" i="11"/>
  <c r="L1620" i="11"/>
  <c r="L1621" i="11"/>
  <c r="L1622" i="11"/>
  <c r="L1623" i="11"/>
  <c r="L1624" i="11"/>
  <c r="L1609" i="11"/>
  <c r="L1610" i="11"/>
  <c r="L1613" i="11"/>
  <c r="L1614" i="11"/>
  <c r="L1600" i="11"/>
  <c r="L1601" i="11"/>
  <c r="L1602" i="11"/>
  <c r="L1605" i="11"/>
  <c r="L1607" i="11"/>
  <c r="L1608" i="11"/>
  <c r="L1594" i="11"/>
  <c r="L1595" i="11"/>
  <c r="L1597" i="11"/>
  <c r="L1598" i="11"/>
  <c r="L1599" i="11"/>
  <c r="L1586" i="11"/>
  <c r="L1588" i="11"/>
  <c r="L1589" i="11"/>
  <c r="L1575" i="11"/>
  <c r="L1577" i="11"/>
  <c r="L1579" i="11"/>
  <c r="L1580" i="11"/>
  <c r="L1581" i="11"/>
  <c r="L1567" i="11"/>
  <c r="L1568" i="11"/>
  <c r="L1569" i="11"/>
  <c r="L1573" i="11"/>
  <c r="L1562" i="11"/>
  <c r="L1563" i="11"/>
  <c r="L1554" i="11"/>
  <c r="L1555" i="11"/>
  <c r="L1556" i="11"/>
  <c r="L1557" i="11"/>
  <c r="L1545" i="11"/>
  <c r="L1546" i="11"/>
  <c r="L1552" i="11"/>
  <c r="L1553" i="11"/>
  <c r="L1539" i="11"/>
  <c r="L1541" i="11"/>
  <c r="L1527" i="11"/>
  <c r="L1528" i="11"/>
  <c r="L1532" i="11"/>
  <c r="L1533" i="11"/>
  <c r="L1536" i="11"/>
  <c r="L1537" i="11"/>
  <c r="L1517" i="11"/>
  <c r="L1518" i="11"/>
  <c r="L1521" i="11"/>
  <c r="L1508" i="11"/>
  <c r="L1509" i="11"/>
  <c r="L1511" i="11"/>
  <c r="L1513" i="11"/>
  <c r="L1515" i="11"/>
  <c r="L1516" i="11"/>
  <c r="L1500" i="11"/>
  <c r="L1501" i="11"/>
  <c r="L1502" i="11"/>
  <c r="L1505" i="11"/>
  <c r="L1491" i="11"/>
  <c r="L1492" i="11"/>
  <c r="L1494" i="11"/>
  <c r="L1496" i="11"/>
  <c r="L1497" i="11"/>
  <c r="L1498" i="11"/>
  <c r="L1484" i="11"/>
  <c r="L1487" i="11"/>
  <c r="L1489" i="11"/>
  <c r="L1476" i="11"/>
  <c r="L1467" i="11"/>
  <c r="L1469" i="11"/>
  <c r="L1470" i="11"/>
  <c r="L1471" i="11"/>
  <c r="L1472" i="11"/>
  <c r="L1473" i="11"/>
  <c r="L1464" i="11"/>
  <c r="L1460" i="11"/>
  <c r="L1461" i="11"/>
  <c r="L1462" i="11"/>
  <c r="L1447" i="11"/>
  <c r="L1450" i="11"/>
  <c r="L1432" i="11"/>
  <c r="L1433" i="11"/>
  <c r="L1434" i="11"/>
  <c r="L1437" i="11"/>
  <c r="L1439" i="11"/>
  <c r="L1440" i="11"/>
  <c r="L1441" i="11"/>
  <c r="L1423" i="11"/>
  <c r="L1424" i="11"/>
  <c r="L1425" i="11"/>
  <c r="L1426" i="11"/>
  <c r="L1427" i="11"/>
  <c r="L1410" i="11"/>
  <c r="L1411" i="11"/>
  <c r="L1412" i="11"/>
  <c r="L1413" i="11"/>
  <c r="L1415" i="11"/>
  <c r="L1417" i="11"/>
  <c r="L1420" i="11"/>
  <c r="L1421" i="11"/>
  <c r="L1405" i="11"/>
  <c r="L1406" i="11"/>
  <c r="L1396" i="11"/>
  <c r="L1400" i="11"/>
  <c r="L1402" i="11"/>
  <c r="L1403" i="11"/>
  <c r="L1393" i="11"/>
  <c r="L1385" i="11"/>
  <c r="L1386" i="11"/>
  <c r="L1388" i="11"/>
  <c r="L1378" i="11"/>
  <c r="L1382" i="11"/>
  <c r="L1383" i="11"/>
  <c r="L1373" i="11"/>
  <c r="L1374" i="11"/>
  <c r="L1375" i="11"/>
  <c r="L1366" i="11"/>
  <c r="L1359" i="11"/>
  <c r="L1360" i="11"/>
  <c r="L1361" i="11"/>
  <c r="L1351" i="11"/>
  <c r="L1352" i="11"/>
  <c r="L1353" i="11"/>
  <c r="L1355" i="11"/>
  <c r="L1357" i="11"/>
  <c r="L1358" i="11"/>
  <c r="L1343" i="11"/>
  <c r="L1344" i="11"/>
  <c r="L1345" i="11"/>
  <c r="L1347" i="11"/>
  <c r="L1348" i="11"/>
  <c r="L1333" i="11"/>
  <c r="L1334" i="11"/>
  <c r="L1337" i="11"/>
  <c r="L1338" i="11"/>
  <c r="L1340" i="11"/>
  <c r="L1325" i="11"/>
  <c r="L1326" i="11"/>
  <c r="L1328" i="11"/>
  <c r="L1330" i="11"/>
  <c r="L1332" i="11"/>
  <c r="L1315" i="11"/>
  <c r="L1316" i="11"/>
  <c r="L1318" i="11"/>
  <c r="L1321" i="11"/>
  <c r="L1322" i="11"/>
  <c r="L1323" i="11"/>
  <c r="L1307" i="11"/>
  <c r="L1309" i="11"/>
  <c r="L1310" i="11"/>
  <c r="L1311" i="11"/>
  <c r="L1312" i="11"/>
  <c r="L1298" i="11"/>
  <c r="L1299" i="11"/>
  <c r="L1301" i="11"/>
  <c r="L1302" i="11"/>
  <c r="L1304" i="11"/>
  <c r="L1290" i="11"/>
  <c r="L1292" i="11"/>
  <c r="L1293" i="11"/>
  <c r="L1294" i="11"/>
  <c r="L1295" i="11"/>
  <c r="L1296" i="11"/>
  <c r="L1285" i="11"/>
  <c r="L1287" i="11"/>
  <c r="L1276" i="11"/>
  <c r="L1278" i="11"/>
  <c r="L1280" i="11"/>
  <c r="L1282" i="11"/>
  <c r="L1267" i="11"/>
  <c r="L1268" i="11"/>
  <c r="L1269" i="11"/>
  <c r="L1270" i="11"/>
  <c r="L1258" i="11"/>
  <c r="L1259" i="11"/>
  <c r="L1260" i="11"/>
  <c r="L1261" i="11"/>
  <c r="L1264" i="11"/>
  <c r="L1251" i="11"/>
  <c r="L1252" i="11"/>
  <c r="L1253" i="11"/>
  <c r="L1245" i="11"/>
  <c r="L1246" i="11"/>
  <c r="L1248" i="11"/>
  <c r="L1249" i="11"/>
  <c r="L1239" i="11"/>
  <c r="L1242" i="11"/>
  <c r="L1228" i="11"/>
  <c r="L1231" i="11"/>
  <c r="L1232" i="11"/>
  <c r="L1234" i="11"/>
  <c r="L1236" i="11"/>
  <c r="L1215" i="11"/>
  <c r="L1217" i="11"/>
  <c r="L1218" i="11"/>
  <c r="L1220" i="11"/>
  <c r="L1221" i="11"/>
  <c r="L1223" i="11"/>
  <c r="L1224" i="11"/>
  <c r="L1206" i="11"/>
  <c r="L1207" i="11"/>
  <c r="L1208" i="11"/>
  <c r="L1210" i="11"/>
  <c r="L1211" i="11"/>
  <c r="L1213" i="11"/>
  <c r="L1202" i="11"/>
  <c r="L1203" i="11"/>
  <c r="L1204" i="11"/>
  <c r="L1193" i="11"/>
  <c r="L1197" i="11"/>
  <c r="L1183" i="11"/>
  <c r="L1184" i="11"/>
  <c r="L1188" i="11"/>
  <c r="L1189" i="11"/>
  <c r="L1173" i="11"/>
  <c r="L1174" i="11"/>
  <c r="L1176" i="11"/>
  <c r="L1177" i="11"/>
  <c r="L1178" i="11"/>
  <c r="L1179" i="11"/>
  <c r="L1180" i="11"/>
  <c r="L1181" i="11"/>
  <c r="L1164" i="11"/>
  <c r="L1165" i="11"/>
  <c r="L1166" i="11"/>
  <c r="L1167" i="11"/>
  <c r="L1171" i="11"/>
  <c r="L1172" i="11"/>
  <c r="L1153" i="11"/>
  <c r="L1155" i="11"/>
  <c r="L1159" i="11"/>
  <c r="L1161" i="11"/>
  <c r="L1162" i="11"/>
  <c r="L1140" i="11"/>
  <c r="L1142" i="11"/>
  <c r="L1143" i="11"/>
  <c r="L1146" i="11"/>
  <c r="L1147" i="11"/>
  <c r="L1148" i="11"/>
  <c r="L1131" i="11"/>
  <c r="L1133" i="11"/>
  <c r="L1138" i="11"/>
  <c r="L1127" i="11"/>
  <c r="L1129" i="11"/>
  <c r="L1113" i="11"/>
  <c r="L1114" i="11"/>
  <c r="L1116" i="11"/>
  <c r="L1117" i="11"/>
  <c r="L1120" i="11"/>
  <c r="L1121" i="11"/>
  <c r="L1099" i="11"/>
  <c r="L1100" i="11"/>
  <c r="L1101" i="11"/>
  <c r="L1103" i="11"/>
  <c r="L1104" i="11"/>
  <c r="L1110" i="11"/>
  <c r="L1111" i="11"/>
  <c r="L1092" i="11"/>
  <c r="L1095" i="11"/>
  <c r="L1083" i="11"/>
  <c r="L1084" i="11"/>
  <c r="L1086" i="11"/>
  <c r="L1087" i="11"/>
  <c r="L1088" i="11"/>
  <c r="L1090" i="11"/>
  <c r="L1071" i="11"/>
  <c r="L1072" i="11"/>
  <c r="L1075" i="11"/>
  <c r="L1076" i="11"/>
  <c r="L1078" i="11"/>
  <c r="L1061" i="11"/>
  <c r="L1063" i="11"/>
  <c r="L1064" i="11"/>
  <c r="L1065" i="11"/>
  <c r="L1053" i="11"/>
  <c r="L1054" i="11"/>
  <c r="L1055" i="11"/>
  <c r="L1057" i="11"/>
  <c r="L1046" i="11"/>
  <c r="L1047" i="11"/>
  <c r="L1048" i="11"/>
  <c r="L1049" i="11"/>
  <c r="L1038" i="11"/>
  <c r="L1042" i="11"/>
  <c r="L1043" i="11"/>
  <c r="L1030" i="11"/>
  <c r="L1031" i="11"/>
  <c r="L1032" i="11"/>
  <c r="L1033" i="11"/>
  <c r="L1034" i="11"/>
  <c r="L1035" i="11"/>
  <c r="L1022" i="11"/>
  <c r="L1023" i="11"/>
  <c r="L1025" i="11"/>
  <c r="L1027" i="11"/>
  <c r="L1028" i="11"/>
  <c r="L1012" i="11"/>
  <c r="L1014" i="11"/>
  <c r="L1015" i="11"/>
  <c r="L1016" i="11"/>
  <c r="L1019" i="11"/>
  <c r="L1020" i="11"/>
  <c r="L1021" i="11"/>
  <c r="L1008" i="11"/>
  <c r="L1010" i="11"/>
  <c r="L995" i="11"/>
  <c r="L996" i="11"/>
  <c r="L997" i="11"/>
  <c r="L1000" i="11"/>
  <c r="L986" i="11"/>
  <c r="L988" i="11"/>
  <c r="L989" i="11"/>
  <c r="L990" i="11"/>
  <c r="L991" i="11"/>
  <c r="L977" i="11"/>
  <c r="L978" i="11"/>
  <c r="L979" i="11"/>
  <c r="L982" i="11"/>
  <c r="L983" i="11"/>
  <c r="L968" i="11"/>
  <c r="L969" i="11"/>
  <c r="L970" i="11"/>
  <c r="L972" i="11"/>
  <c r="L974" i="11"/>
  <c r="L975" i="11"/>
  <c r="L976" i="11"/>
  <c r="L961" i="11"/>
  <c r="L963" i="11"/>
  <c r="L966" i="11"/>
  <c r="L952" i="11"/>
  <c r="L954" i="11"/>
  <c r="L955" i="11"/>
  <c r="L956" i="11"/>
  <c r="L957" i="11"/>
  <c r="L944" i="11"/>
  <c r="L945" i="11"/>
  <c r="L946" i="11"/>
  <c r="L940" i="11"/>
  <c r="L941" i="11"/>
  <c r="L942" i="11"/>
  <c r="L932" i="11"/>
  <c r="L934" i="11"/>
  <c r="L936" i="11"/>
  <c r="L937" i="11"/>
  <c r="L922" i="11"/>
  <c r="L923" i="11"/>
  <c r="L914" i="11"/>
  <c r="L915" i="11"/>
  <c r="L917" i="11"/>
  <c r="L908" i="11"/>
  <c r="L899" i="11"/>
  <c r="L901" i="11"/>
  <c r="L902" i="11"/>
  <c r="L890" i="11"/>
  <c r="L891" i="11"/>
  <c r="L892" i="11"/>
  <c r="L893" i="11"/>
  <c r="L880" i="11"/>
  <c r="L883" i="11"/>
  <c r="L886" i="11"/>
  <c r="L888" i="11"/>
  <c r="L868" i="11"/>
  <c r="L869" i="11"/>
  <c r="L873" i="11"/>
  <c r="L875" i="11"/>
  <c r="L877" i="11"/>
  <c r="L878" i="11"/>
  <c r="L862" i="11"/>
  <c r="L863" i="11"/>
  <c r="L864" i="11"/>
  <c r="L866" i="11"/>
  <c r="L851" i="11"/>
  <c r="L852" i="11"/>
  <c r="L854" i="11"/>
  <c r="L855" i="11"/>
  <c r="L856" i="11"/>
  <c r="L858" i="11"/>
  <c r="L837" i="11"/>
  <c r="L840" i="11"/>
  <c r="L842" i="11"/>
  <c r="L843" i="11"/>
  <c r="L844" i="11"/>
  <c r="L829" i="11"/>
  <c r="L832" i="11"/>
  <c r="L833" i="11"/>
  <c r="L835" i="11"/>
  <c r="L836" i="11"/>
  <c r="L817" i="11"/>
  <c r="L818" i="11"/>
  <c r="L819" i="11"/>
  <c r="L820" i="11"/>
  <c r="L821" i="11"/>
  <c r="L822" i="11"/>
  <c r="L823" i="11"/>
  <c r="L824" i="11"/>
  <c r="L805" i="11"/>
  <c r="L806" i="11"/>
  <c r="L807" i="11"/>
  <c r="L808" i="11"/>
  <c r="L809" i="11"/>
  <c r="L810" i="11"/>
  <c r="L811" i="11"/>
  <c r="L814" i="11"/>
  <c r="L815" i="11"/>
  <c r="L798" i="11"/>
  <c r="L802" i="11"/>
  <c r="L791" i="11"/>
  <c r="L793" i="11"/>
  <c r="L794" i="11"/>
  <c r="L795" i="11"/>
  <c r="L782" i="11"/>
  <c r="L785" i="11"/>
  <c r="L787" i="11"/>
  <c r="L772" i="11"/>
  <c r="L774" i="11"/>
  <c r="L780" i="11"/>
  <c r="L761" i="11"/>
  <c r="L762" i="11"/>
  <c r="L763" i="11"/>
  <c r="L766" i="11"/>
  <c r="L768" i="11"/>
  <c r="L752" i="11"/>
  <c r="L753" i="11"/>
  <c r="L754" i="11"/>
  <c r="L758" i="11"/>
  <c r="L759" i="11"/>
  <c r="L739" i="11"/>
  <c r="L741" i="11"/>
  <c r="L742" i="11"/>
  <c r="L746" i="11"/>
  <c r="L727" i="11"/>
  <c r="L729" i="11"/>
  <c r="L730" i="11"/>
  <c r="L733" i="11"/>
  <c r="L735" i="11"/>
  <c r="L736" i="11"/>
  <c r="L737" i="11"/>
  <c r="L721" i="11"/>
  <c r="L722" i="11"/>
  <c r="L724" i="11"/>
  <c r="L713" i="11"/>
  <c r="L714" i="11"/>
  <c r="L715" i="11"/>
  <c r="L705" i="11"/>
  <c r="L706" i="11"/>
  <c r="L707" i="11"/>
  <c r="L708" i="11"/>
  <c r="L711" i="11"/>
  <c r="L690" i="11"/>
  <c r="L693" i="11"/>
  <c r="L694" i="11"/>
  <c r="L696" i="11"/>
  <c r="L697" i="11"/>
  <c r="L699" i="11"/>
  <c r="L680" i="11"/>
  <c r="L683" i="11"/>
  <c r="L684" i="11"/>
  <c r="L685" i="11"/>
  <c r="L686" i="11"/>
  <c r="L688" i="11"/>
  <c r="L674" i="11"/>
  <c r="L676" i="11"/>
  <c r="L679" i="11"/>
  <c r="L666" i="11"/>
  <c r="L667" i="11"/>
  <c r="L668" i="11"/>
  <c r="L669" i="11"/>
  <c r="L670" i="11"/>
  <c r="L672" i="11"/>
  <c r="L673" i="11"/>
  <c r="L657" i="11"/>
  <c r="L658" i="11"/>
  <c r="L661" i="11"/>
  <c r="L663" i="11"/>
  <c r="L650" i="11"/>
  <c r="L651" i="11"/>
  <c r="L637" i="11"/>
  <c r="L638" i="11"/>
  <c r="L641" i="11"/>
  <c r="L643" i="11"/>
  <c r="L644" i="11"/>
  <c r="L645" i="11"/>
  <c r="L647" i="11"/>
  <c r="L628" i="11"/>
  <c r="L629" i="11"/>
  <c r="L632" i="11"/>
  <c r="L622" i="11"/>
  <c r="L623" i="11"/>
  <c r="L625" i="11"/>
  <c r="L627" i="11"/>
  <c r="L615" i="11"/>
  <c r="L616" i="11"/>
  <c r="L618" i="11"/>
  <c r="L619" i="11"/>
  <c r="L620" i="11"/>
  <c r="L608" i="11"/>
  <c r="L609" i="11"/>
  <c r="L613" i="11"/>
  <c r="L599" i="11"/>
  <c r="L600" i="11"/>
  <c r="L602" i="11"/>
  <c r="L603" i="11"/>
  <c r="L604" i="11"/>
  <c r="L605" i="11"/>
  <c r="L606" i="11"/>
  <c r="L585" i="11"/>
  <c r="L586" i="11"/>
  <c r="L588" i="11"/>
  <c r="L590" i="11"/>
  <c r="L591" i="11"/>
  <c r="L593" i="11"/>
  <c r="L594" i="11"/>
  <c r="L595" i="11"/>
  <c r="L596" i="11"/>
  <c r="L574" i="11"/>
  <c r="L581" i="11"/>
  <c r="L582" i="11"/>
  <c r="L583" i="11"/>
  <c r="L563" i="11"/>
  <c r="L564" i="11"/>
  <c r="L565" i="11"/>
  <c r="L568" i="11"/>
  <c r="L556" i="11"/>
  <c r="L558" i="11"/>
  <c r="L560" i="11"/>
  <c r="L548" i="11"/>
  <c r="L549" i="11"/>
  <c r="L552" i="11"/>
  <c r="L553" i="11"/>
  <c r="L536" i="11"/>
  <c r="L537" i="11"/>
  <c r="L538" i="11"/>
  <c r="L539" i="11"/>
  <c r="L540" i="11"/>
  <c r="L543" i="11"/>
  <c r="L544" i="11"/>
  <c r="L547" i="11"/>
  <c r="L527" i="11"/>
  <c r="L528" i="11"/>
  <c r="L530" i="11"/>
  <c r="L531" i="11"/>
  <c r="L532" i="11"/>
  <c r="L520" i="11"/>
  <c r="L522" i="11"/>
  <c r="L523" i="11"/>
  <c r="L517" i="11"/>
  <c r="L503" i="11"/>
  <c r="L505" i="11"/>
  <c r="L508" i="11"/>
  <c r="L509" i="11"/>
  <c r="L511" i="11"/>
  <c r="L499" i="11"/>
  <c r="L492" i="11"/>
  <c r="L495" i="11"/>
  <c r="L497" i="11"/>
  <c r="L498" i="11"/>
  <c r="L475" i="11"/>
  <c r="L476" i="11"/>
  <c r="L477" i="11"/>
  <c r="L478" i="11"/>
  <c r="L479" i="11"/>
  <c r="L480" i="11"/>
  <c r="L484" i="11"/>
  <c r="L485" i="11"/>
  <c r="L486" i="11"/>
  <c r="L487" i="11"/>
  <c r="L489" i="11"/>
  <c r="L469" i="11"/>
  <c r="L470" i="11"/>
  <c r="L473" i="11"/>
  <c r="L460" i="11"/>
  <c r="L461" i="11"/>
  <c r="L464" i="11"/>
  <c r="L465" i="11"/>
  <c r="L467" i="11"/>
  <c r="L468" i="11"/>
  <c r="L449" i="11"/>
  <c r="L451" i="11"/>
  <c r="L454" i="11"/>
  <c r="L456" i="11"/>
  <c r="L457" i="11"/>
  <c r="L458" i="11"/>
  <c r="L459" i="11"/>
  <c r="L443" i="11"/>
  <c r="L444" i="11"/>
  <c r="L430" i="11"/>
  <c r="L431" i="11"/>
  <c r="L432" i="11"/>
  <c r="L433" i="11"/>
  <c r="L437" i="11"/>
  <c r="L438" i="11"/>
  <c r="L439" i="11"/>
  <c r="L421" i="11"/>
  <c r="L422" i="11"/>
  <c r="L425" i="11"/>
  <c r="L428" i="11"/>
  <c r="L415" i="11"/>
  <c r="L416" i="11"/>
  <c r="L408" i="11"/>
  <c r="L409" i="11"/>
  <c r="L410" i="11"/>
  <c r="L412" i="11"/>
  <c r="L399" i="11"/>
  <c r="L401" i="11"/>
  <c r="L403" i="11"/>
  <c r="L404" i="11"/>
  <c r="L405" i="11"/>
  <c r="L406" i="11"/>
  <c r="L407" i="11"/>
  <c r="L419" i="11"/>
  <c r="L391" i="11"/>
  <c r="L393" i="11"/>
  <c r="L394" i="11"/>
  <c r="L395" i="11"/>
  <c r="L387" i="11"/>
  <c r="L388" i="11"/>
  <c r="L389" i="11"/>
  <c r="L375" i="11"/>
  <c r="L377" i="11"/>
  <c r="L378" i="11"/>
  <c r="L379" i="11"/>
  <c r="L380" i="11"/>
  <c r="L381" i="11"/>
  <c r="L368" i="11"/>
  <c r="L369" i="11"/>
  <c r="L370" i="11"/>
  <c r="L371" i="11"/>
  <c r="L372" i="11"/>
  <c r="L373" i="11"/>
  <c r="L374" i="11"/>
  <c r="L363" i="11"/>
  <c r="L364" i="11"/>
  <c r="L365" i="11"/>
  <c r="L366" i="11"/>
  <c r="L367" i="11"/>
  <c r="L350" i="11"/>
  <c r="L351" i="11"/>
  <c r="L353" i="11"/>
  <c r="L354" i="11"/>
  <c r="L355" i="11"/>
  <c r="L357" i="11"/>
  <c r="L358" i="11"/>
  <c r="L554" i="11"/>
  <c r="L597" i="11"/>
  <c r="L621" i="11"/>
  <c r="L689" i="11"/>
  <c r="L704" i="11"/>
  <c r="L712" i="11"/>
  <c r="L720" i="11"/>
  <c r="L738" i="11"/>
  <c r="L796" i="11"/>
  <c r="L804" i="11"/>
  <c r="L825" i="11"/>
  <c r="L845" i="11"/>
  <c r="L867" i="11"/>
  <c r="L898" i="11"/>
  <c r="L903" i="11"/>
  <c r="L928" i="11"/>
  <c r="L943" i="11"/>
  <c r="L950" i="11"/>
  <c r="L985" i="11"/>
  <c r="L993" i="11"/>
  <c r="L1098" i="11"/>
  <c r="L1122" i="11"/>
  <c r="L1139" i="11"/>
  <c r="L1149" i="11"/>
  <c r="L1205" i="11"/>
  <c r="L1237" i="11"/>
  <c r="L1313" i="11"/>
  <c r="L1349" i="11"/>
  <c r="L1390" i="11"/>
  <c r="L1395" i="11"/>
  <c r="L1431" i="11"/>
  <c r="L1466" i="11"/>
  <c r="L1490" i="11"/>
  <c r="L1507" i="11"/>
  <c r="L1574" i="11"/>
  <c r="L1625" i="11"/>
  <c r="L1659" i="11"/>
  <c r="L1714" i="11"/>
  <c r="L1721" i="11"/>
  <c r="L1746" i="11"/>
  <c r="L1804" i="11"/>
  <c r="L1845" i="11"/>
  <c r="L1861" i="11"/>
  <c r="L1891" i="11"/>
  <c r="L1908" i="11"/>
  <c r="L1913" i="11"/>
  <c r="L1920" i="11"/>
  <c r="L1970" i="11"/>
  <c r="L1990" i="11"/>
  <c r="L1998" i="11"/>
  <c r="L2016" i="11"/>
  <c r="L2052" i="11"/>
  <c r="L2078" i="11"/>
  <c r="L2106" i="11"/>
  <c r="L2125" i="11"/>
  <c r="L2133" i="11"/>
  <c r="L2142" i="11"/>
  <c r="L2162" i="11"/>
  <c r="L2172" i="11"/>
  <c r="L2198" i="11"/>
  <c r="L2210" i="11"/>
  <c r="L2239" i="11"/>
  <c r="L2270" i="11"/>
  <c r="L2279" i="11"/>
  <c r="L340" i="11"/>
  <c r="L341" i="11"/>
  <c r="L344" i="11"/>
  <c r="L346" i="11"/>
  <c r="L348" i="11"/>
  <c r="L338" i="11"/>
  <c r="U3" i="10"/>
  <c r="U4" i="10"/>
  <c r="U5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" i="5"/>
  <c r="K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" i="5"/>
  <c r="J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" i="5"/>
  <c r="H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6" i="4"/>
  <c r="J117" i="4"/>
  <c r="J118" i="4"/>
  <c r="J119" i="4"/>
  <c r="J120" i="4"/>
  <c r="J121" i="4"/>
  <c r="J122" i="4"/>
  <c r="J123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" i="4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H2" i="4"/>
  <c r="I2" i="4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I220" i="3"/>
  <c r="I221" i="3"/>
  <c r="I222" i="3"/>
  <c r="I2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J274" i="1"/>
  <c r="J275" i="1"/>
  <c r="J276" i="1"/>
  <c r="J277" i="1"/>
  <c r="J278" i="1"/>
  <c r="J279" i="1"/>
  <c r="J280" i="1"/>
  <c r="J281" i="1"/>
  <c r="J282" i="1"/>
  <c r="J283" i="1"/>
  <c r="J284" i="1"/>
  <c r="J273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J275" i="2"/>
  <c r="J276" i="2"/>
  <c r="J277" i="2"/>
  <c r="J278" i="2"/>
  <c r="J279" i="2"/>
  <c r="J280" i="2"/>
  <c r="J281" i="2"/>
  <c r="J282" i="2"/>
  <c r="J283" i="2"/>
  <c r="J284" i="2"/>
  <c r="J285" i="2"/>
  <c r="J274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2" i="2"/>
  <c r="I2" i="2"/>
  <c r="J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</calcChain>
</file>

<file path=xl/sharedStrings.xml><?xml version="1.0" encoding="utf-8"?>
<sst xmlns="http://schemas.openxmlformats.org/spreadsheetml/2006/main" count="32398" uniqueCount="260">
  <si>
    <t>Game_ID</t>
  </si>
  <si>
    <t>Year</t>
  </si>
  <si>
    <t>Week</t>
  </si>
  <si>
    <t>Away</t>
  </si>
  <si>
    <t>Away_Score</t>
  </si>
  <si>
    <t>Home</t>
  </si>
  <si>
    <t>Home_Score</t>
  </si>
  <si>
    <t>Point_Differential</t>
  </si>
  <si>
    <t>Winning_Team</t>
  </si>
  <si>
    <t>Winning_Location</t>
  </si>
  <si>
    <t>Winning_Location2</t>
  </si>
  <si>
    <t>Home_Conf</t>
  </si>
  <si>
    <t>Away_Conf</t>
  </si>
  <si>
    <t>Home_Div</t>
  </si>
  <si>
    <t>Away_Div</t>
  </si>
  <si>
    <t>Stadium</t>
  </si>
  <si>
    <t>Stadium_Direction1</t>
  </si>
  <si>
    <t>Stadium_Direction2</t>
  </si>
  <si>
    <t>Temp</t>
  </si>
  <si>
    <t>Weather</t>
  </si>
  <si>
    <t xml:space="preserve">Air </t>
  </si>
  <si>
    <t>Direction</t>
  </si>
  <si>
    <t>DET</t>
  </si>
  <si>
    <t>KC</t>
  </si>
  <si>
    <t>Clear</t>
  </si>
  <si>
    <t>NE</t>
  </si>
  <si>
    <t>CAR</t>
  </si>
  <si>
    <t>ATL</t>
  </si>
  <si>
    <t>Dome</t>
  </si>
  <si>
    <t>CIN</t>
  </si>
  <si>
    <t>CLE</t>
  </si>
  <si>
    <t>Rain</t>
  </si>
  <si>
    <t>SW</t>
  </si>
  <si>
    <t>JAX</t>
  </si>
  <si>
    <t>IND</t>
  </si>
  <si>
    <t>TB</t>
  </si>
  <si>
    <t>MIN</t>
  </si>
  <si>
    <t>TEN</t>
  </si>
  <si>
    <t>NO</t>
  </si>
  <si>
    <t>SF</t>
  </si>
  <si>
    <t>PIT</t>
  </si>
  <si>
    <t>Overcast</t>
  </si>
  <si>
    <t>NW</t>
  </si>
  <si>
    <t>ARI</t>
  </si>
  <si>
    <t>WAS</t>
  </si>
  <si>
    <t>SE</t>
  </si>
  <si>
    <t>HOU</t>
  </si>
  <si>
    <t>BAL</t>
  </si>
  <si>
    <t>Light Rain</t>
  </si>
  <si>
    <t>GB</t>
  </si>
  <si>
    <t>CHI</t>
  </si>
  <si>
    <t>Partly Cloudy</t>
  </si>
  <si>
    <t>LV</t>
  </si>
  <si>
    <t>DEN</t>
  </si>
  <si>
    <t>PHI</t>
  </si>
  <si>
    <t>MIA</t>
  </si>
  <si>
    <t>LAC</t>
  </si>
  <si>
    <t>LAR</t>
  </si>
  <si>
    <t>SEA</t>
  </si>
  <si>
    <t>DAL</t>
  </si>
  <si>
    <t>NYG</t>
  </si>
  <si>
    <t>BUF</t>
  </si>
  <si>
    <t>NYJ</t>
  </si>
  <si>
    <t>N</t>
  </si>
  <si>
    <t>Mostly Cloudy</t>
  </si>
  <si>
    <t>W</t>
  </si>
  <si>
    <t xml:space="preserve">N </t>
  </si>
  <si>
    <t>E</t>
  </si>
  <si>
    <t>Humid and Partly Cloudy</t>
  </si>
  <si>
    <t>Foggy</t>
  </si>
  <si>
    <t>Humid</t>
  </si>
  <si>
    <t>Neutral</t>
  </si>
  <si>
    <t>Humid and Mostly Cloudy</t>
  </si>
  <si>
    <t>Heavy snow</t>
  </si>
  <si>
    <t>Light snow</t>
  </si>
  <si>
    <t>WC</t>
  </si>
  <si>
    <t>DIV</t>
  </si>
  <si>
    <t>CON</t>
  </si>
  <si>
    <t>SUP</t>
  </si>
  <si>
    <t>Humid and Overcast</t>
  </si>
  <si>
    <t>Light Snow</t>
  </si>
  <si>
    <t>Windy and Overcast</t>
  </si>
  <si>
    <t>S</t>
  </si>
  <si>
    <t>Snow</t>
  </si>
  <si>
    <t>Windy and Partly Cloudy</t>
  </si>
  <si>
    <t>Away_Kicker</t>
  </si>
  <si>
    <t>Home_Kicker</t>
  </si>
  <si>
    <t>Away_XPM</t>
  </si>
  <si>
    <t>Away_XPA</t>
  </si>
  <si>
    <t>Home_XPM</t>
  </si>
  <si>
    <t>Home_XPA</t>
  </si>
  <si>
    <t>Total_XPM</t>
  </si>
  <si>
    <t>Total_XPA</t>
  </si>
  <si>
    <t>XP%</t>
  </si>
  <si>
    <t>Away_FGM</t>
  </si>
  <si>
    <t>Away_FGA</t>
  </si>
  <si>
    <t>Home_FGM</t>
  </si>
  <si>
    <t>Home_FGA</t>
  </si>
  <si>
    <t>Total_FGM</t>
  </si>
  <si>
    <t>Total_FGA</t>
  </si>
  <si>
    <t>FG%</t>
  </si>
  <si>
    <t>Kaimi Fairbairn</t>
  </si>
  <si>
    <t>Harrison Butker</t>
  </si>
  <si>
    <t>Jake Elliott</t>
  </si>
  <si>
    <t>Dustin Hopkins</t>
  </si>
  <si>
    <t>Jason Sanders</t>
  </si>
  <si>
    <t>Nick Folk</t>
  </si>
  <si>
    <t>Mason Crosby</t>
  </si>
  <si>
    <t>Dan Bailey</t>
  </si>
  <si>
    <t>Rodrigo Blankenship</t>
  </si>
  <si>
    <t>Josh Lambo</t>
  </si>
  <si>
    <t>Cairo Santos</t>
  </si>
  <si>
    <t>Matt Prater</t>
  </si>
  <si>
    <t>Daniel Carlson</t>
  </si>
  <si>
    <t>Joey Slye</t>
  </si>
  <si>
    <t>Sam Ficken</t>
  </si>
  <si>
    <t>Tyler Bass</t>
  </si>
  <si>
    <t>Austin Seibert</t>
  </si>
  <si>
    <t>Justin Tucker</t>
  </si>
  <si>
    <t>Jason Myers</t>
  </si>
  <si>
    <t>Younghoe Koo</t>
  </si>
  <si>
    <t>Michael Badgley</t>
  </si>
  <si>
    <t>Randy Bullock</t>
  </si>
  <si>
    <t>Zane Gonzalez</t>
  </si>
  <si>
    <t>Robbie Gould</t>
  </si>
  <si>
    <t>RYan Succop</t>
  </si>
  <si>
    <t>Wil Lutz</t>
  </si>
  <si>
    <t>Greg Zuerlein</t>
  </si>
  <si>
    <t>Sam Sloman</t>
  </si>
  <si>
    <t>Chris Boswell</t>
  </si>
  <si>
    <t>Graham Gano</t>
  </si>
  <si>
    <t>Stephen Gostkowski</t>
  </si>
  <si>
    <t>Brandon McManus</t>
  </si>
  <si>
    <t>Cody Parkey</t>
  </si>
  <si>
    <t>Ryan Succop</t>
  </si>
  <si>
    <t>Brandon Wright</t>
  </si>
  <si>
    <t>Aldrick Rosas</t>
  </si>
  <si>
    <t>Elliott Fry</t>
  </si>
  <si>
    <t>Stephen Hauschka</t>
  </si>
  <si>
    <t>Jon Brown</t>
  </si>
  <si>
    <t>Sergio Castillo</t>
  </si>
  <si>
    <t>Kai Forbath</t>
  </si>
  <si>
    <t>Chase McLaughlin</t>
  </si>
  <si>
    <t>Joey Syle</t>
  </si>
  <si>
    <t>Matt Gay</t>
  </si>
  <si>
    <t>Matthew Wright</t>
  </si>
  <si>
    <t>Mike Nugent</t>
  </si>
  <si>
    <t>Taylor Russolino</t>
  </si>
  <si>
    <t>Tristan Vizcaino</t>
  </si>
  <si>
    <t>Kick_ID</t>
  </si>
  <si>
    <t>Kicker</t>
  </si>
  <si>
    <t>Kicker_Expierence</t>
  </si>
  <si>
    <t>Quarter</t>
  </si>
  <si>
    <t>Kick</t>
  </si>
  <si>
    <t>Yards</t>
  </si>
  <si>
    <t>Outcome</t>
  </si>
  <si>
    <t>Miss_Direction</t>
  </si>
  <si>
    <t>Kick_Direction</t>
  </si>
  <si>
    <t>Wind_Direction</t>
  </si>
  <si>
    <t>%_Against</t>
  </si>
  <si>
    <t>XP</t>
  </si>
  <si>
    <t>Make</t>
  </si>
  <si>
    <t>FG</t>
  </si>
  <si>
    <t>Miss</t>
  </si>
  <si>
    <t>Right</t>
  </si>
  <si>
    <t>Left</t>
  </si>
  <si>
    <t>Short</t>
  </si>
  <si>
    <t>Left Upright</t>
  </si>
  <si>
    <t>X</t>
  </si>
  <si>
    <t>GT</t>
  </si>
  <si>
    <t>Blocked</t>
  </si>
  <si>
    <t>Samuel Sloman</t>
  </si>
  <si>
    <t xml:space="preserve">Left  </t>
  </si>
  <si>
    <t>GW</t>
  </si>
  <si>
    <t>OT</t>
  </si>
  <si>
    <t>Right Upright</t>
  </si>
  <si>
    <t>fg</t>
  </si>
  <si>
    <t xml:space="preserve">Right  </t>
  </si>
  <si>
    <t>Justin Ticker</t>
  </si>
  <si>
    <t>Crossbar</t>
  </si>
  <si>
    <t>Block</t>
  </si>
  <si>
    <t xml:space="preserve">Robbie Gould </t>
  </si>
  <si>
    <t xml:space="preserve">Miss </t>
  </si>
  <si>
    <t>Tristian Vizcaino</t>
  </si>
  <si>
    <t>Hit Right Upright</t>
  </si>
  <si>
    <t>Eddy Pinero</t>
  </si>
  <si>
    <t>Kaare Vedvik</t>
  </si>
  <si>
    <t>Matt Bryant</t>
  </si>
  <si>
    <t>Adam Vinatieri</t>
  </si>
  <si>
    <t>Ty Long</t>
  </si>
  <si>
    <t>Brett Maher</t>
  </si>
  <si>
    <t>Eddie Pineiro</t>
  </si>
  <si>
    <t>Eddy Pinerio</t>
  </si>
  <si>
    <t>Eddy Pineiro</t>
  </si>
  <si>
    <t>Greg Joseph</t>
  </si>
  <si>
    <t>RIght</t>
  </si>
  <si>
    <t>Team</t>
  </si>
  <si>
    <t>Highmark Stadium</t>
  </si>
  <si>
    <t>Hard Rock Stadium</t>
  </si>
  <si>
    <t>Gillette Stadium</t>
  </si>
  <si>
    <t>MetLife Stadium</t>
  </si>
  <si>
    <t xml:space="preserve">
Acrisure Stadium</t>
  </si>
  <si>
    <t>M&amp;T Bank Stadium</t>
  </si>
  <si>
    <t>Cleveland Browns Stadium</t>
  </si>
  <si>
    <t>Paycor Stadium</t>
  </si>
  <si>
    <t>NRG Stadium</t>
  </si>
  <si>
    <t>Lucas Oil Stadium</t>
  </si>
  <si>
    <t>Nissan Stadium</t>
  </si>
  <si>
    <t>EverBank Stadium</t>
  </si>
  <si>
    <t>Arrowhead Stadium</t>
  </si>
  <si>
    <t>Allegiant Stadium</t>
  </si>
  <si>
    <t>SoFi Stadium</t>
  </si>
  <si>
    <t>Empower Field at Mile High</t>
  </si>
  <si>
    <t>Lincoln Financial Field</t>
  </si>
  <si>
    <t>AT&amp;T Stadium</t>
  </si>
  <si>
    <t>FedExField</t>
  </si>
  <si>
    <t>Lambeau Field</t>
  </si>
  <si>
    <t>Soldier Field</t>
  </si>
  <si>
    <t>U.S. Bank Stadium</t>
  </si>
  <si>
    <t>Ford Field</t>
  </si>
  <si>
    <t>Caesars Superdome</t>
  </si>
  <si>
    <t>Bank of America Stadium</t>
  </si>
  <si>
    <t>Mercedes-Benz Stadium</t>
  </si>
  <si>
    <t>Raymond James Stadium</t>
  </si>
  <si>
    <t>Levi's Stadium</t>
  </si>
  <si>
    <t>State Farm Stadium</t>
  </si>
  <si>
    <t>Lumen Field</t>
  </si>
  <si>
    <t>LAR1</t>
  </si>
  <si>
    <t>LA Colliseum</t>
  </si>
  <si>
    <t>LAC1</t>
  </si>
  <si>
    <t>Dignity Health Sports Park</t>
  </si>
  <si>
    <t>LV1</t>
  </si>
  <si>
    <t>Oakland Collesium</t>
  </si>
  <si>
    <t>INT</t>
  </si>
  <si>
    <t>Tottenham Hotspur Stadium</t>
  </si>
  <si>
    <t>Wembley Stadium</t>
  </si>
  <si>
    <t>Estadio Azteca</t>
  </si>
  <si>
    <t>Allianz Arena</t>
  </si>
  <si>
    <t>Deutsche Bank Park</t>
  </si>
  <si>
    <t>2019 Yardage</t>
  </si>
  <si>
    <t>2019 Point Differential</t>
  </si>
  <si>
    <t>2019 Winning Location</t>
  </si>
  <si>
    <t>2019 FG%</t>
  </si>
  <si>
    <t>Minimum</t>
  </si>
  <si>
    <t>Binary Variable</t>
  </si>
  <si>
    <t>1st Quartile</t>
  </si>
  <si>
    <t>1 for Home Win</t>
  </si>
  <si>
    <t>Median</t>
  </si>
  <si>
    <t>0 for Away Win</t>
  </si>
  <si>
    <t>Mean</t>
  </si>
  <si>
    <t>3rd Quartile</t>
  </si>
  <si>
    <t>Max</t>
  </si>
  <si>
    <t>2019 XP %</t>
  </si>
  <si>
    <t>n = 267</t>
  </si>
  <si>
    <t>2020 Yardage</t>
  </si>
  <si>
    <t>2020 Point Differential</t>
  </si>
  <si>
    <t>2020 Winning Location</t>
  </si>
  <si>
    <t>2020 FG%</t>
  </si>
  <si>
    <t>2020 XP %</t>
  </si>
  <si>
    <t>n = 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</si>
</sst>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/>
      <top/>
      <bottom style="thick">
        <color theme="4" tint="0.499984740745262"/>
      </bottom>
      <diagonal/>
    </border>
    <border>
      <left/>
      <right style="thin">
        <color rgb="FF000000"/>
      </right>
      <top/>
      <bottom style="thick">
        <color theme="4" tint="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/>
      <top style="thin">
        <color theme="4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16" fontId="4" fillId="0" borderId="0" xfId="0" applyNumberFormat="1" applyFont="1"/>
    <xf numFmtId="9" fontId="0" fillId="0" borderId="0" xfId="0" applyNumberFormat="1"/>
    <xf numFmtId="0" fontId="5" fillId="0" borderId="0" xfId="0" applyFont="1"/>
    <xf numFmtId="0" fontId="6" fillId="0" borderId="1" xfId="2" applyFill="1" applyAlignment="1">
      <alignment horizontal="center"/>
    </xf>
    <xf numFmtId="0" fontId="7" fillId="0" borderId="4" xfId="3" applyFill="1" applyBorder="1" applyAlignment="1">
      <alignment horizontal="center"/>
    </xf>
    <xf numFmtId="0" fontId="7" fillId="0" borderId="5" xfId="3" applyFill="1" applyBorder="1" applyAlignment="1">
      <alignment horizontal="center"/>
    </xf>
    <xf numFmtId="0" fontId="6" fillId="0" borderId="1" xfId="2" applyFill="1" applyAlignment="1">
      <alignment horizontal="center"/>
    </xf>
    <xf numFmtId="0" fontId="9" fillId="2" borderId="8" xfId="0" applyFont="1" applyFill="1" applyBorder="1"/>
    <xf numFmtId="0" fontId="9" fillId="2" borderId="9" xfId="0" applyFont="1" applyFill="1" applyBorder="1"/>
    <xf numFmtId="0" fontId="9" fillId="0" borderId="10" xfId="0" applyFont="1" applyBorder="1"/>
    <xf numFmtId="0" fontId="9" fillId="0" borderId="11" xfId="0" applyFont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6" xfId="0" applyFont="1" applyBorder="1"/>
    <xf numFmtId="0" fontId="9" fillId="0" borderId="7" xfId="0" applyFont="1" applyBorder="1"/>
    <xf numFmtId="0" fontId="9" fillId="0" borderId="12" xfId="0" applyFont="1" applyBorder="1"/>
    <xf numFmtId="0" fontId="9" fillId="0" borderId="13" xfId="0" applyFont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14" xfId="0" applyFont="1" applyBorder="1"/>
    <xf numFmtId="0" fontId="9" fillId="0" borderId="15" xfId="0" applyFont="1" applyBorder="1"/>
    <xf numFmtId="0" fontId="8" fillId="0" borderId="6" xfId="3" applyFont="1" applyFill="1" applyBorder="1"/>
    <xf numFmtId="0" fontId="8" fillId="0" borderId="7" xfId="3" applyFont="1" applyFill="1" applyBorder="1"/>
    <xf numFmtId="0" fontId="8" fillId="0" borderId="6" xfId="4" applyFill="1" applyBorder="1"/>
    <xf numFmtId="0" fontId="8" fillId="0" borderId="4" xfId="3" applyFont="1" applyFill="1" applyBorder="1"/>
    <xf numFmtId="9" fontId="8" fillId="0" borderId="5" xfId="3" applyNumberFormat="1" applyFont="1" applyFill="1" applyBorder="1"/>
    <xf numFmtId="10" fontId="8" fillId="0" borderId="5" xfId="3" applyNumberFormat="1" applyFont="1" applyFill="1" applyBorder="1"/>
    <xf numFmtId="164" fontId="8" fillId="0" borderId="5" xfId="3" applyNumberFormat="1" applyFont="1" applyFill="1" applyBorder="1"/>
    <xf numFmtId="9" fontId="8" fillId="0" borderId="7" xfId="3" applyNumberFormat="1" applyFont="1" applyFill="1" applyBorder="1"/>
    <xf numFmtId="0" fontId="7" fillId="0" borderId="16" xfId="3" applyFill="1" applyBorder="1"/>
    <xf numFmtId="10" fontId="8" fillId="0" borderId="7" xfId="4" applyNumberFormat="1" applyFill="1" applyBorder="1"/>
  </cellXfs>
  <cellStyles count="5">
    <cellStyle name="Heading 1" xfId="2" builtinId="16"/>
    <cellStyle name="Heading 2" xfId="3" builtinId="17"/>
    <cellStyle name="Heading 3" xfId="4" builtinId="18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922-1A7F-4C62-A418-FD3C9BF9E49F}">
  <dimension ref="A1:V287"/>
  <sheetViews>
    <sheetView topLeftCell="A68" workbookViewId="0">
      <selection activeCell="A80" sqref="A80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5.85546875" bestFit="1" customWidth="1"/>
    <col min="5" max="5" width="11.85546875" bestFit="1" customWidth="1"/>
    <col min="6" max="6" width="6.42578125" bestFit="1" customWidth="1"/>
    <col min="7" max="7" width="12.28515625" bestFit="1" customWidth="1"/>
    <col min="8" max="8" width="16.7109375" hidden="1" customWidth="1"/>
    <col min="9" max="9" width="14.42578125" hidden="1" customWidth="1"/>
    <col min="10" max="10" width="16.7109375" hidden="1" customWidth="1"/>
    <col min="11" max="11" width="18.28515625" hidden="1" customWidth="1"/>
    <col min="12" max="12" width="11.5703125" hidden="1" customWidth="1"/>
    <col min="13" max="13" width="11" hidden="1" customWidth="1"/>
    <col min="14" max="14" width="10.28515625" hidden="1" customWidth="1"/>
    <col min="15" max="16" width="9.7109375" hidden="1" customWidth="1"/>
    <col min="17" max="18" width="18.7109375" hidden="1" customWidth="1"/>
    <col min="19" max="19" width="6.42578125" bestFit="1" customWidth="1"/>
    <col min="20" max="20" width="13.7109375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>
      <c r="A2">
        <v>1106</v>
      </c>
      <c r="B2">
        <v>2023</v>
      </c>
      <c r="C2">
        <v>1</v>
      </c>
      <c r="D2" t="s">
        <v>22</v>
      </c>
      <c r="E2">
        <v>21</v>
      </c>
      <c r="F2" t="s">
        <v>23</v>
      </c>
      <c r="G2">
        <v>20</v>
      </c>
      <c r="H2">
        <f>ABS(G2-E2)</f>
        <v>1</v>
      </c>
      <c r="I2" t="str">
        <f>IF(E2&gt;G2,$D$1,$F$1)</f>
        <v>Away</v>
      </c>
      <c r="J2" t="str">
        <f>IF(G2&gt;E2,$F$1,$D$1)</f>
        <v>Away</v>
      </c>
      <c r="K2">
        <f>IF(E2&gt;G2,0,1)</f>
        <v>0</v>
      </c>
      <c r="S2">
        <v>81</v>
      </c>
      <c r="T2" t="s">
        <v>24</v>
      </c>
      <c r="U2">
        <v>9</v>
      </c>
      <c r="V2" t="s">
        <v>25</v>
      </c>
    </row>
    <row r="3" spans="1:22" hidden="1">
      <c r="A3">
        <v>1107</v>
      </c>
      <c r="B3">
        <v>2023</v>
      </c>
      <c r="C3">
        <v>1</v>
      </c>
      <c r="D3" t="s">
        <v>26</v>
      </c>
      <c r="E3">
        <v>10</v>
      </c>
      <c r="F3" t="s">
        <v>27</v>
      </c>
      <c r="G3">
        <v>24</v>
      </c>
      <c r="H3">
        <f>ABS(G3-E3)</f>
        <v>14</v>
      </c>
      <c r="I3" t="str">
        <f>IF(E3&gt;G3,$D$1,$F$1)</f>
        <v>Home</v>
      </c>
      <c r="J3" t="str">
        <f>IF(G3&gt;E3,$F$1,$D$1)</f>
        <v>Home</v>
      </c>
      <c r="K3">
        <f>IF(E3&gt;G3,0,1)</f>
        <v>1</v>
      </c>
      <c r="S3" t="s">
        <v>28</v>
      </c>
      <c r="T3" t="s">
        <v>28</v>
      </c>
      <c r="U3" t="s">
        <v>28</v>
      </c>
      <c r="V3" t="s">
        <v>28</v>
      </c>
    </row>
    <row r="4" spans="1:22" hidden="1">
      <c r="A4">
        <v>1108</v>
      </c>
      <c r="B4">
        <v>2023</v>
      </c>
      <c r="C4">
        <v>1</v>
      </c>
      <c r="D4" t="s">
        <v>29</v>
      </c>
      <c r="E4">
        <v>3</v>
      </c>
      <c r="F4" t="s">
        <v>30</v>
      </c>
      <c r="G4">
        <v>24</v>
      </c>
      <c r="H4">
        <f>ABS(G4-E4)</f>
        <v>21</v>
      </c>
      <c r="I4" t="str">
        <f>IF(E4&gt;G4,$D$1,$F$1)</f>
        <v>Home</v>
      </c>
      <c r="J4" t="str">
        <f>IF(G4&gt;E4,$F$1,$D$1)</f>
        <v>Home</v>
      </c>
      <c r="K4">
        <f>IF(E4&gt;G4,0,1)</f>
        <v>1</v>
      </c>
      <c r="S4">
        <v>68</v>
      </c>
      <c r="T4" t="s">
        <v>31</v>
      </c>
      <c r="U4">
        <v>9</v>
      </c>
      <c r="V4" t="s">
        <v>32</v>
      </c>
    </row>
    <row r="5" spans="1:22" hidden="1">
      <c r="A5">
        <v>1109</v>
      </c>
      <c r="B5">
        <v>2023</v>
      </c>
      <c r="C5">
        <v>1</v>
      </c>
      <c r="D5" t="s">
        <v>33</v>
      </c>
      <c r="E5">
        <v>31</v>
      </c>
      <c r="F5" t="s">
        <v>34</v>
      </c>
      <c r="G5">
        <v>21</v>
      </c>
      <c r="H5">
        <f>ABS(G5-E5)</f>
        <v>10</v>
      </c>
      <c r="I5" t="str">
        <f>IF(E5&gt;G5,$D$1,$F$1)</f>
        <v>Away</v>
      </c>
      <c r="J5" t="str">
        <f>IF(G5&gt;E5,$F$1,$D$1)</f>
        <v>Away</v>
      </c>
      <c r="K5">
        <f>IF(E5&gt;G5,0,1)</f>
        <v>0</v>
      </c>
      <c r="S5" t="s">
        <v>28</v>
      </c>
      <c r="T5" t="s">
        <v>28</v>
      </c>
      <c r="U5" t="s">
        <v>28</v>
      </c>
      <c r="V5" t="s">
        <v>28</v>
      </c>
    </row>
    <row r="6" spans="1:22" hidden="1">
      <c r="A6">
        <v>1110</v>
      </c>
      <c r="B6">
        <v>2023</v>
      </c>
      <c r="C6">
        <v>1</v>
      </c>
      <c r="D6" t="s">
        <v>35</v>
      </c>
      <c r="E6">
        <v>20</v>
      </c>
      <c r="F6" t="s">
        <v>36</v>
      </c>
      <c r="G6">
        <v>17</v>
      </c>
      <c r="H6">
        <f>ABS(G6-E6)</f>
        <v>3</v>
      </c>
      <c r="I6" t="str">
        <f>IF(E6&gt;G6,$D$1,$F$1)</f>
        <v>Away</v>
      </c>
      <c r="J6" t="str">
        <f>IF(G6&gt;E6,$F$1,$D$1)</f>
        <v>Away</v>
      </c>
      <c r="K6">
        <f>IF(E6&gt;G6,0,1)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 hidden="1">
      <c r="A7">
        <v>1111</v>
      </c>
      <c r="B7">
        <v>2023</v>
      </c>
      <c r="C7">
        <v>1</v>
      </c>
      <c r="D7" t="s">
        <v>37</v>
      </c>
      <c r="E7">
        <v>15</v>
      </c>
      <c r="F7" t="s">
        <v>38</v>
      </c>
      <c r="G7">
        <v>16</v>
      </c>
      <c r="H7">
        <f>ABS(G7-E7)</f>
        <v>1</v>
      </c>
      <c r="I7" t="str">
        <f>IF(E7&gt;G7,$D$1,$F$1)</f>
        <v>Home</v>
      </c>
      <c r="J7" t="str">
        <f>IF(G7&gt;E7,$F$1,$D$1)</f>
        <v>Home</v>
      </c>
      <c r="K7">
        <f>IF(E7&gt;G7,0,1)</f>
        <v>1</v>
      </c>
      <c r="S7" t="s">
        <v>28</v>
      </c>
      <c r="T7" t="s">
        <v>28</v>
      </c>
      <c r="U7" t="s">
        <v>28</v>
      </c>
      <c r="V7" t="s">
        <v>28</v>
      </c>
    </row>
    <row r="8" spans="1:22" hidden="1">
      <c r="A8">
        <v>1112</v>
      </c>
      <c r="B8">
        <v>2023</v>
      </c>
      <c r="C8">
        <v>1</v>
      </c>
      <c r="D8" t="s">
        <v>39</v>
      </c>
      <c r="E8">
        <v>30</v>
      </c>
      <c r="F8" t="s">
        <v>40</v>
      </c>
      <c r="G8">
        <v>7</v>
      </c>
      <c r="H8">
        <f>ABS(G8-E8)</f>
        <v>23</v>
      </c>
      <c r="I8" t="str">
        <f>IF(E8&gt;G8,$D$1,$F$1)</f>
        <v>Away</v>
      </c>
      <c r="J8" t="str">
        <f>IF(G8&gt;E8,$F$1,$D$1)</f>
        <v>Away</v>
      </c>
      <c r="K8">
        <f>IF(E8&gt;G8,0,1)</f>
        <v>0</v>
      </c>
      <c r="S8">
        <v>69</v>
      </c>
      <c r="T8" t="s">
        <v>41</v>
      </c>
      <c r="U8">
        <v>3</v>
      </c>
      <c r="V8" t="s">
        <v>42</v>
      </c>
    </row>
    <row r="9" spans="1:22" hidden="1">
      <c r="A9">
        <v>1113</v>
      </c>
      <c r="B9">
        <v>2023</v>
      </c>
      <c r="C9">
        <v>1</v>
      </c>
      <c r="D9" t="s">
        <v>43</v>
      </c>
      <c r="E9">
        <v>16</v>
      </c>
      <c r="F9" t="s">
        <v>44</v>
      </c>
      <c r="G9">
        <v>20</v>
      </c>
      <c r="H9">
        <f>ABS(G9-E9)</f>
        <v>4</v>
      </c>
      <c r="I9" t="str">
        <f>IF(E9&gt;G9,$D$1,$F$1)</f>
        <v>Home</v>
      </c>
      <c r="J9" t="str">
        <f>IF(G9&gt;E9,$F$1,$D$1)</f>
        <v>Home</v>
      </c>
      <c r="K9">
        <f>IF(E9&gt;G9,0,1)</f>
        <v>1</v>
      </c>
      <c r="S9">
        <v>75</v>
      </c>
      <c r="T9" t="s">
        <v>41</v>
      </c>
      <c r="U9">
        <v>3</v>
      </c>
      <c r="V9" t="s">
        <v>45</v>
      </c>
    </row>
    <row r="10" spans="1:22" hidden="1">
      <c r="A10">
        <v>1114</v>
      </c>
      <c r="B10">
        <v>2023</v>
      </c>
      <c r="C10">
        <v>1</v>
      </c>
      <c r="D10" t="s">
        <v>46</v>
      </c>
      <c r="E10">
        <v>9</v>
      </c>
      <c r="F10" t="s">
        <v>47</v>
      </c>
      <c r="G10">
        <v>25</v>
      </c>
      <c r="H10">
        <f>ABS(G10-E10)</f>
        <v>16</v>
      </c>
      <c r="I10" t="str">
        <f>IF(E10&gt;G10,$D$1,$F$1)</f>
        <v>Home</v>
      </c>
      <c r="J10" t="str">
        <f>IF(G10&gt;E10,$F$1,$D$1)</f>
        <v>Home</v>
      </c>
      <c r="K10">
        <f>IF(E10&gt;G10,0,1)</f>
        <v>1</v>
      </c>
      <c r="S10">
        <v>78</v>
      </c>
      <c r="T10" t="s">
        <v>48</v>
      </c>
      <c r="U10">
        <v>6</v>
      </c>
      <c r="V10" t="s">
        <v>45</v>
      </c>
    </row>
    <row r="11" spans="1:22" hidden="1">
      <c r="A11">
        <v>1115</v>
      </c>
      <c r="B11">
        <v>2023</v>
      </c>
      <c r="C11">
        <v>1</v>
      </c>
      <c r="D11" t="s">
        <v>49</v>
      </c>
      <c r="E11">
        <v>38</v>
      </c>
      <c r="F11" t="s">
        <v>50</v>
      </c>
      <c r="G11">
        <v>20</v>
      </c>
      <c r="H11">
        <f>ABS(G11-E11)</f>
        <v>18</v>
      </c>
      <c r="I11" t="str">
        <f>IF(E11&gt;G11,$D$1,$F$1)</f>
        <v>Away</v>
      </c>
      <c r="J11" t="str">
        <f>IF(G11&gt;E11,$F$1,$D$1)</f>
        <v>Away</v>
      </c>
      <c r="K11">
        <f>IF(E11&gt;G11,0,1)</f>
        <v>0</v>
      </c>
      <c r="S11">
        <v>79</v>
      </c>
      <c r="T11" t="s">
        <v>51</v>
      </c>
      <c r="U11">
        <v>6</v>
      </c>
      <c r="V11" t="s">
        <v>42</v>
      </c>
    </row>
    <row r="12" spans="1:22" hidden="1">
      <c r="A12">
        <v>1116</v>
      </c>
      <c r="B12">
        <v>2023</v>
      </c>
      <c r="C12">
        <v>1</v>
      </c>
      <c r="D12" t="s">
        <v>52</v>
      </c>
      <c r="E12">
        <v>17</v>
      </c>
      <c r="F12" t="s">
        <v>53</v>
      </c>
      <c r="G12">
        <v>16</v>
      </c>
      <c r="H12">
        <f>ABS(G12-E12)</f>
        <v>1</v>
      </c>
      <c r="I12" t="str">
        <f>IF(E12&gt;G12,$D$1,$F$1)</f>
        <v>Away</v>
      </c>
      <c r="J12" t="str">
        <f>IF(G12&gt;E12,$F$1,$D$1)</f>
        <v>Away</v>
      </c>
      <c r="K12">
        <f>IF(E12&gt;G12,0,1)</f>
        <v>0</v>
      </c>
      <c r="S12">
        <v>64</v>
      </c>
      <c r="T12" t="s">
        <v>41</v>
      </c>
      <c r="U12">
        <v>14</v>
      </c>
      <c r="V12" t="s">
        <v>25</v>
      </c>
    </row>
    <row r="13" spans="1:22" hidden="1">
      <c r="A13">
        <v>1117</v>
      </c>
      <c r="B13">
        <v>2023</v>
      </c>
      <c r="C13">
        <v>1</v>
      </c>
      <c r="D13" t="s">
        <v>54</v>
      </c>
      <c r="E13">
        <v>25</v>
      </c>
      <c r="F13" t="s">
        <v>25</v>
      </c>
      <c r="G13">
        <v>20</v>
      </c>
      <c r="H13">
        <f>ABS(G13-E13)</f>
        <v>5</v>
      </c>
      <c r="I13" t="str">
        <f>IF(E13&gt;G13,$D$1,$F$1)</f>
        <v>Away</v>
      </c>
      <c r="J13" t="str">
        <f>IF(G13&gt;E13,$F$1,$D$1)</f>
        <v>Away</v>
      </c>
      <c r="K13">
        <f>IF(E13&gt;G13,0,1)</f>
        <v>0</v>
      </c>
      <c r="S13">
        <v>74</v>
      </c>
      <c r="T13" t="s">
        <v>31</v>
      </c>
      <c r="U13">
        <v>3</v>
      </c>
      <c r="V13" t="s">
        <v>42</v>
      </c>
    </row>
    <row r="14" spans="1:22" hidden="1">
      <c r="A14">
        <v>1118</v>
      </c>
      <c r="B14">
        <v>2023</v>
      </c>
      <c r="C14">
        <v>1</v>
      </c>
      <c r="D14" t="s">
        <v>55</v>
      </c>
      <c r="E14">
        <v>36</v>
      </c>
      <c r="F14" t="s">
        <v>56</v>
      </c>
      <c r="G14">
        <v>34</v>
      </c>
      <c r="H14">
        <f>ABS(G14-E14)</f>
        <v>2</v>
      </c>
      <c r="I14" t="str">
        <f>IF(E14&gt;G14,$D$1,$F$1)</f>
        <v>Away</v>
      </c>
      <c r="J14" t="str">
        <f>IF(G14&gt;E14,$F$1,$D$1)</f>
        <v>Away</v>
      </c>
      <c r="K14">
        <f>IF(E14&gt;G14,0,1)</f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hidden="1">
      <c r="A15">
        <v>1119</v>
      </c>
      <c r="B15">
        <v>2023</v>
      </c>
      <c r="C15">
        <v>1</v>
      </c>
      <c r="D15" t="s">
        <v>57</v>
      </c>
      <c r="E15">
        <v>30</v>
      </c>
      <c r="F15" t="s">
        <v>58</v>
      </c>
      <c r="G15">
        <v>13</v>
      </c>
      <c r="H15">
        <f>ABS(G15-E15)</f>
        <v>17</v>
      </c>
      <c r="I15" t="str">
        <f>IF(E15&gt;G15,$D$1,$F$1)</f>
        <v>Away</v>
      </c>
      <c r="J15" t="str">
        <f>IF(G15&gt;E15,$F$1,$D$1)</f>
        <v>Away</v>
      </c>
      <c r="K15">
        <f>IF(E15&gt;G15,0,1)</f>
        <v>0</v>
      </c>
      <c r="S15">
        <v>74</v>
      </c>
      <c r="T15" t="s">
        <v>24</v>
      </c>
      <c r="U15">
        <v>9</v>
      </c>
      <c r="V15" t="s">
        <v>32</v>
      </c>
    </row>
    <row r="16" spans="1:22" hidden="1">
      <c r="A16">
        <v>1120</v>
      </c>
      <c r="B16">
        <v>2023</v>
      </c>
      <c r="C16">
        <v>1</v>
      </c>
      <c r="D16" t="s">
        <v>59</v>
      </c>
      <c r="E16">
        <v>40</v>
      </c>
      <c r="F16" t="s">
        <v>60</v>
      </c>
      <c r="G16">
        <v>0</v>
      </c>
      <c r="H16">
        <f>ABS(G16-E16)</f>
        <v>40</v>
      </c>
      <c r="I16" t="str">
        <f>IF(E16&gt;G16,$D$1,$F$1)</f>
        <v>Away</v>
      </c>
      <c r="J16" t="str">
        <f>IF(G16&gt;E16,$F$1,$D$1)</f>
        <v>Away</v>
      </c>
      <c r="K16">
        <f>IF(E16&gt;G16,0,1)</f>
        <v>0</v>
      </c>
      <c r="S16">
        <v>74</v>
      </c>
      <c r="T16" t="s">
        <v>31</v>
      </c>
      <c r="U16">
        <v>3</v>
      </c>
      <c r="V16" t="s">
        <v>25</v>
      </c>
    </row>
    <row r="17" spans="1:22" hidden="1">
      <c r="A17">
        <v>1121</v>
      </c>
      <c r="B17">
        <v>2023</v>
      </c>
      <c r="C17">
        <v>1</v>
      </c>
      <c r="D17" t="s">
        <v>61</v>
      </c>
      <c r="E17">
        <v>16</v>
      </c>
      <c r="F17" t="s">
        <v>62</v>
      </c>
      <c r="G17">
        <v>22</v>
      </c>
      <c r="H17">
        <f>ABS(G17-E17)</f>
        <v>6</v>
      </c>
      <c r="I17" t="str">
        <f>IF(E17&gt;G17,$D$1,$F$1)</f>
        <v>Home</v>
      </c>
      <c r="J17" t="str">
        <f>IF(G17&gt;E17,$F$1,$D$1)</f>
        <v>Home</v>
      </c>
      <c r="K17">
        <f>IF(E17&gt;G17,0,1)</f>
        <v>1</v>
      </c>
      <c r="S17">
        <v>72</v>
      </c>
      <c r="T17" t="s">
        <v>41</v>
      </c>
      <c r="U17">
        <v>0</v>
      </c>
      <c r="V17" t="s">
        <v>63</v>
      </c>
    </row>
    <row r="18" spans="1:22" hidden="1">
      <c r="A18">
        <v>1122</v>
      </c>
      <c r="B18">
        <v>2023</v>
      </c>
      <c r="C18">
        <v>2</v>
      </c>
      <c r="D18" t="s">
        <v>36</v>
      </c>
      <c r="E18">
        <v>28</v>
      </c>
      <c r="F18" t="s">
        <v>54</v>
      </c>
      <c r="G18">
        <v>34</v>
      </c>
      <c r="H18">
        <f>ABS(G18-E18)</f>
        <v>6</v>
      </c>
      <c r="I18" t="str">
        <f>IF(E18&gt;G18,$D$1,$F$1)</f>
        <v>Home</v>
      </c>
      <c r="J18" t="str">
        <f>IF(G18&gt;E18,$F$1,$D$1)</f>
        <v>Home</v>
      </c>
      <c r="K18">
        <f>IF(E18&gt;G18,0,1)</f>
        <v>1</v>
      </c>
      <c r="S18">
        <v>72</v>
      </c>
      <c r="T18" t="s">
        <v>24</v>
      </c>
      <c r="U18">
        <v>13</v>
      </c>
      <c r="V18" t="s">
        <v>42</v>
      </c>
    </row>
    <row r="19" spans="1:22" hidden="1">
      <c r="A19">
        <v>1123</v>
      </c>
      <c r="B19">
        <v>2023</v>
      </c>
      <c r="C19">
        <v>2</v>
      </c>
      <c r="D19" t="s">
        <v>49</v>
      </c>
      <c r="E19">
        <v>24</v>
      </c>
      <c r="F19" t="s">
        <v>27</v>
      </c>
      <c r="G19">
        <v>25</v>
      </c>
      <c r="H19">
        <f>ABS(G19-E19)</f>
        <v>1</v>
      </c>
      <c r="I19" t="str">
        <f>IF(E19&gt;G19,$D$1,$F$1)</f>
        <v>Home</v>
      </c>
      <c r="J19" t="str">
        <f>IF(G19&gt;E19,$F$1,$D$1)</f>
        <v>Home</v>
      </c>
      <c r="K19">
        <f>IF(E19&gt;G19,0,1)</f>
        <v>1</v>
      </c>
      <c r="S19" t="s">
        <v>28</v>
      </c>
      <c r="T19" t="s">
        <v>28</v>
      </c>
      <c r="U19" t="s">
        <v>28</v>
      </c>
      <c r="V19" t="s">
        <v>28</v>
      </c>
    </row>
    <row r="20" spans="1:22" hidden="1">
      <c r="A20">
        <v>1124</v>
      </c>
      <c r="B20">
        <v>2023</v>
      </c>
      <c r="C20">
        <v>2</v>
      </c>
      <c r="D20" t="s">
        <v>52</v>
      </c>
      <c r="E20">
        <v>10</v>
      </c>
      <c r="F20" t="s">
        <v>61</v>
      </c>
      <c r="G20">
        <v>38</v>
      </c>
      <c r="H20">
        <f>ABS(G20-E20)</f>
        <v>28</v>
      </c>
      <c r="I20" t="str">
        <f>IF(E20&gt;G20,$D$1,$F$1)</f>
        <v>Home</v>
      </c>
      <c r="J20" t="str">
        <f>IF(G20&gt;E20,$F$1,$D$1)</f>
        <v>Home</v>
      </c>
      <c r="K20">
        <f>IF(E20&gt;G20,0,1)</f>
        <v>1</v>
      </c>
      <c r="S20">
        <v>70</v>
      </c>
      <c r="T20" t="s">
        <v>64</v>
      </c>
      <c r="U20">
        <v>6</v>
      </c>
      <c r="V20" t="s">
        <v>65</v>
      </c>
    </row>
    <row r="21" spans="1:22" hidden="1">
      <c r="A21">
        <v>1125</v>
      </c>
      <c r="B21">
        <v>2023</v>
      </c>
      <c r="C21">
        <v>2</v>
      </c>
      <c r="D21" t="s">
        <v>47</v>
      </c>
      <c r="E21">
        <v>27</v>
      </c>
      <c r="F21" t="s">
        <v>29</v>
      </c>
      <c r="G21">
        <v>24</v>
      </c>
      <c r="H21">
        <f>ABS(G21-E21)</f>
        <v>3</v>
      </c>
      <c r="I21" t="str">
        <f>IF(E21&gt;G21,$D$1,$F$1)</f>
        <v>Away</v>
      </c>
      <c r="J21" t="str">
        <f>IF(G21&gt;E21,$F$1,$D$1)</f>
        <v>Away</v>
      </c>
      <c r="K21">
        <f>IF(E21&gt;G21,0,1)</f>
        <v>0</v>
      </c>
      <c r="S21">
        <v>66</v>
      </c>
      <c r="T21" t="s">
        <v>24</v>
      </c>
      <c r="U21">
        <v>0</v>
      </c>
      <c r="V21" t="s">
        <v>63</v>
      </c>
    </row>
    <row r="22" spans="1:22" hidden="1">
      <c r="A22">
        <v>1126</v>
      </c>
      <c r="B22">
        <v>2023</v>
      </c>
      <c r="C22">
        <v>2</v>
      </c>
      <c r="D22" t="s">
        <v>58</v>
      </c>
      <c r="E22">
        <v>37</v>
      </c>
      <c r="F22" t="s">
        <v>22</v>
      </c>
      <c r="G22">
        <v>31</v>
      </c>
      <c r="H22">
        <f>ABS(G22-E22)</f>
        <v>6</v>
      </c>
      <c r="I22" t="str">
        <f>IF(E22&gt;G22,$D$1,$F$1)</f>
        <v>Away</v>
      </c>
      <c r="J22" t="str">
        <f>IF(G22&gt;E22,$F$1,$D$1)</f>
        <v>Away</v>
      </c>
      <c r="K22">
        <f>IF(E22&gt;G22,0,1)</f>
        <v>0</v>
      </c>
      <c r="S22" t="s">
        <v>28</v>
      </c>
      <c r="T22" t="s">
        <v>28</v>
      </c>
      <c r="U22" t="s">
        <v>28</v>
      </c>
      <c r="V22" t="s">
        <v>28</v>
      </c>
    </row>
    <row r="23" spans="1:22" hidden="1">
      <c r="A23">
        <v>1127</v>
      </c>
      <c r="B23">
        <v>2023</v>
      </c>
      <c r="C23">
        <v>2</v>
      </c>
      <c r="D23" t="s">
        <v>56</v>
      </c>
      <c r="E23">
        <v>24</v>
      </c>
      <c r="F23" t="s">
        <v>37</v>
      </c>
      <c r="G23">
        <v>27</v>
      </c>
      <c r="H23">
        <f>ABS(G23-E23)</f>
        <v>3</v>
      </c>
      <c r="I23" t="str">
        <f>IF(E23&gt;G23,$D$1,$F$1)</f>
        <v>Home</v>
      </c>
      <c r="J23" t="str">
        <f>IF(G23&gt;E23,$F$1,$D$1)</f>
        <v>Home</v>
      </c>
      <c r="K23">
        <f>IF(E23&gt;G23,0,1)</f>
        <v>1</v>
      </c>
      <c r="S23">
        <v>68</v>
      </c>
      <c r="T23" t="s">
        <v>64</v>
      </c>
      <c r="U23">
        <v>14</v>
      </c>
      <c r="V23" t="s">
        <v>42</v>
      </c>
    </row>
    <row r="24" spans="1:22" hidden="1">
      <c r="A24">
        <v>1128</v>
      </c>
      <c r="B24">
        <v>2023</v>
      </c>
      <c r="C24">
        <v>2</v>
      </c>
      <c r="D24" t="s">
        <v>50</v>
      </c>
      <c r="E24">
        <v>17</v>
      </c>
      <c r="F24" t="s">
        <v>35</v>
      </c>
      <c r="G24">
        <v>27</v>
      </c>
      <c r="H24">
        <f>ABS(G24-E24)</f>
        <v>10</v>
      </c>
      <c r="I24" t="str">
        <f>IF(E24&gt;G24,$D$1,$F$1)</f>
        <v>Home</v>
      </c>
      <c r="J24" t="str">
        <f>IF(G24&gt;E24,$F$1,$D$1)</f>
        <v>Home</v>
      </c>
      <c r="K24">
        <f>IF(E24&gt;G24,0,1)</f>
        <v>1</v>
      </c>
      <c r="S24">
        <v>87</v>
      </c>
      <c r="T24" t="s">
        <v>51</v>
      </c>
      <c r="U24">
        <v>6</v>
      </c>
      <c r="V24" t="s">
        <v>32</v>
      </c>
    </row>
    <row r="25" spans="1:22" hidden="1">
      <c r="A25">
        <v>1129</v>
      </c>
      <c r="B25">
        <v>2023</v>
      </c>
      <c r="C25">
        <v>2</v>
      </c>
      <c r="D25" t="s">
        <v>23</v>
      </c>
      <c r="E25">
        <v>17</v>
      </c>
      <c r="F25" t="s">
        <v>33</v>
      </c>
      <c r="G25">
        <v>9</v>
      </c>
      <c r="H25">
        <f>ABS(G25-E25)</f>
        <v>8</v>
      </c>
      <c r="I25" t="str">
        <f>IF(E25&gt;G25,$D$1,$F$1)</f>
        <v>Away</v>
      </c>
      <c r="J25" t="str">
        <f>IF(G25&gt;E25,$F$1,$D$1)</f>
        <v>Away</v>
      </c>
      <c r="K25">
        <f>IF(E25&gt;G25,0,1)</f>
        <v>0</v>
      </c>
      <c r="S25">
        <v>86</v>
      </c>
      <c r="T25" t="s">
        <v>64</v>
      </c>
      <c r="U25">
        <v>5</v>
      </c>
      <c r="V25" t="s">
        <v>32</v>
      </c>
    </row>
    <row r="26" spans="1:22" hidden="1">
      <c r="A26">
        <v>1130</v>
      </c>
      <c r="B26">
        <v>2023</v>
      </c>
      <c r="C26">
        <v>2</v>
      </c>
      <c r="D26" t="s">
        <v>34</v>
      </c>
      <c r="E26">
        <v>31</v>
      </c>
      <c r="F26" t="s">
        <v>46</v>
      </c>
      <c r="G26">
        <v>20</v>
      </c>
      <c r="H26">
        <f>ABS(G26-E26)</f>
        <v>11</v>
      </c>
      <c r="I26" t="str">
        <f>IF(E26&gt;G26,$D$1,$F$1)</f>
        <v>Away</v>
      </c>
      <c r="J26" t="str">
        <f>IF(G26&gt;E26,$F$1,$D$1)</f>
        <v>Away</v>
      </c>
      <c r="K26">
        <f>IF(E26&gt;G26,0,1)</f>
        <v>0</v>
      </c>
      <c r="S26" t="s">
        <v>28</v>
      </c>
      <c r="T26" t="s">
        <v>28</v>
      </c>
      <c r="U26" t="s">
        <v>28</v>
      </c>
      <c r="V26" t="s">
        <v>28</v>
      </c>
    </row>
    <row r="27" spans="1:22" hidden="1">
      <c r="A27">
        <v>1131</v>
      </c>
      <c r="B27">
        <v>2023</v>
      </c>
      <c r="C27">
        <v>2</v>
      </c>
      <c r="D27" t="s">
        <v>39</v>
      </c>
      <c r="E27">
        <v>30</v>
      </c>
      <c r="F27" t="s">
        <v>57</v>
      </c>
      <c r="G27">
        <v>23</v>
      </c>
      <c r="H27">
        <f>ABS(G27-E27)</f>
        <v>7</v>
      </c>
      <c r="I27" t="str">
        <f>IF(E27&gt;G27,$D$1,$F$1)</f>
        <v>Away</v>
      </c>
      <c r="J27" t="str">
        <f>IF(G27&gt;E27,$F$1,$D$1)</f>
        <v>Away</v>
      </c>
      <c r="K27">
        <f>IF(E27&gt;G27,0,1)</f>
        <v>0</v>
      </c>
      <c r="S27" t="s">
        <v>28</v>
      </c>
      <c r="T27" t="s">
        <v>28</v>
      </c>
      <c r="U27" t="s">
        <v>28</v>
      </c>
      <c r="V27" t="s">
        <v>28</v>
      </c>
    </row>
    <row r="28" spans="1:22" hidden="1">
      <c r="A28">
        <v>1132</v>
      </c>
      <c r="B28">
        <v>2023</v>
      </c>
      <c r="C28">
        <v>2</v>
      </c>
      <c r="D28" t="s">
        <v>60</v>
      </c>
      <c r="E28">
        <v>31</v>
      </c>
      <c r="F28" t="s">
        <v>43</v>
      </c>
      <c r="G28">
        <v>28</v>
      </c>
      <c r="H28">
        <f>ABS(G28-E28)</f>
        <v>3</v>
      </c>
      <c r="I28" t="str">
        <f>IF(E28&gt;G28,$D$1,$F$1)</f>
        <v>Away</v>
      </c>
      <c r="J28" t="str">
        <f>IF(G28&gt;E28,$F$1,$D$1)</f>
        <v>Away</v>
      </c>
      <c r="K28">
        <f>IF(E28&gt;G28,0,1)</f>
        <v>0</v>
      </c>
      <c r="S28" t="s">
        <v>28</v>
      </c>
      <c r="T28" t="s">
        <v>28</v>
      </c>
      <c r="U28" t="s">
        <v>28</v>
      </c>
      <c r="V28" t="s">
        <v>28</v>
      </c>
    </row>
    <row r="29" spans="1:22" hidden="1">
      <c r="A29">
        <v>1133</v>
      </c>
      <c r="B29">
        <v>2023</v>
      </c>
      <c r="C29">
        <v>2</v>
      </c>
      <c r="D29" t="s">
        <v>62</v>
      </c>
      <c r="E29">
        <v>10</v>
      </c>
      <c r="F29" t="s">
        <v>59</v>
      </c>
      <c r="G29">
        <v>30</v>
      </c>
      <c r="H29">
        <f>ABS(G29-E29)</f>
        <v>20</v>
      </c>
      <c r="I29" t="str">
        <f>IF(E29&gt;G29,$D$1,$F$1)</f>
        <v>Home</v>
      </c>
      <c r="J29" t="str">
        <f>IF(G29&gt;E29,$F$1,$D$1)</f>
        <v>Home</v>
      </c>
      <c r="K29">
        <f>IF(E29&gt;G29,0,1)</f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hidden="1">
      <c r="A30">
        <v>1134</v>
      </c>
      <c r="B30">
        <v>2023</v>
      </c>
      <c r="C30">
        <v>2</v>
      </c>
      <c r="D30" t="s">
        <v>44</v>
      </c>
      <c r="E30">
        <v>35</v>
      </c>
      <c r="F30" t="s">
        <v>53</v>
      </c>
      <c r="G30">
        <v>33</v>
      </c>
      <c r="H30">
        <f>ABS(G30-E30)</f>
        <v>2</v>
      </c>
      <c r="I30" t="str">
        <f>IF(E30&gt;G30,$D$1,$F$1)</f>
        <v>Away</v>
      </c>
      <c r="J30" t="str">
        <f>IF(G30&gt;E30,$F$1,$D$1)</f>
        <v>Away</v>
      </c>
      <c r="K30">
        <f>IF(E30&gt;G30,0,1)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hidden="1">
      <c r="A31">
        <v>1135</v>
      </c>
      <c r="B31">
        <v>2023</v>
      </c>
      <c r="C31">
        <v>2</v>
      </c>
      <c r="D31" t="s">
        <v>55</v>
      </c>
      <c r="E31">
        <v>24</v>
      </c>
      <c r="F31" t="s">
        <v>25</v>
      </c>
      <c r="G31">
        <v>17</v>
      </c>
      <c r="H31">
        <f>ABS(G31-E31)</f>
        <v>7</v>
      </c>
      <c r="I31" t="str">
        <f>IF(E31&gt;G31,$D$1,$F$1)</f>
        <v>Away</v>
      </c>
      <c r="J31" t="str">
        <f>IF(G31&gt;E31,$F$1,$D$1)</f>
        <v>Away</v>
      </c>
      <c r="K31">
        <f>IF(E31&gt;G31,0,1)</f>
        <v>0</v>
      </c>
      <c r="S31">
        <v>64</v>
      </c>
      <c r="T31" t="s">
        <v>24</v>
      </c>
      <c r="U31">
        <v>0</v>
      </c>
      <c r="V31" t="s">
        <v>63</v>
      </c>
    </row>
    <row r="32" spans="1:22" hidden="1">
      <c r="A32">
        <v>1136</v>
      </c>
      <c r="B32">
        <v>2023</v>
      </c>
      <c r="C32">
        <v>2</v>
      </c>
      <c r="D32" t="s">
        <v>38</v>
      </c>
      <c r="E32">
        <v>20</v>
      </c>
      <c r="F32" t="s">
        <v>26</v>
      </c>
      <c r="G32">
        <v>17</v>
      </c>
      <c r="H32">
        <f>ABS(G32-E32)</f>
        <v>3</v>
      </c>
      <c r="I32" t="str">
        <f>IF(E32&gt;G32,$D$1,$F$1)</f>
        <v>Away</v>
      </c>
      <c r="J32" t="str">
        <f>IF(G32&gt;E32,$F$1,$D$1)</f>
        <v>Away</v>
      </c>
      <c r="K32">
        <f>IF(E32&gt;G32,0,1)</f>
        <v>0</v>
      </c>
      <c r="S32">
        <v>76</v>
      </c>
      <c r="T32" t="s">
        <v>24</v>
      </c>
      <c r="U32">
        <v>5</v>
      </c>
      <c r="V32" t="s">
        <v>42</v>
      </c>
    </row>
    <row r="33" spans="1:22" hidden="1">
      <c r="A33">
        <v>1137</v>
      </c>
      <c r="B33">
        <v>2023</v>
      </c>
      <c r="C33">
        <v>2</v>
      </c>
      <c r="D33" t="s">
        <v>30</v>
      </c>
      <c r="E33">
        <v>22</v>
      </c>
      <c r="F33" t="s">
        <v>40</v>
      </c>
      <c r="G33">
        <v>26</v>
      </c>
      <c r="H33">
        <f>ABS(G33-E33)</f>
        <v>4</v>
      </c>
      <c r="I33" t="str">
        <f>IF(E33&gt;G33,$D$1,$F$1)</f>
        <v>Home</v>
      </c>
      <c r="J33" t="str">
        <f>IF(G33&gt;E33,$F$1,$D$1)</f>
        <v>Home</v>
      </c>
      <c r="K33">
        <f>IF(E33&gt;G33,0,1)</f>
        <v>1</v>
      </c>
      <c r="S33">
        <v>63</v>
      </c>
      <c r="T33" t="s">
        <v>24</v>
      </c>
      <c r="U33">
        <v>6</v>
      </c>
      <c r="V33" t="s">
        <v>42</v>
      </c>
    </row>
    <row r="34" spans="1:22" hidden="1">
      <c r="A34">
        <v>1138</v>
      </c>
      <c r="B34">
        <v>2023</v>
      </c>
      <c r="C34">
        <v>3</v>
      </c>
      <c r="D34" t="s">
        <v>60</v>
      </c>
      <c r="E34">
        <v>12</v>
      </c>
      <c r="F34" t="s">
        <v>39</v>
      </c>
      <c r="G34">
        <v>30</v>
      </c>
      <c r="H34">
        <f>ABS(G34-E34)</f>
        <v>18</v>
      </c>
      <c r="I34" t="str">
        <f>IF(E34&gt;G34,$D$1,$F$1)</f>
        <v>Home</v>
      </c>
      <c r="J34" t="str">
        <f>IF(G34&gt;E34,$F$1,$D$1)</f>
        <v>Home</v>
      </c>
      <c r="K34">
        <f>IF(E34&gt;G34,0,1)</f>
        <v>1</v>
      </c>
      <c r="S34">
        <v>76</v>
      </c>
      <c r="T34" t="s">
        <v>24</v>
      </c>
      <c r="U34">
        <v>10</v>
      </c>
      <c r="V34" t="s">
        <v>42</v>
      </c>
    </row>
    <row r="35" spans="1:22" hidden="1">
      <c r="A35">
        <v>1139</v>
      </c>
      <c r="B35">
        <v>2023</v>
      </c>
      <c r="C35">
        <v>3</v>
      </c>
      <c r="D35" t="s">
        <v>37</v>
      </c>
      <c r="E35">
        <v>3</v>
      </c>
      <c r="F35" t="s">
        <v>30</v>
      </c>
      <c r="G35">
        <v>27</v>
      </c>
      <c r="H35">
        <f>ABS(G35-E35)</f>
        <v>24</v>
      </c>
      <c r="I35" t="str">
        <f>IF(E35&gt;G35,$D$1,$F$1)</f>
        <v>Home</v>
      </c>
      <c r="J35" t="str">
        <f>IF(G35&gt;E35,$F$1,$D$1)</f>
        <v>Home</v>
      </c>
      <c r="K35">
        <f>IF(E35&gt;G35,0,1)</f>
        <v>1</v>
      </c>
      <c r="S35">
        <v>68</v>
      </c>
      <c r="T35" t="s">
        <v>41</v>
      </c>
      <c r="U35">
        <v>5</v>
      </c>
      <c r="V35" t="s">
        <v>25</v>
      </c>
    </row>
    <row r="36" spans="1:22" hidden="1">
      <c r="A36">
        <v>1140</v>
      </c>
      <c r="B36">
        <v>2023</v>
      </c>
      <c r="C36">
        <v>3</v>
      </c>
      <c r="D36" t="s">
        <v>27</v>
      </c>
      <c r="E36">
        <v>6</v>
      </c>
      <c r="F36" t="s">
        <v>22</v>
      </c>
      <c r="G36">
        <v>20</v>
      </c>
      <c r="H36">
        <f>ABS(G36-E36)</f>
        <v>14</v>
      </c>
      <c r="I36" t="str">
        <f>IF(E36&gt;G36,$D$1,$F$1)</f>
        <v>Home</v>
      </c>
      <c r="J36" t="str">
        <f>IF(G36&gt;E36,$F$1,$D$1)</f>
        <v>Home</v>
      </c>
      <c r="K36">
        <f>IF(E36&gt;G36,0,1)</f>
        <v>1</v>
      </c>
      <c r="S36" t="s">
        <v>28</v>
      </c>
      <c r="T36" t="s">
        <v>28</v>
      </c>
      <c r="U36" t="s">
        <v>28</v>
      </c>
      <c r="V36" t="s">
        <v>28</v>
      </c>
    </row>
    <row r="37" spans="1:22" hidden="1">
      <c r="A37">
        <v>1141</v>
      </c>
      <c r="B37">
        <v>2023</v>
      </c>
      <c r="C37">
        <v>3</v>
      </c>
      <c r="D37" t="s">
        <v>38</v>
      </c>
      <c r="E37">
        <v>17</v>
      </c>
      <c r="F37" t="s">
        <v>49</v>
      </c>
      <c r="G37">
        <v>18</v>
      </c>
      <c r="H37">
        <f>ABS(G37-E37)</f>
        <v>1</v>
      </c>
      <c r="I37" t="str">
        <f>IF(E37&gt;G37,$D$1,$F$1)</f>
        <v>Home</v>
      </c>
      <c r="J37" t="str">
        <f>IF(G37&gt;E37,$F$1,$D$1)</f>
        <v>Home</v>
      </c>
      <c r="K37">
        <f>IF(E37&gt;G37,0,1)</f>
        <v>1</v>
      </c>
      <c r="S37">
        <v>68</v>
      </c>
      <c r="T37" t="s">
        <v>64</v>
      </c>
      <c r="U37">
        <v>9</v>
      </c>
      <c r="V37" t="s">
        <v>45</v>
      </c>
    </row>
    <row r="38" spans="1:22" hidden="1">
      <c r="A38">
        <v>1142</v>
      </c>
      <c r="B38">
        <v>2023</v>
      </c>
      <c r="C38">
        <v>3</v>
      </c>
      <c r="D38" t="s">
        <v>53</v>
      </c>
      <c r="E38">
        <v>20</v>
      </c>
      <c r="F38" t="s">
        <v>55</v>
      </c>
      <c r="G38">
        <v>70</v>
      </c>
      <c r="H38">
        <f>ABS(G38-E38)</f>
        <v>50</v>
      </c>
      <c r="I38" t="str">
        <f>IF(E38&gt;G38,$D$1,$F$1)</f>
        <v>Home</v>
      </c>
      <c r="J38" t="str">
        <f>IF(G38&gt;E38,$F$1,$D$1)</f>
        <v>Home</v>
      </c>
      <c r="K38">
        <f>IF(E38&gt;G38,0,1)</f>
        <v>1</v>
      </c>
      <c r="S38">
        <v>86</v>
      </c>
      <c r="T38" t="s">
        <v>24</v>
      </c>
      <c r="U38">
        <v>5</v>
      </c>
      <c r="V38" t="s">
        <v>32</v>
      </c>
    </row>
    <row r="39" spans="1:22" hidden="1">
      <c r="A39">
        <v>1143</v>
      </c>
      <c r="B39">
        <v>2023</v>
      </c>
      <c r="C39">
        <v>3</v>
      </c>
      <c r="D39" t="s">
        <v>56</v>
      </c>
      <c r="E39">
        <v>28</v>
      </c>
      <c r="F39" t="s">
        <v>36</v>
      </c>
      <c r="G39">
        <v>24</v>
      </c>
      <c r="H39">
        <f>ABS(G39-E39)</f>
        <v>4</v>
      </c>
      <c r="I39" t="str">
        <f>IF(E39&gt;G39,$D$1,$F$1)</f>
        <v>Away</v>
      </c>
      <c r="J39" t="str">
        <f>IF(G39&gt;E39,$F$1,$D$1)</f>
        <v>Away</v>
      </c>
      <c r="K39">
        <f>IF(E39&gt;G39,0,1)</f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hidden="1">
      <c r="A40">
        <v>1144</v>
      </c>
      <c r="B40">
        <v>2023</v>
      </c>
      <c r="C40">
        <v>3</v>
      </c>
      <c r="D40" t="s">
        <v>25</v>
      </c>
      <c r="E40">
        <v>15</v>
      </c>
      <c r="F40" t="s">
        <v>62</v>
      </c>
      <c r="G40">
        <v>10</v>
      </c>
      <c r="H40">
        <f>ABS(G40-E40)</f>
        <v>5</v>
      </c>
      <c r="I40" t="str">
        <f>IF(E40&gt;G40,$D$1,$F$1)</f>
        <v>Away</v>
      </c>
      <c r="J40" t="str">
        <f>IF(G40&gt;E40,$F$1,$D$1)</f>
        <v>Away</v>
      </c>
      <c r="K40">
        <f>IF(E40&gt;G40,0,1)</f>
        <v>0</v>
      </c>
      <c r="S40">
        <v>63</v>
      </c>
      <c r="T40" t="s">
        <v>31</v>
      </c>
      <c r="U40">
        <v>11</v>
      </c>
      <c r="V40" t="s">
        <v>25</v>
      </c>
    </row>
    <row r="41" spans="1:22" hidden="1">
      <c r="A41">
        <v>1145</v>
      </c>
      <c r="B41">
        <v>2023</v>
      </c>
      <c r="C41">
        <v>3</v>
      </c>
      <c r="D41" t="s">
        <v>61</v>
      </c>
      <c r="E41">
        <v>37</v>
      </c>
      <c r="F41" t="s">
        <v>44</v>
      </c>
      <c r="G41">
        <v>3</v>
      </c>
      <c r="H41">
        <f>ABS(G41-E41)</f>
        <v>34</v>
      </c>
      <c r="I41" t="str">
        <f>IF(E41&gt;G41,$D$1,$F$1)</f>
        <v>Away</v>
      </c>
      <c r="J41" t="str">
        <f>IF(G41&gt;E41,$F$1,$D$1)</f>
        <v>Away</v>
      </c>
      <c r="K41">
        <f>IF(E41&gt;G41,0,1)</f>
        <v>0</v>
      </c>
      <c r="S41">
        <v>65</v>
      </c>
      <c r="T41" t="s">
        <v>41</v>
      </c>
      <c r="U41">
        <v>0</v>
      </c>
      <c r="V41" t="s">
        <v>63</v>
      </c>
    </row>
    <row r="42" spans="1:22" hidden="1">
      <c r="A42">
        <v>1146</v>
      </c>
      <c r="B42">
        <v>2023</v>
      </c>
      <c r="C42">
        <v>3</v>
      </c>
      <c r="D42" t="s">
        <v>46</v>
      </c>
      <c r="E42">
        <v>37</v>
      </c>
      <c r="F42" t="s">
        <v>33</v>
      </c>
      <c r="G42">
        <v>17</v>
      </c>
      <c r="H42">
        <f>ABS(G42-E42)</f>
        <v>20</v>
      </c>
      <c r="I42" t="str">
        <f>IF(E42&gt;G42,$D$1,$F$1)</f>
        <v>Away</v>
      </c>
      <c r="J42" t="str">
        <f>IF(G42&gt;E42,$F$1,$D$1)</f>
        <v>Away</v>
      </c>
      <c r="K42">
        <f>IF(E42&gt;G42,0,1)</f>
        <v>0</v>
      </c>
      <c r="S42">
        <v>84</v>
      </c>
      <c r="T42" t="s">
        <v>24</v>
      </c>
      <c r="U42">
        <v>6</v>
      </c>
      <c r="V42" t="s">
        <v>65</v>
      </c>
    </row>
    <row r="43" spans="1:22" hidden="1">
      <c r="A43">
        <v>1147</v>
      </c>
      <c r="B43">
        <v>2023</v>
      </c>
      <c r="C43">
        <v>3</v>
      </c>
      <c r="D43" t="s">
        <v>34</v>
      </c>
      <c r="E43">
        <v>22</v>
      </c>
      <c r="F43" t="s">
        <v>47</v>
      </c>
      <c r="G43">
        <v>19</v>
      </c>
      <c r="H43">
        <f>ABS(G43-E43)</f>
        <v>3</v>
      </c>
      <c r="I43" t="str">
        <f>IF(E43&gt;G43,$D$1,$F$1)</f>
        <v>Away</v>
      </c>
      <c r="J43" t="str">
        <f>IF(G43&gt;E43,$F$1,$D$1)</f>
        <v>Away</v>
      </c>
      <c r="K43">
        <f>IF(E43&gt;G43,0,1)</f>
        <v>0</v>
      </c>
      <c r="S43">
        <v>68</v>
      </c>
      <c r="T43" t="s">
        <v>48</v>
      </c>
      <c r="U43">
        <v>7</v>
      </c>
      <c r="V43" t="s">
        <v>25</v>
      </c>
    </row>
    <row r="44" spans="1:22" hidden="1">
      <c r="A44">
        <v>1148</v>
      </c>
      <c r="B44">
        <v>2023</v>
      </c>
      <c r="C44">
        <v>3</v>
      </c>
      <c r="D44" t="s">
        <v>26</v>
      </c>
      <c r="E44">
        <v>27</v>
      </c>
      <c r="F44" t="s">
        <v>58</v>
      </c>
      <c r="G44">
        <v>37</v>
      </c>
      <c r="H44">
        <f>ABS(G44-E44)</f>
        <v>10</v>
      </c>
      <c r="I44" t="str">
        <f>IF(E44&gt;G44,$D$1,$F$1)</f>
        <v>Home</v>
      </c>
      <c r="J44" t="str">
        <f>IF(G44&gt;E44,$F$1,$D$1)</f>
        <v>Home</v>
      </c>
      <c r="K44">
        <f>IF(E44&gt;G44,0,1)</f>
        <v>1</v>
      </c>
      <c r="S44">
        <v>60</v>
      </c>
      <c r="T44" t="s">
        <v>24</v>
      </c>
      <c r="U44">
        <v>0</v>
      </c>
      <c r="V44" t="s">
        <v>63</v>
      </c>
    </row>
    <row r="45" spans="1:22" hidden="1">
      <c r="A45">
        <v>1149</v>
      </c>
      <c r="B45">
        <v>2023</v>
      </c>
      <c r="C45">
        <v>3</v>
      </c>
      <c r="D45" t="s">
        <v>50</v>
      </c>
      <c r="E45">
        <v>10</v>
      </c>
      <c r="F45" t="s">
        <v>23</v>
      </c>
      <c r="G45">
        <v>41</v>
      </c>
      <c r="H45">
        <f>ABS(G45-E45)</f>
        <v>31</v>
      </c>
      <c r="I45" t="str">
        <f>IF(E45&gt;G45,$D$1,$F$1)</f>
        <v>Home</v>
      </c>
      <c r="J45" t="str">
        <f>IF(G45&gt;E45,$F$1,$D$1)</f>
        <v>Home</v>
      </c>
      <c r="K45">
        <f>IF(E45&gt;G45,0,1)</f>
        <v>1</v>
      </c>
      <c r="S45">
        <v>82</v>
      </c>
      <c r="T45" t="s">
        <v>24</v>
      </c>
      <c r="U45">
        <v>0</v>
      </c>
      <c r="V45" t="s">
        <v>63</v>
      </c>
    </row>
    <row r="46" spans="1:22" hidden="1">
      <c r="A46">
        <v>1150</v>
      </c>
      <c r="B46">
        <v>2023</v>
      </c>
      <c r="C46">
        <v>3</v>
      </c>
      <c r="D46" t="s">
        <v>59</v>
      </c>
      <c r="E46">
        <v>16</v>
      </c>
      <c r="F46" t="s">
        <v>43</v>
      </c>
      <c r="G46">
        <v>28</v>
      </c>
      <c r="H46">
        <f>ABS(G46-E46)</f>
        <v>12</v>
      </c>
      <c r="I46" t="str">
        <f>IF(E46&gt;G46,$D$1,$F$1)</f>
        <v>Home</v>
      </c>
      <c r="J46" t="str">
        <f>IF(G46&gt;E46,$F$1,$D$1)</f>
        <v>Home</v>
      </c>
      <c r="K46">
        <f>IF(E46&gt;G46,0,1)</f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hidden="1">
      <c r="A47">
        <v>1151</v>
      </c>
      <c r="B47">
        <v>2023</v>
      </c>
      <c r="C47">
        <v>3</v>
      </c>
      <c r="D47" t="s">
        <v>40</v>
      </c>
      <c r="E47">
        <v>23</v>
      </c>
      <c r="F47" t="s">
        <v>52</v>
      </c>
      <c r="G47">
        <v>18</v>
      </c>
      <c r="H47">
        <f>ABS(G47-E47)</f>
        <v>5</v>
      </c>
      <c r="I47" t="str">
        <f>IF(E47&gt;G47,$D$1,$F$1)</f>
        <v>Away</v>
      </c>
      <c r="J47" t="str">
        <f>IF(G47&gt;E47,$F$1,$D$1)</f>
        <v>Away</v>
      </c>
      <c r="K47">
        <f>IF(E47&gt;G47,0,1)</f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hidden="1">
      <c r="A48">
        <v>1152</v>
      </c>
      <c r="B48">
        <v>2023</v>
      </c>
      <c r="C48">
        <v>3</v>
      </c>
      <c r="D48" t="s">
        <v>54</v>
      </c>
      <c r="E48">
        <v>25</v>
      </c>
      <c r="F48" t="s">
        <v>35</v>
      </c>
      <c r="G48">
        <v>11</v>
      </c>
      <c r="H48">
        <f>ABS(G48-E48)</f>
        <v>14</v>
      </c>
      <c r="I48" t="str">
        <f>IF(E48&gt;G48,$D$1,$F$1)</f>
        <v>Away</v>
      </c>
      <c r="J48" t="str">
        <f>IF(G48&gt;E48,$F$1,$D$1)</f>
        <v>Away</v>
      </c>
      <c r="K48">
        <f>IF(E48&gt;G48,0,1)</f>
        <v>0</v>
      </c>
      <c r="S48">
        <v>87</v>
      </c>
      <c r="T48" t="s">
        <v>64</v>
      </c>
      <c r="U48">
        <v>6</v>
      </c>
      <c r="V48" t="s">
        <v>32</v>
      </c>
    </row>
    <row r="49" spans="1:22">
      <c r="A49">
        <v>1153</v>
      </c>
      <c r="B49">
        <v>2023</v>
      </c>
      <c r="C49">
        <v>3</v>
      </c>
      <c r="D49" t="s">
        <v>57</v>
      </c>
      <c r="E49">
        <v>16</v>
      </c>
      <c r="F49" t="s">
        <v>29</v>
      </c>
      <c r="G49">
        <v>19</v>
      </c>
      <c r="H49">
        <f>ABS(G49-E49)</f>
        <v>3</v>
      </c>
      <c r="I49" t="str">
        <f>IF(E49&gt;G49,$D$1,$F$1)</f>
        <v>Home</v>
      </c>
      <c r="J49" t="str">
        <f>IF(G49&gt;E49,$F$1,$D$1)</f>
        <v>Home</v>
      </c>
      <c r="K49">
        <f>IF(E49&gt;G49,0,1)</f>
        <v>1</v>
      </c>
      <c r="S49">
        <v>68</v>
      </c>
      <c r="T49" t="s">
        <v>24</v>
      </c>
      <c r="U49">
        <v>5</v>
      </c>
      <c r="V49" t="s">
        <v>25</v>
      </c>
    </row>
    <row r="50" spans="1:22">
      <c r="A50">
        <v>1154</v>
      </c>
      <c r="B50">
        <v>2023</v>
      </c>
      <c r="C50">
        <v>4</v>
      </c>
      <c r="D50" t="s">
        <v>22</v>
      </c>
      <c r="E50">
        <v>34</v>
      </c>
      <c r="F50" t="s">
        <v>49</v>
      </c>
      <c r="G50">
        <v>20</v>
      </c>
      <c r="H50">
        <f>ABS(G50-E50)</f>
        <v>14</v>
      </c>
      <c r="I50" t="str">
        <f>IF(E50&gt;G50,$D$1,$F$1)</f>
        <v>Away</v>
      </c>
      <c r="J50" t="str">
        <f>IF(G50&gt;E50,$F$1,$D$1)</f>
        <v>Away</v>
      </c>
      <c r="K50">
        <f>IF(E50&gt;G50,0,1)</f>
        <v>0</v>
      </c>
      <c r="S50">
        <v>62</v>
      </c>
      <c r="T50" t="s">
        <v>51</v>
      </c>
      <c r="U50">
        <v>6</v>
      </c>
      <c r="V50" t="s">
        <v>45</v>
      </c>
    </row>
    <row r="51" spans="1:22">
      <c r="A51">
        <v>1155</v>
      </c>
      <c r="B51">
        <v>2023</v>
      </c>
      <c r="C51">
        <v>4</v>
      </c>
      <c r="D51" t="s">
        <v>27</v>
      </c>
      <c r="E51">
        <v>7</v>
      </c>
      <c r="F51" t="s">
        <v>33</v>
      </c>
      <c r="G51">
        <v>23</v>
      </c>
      <c r="H51">
        <f>ABS(G51-E51)</f>
        <v>16</v>
      </c>
      <c r="I51" t="str">
        <f>IF(E51&gt;G51,$D$1,$F$1)</f>
        <v>Home</v>
      </c>
      <c r="J51" t="str">
        <f>IF(G51&gt;E51,$F$1,$D$1)</f>
        <v>Home</v>
      </c>
      <c r="K51">
        <f>IF(E51&gt;G51,0,1)</f>
        <v>1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1156</v>
      </c>
      <c r="B52">
        <v>2023</v>
      </c>
      <c r="C52">
        <v>4</v>
      </c>
      <c r="D52" t="s">
        <v>55</v>
      </c>
      <c r="E52">
        <v>20</v>
      </c>
      <c r="F52" t="s">
        <v>61</v>
      </c>
      <c r="G52">
        <v>48</v>
      </c>
      <c r="H52">
        <f>ABS(G52-E52)</f>
        <v>28</v>
      </c>
      <c r="I52" t="str">
        <f>IF(E52&gt;G52,$D$1,$F$1)</f>
        <v>Home</v>
      </c>
      <c r="J52" t="str">
        <f>IF(G52&gt;E52,$F$1,$D$1)</f>
        <v>Home</v>
      </c>
      <c r="K52">
        <f>IF(E52&gt;G52,0,1)</f>
        <v>1</v>
      </c>
      <c r="S52">
        <v>74</v>
      </c>
      <c r="T52" t="s">
        <v>24</v>
      </c>
      <c r="U52">
        <v>7</v>
      </c>
      <c r="V52" t="s">
        <v>32</v>
      </c>
    </row>
    <row r="53" spans="1:22">
      <c r="A53">
        <v>1157</v>
      </c>
      <c r="B53">
        <v>2023</v>
      </c>
      <c r="C53">
        <v>4</v>
      </c>
      <c r="D53" t="s">
        <v>53</v>
      </c>
      <c r="E53">
        <v>31</v>
      </c>
      <c r="F53" t="s">
        <v>50</v>
      </c>
      <c r="G53">
        <v>28</v>
      </c>
      <c r="H53" t="e">
        <f>ABS(G53-F54)</f>
        <v>#VALUE!</v>
      </c>
      <c r="I53" t="str">
        <f>IF(F54&gt;G53,$D$1,$F$1)</f>
        <v>Away</v>
      </c>
      <c r="J53" t="str">
        <f>IF(G53&gt;F54,$F$1,$D$1)</f>
        <v>Away</v>
      </c>
      <c r="K53">
        <f>IF(F54&gt;G53,0,1)</f>
        <v>0</v>
      </c>
      <c r="S53">
        <v>80</v>
      </c>
      <c r="T53" t="s">
        <v>24</v>
      </c>
      <c r="U53">
        <v>0</v>
      </c>
      <c r="V53" t="s">
        <v>66</v>
      </c>
    </row>
    <row r="54" spans="1:22">
      <c r="A54">
        <v>1158</v>
      </c>
      <c r="B54">
        <v>2023</v>
      </c>
      <c r="C54">
        <v>4</v>
      </c>
      <c r="D54" t="s">
        <v>47</v>
      </c>
      <c r="E54">
        <v>28</v>
      </c>
      <c r="F54" t="s">
        <v>30</v>
      </c>
      <c r="G54">
        <v>3</v>
      </c>
      <c r="H54" t="e">
        <f>ABS(G54-#REF!)</f>
        <v>#REF!</v>
      </c>
      <c r="I54" t="e">
        <f>IF(#REF!&gt;G54,$D$1,$F$1)</f>
        <v>#REF!</v>
      </c>
      <c r="J54" t="e">
        <f>IF(G54&gt;#REF!,$F$1,$D$1)</f>
        <v>#REF!</v>
      </c>
      <c r="K54" t="e">
        <f>IF(#REF!&gt;G54,0,1)</f>
        <v>#REF!</v>
      </c>
      <c r="S54">
        <v>72</v>
      </c>
      <c r="T54" t="s">
        <v>24</v>
      </c>
      <c r="U54">
        <v>5</v>
      </c>
      <c r="V54" t="s">
        <v>42</v>
      </c>
    </row>
    <row r="55" spans="1:22">
      <c r="A55">
        <v>1159</v>
      </c>
      <c r="B55">
        <v>2023</v>
      </c>
      <c r="C55">
        <v>4</v>
      </c>
      <c r="D55" t="s">
        <v>29</v>
      </c>
      <c r="E55">
        <v>3</v>
      </c>
      <c r="F55" t="s">
        <v>37</v>
      </c>
      <c r="G55">
        <v>27</v>
      </c>
      <c r="H55">
        <f>ABS(G55-E55)</f>
        <v>24</v>
      </c>
      <c r="I55" t="str">
        <f>IF(E55&gt;G55,$D$1,$F$1)</f>
        <v>Home</v>
      </c>
      <c r="J55" t="str">
        <f>IF(G55&gt;E55,$F$1,$D$1)</f>
        <v>Home</v>
      </c>
      <c r="K55">
        <f>IF(E55&gt;G55,0,1)</f>
        <v>1</v>
      </c>
      <c r="S55">
        <v>72</v>
      </c>
      <c r="T55" t="s">
        <v>24</v>
      </c>
      <c r="U55">
        <v>3</v>
      </c>
      <c r="V55" t="s">
        <v>25</v>
      </c>
    </row>
    <row r="56" spans="1:22">
      <c r="A56">
        <v>1160</v>
      </c>
      <c r="B56">
        <v>2023</v>
      </c>
      <c r="C56">
        <v>4</v>
      </c>
      <c r="D56" t="s">
        <v>57</v>
      </c>
      <c r="E56">
        <v>29</v>
      </c>
      <c r="F56" t="s">
        <v>34</v>
      </c>
      <c r="G56">
        <v>23</v>
      </c>
      <c r="H56">
        <f>ABS(G56-E56)</f>
        <v>6</v>
      </c>
      <c r="I56" t="str">
        <f>IF(E56&gt;G56,$D$1,$F$1)</f>
        <v>Away</v>
      </c>
      <c r="J56" t="str">
        <f>IF(G56&gt;E56,$F$1,$D$1)</f>
        <v>Away</v>
      </c>
      <c r="K56">
        <f>IF(E56&gt;G56,0,1)</f>
        <v>0</v>
      </c>
      <c r="S56">
        <v>79</v>
      </c>
      <c r="T56" t="s">
        <v>51</v>
      </c>
      <c r="U56">
        <v>7</v>
      </c>
      <c r="V56" t="s">
        <v>45</v>
      </c>
    </row>
    <row r="57" spans="1:22">
      <c r="A57">
        <v>1161</v>
      </c>
      <c r="B57">
        <v>2023</v>
      </c>
      <c r="C57">
        <v>4</v>
      </c>
      <c r="D57" t="s">
        <v>35</v>
      </c>
      <c r="E57">
        <v>26</v>
      </c>
      <c r="F57" t="s">
        <v>38</v>
      </c>
      <c r="G57">
        <v>9</v>
      </c>
      <c r="H57">
        <f>ABS(G57-E57)</f>
        <v>17</v>
      </c>
      <c r="I57" t="str">
        <f>IF(E57&gt;G57,$D$1,$F$1)</f>
        <v>Away</v>
      </c>
      <c r="J57" t="str">
        <f>IF(G57&gt;E57,$F$1,$D$1)</f>
        <v>Away</v>
      </c>
      <c r="K57">
        <f>IF(E57&gt;G57,0,1)</f>
        <v>0</v>
      </c>
      <c r="S57">
        <v>86</v>
      </c>
      <c r="T57" t="s">
        <v>24</v>
      </c>
      <c r="U57">
        <v>16</v>
      </c>
      <c r="V57" t="s">
        <v>25</v>
      </c>
    </row>
    <row r="58" spans="1:22">
      <c r="A58">
        <v>1162</v>
      </c>
      <c r="B58">
        <v>2023</v>
      </c>
      <c r="C58">
        <v>4</v>
      </c>
      <c r="D58" t="s">
        <v>44</v>
      </c>
      <c r="E58">
        <v>31</v>
      </c>
      <c r="F58" t="s">
        <v>54</v>
      </c>
      <c r="G58">
        <v>34</v>
      </c>
      <c r="H58">
        <f>ABS(G58-E58)</f>
        <v>3</v>
      </c>
      <c r="I58" t="str">
        <f>IF(E58&gt;G58,$D$1,$F$1)</f>
        <v>Home</v>
      </c>
      <c r="J58" t="str">
        <f>IF(G58&gt;E58,$F$1,$D$1)</f>
        <v>Home</v>
      </c>
      <c r="K58">
        <f>IF(E58&gt;G58,0,1)</f>
        <v>1</v>
      </c>
      <c r="S58">
        <v>78</v>
      </c>
      <c r="T58" t="s">
        <v>24</v>
      </c>
      <c r="U58">
        <v>9</v>
      </c>
      <c r="V58" t="s">
        <v>25</v>
      </c>
    </row>
    <row r="59" spans="1:22">
      <c r="A59">
        <v>1163</v>
      </c>
      <c r="B59">
        <v>2023</v>
      </c>
      <c r="C59">
        <v>4</v>
      </c>
      <c r="D59" t="s">
        <v>36</v>
      </c>
      <c r="E59">
        <v>21</v>
      </c>
      <c r="F59" t="s">
        <v>26</v>
      </c>
      <c r="G59">
        <v>13</v>
      </c>
      <c r="H59">
        <f>ABS(G59-E59)</f>
        <v>8</v>
      </c>
      <c r="I59" t="str">
        <f>IF(E59&gt;G59,$D$1,$F$1)</f>
        <v>Away</v>
      </c>
      <c r="J59" t="str">
        <f>IF(G59&gt;E59,$F$1,$D$1)</f>
        <v>Away</v>
      </c>
      <c r="K59">
        <f>IF(E59&gt;G59,0,1)</f>
        <v>0</v>
      </c>
      <c r="S59">
        <v>79</v>
      </c>
      <c r="T59" t="s">
        <v>51</v>
      </c>
      <c r="U59">
        <v>7</v>
      </c>
      <c r="V59" t="s">
        <v>25</v>
      </c>
    </row>
    <row r="60" spans="1:22">
      <c r="A60">
        <v>1164</v>
      </c>
      <c r="B60">
        <v>2023</v>
      </c>
      <c r="C60">
        <v>4</v>
      </c>
      <c r="D60" t="s">
        <v>40</v>
      </c>
      <c r="E60">
        <v>6</v>
      </c>
      <c r="F60" t="s">
        <v>46</v>
      </c>
      <c r="G60">
        <v>30</v>
      </c>
      <c r="H60">
        <f>ABS(G60-E60)</f>
        <v>24</v>
      </c>
      <c r="I60" t="str">
        <f>IF(E60&gt;G60,$D$1,$F$1)</f>
        <v>Home</v>
      </c>
      <c r="J60" t="str">
        <f>IF(G60&gt;E60,$F$1,$D$1)</f>
        <v>Home</v>
      </c>
      <c r="K60">
        <f>IF(E60&gt;G60,0,1)</f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1165</v>
      </c>
      <c r="B61">
        <v>2023</v>
      </c>
      <c r="C61">
        <v>4</v>
      </c>
      <c r="D61" t="s">
        <v>52</v>
      </c>
      <c r="E61">
        <v>17</v>
      </c>
      <c r="F61" t="s">
        <v>56</v>
      </c>
      <c r="G61">
        <v>24</v>
      </c>
      <c r="H61">
        <f>ABS(G61-E61)</f>
        <v>7</v>
      </c>
      <c r="I61" t="str">
        <f>IF(E61&gt;G61,$D$1,$F$1)</f>
        <v>Home</v>
      </c>
      <c r="J61" t="str">
        <f>IF(G61&gt;E61,$F$1,$D$1)</f>
        <v>Home</v>
      </c>
      <c r="K61">
        <f>IF(E61&gt;G61,0,1)</f>
        <v>1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>
        <v>1166</v>
      </c>
      <c r="B62">
        <v>2023</v>
      </c>
      <c r="C62">
        <v>4</v>
      </c>
      <c r="D62" t="s">
        <v>25</v>
      </c>
      <c r="E62">
        <v>3</v>
      </c>
      <c r="F62" t="s">
        <v>59</v>
      </c>
      <c r="G62">
        <v>38</v>
      </c>
      <c r="H62">
        <f>ABS(G62-E62)</f>
        <v>35</v>
      </c>
      <c r="I62" t="str">
        <f>IF(E62&gt;G62,$D$1,$F$1)</f>
        <v>Home</v>
      </c>
      <c r="J62" t="str">
        <f>IF(G62&gt;E62,$F$1,$D$1)</f>
        <v>Home</v>
      </c>
      <c r="K62">
        <f>IF(E62&gt;G62,0,1)</f>
        <v>1</v>
      </c>
      <c r="S62" t="s">
        <v>28</v>
      </c>
      <c r="T62" t="s">
        <v>28</v>
      </c>
      <c r="U62" t="s">
        <v>28</v>
      </c>
      <c r="V62" t="s">
        <v>28</v>
      </c>
    </row>
    <row r="63" spans="1:22">
      <c r="A63">
        <v>1167</v>
      </c>
      <c r="B63">
        <v>2023</v>
      </c>
      <c r="C63">
        <v>4</v>
      </c>
      <c r="D63" t="s">
        <v>43</v>
      </c>
      <c r="E63">
        <v>16</v>
      </c>
      <c r="F63" t="s">
        <v>39</v>
      </c>
      <c r="G63">
        <v>35</v>
      </c>
      <c r="H63">
        <f>ABS(G63-E63)</f>
        <v>19</v>
      </c>
      <c r="I63" t="str">
        <f>IF(E63&gt;G63,$D$1,$F$1)</f>
        <v>Home</v>
      </c>
      <c r="J63" t="str">
        <f>IF(G63&gt;E63,$F$1,$D$1)</f>
        <v>Home</v>
      </c>
      <c r="K63">
        <f>IF(E63&gt;G63,0,1)</f>
        <v>1</v>
      </c>
      <c r="S63">
        <v>76</v>
      </c>
      <c r="T63" t="s">
        <v>24</v>
      </c>
      <c r="U63">
        <v>3</v>
      </c>
      <c r="V63" t="s">
        <v>42</v>
      </c>
    </row>
    <row r="64" spans="1:22">
      <c r="A64">
        <v>1168</v>
      </c>
      <c r="B64">
        <v>2023</v>
      </c>
      <c r="C64">
        <v>4</v>
      </c>
      <c r="D64" t="s">
        <v>23</v>
      </c>
      <c r="E64">
        <v>23</v>
      </c>
      <c r="F64" t="s">
        <v>62</v>
      </c>
      <c r="G64">
        <v>20</v>
      </c>
      <c r="H64">
        <f>ABS(G64-E64)</f>
        <v>3</v>
      </c>
      <c r="I64" t="str">
        <f>IF(E64&gt;G64,$D$1,$F$1)</f>
        <v>Away</v>
      </c>
      <c r="J64" t="str">
        <f>IF(G64&gt;E64,$F$1,$D$1)</f>
        <v>Away</v>
      </c>
      <c r="K64">
        <f>IF(E64&gt;G64,0,1)</f>
        <v>0</v>
      </c>
      <c r="S64">
        <v>72</v>
      </c>
      <c r="T64" t="s">
        <v>24</v>
      </c>
      <c r="U64">
        <v>5</v>
      </c>
      <c r="V64" t="s">
        <v>25</v>
      </c>
    </row>
    <row r="65" spans="1:22">
      <c r="A65">
        <v>1169</v>
      </c>
      <c r="B65">
        <v>2023</v>
      </c>
      <c r="C65">
        <v>4</v>
      </c>
      <c r="D65" t="s">
        <v>58</v>
      </c>
      <c r="E65">
        <v>24</v>
      </c>
      <c r="F65" t="s">
        <v>60</v>
      </c>
      <c r="G65">
        <v>3</v>
      </c>
      <c r="H65">
        <f>ABS(G65-E65)</f>
        <v>21</v>
      </c>
      <c r="I65" t="str">
        <f>IF(E65&gt;G65,$D$1,$F$1)</f>
        <v>Away</v>
      </c>
      <c r="J65" t="str">
        <f>IF(G65&gt;E65,$F$1,$D$1)</f>
        <v>Away</v>
      </c>
      <c r="K65">
        <f>IF(E65&gt;G65,0,1)</f>
        <v>0</v>
      </c>
      <c r="S65">
        <v>67</v>
      </c>
      <c r="T65" t="s">
        <v>64</v>
      </c>
      <c r="U65">
        <v>8</v>
      </c>
      <c r="V65" t="s">
        <v>32</v>
      </c>
    </row>
    <row r="66" spans="1:22">
      <c r="A66">
        <v>1171</v>
      </c>
      <c r="B66">
        <v>2023</v>
      </c>
      <c r="C66">
        <v>5</v>
      </c>
      <c r="D66" t="s">
        <v>50</v>
      </c>
      <c r="E66">
        <v>40</v>
      </c>
      <c r="F66" t="s">
        <v>44</v>
      </c>
      <c r="G66">
        <v>20</v>
      </c>
      <c r="H66">
        <f>ABS(G66-E66)</f>
        <v>20</v>
      </c>
      <c r="I66" t="str">
        <f>IF(E66&gt;G66,$D$1,$F$1)</f>
        <v>Away</v>
      </c>
      <c r="J66" t="str">
        <f>IF(G66&gt;E66,$F$1,$D$1)</f>
        <v>Away</v>
      </c>
      <c r="K66">
        <f>IF(E66&gt;G66,0,1)</f>
        <v>0</v>
      </c>
      <c r="S66">
        <v>66</v>
      </c>
      <c r="T66" t="s">
        <v>24</v>
      </c>
      <c r="U66">
        <v>0</v>
      </c>
      <c r="V66" t="s">
        <v>63</v>
      </c>
    </row>
    <row r="67" spans="1:22">
      <c r="A67">
        <v>1172</v>
      </c>
      <c r="B67">
        <v>2023</v>
      </c>
      <c r="C67">
        <v>5</v>
      </c>
      <c r="D67" t="s">
        <v>33</v>
      </c>
      <c r="E67">
        <v>25</v>
      </c>
      <c r="F67" t="s">
        <v>61</v>
      </c>
      <c r="G67">
        <v>20</v>
      </c>
      <c r="H67">
        <f>ABS(G67-E67)</f>
        <v>5</v>
      </c>
      <c r="I67" t="str">
        <f>IF(E67&gt;G67,$D$1,$F$1)</f>
        <v>Away</v>
      </c>
      <c r="J67" t="str">
        <f>IF(G67&gt;E67,$F$1,$D$1)</f>
        <v>Away</v>
      </c>
      <c r="K67">
        <f>IF(E67&gt;G67,0,1)</f>
        <v>0</v>
      </c>
      <c r="S67">
        <v>70</v>
      </c>
      <c r="T67" t="s">
        <v>24</v>
      </c>
      <c r="U67">
        <v>8</v>
      </c>
      <c r="V67" t="s">
        <v>67</v>
      </c>
    </row>
    <row r="68" spans="1:22">
      <c r="A68">
        <v>1173</v>
      </c>
      <c r="B68">
        <v>2023</v>
      </c>
      <c r="C68">
        <v>5</v>
      </c>
      <c r="D68" t="s">
        <v>46</v>
      </c>
      <c r="E68">
        <v>19</v>
      </c>
      <c r="F68" t="s">
        <v>27</v>
      </c>
      <c r="G68">
        <v>18</v>
      </c>
      <c r="H68">
        <f>ABS(G68-E68)</f>
        <v>1</v>
      </c>
      <c r="I68" t="str">
        <f>IF(E68&gt;G68,$D$1,$F$1)</f>
        <v>Away</v>
      </c>
      <c r="J68" t="str">
        <f>IF(G68&gt;E68,$F$1,$D$1)</f>
        <v>Away</v>
      </c>
      <c r="K68">
        <f>IF(E68&gt;G68,0,1)</f>
        <v>0</v>
      </c>
      <c r="S68" t="s">
        <v>28</v>
      </c>
      <c r="T68" t="s">
        <v>28</v>
      </c>
      <c r="U68" t="s">
        <v>28</v>
      </c>
      <c r="V68" t="s">
        <v>28</v>
      </c>
    </row>
    <row r="69" spans="1:22">
      <c r="A69">
        <v>1174</v>
      </c>
      <c r="B69">
        <v>2023</v>
      </c>
      <c r="C69">
        <v>5</v>
      </c>
      <c r="D69" t="s">
        <v>26</v>
      </c>
      <c r="E69">
        <v>24</v>
      </c>
      <c r="F69" t="s">
        <v>22</v>
      </c>
      <c r="G69">
        <v>42</v>
      </c>
      <c r="H69">
        <f>ABS(G69-E69)</f>
        <v>18</v>
      </c>
      <c r="I69" t="str">
        <f>IF(E69&gt;G69,$D$1,$F$1)</f>
        <v>Home</v>
      </c>
      <c r="J69" t="str">
        <f>IF(G69&gt;E69,$F$1,$D$1)</f>
        <v>Home</v>
      </c>
      <c r="K69">
        <f>IF(E69&gt;G69,0,1)</f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>
        <v>1175</v>
      </c>
      <c r="B70">
        <v>2023</v>
      </c>
      <c r="C70">
        <v>5</v>
      </c>
      <c r="D70" t="s">
        <v>37</v>
      </c>
      <c r="E70">
        <v>16</v>
      </c>
      <c r="F70" t="s">
        <v>34</v>
      </c>
      <c r="G70">
        <v>23</v>
      </c>
      <c r="H70">
        <f>ABS(G70-E70)</f>
        <v>7</v>
      </c>
      <c r="I70" t="str">
        <f>IF(E70&gt;G70,$D$1,$F$1)</f>
        <v>Home</v>
      </c>
      <c r="J70" t="str">
        <f>IF(G70&gt;E70,$F$1,$D$1)</f>
        <v>Home</v>
      </c>
      <c r="K70">
        <f>IF(E70&gt;G70,0,1)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1176</v>
      </c>
      <c r="B71">
        <v>2023</v>
      </c>
      <c r="C71">
        <v>5</v>
      </c>
      <c r="D71" t="s">
        <v>60</v>
      </c>
      <c r="E71">
        <v>16</v>
      </c>
      <c r="F71" t="s">
        <v>55</v>
      </c>
      <c r="G71">
        <v>31</v>
      </c>
      <c r="H71">
        <f>ABS(G71-E71)</f>
        <v>15</v>
      </c>
      <c r="I71" t="str">
        <f>IF(E71&gt;G71,$D$1,$F$1)</f>
        <v>Home</v>
      </c>
      <c r="J71" t="str">
        <f>IF(G71&gt;E71,$F$1,$D$1)</f>
        <v>Home</v>
      </c>
      <c r="K71">
        <f>IF(E71&gt;G71,0,1)</f>
        <v>1</v>
      </c>
      <c r="S71">
        <v>87</v>
      </c>
      <c r="T71" t="s">
        <v>64</v>
      </c>
      <c r="U71">
        <v>9</v>
      </c>
      <c r="V71" t="s">
        <v>42</v>
      </c>
    </row>
    <row r="72" spans="1:22">
      <c r="A72">
        <v>1177</v>
      </c>
      <c r="B72">
        <v>2023</v>
      </c>
      <c r="C72">
        <v>5</v>
      </c>
      <c r="D72" t="s">
        <v>38</v>
      </c>
      <c r="E72">
        <v>34</v>
      </c>
      <c r="F72" t="s">
        <v>25</v>
      </c>
      <c r="G72">
        <v>0</v>
      </c>
      <c r="H72">
        <f>ABS(G72-E72)</f>
        <v>34</v>
      </c>
      <c r="I72" t="str">
        <f>IF(E72&gt;G72,$D$1,$F$1)</f>
        <v>Away</v>
      </c>
      <c r="J72" t="str">
        <f>IF(G72&gt;E72,$F$1,$D$1)</f>
        <v>Away</v>
      </c>
      <c r="K72">
        <f>IF(E72&gt;G72,0,1)</f>
        <v>0</v>
      </c>
      <c r="S72">
        <v>61</v>
      </c>
      <c r="T72" t="s">
        <v>24</v>
      </c>
      <c r="U72">
        <v>13</v>
      </c>
      <c r="V72" t="s">
        <v>32</v>
      </c>
    </row>
    <row r="73" spans="1:22">
      <c r="A73">
        <v>1178</v>
      </c>
      <c r="B73">
        <v>2023</v>
      </c>
      <c r="C73">
        <v>5</v>
      </c>
      <c r="D73" t="s">
        <v>47</v>
      </c>
      <c r="E73">
        <v>10</v>
      </c>
      <c r="F73" t="s">
        <v>40</v>
      </c>
      <c r="G73">
        <v>17</v>
      </c>
      <c r="H73">
        <f>ABS(G73-E73)</f>
        <v>7</v>
      </c>
      <c r="I73" t="str">
        <f>IF(E73&gt;G73,$D$1,$F$1)</f>
        <v>Home</v>
      </c>
      <c r="J73" t="str">
        <f>IF(G73&gt;E73,$F$1,$D$1)</f>
        <v>Home</v>
      </c>
      <c r="K73">
        <f>IF(E73&gt;G73,0,1)</f>
        <v>1</v>
      </c>
      <c r="S73">
        <v>50</v>
      </c>
      <c r="T73" t="s">
        <v>64</v>
      </c>
      <c r="U73">
        <v>13</v>
      </c>
      <c r="V73" t="s">
        <v>42</v>
      </c>
    </row>
    <row r="74" spans="1:22">
      <c r="A74">
        <v>1179</v>
      </c>
      <c r="B74">
        <v>2023</v>
      </c>
      <c r="C74">
        <v>5</v>
      </c>
      <c r="D74" t="s">
        <v>54</v>
      </c>
      <c r="E74">
        <v>23</v>
      </c>
      <c r="F74" t="s">
        <v>57</v>
      </c>
      <c r="G74">
        <v>14</v>
      </c>
      <c r="H74">
        <f>ABS(G74-E74)</f>
        <v>9</v>
      </c>
      <c r="I74" t="str">
        <f>IF(E74&gt;G74,$D$1,$F$1)</f>
        <v>Away</v>
      </c>
      <c r="J74" t="str">
        <f>IF(G74&gt;E74,$F$1,$D$1)</f>
        <v>Away</v>
      </c>
      <c r="K74">
        <f>IF(E74&gt;G74,0,1)</f>
        <v>0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>
        <v>1180</v>
      </c>
      <c r="B75">
        <v>2023</v>
      </c>
      <c r="C75">
        <v>5</v>
      </c>
      <c r="D75" t="s">
        <v>29</v>
      </c>
      <c r="E75">
        <v>34</v>
      </c>
      <c r="F75" t="s">
        <v>43</v>
      </c>
      <c r="G75">
        <v>20</v>
      </c>
      <c r="H75">
        <f>ABS(G75-E75)</f>
        <v>14</v>
      </c>
      <c r="I75" t="str">
        <f>IF(E75&gt;G75,$D$1,$F$1)</f>
        <v>Away</v>
      </c>
      <c r="J75" t="str">
        <f>IF(G75&gt;E75,$F$1,$D$1)</f>
        <v>Away</v>
      </c>
      <c r="K75">
        <f>IF(E75&gt;G75,0,1)</f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>
        <v>1181</v>
      </c>
      <c r="B76">
        <v>2023</v>
      </c>
      <c r="C76">
        <v>5</v>
      </c>
      <c r="D76" t="s">
        <v>62</v>
      </c>
      <c r="E76">
        <v>31</v>
      </c>
      <c r="F76" t="s">
        <v>53</v>
      </c>
      <c r="G76">
        <v>21</v>
      </c>
      <c r="H76">
        <f>ABS(G76-E76)</f>
        <v>10</v>
      </c>
      <c r="I76" t="str">
        <f>IF(E76&gt;G76,$D$1,$F$1)</f>
        <v>Away</v>
      </c>
      <c r="J76" t="str">
        <f>IF(G76&gt;E76,$F$1,$D$1)</f>
        <v>Away</v>
      </c>
      <c r="K76">
        <f>IF(E76&gt;G76,0,1)</f>
        <v>0</v>
      </c>
      <c r="S76">
        <v>73</v>
      </c>
      <c r="T76" t="s">
        <v>24</v>
      </c>
      <c r="U76">
        <v>7</v>
      </c>
      <c r="V76" t="s">
        <v>45</v>
      </c>
    </row>
    <row r="77" spans="1:22">
      <c r="A77">
        <v>1182</v>
      </c>
      <c r="B77">
        <v>2023</v>
      </c>
      <c r="C77">
        <v>5</v>
      </c>
      <c r="D77" t="s">
        <v>23</v>
      </c>
      <c r="E77">
        <v>27</v>
      </c>
      <c r="F77" t="s">
        <v>36</v>
      </c>
      <c r="G77">
        <v>20</v>
      </c>
      <c r="H77">
        <f>ABS(G77-E77)</f>
        <v>7</v>
      </c>
      <c r="I77" t="str">
        <f>IF(E77&gt;G77,$D$1,$F$1)</f>
        <v>Away</v>
      </c>
      <c r="J77" t="str">
        <f>IF(G77&gt;E77,$F$1,$D$1)</f>
        <v>Away</v>
      </c>
      <c r="K77">
        <f>IF(E77&gt;G77,0,1)</f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1183</v>
      </c>
      <c r="B78">
        <v>2023</v>
      </c>
      <c r="C78">
        <v>5</v>
      </c>
      <c r="D78" t="s">
        <v>59</v>
      </c>
      <c r="E78">
        <v>10</v>
      </c>
      <c r="F78" t="s">
        <v>39</v>
      </c>
      <c r="G78">
        <v>42</v>
      </c>
      <c r="H78">
        <f>ABS(G78-E78)</f>
        <v>32</v>
      </c>
      <c r="I78" t="str">
        <f>IF(E78&gt;G78,$D$1,$F$1)</f>
        <v>Home</v>
      </c>
      <c r="J78" t="str">
        <f>IF(G78&gt;E78,$F$1,$D$1)</f>
        <v>Home</v>
      </c>
      <c r="K78">
        <f>IF(E78&gt;G78,0,1)</f>
        <v>1</v>
      </c>
      <c r="S78">
        <v>79</v>
      </c>
      <c r="T78" t="s">
        <v>24</v>
      </c>
      <c r="U78">
        <v>9</v>
      </c>
      <c r="V78" t="s">
        <v>42</v>
      </c>
    </row>
    <row r="79" spans="1:22">
      <c r="A79">
        <v>1184</v>
      </c>
      <c r="B79">
        <v>2023</v>
      </c>
      <c r="C79">
        <v>5</v>
      </c>
      <c r="D79" t="s">
        <v>49</v>
      </c>
      <c r="E79">
        <v>13</v>
      </c>
      <c r="F79" t="s">
        <v>52</v>
      </c>
      <c r="G79">
        <v>17</v>
      </c>
      <c r="H79">
        <f>ABS(G79-E79)</f>
        <v>4</v>
      </c>
      <c r="I79" t="str">
        <f>IF(E79&gt;G79,$D$1,$F$1)</f>
        <v>Home</v>
      </c>
      <c r="J79" t="str">
        <f>IF(G79&gt;E79,$F$1,$D$1)</f>
        <v>Home</v>
      </c>
      <c r="K79">
        <f>IF(E79&gt;G79,0,1)</f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1186</v>
      </c>
      <c r="B80">
        <v>2023</v>
      </c>
      <c r="H80">
        <f>ABS(G80-E80)</f>
        <v>0</v>
      </c>
      <c r="I80" t="str">
        <f>IF(E80&gt;G80,$D$1,$F$1)</f>
        <v>Home</v>
      </c>
      <c r="J80" t="str">
        <f>IF(G80&gt;E80,$F$1,$D$1)</f>
        <v>Away</v>
      </c>
      <c r="K80">
        <f>IF(E80&gt;G80,0,1)</f>
        <v>1</v>
      </c>
    </row>
    <row r="81" spans="1:11">
      <c r="A81">
        <v>1187</v>
      </c>
      <c r="B81">
        <v>2023</v>
      </c>
      <c r="H81">
        <f>ABS(G81-E81)</f>
        <v>0</v>
      </c>
      <c r="I81" t="str">
        <f>IF(E81&gt;G81,$D$1,$F$1)</f>
        <v>Home</v>
      </c>
      <c r="J81" t="str">
        <f>IF(G81&gt;E81,$F$1,$D$1)</f>
        <v>Away</v>
      </c>
      <c r="K81">
        <f>IF(E81&gt;G81,0,1)</f>
        <v>1</v>
      </c>
    </row>
    <row r="82" spans="1:11">
      <c r="A82">
        <v>1188</v>
      </c>
      <c r="B82">
        <v>2023</v>
      </c>
      <c r="H82">
        <f>ABS(G82-E82)</f>
        <v>0</v>
      </c>
      <c r="I82" t="str">
        <f>IF(E82&gt;G82,$D$1,$F$1)</f>
        <v>Home</v>
      </c>
      <c r="J82" t="str">
        <f>IF(G82&gt;E82,$F$1,$D$1)</f>
        <v>Away</v>
      </c>
      <c r="K82">
        <f>IF(E82&gt;G82,0,1)</f>
        <v>1</v>
      </c>
    </row>
    <row r="83" spans="1:11">
      <c r="A83">
        <v>1189</v>
      </c>
      <c r="B83">
        <v>2023</v>
      </c>
      <c r="H83">
        <f>ABS(G83-E83)</f>
        <v>0</v>
      </c>
      <c r="I83" t="str">
        <f>IF(E83&gt;G83,$D$1,$F$1)</f>
        <v>Home</v>
      </c>
      <c r="J83" t="str">
        <f>IF(G83&gt;E83,$F$1,$D$1)</f>
        <v>Away</v>
      </c>
      <c r="K83">
        <f>IF(E83&gt;G83,0,1)</f>
        <v>1</v>
      </c>
    </row>
    <row r="84" spans="1:11">
      <c r="A84">
        <v>1190</v>
      </c>
      <c r="B84">
        <v>2023</v>
      </c>
      <c r="H84">
        <f>ABS(G84-E84)</f>
        <v>0</v>
      </c>
      <c r="I84" t="str">
        <f>IF(E84&gt;G84,$D$1,$F$1)</f>
        <v>Home</v>
      </c>
      <c r="J84" t="str">
        <f>IF(G84&gt;E84,$F$1,$D$1)</f>
        <v>Away</v>
      </c>
      <c r="K84">
        <f>IF(E84&gt;G84,0,1)</f>
        <v>1</v>
      </c>
    </row>
    <row r="85" spans="1:11">
      <c r="A85">
        <v>1191</v>
      </c>
      <c r="B85">
        <v>2023</v>
      </c>
      <c r="H85">
        <f>ABS(G85-E85)</f>
        <v>0</v>
      </c>
      <c r="I85" t="str">
        <f>IF(E85&gt;G85,$D$1,$F$1)</f>
        <v>Home</v>
      </c>
      <c r="J85" t="str">
        <f>IF(G85&gt;E85,$F$1,$D$1)</f>
        <v>Away</v>
      </c>
      <c r="K85">
        <f>IF(E85&gt;G85,0,1)</f>
        <v>1</v>
      </c>
    </row>
    <row r="86" spans="1:11">
      <c r="A86">
        <v>1192</v>
      </c>
      <c r="B86">
        <v>2023</v>
      </c>
      <c r="H86">
        <f>ABS(G86-E86)</f>
        <v>0</v>
      </c>
      <c r="I86" t="str">
        <f>IF(E86&gt;G86,$D$1,$F$1)</f>
        <v>Home</v>
      </c>
      <c r="J86" t="str">
        <f>IF(G86&gt;E86,$F$1,$D$1)</f>
        <v>Away</v>
      </c>
      <c r="K86">
        <f>IF(E86&gt;G86,0,1)</f>
        <v>1</v>
      </c>
    </row>
    <row r="87" spans="1:11">
      <c r="A87">
        <v>1193</v>
      </c>
      <c r="B87">
        <v>2023</v>
      </c>
      <c r="H87">
        <f>ABS(G87-E87)</f>
        <v>0</v>
      </c>
      <c r="I87" t="str">
        <f>IF(E87&gt;G87,$D$1,$F$1)</f>
        <v>Home</v>
      </c>
      <c r="J87" t="str">
        <f>IF(G87&gt;E87,$F$1,$D$1)</f>
        <v>Away</v>
      </c>
      <c r="K87">
        <f>IF(E87&gt;G87,0,1)</f>
        <v>1</v>
      </c>
    </row>
    <row r="88" spans="1:11">
      <c r="A88">
        <v>1194</v>
      </c>
      <c r="B88">
        <v>2023</v>
      </c>
      <c r="H88">
        <f>ABS(G88-E88)</f>
        <v>0</v>
      </c>
      <c r="I88" t="str">
        <f>IF(E88&gt;G88,$D$1,$F$1)</f>
        <v>Home</v>
      </c>
      <c r="J88" t="str">
        <f>IF(G88&gt;E88,$F$1,$D$1)</f>
        <v>Away</v>
      </c>
      <c r="K88">
        <f>IF(E88&gt;G88,0,1)</f>
        <v>1</v>
      </c>
    </row>
    <row r="89" spans="1:11">
      <c r="A89">
        <v>1195</v>
      </c>
      <c r="B89">
        <v>2023</v>
      </c>
      <c r="H89">
        <f>ABS(G89-E89)</f>
        <v>0</v>
      </c>
      <c r="I89" t="str">
        <f>IF(E89&gt;G89,$D$1,$F$1)</f>
        <v>Home</v>
      </c>
      <c r="J89" t="str">
        <f>IF(G89&gt;E89,$F$1,$D$1)</f>
        <v>Away</v>
      </c>
      <c r="K89">
        <f>IF(E89&gt;G89,0,1)</f>
        <v>1</v>
      </c>
    </row>
    <row r="90" spans="1:11">
      <c r="A90">
        <v>1196</v>
      </c>
      <c r="B90">
        <v>2023</v>
      </c>
      <c r="H90">
        <f>ABS(G90-E90)</f>
        <v>0</v>
      </c>
      <c r="I90" t="str">
        <f>IF(E90&gt;G90,$D$1,$F$1)</f>
        <v>Home</v>
      </c>
      <c r="J90" t="str">
        <f>IF(G90&gt;E90,$F$1,$D$1)</f>
        <v>Away</v>
      </c>
      <c r="K90">
        <f>IF(E90&gt;G90,0,1)</f>
        <v>1</v>
      </c>
    </row>
    <row r="91" spans="1:11">
      <c r="A91">
        <v>1197</v>
      </c>
      <c r="B91">
        <v>2023</v>
      </c>
      <c r="H91">
        <f>ABS(G91-E91)</f>
        <v>0</v>
      </c>
      <c r="I91" t="str">
        <f>IF(E91&gt;G91,$D$1,$F$1)</f>
        <v>Home</v>
      </c>
      <c r="J91" t="str">
        <f>IF(G91&gt;E91,$F$1,$D$1)</f>
        <v>Away</v>
      </c>
      <c r="K91">
        <f>IF(E91&gt;G91,0,1)</f>
        <v>1</v>
      </c>
    </row>
    <row r="92" spans="1:11">
      <c r="A92">
        <v>1198</v>
      </c>
      <c r="B92">
        <v>2023</v>
      </c>
      <c r="H92">
        <f>ABS(G92-E92)</f>
        <v>0</v>
      </c>
      <c r="I92" t="str">
        <f>IF(E92&gt;G92,$D$1,$F$1)</f>
        <v>Home</v>
      </c>
      <c r="J92" t="str">
        <f>IF(G92&gt;E92,$F$1,$D$1)</f>
        <v>Away</v>
      </c>
      <c r="K92">
        <f>IF(E92&gt;G92,0,1)</f>
        <v>1</v>
      </c>
    </row>
    <row r="93" spans="1:11">
      <c r="A93">
        <v>1199</v>
      </c>
      <c r="B93">
        <v>2023</v>
      </c>
      <c r="H93">
        <f>ABS(G93-E93)</f>
        <v>0</v>
      </c>
      <c r="I93" t="str">
        <f>IF(E93&gt;G93,$D$1,$F$1)</f>
        <v>Home</v>
      </c>
      <c r="J93" t="str">
        <f>IF(G93&gt;E93,$F$1,$D$1)</f>
        <v>Away</v>
      </c>
      <c r="K93">
        <f>IF(E93&gt;G93,0,1)</f>
        <v>1</v>
      </c>
    </row>
    <row r="94" spans="1:11">
      <c r="A94">
        <v>1200</v>
      </c>
      <c r="B94">
        <v>2023</v>
      </c>
      <c r="H94">
        <f>ABS(G94-E94)</f>
        <v>0</v>
      </c>
      <c r="I94" t="str">
        <f>IF(E94&gt;G94,$D$1,$F$1)</f>
        <v>Home</v>
      </c>
      <c r="J94" t="str">
        <f>IF(G94&gt;E94,$F$1,$D$1)</f>
        <v>Away</v>
      </c>
      <c r="K94">
        <f>IF(E94&gt;G94,0,1)</f>
        <v>1</v>
      </c>
    </row>
    <row r="95" spans="1:11">
      <c r="A95">
        <v>1201</v>
      </c>
      <c r="B95">
        <v>2023</v>
      </c>
      <c r="H95">
        <f>ABS(G95-E95)</f>
        <v>0</v>
      </c>
      <c r="I95" t="str">
        <f>IF(E95&gt;G95,$D$1,$F$1)</f>
        <v>Home</v>
      </c>
      <c r="J95" t="str">
        <f>IF(G95&gt;E95,$F$1,$D$1)</f>
        <v>Away</v>
      </c>
      <c r="K95">
        <f>IF(E95&gt;G95,0,1)</f>
        <v>1</v>
      </c>
    </row>
    <row r="96" spans="1:11">
      <c r="A96">
        <v>1202</v>
      </c>
      <c r="B96">
        <v>2023</v>
      </c>
      <c r="H96">
        <f>ABS(G96-E96)</f>
        <v>0</v>
      </c>
      <c r="I96" t="str">
        <f>IF(E96&gt;G96,$D$1,$F$1)</f>
        <v>Home</v>
      </c>
      <c r="J96" t="str">
        <f>IF(G96&gt;E96,$F$1,$D$1)</f>
        <v>Away</v>
      </c>
      <c r="K96">
        <f>IF(E96&gt;G96,0,1)</f>
        <v>1</v>
      </c>
    </row>
    <row r="97" spans="1:11">
      <c r="A97">
        <v>1203</v>
      </c>
      <c r="B97">
        <v>2023</v>
      </c>
      <c r="H97">
        <f>ABS(G97-E97)</f>
        <v>0</v>
      </c>
      <c r="I97" t="str">
        <f>IF(E97&gt;G97,$D$1,$F$1)</f>
        <v>Home</v>
      </c>
      <c r="J97" t="str">
        <f>IF(G97&gt;E97,$F$1,$D$1)</f>
        <v>Away</v>
      </c>
      <c r="K97">
        <f>IF(E97&gt;G97,0,1)</f>
        <v>1</v>
      </c>
    </row>
    <row r="98" spans="1:11">
      <c r="A98">
        <v>1204</v>
      </c>
      <c r="B98">
        <v>2023</v>
      </c>
      <c r="H98">
        <f>ABS(G98-E98)</f>
        <v>0</v>
      </c>
      <c r="I98" t="str">
        <f>IF(E98&gt;G98,$D$1,$F$1)</f>
        <v>Home</v>
      </c>
      <c r="J98" t="str">
        <f>IF(G98&gt;E98,$F$1,$D$1)</f>
        <v>Away</v>
      </c>
      <c r="K98">
        <f>IF(E98&gt;G98,0,1)</f>
        <v>1</v>
      </c>
    </row>
    <row r="99" spans="1:11">
      <c r="A99">
        <v>1205</v>
      </c>
      <c r="B99">
        <v>2023</v>
      </c>
      <c r="H99">
        <f>ABS(G99-E99)</f>
        <v>0</v>
      </c>
      <c r="I99" t="str">
        <f>IF(E99&gt;G99,$D$1,$F$1)</f>
        <v>Home</v>
      </c>
      <c r="J99" t="str">
        <f>IF(G99&gt;E99,$F$1,$D$1)</f>
        <v>Away</v>
      </c>
      <c r="K99">
        <f>IF(E99&gt;G99,0,1)</f>
        <v>1</v>
      </c>
    </row>
    <row r="100" spans="1:11">
      <c r="A100">
        <v>1206</v>
      </c>
      <c r="B100">
        <v>2023</v>
      </c>
      <c r="H100">
        <f>ABS(G100-E100)</f>
        <v>0</v>
      </c>
      <c r="I100" t="str">
        <f>IF(E100&gt;G100,$D$1,$F$1)</f>
        <v>Home</v>
      </c>
      <c r="J100" t="str">
        <f>IF(G100&gt;E100,$F$1,$D$1)</f>
        <v>Away</v>
      </c>
      <c r="K100">
        <f>IF(E100&gt;G100,0,1)</f>
        <v>1</v>
      </c>
    </row>
    <row r="101" spans="1:11">
      <c r="A101">
        <v>1207</v>
      </c>
      <c r="B101">
        <v>2023</v>
      </c>
      <c r="H101">
        <f>ABS(G101-E101)</f>
        <v>0</v>
      </c>
      <c r="I101" t="str">
        <f>IF(E101&gt;G101,$D$1,$F$1)</f>
        <v>Home</v>
      </c>
      <c r="J101" t="str">
        <f>IF(G101&gt;E101,$F$1,$D$1)</f>
        <v>Away</v>
      </c>
      <c r="K101">
        <f>IF(E101&gt;G101,0,1)</f>
        <v>1</v>
      </c>
    </row>
    <row r="102" spans="1:11">
      <c r="A102">
        <v>1208</v>
      </c>
      <c r="B102">
        <v>2023</v>
      </c>
      <c r="H102">
        <f>ABS(G102-E102)</f>
        <v>0</v>
      </c>
      <c r="I102" t="str">
        <f>IF(E102&gt;G102,$D$1,$F$1)</f>
        <v>Home</v>
      </c>
      <c r="J102" t="str">
        <f>IF(G102&gt;E102,$F$1,$D$1)</f>
        <v>Away</v>
      </c>
      <c r="K102">
        <f>IF(E102&gt;G102,0,1)</f>
        <v>1</v>
      </c>
    </row>
    <row r="103" spans="1:11">
      <c r="A103">
        <v>1209</v>
      </c>
      <c r="B103">
        <v>2023</v>
      </c>
      <c r="H103">
        <f>ABS(G103-E103)</f>
        <v>0</v>
      </c>
      <c r="I103" t="str">
        <f>IF(E103&gt;G103,$D$1,$F$1)</f>
        <v>Home</v>
      </c>
      <c r="J103" t="str">
        <f>IF(G103&gt;E103,$F$1,$D$1)</f>
        <v>Away</v>
      </c>
      <c r="K103">
        <f>IF(E103&gt;G103,0,1)</f>
        <v>1</v>
      </c>
    </row>
    <row r="104" spans="1:11">
      <c r="A104">
        <v>1210</v>
      </c>
      <c r="B104">
        <v>2023</v>
      </c>
      <c r="H104">
        <f>ABS(G104-E104)</f>
        <v>0</v>
      </c>
      <c r="I104" t="str">
        <f>IF(E104&gt;G104,$D$1,$F$1)</f>
        <v>Home</v>
      </c>
      <c r="J104" t="str">
        <f>IF(G104&gt;E104,$F$1,$D$1)</f>
        <v>Away</v>
      </c>
      <c r="K104">
        <f>IF(E104&gt;G104,0,1)</f>
        <v>1</v>
      </c>
    </row>
    <row r="105" spans="1:11">
      <c r="A105">
        <v>1211</v>
      </c>
      <c r="B105">
        <v>2023</v>
      </c>
      <c r="H105">
        <f>ABS(G105-E105)</f>
        <v>0</v>
      </c>
      <c r="I105" t="str">
        <f>IF(E105&gt;G105,$D$1,$F$1)</f>
        <v>Home</v>
      </c>
      <c r="J105" t="str">
        <f>IF(G105&gt;E105,$F$1,$D$1)</f>
        <v>Away</v>
      </c>
      <c r="K105">
        <f>IF(E105&gt;G105,0,1)</f>
        <v>1</v>
      </c>
    </row>
    <row r="106" spans="1:11">
      <c r="A106">
        <v>1212</v>
      </c>
      <c r="B106">
        <v>2023</v>
      </c>
      <c r="H106">
        <f>ABS(G106-E106)</f>
        <v>0</v>
      </c>
      <c r="I106" t="str">
        <f>IF(E106&gt;G106,$D$1,$F$1)</f>
        <v>Home</v>
      </c>
      <c r="J106" t="str">
        <f>IF(G106&gt;E106,$F$1,$D$1)</f>
        <v>Away</v>
      </c>
      <c r="K106">
        <f>IF(E106&gt;G106,0,1)</f>
        <v>1</v>
      </c>
    </row>
    <row r="107" spans="1:11">
      <c r="A107">
        <v>1213</v>
      </c>
      <c r="B107">
        <v>2023</v>
      </c>
      <c r="H107">
        <f>ABS(G107-E107)</f>
        <v>0</v>
      </c>
      <c r="I107" t="str">
        <f>IF(E107&gt;G107,$D$1,$F$1)</f>
        <v>Home</v>
      </c>
      <c r="J107" t="str">
        <f>IF(G107&gt;E107,$F$1,$D$1)</f>
        <v>Away</v>
      </c>
      <c r="K107">
        <f>IF(E107&gt;G107,0,1)</f>
        <v>1</v>
      </c>
    </row>
    <row r="108" spans="1:11">
      <c r="A108">
        <v>1214</v>
      </c>
      <c r="B108">
        <v>2023</v>
      </c>
      <c r="H108">
        <f>ABS(G108-E108)</f>
        <v>0</v>
      </c>
      <c r="I108" t="str">
        <f>IF(E108&gt;G108,$D$1,$F$1)</f>
        <v>Home</v>
      </c>
      <c r="J108" t="str">
        <f>IF(G108&gt;E108,$F$1,$D$1)</f>
        <v>Away</v>
      </c>
      <c r="K108">
        <f>IF(E108&gt;G108,0,1)</f>
        <v>1</v>
      </c>
    </row>
    <row r="109" spans="1:11">
      <c r="A109">
        <v>1215</v>
      </c>
      <c r="B109">
        <v>2023</v>
      </c>
      <c r="H109">
        <f>ABS(G109-E109)</f>
        <v>0</v>
      </c>
      <c r="I109" t="str">
        <f>IF(E109&gt;G109,$D$1,$F$1)</f>
        <v>Home</v>
      </c>
      <c r="J109" t="str">
        <f>IF(G109&gt;E109,$F$1,$D$1)</f>
        <v>Away</v>
      </c>
      <c r="K109">
        <f>IF(E109&gt;G109,0,1)</f>
        <v>1</v>
      </c>
    </row>
    <row r="110" spans="1:11">
      <c r="A110">
        <v>1216</v>
      </c>
      <c r="B110">
        <v>2023</v>
      </c>
      <c r="H110">
        <f>ABS(G110-E110)</f>
        <v>0</v>
      </c>
      <c r="I110" t="str">
        <f>IF(E110&gt;G110,$D$1,$F$1)</f>
        <v>Home</v>
      </c>
      <c r="J110" t="str">
        <f>IF(G110&gt;E110,$F$1,$D$1)</f>
        <v>Away</v>
      </c>
      <c r="K110">
        <f>IF(E110&gt;G110,0,1)</f>
        <v>1</v>
      </c>
    </row>
    <row r="111" spans="1:11">
      <c r="A111">
        <v>1217</v>
      </c>
      <c r="B111">
        <v>2023</v>
      </c>
      <c r="H111">
        <f>ABS(G111-E111)</f>
        <v>0</v>
      </c>
      <c r="I111" t="str">
        <f>IF(E111&gt;G111,$D$1,$F$1)</f>
        <v>Home</v>
      </c>
      <c r="J111" t="str">
        <f>IF(G111&gt;E111,$F$1,$D$1)</f>
        <v>Away</v>
      </c>
      <c r="K111">
        <f>IF(E111&gt;G111,0,1)</f>
        <v>1</v>
      </c>
    </row>
    <row r="112" spans="1:11">
      <c r="A112">
        <v>1218</v>
      </c>
      <c r="B112">
        <v>2023</v>
      </c>
      <c r="H112">
        <f>ABS(G112-E112)</f>
        <v>0</v>
      </c>
      <c r="I112" t="str">
        <f>IF(E112&gt;G112,$D$1,$F$1)</f>
        <v>Home</v>
      </c>
      <c r="J112" t="str">
        <f>IF(G112&gt;E112,$F$1,$D$1)</f>
        <v>Away</v>
      </c>
      <c r="K112">
        <f>IF(E112&gt;G112,0,1)</f>
        <v>1</v>
      </c>
    </row>
    <row r="113" spans="1:11">
      <c r="A113">
        <v>1219</v>
      </c>
      <c r="B113">
        <v>2023</v>
      </c>
      <c r="H113">
        <f>ABS(G113-E113)</f>
        <v>0</v>
      </c>
      <c r="I113" t="str">
        <f>IF(E113&gt;G113,$D$1,$F$1)</f>
        <v>Home</v>
      </c>
      <c r="J113" t="str">
        <f>IF(G113&gt;E113,$F$1,$D$1)</f>
        <v>Away</v>
      </c>
      <c r="K113">
        <f>IF(E113&gt;G113,0,1)</f>
        <v>1</v>
      </c>
    </row>
    <row r="114" spans="1:11">
      <c r="A114">
        <v>1220</v>
      </c>
      <c r="B114">
        <v>2023</v>
      </c>
      <c r="H114">
        <f>ABS(G114-E114)</f>
        <v>0</v>
      </c>
      <c r="I114" t="str">
        <f>IF(E114&gt;G114,$D$1,$F$1)</f>
        <v>Home</v>
      </c>
      <c r="J114" t="str">
        <f>IF(G114&gt;E114,$F$1,$D$1)</f>
        <v>Away</v>
      </c>
      <c r="K114">
        <f>IF(E114&gt;G114,0,1)</f>
        <v>1</v>
      </c>
    </row>
    <row r="115" spans="1:11">
      <c r="A115">
        <v>1221</v>
      </c>
      <c r="B115">
        <v>2023</v>
      </c>
      <c r="H115">
        <f>ABS(G115-E115)</f>
        <v>0</v>
      </c>
      <c r="I115" t="str">
        <f>IF(E115&gt;G115,$D$1,$F$1)</f>
        <v>Home</v>
      </c>
      <c r="J115" t="str">
        <f>IF(G115&gt;E115,$F$1,$D$1)</f>
        <v>Away</v>
      </c>
      <c r="K115">
        <f>IF(E115&gt;G115,0,1)</f>
        <v>1</v>
      </c>
    </row>
    <row r="116" spans="1:11">
      <c r="A116">
        <v>1222</v>
      </c>
      <c r="B116">
        <v>2023</v>
      </c>
      <c r="H116">
        <f>ABS(G116-E116)</f>
        <v>0</v>
      </c>
      <c r="I116" t="str">
        <f>IF(E116&gt;G116,$D$1,$F$1)</f>
        <v>Home</v>
      </c>
      <c r="J116" t="str">
        <f>IF(G116&gt;E116,$F$1,$D$1)</f>
        <v>Away</v>
      </c>
      <c r="K116">
        <f>IF(E116&gt;G116,0,1)</f>
        <v>1</v>
      </c>
    </row>
    <row r="117" spans="1:11">
      <c r="A117">
        <v>1223</v>
      </c>
      <c r="B117">
        <v>2023</v>
      </c>
      <c r="H117">
        <f>ABS(G117-E117)</f>
        <v>0</v>
      </c>
      <c r="I117" t="str">
        <f>IF(E117&gt;G117,$D$1,$F$1)</f>
        <v>Home</v>
      </c>
      <c r="J117" t="str">
        <f>IF(G117&gt;E117,$F$1,$D$1)</f>
        <v>Away</v>
      </c>
      <c r="K117">
        <f>IF(E117&gt;G117,0,1)</f>
        <v>1</v>
      </c>
    </row>
    <row r="118" spans="1:11">
      <c r="A118">
        <v>1224</v>
      </c>
      <c r="B118">
        <v>2023</v>
      </c>
      <c r="H118">
        <f>ABS(G118-E118)</f>
        <v>0</v>
      </c>
      <c r="I118" t="str">
        <f>IF(E118&gt;G118,$D$1,$F$1)</f>
        <v>Home</v>
      </c>
      <c r="J118" t="str">
        <f>IF(G118&gt;E118,$F$1,$D$1)</f>
        <v>Away</v>
      </c>
      <c r="K118">
        <f>IF(E118&gt;G118,0,1)</f>
        <v>1</v>
      </c>
    </row>
    <row r="119" spans="1:11">
      <c r="A119">
        <v>1225</v>
      </c>
      <c r="B119">
        <v>2023</v>
      </c>
      <c r="H119">
        <f>ABS(G119-E119)</f>
        <v>0</v>
      </c>
      <c r="I119" t="str">
        <f>IF(E119&gt;G119,$D$1,$F$1)</f>
        <v>Home</v>
      </c>
      <c r="J119" t="str">
        <f>IF(G119&gt;E119,$F$1,$D$1)</f>
        <v>Away</v>
      </c>
      <c r="K119">
        <f>IF(E119&gt;G119,0,1)</f>
        <v>1</v>
      </c>
    </row>
    <row r="120" spans="1:11">
      <c r="A120">
        <v>1226</v>
      </c>
      <c r="B120">
        <v>2023</v>
      </c>
      <c r="H120">
        <f>ABS(G120-E120)</f>
        <v>0</v>
      </c>
      <c r="I120" t="str">
        <f>IF(E120&gt;G120,$D$1,$F$1)</f>
        <v>Home</v>
      </c>
      <c r="J120" t="str">
        <f>IF(G120&gt;E120,$F$1,$D$1)</f>
        <v>Away</v>
      </c>
      <c r="K120">
        <f>IF(E120&gt;G120,0,1)</f>
        <v>1</v>
      </c>
    </row>
    <row r="121" spans="1:11">
      <c r="A121">
        <v>1227</v>
      </c>
      <c r="B121">
        <v>2023</v>
      </c>
      <c r="H121">
        <f>ABS(G121-E121)</f>
        <v>0</v>
      </c>
      <c r="I121" t="str">
        <f>IF(E121&gt;G121,$D$1,$F$1)</f>
        <v>Home</v>
      </c>
      <c r="J121" t="str">
        <f>IF(G121&gt;E121,$F$1,$D$1)</f>
        <v>Away</v>
      </c>
      <c r="K121">
        <f>IF(E121&gt;G121,0,1)</f>
        <v>1</v>
      </c>
    </row>
    <row r="122" spans="1:11">
      <c r="A122">
        <v>1228</v>
      </c>
      <c r="B122">
        <v>2023</v>
      </c>
      <c r="H122">
        <f>ABS(G122-E122)</f>
        <v>0</v>
      </c>
      <c r="I122" t="str">
        <f>IF(E122&gt;G122,$D$1,$F$1)</f>
        <v>Home</v>
      </c>
      <c r="J122" t="str">
        <f>IF(G122&gt;E122,$F$1,$D$1)</f>
        <v>Away</v>
      </c>
      <c r="K122">
        <f>IF(E122&gt;G122,0,1)</f>
        <v>1</v>
      </c>
    </row>
    <row r="123" spans="1:11">
      <c r="A123">
        <v>1229</v>
      </c>
      <c r="B123">
        <v>2023</v>
      </c>
      <c r="H123">
        <f>ABS(G123-E123)</f>
        <v>0</v>
      </c>
      <c r="I123" t="str">
        <f>IF(E123&gt;G123,$D$1,$F$1)</f>
        <v>Home</v>
      </c>
      <c r="J123" t="str">
        <f>IF(G123&gt;E123,$F$1,$D$1)</f>
        <v>Away</v>
      </c>
      <c r="K123">
        <f>IF(E123&gt;G123,0,1)</f>
        <v>1</v>
      </c>
    </row>
    <row r="124" spans="1:11">
      <c r="A124">
        <v>1230</v>
      </c>
      <c r="B124">
        <v>2023</v>
      </c>
      <c r="H124">
        <f>ABS(G124-E124)</f>
        <v>0</v>
      </c>
      <c r="I124" t="str">
        <f>IF(E124&gt;G124,$D$1,$F$1)</f>
        <v>Home</v>
      </c>
      <c r="J124" t="str">
        <f>IF(G124&gt;E124,$F$1,$D$1)</f>
        <v>Away</v>
      </c>
      <c r="K124">
        <f>IF(E124&gt;G124,0,1)</f>
        <v>1</v>
      </c>
    </row>
    <row r="125" spans="1:11">
      <c r="A125">
        <v>1231</v>
      </c>
      <c r="B125">
        <v>2023</v>
      </c>
      <c r="H125">
        <f>ABS(G125-E125)</f>
        <v>0</v>
      </c>
      <c r="I125" t="str">
        <f>IF(E125&gt;G125,$D$1,$F$1)</f>
        <v>Home</v>
      </c>
      <c r="J125" t="str">
        <f>IF(G125&gt;E125,$F$1,$D$1)</f>
        <v>Away</v>
      </c>
      <c r="K125">
        <f>IF(E125&gt;G125,0,1)</f>
        <v>1</v>
      </c>
    </row>
    <row r="126" spans="1:11">
      <c r="A126">
        <v>1232</v>
      </c>
      <c r="B126">
        <v>2023</v>
      </c>
      <c r="H126">
        <f>ABS(G126-E126)</f>
        <v>0</v>
      </c>
      <c r="I126" t="str">
        <f>IF(E126&gt;G126,$D$1,$F$1)</f>
        <v>Home</v>
      </c>
      <c r="J126" t="str">
        <f>IF(G126&gt;E126,$F$1,$D$1)</f>
        <v>Away</v>
      </c>
      <c r="K126">
        <f>IF(E126&gt;G126,0,1)</f>
        <v>1</v>
      </c>
    </row>
    <row r="127" spans="1:11">
      <c r="A127">
        <v>1233</v>
      </c>
      <c r="B127">
        <v>2023</v>
      </c>
      <c r="H127">
        <f>ABS(G127-E127)</f>
        <v>0</v>
      </c>
      <c r="I127" t="str">
        <f>IF(E127&gt;G127,$D$1,$F$1)</f>
        <v>Home</v>
      </c>
      <c r="J127" t="str">
        <f>IF(G127&gt;E127,$F$1,$D$1)</f>
        <v>Away</v>
      </c>
      <c r="K127">
        <f>IF(E127&gt;G127,0,1)</f>
        <v>1</v>
      </c>
    </row>
    <row r="128" spans="1:11">
      <c r="A128">
        <v>1234</v>
      </c>
      <c r="B128">
        <v>2023</v>
      </c>
      <c r="H128">
        <f>ABS(G128-E128)</f>
        <v>0</v>
      </c>
      <c r="I128" t="str">
        <f>IF(E128&gt;G128,$D$1,$F$1)</f>
        <v>Home</v>
      </c>
      <c r="J128" t="str">
        <f>IF(G128&gt;E128,$F$1,$D$1)</f>
        <v>Away</v>
      </c>
      <c r="K128">
        <f>IF(E128&gt;G128,0,1)</f>
        <v>1</v>
      </c>
    </row>
    <row r="129" spans="1:11">
      <c r="A129">
        <v>1235</v>
      </c>
      <c r="B129">
        <v>2023</v>
      </c>
      <c r="H129">
        <f>ABS(G129-E129)</f>
        <v>0</v>
      </c>
      <c r="I129" t="str">
        <f>IF(E129&gt;G129,$D$1,$F$1)</f>
        <v>Home</v>
      </c>
      <c r="J129" t="str">
        <f>IF(G129&gt;E129,$F$1,$D$1)</f>
        <v>Away</v>
      </c>
      <c r="K129">
        <f>IF(E129&gt;G129,0,1)</f>
        <v>1</v>
      </c>
    </row>
    <row r="130" spans="1:11">
      <c r="A130">
        <v>1236</v>
      </c>
      <c r="B130">
        <v>2023</v>
      </c>
      <c r="H130">
        <f>ABS(G130-E130)</f>
        <v>0</v>
      </c>
      <c r="I130" t="str">
        <f>IF(E130&gt;G130,$D$1,$F$1)</f>
        <v>Home</v>
      </c>
      <c r="J130" t="str">
        <f>IF(G130&gt;E130,$F$1,$D$1)</f>
        <v>Away</v>
      </c>
      <c r="K130">
        <f>IF(E130&gt;G130,0,1)</f>
        <v>1</v>
      </c>
    </row>
    <row r="131" spans="1:11">
      <c r="A131">
        <v>1237</v>
      </c>
      <c r="B131">
        <v>2023</v>
      </c>
      <c r="H131">
        <f>ABS(G131-E131)</f>
        <v>0</v>
      </c>
      <c r="I131" t="str">
        <f>IF(E131&gt;G131,$D$1,$F$1)</f>
        <v>Home</v>
      </c>
      <c r="J131" t="str">
        <f>IF(G131&gt;E131,$F$1,$D$1)</f>
        <v>Away</v>
      </c>
      <c r="K131">
        <f>IF(E131&gt;G131,0,1)</f>
        <v>1</v>
      </c>
    </row>
    <row r="132" spans="1:11">
      <c r="A132">
        <v>1238</v>
      </c>
      <c r="B132">
        <v>2023</v>
      </c>
      <c r="H132">
        <f>ABS(G132-E132)</f>
        <v>0</v>
      </c>
      <c r="I132" t="str">
        <f>IF(E132&gt;G132,$D$1,$F$1)</f>
        <v>Home</v>
      </c>
      <c r="J132" t="str">
        <f>IF(G132&gt;E132,$F$1,$D$1)</f>
        <v>Away</v>
      </c>
      <c r="K132">
        <f>IF(E132&gt;G132,0,1)</f>
        <v>1</v>
      </c>
    </row>
    <row r="133" spans="1:11">
      <c r="A133">
        <v>1239</v>
      </c>
      <c r="B133">
        <v>2023</v>
      </c>
      <c r="H133">
        <f>ABS(G133-E133)</f>
        <v>0</v>
      </c>
      <c r="I133" t="str">
        <f>IF(E133&gt;G133,$D$1,$F$1)</f>
        <v>Home</v>
      </c>
      <c r="J133" t="str">
        <f>IF(G133&gt;E133,$F$1,$D$1)</f>
        <v>Away</v>
      </c>
      <c r="K133">
        <f>IF(E133&gt;G133,0,1)</f>
        <v>1</v>
      </c>
    </row>
    <row r="134" spans="1:11">
      <c r="A134">
        <v>1240</v>
      </c>
      <c r="B134">
        <v>2023</v>
      </c>
      <c r="H134">
        <f>ABS(G134-E134)</f>
        <v>0</v>
      </c>
      <c r="I134" t="str">
        <f>IF(E134&gt;G134,$D$1,$F$1)</f>
        <v>Home</v>
      </c>
      <c r="J134" t="str">
        <f>IF(G134&gt;E134,$F$1,$D$1)</f>
        <v>Away</v>
      </c>
      <c r="K134">
        <f>IF(E134&gt;G134,0,1)</f>
        <v>1</v>
      </c>
    </row>
    <row r="135" spans="1:11">
      <c r="A135">
        <v>1241</v>
      </c>
      <c r="B135">
        <v>2023</v>
      </c>
      <c r="H135">
        <f>ABS(G135-E135)</f>
        <v>0</v>
      </c>
      <c r="I135" t="str">
        <f>IF(E135&gt;G135,$D$1,$F$1)</f>
        <v>Home</v>
      </c>
      <c r="J135" t="str">
        <f>IF(G135&gt;E135,$F$1,$D$1)</f>
        <v>Away</v>
      </c>
      <c r="K135">
        <f>IF(E135&gt;G135,0,1)</f>
        <v>1</v>
      </c>
    </row>
    <row r="136" spans="1:11">
      <c r="A136">
        <v>1242</v>
      </c>
      <c r="B136">
        <v>2023</v>
      </c>
      <c r="H136">
        <f>ABS(G136-E136)</f>
        <v>0</v>
      </c>
      <c r="I136" t="str">
        <f>IF(E136&gt;G136,$D$1,$F$1)</f>
        <v>Home</v>
      </c>
      <c r="J136" t="str">
        <f>IF(G136&gt;E136,$F$1,$D$1)</f>
        <v>Away</v>
      </c>
      <c r="K136">
        <f>IF(E136&gt;G136,0,1)</f>
        <v>1</v>
      </c>
    </row>
    <row r="137" spans="1:11">
      <c r="A137">
        <v>1243</v>
      </c>
      <c r="B137">
        <v>2023</v>
      </c>
      <c r="H137">
        <f>ABS(G137-E137)</f>
        <v>0</v>
      </c>
      <c r="I137" t="str">
        <f>IF(E137&gt;G137,$D$1,$F$1)</f>
        <v>Home</v>
      </c>
      <c r="J137" t="str">
        <f>IF(G137&gt;E137,$F$1,$D$1)</f>
        <v>Away</v>
      </c>
      <c r="K137">
        <f>IF(E137&gt;G137,0,1)</f>
        <v>1</v>
      </c>
    </row>
    <row r="138" spans="1:11">
      <c r="A138">
        <v>1244</v>
      </c>
      <c r="B138">
        <v>2023</v>
      </c>
      <c r="H138">
        <f>ABS(G138-E138)</f>
        <v>0</v>
      </c>
      <c r="I138" t="str">
        <f>IF(E138&gt;G138,$D$1,$F$1)</f>
        <v>Home</v>
      </c>
      <c r="J138" t="str">
        <f>IF(G138&gt;E138,$F$1,$D$1)</f>
        <v>Away</v>
      </c>
      <c r="K138">
        <f>IF(E138&gt;G138,0,1)</f>
        <v>1</v>
      </c>
    </row>
    <row r="139" spans="1:11">
      <c r="A139">
        <v>1245</v>
      </c>
      <c r="B139">
        <v>2023</v>
      </c>
      <c r="H139">
        <f>ABS(G139-E139)</f>
        <v>0</v>
      </c>
      <c r="I139" t="str">
        <f>IF(E139&gt;G139,$D$1,$F$1)</f>
        <v>Home</v>
      </c>
      <c r="J139" t="str">
        <f>IF(G139&gt;E139,$F$1,$D$1)</f>
        <v>Away</v>
      </c>
      <c r="K139">
        <f>IF(E139&gt;G139,0,1)</f>
        <v>1</v>
      </c>
    </row>
    <row r="140" spans="1:11">
      <c r="A140">
        <v>1246</v>
      </c>
      <c r="B140">
        <v>2023</v>
      </c>
      <c r="H140">
        <f>ABS(G140-E140)</f>
        <v>0</v>
      </c>
      <c r="I140" t="str">
        <f>IF(E140&gt;G140,$D$1,$F$1)</f>
        <v>Home</v>
      </c>
      <c r="J140" t="str">
        <f>IF(G140&gt;E140,$F$1,$D$1)</f>
        <v>Away</v>
      </c>
      <c r="K140">
        <f>IF(E140&gt;G140,0,1)</f>
        <v>1</v>
      </c>
    </row>
    <row r="141" spans="1:11">
      <c r="A141">
        <v>1247</v>
      </c>
      <c r="B141">
        <v>2023</v>
      </c>
      <c r="H141">
        <f>ABS(G141-E141)</f>
        <v>0</v>
      </c>
      <c r="I141" t="str">
        <f>IF(E141&gt;G141,$D$1,$F$1)</f>
        <v>Home</v>
      </c>
      <c r="J141" t="str">
        <f>IF(G141&gt;E141,$F$1,$D$1)</f>
        <v>Away</v>
      </c>
      <c r="K141">
        <f>IF(E141&gt;G141,0,1)</f>
        <v>1</v>
      </c>
    </row>
    <row r="142" spans="1:11">
      <c r="A142">
        <v>1248</v>
      </c>
      <c r="B142">
        <v>2023</v>
      </c>
      <c r="H142">
        <f>ABS(G142-E142)</f>
        <v>0</v>
      </c>
      <c r="I142" t="str">
        <f>IF(E142&gt;G142,$D$1,$F$1)</f>
        <v>Home</v>
      </c>
      <c r="J142" t="str">
        <f>IF(G142&gt;E142,$F$1,$D$1)</f>
        <v>Away</v>
      </c>
      <c r="K142">
        <f>IF(E142&gt;G142,0,1)</f>
        <v>1</v>
      </c>
    </row>
    <row r="143" spans="1:11">
      <c r="A143">
        <v>1249</v>
      </c>
      <c r="B143">
        <v>2023</v>
      </c>
      <c r="H143">
        <f>ABS(G143-E143)</f>
        <v>0</v>
      </c>
      <c r="I143" t="str">
        <f>IF(E143&gt;G143,$D$1,$F$1)</f>
        <v>Home</v>
      </c>
      <c r="J143" t="str">
        <f>IF(G143&gt;E143,$F$1,$D$1)</f>
        <v>Away</v>
      </c>
      <c r="K143">
        <f>IF(E143&gt;G143,0,1)</f>
        <v>1</v>
      </c>
    </row>
    <row r="144" spans="1:11">
      <c r="A144">
        <v>1250</v>
      </c>
      <c r="B144">
        <v>2023</v>
      </c>
      <c r="H144">
        <f>ABS(G144-E144)</f>
        <v>0</v>
      </c>
      <c r="I144" t="str">
        <f>IF(E144&gt;G144,$D$1,$F$1)</f>
        <v>Home</v>
      </c>
      <c r="J144" t="str">
        <f>IF(G144&gt;E144,$F$1,$D$1)</f>
        <v>Away</v>
      </c>
      <c r="K144">
        <f>IF(E144&gt;G144,0,1)</f>
        <v>1</v>
      </c>
    </row>
    <row r="145" spans="1:11">
      <c r="A145">
        <v>1251</v>
      </c>
      <c r="B145">
        <v>2023</v>
      </c>
      <c r="H145">
        <f>ABS(G145-E145)</f>
        <v>0</v>
      </c>
      <c r="I145" t="str">
        <f>IF(E145&gt;G145,$D$1,$F$1)</f>
        <v>Home</v>
      </c>
      <c r="J145" t="str">
        <f>IF(G145&gt;E145,$F$1,$D$1)</f>
        <v>Away</v>
      </c>
      <c r="K145">
        <f>IF(E145&gt;G145,0,1)</f>
        <v>1</v>
      </c>
    </row>
    <row r="146" spans="1:11">
      <c r="A146">
        <v>1252</v>
      </c>
      <c r="B146">
        <v>2023</v>
      </c>
      <c r="H146">
        <f>ABS(G146-E146)</f>
        <v>0</v>
      </c>
      <c r="I146" t="str">
        <f>IF(E146&gt;G146,$D$1,$F$1)</f>
        <v>Home</v>
      </c>
      <c r="J146" t="str">
        <f>IF(G146&gt;E146,$F$1,$D$1)</f>
        <v>Away</v>
      </c>
      <c r="K146">
        <f>IF(E146&gt;G146,0,1)</f>
        <v>1</v>
      </c>
    </row>
    <row r="147" spans="1:11">
      <c r="A147">
        <v>1253</v>
      </c>
      <c r="B147">
        <v>2023</v>
      </c>
      <c r="H147">
        <f>ABS(G147-E147)</f>
        <v>0</v>
      </c>
      <c r="I147" t="str">
        <f>IF(E147&gt;G147,$D$1,$F$1)</f>
        <v>Home</v>
      </c>
      <c r="J147" t="str">
        <f>IF(G147&gt;E147,$F$1,$D$1)</f>
        <v>Away</v>
      </c>
      <c r="K147">
        <f>IF(E147&gt;G147,0,1)</f>
        <v>1</v>
      </c>
    </row>
    <row r="148" spans="1:11">
      <c r="A148">
        <v>1254</v>
      </c>
      <c r="B148">
        <v>2023</v>
      </c>
      <c r="H148">
        <f>ABS(G148-E148)</f>
        <v>0</v>
      </c>
      <c r="I148" t="str">
        <f>IF(E148&gt;G148,$D$1,$F$1)</f>
        <v>Home</v>
      </c>
      <c r="J148" t="str">
        <f>IF(G148&gt;E148,$F$1,$D$1)</f>
        <v>Away</v>
      </c>
      <c r="K148">
        <f>IF(E148&gt;G148,0,1)</f>
        <v>1</v>
      </c>
    </row>
    <row r="149" spans="1:11">
      <c r="A149">
        <v>1255</v>
      </c>
      <c r="B149">
        <v>2023</v>
      </c>
      <c r="H149">
        <f>ABS(G149-E149)</f>
        <v>0</v>
      </c>
      <c r="I149" t="str">
        <f>IF(E149&gt;G149,$D$1,$F$1)</f>
        <v>Home</v>
      </c>
      <c r="J149" t="str">
        <f>IF(G149&gt;E149,$F$1,$D$1)</f>
        <v>Away</v>
      </c>
      <c r="K149">
        <f>IF(E149&gt;G149,0,1)</f>
        <v>1</v>
      </c>
    </row>
    <row r="150" spans="1:11">
      <c r="A150">
        <v>1256</v>
      </c>
      <c r="B150">
        <v>2023</v>
      </c>
      <c r="H150">
        <f>ABS(G150-E150)</f>
        <v>0</v>
      </c>
      <c r="I150" t="str">
        <f>IF(E150&gt;G150,$D$1,$F$1)</f>
        <v>Home</v>
      </c>
      <c r="J150" t="str">
        <f>IF(G150&gt;E150,$F$1,$D$1)</f>
        <v>Away</v>
      </c>
      <c r="K150">
        <f>IF(E150&gt;G150,0,1)</f>
        <v>1</v>
      </c>
    </row>
    <row r="151" spans="1:11">
      <c r="A151">
        <v>1257</v>
      </c>
      <c r="B151">
        <v>2023</v>
      </c>
      <c r="H151">
        <f>ABS(G151-E151)</f>
        <v>0</v>
      </c>
      <c r="I151" t="str">
        <f>IF(E151&gt;G151,$D$1,$F$1)</f>
        <v>Home</v>
      </c>
      <c r="J151" t="str">
        <f>IF(G151&gt;E151,$F$1,$D$1)</f>
        <v>Away</v>
      </c>
      <c r="K151">
        <f>IF(E151&gt;G151,0,1)</f>
        <v>1</v>
      </c>
    </row>
    <row r="152" spans="1:11">
      <c r="A152">
        <v>1258</v>
      </c>
      <c r="B152">
        <v>2023</v>
      </c>
      <c r="H152">
        <f>ABS(G152-E152)</f>
        <v>0</v>
      </c>
      <c r="I152" t="str">
        <f>IF(E152&gt;G152,$D$1,$F$1)</f>
        <v>Home</v>
      </c>
      <c r="J152" t="str">
        <f>IF(G152&gt;E152,$F$1,$D$1)</f>
        <v>Away</v>
      </c>
      <c r="K152">
        <f>IF(E152&gt;G152,0,1)</f>
        <v>1</v>
      </c>
    </row>
    <row r="153" spans="1:11">
      <c r="A153">
        <v>1259</v>
      </c>
      <c r="B153">
        <v>2023</v>
      </c>
      <c r="H153">
        <f>ABS(G153-E153)</f>
        <v>0</v>
      </c>
      <c r="I153" t="str">
        <f>IF(E153&gt;G153,$D$1,$F$1)</f>
        <v>Home</v>
      </c>
      <c r="J153" t="str">
        <f>IF(G153&gt;E153,$F$1,$D$1)</f>
        <v>Away</v>
      </c>
      <c r="K153">
        <f>IF(E153&gt;G153,0,1)</f>
        <v>1</v>
      </c>
    </row>
    <row r="154" spans="1:11">
      <c r="A154">
        <v>1260</v>
      </c>
      <c r="B154">
        <v>2023</v>
      </c>
      <c r="H154">
        <f>ABS(G154-E154)</f>
        <v>0</v>
      </c>
      <c r="I154" t="str">
        <f>IF(E154&gt;G154,$D$1,$F$1)</f>
        <v>Home</v>
      </c>
      <c r="J154" t="str">
        <f>IF(G154&gt;E154,$F$1,$D$1)</f>
        <v>Away</v>
      </c>
      <c r="K154">
        <f>IF(E154&gt;G154,0,1)</f>
        <v>1</v>
      </c>
    </row>
    <row r="155" spans="1:11">
      <c r="A155">
        <v>1261</v>
      </c>
      <c r="B155">
        <v>2023</v>
      </c>
      <c r="H155">
        <f>ABS(G155-E155)</f>
        <v>0</v>
      </c>
      <c r="I155" t="str">
        <f>IF(E155&gt;G155,$D$1,$F$1)</f>
        <v>Home</v>
      </c>
      <c r="J155" t="str">
        <f>IF(G155&gt;E155,$F$1,$D$1)</f>
        <v>Away</v>
      </c>
      <c r="K155">
        <f>IF(E155&gt;G155,0,1)</f>
        <v>1</v>
      </c>
    </row>
    <row r="156" spans="1:11">
      <c r="A156">
        <v>1262</v>
      </c>
      <c r="B156">
        <v>2023</v>
      </c>
      <c r="H156">
        <f>ABS(G156-E156)</f>
        <v>0</v>
      </c>
      <c r="I156" t="str">
        <f>IF(E156&gt;G156,$D$1,$F$1)</f>
        <v>Home</v>
      </c>
      <c r="J156" t="str">
        <f>IF(G156&gt;E156,$F$1,$D$1)</f>
        <v>Away</v>
      </c>
      <c r="K156">
        <f>IF(E156&gt;G156,0,1)</f>
        <v>1</v>
      </c>
    </row>
    <row r="157" spans="1:11">
      <c r="A157">
        <v>1263</v>
      </c>
      <c r="B157">
        <v>2023</v>
      </c>
      <c r="H157">
        <f>ABS(G157-E157)</f>
        <v>0</v>
      </c>
      <c r="I157" t="str">
        <f>IF(E157&gt;G157,$D$1,$F$1)</f>
        <v>Home</v>
      </c>
      <c r="J157" t="str">
        <f>IF(G157&gt;E157,$F$1,$D$1)</f>
        <v>Away</v>
      </c>
      <c r="K157">
        <f>IF(E157&gt;G157,0,1)</f>
        <v>1</v>
      </c>
    </row>
    <row r="158" spans="1:11">
      <c r="A158">
        <v>1264</v>
      </c>
      <c r="B158">
        <v>2023</v>
      </c>
      <c r="H158">
        <f>ABS(G158-E158)</f>
        <v>0</v>
      </c>
      <c r="I158" t="str">
        <f>IF(E158&gt;G158,$D$1,$F$1)</f>
        <v>Home</v>
      </c>
      <c r="J158" t="str">
        <f>IF(G158&gt;E158,$F$1,$D$1)</f>
        <v>Away</v>
      </c>
      <c r="K158">
        <f>IF(E158&gt;G158,0,1)</f>
        <v>1</v>
      </c>
    </row>
    <row r="159" spans="1:11">
      <c r="A159">
        <v>1265</v>
      </c>
      <c r="B159">
        <v>2023</v>
      </c>
      <c r="H159">
        <f>ABS(G159-E159)</f>
        <v>0</v>
      </c>
      <c r="I159" t="str">
        <f>IF(E159&gt;G159,$D$1,$F$1)</f>
        <v>Home</v>
      </c>
      <c r="J159" t="str">
        <f>IF(G159&gt;E159,$F$1,$D$1)</f>
        <v>Away</v>
      </c>
      <c r="K159">
        <f>IF(E159&gt;G159,0,1)</f>
        <v>1</v>
      </c>
    </row>
    <row r="160" spans="1:11">
      <c r="A160">
        <v>1266</v>
      </c>
      <c r="B160">
        <v>2023</v>
      </c>
      <c r="H160">
        <f>ABS(G160-E160)</f>
        <v>0</v>
      </c>
      <c r="I160" t="str">
        <f>IF(E160&gt;G160,$D$1,$F$1)</f>
        <v>Home</v>
      </c>
      <c r="J160" t="str">
        <f>IF(G160&gt;E160,$F$1,$D$1)</f>
        <v>Away</v>
      </c>
      <c r="K160">
        <f>IF(E160&gt;G160,0,1)</f>
        <v>1</v>
      </c>
    </row>
    <row r="161" spans="1:11">
      <c r="A161">
        <v>1267</v>
      </c>
      <c r="B161">
        <v>2023</v>
      </c>
      <c r="H161">
        <f>ABS(G161-E161)</f>
        <v>0</v>
      </c>
      <c r="I161" t="str">
        <f>IF(E161&gt;G161,$D$1,$F$1)</f>
        <v>Home</v>
      </c>
      <c r="J161" t="str">
        <f>IF(G161&gt;E161,$F$1,$D$1)</f>
        <v>Away</v>
      </c>
      <c r="K161">
        <f>IF(E161&gt;G161,0,1)</f>
        <v>1</v>
      </c>
    </row>
    <row r="162" spans="1:11">
      <c r="A162">
        <v>1268</v>
      </c>
      <c r="B162">
        <v>2023</v>
      </c>
      <c r="H162">
        <f>ABS(G162-E162)</f>
        <v>0</v>
      </c>
      <c r="I162" t="str">
        <f>IF(E162&gt;G162,$D$1,$F$1)</f>
        <v>Home</v>
      </c>
      <c r="J162" t="str">
        <f>IF(G162&gt;E162,$F$1,$D$1)</f>
        <v>Away</v>
      </c>
      <c r="K162">
        <f>IF(E162&gt;G162,0,1)</f>
        <v>1</v>
      </c>
    </row>
    <row r="163" spans="1:11">
      <c r="A163">
        <v>1269</v>
      </c>
      <c r="B163">
        <v>2023</v>
      </c>
      <c r="H163">
        <f>ABS(G163-E163)</f>
        <v>0</v>
      </c>
      <c r="I163" t="str">
        <f>IF(E163&gt;G163,$D$1,$F$1)</f>
        <v>Home</v>
      </c>
      <c r="J163" t="str">
        <f>IF(G163&gt;E163,$F$1,$D$1)</f>
        <v>Away</v>
      </c>
      <c r="K163">
        <f>IF(E163&gt;G163,0,1)</f>
        <v>1</v>
      </c>
    </row>
    <row r="164" spans="1:11">
      <c r="A164">
        <v>1270</v>
      </c>
      <c r="B164">
        <v>2023</v>
      </c>
      <c r="H164">
        <f>ABS(G164-E164)</f>
        <v>0</v>
      </c>
      <c r="I164" t="str">
        <f>IF(E164&gt;G164,$D$1,$F$1)</f>
        <v>Home</v>
      </c>
      <c r="J164" t="str">
        <f>IF(G164&gt;E164,$F$1,$D$1)</f>
        <v>Away</v>
      </c>
      <c r="K164">
        <f>IF(E164&gt;G164,0,1)</f>
        <v>1</v>
      </c>
    </row>
    <row r="165" spans="1:11">
      <c r="A165">
        <v>1271</v>
      </c>
      <c r="B165">
        <v>2023</v>
      </c>
      <c r="H165">
        <f>ABS(G165-E165)</f>
        <v>0</v>
      </c>
      <c r="I165" t="str">
        <f>IF(E165&gt;G165,$D$1,$F$1)</f>
        <v>Home</v>
      </c>
      <c r="J165" t="str">
        <f>IF(G165&gt;E165,$F$1,$D$1)</f>
        <v>Away</v>
      </c>
      <c r="K165">
        <f>IF(E165&gt;G165,0,1)</f>
        <v>1</v>
      </c>
    </row>
    <row r="166" spans="1:11">
      <c r="A166">
        <v>1272</v>
      </c>
      <c r="B166">
        <v>2023</v>
      </c>
      <c r="H166">
        <f>ABS(G166-E166)</f>
        <v>0</v>
      </c>
      <c r="I166" t="str">
        <f>IF(E166&gt;G166,$D$1,$F$1)</f>
        <v>Home</v>
      </c>
      <c r="J166" t="str">
        <f>IF(G166&gt;E166,$F$1,$D$1)</f>
        <v>Away</v>
      </c>
      <c r="K166">
        <f>IF(E166&gt;G166,0,1)</f>
        <v>1</v>
      </c>
    </row>
    <row r="167" spans="1:11">
      <c r="A167">
        <v>1273</v>
      </c>
      <c r="B167">
        <v>2023</v>
      </c>
      <c r="H167">
        <f>ABS(G167-E167)</f>
        <v>0</v>
      </c>
      <c r="I167" t="str">
        <f>IF(E167&gt;G167,$D$1,$F$1)</f>
        <v>Home</v>
      </c>
      <c r="J167" t="str">
        <f>IF(G167&gt;E167,$F$1,$D$1)</f>
        <v>Away</v>
      </c>
      <c r="K167">
        <f>IF(E167&gt;G167,0,1)</f>
        <v>1</v>
      </c>
    </row>
    <row r="168" spans="1:11">
      <c r="A168">
        <v>1274</v>
      </c>
      <c r="B168">
        <v>2023</v>
      </c>
      <c r="H168">
        <f>ABS(G168-E168)</f>
        <v>0</v>
      </c>
      <c r="I168" t="str">
        <f>IF(E168&gt;G168,$D$1,$F$1)</f>
        <v>Home</v>
      </c>
      <c r="J168" t="str">
        <f>IF(G168&gt;E168,$F$1,$D$1)</f>
        <v>Away</v>
      </c>
      <c r="K168">
        <f>IF(E168&gt;G168,0,1)</f>
        <v>1</v>
      </c>
    </row>
    <row r="169" spans="1:11">
      <c r="A169">
        <v>1275</v>
      </c>
      <c r="B169">
        <v>2023</v>
      </c>
      <c r="H169">
        <f>ABS(G169-E169)</f>
        <v>0</v>
      </c>
      <c r="I169" t="str">
        <f>IF(E169&gt;G169,$D$1,$F$1)</f>
        <v>Home</v>
      </c>
      <c r="J169" t="str">
        <f>IF(G169&gt;E169,$F$1,$D$1)</f>
        <v>Away</v>
      </c>
      <c r="K169">
        <f>IF(E169&gt;G169,0,1)</f>
        <v>1</v>
      </c>
    </row>
    <row r="170" spans="1:11">
      <c r="A170">
        <v>1276</v>
      </c>
      <c r="B170">
        <v>2023</v>
      </c>
      <c r="H170">
        <f>ABS(G170-E170)</f>
        <v>0</v>
      </c>
      <c r="I170" t="str">
        <f>IF(E170&gt;G170,$D$1,$F$1)</f>
        <v>Home</v>
      </c>
      <c r="J170" t="str">
        <f>IF(G170&gt;E170,$F$1,$D$1)</f>
        <v>Away</v>
      </c>
      <c r="K170">
        <f>IF(E170&gt;G170,0,1)</f>
        <v>1</v>
      </c>
    </row>
    <row r="171" spans="1:11">
      <c r="A171">
        <v>1277</v>
      </c>
      <c r="B171">
        <v>2023</v>
      </c>
      <c r="H171">
        <f>ABS(G171-E171)</f>
        <v>0</v>
      </c>
      <c r="I171" t="str">
        <f>IF(E171&gt;G171,$D$1,$F$1)</f>
        <v>Home</v>
      </c>
      <c r="J171" t="str">
        <f>IF(G171&gt;E171,$F$1,$D$1)</f>
        <v>Away</v>
      </c>
      <c r="K171">
        <f>IF(E171&gt;G171,0,1)</f>
        <v>1</v>
      </c>
    </row>
    <row r="172" spans="1:11">
      <c r="A172">
        <v>1278</v>
      </c>
      <c r="B172">
        <v>2023</v>
      </c>
      <c r="H172">
        <f>ABS(G172-E172)</f>
        <v>0</v>
      </c>
      <c r="I172" t="str">
        <f>IF(E172&gt;G172,$D$1,$F$1)</f>
        <v>Home</v>
      </c>
      <c r="J172" t="str">
        <f>IF(G172&gt;E172,$F$1,$D$1)</f>
        <v>Away</v>
      </c>
      <c r="K172">
        <f>IF(E172&gt;G172,0,1)</f>
        <v>1</v>
      </c>
    </row>
    <row r="173" spans="1:11">
      <c r="A173">
        <v>1279</v>
      </c>
      <c r="B173">
        <v>2023</v>
      </c>
      <c r="H173">
        <f>ABS(G173-E173)</f>
        <v>0</v>
      </c>
      <c r="I173" t="str">
        <f>IF(E173&gt;G173,$D$1,$F$1)</f>
        <v>Home</v>
      </c>
      <c r="J173" t="str">
        <f>IF(G173&gt;E173,$F$1,$D$1)</f>
        <v>Away</v>
      </c>
      <c r="K173">
        <f>IF(E173&gt;G173,0,1)</f>
        <v>1</v>
      </c>
    </row>
    <row r="174" spans="1:11">
      <c r="A174">
        <v>1280</v>
      </c>
      <c r="B174">
        <v>2023</v>
      </c>
      <c r="H174">
        <f>ABS(G174-E174)</f>
        <v>0</v>
      </c>
      <c r="I174" t="str">
        <f>IF(E174&gt;G174,$D$1,$F$1)</f>
        <v>Home</v>
      </c>
      <c r="J174" t="str">
        <f>IF(G174&gt;E174,$F$1,$D$1)</f>
        <v>Away</v>
      </c>
      <c r="K174">
        <f>IF(E174&gt;G174,0,1)</f>
        <v>1</v>
      </c>
    </row>
    <row r="175" spans="1:11">
      <c r="A175">
        <v>1281</v>
      </c>
      <c r="B175">
        <v>2023</v>
      </c>
      <c r="H175">
        <f>ABS(G175-E175)</f>
        <v>0</v>
      </c>
      <c r="I175" t="str">
        <f>IF(E175&gt;G175,$D$1,$F$1)</f>
        <v>Home</v>
      </c>
      <c r="J175" t="str">
        <f>IF(G175&gt;E175,$F$1,$D$1)</f>
        <v>Away</v>
      </c>
      <c r="K175">
        <f>IF(E175&gt;G175,0,1)</f>
        <v>1</v>
      </c>
    </row>
    <row r="176" spans="1:11">
      <c r="A176">
        <v>1282</v>
      </c>
      <c r="B176">
        <v>2023</v>
      </c>
      <c r="H176">
        <f>ABS(G176-E176)</f>
        <v>0</v>
      </c>
      <c r="I176" t="str">
        <f>IF(E176&gt;G176,$D$1,$F$1)</f>
        <v>Home</v>
      </c>
      <c r="J176" t="str">
        <f>IF(G176&gt;E176,$F$1,$D$1)</f>
        <v>Away</v>
      </c>
      <c r="K176">
        <f>IF(E176&gt;G176,0,1)</f>
        <v>1</v>
      </c>
    </row>
    <row r="177" spans="1:11">
      <c r="A177">
        <v>1283</v>
      </c>
      <c r="B177">
        <v>2023</v>
      </c>
      <c r="H177">
        <f>ABS(G177-E177)</f>
        <v>0</v>
      </c>
      <c r="I177" t="str">
        <f>IF(E177&gt;G177,$D$1,$F$1)</f>
        <v>Home</v>
      </c>
      <c r="J177" t="str">
        <f>IF(G177&gt;E177,$F$1,$D$1)</f>
        <v>Away</v>
      </c>
      <c r="K177">
        <f>IF(E177&gt;G177,0,1)</f>
        <v>1</v>
      </c>
    </row>
    <row r="178" spans="1:11">
      <c r="A178">
        <v>1284</v>
      </c>
      <c r="B178">
        <v>2023</v>
      </c>
      <c r="H178">
        <f>ABS(G178-E178)</f>
        <v>0</v>
      </c>
      <c r="I178" t="str">
        <f>IF(E178&gt;G178,$D$1,$F$1)</f>
        <v>Home</v>
      </c>
      <c r="J178" t="str">
        <f>IF(G178&gt;E178,$F$1,$D$1)</f>
        <v>Away</v>
      </c>
      <c r="K178">
        <f>IF(E178&gt;G178,0,1)</f>
        <v>1</v>
      </c>
    </row>
    <row r="179" spans="1:11">
      <c r="A179">
        <v>1285</v>
      </c>
      <c r="B179">
        <v>2023</v>
      </c>
      <c r="H179">
        <f>ABS(G179-E179)</f>
        <v>0</v>
      </c>
      <c r="I179" t="str">
        <f>IF(E179&gt;G179,$D$1,$F$1)</f>
        <v>Home</v>
      </c>
      <c r="J179" t="str">
        <f>IF(G179&gt;E179,$F$1,$D$1)</f>
        <v>Away</v>
      </c>
      <c r="K179">
        <f>IF(E179&gt;G179,0,1)</f>
        <v>1</v>
      </c>
    </row>
    <row r="180" spans="1:11">
      <c r="A180">
        <v>1286</v>
      </c>
      <c r="B180">
        <v>2023</v>
      </c>
      <c r="H180">
        <f>ABS(G180-E180)</f>
        <v>0</v>
      </c>
      <c r="I180" t="str">
        <f>IF(E180&gt;G180,$D$1,$F$1)</f>
        <v>Home</v>
      </c>
      <c r="J180" t="str">
        <f>IF(G180&gt;E180,$F$1,$D$1)</f>
        <v>Away</v>
      </c>
      <c r="K180">
        <f>IF(E180&gt;G180,0,1)</f>
        <v>1</v>
      </c>
    </row>
    <row r="181" spans="1:11">
      <c r="A181">
        <v>1287</v>
      </c>
      <c r="B181">
        <v>2023</v>
      </c>
      <c r="H181">
        <f>ABS(G181-E181)</f>
        <v>0</v>
      </c>
      <c r="I181" t="str">
        <f>IF(E181&gt;G181,$D$1,$F$1)</f>
        <v>Home</v>
      </c>
      <c r="J181" t="str">
        <f>IF(G181&gt;E181,$F$1,$D$1)</f>
        <v>Away</v>
      </c>
      <c r="K181">
        <f>IF(E181&gt;G181,0,1)</f>
        <v>1</v>
      </c>
    </row>
    <row r="182" spans="1:11">
      <c r="A182">
        <v>1288</v>
      </c>
      <c r="B182">
        <v>2023</v>
      </c>
      <c r="H182">
        <f>ABS(G182-E182)</f>
        <v>0</v>
      </c>
      <c r="I182" t="str">
        <f>IF(E182&gt;G182,$D$1,$F$1)</f>
        <v>Home</v>
      </c>
      <c r="J182" t="str">
        <f>IF(G182&gt;E182,$F$1,$D$1)</f>
        <v>Away</v>
      </c>
      <c r="K182">
        <f>IF(E182&gt;G182,0,1)</f>
        <v>1</v>
      </c>
    </row>
    <row r="183" spans="1:11">
      <c r="A183">
        <v>1289</v>
      </c>
      <c r="B183">
        <v>2023</v>
      </c>
      <c r="H183">
        <f>ABS(G183-E183)</f>
        <v>0</v>
      </c>
      <c r="I183" t="str">
        <f>IF(E183&gt;G183,$D$1,$F$1)</f>
        <v>Home</v>
      </c>
      <c r="J183" t="str">
        <f>IF(G183&gt;E183,$F$1,$D$1)</f>
        <v>Away</v>
      </c>
      <c r="K183">
        <f>IF(E183&gt;G183,0,1)</f>
        <v>1</v>
      </c>
    </row>
    <row r="184" spans="1:11">
      <c r="A184">
        <v>1290</v>
      </c>
      <c r="B184">
        <v>2023</v>
      </c>
      <c r="H184">
        <f>ABS(G184-E184)</f>
        <v>0</v>
      </c>
      <c r="I184" t="str">
        <f>IF(E184&gt;G184,$D$1,$F$1)</f>
        <v>Home</v>
      </c>
      <c r="J184" t="str">
        <f>IF(G184&gt;E184,$F$1,$D$1)</f>
        <v>Away</v>
      </c>
      <c r="K184">
        <f>IF(E184&gt;G184,0,1)</f>
        <v>1</v>
      </c>
    </row>
    <row r="185" spans="1:11">
      <c r="A185">
        <v>1291</v>
      </c>
      <c r="B185">
        <v>2023</v>
      </c>
      <c r="H185">
        <f>ABS(G185-E185)</f>
        <v>0</v>
      </c>
      <c r="I185" t="str">
        <f>IF(E185&gt;G185,$D$1,$F$1)</f>
        <v>Home</v>
      </c>
      <c r="J185" t="str">
        <f>IF(G185&gt;E185,$F$1,$D$1)</f>
        <v>Away</v>
      </c>
      <c r="K185">
        <f>IF(E185&gt;G185,0,1)</f>
        <v>1</v>
      </c>
    </row>
    <row r="186" spans="1:11">
      <c r="A186">
        <v>1292</v>
      </c>
      <c r="B186">
        <v>2023</v>
      </c>
      <c r="H186">
        <f>ABS(G186-E186)</f>
        <v>0</v>
      </c>
      <c r="I186" t="str">
        <f>IF(E186&gt;G186,$D$1,$F$1)</f>
        <v>Home</v>
      </c>
      <c r="J186" t="str">
        <f>IF(G186&gt;E186,$F$1,$D$1)</f>
        <v>Away</v>
      </c>
      <c r="K186">
        <f>IF(E186&gt;G186,0,1)</f>
        <v>1</v>
      </c>
    </row>
    <row r="187" spans="1:11">
      <c r="A187">
        <v>1293</v>
      </c>
      <c r="B187">
        <v>2023</v>
      </c>
      <c r="H187">
        <f>ABS(G187-E187)</f>
        <v>0</v>
      </c>
      <c r="I187" t="str">
        <f>IF(E187&gt;G187,$D$1,$F$1)</f>
        <v>Home</v>
      </c>
      <c r="J187" t="str">
        <f>IF(G187&gt;E187,$F$1,$D$1)</f>
        <v>Away</v>
      </c>
      <c r="K187">
        <f>IF(E187&gt;G187,0,1)</f>
        <v>1</v>
      </c>
    </row>
    <row r="188" spans="1:11">
      <c r="A188">
        <v>1294</v>
      </c>
      <c r="B188">
        <v>2023</v>
      </c>
      <c r="H188">
        <f>ABS(G188-E188)</f>
        <v>0</v>
      </c>
      <c r="I188" t="str">
        <f>IF(E188&gt;G188,$D$1,$F$1)</f>
        <v>Home</v>
      </c>
      <c r="J188" t="str">
        <f>IF(G188&gt;E188,$F$1,$D$1)</f>
        <v>Away</v>
      </c>
      <c r="K188">
        <f>IF(E188&gt;G188,0,1)</f>
        <v>1</v>
      </c>
    </row>
    <row r="189" spans="1:11">
      <c r="A189">
        <v>1295</v>
      </c>
      <c r="B189">
        <v>2023</v>
      </c>
      <c r="H189">
        <f>ABS(G189-E189)</f>
        <v>0</v>
      </c>
      <c r="I189" t="str">
        <f>IF(E189&gt;G189,$D$1,$F$1)</f>
        <v>Home</v>
      </c>
      <c r="J189" t="str">
        <f>IF(G189&gt;E189,$F$1,$D$1)</f>
        <v>Away</v>
      </c>
      <c r="K189">
        <f>IF(E189&gt;G189,0,1)</f>
        <v>1</v>
      </c>
    </row>
    <row r="190" spans="1:11">
      <c r="A190">
        <v>1296</v>
      </c>
      <c r="B190">
        <v>2023</v>
      </c>
      <c r="H190">
        <f>ABS(G190-E190)</f>
        <v>0</v>
      </c>
      <c r="I190" t="str">
        <f>IF(E190&gt;G190,$D$1,$F$1)</f>
        <v>Home</v>
      </c>
      <c r="J190" t="str">
        <f>IF(G190&gt;E190,$F$1,$D$1)</f>
        <v>Away</v>
      </c>
      <c r="K190">
        <f>IF(E190&gt;G190,0,1)</f>
        <v>1</v>
      </c>
    </row>
    <row r="191" spans="1:11">
      <c r="A191">
        <v>1297</v>
      </c>
      <c r="B191">
        <v>2023</v>
      </c>
      <c r="H191">
        <f>ABS(G191-E191)</f>
        <v>0</v>
      </c>
      <c r="I191" t="str">
        <f>IF(E191&gt;G191,$D$1,$F$1)</f>
        <v>Home</v>
      </c>
      <c r="J191" t="str">
        <f>IF(G191&gt;E191,$F$1,$D$1)</f>
        <v>Away</v>
      </c>
      <c r="K191">
        <f>IF(E191&gt;G191,0,1)</f>
        <v>1</v>
      </c>
    </row>
    <row r="192" spans="1:11">
      <c r="A192">
        <v>1298</v>
      </c>
      <c r="B192">
        <v>2023</v>
      </c>
      <c r="H192">
        <f>ABS(G192-E192)</f>
        <v>0</v>
      </c>
      <c r="I192" t="str">
        <f>IF(E192&gt;G192,$D$1,$F$1)</f>
        <v>Home</v>
      </c>
      <c r="J192" t="str">
        <f>IF(G192&gt;E192,$F$1,$D$1)</f>
        <v>Away</v>
      </c>
      <c r="K192">
        <f>IF(E192&gt;G192,0,1)</f>
        <v>1</v>
      </c>
    </row>
    <row r="193" spans="1:11">
      <c r="A193">
        <v>1299</v>
      </c>
      <c r="B193">
        <v>2023</v>
      </c>
      <c r="H193">
        <f>ABS(G193-E193)</f>
        <v>0</v>
      </c>
      <c r="I193" t="str">
        <f>IF(E193&gt;G193,$D$1,$F$1)</f>
        <v>Home</v>
      </c>
      <c r="J193" t="str">
        <f>IF(G193&gt;E193,$F$1,$D$1)</f>
        <v>Away</v>
      </c>
      <c r="K193">
        <f>IF(E193&gt;G193,0,1)</f>
        <v>1</v>
      </c>
    </row>
    <row r="194" spans="1:11">
      <c r="A194">
        <v>1300</v>
      </c>
      <c r="B194">
        <v>2023</v>
      </c>
      <c r="H194">
        <f>ABS(G194-E194)</f>
        <v>0</v>
      </c>
      <c r="I194" t="str">
        <f>IF(E194&gt;G194,$D$1,$F$1)</f>
        <v>Home</v>
      </c>
      <c r="J194" t="str">
        <f>IF(G194&gt;E194,$F$1,$D$1)</f>
        <v>Away</v>
      </c>
      <c r="K194">
        <f>IF(E194&gt;G194,0,1)</f>
        <v>1</v>
      </c>
    </row>
    <row r="195" spans="1:11">
      <c r="A195">
        <v>1301</v>
      </c>
      <c r="B195">
        <v>2023</v>
      </c>
      <c r="H195">
        <f>ABS(G195-E195)</f>
        <v>0</v>
      </c>
      <c r="I195" t="str">
        <f>IF(E195&gt;G195,$D$1,$F$1)</f>
        <v>Home</v>
      </c>
      <c r="J195" t="str">
        <f>IF(G195&gt;E195,$F$1,$D$1)</f>
        <v>Away</v>
      </c>
      <c r="K195">
        <f>IF(E195&gt;G195,0,1)</f>
        <v>1</v>
      </c>
    </row>
    <row r="196" spans="1:11">
      <c r="A196">
        <v>1302</v>
      </c>
      <c r="B196">
        <v>2023</v>
      </c>
      <c r="H196">
        <f>ABS(G196-E196)</f>
        <v>0</v>
      </c>
      <c r="I196" t="str">
        <f>IF(E196&gt;G196,$D$1,$F$1)</f>
        <v>Home</v>
      </c>
      <c r="J196" t="str">
        <f>IF(G196&gt;E196,$F$1,$D$1)</f>
        <v>Away</v>
      </c>
      <c r="K196">
        <f>IF(E196&gt;G196,0,1)</f>
        <v>1</v>
      </c>
    </row>
    <row r="197" spans="1:11">
      <c r="A197">
        <v>1303</v>
      </c>
      <c r="B197">
        <v>2023</v>
      </c>
      <c r="H197">
        <f>ABS(G197-E197)</f>
        <v>0</v>
      </c>
      <c r="I197" t="str">
        <f>IF(E197&gt;G197,$D$1,$F$1)</f>
        <v>Home</v>
      </c>
      <c r="J197" t="str">
        <f>IF(G197&gt;E197,$F$1,$D$1)</f>
        <v>Away</v>
      </c>
      <c r="K197">
        <f>IF(E197&gt;G197,0,1)</f>
        <v>1</v>
      </c>
    </row>
    <row r="198" spans="1:11">
      <c r="A198">
        <v>1304</v>
      </c>
      <c r="B198">
        <v>2023</v>
      </c>
      <c r="H198">
        <f>ABS(G198-E198)</f>
        <v>0</v>
      </c>
      <c r="I198" t="str">
        <f>IF(E198&gt;G198,$D$1,$F$1)</f>
        <v>Home</v>
      </c>
      <c r="J198" t="str">
        <f>IF(G198&gt;E198,$F$1,$D$1)</f>
        <v>Away</v>
      </c>
      <c r="K198">
        <f>IF(E198&gt;G198,0,1)</f>
        <v>1</v>
      </c>
    </row>
    <row r="199" spans="1:11">
      <c r="A199">
        <v>1305</v>
      </c>
      <c r="B199">
        <v>2023</v>
      </c>
      <c r="H199">
        <f>ABS(G199-E199)</f>
        <v>0</v>
      </c>
      <c r="I199" t="str">
        <f>IF(E199&gt;G199,$D$1,$F$1)</f>
        <v>Home</v>
      </c>
      <c r="J199" t="str">
        <f>IF(G199&gt;E199,$F$1,$D$1)</f>
        <v>Away</v>
      </c>
      <c r="K199">
        <f>IF(E199&gt;G199,0,1)</f>
        <v>1</v>
      </c>
    </row>
    <row r="200" spans="1:11">
      <c r="A200">
        <v>1306</v>
      </c>
      <c r="B200">
        <v>2023</v>
      </c>
      <c r="H200">
        <f>ABS(G200-E200)</f>
        <v>0</v>
      </c>
      <c r="I200" t="str">
        <f>IF(E200&gt;G200,$D$1,$F$1)</f>
        <v>Home</v>
      </c>
      <c r="J200" t="str">
        <f>IF(G200&gt;E200,$F$1,$D$1)</f>
        <v>Away</v>
      </c>
      <c r="K200">
        <f>IF(E200&gt;G200,0,1)</f>
        <v>1</v>
      </c>
    </row>
    <row r="201" spans="1:11">
      <c r="A201">
        <v>1307</v>
      </c>
      <c r="B201">
        <v>2023</v>
      </c>
      <c r="H201">
        <f>ABS(G201-E201)</f>
        <v>0</v>
      </c>
      <c r="I201" t="str">
        <f>IF(E201&gt;G201,$D$1,$F$1)</f>
        <v>Home</v>
      </c>
      <c r="J201" t="str">
        <f>IF(G201&gt;E201,$F$1,$D$1)</f>
        <v>Away</v>
      </c>
      <c r="K201">
        <f>IF(E201&gt;G201,0,1)</f>
        <v>1</v>
      </c>
    </row>
    <row r="202" spans="1:11">
      <c r="A202">
        <v>1308</v>
      </c>
      <c r="B202">
        <v>2023</v>
      </c>
      <c r="H202">
        <f>ABS(G202-E202)</f>
        <v>0</v>
      </c>
      <c r="I202" t="str">
        <f>IF(E202&gt;G202,$D$1,$F$1)</f>
        <v>Home</v>
      </c>
      <c r="J202" t="str">
        <f>IF(G202&gt;E202,$F$1,$D$1)</f>
        <v>Away</v>
      </c>
      <c r="K202">
        <f>IF(E202&gt;G202,0,1)</f>
        <v>1</v>
      </c>
    </row>
    <row r="203" spans="1:11">
      <c r="A203">
        <v>1309</v>
      </c>
      <c r="B203">
        <v>2023</v>
      </c>
      <c r="H203">
        <f>ABS(G203-E203)</f>
        <v>0</v>
      </c>
      <c r="I203" t="str">
        <f>IF(E203&gt;G203,$D$1,$F$1)</f>
        <v>Home</v>
      </c>
      <c r="J203" t="str">
        <f>IF(G203&gt;E203,$F$1,$D$1)</f>
        <v>Away</v>
      </c>
      <c r="K203">
        <f>IF(E203&gt;G203,0,1)</f>
        <v>1</v>
      </c>
    </row>
    <row r="204" spans="1:11">
      <c r="A204">
        <v>1310</v>
      </c>
      <c r="B204">
        <v>2023</v>
      </c>
      <c r="H204">
        <f>ABS(G204-E204)</f>
        <v>0</v>
      </c>
      <c r="I204" t="str">
        <f>IF(E204&gt;G204,$D$1,$F$1)</f>
        <v>Home</v>
      </c>
      <c r="J204" t="str">
        <f>IF(G204&gt;E204,$F$1,$D$1)</f>
        <v>Away</v>
      </c>
      <c r="K204">
        <f>IF(E204&gt;G204,0,1)</f>
        <v>1</v>
      </c>
    </row>
    <row r="205" spans="1:11">
      <c r="A205">
        <v>1311</v>
      </c>
      <c r="B205">
        <v>2023</v>
      </c>
      <c r="H205">
        <f>ABS(G205-E205)</f>
        <v>0</v>
      </c>
      <c r="I205" t="str">
        <f>IF(E205&gt;G205,$D$1,$F$1)</f>
        <v>Home</v>
      </c>
      <c r="J205" t="str">
        <f>IF(G205&gt;E205,$F$1,$D$1)</f>
        <v>Away</v>
      </c>
      <c r="K205">
        <f>IF(E205&gt;G205,0,1)</f>
        <v>1</v>
      </c>
    </row>
    <row r="206" spans="1:11">
      <c r="A206">
        <v>1312</v>
      </c>
      <c r="B206">
        <v>2023</v>
      </c>
      <c r="H206">
        <f>ABS(G206-E206)</f>
        <v>0</v>
      </c>
      <c r="I206" t="str">
        <f>IF(E206&gt;G206,$D$1,$F$1)</f>
        <v>Home</v>
      </c>
      <c r="J206" t="str">
        <f>IF(G206&gt;E206,$F$1,$D$1)</f>
        <v>Away</v>
      </c>
      <c r="K206">
        <f>IF(E206&gt;G206,0,1)</f>
        <v>1</v>
      </c>
    </row>
    <row r="207" spans="1:11">
      <c r="A207">
        <v>1313</v>
      </c>
      <c r="B207">
        <v>2023</v>
      </c>
      <c r="H207">
        <f>ABS(G207-E207)</f>
        <v>0</v>
      </c>
      <c r="I207" t="str">
        <f>IF(E207&gt;G207,$D$1,$F$1)</f>
        <v>Home</v>
      </c>
      <c r="J207" t="str">
        <f>IF(G207&gt;E207,$F$1,$D$1)</f>
        <v>Away</v>
      </c>
      <c r="K207">
        <f>IF(E207&gt;G207,0,1)</f>
        <v>1</v>
      </c>
    </row>
    <row r="208" spans="1:11">
      <c r="A208">
        <v>1314</v>
      </c>
      <c r="B208">
        <v>2023</v>
      </c>
      <c r="H208">
        <f>ABS(G208-E208)</f>
        <v>0</v>
      </c>
      <c r="I208" t="str">
        <f>IF(E208&gt;G208,$D$1,$F$1)</f>
        <v>Home</v>
      </c>
      <c r="J208" t="str">
        <f>IF(G208&gt;E208,$F$1,$D$1)</f>
        <v>Away</v>
      </c>
      <c r="K208">
        <f>IF(E208&gt;G208,0,1)</f>
        <v>1</v>
      </c>
    </row>
    <row r="209" spans="1:11">
      <c r="A209">
        <v>1315</v>
      </c>
      <c r="B209">
        <v>2023</v>
      </c>
      <c r="H209">
        <f>ABS(G209-E209)</f>
        <v>0</v>
      </c>
      <c r="I209" t="str">
        <f>IF(E209&gt;G209,$D$1,$F$1)</f>
        <v>Home</v>
      </c>
      <c r="J209" t="str">
        <f>IF(G209&gt;E209,$F$1,$D$1)</f>
        <v>Away</v>
      </c>
      <c r="K209">
        <f>IF(E209&gt;G209,0,1)</f>
        <v>1</v>
      </c>
    </row>
    <row r="210" spans="1:11">
      <c r="A210">
        <v>1316</v>
      </c>
      <c r="B210">
        <v>2023</v>
      </c>
      <c r="H210">
        <f>ABS(G210-E210)</f>
        <v>0</v>
      </c>
      <c r="I210" t="str">
        <f>IF(E210&gt;G210,$D$1,$F$1)</f>
        <v>Home</v>
      </c>
      <c r="J210" t="str">
        <f>IF(G210&gt;E210,$F$1,$D$1)</f>
        <v>Away</v>
      </c>
      <c r="K210">
        <f>IF(E210&gt;G210,0,1)</f>
        <v>1</v>
      </c>
    </row>
    <row r="211" spans="1:11">
      <c r="A211">
        <v>1317</v>
      </c>
      <c r="B211">
        <v>2023</v>
      </c>
      <c r="H211">
        <f>ABS(G211-E211)</f>
        <v>0</v>
      </c>
      <c r="I211" t="str">
        <f>IF(E211&gt;G211,$D$1,$F$1)</f>
        <v>Home</v>
      </c>
      <c r="J211" t="str">
        <f>IF(G211&gt;E211,$F$1,$D$1)</f>
        <v>Away</v>
      </c>
      <c r="K211">
        <f>IF(E211&gt;G211,0,1)</f>
        <v>1</v>
      </c>
    </row>
    <row r="212" spans="1:11">
      <c r="A212">
        <v>1318</v>
      </c>
      <c r="B212">
        <v>2023</v>
      </c>
      <c r="H212">
        <f>ABS(G212-E212)</f>
        <v>0</v>
      </c>
      <c r="I212" t="str">
        <f>IF(E212&gt;G212,$D$1,$F$1)</f>
        <v>Home</v>
      </c>
      <c r="J212" t="str">
        <f>IF(G212&gt;E212,$F$1,$D$1)</f>
        <v>Away</v>
      </c>
      <c r="K212">
        <f>IF(E212&gt;G212,0,1)</f>
        <v>1</v>
      </c>
    </row>
    <row r="213" spans="1:11">
      <c r="A213">
        <v>1319</v>
      </c>
      <c r="B213">
        <v>2023</v>
      </c>
      <c r="H213">
        <f>ABS(G213-E213)</f>
        <v>0</v>
      </c>
      <c r="I213" t="str">
        <f>IF(E213&gt;G213,$D$1,$F$1)</f>
        <v>Home</v>
      </c>
      <c r="J213" t="str">
        <f>IF(G213&gt;E213,$F$1,$D$1)</f>
        <v>Away</v>
      </c>
      <c r="K213">
        <f>IF(E213&gt;G213,0,1)</f>
        <v>1</v>
      </c>
    </row>
    <row r="214" spans="1:11">
      <c r="A214">
        <v>1320</v>
      </c>
      <c r="B214">
        <v>2023</v>
      </c>
      <c r="H214">
        <f>ABS(G214-E214)</f>
        <v>0</v>
      </c>
      <c r="I214" t="str">
        <f>IF(E214&gt;G214,$D$1,$F$1)</f>
        <v>Home</v>
      </c>
      <c r="J214" t="str">
        <f>IF(G214&gt;E214,$F$1,$D$1)</f>
        <v>Away</v>
      </c>
      <c r="K214">
        <f>IF(E214&gt;G214,0,1)</f>
        <v>1</v>
      </c>
    </row>
    <row r="215" spans="1:11">
      <c r="A215">
        <v>1321</v>
      </c>
      <c r="B215">
        <v>2023</v>
      </c>
      <c r="H215">
        <f>ABS(G215-E215)</f>
        <v>0</v>
      </c>
      <c r="I215" t="str">
        <f>IF(E215&gt;G215,$D$1,$F$1)</f>
        <v>Home</v>
      </c>
      <c r="J215" t="str">
        <f>IF(G215&gt;E215,$F$1,$D$1)</f>
        <v>Away</v>
      </c>
      <c r="K215">
        <f>IF(E215&gt;G215,0,1)</f>
        <v>1</v>
      </c>
    </row>
    <row r="216" spans="1:11">
      <c r="A216">
        <v>1322</v>
      </c>
      <c r="B216">
        <v>2023</v>
      </c>
      <c r="H216">
        <f>ABS(G216-E216)</f>
        <v>0</v>
      </c>
      <c r="I216" t="str">
        <f>IF(E216&gt;G216,$D$1,$F$1)</f>
        <v>Home</v>
      </c>
      <c r="J216" t="str">
        <f>IF(G216&gt;E216,$F$1,$D$1)</f>
        <v>Away</v>
      </c>
      <c r="K216">
        <f>IF(E216&gt;G216,0,1)</f>
        <v>1</v>
      </c>
    </row>
    <row r="217" spans="1:11">
      <c r="A217">
        <v>1323</v>
      </c>
      <c r="B217">
        <v>2023</v>
      </c>
      <c r="H217">
        <f>ABS(G217-E217)</f>
        <v>0</v>
      </c>
      <c r="I217" t="str">
        <f>IF(E217&gt;G217,$D$1,$F$1)</f>
        <v>Home</v>
      </c>
      <c r="J217" t="str">
        <f>IF(G217&gt;E217,$F$1,$D$1)</f>
        <v>Away</v>
      </c>
      <c r="K217">
        <f>IF(E217&gt;G217,0,1)</f>
        <v>1</v>
      </c>
    </row>
    <row r="218" spans="1:11">
      <c r="A218">
        <v>1324</v>
      </c>
      <c r="B218">
        <v>2023</v>
      </c>
      <c r="H218">
        <f>ABS(G218-E218)</f>
        <v>0</v>
      </c>
      <c r="I218" t="str">
        <f>IF(E218&gt;G218,$D$1,$F$1)</f>
        <v>Home</v>
      </c>
      <c r="J218" t="str">
        <f>IF(G218&gt;E218,$F$1,$D$1)</f>
        <v>Away</v>
      </c>
      <c r="K218">
        <f>IF(E218&gt;G218,0,1)</f>
        <v>1</v>
      </c>
    </row>
    <row r="219" spans="1:11">
      <c r="A219">
        <v>1325</v>
      </c>
      <c r="B219">
        <v>2023</v>
      </c>
      <c r="H219">
        <f>ABS(G219-E219)</f>
        <v>0</v>
      </c>
      <c r="I219" t="str">
        <f>IF(E219&gt;G219,$D$1,$F$1)</f>
        <v>Home</v>
      </c>
      <c r="J219" t="str">
        <f>IF(G219&gt;E219,$F$1,$D$1)</f>
        <v>Away</v>
      </c>
      <c r="K219">
        <f>IF(E219&gt;G219,0,1)</f>
        <v>1</v>
      </c>
    </row>
    <row r="220" spans="1:11">
      <c r="A220">
        <v>1326</v>
      </c>
      <c r="B220">
        <v>2023</v>
      </c>
      <c r="H220">
        <f>ABS(G220-E220)</f>
        <v>0</v>
      </c>
      <c r="I220" t="str">
        <f>IF(E220&gt;G220,$D$1,$F$1)</f>
        <v>Home</v>
      </c>
      <c r="J220" t="str">
        <f>IF(G220&gt;E220,$F$1,$D$1)</f>
        <v>Away</v>
      </c>
      <c r="K220">
        <f>IF(E220&gt;G220,0,1)</f>
        <v>1</v>
      </c>
    </row>
    <row r="221" spans="1:11">
      <c r="A221">
        <v>1327</v>
      </c>
      <c r="B221">
        <v>2023</v>
      </c>
      <c r="H221">
        <f>ABS(G221-E221)</f>
        <v>0</v>
      </c>
      <c r="I221" t="str">
        <f>IF(E221&gt;G221,$D$1,$F$1)</f>
        <v>Home</v>
      </c>
      <c r="J221" t="str">
        <f>IF(G221&gt;E221,$F$1,$D$1)</f>
        <v>Away</v>
      </c>
      <c r="K221">
        <f>IF(E221&gt;G221,0,1)</f>
        <v>1</v>
      </c>
    </row>
    <row r="222" spans="1:11">
      <c r="A222">
        <v>1328</v>
      </c>
      <c r="B222">
        <v>2023</v>
      </c>
      <c r="H222">
        <f>ABS(G222-E222)</f>
        <v>0</v>
      </c>
      <c r="I222" t="str">
        <f>IF(E222&gt;G222,$D$1,$F$1)</f>
        <v>Home</v>
      </c>
      <c r="J222" t="str">
        <f>IF(G222&gt;E222,$F$1,$D$1)</f>
        <v>Away</v>
      </c>
      <c r="K222">
        <f>IF(E222&gt;G222,0,1)</f>
        <v>1</v>
      </c>
    </row>
    <row r="223" spans="1:11">
      <c r="A223">
        <v>1329</v>
      </c>
      <c r="B223">
        <v>2023</v>
      </c>
      <c r="H223">
        <f>ABS(G223-E223)</f>
        <v>0</v>
      </c>
      <c r="I223" t="str">
        <f>IF(E223&gt;G223,$D$1,$F$1)</f>
        <v>Home</v>
      </c>
      <c r="J223" t="str">
        <f>IF(G223&gt;E223,$F$1,$D$1)</f>
        <v>Away</v>
      </c>
      <c r="K223">
        <f>IF(E223&gt;G223,0,1)</f>
        <v>1</v>
      </c>
    </row>
    <row r="224" spans="1:11">
      <c r="A224">
        <v>1330</v>
      </c>
      <c r="B224">
        <v>2023</v>
      </c>
      <c r="H224">
        <f>ABS(G224-E224)</f>
        <v>0</v>
      </c>
      <c r="I224" t="str">
        <f>IF(E224&gt;G224,$D$1,$F$1)</f>
        <v>Home</v>
      </c>
      <c r="J224" t="str">
        <f>IF(G224&gt;E224,$F$1,$D$1)</f>
        <v>Away</v>
      </c>
      <c r="K224">
        <f>IF(E224&gt;G224,0,1)</f>
        <v>1</v>
      </c>
    </row>
    <row r="225" spans="1:11">
      <c r="A225">
        <v>1331</v>
      </c>
      <c r="B225">
        <v>2023</v>
      </c>
      <c r="H225">
        <f>ABS(G225-E225)</f>
        <v>0</v>
      </c>
      <c r="I225" t="str">
        <f>IF(E225&gt;G225,$D$1,$F$1)</f>
        <v>Home</v>
      </c>
      <c r="J225" t="str">
        <f>IF(G225&gt;E225,$F$1,$D$1)</f>
        <v>Away</v>
      </c>
      <c r="K225">
        <f>IF(E225&gt;G225,0,1)</f>
        <v>1</v>
      </c>
    </row>
    <row r="226" spans="1:11">
      <c r="A226">
        <v>1332</v>
      </c>
      <c r="B226">
        <v>2023</v>
      </c>
      <c r="H226">
        <f>ABS(G226-E226)</f>
        <v>0</v>
      </c>
      <c r="I226" t="str">
        <f>IF(E226&gt;G226,$D$1,$F$1)</f>
        <v>Home</v>
      </c>
      <c r="J226" t="str">
        <f>IF(G226&gt;E226,$F$1,$D$1)</f>
        <v>Away</v>
      </c>
      <c r="K226">
        <f>IF(E226&gt;G226,0,1)</f>
        <v>1</v>
      </c>
    </row>
    <row r="227" spans="1:11">
      <c r="A227">
        <v>1333</v>
      </c>
      <c r="B227">
        <v>2023</v>
      </c>
      <c r="H227">
        <f>ABS(G227-E227)</f>
        <v>0</v>
      </c>
      <c r="I227" t="str">
        <f>IF(E227&gt;G227,$D$1,$F$1)</f>
        <v>Home</v>
      </c>
      <c r="J227" t="str">
        <f>IF(G227&gt;E227,$F$1,$D$1)</f>
        <v>Away</v>
      </c>
      <c r="K227">
        <f>IF(E227&gt;G227,0,1)</f>
        <v>1</v>
      </c>
    </row>
    <row r="228" spans="1:11">
      <c r="A228">
        <v>1334</v>
      </c>
      <c r="B228">
        <v>2023</v>
      </c>
      <c r="H228">
        <f>ABS(G228-E228)</f>
        <v>0</v>
      </c>
      <c r="I228" t="str">
        <f>IF(E228&gt;G228,$D$1,$F$1)</f>
        <v>Home</v>
      </c>
      <c r="J228" t="str">
        <f>IF(G228&gt;E228,$F$1,$D$1)</f>
        <v>Away</v>
      </c>
      <c r="K228">
        <f>IF(E228&gt;G228,0,1)</f>
        <v>1</v>
      </c>
    </row>
    <row r="229" spans="1:11">
      <c r="A229">
        <v>1335</v>
      </c>
      <c r="B229">
        <v>2023</v>
      </c>
      <c r="H229">
        <f>ABS(G229-E229)</f>
        <v>0</v>
      </c>
      <c r="I229" t="str">
        <f>IF(E229&gt;G229,$D$1,$F$1)</f>
        <v>Home</v>
      </c>
      <c r="J229" t="str">
        <f>IF(G229&gt;E229,$F$1,$D$1)</f>
        <v>Away</v>
      </c>
      <c r="K229">
        <f>IF(E229&gt;G229,0,1)</f>
        <v>1</v>
      </c>
    </row>
    <row r="230" spans="1:11">
      <c r="A230">
        <v>1336</v>
      </c>
      <c r="B230">
        <v>2023</v>
      </c>
      <c r="H230">
        <f>ABS(G230-E230)</f>
        <v>0</v>
      </c>
      <c r="I230" t="str">
        <f>IF(E230&gt;G230,$D$1,$F$1)</f>
        <v>Home</v>
      </c>
      <c r="J230" t="str">
        <f>IF(G230&gt;E230,$F$1,$D$1)</f>
        <v>Away</v>
      </c>
      <c r="K230">
        <f>IF(E230&gt;G230,0,1)</f>
        <v>1</v>
      </c>
    </row>
    <row r="231" spans="1:11">
      <c r="A231">
        <v>1337</v>
      </c>
      <c r="B231">
        <v>2023</v>
      </c>
      <c r="H231">
        <f>ABS(G231-E231)</f>
        <v>0</v>
      </c>
      <c r="I231" t="str">
        <f>IF(E231&gt;G231,$D$1,$F$1)</f>
        <v>Home</v>
      </c>
      <c r="J231" t="str">
        <f>IF(G231&gt;E231,$F$1,$D$1)</f>
        <v>Away</v>
      </c>
      <c r="K231">
        <f>IF(E231&gt;G231,0,1)</f>
        <v>1</v>
      </c>
    </row>
    <row r="232" spans="1:11">
      <c r="A232">
        <v>1338</v>
      </c>
      <c r="B232">
        <v>2023</v>
      </c>
      <c r="H232">
        <f>ABS(G232-E232)</f>
        <v>0</v>
      </c>
      <c r="I232" t="str">
        <f>IF(E232&gt;G232,$D$1,$F$1)</f>
        <v>Home</v>
      </c>
      <c r="J232" t="str">
        <f>IF(G232&gt;E232,$F$1,$D$1)</f>
        <v>Away</v>
      </c>
      <c r="K232">
        <f>IF(E232&gt;G232,0,1)</f>
        <v>1</v>
      </c>
    </row>
    <row r="233" spans="1:11">
      <c r="A233">
        <v>1339</v>
      </c>
      <c r="B233">
        <v>2023</v>
      </c>
      <c r="H233">
        <f>ABS(G233-E233)</f>
        <v>0</v>
      </c>
      <c r="I233" t="str">
        <f>IF(E233&gt;G233,$D$1,$F$1)</f>
        <v>Home</v>
      </c>
      <c r="J233" t="str">
        <f>IF(G233&gt;E233,$F$1,$D$1)</f>
        <v>Away</v>
      </c>
      <c r="K233">
        <f>IF(E233&gt;G233,0,1)</f>
        <v>1</v>
      </c>
    </row>
    <row r="234" spans="1:11">
      <c r="A234">
        <v>1340</v>
      </c>
      <c r="B234">
        <v>2023</v>
      </c>
      <c r="H234">
        <f>ABS(G234-E234)</f>
        <v>0</v>
      </c>
      <c r="I234" t="str">
        <f>IF(E234&gt;G234,$D$1,$F$1)</f>
        <v>Home</v>
      </c>
      <c r="J234" t="str">
        <f>IF(G234&gt;E234,$F$1,$D$1)</f>
        <v>Away</v>
      </c>
      <c r="K234">
        <f>IF(E234&gt;G234,0,1)</f>
        <v>1</v>
      </c>
    </row>
    <row r="235" spans="1:11">
      <c r="A235">
        <v>1341</v>
      </c>
      <c r="B235">
        <v>2023</v>
      </c>
      <c r="H235">
        <f>ABS(G235-E235)</f>
        <v>0</v>
      </c>
      <c r="I235" t="str">
        <f>IF(E235&gt;G235,$D$1,$F$1)</f>
        <v>Home</v>
      </c>
      <c r="J235" t="str">
        <f>IF(G235&gt;E235,$F$1,$D$1)</f>
        <v>Away</v>
      </c>
      <c r="K235">
        <f>IF(E235&gt;G235,0,1)</f>
        <v>1</v>
      </c>
    </row>
    <row r="236" spans="1:11">
      <c r="A236">
        <v>1342</v>
      </c>
      <c r="B236">
        <v>2023</v>
      </c>
      <c r="H236">
        <f>ABS(G236-E236)</f>
        <v>0</v>
      </c>
      <c r="I236" t="str">
        <f>IF(E236&gt;G236,$D$1,$F$1)</f>
        <v>Home</v>
      </c>
      <c r="J236" t="str">
        <f>IF(G236&gt;E236,$F$1,$D$1)</f>
        <v>Away</v>
      </c>
      <c r="K236">
        <f>IF(E236&gt;G236,0,1)</f>
        <v>1</v>
      </c>
    </row>
    <row r="237" spans="1:11">
      <c r="A237">
        <v>1343</v>
      </c>
      <c r="B237">
        <v>2023</v>
      </c>
      <c r="H237">
        <f>ABS(G237-E237)</f>
        <v>0</v>
      </c>
      <c r="I237" t="str">
        <f>IF(E237&gt;G237,$D$1,$F$1)</f>
        <v>Home</v>
      </c>
      <c r="J237" t="str">
        <f>IF(G237&gt;E237,$F$1,$D$1)</f>
        <v>Away</v>
      </c>
      <c r="K237">
        <f>IF(E237&gt;G237,0,1)</f>
        <v>1</v>
      </c>
    </row>
    <row r="238" spans="1:11">
      <c r="A238">
        <v>1344</v>
      </c>
      <c r="B238">
        <v>2023</v>
      </c>
      <c r="H238">
        <f>ABS(G238-E238)</f>
        <v>0</v>
      </c>
      <c r="I238" t="str">
        <f>IF(E238&gt;G238,$D$1,$F$1)</f>
        <v>Home</v>
      </c>
      <c r="J238" t="str">
        <f>IF(G238&gt;E238,$F$1,$D$1)</f>
        <v>Away</v>
      </c>
      <c r="K238">
        <f>IF(E238&gt;G238,0,1)</f>
        <v>1</v>
      </c>
    </row>
    <row r="239" spans="1:11">
      <c r="A239">
        <v>1345</v>
      </c>
      <c r="B239">
        <v>2023</v>
      </c>
      <c r="H239">
        <f>ABS(G239-E239)</f>
        <v>0</v>
      </c>
      <c r="I239" t="str">
        <f>IF(E239&gt;G239,$D$1,$F$1)</f>
        <v>Home</v>
      </c>
      <c r="J239" t="str">
        <f>IF(G239&gt;E239,$F$1,$D$1)</f>
        <v>Away</v>
      </c>
      <c r="K239">
        <f>IF(E239&gt;G239,0,1)</f>
        <v>1</v>
      </c>
    </row>
    <row r="240" spans="1:11">
      <c r="A240">
        <v>1346</v>
      </c>
      <c r="B240">
        <v>2023</v>
      </c>
      <c r="H240">
        <f>ABS(G240-E240)</f>
        <v>0</v>
      </c>
      <c r="I240" t="str">
        <f>IF(E240&gt;G240,$D$1,$F$1)</f>
        <v>Home</v>
      </c>
      <c r="J240" t="str">
        <f>IF(G240&gt;E240,$F$1,$D$1)</f>
        <v>Away</v>
      </c>
      <c r="K240">
        <f>IF(E240&gt;G240,0,1)</f>
        <v>1</v>
      </c>
    </row>
    <row r="241" spans="1:11">
      <c r="A241">
        <v>1347</v>
      </c>
      <c r="B241">
        <v>2023</v>
      </c>
      <c r="H241">
        <f>ABS(G241-E241)</f>
        <v>0</v>
      </c>
      <c r="I241" t="str">
        <f>IF(E241&gt;G241,$D$1,$F$1)</f>
        <v>Home</v>
      </c>
      <c r="J241" t="str">
        <f>IF(G241&gt;E241,$F$1,$D$1)</f>
        <v>Away</v>
      </c>
      <c r="K241">
        <f>IF(E241&gt;G241,0,1)</f>
        <v>1</v>
      </c>
    </row>
    <row r="242" spans="1:11">
      <c r="A242">
        <v>1348</v>
      </c>
      <c r="B242">
        <v>2023</v>
      </c>
      <c r="H242">
        <f>ABS(G242-E242)</f>
        <v>0</v>
      </c>
      <c r="I242" t="str">
        <f>IF(E242&gt;G242,$D$1,$F$1)</f>
        <v>Home</v>
      </c>
      <c r="J242" t="str">
        <f>IF(G242&gt;E242,$F$1,$D$1)</f>
        <v>Away</v>
      </c>
      <c r="K242">
        <f>IF(E242&gt;G242,0,1)</f>
        <v>1</v>
      </c>
    </row>
    <row r="243" spans="1:11">
      <c r="A243">
        <v>1349</v>
      </c>
      <c r="B243">
        <v>2023</v>
      </c>
      <c r="H243">
        <f>ABS(G243-E243)</f>
        <v>0</v>
      </c>
      <c r="I243" t="str">
        <f>IF(E243&gt;G243,$D$1,$F$1)</f>
        <v>Home</v>
      </c>
      <c r="J243" t="str">
        <f>IF(G243&gt;E243,$F$1,$D$1)</f>
        <v>Away</v>
      </c>
      <c r="K243">
        <f>IF(E243&gt;G243,0,1)</f>
        <v>1</v>
      </c>
    </row>
    <row r="244" spans="1:11">
      <c r="A244">
        <v>1350</v>
      </c>
      <c r="B244">
        <v>2023</v>
      </c>
      <c r="H244">
        <f>ABS(G244-E244)</f>
        <v>0</v>
      </c>
      <c r="I244" t="str">
        <f>IF(E244&gt;G244,$D$1,$F$1)</f>
        <v>Home</v>
      </c>
      <c r="J244" t="str">
        <f>IF(G244&gt;E244,$F$1,$D$1)</f>
        <v>Away</v>
      </c>
      <c r="K244">
        <f>IF(E244&gt;G244,0,1)</f>
        <v>1</v>
      </c>
    </row>
    <row r="245" spans="1:11">
      <c r="A245">
        <v>1351</v>
      </c>
      <c r="B245">
        <v>2023</v>
      </c>
      <c r="H245">
        <f>ABS(G245-E245)</f>
        <v>0</v>
      </c>
      <c r="I245" t="str">
        <f>IF(E245&gt;G245,$D$1,$F$1)</f>
        <v>Home</v>
      </c>
      <c r="J245" t="str">
        <f>IF(G245&gt;E245,$F$1,$D$1)</f>
        <v>Away</v>
      </c>
      <c r="K245">
        <f>IF(E245&gt;G245,0,1)</f>
        <v>1</v>
      </c>
    </row>
    <row r="246" spans="1:11">
      <c r="A246">
        <v>1352</v>
      </c>
      <c r="B246">
        <v>2023</v>
      </c>
      <c r="H246">
        <f>ABS(G246-E246)</f>
        <v>0</v>
      </c>
      <c r="I246" t="str">
        <f>IF(E246&gt;G246,$D$1,$F$1)</f>
        <v>Home</v>
      </c>
      <c r="J246" t="str">
        <f>IF(G246&gt;E246,$F$1,$D$1)</f>
        <v>Away</v>
      </c>
      <c r="K246">
        <f>IF(E246&gt;G246,0,1)</f>
        <v>1</v>
      </c>
    </row>
    <row r="247" spans="1:11">
      <c r="A247">
        <v>1353</v>
      </c>
      <c r="B247">
        <v>2023</v>
      </c>
      <c r="H247">
        <f>ABS(G247-E247)</f>
        <v>0</v>
      </c>
      <c r="I247" t="str">
        <f>IF(E247&gt;G247,$D$1,$F$1)</f>
        <v>Home</v>
      </c>
      <c r="J247" t="str">
        <f>IF(G247&gt;E247,$F$1,$D$1)</f>
        <v>Away</v>
      </c>
      <c r="K247">
        <f>IF(E247&gt;G247,0,1)</f>
        <v>1</v>
      </c>
    </row>
    <row r="248" spans="1:11">
      <c r="A248">
        <v>1354</v>
      </c>
      <c r="B248">
        <v>2023</v>
      </c>
      <c r="H248">
        <f>ABS(G248-E248)</f>
        <v>0</v>
      </c>
      <c r="I248" t="str">
        <f>IF(E248&gt;G248,$D$1,$F$1)</f>
        <v>Home</v>
      </c>
      <c r="J248" t="str">
        <f>IF(G248&gt;E248,$F$1,$D$1)</f>
        <v>Away</v>
      </c>
      <c r="K248">
        <f>IF(E248&gt;G248,0,1)</f>
        <v>1</v>
      </c>
    </row>
    <row r="249" spans="1:11">
      <c r="A249">
        <v>1355</v>
      </c>
      <c r="B249">
        <v>2023</v>
      </c>
      <c r="H249">
        <f>ABS(G249-E249)</f>
        <v>0</v>
      </c>
      <c r="I249" t="str">
        <f>IF(E249&gt;G249,$D$1,$F$1)</f>
        <v>Home</v>
      </c>
      <c r="J249" t="str">
        <f>IF(G249&gt;E249,$F$1,$D$1)</f>
        <v>Away</v>
      </c>
      <c r="K249">
        <f>IF(E249&gt;G249,0,1)</f>
        <v>1</v>
      </c>
    </row>
    <row r="250" spans="1:11">
      <c r="A250">
        <v>1356</v>
      </c>
      <c r="B250">
        <v>2023</v>
      </c>
      <c r="H250">
        <f>ABS(G250-E250)</f>
        <v>0</v>
      </c>
      <c r="I250" t="str">
        <f>IF(E250&gt;G250,$D$1,$F$1)</f>
        <v>Home</v>
      </c>
      <c r="J250" t="str">
        <f>IF(G250&gt;E250,$F$1,$D$1)</f>
        <v>Away</v>
      </c>
      <c r="K250">
        <f>IF(E250&gt;G250,0,1)</f>
        <v>1</v>
      </c>
    </row>
    <row r="251" spans="1:11">
      <c r="A251">
        <v>1357</v>
      </c>
      <c r="B251">
        <v>2023</v>
      </c>
      <c r="H251">
        <f>ABS(G251-E251)</f>
        <v>0</v>
      </c>
      <c r="I251" t="str">
        <f>IF(E251&gt;G251,$D$1,$F$1)</f>
        <v>Home</v>
      </c>
      <c r="J251" t="str">
        <f>IF(G251&gt;E251,$F$1,$D$1)</f>
        <v>Away</v>
      </c>
      <c r="K251">
        <f>IF(E251&gt;G251,0,1)</f>
        <v>1</v>
      </c>
    </row>
    <row r="252" spans="1:11">
      <c r="A252">
        <v>1358</v>
      </c>
      <c r="B252">
        <v>2023</v>
      </c>
      <c r="H252">
        <f>ABS(G252-E252)</f>
        <v>0</v>
      </c>
      <c r="I252" t="str">
        <f>IF(E252&gt;G252,$D$1,$F$1)</f>
        <v>Home</v>
      </c>
      <c r="J252" t="str">
        <f>IF(G252&gt;E252,$F$1,$D$1)</f>
        <v>Away</v>
      </c>
      <c r="K252">
        <f>IF(E252&gt;G252,0,1)</f>
        <v>1</v>
      </c>
    </row>
    <row r="253" spans="1:11">
      <c r="A253">
        <v>1359</v>
      </c>
      <c r="B253">
        <v>2023</v>
      </c>
      <c r="H253">
        <f>ABS(G253-E253)</f>
        <v>0</v>
      </c>
      <c r="I253" t="str">
        <f>IF(E253&gt;G253,$D$1,$F$1)</f>
        <v>Home</v>
      </c>
      <c r="J253" t="str">
        <f>IF(G253&gt;E253,$F$1,$D$1)</f>
        <v>Away</v>
      </c>
      <c r="K253">
        <f>IF(E253&gt;G253,0,1)</f>
        <v>1</v>
      </c>
    </row>
    <row r="254" spans="1:11">
      <c r="A254">
        <v>1360</v>
      </c>
      <c r="B254">
        <v>2023</v>
      </c>
      <c r="H254">
        <f>ABS(G254-E254)</f>
        <v>0</v>
      </c>
      <c r="I254" t="str">
        <f>IF(E254&gt;G254,$D$1,$F$1)</f>
        <v>Home</v>
      </c>
      <c r="J254" t="str">
        <f>IF(G254&gt;E254,$F$1,$D$1)</f>
        <v>Away</v>
      </c>
      <c r="K254">
        <f>IF(E254&gt;G254,0,1)</f>
        <v>1</v>
      </c>
    </row>
    <row r="255" spans="1:11">
      <c r="A255">
        <v>1361</v>
      </c>
      <c r="B255">
        <v>2023</v>
      </c>
      <c r="H255">
        <f>ABS(G255-E255)</f>
        <v>0</v>
      </c>
      <c r="I255" t="str">
        <f>IF(E255&gt;G255,$D$1,$F$1)</f>
        <v>Home</v>
      </c>
      <c r="J255" t="str">
        <f>IF(G255&gt;E255,$F$1,$D$1)</f>
        <v>Away</v>
      </c>
      <c r="K255">
        <f>IF(E255&gt;G255,0,1)</f>
        <v>1</v>
      </c>
    </row>
    <row r="256" spans="1:11">
      <c r="A256">
        <v>1362</v>
      </c>
      <c r="B256">
        <v>2023</v>
      </c>
      <c r="H256">
        <f>ABS(G256-E256)</f>
        <v>0</v>
      </c>
      <c r="I256" t="str">
        <f>IF(E256&gt;G256,$D$1,$F$1)</f>
        <v>Home</v>
      </c>
      <c r="J256" t="str">
        <f>IF(G256&gt;E256,$F$1,$D$1)</f>
        <v>Away</v>
      </c>
      <c r="K256">
        <f>IF(E256&gt;G256,0,1)</f>
        <v>1</v>
      </c>
    </row>
    <row r="257" spans="1:11">
      <c r="A257">
        <v>1363</v>
      </c>
      <c r="B257">
        <v>2023</v>
      </c>
      <c r="H257">
        <f>ABS(G257-E257)</f>
        <v>0</v>
      </c>
      <c r="I257" t="str">
        <f>IF(E257&gt;G257,$D$1,$F$1)</f>
        <v>Home</v>
      </c>
      <c r="J257" t="str">
        <f>IF(G257&gt;E257,$F$1,$D$1)</f>
        <v>Away</v>
      </c>
      <c r="K257">
        <f>IF(E257&gt;G257,0,1)</f>
        <v>1</v>
      </c>
    </row>
    <row r="258" spans="1:11">
      <c r="A258">
        <v>1364</v>
      </c>
      <c r="B258">
        <v>2023</v>
      </c>
      <c r="H258">
        <f>ABS(G258-E258)</f>
        <v>0</v>
      </c>
      <c r="I258" t="str">
        <f>IF(E258&gt;G258,$D$1,$F$1)</f>
        <v>Home</v>
      </c>
      <c r="J258" t="str">
        <f>IF(G258&gt;E258,$F$1,$D$1)</f>
        <v>Away</v>
      </c>
      <c r="K258">
        <f>IF(E258&gt;G258,0,1)</f>
        <v>1</v>
      </c>
    </row>
    <row r="259" spans="1:11">
      <c r="A259">
        <v>1365</v>
      </c>
      <c r="B259">
        <v>2023</v>
      </c>
      <c r="H259">
        <f>ABS(G259-E259)</f>
        <v>0</v>
      </c>
      <c r="I259" t="str">
        <f>IF(E259&gt;G259,$D$1,$F$1)</f>
        <v>Home</v>
      </c>
      <c r="J259" t="str">
        <f>IF(G259&gt;E259,$F$1,$D$1)</f>
        <v>Away</v>
      </c>
      <c r="K259">
        <f>IF(E259&gt;G259,0,1)</f>
        <v>1</v>
      </c>
    </row>
    <row r="260" spans="1:11">
      <c r="A260">
        <v>1366</v>
      </c>
      <c r="B260">
        <v>2023</v>
      </c>
      <c r="H260">
        <f>ABS(G260-E260)</f>
        <v>0</v>
      </c>
      <c r="I260" t="str">
        <f>IF(E260&gt;G260,$D$1,$F$1)</f>
        <v>Home</v>
      </c>
      <c r="J260" t="str">
        <f>IF(G260&gt;E260,$F$1,$D$1)</f>
        <v>Away</v>
      </c>
      <c r="K260">
        <f>IF(E260&gt;G260,0,1)</f>
        <v>1</v>
      </c>
    </row>
    <row r="261" spans="1:11">
      <c r="A261">
        <v>1367</v>
      </c>
      <c r="B261">
        <v>2023</v>
      </c>
      <c r="H261">
        <f>ABS(G261-E261)</f>
        <v>0</v>
      </c>
      <c r="I261" t="str">
        <f>IF(E261&gt;G261,$D$1,$F$1)</f>
        <v>Home</v>
      </c>
      <c r="J261" t="str">
        <f>IF(G261&gt;E261,$F$1,$D$1)</f>
        <v>Away</v>
      </c>
      <c r="K261">
        <f>IF(E261&gt;G261,0,1)</f>
        <v>1</v>
      </c>
    </row>
    <row r="262" spans="1:11">
      <c r="A262">
        <v>1368</v>
      </c>
      <c r="B262">
        <v>2023</v>
      </c>
      <c r="H262">
        <f>ABS(G262-E262)</f>
        <v>0</v>
      </c>
      <c r="I262" t="str">
        <f>IF(E262&gt;G262,$D$1,$F$1)</f>
        <v>Home</v>
      </c>
      <c r="J262" t="str">
        <f>IF(G262&gt;E262,$F$1,$D$1)</f>
        <v>Away</v>
      </c>
      <c r="K262">
        <f>IF(E262&gt;G262,0,1)</f>
        <v>1</v>
      </c>
    </row>
    <row r="263" spans="1:11">
      <c r="A263">
        <v>1369</v>
      </c>
      <c r="B263">
        <v>2023</v>
      </c>
      <c r="H263">
        <f>ABS(G263-E263)</f>
        <v>0</v>
      </c>
      <c r="I263" t="str">
        <f>IF(E263&gt;G263,$D$1,$F$1)</f>
        <v>Home</v>
      </c>
      <c r="J263" t="str">
        <f>IF(G263&gt;E263,$F$1,$D$1)</f>
        <v>Away</v>
      </c>
      <c r="K263">
        <f>IF(E263&gt;G263,0,1)</f>
        <v>1</v>
      </c>
    </row>
    <row r="264" spans="1:11">
      <c r="A264">
        <v>1370</v>
      </c>
      <c r="B264">
        <v>2023</v>
      </c>
      <c r="H264">
        <f>ABS(G264-E264)</f>
        <v>0</v>
      </c>
      <c r="I264" t="str">
        <f>IF(E264&gt;G264,$D$1,$F$1)</f>
        <v>Home</v>
      </c>
      <c r="J264" t="str">
        <f>IF(G264&gt;E264,$F$1,$D$1)</f>
        <v>Away</v>
      </c>
      <c r="K264">
        <f>IF(E264&gt;G264,0,1)</f>
        <v>1</v>
      </c>
    </row>
    <row r="265" spans="1:11">
      <c r="A265">
        <v>1371</v>
      </c>
      <c r="B265">
        <v>2023</v>
      </c>
      <c r="H265">
        <f>ABS(G265-E265)</f>
        <v>0</v>
      </c>
      <c r="I265" t="str">
        <f>IF(E265&gt;G265,$D$1,$F$1)</f>
        <v>Home</v>
      </c>
      <c r="J265" t="str">
        <f>IF(G265&gt;E265,$F$1,$D$1)</f>
        <v>Away</v>
      </c>
      <c r="K265">
        <f>IF(E265&gt;G265,0,1)</f>
        <v>1</v>
      </c>
    </row>
    <row r="266" spans="1:11">
      <c r="A266">
        <v>1372</v>
      </c>
      <c r="B266">
        <v>2023</v>
      </c>
      <c r="H266">
        <f>ABS(G266-E266)</f>
        <v>0</v>
      </c>
      <c r="I266" t="str">
        <f>IF(E266&gt;G266,$D$1,$F$1)</f>
        <v>Home</v>
      </c>
      <c r="J266" t="str">
        <f>IF(G266&gt;E266,$F$1,$D$1)</f>
        <v>Away</v>
      </c>
      <c r="K266">
        <f>IF(E266&gt;G266,0,1)</f>
        <v>1</v>
      </c>
    </row>
    <row r="267" spans="1:11">
      <c r="A267">
        <v>1373</v>
      </c>
      <c r="B267">
        <v>2023</v>
      </c>
      <c r="H267">
        <f>ABS(G267-E267)</f>
        <v>0</v>
      </c>
      <c r="I267" t="str">
        <f>IF(E267&gt;G267,$D$1,$F$1)</f>
        <v>Home</v>
      </c>
      <c r="J267" t="str">
        <f>IF(G267&gt;E267,$F$1,$D$1)</f>
        <v>Away</v>
      </c>
      <c r="K267">
        <f>IF(E267&gt;G267,0,1)</f>
        <v>1</v>
      </c>
    </row>
    <row r="268" spans="1:11">
      <c r="A268">
        <v>1374</v>
      </c>
      <c r="B268">
        <v>2023</v>
      </c>
      <c r="H268">
        <f>ABS(G268-E268)</f>
        <v>0</v>
      </c>
      <c r="I268" t="str">
        <f>IF(E268&gt;G268,$D$1,$F$1)</f>
        <v>Home</v>
      </c>
      <c r="J268" t="str">
        <f>IF(G268&gt;E268,$F$1,$D$1)</f>
        <v>Away</v>
      </c>
      <c r="K268">
        <f>IF(E268&gt;G268,0,1)</f>
        <v>1</v>
      </c>
    </row>
    <row r="269" spans="1:11">
      <c r="A269">
        <v>1375</v>
      </c>
      <c r="B269">
        <v>2023</v>
      </c>
      <c r="H269">
        <f>ABS(G269-E269)</f>
        <v>0</v>
      </c>
      <c r="I269" t="str">
        <f>IF(E269&gt;G269,$D$1,$F$1)</f>
        <v>Home</v>
      </c>
      <c r="J269" t="str">
        <f>IF(G269&gt;E269,$F$1,$D$1)</f>
        <v>Away</v>
      </c>
      <c r="K269">
        <f>IF(E269&gt;G269,0,1)</f>
        <v>1</v>
      </c>
    </row>
    <row r="270" spans="1:11">
      <c r="A270">
        <v>1376</v>
      </c>
      <c r="B270">
        <v>2023</v>
      </c>
      <c r="H270">
        <f>ABS(G270-E270)</f>
        <v>0</v>
      </c>
      <c r="I270" t="str">
        <f>IF(E270&gt;G270,$D$1,$F$1)</f>
        <v>Home</v>
      </c>
      <c r="J270" t="str">
        <f>IF(G270&gt;E270,$F$1,$D$1)</f>
        <v>Away</v>
      </c>
      <c r="K270">
        <f>IF(E270&gt;G270,0,1)</f>
        <v>1</v>
      </c>
    </row>
    <row r="271" spans="1:11">
      <c r="A271">
        <v>1377</v>
      </c>
      <c r="B271">
        <v>2023</v>
      </c>
      <c r="H271">
        <f>ABS(G271-E271)</f>
        <v>0</v>
      </c>
      <c r="I271" t="str">
        <f>IF(E271&gt;G271,$D$1,$F$1)</f>
        <v>Home</v>
      </c>
      <c r="J271" t="str">
        <f>IF(G271&gt;E271,$F$1,$D$1)</f>
        <v>Away</v>
      </c>
      <c r="K271">
        <f>IF(E271&gt;G271,0,1)</f>
        <v>1</v>
      </c>
    </row>
    <row r="272" spans="1:11">
      <c r="A272">
        <v>1378</v>
      </c>
      <c r="B272">
        <v>2023</v>
      </c>
      <c r="H272">
        <f>ABS(G272-E272)</f>
        <v>0</v>
      </c>
      <c r="I272" t="str">
        <f>IF(E272&gt;G272,$D$1,$F$1)</f>
        <v>Home</v>
      </c>
      <c r="J272" t="str">
        <f>IF(G272&gt;E272,$F$1,$D$1)</f>
        <v>Away</v>
      </c>
      <c r="K272">
        <f>IF(E272&gt;G272,0,1)</f>
        <v>1</v>
      </c>
    </row>
    <row r="273" spans="1:11">
      <c r="A273">
        <v>1379</v>
      </c>
      <c r="B273">
        <v>2023</v>
      </c>
      <c r="H273">
        <f>ABS(G273-E273)</f>
        <v>0</v>
      </c>
      <c r="I273" t="str">
        <f>IF(E273&gt;G273,$D$1,$F$1)</f>
        <v>Home</v>
      </c>
      <c r="J273" t="str">
        <f>IF(G273&gt;E273,$F$1,$D$1)</f>
        <v>Away</v>
      </c>
      <c r="K273">
        <f>IF(E273&gt;G273,0,1)</f>
        <v>1</v>
      </c>
    </row>
    <row r="274" spans="1:11">
      <c r="A274">
        <v>1380</v>
      </c>
      <c r="B274">
        <v>2023</v>
      </c>
      <c r="H274">
        <f>ABS(G274-E274)</f>
        <v>0</v>
      </c>
      <c r="I274" t="str">
        <f>IF(E274&gt;G274,$D$1,$F$1)</f>
        <v>Home</v>
      </c>
      <c r="J274" t="str">
        <f>IF(G274&gt;E274,$F$1,$D$1)</f>
        <v>Away</v>
      </c>
      <c r="K274">
        <f>IF(E274&gt;G274,0,1)</f>
        <v>1</v>
      </c>
    </row>
    <row r="275" spans="1:11">
      <c r="A275">
        <v>1381</v>
      </c>
      <c r="B275">
        <v>2023</v>
      </c>
      <c r="H275">
        <f>ABS(G275-E275)</f>
        <v>0</v>
      </c>
      <c r="I275" t="str">
        <f>IF(E275&gt;G275,$D$1,$F$1)</f>
        <v>Home</v>
      </c>
      <c r="J275" t="str">
        <f>IF(G275&gt;E275,$F$1,$D$1)</f>
        <v>Away</v>
      </c>
      <c r="K275">
        <f>IF(E275&gt;G275,0,1)</f>
        <v>1</v>
      </c>
    </row>
    <row r="276" spans="1:11">
      <c r="A276">
        <v>1382</v>
      </c>
      <c r="B276">
        <v>2023</v>
      </c>
      <c r="H276">
        <f>ABS(G276-E276)</f>
        <v>0</v>
      </c>
      <c r="I276" t="str">
        <f>IF(E276&gt;G276,$D$1,$F$1)</f>
        <v>Home</v>
      </c>
      <c r="J276" t="str">
        <f>IF(G276&gt;E276,$F$1,$D$1)</f>
        <v>Away</v>
      </c>
      <c r="K276">
        <f>IF(E276&gt;G276,0,1)</f>
        <v>1</v>
      </c>
    </row>
    <row r="277" spans="1:11">
      <c r="A277">
        <v>1383</v>
      </c>
      <c r="B277">
        <v>2023</v>
      </c>
      <c r="H277">
        <f>ABS(G277-E277)</f>
        <v>0</v>
      </c>
      <c r="I277" t="str">
        <f>IF(E277&gt;G277,$D$1,$F$1)</f>
        <v>Home</v>
      </c>
      <c r="J277" t="str">
        <f>IF(G277&gt;E277,$F$1,$D$1)</f>
        <v>Away</v>
      </c>
      <c r="K277">
        <f>IF(E277&gt;G277,0,1)</f>
        <v>1</v>
      </c>
    </row>
    <row r="278" spans="1:11">
      <c r="A278">
        <v>1384</v>
      </c>
      <c r="B278">
        <v>2023</v>
      </c>
      <c r="H278">
        <f>ABS(G278-E278)</f>
        <v>0</v>
      </c>
      <c r="I278" t="str">
        <f>IF(E278&gt;G278,$D$1,$F$1)</f>
        <v>Home</v>
      </c>
      <c r="J278" t="str">
        <f>IF(G278&gt;E278,$F$1,$D$1)</f>
        <v>Away</v>
      </c>
      <c r="K278">
        <f>IF(E278&gt;G278,0,1)</f>
        <v>1</v>
      </c>
    </row>
    <row r="279" spans="1:11">
      <c r="A279">
        <v>1385</v>
      </c>
      <c r="B279">
        <v>2023</v>
      </c>
      <c r="H279">
        <f>ABS(G279-E279)</f>
        <v>0</v>
      </c>
      <c r="I279" t="str">
        <f>IF(E279&gt;G279,$D$1,$F$1)</f>
        <v>Home</v>
      </c>
      <c r="J279" t="str">
        <f>IF(G279&gt;E279,$F$1,$D$1)</f>
        <v>Away</v>
      </c>
      <c r="K279">
        <f>IF(E279&gt;G279,0,1)</f>
        <v>1</v>
      </c>
    </row>
    <row r="280" spans="1:11">
      <c r="A280">
        <v>1386</v>
      </c>
      <c r="B280">
        <v>2023</v>
      </c>
      <c r="H280">
        <f>ABS(G280-E280)</f>
        <v>0</v>
      </c>
      <c r="I280" t="str">
        <f>IF(E280&gt;G280,$D$1,$F$1)</f>
        <v>Home</v>
      </c>
      <c r="J280" t="str">
        <f>IF(G280&gt;E280,$F$1,$D$1)</f>
        <v>Away</v>
      </c>
      <c r="K280">
        <f>IF(E280&gt;G280,0,1)</f>
        <v>1</v>
      </c>
    </row>
    <row r="281" spans="1:11">
      <c r="A281">
        <v>1387</v>
      </c>
      <c r="B281">
        <v>2023</v>
      </c>
      <c r="H281">
        <f>ABS(G281-E281)</f>
        <v>0</v>
      </c>
      <c r="I281" t="str">
        <f>IF(E281&gt;G281,$D$1,$F$1)</f>
        <v>Home</v>
      </c>
      <c r="J281" t="str">
        <f>IF(G281&gt;E281,$F$1,$D$1)</f>
        <v>Away</v>
      </c>
      <c r="K281">
        <f>IF(E281&gt;G281,0,1)</f>
        <v>1</v>
      </c>
    </row>
    <row r="282" spans="1:11">
      <c r="A282">
        <v>1388</v>
      </c>
      <c r="B282">
        <v>2023</v>
      </c>
      <c r="H282">
        <f>ABS(G282-E282)</f>
        <v>0</v>
      </c>
      <c r="I282" t="str">
        <f>IF(E282&gt;G282,$D$1,$F$1)</f>
        <v>Home</v>
      </c>
      <c r="J282" t="str">
        <f>IF(G282&gt;E282,$F$1,$D$1)</f>
        <v>Away</v>
      </c>
      <c r="K282">
        <f>IF(E282&gt;G282,0,1)</f>
        <v>1</v>
      </c>
    </row>
    <row r="283" spans="1:11">
      <c r="A283">
        <v>1389</v>
      </c>
      <c r="B283">
        <v>2023</v>
      </c>
      <c r="H283">
        <f>ABS(G283-E283)</f>
        <v>0</v>
      </c>
      <c r="I283" t="str">
        <f>IF(E283&gt;G283,$D$1,$F$1)</f>
        <v>Home</v>
      </c>
      <c r="J283" t="str">
        <f>IF(G283&gt;E283,$F$1,$D$1)</f>
        <v>Away</v>
      </c>
      <c r="K283">
        <f>IF(E283&gt;G283,0,1)</f>
        <v>1</v>
      </c>
    </row>
    <row r="284" spans="1:11">
      <c r="A284">
        <v>1390</v>
      </c>
      <c r="B284">
        <v>2023</v>
      </c>
      <c r="H284">
        <f>ABS(G284-E284)</f>
        <v>0</v>
      </c>
      <c r="I284" t="str">
        <f>IF(E284&gt;G284,$D$1,$F$1)</f>
        <v>Home</v>
      </c>
      <c r="J284" t="str">
        <f>IF(G284&gt;E284,$F$1,$D$1)</f>
        <v>Away</v>
      </c>
      <c r="K284">
        <f>IF(E284&gt;G284,0,1)</f>
        <v>1</v>
      </c>
    </row>
    <row r="285" spans="1:11">
      <c r="A285">
        <v>1391</v>
      </c>
      <c r="B285">
        <v>2023</v>
      </c>
      <c r="H285">
        <f>ABS(G285-E285)</f>
        <v>0</v>
      </c>
      <c r="I285" t="str">
        <f>IF(E285&gt;G285,$D$1,$F$1)</f>
        <v>Home</v>
      </c>
      <c r="J285" t="str">
        <f>IF(G285&gt;E285,$F$1,$D$1)</f>
        <v>Away</v>
      </c>
      <c r="K285">
        <f>IF(E285&gt;G285,0,1)</f>
        <v>1</v>
      </c>
    </row>
    <row r="286" spans="1:11">
      <c r="A286">
        <v>1392</v>
      </c>
      <c r="B286">
        <v>2023</v>
      </c>
      <c r="H286">
        <f>ABS(G286-E286)</f>
        <v>0</v>
      </c>
      <c r="I286" t="str">
        <f>IF(E286&gt;G286,$D$1,$F$1)</f>
        <v>Home</v>
      </c>
      <c r="J286" t="str">
        <f>IF(G286&gt;E286,$F$1,$D$1)</f>
        <v>Away</v>
      </c>
      <c r="K286">
        <f>IF(E286&gt;G286,0,1)</f>
        <v>1</v>
      </c>
    </row>
    <row r="287" spans="1:11">
      <c r="A287">
        <v>1393</v>
      </c>
      <c r="B287">
        <v>2023</v>
      </c>
      <c r="H287">
        <f>ABS(G287-E287)</f>
        <v>0</v>
      </c>
      <c r="I287" t="str">
        <f>IF(E287&gt;G287,$D$1,$F$1)</f>
        <v>Home</v>
      </c>
      <c r="J287" t="str">
        <f>IF(G287&gt;E287,$F$1,$D$1)</f>
        <v>Away</v>
      </c>
      <c r="K287">
        <f>IF(E287&gt;G287,0,1)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86FC-A0DB-4DAE-9857-E75738E1B0DE}">
  <dimension ref="A1:D41"/>
  <sheetViews>
    <sheetView topLeftCell="A21" workbookViewId="0">
      <selection activeCell="G47" sqref="G47"/>
    </sheetView>
  </sheetViews>
  <sheetFormatPr defaultRowHeight="15"/>
  <cols>
    <col min="2" max="2" width="25.7109375" bestFit="1" customWidth="1"/>
    <col min="3" max="4" width="18.7109375" bestFit="1" customWidth="1"/>
  </cols>
  <sheetData>
    <row r="1" spans="1:4">
      <c r="A1" t="s">
        <v>196</v>
      </c>
      <c r="B1" t="s">
        <v>15</v>
      </c>
      <c r="C1" t="s">
        <v>16</v>
      </c>
      <c r="D1" t="s">
        <v>17</v>
      </c>
    </row>
    <row r="2" spans="1:4">
      <c r="A2" t="s">
        <v>61</v>
      </c>
      <c r="B2" t="s">
        <v>197</v>
      </c>
      <c r="C2" t="s">
        <v>42</v>
      </c>
      <c r="D2" t="s">
        <v>45</v>
      </c>
    </row>
    <row r="3" spans="1:4">
      <c r="A3" t="s">
        <v>55</v>
      </c>
      <c r="B3" t="s">
        <v>198</v>
      </c>
      <c r="C3" t="s">
        <v>42</v>
      </c>
      <c r="D3" t="s">
        <v>45</v>
      </c>
    </row>
    <row r="4" spans="1:4">
      <c r="A4" t="s">
        <v>25</v>
      </c>
      <c r="B4" t="s">
        <v>199</v>
      </c>
      <c r="C4" t="s">
        <v>63</v>
      </c>
      <c r="D4" t="s">
        <v>82</v>
      </c>
    </row>
    <row r="5" spans="1:4">
      <c r="A5" t="s">
        <v>62</v>
      </c>
      <c r="B5" t="s">
        <v>200</v>
      </c>
      <c r="C5" t="s">
        <v>63</v>
      </c>
      <c r="D5" t="s">
        <v>82</v>
      </c>
    </row>
    <row r="6" spans="1:4">
      <c r="A6" t="s">
        <v>40</v>
      </c>
      <c r="B6" t="s">
        <v>201</v>
      </c>
      <c r="C6" t="s">
        <v>63</v>
      </c>
      <c r="D6" t="s">
        <v>82</v>
      </c>
    </row>
    <row r="7" spans="1:4">
      <c r="A7" t="s">
        <v>47</v>
      </c>
      <c r="B7" t="s">
        <v>202</v>
      </c>
      <c r="C7" t="s">
        <v>65</v>
      </c>
      <c r="D7" t="s">
        <v>67</v>
      </c>
    </row>
    <row r="8" spans="1:4">
      <c r="A8" t="s">
        <v>30</v>
      </c>
      <c r="B8" t="s">
        <v>203</v>
      </c>
      <c r="C8" t="s">
        <v>25</v>
      </c>
      <c r="D8" t="s">
        <v>32</v>
      </c>
    </row>
    <row r="9" spans="1:4">
      <c r="A9" t="s">
        <v>29</v>
      </c>
      <c r="B9" t="s">
        <v>204</v>
      </c>
      <c r="C9" t="s">
        <v>42</v>
      </c>
      <c r="D9" t="s">
        <v>45</v>
      </c>
    </row>
    <row r="10" spans="1:4">
      <c r="A10" t="s">
        <v>46</v>
      </c>
      <c r="B10" t="s">
        <v>205</v>
      </c>
      <c r="C10" t="s">
        <v>28</v>
      </c>
      <c r="D10" t="s">
        <v>28</v>
      </c>
    </row>
    <row r="11" spans="1:4">
      <c r="A11" t="s">
        <v>34</v>
      </c>
      <c r="B11" t="s">
        <v>206</v>
      </c>
      <c r="C11" t="s">
        <v>28</v>
      </c>
      <c r="D11" t="s">
        <v>28</v>
      </c>
    </row>
    <row r="12" spans="1:4">
      <c r="A12" t="s">
        <v>37</v>
      </c>
      <c r="B12" t="s">
        <v>207</v>
      </c>
      <c r="C12" t="s">
        <v>63</v>
      </c>
      <c r="D12" t="s">
        <v>82</v>
      </c>
    </row>
    <row r="13" spans="1:4">
      <c r="A13" t="s">
        <v>33</v>
      </c>
      <c r="B13" t="s">
        <v>208</v>
      </c>
      <c r="C13" t="s">
        <v>63</v>
      </c>
      <c r="D13" t="s">
        <v>82</v>
      </c>
    </row>
    <row r="14" spans="1:4">
      <c r="A14" t="s">
        <v>23</v>
      </c>
      <c r="B14" t="s">
        <v>209</v>
      </c>
      <c r="C14" t="s">
        <v>42</v>
      </c>
      <c r="D14" t="s">
        <v>45</v>
      </c>
    </row>
    <row r="15" spans="1:4">
      <c r="A15" t="s">
        <v>52</v>
      </c>
      <c r="B15" t="s">
        <v>210</v>
      </c>
      <c r="C15" t="s">
        <v>28</v>
      </c>
      <c r="D15" t="s">
        <v>28</v>
      </c>
    </row>
    <row r="16" spans="1:4">
      <c r="A16" t="s">
        <v>56</v>
      </c>
      <c r="B16" t="s">
        <v>211</v>
      </c>
      <c r="C16" t="s">
        <v>28</v>
      </c>
      <c r="D16" t="s">
        <v>28</v>
      </c>
    </row>
    <row r="17" spans="1:4">
      <c r="A17" t="s">
        <v>53</v>
      </c>
      <c r="B17" t="s">
        <v>212</v>
      </c>
      <c r="C17" t="s">
        <v>63</v>
      </c>
      <c r="D17" t="s">
        <v>82</v>
      </c>
    </row>
    <row r="18" spans="1:4">
      <c r="A18" t="s">
        <v>60</v>
      </c>
      <c r="B18" t="s">
        <v>200</v>
      </c>
      <c r="C18" t="s">
        <v>63</v>
      </c>
      <c r="D18" t="s">
        <v>82</v>
      </c>
    </row>
    <row r="19" spans="1:4">
      <c r="A19" t="s">
        <v>54</v>
      </c>
      <c r="B19" t="s">
        <v>213</v>
      </c>
      <c r="C19" t="s">
        <v>63</v>
      </c>
      <c r="D19" t="s">
        <v>82</v>
      </c>
    </row>
    <row r="20" spans="1:4">
      <c r="A20" t="s">
        <v>59</v>
      </c>
      <c r="B20" t="s">
        <v>214</v>
      </c>
      <c r="C20" t="s">
        <v>28</v>
      </c>
      <c r="D20" t="s">
        <v>28</v>
      </c>
    </row>
    <row r="21" spans="1:4">
      <c r="A21" t="s">
        <v>44</v>
      </c>
      <c r="B21" t="s">
        <v>215</v>
      </c>
      <c r="C21" t="s">
        <v>65</v>
      </c>
      <c r="D21" t="s">
        <v>67</v>
      </c>
    </row>
    <row r="22" spans="1:4">
      <c r="A22" t="s">
        <v>49</v>
      </c>
      <c r="B22" t="s">
        <v>216</v>
      </c>
      <c r="C22" t="s">
        <v>63</v>
      </c>
      <c r="D22" t="s">
        <v>82</v>
      </c>
    </row>
    <row r="23" spans="1:4">
      <c r="A23" t="s">
        <v>50</v>
      </c>
      <c r="B23" t="s">
        <v>217</v>
      </c>
      <c r="C23" t="s">
        <v>63</v>
      </c>
      <c r="D23" t="s">
        <v>82</v>
      </c>
    </row>
    <row r="24" spans="1:4">
      <c r="A24" t="s">
        <v>36</v>
      </c>
      <c r="B24" t="s">
        <v>218</v>
      </c>
      <c r="C24" t="s">
        <v>28</v>
      </c>
      <c r="D24" t="s">
        <v>28</v>
      </c>
    </row>
    <row r="25" spans="1:4">
      <c r="A25" t="s">
        <v>22</v>
      </c>
      <c r="B25" t="s">
        <v>219</v>
      </c>
      <c r="C25" t="s">
        <v>28</v>
      </c>
      <c r="D25" t="s">
        <v>28</v>
      </c>
    </row>
    <row r="26" spans="1:4">
      <c r="A26" t="s">
        <v>38</v>
      </c>
      <c r="B26" t="s">
        <v>220</v>
      </c>
      <c r="C26" t="s">
        <v>28</v>
      </c>
      <c r="D26" t="s">
        <v>28</v>
      </c>
    </row>
    <row r="27" spans="1:4">
      <c r="A27" t="s">
        <v>26</v>
      </c>
      <c r="B27" t="s">
        <v>221</v>
      </c>
      <c r="C27" t="s">
        <v>42</v>
      </c>
      <c r="D27" t="s">
        <v>45</v>
      </c>
    </row>
    <row r="28" spans="1:4">
      <c r="A28" t="s">
        <v>27</v>
      </c>
      <c r="B28" t="s">
        <v>222</v>
      </c>
      <c r="C28" t="s">
        <v>28</v>
      </c>
      <c r="D28" t="s">
        <v>28</v>
      </c>
    </row>
    <row r="29" spans="1:4">
      <c r="A29" t="s">
        <v>35</v>
      </c>
      <c r="B29" t="s">
        <v>223</v>
      </c>
      <c r="C29" t="s">
        <v>63</v>
      </c>
      <c r="D29" t="s">
        <v>82</v>
      </c>
    </row>
    <row r="30" spans="1:4">
      <c r="A30" t="s">
        <v>57</v>
      </c>
      <c r="B30" t="s">
        <v>211</v>
      </c>
      <c r="C30" t="s">
        <v>28</v>
      </c>
      <c r="D30" t="s">
        <v>28</v>
      </c>
    </row>
    <row r="31" spans="1:4">
      <c r="A31" t="s">
        <v>39</v>
      </c>
      <c r="B31" t="s">
        <v>224</v>
      </c>
      <c r="C31" t="s">
        <v>42</v>
      </c>
      <c r="D31" t="s">
        <v>45</v>
      </c>
    </row>
    <row r="32" spans="1:4">
      <c r="A32" t="s">
        <v>43</v>
      </c>
      <c r="B32" t="s">
        <v>225</v>
      </c>
      <c r="C32" t="s">
        <v>28</v>
      </c>
      <c r="D32" t="s">
        <v>28</v>
      </c>
    </row>
    <row r="33" spans="1:4">
      <c r="A33" t="s">
        <v>58</v>
      </c>
      <c r="B33" t="s">
        <v>226</v>
      </c>
      <c r="C33" t="s">
        <v>63</v>
      </c>
      <c r="D33" t="s">
        <v>82</v>
      </c>
    </row>
    <row r="34" spans="1:4">
      <c r="A34" t="s">
        <v>227</v>
      </c>
      <c r="B34" t="s">
        <v>228</v>
      </c>
      <c r="C34" t="s">
        <v>65</v>
      </c>
      <c r="D34" t="s">
        <v>67</v>
      </c>
    </row>
    <row r="35" spans="1:4">
      <c r="A35" t="s">
        <v>229</v>
      </c>
      <c r="B35" t="s">
        <v>230</v>
      </c>
      <c r="C35" t="s">
        <v>63</v>
      </c>
      <c r="D35" t="s">
        <v>82</v>
      </c>
    </row>
    <row r="36" spans="1:4">
      <c r="A36" t="s">
        <v>231</v>
      </c>
      <c r="B36" t="s">
        <v>232</v>
      </c>
      <c r="C36" t="s">
        <v>63</v>
      </c>
      <c r="D36" t="s">
        <v>82</v>
      </c>
    </row>
    <row r="37" spans="1:4">
      <c r="A37" t="s">
        <v>233</v>
      </c>
      <c r="B37" t="s">
        <v>234</v>
      </c>
      <c r="C37" t="s">
        <v>63</v>
      </c>
      <c r="D37" t="s">
        <v>82</v>
      </c>
    </row>
    <row r="38" spans="1:4">
      <c r="A38" t="s">
        <v>233</v>
      </c>
      <c r="B38" s="4" t="s">
        <v>235</v>
      </c>
      <c r="C38" t="s">
        <v>65</v>
      </c>
      <c r="D38" t="s">
        <v>67</v>
      </c>
    </row>
    <row r="39" spans="1:4">
      <c r="A39" t="s">
        <v>233</v>
      </c>
      <c r="B39" s="4" t="s">
        <v>236</v>
      </c>
      <c r="C39" t="s">
        <v>63</v>
      </c>
      <c r="D39" t="s">
        <v>82</v>
      </c>
    </row>
    <row r="40" spans="1:4">
      <c r="A40" t="s">
        <v>233</v>
      </c>
      <c r="B40" s="4" t="s">
        <v>237</v>
      </c>
      <c r="C40" t="s">
        <v>63</v>
      </c>
      <c r="D40" t="s">
        <v>82</v>
      </c>
    </row>
    <row r="41" spans="1:4">
      <c r="A41" t="s">
        <v>233</v>
      </c>
      <c r="B41" s="4" t="s">
        <v>238</v>
      </c>
      <c r="C41" t="s">
        <v>42</v>
      </c>
      <c r="D4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0E-01B5-4BD1-A6CA-BA3669751FE7}">
  <dimension ref="A1:G17"/>
  <sheetViews>
    <sheetView workbookViewId="0">
      <selection activeCell="G16" sqref="G16"/>
    </sheetView>
  </sheetViews>
  <sheetFormatPr defaultRowHeight="15"/>
  <cols>
    <col min="1" max="1" width="5.42578125" bestFit="1" customWidth="1"/>
    <col min="2" max="2" width="7.42578125" customWidth="1"/>
    <col min="3" max="3" width="5.85546875" bestFit="1" customWidth="1"/>
    <col min="4" max="4" width="11.85546875" bestFit="1" customWidth="1"/>
    <col min="5" max="5" width="6.42578125" bestFit="1" customWidth="1"/>
    <col min="6" max="6" width="12.28515625" bestFit="1" customWidth="1"/>
    <col min="7" max="7" width="26.5703125" bestFit="1" customWidth="1"/>
  </cols>
  <sheetData>
    <row r="1" spans="1:7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15</v>
      </c>
    </row>
    <row r="2" spans="1:7">
      <c r="A2" s="4">
        <v>2019</v>
      </c>
      <c r="B2" s="4">
        <v>5</v>
      </c>
      <c r="C2" s="1" t="s">
        <v>50</v>
      </c>
      <c r="D2" s="5">
        <v>21</v>
      </c>
      <c r="E2" s="1" t="s">
        <v>52</v>
      </c>
      <c r="F2" s="5">
        <v>24</v>
      </c>
      <c r="G2" s="4" t="s">
        <v>234</v>
      </c>
    </row>
    <row r="3" spans="1:7">
      <c r="A3" s="4">
        <v>2019</v>
      </c>
      <c r="B3" s="4">
        <v>6</v>
      </c>
      <c r="C3" s="1" t="s">
        <v>26</v>
      </c>
      <c r="D3" s="5">
        <v>37</v>
      </c>
      <c r="E3" s="1" t="s">
        <v>35</v>
      </c>
      <c r="F3" s="5">
        <v>26</v>
      </c>
      <c r="G3" s="4" t="s">
        <v>234</v>
      </c>
    </row>
    <row r="4" spans="1:7">
      <c r="A4" s="4">
        <v>2019</v>
      </c>
      <c r="B4" s="4">
        <v>8</v>
      </c>
      <c r="C4" s="1" t="s">
        <v>29</v>
      </c>
      <c r="D4" s="5">
        <v>10</v>
      </c>
      <c r="E4" s="1" t="s">
        <v>57</v>
      </c>
      <c r="F4" s="5">
        <v>24</v>
      </c>
      <c r="G4" s="4" t="s">
        <v>235</v>
      </c>
    </row>
    <row r="5" spans="1:7">
      <c r="A5" s="4">
        <v>2019</v>
      </c>
      <c r="B5" s="4">
        <v>9</v>
      </c>
      <c r="C5" s="1" t="s">
        <v>46</v>
      </c>
      <c r="D5" s="5">
        <v>26</v>
      </c>
      <c r="E5" s="1" t="s">
        <v>33</v>
      </c>
      <c r="F5" s="5">
        <v>3</v>
      </c>
      <c r="G5" s="4" t="s">
        <v>235</v>
      </c>
    </row>
    <row r="6" spans="1:7">
      <c r="A6" s="4">
        <v>2019</v>
      </c>
      <c r="B6" s="4">
        <v>11</v>
      </c>
      <c r="C6" s="1" t="s">
        <v>23</v>
      </c>
      <c r="D6" s="5">
        <v>24</v>
      </c>
      <c r="E6" s="1" t="s">
        <v>56</v>
      </c>
      <c r="F6" s="5">
        <v>17</v>
      </c>
      <c r="G6" s="4" t="s">
        <v>236</v>
      </c>
    </row>
    <row r="7" spans="1:7">
      <c r="A7" s="4">
        <v>2021</v>
      </c>
      <c r="B7" s="4">
        <v>5</v>
      </c>
      <c r="C7" s="1" t="s">
        <v>62</v>
      </c>
      <c r="D7" s="5">
        <v>20</v>
      </c>
      <c r="E7" s="1" t="s">
        <v>27</v>
      </c>
      <c r="F7" s="5">
        <v>27</v>
      </c>
      <c r="G7" s="4" t="s">
        <v>234</v>
      </c>
    </row>
    <row r="8" spans="1:7">
      <c r="A8" s="4">
        <v>2021</v>
      </c>
      <c r="B8" s="4">
        <v>6</v>
      </c>
      <c r="C8" s="1" t="s">
        <v>55</v>
      </c>
      <c r="D8" s="5">
        <v>20</v>
      </c>
      <c r="E8" s="1" t="s">
        <v>33</v>
      </c>
      <c r="F8" s="5">
        <v>23</v>
      </c>
      <c r="G8" s="4" t="s">
        <v>234</v>
      </c>
    </row>
    <row r="9" spans="1:7">
      <c r="A9" s="4">
        <v>2022</v>
      </c>
      <c r="B9" s="4">
        <v>4</v>
      </c>
      <c r="C9" s="4" t="s">
        <v>36</v>
      </c>
      <c r="D9" s="4">
        <v>28</v>
      </c>
      <c r="E9" s="4" t="s">
        <v>38</v>
      </c>
      <c r="F9" s="4">
        <v>25</v>
      </c>
      <c r="G9" s="4" t="s">
        <v>234</v>
      </c>
    </row>
    <row r="10" spans="1:7">
      <c r="A10" s="4">
        <v>2022</v>
      </c>
      <c r="B10" s="4">
        <v>5</v>
      </c>
      <c r="C10" s="4" t="s">
        <v>60</v>
      </c>
      <c r="D10" s="4">
        <v>27</v>
      </c>
      <c r="E10" s="4" t="s">
        <v>49</v>
      </c>
      <c r="F10" s="4">
        <v>22</v>
      </c>
      <c r="G10" s="4" t="s">
        <v>234</v>
      </c>
    </row>
    <row r="11" spans="1:7">
      <c r="A11" s="4">
        <v>2022</v>
      </c>
      <c r="B11" s="4">
        <v>8</v>
      </c>
      <c r="C11" s="4" t="s">
        <v>53</v>
      </c>
      <c r="D11" s="4">
        <v>21</v>
      </c>
      <c r="E11" s="4" t="s">
        <v>33</v>
      </c>
      <c r="F11" s="4">
        <v>17</v>
      </c>
      <c r="G11" s="4" t="s">
        <v>235</v>
      </c>
    </row>
    <row r="12" spans="1:7">
      <c r="A12" s="4">
        <v>2022</v>
      </c>
      <c r="B12" s="4">
        <v>10</v>
      </c>
      <c r="C12" s="4" t="s">
        <v>58</v>
      </c>
      <c r="D12" s="4">
        <v>16</v>
      </c>
      <c r="E12" s="4" t="s">
        <v>35</v>
      </c>
      <c r="F12" s="4">
        <v>21</v>
      </c>
      <c r="G12" s="4" t="s">
        <v>237</v>
      </c>
    </row>
    <row r="13" spans="1:7">
      <c r="A13" s="4">
        <v>2023</v>
      </c>
      <c r="B13" s="6">
        <v>45200</v>
      </c>
      <c r="C13" s="4" t="s">
        <v>27</v>
      </c>
      <c r="D13" s="4"/>
      <c r="E13" s="4" t="s">
        <v>33</v>
      </c>
      <c r="F13" s="4"/>
      <c r="G13" s="4" t="s">
        <v>235</v>
      </c>
    </row>
    <row r="14" spans="1:7">
      <c r="A14" s="4">
        <v>2023</v>
      </c>
      <c r="B14" s="6">
        <v>45207</v>
      </c>
      <c r="C14" s="4" t="s">
        <v>33</v>
      </c>
      <c r="D14" s="4"/>
      <c r="E14" s="4" t="s">
        <v>61</v>
      </c>
      <c r="F14" s="4"/>
      <c r="G14" s="4" t="s">
        <v>234</v>
      </c>
    </row>
    <row r="15" spans="1:7">
      <c r="A15" s="4">
        <v>2023</v>
      </c>
      <c r="B15" s="6">
        <v>45214</v>
      </c>
      <c r="C15" s="4" t="s">
        <v>47</v>
      </c>
      <c r="D15" s="4"/>
      <c r="E15" s="4" t="s">
        <v>37</v>
      </c>
      <c r="F15" s="4"/>
      <c r="G15" s="4" t="s">
        <v>234</v>
      </c>
    </row>
    <row r="16" spans="1:7">
      <c r="A16" s="4">
        <v>2023</v>
      </c>
      <c r="B16" s="6">
        <v>45235</v>
      </c>
      <c r="C16" s="4" t="s">
        <v>55</v>
      </c>
      <c r="D16" s="4"/>
      <c r="E16" s="4" t="s">
        <v>23</v>
      </c>
      <c r="F16" s="4"/>
      <c r="G16" s="4" t="s">
        <v>238</v>
      </c>
    </row>
    <row r="17" spans="1:7">
      <c r="A17" s="4">
        <v>2023</v>
      </c>
      <c r="B17" s="6">
        <v>45242</v>
      </c>
      <c r="C17" s="4" t="s">
        <v>34</v>
      </c>
      <c r="D17" s="4"/>
      <c r="E17" s="4" t="s">
        <v>25</v>
      </c>
      <c r="F17" s="4"/>
      <c r="G17" s="4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7B-3B1C-4625-8A39-C21D3871D5E3}">
  <dimension ref="A1:K21"/>
  <sheetViews>
    <sheetView topLeftCell="A6" workbookViewId="0">
      <selection activeCell="K17" sqref="K17"/>
    </sheetView>
  </sheetViews>
  <sheetFormatPr defaultRowHeight="15"/>
  <cols>
    <col min="1" max="1" width="11.7109375" bestFit="1" customWidth="1"/>
    <col min="2" max="2" width="11.42578125" bestFit="1" customWidth="1"/>
    <col min="4" max="4" width="21.140625" bestFit="1" customWidth="1"/>
    <col min="5" max="5" width="11.42578125" bestFit="1" customWidth="1"/>
    <col min="8" max="8" width="21.140625" customWidth="1"/>
    <col min="10" max="10" width="13.7109375" bestFit="1" customWidth="1"/>
  </cols>
  <sheetData>
    <row r="1" spans="1:11" ht="19.5">
      <c r="A1" s="9" t="s">
        <v>239</v>
      </c>
      <c r="B1" s="9"/>
      <c r="D1" s="9" t="s">
        <v>240</v>
      </c>
      <c r="E1" s="9"/>
      <c r="G1" s="9" t="s">
        <v>241</v>
      </c>
      <c r="H1" s="9"/>
      <c r="J1" s="9" t="s">
        <v>242</v>
      </c>
      <c r="K1" s="9"/>
    </row>
    <row r="2" spans="1:11" ht="17.25">
      <c r="A2" s="13" t="s">
        <v>243</v>
      </c>
      <c r="B2" s="14">
        <v>0</v>
      </c>
      <c r="D2" s="13" t="s">
        <v>243</v>
      </c>
      <c r="E2" s="14">
        <v>0</v>
      </c>
      <c r="G2" s="10" t="s">
        <v>244</v>
      </c>
      <c r="H2" s="11"/>
      <c r="J2" s="30" t="s">
        <v>243</v>
      </c>
      <c r="K2" s="31">
        <v>1</v>
      </c>
    </row>
    <row r="3" spans="1:11" ht="17.25">
      <c r="A3" s="15" t="s">
        <v>245</v>
      </c>
      <c r="B3" s="16">
        <v>33</v>
      </c>
      <c r="D3" s="21" t="s">
        <v>245</v>
      </c>
      <c r="E3" s="22">
        <v>5</v>
      </c>
      <c r="G3" s="10" t="s">
        <v>246</v>
      </c>
      <c r="H3" s="11"/>
      <c r="J3" s="30" t="s">
        <v>245</v>
      </c>
      <c r="K3" s="32">
        <v>0.66669999999999996</v>
      </c>
    </row>
    <row r="4" spans="1:11" ht="17.25">
      <c r="A4" s="17" t="s">
        <v>247</v>
      </c>
      <c r="B4" s="18">
        <v>33</v>
      </c>
      <c r="D4" s="23" t="s">
        <v>247</v>
      </c>
      <c r="E4" s="24">
        <v>8</v>
      </c>
      <c r="G4" s="10" t="s">
        <v>248</v>
      </c>
      <c r="H4" s="11"/>
      <c r="J4" s="30" t="s">
        <v>247</v>
      </c>
      <c r="K4" s="33">
        <v>0.875</v>
      </c>
    </row>
    <row r="5" spans="1:11">
      <c r="A5" s="15" t="s">
        <v>249</v>
      </c>
      <c r="B5" s="16">
        <v>35.22</v>
      </c>
      <c r="D5" s="21" t="s">
        <v>249</v>
      </c>
      <c r="E5" s="22">
        <v>11.61</v>
      </c>
      <c r="G5" s="27" t="s">
        <v>249</v>
      </c>
      <c r="H5" s="28">
        <v>0.52429999999999999</v>
      </c>
      <c r="J5" s="30" t="s">
        <v>249</v>
      </c>
      <c r="K5" s="32">
        <v>0.80789999999999995</v>
      </c>
    </row>
    <row r="6" spans="1:11">
      <c r="A6" s="17" t="s">
        <v>250</v>
      </c>
      <c r="B6" s="18">
        <v>36</v>
      </c>
      <c r="D6" s="23" t="s">
        <v>250</v>
      </c>
      <c r="E6" s="24">
        <v>17</v>
      </c>
      <c r="J6" s="30" t="s">
        <v>250</v>
      </c>
      <c r="K6" s="31">
        <v>1</v>
      </c>
    </row>
    <row r="7" spans="1:11" ht="19.5">
      <c r="A7" s="19" t="s">
        <v>251</v>
      </c>
      <c r="B7" s="20">
        <v>63</v>
      </c>
      <c r="D7" s="25" t="s">
        <v>251</v>
      </c>
      <c r="E7" s="26">
        <v>49</v>
      </c>
      <c r="G7" s="9" t="s">
        <v>252</v>
      </c>
      <c r="H7" s="9"/>
      <c r="J7" s="27" t="s">
        <v>251</v>
      </c>
      <c r="K7" s="34">
        <v>1</v>
      </c>
    </row>
    <row r="8" spans="1:11">
      <c r="G8" s="29" t="s">
        <v>249</v>
      </c>
      <c r="H8" s="36">
        <v>0.93430000000000002</v>
      </c>
    </row>
    <row r="9" spans="1:11" ht="19.5">
      <c r="A9" s="12">
        <v>2019</v>
      </c>
    </row>
    <row r="10" spans="1:11" ht="17.25">
      <c r="A10" s="35" t="s">
        <v>253</v>
      </c>
    </row>
    <row r="12" spans="1:11" ht="19.5">
      <c r="A12" s="9" t="s">
        <v>254</v>
      </c>
      <c r="B12" s="9"/>
      <c r="D12" s="9" t="s">
        <v>255</v>
      </c>
      <c r="E12" s="9"/>
      <c r="G12" s="9" t="s">
        <v>256</v>
      </c>
      <c r="H12" s="9"/>
      <c r="J12" s="9" t="s">
        <v>257</v>
      </c>
      <c r="K12" s="9"/>
    </row>
    <row r="13" spans="1:11" ht="17.25">
      <c r="A13" s="13" t="s">
        <v>243</v>
      </c>
      <c r="B13" s="14"/>
      <c r="D13" s="13" t="s">
        <v>243</v>
      </c>
      <c r="E13" s="14">
        <v>0</v>
      </c>
      <c r="G13" s="10" t="s">
        <v>244</v>
      </c>
      <c r="H13" s="11"/>
      <c r="J13" s="30" t="s">
        <v>243</v>
      </c>
      <c r="K13" s="31">
        <v>0</v>
      </c>
    </row>
    <row r="14" spans="1:11" ht="17.25">
      <c r="A14" s="15" t="s">
        <v>245</v>
      </c>
      <c r="B14" s="16"/>
      <c r="D14" s="21" t="s">
        <v>245</v>
      </c>
      <c r="E14" s="22">
        <v>4</v>
      </c>
      <c r="G14" s="10" t="s">
        <v>246</v>
      </c>
      <c r="H14" s="11"/>
      <c r="J14" s="30" t="s">
        <v>245</v>
      </c>
      <c r="K14" s="32">
        <v>0.75</v>
      </c>
    </row>
    <row r="15" spans="1:11" ht="17.25">
      <c r="A15" s="17" t="s">
        <v>247</v>
      </c>
      <c r="B15" s="18"/>
      <c r="D15" s="23" t="s">
        <v>247</v>
      </c>
      <c r="E15" s="24">
        <v>8</v>
      </c>
      <c r="G15" s="10" t="s">
        <v>248</v>
      </c>
      <c r="H15" s="11"/>
      <c r="J15" s="30" t="s">
        <v>247</v>
      </c>
      <c r="K15" s="33">
        <v>1</v>
      </c>
    </row>
    <row r="16" spans="1:11">
      <c r="A16" s="15" t="s">
        <v>249</v>
      </c>
      <c r="B16" s="16"/>
      <c r="D16" s="21" t="s">
        <v>249</v>
      </c>
      <c r="E16" s="22">
        <v>11.01</v>
      </c>
      <c r="G16" s="27" t="s">
        <v>249</v>
      </c>
      <c r="H16" s="28">
        <v>0.50190000000000001</v>
      </c>
      <c r="J16" s="30" t="s">
        <v>249</v>
      </c>
      <c r="K16" s="32">
        <v>0.83209999999999995</v>
      </c>
    </row>
    <row r="17" spans="1:11">
      <c r="A17" s="17" t="s">
        <v>250</v>
      </c>
      <c r="B17" s="18"/>
      <c r="D17" s="23" t="s">
        <v>250</v>
      </c>
      <c r="E17" s="24">
        <v>16</v>
      </c>
      <c r="J17" s="30" t="s">
        <v>250</v>
      </c>
      <c r="K17" s="31">
        <v>1</v>
      </c>
    </row>
    <row r="18" spans="1:11" ht="19.5">
      <c r="A18" s="19" t="s">
        <v>251</v>
      </c>
      <c r="B18" s="20"/>
      <c r="D18" s="25" t="s">
        <v>251</v>
      </c>
      <c r="E18" s="26">
        <v>45</v>
      </c>
      <c r="G18" s="9" t="s">
        <v>258</v>
      </c>
      <c r="H18" s="9"/>
      <c r="J18" s="27" t="s">
        <v>251</v>
      </c>
      <c r="K18" s="34">
        <v>1</v>
      </c>
    </row>
    <row r="19" spans="1:11">
      <c r="G19" s="29" t="s">
        <v>249</v>
      </c>
      <c r="H19" s="36">
        <v>0.9274</v>
      </c>
    </row>
    <row r="20" spans="1:11" ht="19.5">
      <c r="A20" s="12">
        <v>2020</v>
      </c>
    </row>
    <row r="21" spans="1:11" ht="17.25">
      <c r="A21" s="35" t="s">
        <v>259</v>
      </c>
    </row>
  </sheetData>
  <mergeCells count="16">
    <mergeCell ref="G15:H15"/>
    <mergeCell ref="G18:H18"/>
    <mergeCell ref="A12:B12"/>
    <mergeCell ref="D12:E12"/>
    <mergeCell ref="G12:H12"/>
    <mergeCell ref="J12:K12"/>
    <mergeCell ref="G13:H13"/>
    <mergeCell ref="G14:H14"/>
    <mergeCell ref="A1:B1"/>
    <mergeCell ref="D1:E1"/>
    <mergeCell ref="J1:K1"/>
    <mergeCell ref="G1:H1"/>
    <mergeCell ref="G7:H7"/>
    <mergeCell ref="G2:H2"/>
    <mergeCell ref="G3:H3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5"/>
  <sheetViews>
    <sheetView topLeftCell="M1" workbookViewId="0">
      <selection activeCell="J2" sqref="J2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85546875" bestFit="1" customWidth="1"/>
    <col min="10" max="10" width="16.42578125" bestFit="1" customWidth="1"/>
    <col min="11" max="11" width="18.28515625" bestFit="1" customWidth="1"/>
    <col min="12" max="16" width="13.8554687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822</v>
      </c>
      <c r="B2">
        <v>2022</v>
      </c>
      <c r="C2">
        <v>1</v>
      </c>
      <c r="D2" t="s">
        <v>57</v>
      </c>
      <c r="E2" t="s">
        <v>61</v>
      </c>
      <c r="F2">
        <v>10</v>
      </c>
      <c r="G2">
        <v>31</v>
      </c>
      <c r="H2">
        <f>ABS(G2-F2)</f>
        <v>21</v>
      </c>
      <c r="I2" t="str">
        <f>IF(G2&gt;F2,E2,D2)</f>
        <v>BUF</v>
      </c>
      <c r="J2" t="str">
        <f>IF(F2&gt;G2,$D$1,$E$1)</f>
        <v>Away</v>
      </c>
      <c r="K2">
        <f>IF(G2&gt;F2,0,1)</f>
        <v>0</v>
      </c>
      <c r="S2" t="s">
        <v>28</v>
      </c>
      <c r="T2" t="s">
        <v>28</v>
      </c>
      <c r="U2" t="s">
        <v>28</v>
      </c>
      <c r="V2" t="s">
        <v>28</v>
      </c>
    </row>
    <row r="3" spans="1:22">
      <c r="A3">
        <v>823</v>
      </c>
      <c r="B3">
        <v>2022</v>
      </c>
      <c r="C3">
        <v>1</v>
      </c>
      <c r="D3" t="s">
        <v>27</v>
      </c>
      <c r="E3" t="s">
        <v>38</v>
      </c>
      <c r="F3">
        <v>26</v>
      </c>
      <c r="G3">
        <v>27</v>
      </c>
      <c r="H3">
        <f>ABS(G3-F3)</f>
        <v>1</v>
      </c>
      <c r="I3" t="str">
        <f>IF(G3&gt;F3,E3,D3)</f>
        <v>NO</v>
      </c>
      <c r="J3" t="str">
        <f>IF(F3&gt;G3,$D$1,$E$1)</f>
        <v>Away</v>
      </c>
      <c r="K3">
        <f>IF(G3&gt;F3,0,1)</f>
        <v>0</v>
      </c>
      <c r="S3" t="s">
        <v>28</v>
      </c>
      <c r="T3" t="s">
        <v>28</v>
      </c>
      <c r="U3" t="s">
        <v>28</v>
      </c>
      <c r="V3" t="s">
        <v>28</v>
      </c>
    </row>
    <row r="4" spans="1:22">
      <c r="A4">
        <v>824</v>
      </c>
      <c r="B4">
        <v>2022</v>
      </c>
      <c r="C4">
        <v>1</v>
      </c>
      <c r="D4" t="s">
        <v>50</v>
      </c>
      <c r="E4" t="s">
        <v>39</v>
      </c>
      <c r="F4">
        <v>19</v>
      </c>
      <c r="G4">
        <v>10</v>
      </c>
      <c r="H4">
        <f>ABS(G4-F4)</f>
        <v>9</v>
      </c>
      <c r="I4" t="str">
        <f>IF(G4&gt;F4,E4,D4)</f>
        <v>CHI</v>
      </c>
      <c r="J4" t="str">
        <f>IF(F4&gt;G4,$D$1,$E$1)</f>
        <v>Home</v>
      </c>
      <c r="K4">
        <f>IF(G4&gt;F4,0,1)</f>
        <v>1</v>
      </c>
      <c r="S4">
        <v>68</v>
      </c>
      <c r="T4" t="s">
        <v>31</v>
      </c>
      <c r="U4">
        <v>9</v>
      </c>
      <c r="V4" t="s">
        <v>25</v>
      </c>
    </row>
    <row r="5" spans="1:22">
      <c r="A5">
        <v>825</v>
      </c>
      <c r="B5">
        <v>2022</v>
      </c>
      <c r="C5">
        <v>1</v>
      </c>
      <c r="D5" t="s">
        <v>29</v>
      </c>
      <c r="E5" t="s">
        <v>40</v>
      </c>
      <c r="F5">
        <v>20</v>
      </c>
      <c r="G5">
        <v>23</v>
      </c>
      <c r="H5">
        <f>ABS(G5-F5)</f>
        <v>3</v>
      </c>
      <c r="I5" t="str">
        <f>IF(G5&gt;F5,E5,D5)</f>
        <v>PIT</v>
      </c>
      <c r="J5" t="str">
        <f>IF(F5&gt;G5,$D$1,$E$1)</f>
        <v>Away</v>
      </c>
      <c r="K5">
        <f>IF(G5&gt;F5,0,1)</f>
        <v>0</v>
      </c>
      <c r="S5">
        <v>75</v>
      </c>
      <c r="T5" t="s">
        <v>64</v>
      </c>
      <c r="U5">
        <v>4</v>
      </c>
      <c r="V5" t="s">
        <v>32</v>
      </c>
    </row>
    <row r="6" spans="1:22">
      <c r="A6">
        <v>826</v>
      </c>
      <c r="B6">
        <v>2022</v>
      </c>
      <c r="C6">
        <v>1</v>
      </c>
      <c r="D6" t="s">
        <v>22</v>
      </c>
      <c r="E6" t="s">
        <v>54</v>
      </c>
      <c r="F6">
        <v>35</v>
      </c>
      <c r="G6">
        <v>38</v>
      </c>
      <c r="H6">
        <f>ABS(G6-F6)</f>
        <v>3</v>
      </c>
      <c r="I6" t="str">
        <f>IF(G6&gt;F6,E6,D6)</f>
        <v>PHI</v>
      </c>
      <c r="J6" t="str">
        <f>IF(F6&gt;G6,$D$1,$E$1)</f>
        <v>Away</v>
      </c>
      <c r="K6">
        <f>IF(G6&gt;F6,0,1)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827</v>
      </c>
      <c r="B7">
        <v>2022</v>
      </c>
      <c r="C7">
        <v>1</v>
      </c>
      <c r="D7" t="s">
        <v>55</v>
      </c>
      <c r="E7" t="s">
        <v>25</v>
      </c>
      <c r="F7">
        <v>20</v>
      </c>
      <c r="G7">
        <v>7</v>
      </c>
      <c r="H7">
        <f>ABS(G7-F7)</f>
        <v>13</v>
      </c>
      <c r="I7" t="str">
        <f>IF(G7&gt;F7,E7,D7)</f>
        <v>MIA</v>
      </c>
      <c r="J7" t="str">
        <f>IF(F7&gt;G7,$D$1,$E$1)</f>
        <v>Home</v>
      </c>
      <c r="K7">
        <f>IF(G7&gt;F7,0,1)</f>
        <v>1</v>
      </c>
      <c r="S7">
        <v>90</v>
      </c>
      <c r="T7" t="s">
        <v>68</v>
      </c>
      <c r="U7">
        <v>10</v>
      </c>
      <c r="V7" t="s">
        <v>45</v>
      </c>
    </row>
    <row r="8" spans="1:22">
      <c r="A8">
        <v>828</v>
      </c>
      <c r="B8">
        <v>2022</v>
      </c>
      <c r="C8">
        <v>1</v>
      </c>
      <c r="D8" t="s">
        <v>62</v>
      </c>
      <c r="E8" t="s">
        <v>47</v>
      </c>
      <c r="F8">
        <v>9</v>
      </c>
      <c r="G8">
        <v>24</v>
      </c>
      <c r="H8">
        <f>ABS(G8-F8)</f>
        <v>15</v>
      </c>
      <c r="I8" t="str">
        <f>IF(G8&gt;F8,E8,D8)</f>
        <v>BAL</v>
      </c>
      <c r="J8" t="str">
        <f>IF(F8&gt;G8,$D$1,$E$1)</f>
        <v>Away</v>
      </c>
      <c r="K8">
        <f>IF(G8&gt;F8,0,1)</f>
        <v>0</v>
      </c>
      <c r="S8">
        <v>74</v>
      </c>
      <c r="T8" t="s">
        <v>48</v>
      </c>
      <c r="U8">
        <v>3</v>
      </c>
      <c r="V8" t="s">
        <v>32</v>
      </c>
    </row>
    <row r="9" spans="1:22">
      <c r="A9">
        <v>829</v>
      </c>
      <c r="B9">
        <v>2022</v>
      </c>
      <c r="C9">
        <v>1</v>
      </c>
      <c r="D9" t="s">
        <v>44</v>
      </c>
      <c r="E9" t="s">
        <v>33</v>
      </c>
      <c r="F9">
        <v>28</v>
      </c>
      <c r="G9">
        <v>22</v>
      </c>
      <c r="H9">
        <f>ABS(G9-F9)</f>
        <v>6</v>
      </c>
      <c r="I9" t="str">
        <f>IF(G9&gt;F9,E9,D9)</f>
        <v>WAS</v>
      </c>
      <c r="J9" t="str">
        <f>IF(F9&gt;G9,$D$1,$E$1)</f>
        <v>Home</v>
      </c>
      <c r="K9">
        <f>IF(G9&gt;F9,0,1)</f>
        <v>1</v>
      </c>
      <c r="S9">
        <v>74</v>
      </c>
      <c r="T9" t="s">
        <v>41</v>
      </c>
      <c r="U9">
        <v>5</v>
      </c>
      <c r="V9" t="s">
        <v>45</v>
      </c>
    </row>
    <row r="10" spans="1:22">
      <c r="A10">
        <v>830</v>
      </c>
      <c r="B10">
        <v>2022</v>
      </c>
      <c r="C10">
        <v>1</v>
      </c>
      <c r="D10" t="s">
        <v>26</v>
      </c>
      <c r="E10" t="s">
        <v>30</v>
      </c>
      <c r="F10">
        <v>24</v>
      </c>
      <c r="G10">
        <v>26</v>
      </c>
      <c r="H10">
        <f>ABS(G10-F10)</f>
        <v>2</v>
      </c>
      <c r="I10" t="str">
        <f>IF(G10&gt;F10,E10,D10)</f>
        <v>CLE</v>
      </c>
      <c r="J10" t="str">
        <f>IF(F10&gt;G10,$D$1,$E$1)</f>
        <v>Away</v>
      </c>
      <c r="K10">
        <f>IF(G10&gt;F10,0,1)</f>
        <v>0</v>
      </c>
      <c r="S10">
        <v>80</v>
      </c>
      <c r="T10" t="s">
        <v>64</v>
      </c>
      <c r="U10">
        <v>9</v>
      </c>
      <c r="V10" t="s">
        <v>32</v>
      </c>
    </row>
    <row r="11" spans="1:22">
      <c r="A11">
        <v>831</v>
      </c>
      <c r="B11">
        <v>2022</v>
      </c>
      <c r="C11">
        <v>1</v>
      </c>
      <c r="D11" t="s">
        <v>46</v>
      </c>
      <c r="E11" t="s">
        <v>34</v>
      </c>
      <c r="F11">
        <v>20</v>
      </c>
      <c r="G11">
        <v>20</v>
      </c>
      <c r="H11">
        <f>ABS(G11-F11)</f>
        <v>0</v>
      </c>
      <c r="I11" t="str">
        <f>IF(G11&gt;F11,E11,D11)</f>
        <v>HOU</v>
      </c>
      <c r="J11" t="str">
        <f>IF(F11&gt;G11,$D$1,$E$1)</f>
        <v>Away</v>
      </c>
      <c r="K11">
        <f>IF(G11&gt;F11,0,1)</f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832</v>
      </c>
      <c r="B12">
        <v>2022</v>
      </c>
      <c r="C12">
        <v>1</v>
      </c>
      <c r="D12" t="s">
        <v>37</v>
      </c>
      <c r="E12" t="s">
        <v>60</v>
      </c>
      <c r="F12">
        <v>20</v>
      </c>
      <c r="G12">
        <v>21</v>
      </c>
      <c r="H12">
        <f>ABS(G12-F12)</f>
        <v>1</v>
      </c>
      <c r="I12" t="str">
        <f>IF(G12&gt;F12,E12,D12)</f>
        <v>NYG</v>
      </c>
      <c r="J12" t="str">
        <f>IF(F12&gt;G12,$D$1,$E$1)</f>
        <v>Away</v>
      </c>
      <c r="K12">
        <f>IF(G12&gt;F12,0,1)</f>
        <v>0</v>
      </c>
      <c r="S12">
        <v>78</v>
      </c>
      <c r="T12" t="s">
        <v>64</v>
      </c>
      <c r="U12">
        <v>6</v>
      </c>
      <c r="V12" t="s">
        <v>32</v>
      </c>
    </row>
    <row r="13" spans="1:22">
      <c r="A13">
        <v>833</v>
      </c>
      <c r="B13">
        <v>2022</v>
      </c>
      <c r="C13">
        <v>1</v>
      </c>
      <c r="D13" t="s">
        <v>36</v>
      </c>
      <c r="E13" t="s">
        <v>49</v>
      </c>
      <c r="F13">
        <v>23</v>
      </c>
      <c r="G13">
        <v>7</v>
      </c>
      <c r="H13">
        <f>ABS(G13-F13)</f>
        <v>16</v>
      </c>
      <c r="I13" t="str">
        <f>IF(G13&gt;F13,E13,D13)</f>
        <v>MIN</v>
      </c>
      <c r="J13" t="str">
        <f>IF(F13&gt;G13,$D$1,$E$1)</f>
        <v>Home</v>
      </c>
      <c r="K13">
        <f>IF(G13&gt;F13,0,1)</f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>
      <c r="A14">
        <v>834</v>
      </c>
      <c r="B14">
        <v>2022</v>
      </c>
      <c r="C14">
        <v>1</v>
      </c>
      <c r="D14" t="s">
        <v>43</v>
      </c>
      <c r="E14" t="s">
        <v>23</v>
      </c>
      <c r="F14">
        <v>21</v>
      </c>
      <c r="G14">
        <v>44</v>
      </c>
      <c r="H14">
        <f>ABS(G14-F14)</f>
        <v>23</v>
      </c>
      <c r="I14" t="str">
        <f>IF(G14&gt;F14,E14,D14)</f>
        <v>KC</v>
      </c>
      <c r="J14" t="str">
        <f>IF(F14&gt;G14,$D$1,$E$1)</f>
        <v>Away</v>
      </c>
      <c r="K14">
        <f>IF(G14&gt;F14,0,1)</f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835</v>
      </c>
      <c r="B15">
        <v>2022</v>
      </c>
      <c r="C15">
        <v>1</v>
      </c>
      <c r="D15" t="s">
        <v>56</v>
      </c>
      <c r="E15" t="s">
        <v>52</v>
      </c>
      <c r="F15">
        <v>24</v>
      </c>
      <c r="G15">
        <v>19</v>
      </c>
      <c r="H15">
        <f>ABS(G15-F15)</f>
        <v>5</v>
      </c>
      <c r="I15" t="str">
        <f>IF(G15&gt;F15,E15,D15)</f>
        <v>LAC</v>
      </c>
      <c r="J15" t="str">
        <f>IF(F15&gt;G15,$D$1,$E$1)</f>
        <v>Home</v>
      </c>
      <c r="K15">
        <f>IF(G15&gt;F15,0,1)</f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>
      <c r="A16">
        <v>836</v>
      </c>
      <c r="B16">
        <v>2022</v>
      </c>
      <c r="C16">
        <v>1</v>
      </c>
      <c r="D16" t="s">
        <v>59</v>
      </c>
      <c r="E16" t="s">
        <v>35</v>
      </c>
      <c r="F16">
        <v>3</v>
      </c>
      <c r="G16">
        <v>19</v>
      </c>
      <c r="H16">
        <f>ABS(G16-F16)</f>
        <v>16</v>
      </c>
      <c r="I16" t="str">
        <f>IF(G16&gt;F16,E16,D16)</f>
        <v>TB</v>
      </c>
      <c r="J16" t="str">
        <f>IF(F16&gt;G16,$D$1,$E$1)</f>
        <v>Away</v>
      </c>
      <c r="K16">
        <f>IF(G16&gt;F16,0,1)</f>
        <v>0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837</v>
      </c>
      <c r="B17">
        <v>2022</v>
      </c>
      <c r="C17">
        <v>1</v>
      </c>
      <c r="D17" t="s">
        <v>58</v>
      </c>
      <c r="E17" t="s">
        <v>53</v>
      </c>
      <c r="F17">
        <v>17</v>
      </c>
      <c r="G17">
        <v>16</v>
      </c>
      <c r="H17">
        <f>ABS(G17-F17)</f>
        <v>1</v>
      </c>
      <c r="I17" t="str">
        <f>IF(G17&gt;F17,E17,D17)</f>
        <v>SEA</v>
      </c>
      <c r="J17" t="str">
        <f>IF(F17&gt;G17,$D$1,$E$1)</f>
        <v>Home</v>
      </c>
      <c r="K17">
        <f>IF(G17&gt;F17,0,1)</f>
        <v>1</v>
      </c>
      <c r="S17">
        <v>75</v>
      </c>
      <c r="T17" t="s">
        <v>24</v>
      </c>
      <c r="U17">
        <v>4</v>
      </c>
      <c r="V17" t="s">
        <v>42</v>
      </c>
    </row>
    <row r="18" spans="1:22">
      <c r="A18">
        <v>838</v>
      </c>
      <c r="B18">
        <v>2022</v>
      </c>
      <c r="C18">
        <v>2</v>
      </c>
      <c r="D18" t="s">
        <v>23</v>
      </c>
      <c r="E18" t="s">
        <v>56</v>
      </c>
      <c r="F18">
        <v>27</v>
      </c>
      <c r="G18">
        <v>24</v>
      </c>
      <c r="H18">
        <f>ABS(G18-F18)</f>
        <v>3</v>
      </c>
      <c r="I18" t="str">
        <f>IF(G18&gt;F18,E18,D18)</f>
        <v>KC</v>
      </c>
      <c r="J18" t="str">
        <f>IF(F18&gt;G18,$D$1,$E$1)</f>
        <v>Home</v>
      </c>
      <c r="K18">
        <f>IF(G18&gt;F18,0,1)</f>
        <v>1</v>
      </c>
      <c r="S18">
        <v>79</v>
      </c>
      <c r="T18" t="s">
        <v>64</v>
      </c>
      <c r="U18">
        <v>8</v>
      </c>
      <c r="V18" t="s">
        <v>45</v>
      </c>
    </row>
    <row r="19" spans="1:22">
      <c r="A19">
        <v>839</v>
      </c>
      <c r="B19">
        <v>2022</v>
      </c>
      <c r="C19">
        <v>2</v>
      </c>
      <c r="D19" t="s">
        <v>30</v>
      </c>
      <c r="E19" t="s">
        <v>62</v>
      </c>
      <c r="F19">
        <v>30</v>
      </c>
      <c r="G19">
        <v>31</v>
      </c>
      <c r="H19">
        <f>ABS(G19-F19)</f>
        <v>1</v>
      </c>
      <c r="I19" t="str">
        <f>IF(G19&gt;F19,E19,D19)</f>
        <v>NYJ</v>
      </c>
      <c r="J19" t="str">
        <f>IF(F19&gt;G19,$D$1,$E$1)</f>
        <v>Away</v>
      </c>
      <c r="K19">
        <f>IF(G19&gt;F19,0,1)</f>
        <v>0</v>
      </c>
      <c r="S19">
        <v>81</v>
      </c>
      <c r="T19" t="s">
        <v>24</v>
      </c>
      <c r="U19">
        <v>11</v>
      </c>
      <c r="V19" t="s">
        <v>32</v>
      </c>
    </row>
    <row r="20" spans="1:22">
      <c r="A20">
        <v>840</v>
      </c>
      <c r="B20">
        <v>2022</v>
      </c>
      <c r="C20">
        <v>2</v>
      </c>
      <c r="D20" t="s">
        <v>22</v>
      </c>
      <c r="E20" t="s">
        <v>44</v>
      </c>
      <c r="F20">
        <v>36</v>
      </c>
      <c r="G20">
        <v>27</v>
      </c>
      <c r="H20">
        <f>ABS(G20-F20)</f>
        <v>9</v>
      </c>
      <c r="I20" t="str">
        <f>IF(G20&gt;F20,E20,D20)</f>
        <v>DET</v>
      </c>
      <c r="J20" t="str">
        <f>IF(F20&gt;G20,$D$1,$E$1)</f>
        <v>Home</v>
      </c>
      <c r="K20">
        <f>IF(G20&gt;F20,0,1)</f>
        <v>1</v>
      </c>
      <c r="S20" t="s">
        <v>28</v>
      </c>
      <c r="T20" t="s">
        <v>28</v>
      </c>
      <c r="U20" t="s">
        <v>28</v>
      </c>
      <c r="V20" t="s">
        <v>28</v>
      </c>
    </row>
    <row r="21" spans="1:22">
      <c r="A21">
        <v>841</v>
      </c>
      <c r="B21">
        <v>2022</v>
      </c>
      <c r="C21">
        <v>2</v>
      </c>
      <c r="D21" t="s">
        <v>38</v>
      </c>
      <c r="E21" t="s">
        <v>35</v>
      </c>
      <c r="F21">
        <v>10</v>
      </c>
      <c r="G21">
        <v>20</v>
      </c>
      <c r="H21">
        <f>ABS(G21-F21)</f>
        <v>10</v>
      </c>
      <c r="I21" t="str">
        <f>IF(G21&gt;F21,E21,D21)</f>
        <v>TB</v>
      </c>
      <c r="J21" t="str">
        <f>IF(F21&gt;G21,$D$1,$E$1)</f>
        <v>Away</v>
      </c>
      <c r="K21">
        <f>IF(G21&gt;F21,0,1)</f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>
        <v>842</v>
      </c>
      <c r="B22">
        <v>2022</v>
      </c>
      <c r="C22">
        <v>2</v>
      </c>
      <c r="D22" t="s">
        <v>60</v>
      </c>
      <c r="E22" t="s">
        <v>26</v>
      </c>
      <c r="F22">
        <v>19</v>
      </c>
      <c r="G22">
        <v>16</v>
      </c>
      <c r="H22">
        <f>ABS(G22-F22)</f>
        <v>3</v>
      </c>
      <c r="I22" t="str">
        <f>IF(G22&gt;F22,E22,D22)</f>
        <v>NYG</v>
      </c>
      <c r="J22" t="str">
        <f>IF(F22&gt;G22,$D$1,$E$1)</f>
        <v>Home</v>
      </c>
      <c r="K22">
        <f>IF(G22&gt;F22,0,1)</f>
        <v>1</v>
      </c>
      <c r="S22">
        <v>79</v>
      </c>
      <c r="T22" t="s">
        <v>24</v>
      </c>
      <c r="U22">
        <v>10</v>
      </c>
      <c r="V22" t="s">
        <v>32</v>
      </c>
    </row>
    <row r="23" spans="1:22">
      <c r="A23">
        <v>843</v>
      </c>
      <c r="B23">
        <v>2022</v>
      </c>
      <c r="C23">
        <v>2</v>
      </c>
      <c r="D23" t="s">
        <v>40</v>
      </c>
      <c r="E23" t="s">
        <v>25</v>
      </c>
      <c r="F23">
        <v>14</v>
      </c>
      <c r="G23">
        <v>17</v>
      </c>
      <c r="H23">
        <f>ABS(G23-F23)</f>
        <v>3</v>
      </c>
      <c r="I23" t="str">
        <f>IF(G23&gt;F23,E23,D23)</f>
        <v>NE</v>
      </c>
      <c r="J23" t="str">
        <f>IF(F23&gt;G23,$D$1,$E$1)</f>
        <v>Away</v>
      </c>
      <c r="K23">
        <f>IF(G23&gt;F23,0,1)</f>
        <v>0</v>
      </c>
      <c r="S23">
        <v>79</v>
      </c>
      <c r="T23" t="s">
        <v>24</v>
      </c>
      <c r="U23">
        <v>3</v>
      </c>
      <c r="V23" t="s">
        <v>42</v>
      </c>
    </row>
    <row r="24" spans="1:22">
      <c r="A24">
        <v>844</v>
      </c>
      <c r="B24">
        <v>2022</v>
      </c>
      <c r="C24">
        <v>2</v>
      </c>
      <c r="D24" t="s">
        <v>33</v>
      </c>
      <c r="E24" t="s">
        <v>34</v>
      </c>
      <c r="F24">
        <v>24</v>
      </c>
      <c r="G24">
        <v>0</v>
      </c>
      <c r="H24">
        <f>ABS(G24-F24)</f>
        <v>24</v>
      </c>
      <c r="I24" t="str">
        <f>IF(G24&gt;F24,E24,D24)</f>
        <v>JAX</v>
      </c>
      <c r="J24" t="str">
        <f>IF(F24&gt;G24,$D$1,$E$1)</f>
        <v>Home</v>
      </c>
      <c r="K24">
        <f>IF(G24&gt;F24,0,1)</f>
        <v>1</v>
      </c>
      <c r="S24">
        <v>81</v>
      </c>
      <c r="T24" t="s">
        <v>64</v>
      </c>
      <c r="U24">
        <v>6</v>
      </c>
      <c r="V24" t="s">
        <v>32</v>
      </c>
    </row>
    <row r="25" spans="1:22">
      <c r="A25">
        <v>845</v>
      </c>
      <c r="B25">
        <v>2022</v>
      </c>
      <c r="C25">
        <v>2</v>
      </c>
      <c r="D25" t="s">
        <v>47</v>
      </c>
      <c r="E25" s="1" t="s">
        <v>55</v>
      </c>
      <c r="F25">
        <v>38</v>
      </c>
      <c r="G25">
        <v>42</v>
      </c>
      <c r="H25">
        <f>ABS(G25-F25)</f>
        <v>4</v>
      </c>
      <c r="I25" t="str">
        <f>IF(G25&gt;F25,E25,D25)</f>
        <v>MIA</v>
      </c>
      <c r="J25" t="str">
        <f>IF(F25&gt;G25,$D$1,$E$1)</f>
        <v>Away</v>
      </c>
      <c r="K25">
        <f>IF(G25&gt;F25,0,1)</f>
        <v>0</v>
      </c>
      <c r="S25">
        <v>81</v>
      </c>
      <c r="T25" t="s">
        <v>24</v>
      </c>
      <c r="U25">
        <v>6</v>
      </c>
      <c r="V25" t="s">
        <v>32</v>
      </c>
    </row>
    <row r="26" spans="1:22">
      <c r="A26">
        <v>846</v>
      </c>
      <c r="B26">
        <v>2022</v>
      </c>
      <c r="C26">
        <v>2</v>
      </c>
      <c r="D26" t="s">
        <v>57</v>
      </c>
      <c r="E26" s="2" t="s">
        <v>27</v>
      </c>
      <c r="F26">
        <v>31</v>
      </c>
      <c r="G26">
        <v>27</v>
      </c>
      <c r="H26">
        <f>ABS(G26-F26)</f>
        <v>4</v>
      </c>
      <c r="I26" t="str">
        <f>IF(G26&gt;F26,E26,D26)</f>
        <v>LAR</v>
      </c>
      <c r="J26" t="str">
        <f>IF(F26&gt;G26,$D$1,$E$1)</f>
        <v>Home</v>
      </c>
      <c r="K26">
        <f>IF(G26&gt;F26,0,1)</f>
        <v>1</v>
      </c>
      <c r="S26" t="s">
        <v>28</v>
      </c>
      <c r="T26" t="s">
        <v>28</v>
      </c>
      <c r="U26" t="s">
        <v>28</v>
      </c>
      <c r="V26" t="s">
        <v>28</v>
      </c>
    </row>
    <row r="27" spans="1:22">
      <c r="A27">
        <v>847</v>
      </c>
      <c r="B27">
        <v>2022</v>
      </c>
      <c r="C27">
        <v>2</v>
      </c>
      <c r="D27" t="s">
        <v>39</v>
      </c>
      <c r="E27" s="2" t="s">
        <v>58</v>
      </c>
      <c r="F27">
        <v>27</v>
      </c>
      <c r="G27">
        <v>7</v>
      </c>
      <c r="H27">
        <f>ABS(G27-F27)</f>
        <v>20</v>
      </c>
      <c r="I27" t="str">
        <f>IF(G27&gt;F27,E27,D27)</f>
        <v>SF</v>
      </c>
      <c r="J27" t="str">
        <f>IF(F27&gt;G27,$D$1,$E$1)</f>
        <v>Home</v>
      </c>
      <c r="K27">
        <f>IF(G27&gt;F27,0,1)</f>
        <v>1</v>
      </c>
      <c r="S27">
        <v>68</v>
      </c>
      <c r="T27" t="s">
        <v>48</v>
      </c>
      <c r="U27">
        <v>13</v>
      </c>
      <c r="V27" t="s">
        <v>45</v>
      </c>
    </row>
    <row r="28" spans="1:22">
      <c r="A28">
        <v>848</v>
      </c>
      <c r="B28">
        <v>2022</v>
      </c>
      <c r="C28">
        <v>2</v>
      </c>
      <c r="D28" t="s">
        <v>59</v>
      </c>
      <c r="E28" t="s">
        <v>29</v>
      </c>
      <c r="F28">
        <v>20</v>
      </c>
      <c r="G28">
        <v>17</v>
      </c>
      <c r="H28">
        <f>ABS(G28-F28)</f>
        <v>3</v>
      </c>
      <c r="I28" t="str">
        <f>IF(G28&gt;F28,E28,D28)</f>
        <v>DAL</v>
      </c>
      <c r="J28" t="str">
        <f>IF(F28&gt;G28,$D$1,$E$1)</f>
        <v>Home</v>
      </c>
      <c r="K28">
        <f>IF(G28&gt;F28,0,1)</f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>
        <v>849</v>
      </c>
      <c r="B29">
        <v>2022</v>
      </c>
      <c r="C29">
        <v>2</v>
      </c>
      <c r="D29" t="s">
        <v>53</v>
      </c>
      <c r="E29" t="s">
        <v>46</v>
      </c>
      <c r="F29">
        <v>16</v>
      </c>
      <c r="G29">
        <v>9</v>
      </c>
      <c r="H29">
        <f>ABS(G29-F29)</f>
        <v>7</v>
      </c>
      <c r="I29" t="str">
        <f>IF(G29&gt;F29,E29,D29)</f>
        <v>DEN</v>
      </c>
      <c r="J29" t="str">
        <f>IF(F29&gt;G29,$D$1,$E$1)</f>
        <v>Home</v>
      </c>
      <c r="K29">
        <f>IF(G29&gt;F29,0,1)</f>
        <v>1</v>
      </c>
      <c r="S29">
        <v>80</v>
      </c>
      <c r="T29" t="s">
        <v>69</v>
      </c>
      <c r="U29">
        <v>6</v>
      </c>
      <c r="V29" t="s">
        <v>42</v>
      </c>
    </row>
    <row r="30" spans="1:22">
      <c r="A30">
        <v>850</v>
      </c>
      <c r="B30">
        <v>2022</v>
      </c>
      <c r="C30">
        <v>2</v>
      </c>
      <c r="D30" t="s">
        <v>52</v>
      </c>
      <c r="E30" t="s">
        <v>43</v>
      </c>
      <c r="F30">
        <v>23</v>
      </c>
      <c r="G30">
        <v>29</v>
      </c>
      <c r="H30">
        <f>ABS(G30-F30)</f>
        <v>6</v>
      </c>
      <c r="I30" t="str">
        <f>IF(G30&gt;F30,E30,D30)</f>
        <v>ARI</v>
      </c>
      <c r="J30" t="str">
        <f>IF(F30&gt;G30,$D$1,$E$1)</f>
        <v>Away</v>
      </c>
      <c r="K30">
        <f>IF(G30&gt;F30,0,1)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851</v>
      </c>
      <c r="B31">
        <v>2022</v>
      </c>
      <c r="C31">
        <v>2</v>
      </c>
      <c r="D31" t="s">
        <v>49</v>
      </c>
      <c r="E31" t="s">
        <v>50</v>
      </c>
      <c r="F31">
        <v>27</v>
      </c>
      <c r="G31">
        <v>10</v>
      </c>
      <c r="H31">
        <f>ABS(G31-F31)</f>
        <v>17</v>
      </c>
      <c r="I31" t="str">
        <f>IF(G31&gt;F31,E31,D31)</f>
        <v>GB</v>
      </c>
      <c r="J31" t="str">
        <f>IF(F31&gt;G31,$D$1,$E$1)</f>
        <v>Home</v>
      </c>
      <c r="K31">
        <f>IF(G31&gt;F31,0,1)</f>
        <v>1</v>
      </c>
      <c r="S31">
        <v>72</v>
      </c>
      <c r="T31" t="s">
        <v>64</v>
      </c>
      <c r="U31">
        <v>6</v>
      </c>
      <c r="V31" t="s">
        <v>32</v>
      </c>
    </row>
    <row r="32" spans="1:22">
      <c r="A32">
        <v>852</v>
      </c>
      <c r="B32">
        <v>2022</v>
      </c>
      <c r="C32">
        <v>2</v>
      </c>
      <c r="D32" t="s">
        <v>61</v>
      </c>
      <c r="E32" t="s">
        <v>37</v>
      </c>
      <c r="F32">
        <v>41</v>
      </c>
      <c r="G32">
        <v>7</v>
      </c>
      <c r="H32">
        <f>ABS(G32-F32)</f>
        <v>34</v>
      </c>
      <c r="I32" t="str">
        <f>IF(G32&gt;F32,E32,D32)</f>
        <v>BUF</v>
      </c>
      <c r="J32" t="str">
        <f>IF(F32&gt;G32,$D$1,$E$1)</f>
        <v>Home</v>
      </c>
      <c r="K32">
        <f>IF(G32&gt;F32,0,1)</f>
        <v>1</v>
      </c>
      <c r="S32">
        <v>66</v>
      </c>
      <c r="T32" t="s">
        <v>64</v>
      </c>
      <c r="U32">
        <v>10</v>
      </c>
      <c r="V32" t="s">
        <v>42</v>
      </c>
    </row>
    <row r="33" spans="1:22">
      <c r="A33">
        <v>853</v>
      </c>
      <c r="B33">
        <v>2022</v>
      </c>
      <c r="C33">
        <v>2</v>
      </c>
      <c r="D33" t="s">
        <v>54</v>
      </c>
      <c r="E33" t="s">
        <v>36</v>
      </c>
      <c r="F33">
        <v>24</v>
      </c>
      <c r="G33">
        <v>7</v>
      </c>
      <c r="H33">
        <f>ABS(G33-F33)</f>
        <v>17</v>
      </c>
      <c r="I33" t="str">
        <f>IF(G33&gt;F33,E33,D33)</f>
        <v>PHI</v>
      </c>
      <c r="J33" t="str">
        <f>IF(F33&gt;G33,$D$1,$E$1)</f>
        <v>Home</v>
      </c>
      <c r="K33">
        <f>IF(G33&gt;F33,0,1)</f>
        <v>1</v>
      </c>
      <c r="S33">
        <v>74</v>
      </c>
      <c r="T33" t="s">
        <v>51</v>
      </c>
      <c r="U33">
        <v>3</v>
      </c>
      <c r="V33" t="s">
        <v>32</v>
      </c>
    </row>
    <row r="34" spans="1:22">
      <c r="A34">
        <v>854</v>
      </c>
      <c r="B34">
        <v>2022</v>
      </c>
      <c r="C34">
        <v>3</v>
      </c>
      <c r="D34" t="s">
        <v>30</v>
      </c>
      <c r="E34" t="s">
        <v>40</v>
      </c>
      <c r="F34">
        <v>29</v>
      </c>
      <c r="G34">
        <v>17</v>
      </c>
      <c r="H34">
        <f>ABS(G34-F34)</f>
        <v>12</v>
      </c>
      <c r="I34" t="str">
        <f>IF(G34&gt;F34,E34,D34)</f>
        <v>CLE</v>
      </c>
      <c r="J34" t="str">
        <f>IF(F34&gt;G34,$D$1,$E$1)</f>
        <v>Home</v>
      </c>
      <c r="K34">
        <f>IF(G34&gt;F34,0,1)</f>
        <v>1</v>
      </c>
      <c r="S34">
        <v>60</v>
      </c>
      <c r="T34" t="s">
        <v>64</v>
      </c>
      <c r="U34">
        <v>17</v>
      </c>
      <c r="V34" t="s">
        <v>42</v>
      </c>
    </row>
    <row r="35" spans="1:22">
      <c r="A35">
        <v>855</v>
      </c>
      <c r="B35">
        <v>2022</v>
      </c>
      <c r="C35">
        <v>3</v>
      </c>
      <c r="D35" t="s">
        <v>50</v>
      </c>
      <c r="E35" t="s">
        <v>46</v>
      </c>
      <c r="F35">
        <v>23</v>
      </c>
      <c r="G35">
        <v>20</v>
      </c>
      <c r="H35">
        <f>ABS(G35-F35)</f>
        <v>3</v>
      </c>
      <c r="I35" t="str">
        <f>IF(G35&gt;F35,E35,D35)</f>
        <v>CHI</v>
      </c>
      <c r="J35" t="str">
        <f>IF(F35&gt;G35,$D$1,$E$1)</f>
        <v>Home</v>
      </c>
      <c r="K35">
        <f>IF(G35&gt;F35,0,1)</f>
        <v>1</v>
      </c>
      <c r="S35">
        <v>65</v>
      </c>
      <c r="T35" t="s">
        <v>64</v>
      </c>
      <c r="U35">
        <v>11</v>
      </c>
      <c r="V35" t="s">
        <v>42</v>
      </c>
    </row>
    <row r="36" spans="1:22">
      <c r="A36">
        <v>856</v>
      </c>
      <c r="B36">
        <v>2022</v>
      </c>
      <c r="C36">
        <v>3</v>
      </c>
      <c r="D36" t="s">
        <v>37</v>
      </c>
      <c r="E36" t="s">
        <v>52</v>
      </c>
      <c r="F36">
        <v>24</v>
      </c>
      <c r="G36">
        <v>22</v>
      </c>
      <c r="H36">
        <f>ABS(G36-F36)</f>
        <v>2</v>
      </c>
      <c r="I36" t="str">
        <f>IF(G36&gt;F36,E36,D36)</f>
        <v>TEN</v>
      </c>
      <c r="J36" t="str">
        <f>IF(F36&gt;G36,$D$1,$E$1)</f>
        <v>Home</v>
      </c>
      <c r="K36">
        <f>IF(G36&gt;F36,0,1)</f>
        <v>1</v>
      </c>
      <c r="S36">
        <v>77</v>
      </c>
      <c r="T36" t="s">
        <v>64</v>
      </c>
      <c r="U36">
        <v>9</v>
      </c>
      <c r="V36" t="s">
        <v>42</v>
      </c>
    </row>
    <row r="37" spans="1:22">
      <c r="A37">
        <v>857</v>
      </c>
      <c r="B37">
        <v>2022</v>
      </c>
      <c r="C37">
        <v>3</v>
      </c>
      <c r="D37" t="s">
        <v>34</v>
      </c>
      <c r="E37" t="s">
        <v>23</v>
      </c>
      <c r="F37">
        <v>20</v>
      </c>
      <c r="G37">
        <v>17</v>
      </c>
      <c r="H37">
        <f>ABS(G37-F37)</f>
        <v>3</v>
      </c>
      <c r="I37" t="str">
        <f>IF(G37&gt;F37,E37,D37)</f>
        <v>IND</v>
      </c>
      <c r="J37" t="str">
        <f>IF(F37&gt;G37,$D$1,$E$1)</f>
        <v>Home</v>
      </c>
      <c r="K37">
        <f>IF(G37&gt;F37,0,1)</f>
        <v>1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>
        <v>858</v>
      </c>
      <c r="B38">
        <v>2022</v>
      </c>
      <c r="C38">
        <v>3</v>
      </c>
      <c r="D38" t="s">
        <v>55</v>
      </c>
      <c r="E38" t="s">
        <v>61</v>
      </c>
      <c r="F38">
        <v>21</v>
      </c>
      <c r="G38">
        <v>19</v>
      </c>
      <c r="H38">
        <f>ABS(G38-F38)</f>
        <v>2</v>
      </c>
      <c r="I38" t="str">
        <f>IF(G38&gt;F38,E38,D38)</f>
        <v>MIA</v>
      </c>
      <c r="J38" t="str">
        <f>IF(F38&gt;G38,$D$1,$E$1)</f>
        <v>Home</v>
      </c>
      <c r="K38">
        <f>IF(G38&gt;F38,0,1)</f>
        <v>1</v>
      </c>
      <c r="S38">
        <v>88</v>
      </c>
      <c r="T38" t="s">
        <v>70</v>
      </c>
      <c r="U38">
        <v>6</v>
      </c>
      <c r="V38" t="s">
        <v>25</v>
      </c>
    </row>
    <row r="39" spans="1:22">
      <c r="A39">
        <v>859</v>
      </c>
      <c r="B39">
        <v>2022</v>
      </c>
      <c r="C39">
        <v>3</v>
      </c>
      <c r="D39" t="s">
        <v>36</v>
      </c>
      <c r="E39" t="s">
        <v>22</v>
      </c>
      <c r="F39">
        <v>28</v>
      </c>
      <c r="G39">
        <v>24</v>
      </c>
      <c r="H39">
        <f>ABS(G39-F39)</f>
        <v>4</v>
      </c>
      <c r="I39" t="str">
        <f>IF(G39&gt;F39,E39,D39)</f>
        <v>MIN</v>
      </c>
      <c r="J39" t="str">
        <f>IF(F39&gt;G39,$D$1,$E$1)</f>
        <v>Home</v>
      </c>
      <c r="K39">
        <f>IF(G39&gt;F39,0,1)</f>
        <v>1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>
        <v>860</v>
      </c>
      <c r="B40">
        <v>2022</v>
      </c>
      <c r="C40">
        <v>3</v>
      </c>
      <c r="D40" t="s">
        <v>25</v>
      </c>
      <c r="E40" t="s">
        <v>47</v>
      </c>
      <c r="F40">
        <v>26</v>
      </c>
      <c r="G40">
        <v>37</v>
      </c>
      <c r="H40">
        <f>ABS(G40-F40)</f>
        <v>11</v>
      </c>
      <c r="I40" t="str">
        <f>IF(G40&gt;F40,E40,D40)</f>
        <v>BAL</v>
      </c>
      <c r="J40" t="str">
        <f>IF(F40&gt;G40,$D$1,$E$1)</f>
        <v>Away</v>
      </c>
      <c r="K40">
        <f>IF(G40&gt;F40,0,1)</f>
        <v>0</v>
      </c>
      <c r="S40">
        <v>67</v>
      </c>
      <c r="T40" t="s">
        <v>64</v>
      </c>
      <c r="U40">
        <v>8</v>
      </c>
      <c r="V40" t="s">
        <v>32</v>
      </c>
    </row>
    <row r="41" spans="1:22">
      <c r="A41">
        <v>861</v>
      </c>
      <c r="B41">
        <v>2022</v>
      </c>
      <c r="C41">
        <v>3</v>
      </c>
      <c r="D41" t="s">
        <v>62</v>
      </c>
      <c r="E41" t="s">
        <v>29</v>
      </c>
      <c r="F41">
        <v>12</v>
      </c>
      <c r="G41">
        <v>27</v>
      </c>
      <c r="H41">
        <f>ABS(G41-F41)</f>
        <v>15</v>
      </c>
      <c r="I41" t="str">
        <f>IF(G41&gt;F41,E41,D41)</f>
        <v>CIN</v>
      </c>
      <c r="J41" t="str">
        <f>IF(F41&gt;G41,$D$1,$E$1)</f>
        <v>Away</v>
      </c>
      <c r="K41">
        <f>IF(G41&gt;F41,0,1)</f>
        <v>0</v>
      </c>
      <c r="S41">
        <v>70</v>
      </c>
      <c r="T41" t="s">
        <v>64</v>
      </c>
      <c r="U41">
        <v>8</v>
      </c>
      <c r="V41" t="s">
        <v>32</v>
      </c>
    </row>
    <row r="42" spans="1:22">
      <c r="A42">
        <v>862</v>
      </c>
      <c r="B42">
        <v>2022</v>
      </c>
      <c r="C42">
        <v>3</v>
      </c>
      <c r="D42" t="s">
        <v>44</v>
      </c>
      <c r="E42" t="s">
        <v>54</v>
      </c>
      <c r="F42">
        <v>8</v>
      </c>
      <c r="G42">
        <v>24</v>
      </c>
      <c r="H42">
        <f>ABS(G42-F42)</f>
        <v>16</v>
      </c>
      <c r="I42" t="str">
        <f>IF(G42&gt;F42,E42,D42)</f>
        <v>PHI</v>
      </c>
      <c r="J42" t="str">
        <f>IF(F42&gt;G42,$D$1,$E$1)</f>
        <v>Away</v>
      </c>
      <c r="K42">
        <f>IF(G42&gt;F42,0,1)</f>
        <v>0</v>
      </c>
      <c r="S42">
        <v>75</v>
      </c>
      <c r="T42" t="s">
        <v>64</v>
      </c>
      <c r="U42">
        <v>9</v>
      </c>
      <c r="V42" t="s">
        <v>32</v>
      </c>
    </row>
    <row r="43" spans="1:22">
      <c r="A43">
        <v>863</v>
      </c>
      <c r="B43">
        <v>2022</v>
      </c>
      <c r="C43">
        <v>3</v>
      </c>
      <c r="D43" t="s">
        <v>26</v>
      </c>
      <c r="E43" t="s">
        <v>38</v>
      </c>
      <c r="F43">
        <v>22</v>
      </c>
      <c r="G43">
        <v>14</v>
      </c>
      <c r="H43">
        <f>ABS(G43-F43)</f>
        <v>8</v>
      </c>
      <c r="I43" t="str">
        <f>IF(G43&gt;F43,E43,D43)</f>
        <v>CAR</v>
      </c>
      <c r="J43" t="str">
        <f>IF(F43&gt;G43,$D$1,$E$1)</f>
        <v>Home</v>
      </c>
      <c r="K43">
        <f>IF(G43&gt;F43,0,1)</f>
        <v>1</v>
      </c>
      <c r="S43">
        <v>68</v>
      </c>
      <c r="T43" t="s">
        <v>64</v>
      </c>
      <c r="U43">
        <v>6</v>
      </c>
      <c r="V43" t="s">
        <v>32</v>
      </c>
    </row>
    <row r="44" spans="1:22">
      <c r="A44">
        <v>864</v>
      </c>
      <c r="B44">
        <v>2022</v>
      </c>
      <c r="C44">
        <v>3</v>
      </c>
      <c r="D44" t="s">
        <v>56</v>
      </c>
      <c r="E44" t="s">
        <v>33</v>
      </c>
      <c r="F44">
        <v>10</v>
      </c>
      <c r="G44">
        <v>38</v>
      </c>
      <c r="H44">
        <f>ABS(G44-F44)</f>
        <v>28</v>
      </c>
      <c r="I44" t="str">
        <f>IF(G44&gt;F44,E44,D44)</f>
        <v>JAX</v>
      </c>
      <c r="J44" t="str">
        <f>IF(F44&gt;G44,$D$1,$E$1)</f>
        <v>Away</v>
      </c>
      <c r="K44">
        <f>IF(G44&gt;F44,0,1)</f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865</v>
      </c>
      <c r="B45">
        <v>2022</v>
      </c>
      <c r="C45">
        <v>3</v>
      </c>
      <c r="D45" t="s">
        <v>43</v>
      </c>
      <c r="E45" t="s">
        <v>57</v>
      </c>
      <c r="F45">
        <v>12</v>
      </c>
      <c r="G45">
        <v>20</v>
      </c>
      <c r="H45">
        <f>ABS(G45-F45)</f>
        <v>8</v>
      </c>
      <c r="I45" t="str">
        <f>IF(G45&gt;F45,E45,D45)</f>
        <v>LAR</v>
      </c>
      <c r="J45" t="str">
        <f>IF(F45&gt;G45,$D$1,$E$1)</f>
        <v>Away</v>
      </c>
      <c r="K45">
        <f>IF(G45&gt;F45,0,1)</f>
        <v>0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>
        <v>866</v>
      </c>
      <c r="B46">
        <v>2022</v>
      </c>
      <c r="C46">
        <v>3</v>
      </c>
      <c r="D46" t="s">
        <v>58</v>
      </c>
      <c r="E46" t="s">
        <v>27</v>
      </c>
      <c r="F46">
        <v>23</v>
      </c>
      <c r="G46">
        <v>27</v>
      </c>
      <c r="H46">
        <f>ABS(G46-F46)</f>
        <v>4</v>
      </c>
      <c r="I46" t="str">
        <f>IF(G46&gt;F46,E46,D46)</f>
        <v>ATL</v>
      </c>
      <c r="J46" t="str">
        <f>IF(F46&gt;G46,$D$1,$E$1)</f>
        <v>Away</v>
      </c>
      <c r="K46">
        <f>IF(G46&gt;F46,0,1)</f>
        <v>0</v>
      </c>
      <c r="S46">
        <v>72</v>
      </c>
      <c r="T46" t="s">
        <v>24</v>
      </c>
      <c r="U46">
        <v>6</v>
      </c>
      <c r="V46" t="s">
        <v>42</v>
      </c>
    </row>
    <row r="47" spans="1:22">
      <c r="A47">
        <v>867</v>
      </c>
      <c r="B47">
        <v>2022</v>
      </c>
      <c r="C47">
        <v>3</v>
      </c>
      <c r="D47" t="s">
        <v>35</v>
      </c>
      <c r="E47" t="s">
        <v>49</v>
      </c>
      <c r="F47">
        <v>12</v>
      </c>
      <c r="G47">
        <v>14</v>
      </c>
      <c r="H47">
        <f>ABS(G47-F47)</f>
        <v>2</v>
      </c>
      <c r="I47" t="str">
        <f>IF(G47&gt;F47,E47,D47)</f>
        <v>GB</v>
      </c>
      <c r="J47" t="str">
        <f>IF(F47&gt;G47,$D$1,$E$1)</f>
        <v>Away</v>
      </c>
      <c r="K47">
        <f>IF(G47&gt;F47,0,1)</f>
        <v>0</v>
      </c>
      <c r="S47">
        <v>89</v>
      </c>
      <c r="T47" t="s">
        <v>68</v>
      </c>
      <c r="U47">
        <v>4</v>
      </c>
      <c r="V47" t="s">
        <v>25</v>
      </c>
    </row>
    <row r="48" spans="1:22">
      <c r="A48">
        <v>868</v>
      </c>
      <c r="B48">
        <v>2022</v>
      </c>
      <c r="C48">
        <v>3</v>
      </c>
      <c r="D48" t="s">
        <v>53</v>
      </c>
      <c r="E48" t="s">
        <v>39</v>
      </c>
      <c r="F48">
        <v>11</v>
      </c>
      <c r="G48">
        <v>10</v>
      </c>
      <c r="H48">
        <f>ABS(G48-F48)</f>
        <v>1</v>
      </c>
      <c r="I48" t="str">
        <f>IF(G48&gt;F48,E48,D48)</f>
        <v>DEN</v>
      </c>
      <c r="J48" t="str">
        <f>IF(F48&gt;G48,$D$1,$E$1)</f>
        <v>Home</v>
      </c>
      <c r="K48">
        <f>IF(G48&gt;F48,0,1)</f>
        <v>1</v>
      </c>
      <c r="S48">
        <v>73</v>
      </c>
      <c r="T48" t="s">
        <v>69</v>
      </c>
      <c r="U48">
        <v>6</v>
      </c>
      <c r="V48" t="s">
        <v>42</v>
      </c>
    </row>
    <row r="49" spans="1:22">
      <c r="A49">
        <v>869</v>
      </c>
      <c r="B49">
        <v>2022</v>
      </c>
      <c r="C49">
        <v>3</v>
      </c>
      <c r="D49" t="s">
        <v>60</v>
      </c>
      <c r="E49" t="s">
        <v>59</v>
      </c>
      <c r="F49">
        <v>16</v>
      </c>
      <c r="G49">
        <v>23</v>
      </c>
      <c r="H49">
        <f>ABS(G49-F49)</f>
        <v>7</v>
      </c>
      <c r="I49" t="str">
        <f>IF(G49&gt;F49,E49,D49)</f>
        <v>DAL</v>
      </c>
      <c r="J49" t="str">
        <f>IF(F49&gt;G49,$D$1,$E$1)</f>
        <v>Away</v>
      </c>
      <c r="K49">
        <f>IF(G49&gt;F49,0,1)</f>
        <v>0</v>
      </c>
      <c r="S49">
        <v>66</v>
      </c>
      <c r="T49" t="s">
        <v>24</v>
      </c>
      <c r="U49">
        <v>7</v>
      </c>
      <c r="V49" t="s">
        <v>32</v>
      </c>
    </row>
    <row r="50" spans="1:22">
      <c r="A50">
        <v>870</v>
      </c>
      <c r="B50">
        <v>2022</v>
      </c>
      <c r="C50">
        <v>4</v>
      </c>
      <c r="D50" t="s">
        <v>29</v>
      </c>
      <c r="E50" t="s">
        <v>55</v>
      </c>
      <c r="F50">
        <v>27</v>
      </c>
      <c r="G50">
        <v>15</v>
      </c>
      <c r="H50">
        <f>ABS(G50-F50)</f>
        <v>12</v>
      </c>
      <c r="I50" t="str">
        <f>IF(G50&gt;F50,E50,D50)</f>
        <v>CIN</v>
      </c>
      <c r="J50" t="str">
        <f>IF(F50&gt;G50,$D$1,$E$1)</f>
        <v>Home</v>
      </c>
      <c r="K50">
        <f>IF(G50&gt;F50,0,1)</f>
        <v>1</v>
      </c>
      <c r="S50">
        <v>58</v>
      </c>
      <c r="T50" t="s">
        <v>24</v>
      </c>
      <c r="U50">
        <v>5</v>
      </c>
      <c r="V50" t="s">
        <v>25</v>
      </c>
    </row>
    <row r="51" spans="1:22">
      <c r="A51">
        <v>871</v>
      </c>
      <c r="B51">
        <v>2022</v>
      </c>
      <c r="C51">
        <v>4</v>
      </c>
      <c r="D51" t="s">
        <v>38</v>
      </c>
      <c r="E51" t="s">
        <v>36</v>
      </c>
      <c r="F51">
        <v>25</v>
      </c>
      <c r="G51">
        <v>28</v>
      </c>
      <c r="H51">
        <f>ABS(G51-F51)</f>
        <v>3</v>
      </c>
      <c r="I51" t="str">
        <f>IF(G51&gt;F51,E51,D51)</f>
        <v>MIN</v>
      </c>
      <c r="J51" t="s">
        <v>71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872</v>
      </c>
      <c r="B52">
        <v>2022</v>
      </c>
      <c r="C52">
        <v>4</v>
      </c>
      <c r="D52" t="s">
        <v>27</v>
      </c>
      <c r="E52" t="s">
        <v>30</v>
      </c>
      <c r="F52">
        <v>23</v>
      </c>
      <c r="G52">
        <v>20</v>
      </c>
      <c r="H52">
        <f>ABS(G52-F52)</f>
        <v>3</v>
      </c>
      <c r="I52" t="str">
        <f>IF(G52&gt;F52,E52,D52)</f>
        <v>ATL</v>
      </c>
      <c r="J52" t="str">
        <f>IF(F52&gt;G52,$D$1,$E$1)</f>
        <v>Home</v>
      </c>
      <c r="K52">
        <f>IF(G52&gt;F52,0,1)</f>
        <v>1</v>
      </c>
      <c r="S52" t="s">
        <v>28</v>
      </c>
      <c r="T52" t="s">
        <v>28</v>
      </c>
      <c r="U52" t="s">
        <v>28</v>
      </c>
      <c r="V52" t="s">
        <v>28</v>
      </c>
    </row>
    <row r="53" spans="1:22">
      <c r="A53">
        <v>873</v>
      </c>
      <c r="B53">
        <v>2022</v>
      </c>
      <c r="C53">
        <v>4</v>
      </c>
      <c r="D53" t="s">
        <v>59</v>
      </c>
      <c r="E53" t="s">
        <v>44</v>
      </c>
      <c r="F53">
        <v>25</v>
      </c>
      <c r="G53">
        <v>10</v>
      </c>
      <c r="H53">
        <f>ABS(G53-F53)</f>
        <v>15</v>
      </c>
      <c r="I53" t="str">
        <f>IF(G53&gt;F53,E53,D53)</f>
        <v>DAL</v>
      </c>
      <c r="J53" t="str">
        <f>IF(F53&gt;G53,$D$1,$E$1)</f>
        <v>Home</v>
      </c>
      <c r="K53">
        <f>IF(G53&gt;F53,0,1)</f>
        <v>1</v>
      </c>
      <c r="S53" t="s">
        <v>28</v>
      </c>
      <c r="T53" t="s">
        <v>28</v>
      </c>
      <c r="U53" t="s">
        <v>28</v>
      </c>
      <c r="V53" t="s">
        <v>28</v>
      </c>
    </row>
    <row r="54" spans="1:22">
      <c r="A54">
        <v>874</v>
      </c>
      <c r="B54">
        <v>2022</v>
      </c>
      <c r="C54">
        <v>4</v>
      </c>
      <c r="D54" t="s">
        <v>22</v>
      </c>
      <c r="E54" t="s">
        <v>58</v>
      </c>
      <c r="F54">
        <v>45</v>
      </c>
      <c r="G54">
        <v>48</v>
      </c>
      <c r="H54">
        <f>ABS(G54-F54)</f>
        <v>3</v>
      </c>
      <c r="I54" t="str">
        <f>IF(G54&gt;F54,E54,D54)</f>
        <v>SEA</v>
      </c>
      <c r="J54" t="str">
        <f>IF(F54&gt;G54,$D$1,$E$1)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875</v>
      </c>
      <c r="B55">
        <v>2022</v>
      </c>
      <c r="C55">
        <v>4</v>
      </c>
      <c r="D55" t="s">
        <v>34</v>
      </c>
      <c r="E55" t="s">
        <v>37</v>
      </c>
      <c r="F55">
        <v>17</v>
      </c>
      <c r="G55">
        <v>24</v>
      </c>
      <c r="H55">
        <f>ABS(G55-F55)</f>
        <v>7</v>
      </c>
      <c r="I55" t="str">
        <f>IF(G55&gt;F55,E55,D55)</f>
        <v>TEN</v>
      </c>
      <c r="J55" t="str">
        <f>IF(F55&gt;G55,$D$1,$E$1)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876</v>
      </c>
      <c r="B56">
        <v>2022</v>
      </c>
      <c r="C56">
        <v>4</v>
      </c>
      <c r="D56" t="s">
        <v>60</v>
      </c>
      <c r="E56" t="s">
        <v>50</v>
      </c>
      <c r="F56">
        <v>20</v>
      </c>
      <c r="G56">
        <v>12</v>
      </c>
      <c r="H56">
        <f>ABS(G56-F56)</f>
        <v>8</v>
      </c>
      <c r="I56" t="str">
        <f>IF(G56&gt;F56,E56,D56)</f>
        <v>NYG</v>
      </c>
      <c r="J56" t="str">
        <f>IF(F56&gt;G56,$D$1,$E$1)</f>
        <v>Home</v>
      </c>
      <c r="K56">
        <f>IF(G56&gt;F56,0,1)</f>
        <v>1</v>
      </c>
      <c r="S56">
        <v>57</v>
      </c>
      <c r="T56" t="s">
        <v>48</v>
      </c>
      <c r="U56">
        <v>12</v>
      </c>
      <c r="V56" t="s">
        <v>25</v>
      </c>
    </row>
    <row r="57" spans="1:22">
      <c r="A57">
        <v>877</v>
      </c>
      <c r="B57">
        <v>2022</v>
      </c>
      <c r="C57">
        <v>4</v>
      </c>
      <c r="D57" t="s">
        <v>54</v>
      </c>
      <c r="E57" t="s">
        <v>33</v>
      </c>
      <c r="F57">
        <v>29</v>
      </c>
      <c r="G57">
        <v>21</v>
      </c>
      <c r="H57">
        <f>ABS(G57-F57)</f>
        <v>8</v>
      </c>
      <c r="I57" t="str">
        <f>IF(G57&gt;F57,E57,D57)</f>
        <v>PHI</v>
      </c>
      <c r="J57" t="str">
        <f>IF(F57&gt;G57,$D$1,$E$1)</f>
        <v>Home</v>
      </c>
      <c r="K57">
        <f>IF(G57&gt;F57,0,1)</f>
        <v>1</v>
      </c>
      <c r="S57">
        <v>55</v>
      </c>
      <c r="T57" t="s">
        <v>31</v>
      </c>
      <c r="U57">
        <v>12</v>
      </c>
      <c r="V57" t="s">
        <v>25</v>
      </c>
    </row>
    <row r="58" spans="1:22">
      <c r="A58">
        <v>878</v>
      </c>
      <c r="B58">
        <v>2022</v>
      </c>
      <c r="C58">
        <v>4</v>
      </c>
      <c r="D58" t="s">
        <v>40</v>
      </c>
      <c r="E58" t="s">
        <v>62</v>
      </c>
      <c r="F58">
        <v>20</v>
      </c>
      <c r="G58">
        <v>24</v>
      </c>
      <c r="H58">
        <f>ABS(G58-F58)</f>
        <v>4</v>
      </c>
      <c r="I58" t="str">
        <f>IF(G58&gt;F58,E58,D58)</f>
        <v>NYJ</v>
      </c>
      <c r="J58" t="str">
        <f>IF(F58&gt;G58,$D$1,$E$1)</f>
        <v>Away</v>
      </c>
      <c r="K58">
        <f>IF(G58&gt;F58,0,1)</f>
        <v>0</v>
      </c>
      <c r="S58">
        <v>57</v>
      </c>
      <c r="T58" t="s">
        <v>41</v>
      </c>
      <c r="U58">
        <v>5</v>
      </c>
      <c r="V58" t="s">
        <v>32</v>
      </c>
    </row>
    <row r="59" spans="1:22">
      <c r="A59">
        <v>879</v>
      </c>
      <c r="B59">
        <v>2022</v>
      </c>
      <c r="C59">
        <v>4</v>
      </c>
      <c r="D59" t="s">
        <v>47</v>
      </c>
      <c r="E59" t="s">
        <v>61</v>
      </c>
      <c r="F59">
        <v>20</v>
      </c>
      <c r="G59">
        <v>23</v>
      </c>
      <c r="H59">
        <f>ABS(G59-F59)</f>
        <v>3</v>
      </c>
      <c r="I59" t="str">
        <f>IF(G59&gt;F59,E59,D59)</f>
        <v>BUF</v>
      </c>
      <c r="J59" t="str">
        <f>IF(F59&gt;G59,$D$1,$E$1)</f>
        <v>Away</v>
      </c>
      <c r="K59">
        <f>IF(G59&gt;F59,0,1)</f>
        <v>0</v>
      </c>
      <c r="S59">
        <v>57</v>
      </c>
      <c r="T59" t="s">
        <v>48</v>
      </c>
      <c r="U59">
        <v>12</v>
      </c>
      <c r="V59" t="s">
        <v>25</v>
      </c>
    </row>
    <row r="60" spans="1:22">
      <c r="A60">
        <v>880</v>
      </c>
      <c r="B60">
        <v>2022</v>
      </c>
      <c r="C60">
        <v>4</v>
      </c>
      <c r="D60" t="s">
        <v>46</v>
      </c>
      <c r="E60" t="s">
        <v>56</v>
      </c>
      <c r="F60">
        <v>24</v>
      </c>
      <c r="G60">
        <v>34</v>
      </c>
      <c r="H60">
        <f>ABS(G60-F60)</f>
        <v>10</v>
      </c>
      <c r="I60" t="str">
        <f>IF(G60&gt;F60,E60,D60)</f>
        <v>LAC</v>
      </c>
      <c r="J60" t="str">
        <f>IF(F60&gt;G60,$D$1,$E$1)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881</v>
      </c>
      <c r="B61">
        <v>2022</v>
      </c>
      <c r="C61">
        <v>4</v>
      </c>
      <c r="D61" t="s">
        <v>26</v>
      </c>
      <c r="E61" t="s">
        <v>43</v>
      </c>
      <c r="F61">
        <v>16</v>
      </c>
      <c r="G61">
        <v>26</v>
      </c>
      <c r="H61">
        <f>ABS(G61-F61)</f>
        <v>10</v>
      </c>
      <c r="I61" t="str">
        <f>IF(G61&gt;F61,E61,D61)</f>
        <v>ARI</v>
      </c>
      <c r="J61" t="str">
        <f>IF(F61&gt;G61,$D$1,$E$1)</f>
        <v>Away</v>
      </c>
      <c r="K61">
        <f>IF(G61&gt;F61,0,1)</f>
        <v>0</v>
      </c>
      <c r="S61">
        <v>64</v>
      </c>
      <c r="T61" t="s">
        <v>41</v>
      </c>
      <c r="U61">
        <v>3</v>
      </c>
      <c r="V61" t="s">
        <v>25</v>
      </c>
    </row>
    <row r="62" spans="1:22">
      <c r="A62">
        <v>882</v>
      </c>
      <c r="B62">
        <v>2022</v>
      </c>
      <c r="C62">
        <v>4</v>
      </c>
      <c r="D62" t="s">
        <v>49</v>
      </c>
      <c r="E62" t="s">
        <v>25</v>
      </c>
      <c r="F62">
        <v>27</v>
      </c>
      <c r="G62">
        <v>24</v>
      </c>
      <c r="H62">
        <f>ABS(G62-F62)</f>
        <v>3</v>
      </c>
      <c r="I62" t="str">
        <f>IF(G62&gt;F62,E62,D62)</f>
        <v>GB</v>
      </c>
      <c r="J62" t="str">
        <f>IF(F62&gt;G62,$D$1,$E$1)</f>
        <v>Home</v>
      </c>
      <c r="K62">
        <f>IF(G62&gt;F62,0,1)</f>
        <v>1</v>
      </c>
      <c r="S62">
        <v>62</v>
      </c>
      <c r="T62" t="s">
        <v>24</v>
      </c>
      <c r="U62">
        <v>8</v>
      </c>
      <c r="V62" t="s">
        <v>25</v>
      </c>
    </row>
    <row r="63" spans="1:22">
      <c r="A63">
        <v>883</v>
      </c>
      <c r="B63">
        <v>2022</v>
      </c>
      <c r="C63">
        <v>4</v>
      </c>
      <c r="D63" t="s">
        <v>52</v>
      </c>
      <c r="E63" t="s">
        <v>53</v>
      </c>
      <c r="F63">
        <v>32</v>
      </c>
      <c r="G63">
        <v>23</v>
      </c>
      <c r="H63">
        <f>ABS(G63-F63)</f>
        <v>9</v>
      </c>
      <c r="I63" t="str">
        <f>IF(G63&gt;F63,E63,D63)</f>
        <v>LV</v>
      </c>
      <c r="J63" t="str">
        <f>IF(F63&gt;G63,$D$1,$E$1)</f>
        <v>Home</v>
      </c>
      <c r="K63">
        <f>IF(G63&gt;F63,0,1)</f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>
        <v>884</v>
      </c>
      <c r="B64">
        <v>2022</v>
      </c>
      <c r="C64">
        <v>4</v>
      </c>
      <c r="D64" t="s">
        <v>35</v>
      </c>
      <c r="E64" t="s">
        <v>23</v>
      </c>
      <c r="F64">
        <v>31</v>
      </c>
      <c r="G64">
        <v>41</v>
      </c>
      <c r="H64">
        <f>ABS(G64-F64)</f>
        <v>10</v>
      </c>
      <c r="I64" t="str">
        <f>IF(G64&gt;F64,E64,D64)</f>
        <v>KC</v>
      </c>
      <c r="J64" t="str">
        <f>IF(F64&gt;G64,$D$1,$E$1)</f>
        <v>Away</v>
      </c>
      <c r="K64">
        <f>IF(G64&gt;F64,0,1)</f>
        <v>0</v>
      </c>
      <c r="S64">
        <v>75</v>
      </c>
      <c r="T64" t="s">
        <v>24</v>
      </c>
      <c r="U64">
        <v>5</v>
      </c>
      <c r="V64" t="s">
        <v>45</v>
      </c>
    </row>
    <row r="65" spans="1:22">
      <c r="A65">
        <v>885</v>
      </c>
      <c r="B65">
        <v>2022</v>
      </c>
      <c r="C65">
        <v>4</v>
      </c>
      <c r="D65" t="s">
        <v>39</v>
      </c>
      <c r="E65" t="s">
        <v>57</v>
      </c>
      <c r="F65">
        <v>24</v>
      </c>
      <c r="G65">
        <v>9</v>
      </c>
      <c r="H65">
        <f>ABS(G65-F65)</f>
        <v>15</v>
      </c>
      <c r="I65" t="str">
        <f>IF(G65&gt;F65,E65,D65)</f>
        <v>SF</v>
      </c>
      <c r="J65" t="str">
        <f>IF(F65&gt;G65,$D$1,$E$1)</f>
        <v>Home</v>
      </c>
      <c r="K65">
        <f>IF(G65&gt;F65,0,1)</f>
        <v>1</v>
      </c>
      <c r="S65">
        <v>70</v>
      </c>
      <c r="T65" t="s">
        <v>24</v>
      </c>
      <c r="U65">
        <v>6</v>
      </c>
      <c r="V65" t="s">
        <v>42</v>
      </c>
    </row>
    <row r="66" spans="1:22">
      <c r="A66">
        <v>886</v>
      </c>
      <c r="B66">
        <v>2022</v>
      </c>
      <c r="C66">
        <v>5</v>
      </c>
      <c r="D66" t="s">
        <v>53</v>
      </c>
      <c r="E66" t="s">
        <v>34</v>
      </c>
      <c r="F66">
        <v>9</v>
      </c>
      <c r="G66">
        <v>12</v>
      </c>
      <c r="H66">
        <f>ABS(G66-F66)</f>
        <v>3</v>
      </c>
      <c r="I66" t="str">
        <f>IF(G66&gt;F66,E66,D66)</f>
        <v>IND</v>
      </c>
      <c r="J66" t="str">
        <f>IF(F66&gt;G66,$D$1,$E$1)</f>
        <v>Away</v>
      </c>
      <c r="K66">
        <f>IF(G66&gt;F66,0,1)</f>
        <v>0</v>
      </c>
      <c r="S66">
        <v>70</v>
      </c>
      <c r="T66" t="s">
        <v>69</v>
      </c>
      <c r="U66">
        <v>3</v>
      </c>
      <c r="V66" t="s">
        <v>42</v>
      </c>
    </row>
    <row r="67" spans="1:22">
      <c r="A67">
        <v>887</v>
      </c>
      <c r="B67">
        <v>2022</v>
      </c>
      <c r="C67">
        <v>5</v>
      </c>
      <c r="D67" t="s">
        <v>49</v>
      </c>
      <c r="E67" t="s">
        <v>60</v>
      </c>
      <c r="F67">
        <v>22</v>
      </c>
      <c r="G67">
        <v>27</v>
      </c>
      <c r="H67">
        <f>ABS(G67-F67)</f>
        <v>5</v>
      </c>
      <c r="I67" t="str">
        <f>IF(G67&gt;F67,E67,D67)</f>
        <v>NYG</v>
      </c>
      <c r="J67" t="s">
        <v>71</v>
      </c>
      <c r="K67">
        <f>IF(G67&gt;F67,0,1)</f>
        <v>0</v>
      </c>
      <c r="S67">
        <v>62</v>
      </c>
      <c r="T67" t="s">
        <v>51</v>
      </c>
      <c r="U67">
        <v>12</v>
      </c>
      <c r="V67" t="s">
        <v>32</v>
      </c>
    </row>
    <row r="68" spans="1:22">
      <c r="A68">
        <v>888</v>
      </c>
      <c r="B68">
        <v>2022</v>
      </c>
      <c r="C68">
        <v>5</v>
      </c>
      <c r="D68" t="s">
        <v>61</v>
      </c>
      <c r="E68" t="s">
        <v>40</v>
      </c>
      <c r="F68">
        <v>38</v>
      </c>
      <c r="G68">
        <v>3</v>
      </c>
      <c r="H68">
        <f>ABS(G68-F68)</f>
        <v>35</v>
      </c>
      <c r="I68" t="str">
        <f>IF(G68&gt;F68,E68,D68)</f>
        <v>BUF</v>
      </c>
      <c r="J68" t="str">
        <f>IF(F68&gt;G68,$D$1,$E$1)</f>
        <v>Home</v>
      </c>
      <c r="K68">
        <f>IF(G68&gt;F68,0,1)</f>
        <v>1</v>
      </c>
      <c r="S68">
        <v>53</v>
      </c>
      <c r="T68" t="s">
        <v>51</v>
      </c>
      <c r="U68">
        <v>16</v>
      </c>
      <c r="V68" t="s">
        <v>32</v>
      </c>
    </row>
    <row r="69" spans="1:22">
      <c r="A69">
        <v>889</v>
      </c>
      <c r="B69">
        <v>2022</v>
      </c>
      <c r="C69">
        <v>5</v>
      </c>
      <c r="D69" t="s">
        <v>30</v>
      </c>
      <c r="E69" t="s">
        <v>56</v>
      </c>
      <c r="F69">
        <v>28</v>
      </c>
      <c r="G69">
        <v>30</v>
      </c>
      <c r="H69">
        <f>ABS(G69-F69)</f>
        <v>2</v>
      </c>
      <c r="I69" t="str">
        <f>IF(G69&gt;F69,E69,D69)</f>
        <v>LAC</v>
      </c>
      <c r="J69" t="str">
        <f>IF(F69&gt;G69,$D$1,$E$1)</f>
        <v>Away</v>
      </c>
      <c r="K69">
        <f>IF(G69&gt;F69,0,1)</f>
        <v>0</v>
      </c>
      <c r="S69">
        <v>60</v>
      </c>
      <c r="T69" t="s">
        <v>24</v>
      </c>
      <c r="U69">
        <v>11</v>
      </c>
      <c r="V69" t="s">
        <v>32</v>
      </c>
    </row>
    <row r="70" spans="1:22">
      <c r="A70">
        <v>890</v>
      </c>
      <c r="B70">
        <v>2022</v>
      </c>
      <c r="C70">
        <v>5</v>
      </c>
      <c r="D70" t="s">
        <v>36</v>
      </c>
      <c r="E70" t="s">
        <v>50</v>
      </c>
      <c r="F70">
        <v>29</v>
      </c>
      <c r="G70">
        <v>22</v>
      </c>
      <c r="H70">
        <f>ABS(G70-F70)</f>
        <v>7</v>
      </c>
      <c r="I70" t="str">
        <f>IF(G70&gt;F70,E70,D70)</f>
        <v>MIN</v>
      </c>
      <c r="J70" t="str">
        <f>IF(F70&gt;G70,$D$1,$E$1)</f>
        <v>Home</v>
      </c>
      <c r="K70">
        <f>IF(G70&gt;F70,0,1)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891</v>
      </c>
      <c r="B71">
        <v>2022</v>
      </c>
      <c r="C71">
        <v>5</v>
      </c>
      <c r="D71" t="s">
        <v>25</v>
      </c>
      <c r="E71" t="s">
        <v>22</v>
      </c>
      <c r="F71">
        <v>29</v>
      </c>
      <c r="G71">
        <v>0</v>
      </c>
      <c r="H71">
        <f>ABS(G71-F71)</f>
        <v>29</v>
      </c>
      <c r="I71" t="str">
        <f>IF(G71&gt;F71,E71,D71)</f>
        <v>NE</v>
      </c>
      <c r="J71" t="str">
        <f>IF(F71&gt;G71,$D$1,$E$1)</f>
        <v>Home</v>
      </c>
      <c r="K71">
        <f>IF(G71&gt;F71,0,1)</f>
        <v>1</v>
      </c>
      <c r="S71">
        <v>59</v>
      </c>
      <c r="T71" t="s">
        <v>24</v>
      </c>
      <c r="U71">
        <v>10</v>
      </c>
      <c r="V71" t="s">
        <v>32</v>
      </c>
    </row>
    <row r="72" spans="1:22">
      <c r="A72">
        <v>892</v>
      </c>
      <c r="B72">
        <v>2022</v>
      </c>
      <c r="C72">
        <v>5</v>
      </c>
      <c r="D72" t="s">
        <v>38</v>
      </c>
      <c r="E72" t="s">
        <v>58</v>
      </c>
      <c r="F72">
        <v>39</v>
      </c>
      <c r="G72">
        <v>32</v>
      </c>
      <c r="H72">
        <f>ABS(G72-F72)</f>
        <v>7</v>
      </c>
      <c r="I72" t="str">
        <f>IF(G72&gt;F72,E72,D72)</f>
        <v>NO</v>
      </c>
      <c r="J72" t="str">
        <f>IF(F72&gt;G72,$D$1,$E$1)</f>
        <v>Home</v>
      </c>
      <c r="K72">
        <f>IF(G72&gt;F72,0,1)</f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893</v>
      </c>
      <c r="B73">
        <v>2022</v>
      </c>
      <c r="C73">
        <v>5</v>
      </c>
      <c r="D73" t="s">
        <v>62</v>
      </c>
      <c r="E73" t="s">
        <v>55</v>
      </c>
      <c r="F73">
        <v>40</v>
      </c>
      <c r="G73">
        <v>17</v>
      </c>
      <c r="H73">
        <f>ABS(G73-F73)</f>
        <v>23</v>
      </c>
      <c r="I73" t="str">
        <f>IF(G73&gt;F73,E73,D73)</f>
        <v>NYJ</v>
      </c>
      <c r="J73" t="str">
        <f>IF(F73&gt;G73,$D$1,$E$1)</f>
        <v>Home</v>
      </c>
      <c r="K73">
        <f>IF(G73&gt;F73,0,1)</f>
        <v>1</v>
      </c>
      <c r="S73">
        <v>61</v>
      </c>
      <c r="T73" t="s">
        <v>24</v>
      </c>
      <c r="U73">
        <v>10</v>
      </c>
      <c r="V73" t="s">
        <v>32</v>
      </c>
    </row>
    <row r="74" spans="1:22">
      <c r="A74">
        <v>894</v>
      </c>
      <c r="B74">
        <v>2022</v>
      </c>
      <c r="C74">
        <v>5</v>
      </c>
      <c r="D74" t="s">
        <v>35</v>
      </c>
      <c r="E74" t="s">
        <v>27</v>
      </c>
      <c r="F74">
        <v>21</v>
      </c>
      <c r="G74">
        <v>15</v>
      </c>
      <c r="H74">
        <f>ABS(G74-F74)</f>
        <v>6</v>
      </c>
      <c r="I74" t="str">
        <f>IF(G74&gt;F74,E74,D74)</f>
        <v>TB</v>
      </c>
      <c r="J74" t="str">
        <f>IF(F74&gt;G74,$D$1,$E$1)</f>
        <v>Home</v>
      </c>
      <c r="K74">
        <f>IF(G74&gt;F74,0,1)</f>
        <v>1</v>
      </c>
      <c r="S74">
        <v>84</v>
      </c>
      <c r="T74" t="s">
        <v>51</v>
      </c>
      <c r="U74">
        <v>3</v>
      </c>
      <c r="V74" t="s">
        <v>25</v>
      </c>
    </row>
    <row r="75" spans="1:22">
      <c r="A75">
        <v>895</v>
      </c>
      <c r="B75">
        <v>2022</v>
      </c>
      <c r="C75">
        <v>5</v>
      </c>
      <c r="D75" t="s">
        <v>44</v>
      </c>
      <c r="E75" t="s">
        <v>37</v>
      </c>
      <c r="F75">
        <v>17</v>
      </c>
      <c r="G75">
        <v>21</v>
      </c>
      <c r="H75">
        <f>ABS(G75-F75)</f>
        <v>4</v>
      </c>
      <c r="I75" t="str">
        <f>IF(G75&gt;F75,E75,D75)</f>
        <v>TEN</v>
      </c>
      <c r="J75" t="str">
        <f>IF(F75&gt;G75,$D$1,$E$1)</f>
        <v>Away</v>
      </c>
      <c r="K75">
        <f>IF(G75&gt;F75,0,1)</f>
        <v>0</v>
      </c>
      <c r="S75">
        <v>62</v>
      </c>
      <c r="T75" t="s">
        <v>24</v>
      </c>
      <c r="U75">
        <v>7</v>
      </c>
      <c r="V75" t="s">
        <v>32</v>
      </c>
    </row>
    <row r="76" spans="1:22">
      <c r="A76">
        <v>896</v>
      </c>
      <c r="B76">
        <v>2022</v>
      </c>
      <c r="C76">
        <v>5</v>
      </c>
      <c r="D76" t="s">
        <v>33</v>
      </c>
      <c r="E76" t="s">
        <v>46</v>
      </c>
      <c r="F76">
        <v>6</v>
      </c>
      <c r="G76">
        <v>13</v>
      </c>
      <c r="H76">
        <f>ABS(G76-F76)</f>
        <v>7</v>
      </c>
      <c r="I76" t="str">
        <f>IF(G76&gt;F76,E76,D76)</f>
        <v>HOU</v>
      </c>
      <c r="J76" t="str">
        <f>IF(F76&gt;G76,$D$1,$E$1)</f>
        <v>Away</v>
      </c>
      <c r="K76">
        <f>IF(G76&gt;F76,0,1)</f>
        <v>0</v>
      </c>
      <c r="S76">
        <v>81</v>
      </c>
      <c r="T76" t="s">
        <v>24</v>
      </c>
      <c r="U76">
        <v>5</v>
      </c>
      <c r="V76" t="s">
        <v>25</v>
      </c>
    </row>
    <row r="77" spans="1:22">
      <c r="A77">
        <v>897</v>
      </c>
      <c r="B77">
        <v>2022</v>
      </c>
      <c r="C77">
        <v>5</v>
      </c>
      <c r="D77" t="s">
        <v>26</v>
      </c>
      <c r="E77" t="s">
        <v>39</v>
      </c>
      <c r="F77">
        <v>15</v>
      </c>
      <c r="G77">
        <v>37</v>
      </c>
      <c r="H77">
        <f>ABS(G77-F77)</f>
        <v>22</v>
      </c>
      <c r="I77" t="str">
        <f>IF(G77&gt;F77,E77,D77)</f>
        <v>SF</v>
      </c>
      <c r="J77" t="str">
        <f>IF(F77&gt;G77,$D$1,$E$1)</f>
        <v>Away</v>
      </c>
      <c r="K77">
        <f>IF(G77&gt;F77,0,1)</f>
        <v>0</v>
      </c>
      <c r="S77">
        <v>65</v>
      </c>
      <c r="T77" t="s">
        <v>51</v>
      </c>
      <c r="U77">
        <v>6</v>
      </c>
      <c r="V77" t="s">
        <v>45</v>
      </c>
    </row>
    <row r="78" spans="1:22">
      <c r="A78">
        <v>898</v>
      </c>
      <c r="B78">
        <v>2022</v>
      </c>
      <c r="C78">
        <v>5</v>
      </c>
      <c r="D78" t="s">
        <v>57</v>
      </c>
      <c r="E78" t="s">
        <v>59</v>
      </c>
      <c r="F78">
        <v>10</v>
      </c>
      <c r="G78">
        <v>22</v>
      </c>
      <c r="H78">
        <f>ABS(G78-F78)</f>
        <v>12</v>
      </c>
      <c r="I78" t="str">
        <f>IF(G78&gt;F78,E78,D78)</f>
        <v>DAL</v>
      </c>
      <c r="J78" t="str">
        <f>IF(F78&gt;G78,$D$1,$E$1)</f>
        <v>Away</v>
      </c>
      <c r="K78">
        <f>IF(G78&gt;F78,0,1)</f>
        <v>0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>
        <v>899</v>
      </c>
      <c r="B79">
        <v>2022</v>
      </c>
      <c r="C79">
        <v>5</v>
      </c>
      <c r="D79" t="s">
        <v>43</v>
      </c>
      <c r="E79" t="s">
        <v>54</v>
      </c>
      <c r="F79">
        <v>17</v>
      </c>
      <c r="G79">
        <v>20</v>
      </c>
      <c r="H79">
        <f>ABS(G79-F79)</f>
        <v>3</v>
      </c>
      <c r="I79" t="str">
        <f>IF(G79&gt;F79,E79,D79)</f>
        <v>PHI</v>
      </c>
      <c r="J79" t="str">
        <f>IF(F79&gt;G79,$D$1,$E$1)</f>
        <v>Away</v>
      </c>
      <c r="K79">
        <f>IF(G79&gt;F79,0,1)</f>
        <v>0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900</v>
      </c>
      <c r="B80">
        <v>2022</v>
      </c>
      <c r="C80">
        <v>5</v>
      </c>
      <c r="D80" t="s">
        <v>47</v>
      </c>
      <c r="E80" t="s">
        <v>29</v>
      </c>
      <c r="F80">
        <v>19</v>
      </c>
      <c r="G80">
        <v>17</v>
      </c>
      <c r="H80">
        <f>ABS(G80-F80)</f>
        <v>2</v>
      </c>
      <c r="I80" t="str">
        <f>IF(G80&gt;F80,E80,D80)</f>
        <v>BAL</v>
      </c>
      <c r="J80" t="str">
        <f>IF(F80&gt;G80,$D$1,$E$1)</f>
        <v>Home</v>
      </c>
      <c r="K80">
        <f>IF(G80&gt;F80,0,1)</f>
        <v>1</v>
      </c>
      <c r="S80">
        <v>54</v>
      </c>
      <c r="T80" t="s">
        <v>24</v>
      </c>
      <c r="U80">
        <v>3</v>
      </c>
      <c r="V80" t="s">
        <v>32</v>
      </c>
    </row>
    <row r="81" spans="1:22">
      <c r="A81">
        <v>901</v>
      </c>
      <c r="B81">
        <v>2022</v>
      </c>
      <c r="C81">
        <v>5</v>
      </c>
      <c r="D81" t="s">
        <v>23</v>
      </c>
      <c r="E81" t="s">
        <v>52</v>
      </c>
      <c r="F81">
        <v>30</v>
      </c>
      <c r="G81">
        <v>29</v>
      </c>
      <c r="H81">
        <f>ABS(G81-F81)</f>
        <v>1</v>
      </c>
      <c r="I81" t="str">
        <f>IF(G81&gt;F81,E81,D81)</f>
        <v>KC</v>
      </c>
      <c r="J81" t="str">
        <f>IF(F81&gt;G81,$D$1,$E$1)</f>
        <v>Home</v>
      </c>
      <c r="K81">
        <f>IF(G81&gt;F81,0,1)</f>
        <v>1</v>
      </c>
      <c r="S81">
        <v>72</v>
      </c>
      <c r="T81" t="s">
        <v>51</v>
      </c>
      <c r="U81">
        <v>4</v>
      </c>
      <c r="V81" t="s">
        <v>45</v>
      </c>
    </row>
    <row r="82" spans="1:22">
      <c r="A82">
        <v>902</v>
      </c>
      <c r="B82">
        <v>2022</v>
      </c>
      <c r="C82">
        <v>6</v>
      </c>
      <c r="D82" t="s">
        <v>50</v>
      </c>
      <c r="E82" t="s">
        <v>44</v>
      </c>
      <c r="F82">
        <v>7</v>
      </c>
      <c r="G82">
        <v>12</v>
      </c>
      <c r="H82">
        <f>ABS(G82-F82)</f>
        <v>5</v>
      </c>
      <c r="I82" t="str">
        <f>IF(G82&gt;F82,E82,D82)</f>
        <v>WAS</v>
      </c>
      <c r="J82" t="str">
        <f>IF(F82&gt;G82,$D$1,$E$1)</f>
        <v>Away</v>
      </c>
      <c r="K82">
        <f>IF(G82&gt;F82,0,1)</f>
        <v>0</v>
      </c>
      <c r="S82">
        <v>47</v>
      </c>
      <c r="T82" t="s">
        <v>51</v>
      </c>
      <c r="U82">
        <v>14</v>
      </c>
      <c r="V82" t="s">
        <v>42</v>
      </c>
    </row>
    <row r="83" spans="1:22">
      <c r="A83">
        <v>903</v>
      </c>
      <c r="B83">
        <v>2022</v>
      </c>
      <c r="C83">
        <v>6</v>
      </c>
      <c r="D83" t="s">
        <v>27</v>
      </c>
      <c r="E83" t="s">
        <v>39</v>
      </c>
      <c r="F83">
        <v>28</v>
      </c>
      <c r="G83">
        <v>14</v>
      </c>
      <c r="H83">
        <f>ABS(G83-F83)</f>
        <v>14</v>
      </c>
      <c r="I83" t="str">
        <f>IF(G83&gt;F83,E83,D83)</f>
        <v>ATL</v>
      </c>
      <c r="J83" t="str">
        <f>IF(F83&gt;G83,$D$1,$E$1)</f>
        <v>Home</v>
      </c>
      <c r="K83">
        <f>IF(G83&gt;F83,0,1)</f>
        <v>1</v>
      </c>
      <c r="S83" t="s">
        <v>28</v>
      </c>
      <c r="T83" t="s">
        <v>28</v>
      </c>
      <c r="U83" t="s">
        <v>28</v>
      </c>
      <c r="V83" t="s">
        <v>28</v>
      </c>
    </row>
    <row r="84" spans="1:22">
      <c r="A84">
        <v>904</v>
      </c>
      <c r="B84">
        <v>2022</v>
      </c>
      <c r="C84">
        <v>6</v>
      </c>
      <c r="D84" t="s">
        <v>30</v>
      </c>
      <c r="E84" t="s">
        <v>25</v>
      </c>
      <c r="F84">
        <v>15</v>
      </c>
      <c r="G84">
        <v>38</v>
      </c>
      <c r="H84">
        <f>ABS(G84-F84)</f>
        <v>23</v>
      </c>
      <c r="I84" t="str">
        <f>IF(G84&gt;F84,E84,D84)</f>
        <v>NE</v>
      </c>
      <c r="J84" t="str">
        <f>IF(F84&gt;G84,$D$1,$E$1)</f>
        <v>Away</v>
      </c>
      <c r="K84">
        <f>IF(G84&gt;F84,0,1)</f>
        <v>0</v>
      </c>
      <c r="S84">
        <v>64</v>
      </c>
      <c r="T84" t="s">
        <v>24</v>
      </c>
      <c r="U84">
        <v>9</v>
      </c>
      <c r="V84" t="s">
        <v>32</v>
      </c>
    </row>
    <row r="85" spans="1:22">
      <c r="A85">
        <v>905</v>
      </c>
      <c r="B85">
        <v>2022</v>
      </c>
      <c r="C85">
        <v>6</v>
      </c>
      <c r="D85" t="s">
        <v>49</v>
      </c>
      <c r="E85" t="s">
        <v>62</v>
      </c>
      <c r="F85">
        <v>10</v>
      </c>
      <c r="G85">
        <v>27</v>
      </c>
      <c r="H85">
        <f>ABS(G85-F85)</f>
        <v>17</v>
      </c>
      <c r="I85" t="str">
        <f>IF(G85&gt;F85,E85,D85)</f>
        <v>NYJ</v>
      </c>
      <c r="J85" t="str">
        <f>IF(F85&gt;G85,$D$1,$E$1)</f>
        <v>Away</v>
      </c>
      <c r="K85">
        <f>IF(G85&gt;F85,0,1)</f>
        <v>0</v>
      </c>
      <c r="S85">
        <v>48</v>
      </c>
      <c r="T85" t="s">
        <v>41</v>
      </c>
      <c r="U85">
        <v>10</v>
      </c>
      <c r="V85" t="s">
        <v>42</v>
      </c>
    </row>
    <row r="86" spans="1:22">
      <c r="A86">
        <v>906</v>
      </c>
      <c r="B86">
        <v>2022</v>
      </c>
      <c r="C86">
        <v>6</v>
      </c>
      <c r="D86" t="s">
        <v>34</v>
      </c>
      <c r="E86" t="s">
        <v>33</v>
      </c>
      <c r="F86">
        <v>34</v>
      </c>
      <c r="G86">
        <v>27</v>
      </c>
      <c r="H86">
        <f>ABS(G86-F86)</f>
        <v>7</v>
      </c>
      <c r="I86" t="str">
        <f>IF(G86&gt;F86,E86,D86)</f>
        <v>IND</v>
      </c>
      <c r="J86" t="str">
        <f>IF(F86&gt;G86,$D$1,$E$1)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907</v>
      </c>
      <c r="B87">
        <v>2022</v>
      </c>
      <c r="C87">
        <v>6</v>
      </c>
      <c r="D87" t="s">
        <v>55</v>
      </c>
      <c r="E87" t="s">
        <v>36</v>
      </c>
      <c r="F87">
        <v>16</v>
      </c>
      <c r="G87">
        <v>24</v>
      </c>
      <c r="H87">
        <f>ABS(G87-F87)</f>
        <v>8</v>
      </c>
      <c r="I87" t="str">
        <f>IF(G87&gt;F87,E87,D87)</f>
        <v>MIN</v>
      </c>
      <c r="J87" t="str">
        <f>IF(F87&gt;G87,$D$1,$E$1)</f>
        <v>Away</v>
      </c>
      <c r="K87">
        <f>IF(G87&gt;F87,0,1)</f>
        <v>0</v>
      </c>
      <c r="S87">
        <v>84</v>
      </c>
      <c r="T87" t="s">
        <v>68</v>
      </c>
      <c r="U87">
        <v>12</v>
      </c>
      <c r="V87" t="s">
        <v>25</v>
      </c>
    </row>
    <row r="88" spans="1:22">
      <c r="A88">
        <v>908</v>
      </c>
      <c r="B88">
        <v>2022</v>
      </c>
      <c r="C88">
        <v>6</v>
      </c>
      <c r="D88" t="s">
        <v>38</v>
      </c>
      <c r="E88" t="s">
        <v>29</v>
      </c>
      <c r="F88">
        <v>26</v>
      </c>
      <c r="G88">
        <v>30</v>
      </c>
      <c r="H88">
        <f>ABS(G88-F88)</f>
        <v>4</v>
      </c>
      <c r="I88" t="str">
        <f>IF(G88&gt;F88,E88,D88)</f>
        <v>CIN</v>
      </c>
      <c r="J88" t="str">
        <f>IF(F88&gt;G88,$D$1,$E$1)</f>
        <v>Away</v>
      </c>
      <c r="K88">
        <f>IF(G88&gt;F88,0,1)</f>
        <v>0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>
        <v>909</v>
      </c>
      <c r="B89">
        <v>2022</v>
      </c>
      <c r="C89">
        <v>6</v>
      </c>
      <c r="D89" t="s">
        <v>60</v>
      </c>
      <c r="E89" t="s">
        <v>47</v>
      </c>
      <c r="F89">
        <v>24</v>
      </c>
      <c r="G89">
        <v>20</v>
      </c>
      <c r="H89">
        <f>ABS(G89-F89)</f>
        <v>4</v>
      </c>
      <c r="I89" t="str">
        <f>IF(G89&gt;F89,E89,D89)</f>
        <v>NYG</v>
      </c>
      <c r="J89" t="str">
        <f>IF(F89&gt;G89,$D$1,$E$1)</f>
        <v>Home</v>
      </c>
      <c r="K89">
        <f>IF(G89&gt;F89,0,1)</f>
        <v>1</v>
      </c>
      <c r="S89">
        <v>62</v>
      </c>
      <c r="T89" t="s">
        <v>51</v>
      </c>
      <c r="U89">
        <v>2</v>
      </c>
      <c r="V89" t="s">
        <v>32</v>
      </c>
    </row>
    <row r="90" spans="1:22">
      <c r="A90">
        <v>910</v>
      </c>
      <c r="B90">
        <v>2022</v>
      </c>
      <c r="C90">
        <v>6</v>
      </c>
      <c r="D90" t="s">
        <v>40</v>
      </c>
      <c r="E90" t="s">
        <v>35</v>
      </c>
      <c r="F90">
        <v>20</v>
      </c>
      <c r="G90">
        <v>18</v>
      </c>
      <c r="H90">
        <f>ABS(G90-F90)</f>
        <v>2</v>
      </c>
      <c r="I90" t="str">
        <f>IF(G90&gt;F90,E90,D90)</f>
        <v>PIT</v>
      </c>
      <c r="J90" t="str">
        <f>IF(F90&gt;G90,$D$1,$E$1)</f>
        <v>Home</v>
      </c>
      <c r="K90">
        <f>IF(G90&gt;F90,0,1)</f>
        <v>1</v>
      </c>
      <c r="S90">
        <v>61</v>
      </c>
      <c r="T90" t="s">
        <v>24</v>
      </c>
      <c r="U90">
        <v>2</v>
      </c>
      <c r="V90" t="s">
        <v>32</v>
      </c>
    </row>
    <row r="91" spans="1:22">
      <c r="A91">
        <v>911</v>
      </c>
      <c r="B91">
        <v>2022</v>
      </c>
      <c r="C91">
        <v>6</v>
      </c>
      <c r="D91" t="s">
        <v>57</v>
      </c>
      <c r="E91" t="s">
        <v>26</v>
      </c>
      <c r="F91">
        <v>24</v>
      </c>
      <c r="G91">
        <v>10</v>
      </c>
      <c r="H91">
        <f>ABS(G91-F91)</f>
        <v>14</v>
      </c>
      <c r="I91" t="str">
        <f>IF(G91&gt;F91,E91,D91)</f>
        <v>LAR</v>
      </c>
      <c r="J91" t="str">
        <f>IF(F91&gt;G91,$D$1,$E$1)</f>
        <v>Home</v>
      </c>
      <c r="K91">
        <f>IF(G91&gt;F91,0,1)</f>
        <v>1</v>
      </c>
      <c r="S91" t="s">
        <v>28</v>
      </c>
      <c r="T91" t="s">
        <v>28</v>
      </c>
      <c r="U91" t="s">
        <v>28</v>
      </c>
      <c r="V91" t="s">
        <v>28</v>
      </c>
    </row>
    <row r="92" spans="1:22">
      <c r="A92">
        <v>912</v>
      </c>
      <c r="B92">
        <v>2022</v>
      </c>
      <c r="C92">
        <v>6</v>
      </c>
      <c r="D92" t="s">
        <v>58</v>
      </c>
      <c r="E92" t="s">
        <v>43</v>
      </c>
      <c r="F92">
        <v>19</v>
      </c>
      <c r="G92">
        <v>9</v>
      </c>
      <c r="H92">
        <f>ABS(G92-F92)</f>
        <v>10</v>
      </c>
      <c r="I92" t="str">
        <f>IF(G92&gt;F92,E92,D92)</f>
        <v>SEA</v>
      </c>
      <c r="J92" t="str">
        <f>IF(F92&gt;G92,$D$1,$E$1)</f>
        <v>Home</v>
      </c>
      <c r="K92">
        <f>IF(G92&gt;F92,0,1)</f>
        <v>1</v>
      </c>
      <c r="S92">
        <v>77</v>
      </c>
      <c r="T92" t="s">
        <v>24</v>
      </c>
      <c r="U92">
        <v>3</v>
      </c>
      <c r="V92" t="s">
        <v>25</v>
      </c>
    </row>
    <row r="93" spans="1:22">
      <c r="A93">
        <v>913</v>
      </c>
      <c r="B93">
        <v>2022</v>
      </c>
      <c r="C93">
        <v>6</v>
      </c>
      <c r="D93" t="s">
        <v>23</v>
      </c>
      <c r="E93" t="s">
        <v>61</v>
      </c>
      <c r="F93">
        <v>20</v>
      </c>
      <c r="G93">
        <v>24</v>
      </c>
      <c r="H93">
        <f>ABS(G93-F93)</f>
        <v>4</v>
      </c>
      <c r="I93" t="str">
        <f>IF(G93&gt;F93,E93,D93)</f>
        <v>BUF</v>
      </c>
      <c r="J93" t="str">
        <f>IF(F93&gt;G93,$D$1,$E$1)</f>
        <v>Away</v>
      </c>
      <c r="K93">
        <f>IF(G93&gt;F93,0,1)</f>
        <v>0</v>
      </c>
      <c r="S93">
        <v>64</v>
      </c>
      <c r="T93" t="s">
        <v>51</v>
      </c>
      <c r="U93">
        <v>13</v>
      </c>
      <c r="V93" t="s">
        <v>42</v>
      </c>
    </row>
    <row r="94" spans="1:22">
      <c r="A94">
        <v>914</v>
      </c>
      <c r="B94">
        <v>2022</v>
      </c>
      <c r="C94">
        <v>6</v>
      </c>
      <c r="D94" t="s">
        <v>54</v>
      </c>
      <c r="E94" t="s">
        <v>59</v>
      </c>
      <c r="F94">
        <v>26</v>
      </c>
      <c r="G94">
        <v>17</v>
      </c>
      <c r="H94">
        <f>ABS(G94-F94)</f>
        <v>9</v>
      </c>
      <c r="I94" t="str">
        <f>IF(G94&gt;F94,E94,D94)</f>
        <v>PHI</v>
      </c>
      <c r="J94" t="str">
        <f>IF(F94&gt;G94,$D$1,$E$1)</f>
        <v>Home</v>
      </c>
      <c r="K94">
        <f>IF(G94&gt;F94,0,1)</f>
        <v>1</v>
      </c>
      <c r="S94">
        <v>59</v>
      </c>
      <c r="T94" t="s">
        <v>64</v>
      </c>
      <c r="U94">
        <v>1</v>
      </c>
      <c r="V94" t="s">
        <v>32</v>
      </c>
    </row>
    <row r="95" spans="1:22">
      <c r="A95">
        <v>915</v>
      </c>
      <c r="B95">
        <v>2022</v>
      </c>
      <c r="C95">
        <v>6</v>
      </c>
      <c r="D95" t="s">
        <v>56</v>
      </c>
      <c r="E95" t="s">
        <v>53</v>
      </c>
      <c r="F95">
        <v>19</v>
      </c>
      <c r="G95">
        <v>16</v>
      </c>
      <c r="H95">
        <f>ABS(G95-F95)</f>
        <v>3</v>
      </c>
      <c r="I95" t="str">
        <f>IF(G95&gt;F95,E95,D95)</f>
        <v>LAC</v>
      </c>
      <c r="J95" t="str">
        <f>IF(F95&gt;G95,$D$1,$E$1)</f>
        <v>Home</v>
      </c>
      <c r="K95">
        <f>IF(G95&gt;F95,0,1)</f>
        <v>1</v>
      </c>
      <c r="S95" t="s">
        <v>28</v>
      </c>
      <c r="T95" t="s">
        <v>28</v>
      </c>
      <c r="U95" t="s">
        <v>28</v>
      </c>
      <c r="V95" t="s">
        <v>28</v>
      </c>
    </row>
    <row r="96" spans="1:22">
      <c r="A96">
        <v>916</v>
      </c>
      <c r="B96">
        <v>2022</v>
      </c>
      <c r="C96">
        <v>7</v>
      </c>
      <c r="D96" t="s">
        <v>43</v>
      </c>
      <c r="E96" t="s">
        <v>38</v>
      </c>
      <c r="F96">
        <v>42</v>
      </c>
      <c r="G96">
        <v>34</v>
      </c>
      <c r="H96">
        <f>ABS(G96-F96)</f>
        <v>8</v>
      </c>
      <c r="I96" t="str">
        <f>IF(G96&gt;F96,E96,D96)</f>
        <v>ARI</v>
      </c>
      <c r="J96" t="str">
        <f>IF(F96&gt;G96,$D$1,$E$1)</f>
        <v>Home</v>
      </c>
      <c r="K96">
        <f>IF(G96&gt;F96,0,1)</f>
        <v>1</v>
      </c>
      <c r="S96" t="s">
        <v>28</v>
      </c>
      <c r="T96" t="s">
        <v>28</v>
      </c>
      <c r="U96" t="s">
        <v>28</v>
      </c>
      <c r="V96" t="s">
        <v>28</v>
      </c>
    </row>
    <row r="97" spans="1:22">
      <c r="A97">
        <v>917</v>
      </c>
      <c r="B97">
        <v>2022</v>
      </c>
      <c r="C97">
        <v>7</v>
      </c>
      <c r="D97" t="s">
        <v>29</v>
      </c>
      <c r="E97" t="s">
        <v>27</v>
      </c>
      <c r="F97">
        <v>35</v>
      </c>
      <c r="G97">
        <v>17</v>
      </c>
      <c r="H97">
        <f>ABS(G97-F97)</f>
        <v>18</v>
      </c>
      <c r="I97" t="str">
        <f>IF(G97&gt;F97,E97,D97)</f>
        <v>CIN</v>
      </c>
      <c r="J97" t="str">
        <f>IF(F97&gt;G97,$D$1,$E$1)</f>
        <v>Home</v>
      </c>
      <c r="K97">
        <f>IF(G97&gt;F97,0,1)</f>
        <v>1</v>
      </c>
      <c r="S97">
        <v>73</v>
      </c>
      <c r="T97" t="s">
        <v>24</v>
      </c>
      <c r="U97">
        <v>8</v>
      </c>
      <c r="V97" t="s">
        <v>32</v>
      </c>
    </row>
    <row r="98" spans="1:22">
      <c r="A98">
        <v>918</v>
      </c>
      <c r="B98">
        <v>2022</v>
      </c>
      <c r="C98">
        <v>7</v>
      </c>
      <c r="D98" t="s">
        <v>59</v>
      </c>
      <c r="E98" t="s">
        <v>22</v>
      </c>
      <c r="F98">
        <v>24</v>
      </c>
      <c r="G98">
        <v>6</v>
      </c>
      <c r="H98">
        <f>ABS(G98-F98)</f>
        <v>18</v>
      </c>
      <c r="I98" t="str">
        <f>IF(G98&gt;F98,E98,D98)</f>
        <v>DAL</v>
      </c>
      <c r="J98" t="str">
        <f>IF(F98&gt;G98,$D$1,$E$1)</f>
        <v>Home</v>
      </c>
      <c r="K98">
        <f>IF(G98&gt;F98,0,1)</f>
        <v>1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>
        <v>919</v>
      </c>
      <c r="B99">
        <v>2022</v>
      </c>
      <c r="C99">
        <v>7</v>
      </c>
      <c r="D99" t="s">
        <v>37</v>
      </c>
      <c r="E99" t="s">
        <v>34</v>
      </c>
      <c r="F99">
        <v>19</v>
      </c>
      <c r="G99">
        <v>10</v>
      </c>
      <c r="H99">
        <f>ABS(G99-F99)</f>
        <v>9</v>
      </c>
      <c r="I99" t="str">
        <f>IF(G99&gt;F99,E99,D99)</f>
        <v>TEN</v>
      </c>
      <c r="J99" t="str">
        <f>IF(F99&gt;G99,$D$1,$E$1)</f>
        <v>Home</v>
      </c>
      <c r="K99">
        <f>IF(G99&gt;F99,0,1)</f>
        <v>1</v>
      </c>
      <c r="S99">
        <v>73</v>
      </c>
      <c r="T99" t="s">
        <v>24</v>
      </c>
      <c r="U99">
        <v>10</v>
      </c>
      <c r="V99" t="s">
        <v>32</v>
      </c>
    </row>
    <row r="100" spans="1:22">
      <c r="A100">
        <v>920</v>
      </c>
      <c r="B100">
        <v>2022</v>
      </c>
      <c r="C100">
        <v>7</v>
      </c>
      <c r="D100" t="s">
        <v>44</v>
      </c>
      <c r="E100" t="s">
        <v>49</v>
      </c>
      <c r="F100">
        <v>0</v>
      </c>
      <c r="G100">
        <v>21</v>
      </c>
      <c r="H100">
        <f>ABS(G100-F100)</f>
        <v>21</v>
      </c>
      <c r="I100" t="str">
        <f>IF(G100&gt;F100,E100,D100)</f>
        <v>GB</v>
      </c>
      <c r="J100" t="str">
        <f>IF(F100&gt;G100,$D$1,$E$1)</f>
        <v>Away</v>
      </c>
      <c r="K100">
        <f>IF(G100&gt;F100,0,1)</f>
        <v>0</v>
      </c>
      <c r="S100">
        <v>62</v>
      </c>
      <c r="T100" t="s">
        <v>41</v>
      </c>
      <c r="U100">
        <v>7</v>
      </c>
      <c r="V100" t="s">
        <v>25</v>
      </c>
    </row>
    <row r="101" spans="1:22">
      <c r="A101">
        <v>921</v>
      </c>
      <c r="B101">
        <v>2022</v>
      </c>
      <c r="C101">
        <v>7</v>
      </c>
      <c r="D101" t="s">
        <v>26</v>
      </c>
      <c r="E101" t="s">
        <v>35</v>
      </c>
      <c r="F101">
        <v>21</v>
      </c>
      <c r="G101">
        <v>3</v>
      </c>
      <c r="H101">
        <f>ABS(G101-F101)</f>
        <v>18</v>
      </c>
      <c r="I101" t="str">
        <f>IF(G101&gt;F101,E101,D101)</f>
        <v>CAR</v>
      </c>
      <c r="J101" t="str">
        <f>IF(F101&gt;G101,$D$1,$E$1)</f>
        <v>Home</v>
      </c>
      <c r="K101">
        <f>IF(G101&gt;F101,0,1)</f>
        <v>1</v>
      </c>
      <c r="S101">
        <v>72</v>
      </c>
      <c r="T101" t="s">
        <v>24</v>
      </c>
      <c r="U101">
        <v>3</v>
      </c>
      <c r="V101" t="s">
        <v>25</v>
      </c>
    </row>
    <row r="102" spans="1:22">
      <c r="A102">
        <v>922</v>
      </c>
      <c r="B102">
        <v>2022</v>
      </c>
      <c r="C102">
        <v>7</v>
      </c>
      <c r="D102" t="s">
        <v>33</v>
      </c>
      <c r="E102" t="s">
        <v>60</v>
      </c>
      <c r="F102">
        <v>17</v>
      </c>
      <c r="G102">
        <v>23</v>
      </c>
      <c r="H102">
        <f>ABS(G102-F102)</f>
        <v>6</v>
      </c>
      <c r="I102" t="str">
        <f>IF(G102&gt;F102,E102,D102)</f>
        <v>NYG</v>
      </c>
      <c r="J102" t="str">
        <f>IF(F102&gt;G102,$D$1,$E$1)</f>
        <v>Away</v>
      </c>
      <c r="K102">
        <f>IF(G102&gt;F102,0,1)</f>
        <v>0</v>
      </c>
      <c r="S102">
        <v>76</v>
      </c>
      <c r="T102" t="s">
        <v>24</v>
      </c>
      <c r="U102">
        <v>2</v>
      </c>
      <c r="V102" t="s">
        <v>25</v>
      </c>
    </row>
    <row r="103" spans="1:22">
      <c r="A103">
        <v>923</v>
      </c>
      <c r="B103">
        <v>2022</v>
      </c>
      <c r="C103">
        <v>7</v>
      </c>
      <c r="D103" t="s">
        <v>47</v>
      </c>
      <c r="E103" t="s">
        <v>30</v>
      </c>
      <c r="F103">
        <v>23</v>
      </c>
      <c r="G103">
        <v>20</v>
      </c>
      <c r="H103">
        <f>ABS(G103-F103)</f>
        <v>3</v>
      </c>
      <c r="I103" t="str">
        <f>IF(G103&gt;F103,E103,D103)</f>
        <v>BAL</v>
      </c>
      <c r="J103" t="str">
        <f>IF(F103&gt;G103,$D$1,$E$1)</f>
        <v>Home</v>
      </c>
      <c r="K103">
        <f>IF(G103&gt;F103,0,1)</f>
        <v>1</v>
      </c>
      <c r="S103">
        <v>65</v>
      </c>
      <c r="T103" t="s">
        <v>41</v>
      </c>
      <c r="U103">
        <v>8</v>
      </c>
      <c r="V103" t="s">
        <v>25</v>
      </c>
    </row>
    <row r="104" spans="1:22">
      <c r="A104">
        <v>924</v>
      </c>
      <c r="B104">
        <v>2022</v>
      </c>
      <c r="C104">
        <v>7</v>
      </c>
      <c r="D104" t="s">
        <v>53</v>
      </c>
      <c r="E104" t="s">
        <v>62</v>
      </c>
      <c r="F104">
        <v>9</v>
      </c>
      <c r="G104">
        <v>16</v>
      </c>
      <c r="H104">
        <f>ABS(G104-F104)</f>
        <v>7</v>
      </c>
      <c r="I104" t="str">
        <f>IF(G104&gt;F104,E104,D104)</f>
        <v>NYJ</v>
      </c>
      <c r="J104" t="str">
        <f>IF(F104&gt;G104,$D$1,$E$1)</f>
        <v>Away</v>
      </c>
      <c r="K104">
        <f>IF(G104&gt;F104,0,1)</f>
        <v>0</v>
      </c>
      <c r="S104">
        <v>67</v>
      </c>
      <c r="T104" t="s">
        <v>69</v>
      </c>
      <c r="U104">
        <v>7</v>
      </c>
      <c r="V104" t="s">
        <v>32</v>
      </c>
    </row>
    <row r="105" spans="1:22">
      <c r="A105">
        <v>925</v>
      </c>
      <c r="B105">
        <v>2022</v>
      </c>
      <c r="C105">
        <v>7</v>
      </c>
      <c r="D105" t="s">
        <v>52</v>
      </c>
      <c r="E105" t="s">
        <v>46</v>
      </c>
      <c r="F105">
        <v>38</v>
      </c>
      <c r="G105">
        <v>20</v>
      </c>
      <c r="H105">
        <f>ABS(G105-F105)</f>
        <v>18</v>
      </c>
      <c r="I105" t="str">
        <f>IF(G105&gt;F105,E105,D105)</f>
        <v>LV</v>
      </c>
      <c r="J105" t="str">
        <f>IF(F105&gt;G105,$D$1,$E$1)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926</v>
      </c>
      <c r="B106">
        <v>2022</v>
      </c>
      <c r="C106">
        <v>7</v>
      </c>
      <c r="D106" t="s">
        <v>56</v>
      </c>
      <c r="E106" t="s">
        <v>58</v>
      </c>
      <c r="F106">
        <v>23</v>
      </c>
      <c r="G106">
        <v>37</v>
      </c>
      <c r="H106">
        <f>ABS(G106-F106)</f>
        <v>14</v>
      </c>
      <c r="I106" t="str">
        <f>IF(G106&gt;F106,E106,D106)</f>
        <v>SEA</v>
      </c>
      <c r="J106" t="str">
        <f>IF(F106&gt;G106,$D$1,$E$1)</f>
        <v>Away</v>
      </c>
      <c r="K106">
        <f>IF(G106&gt;F106,0,1)</f>
        <v>0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927</v>
      </c>
      <c r="B107">
        <v>2022</v>
      </c>
      <c r="C107">
        <v>7</v>
      </c>
      <c r="D107" t="s">
        <v>39</v>
      </c>
      <c r="E107" t="s">
        <v>23</v>
      </c>
      <c r="F107">
        <v>23</v>
      </c>
      <c r="G107">
        <v>44</v>
      </c>
      <c r="H107">
        <f>ABS(G107-F107)</f>
        <v>21</v>
      </c>
      <c r="I107" t="str">
        <f>IF(G107&gt;F107,E107,D107)</f>
        <v>KC</v>
      </c>
      <c r="J107" t="str">
        <f>IF(F107&gt;G107,$D$1,$E$1)</f>
        <v>Away</v>
      </c>
      <c r="K107">
        <f>IF(G107&gt;F107,0,1)</f>
        <v>0</v>
      </c>
      <c r="S107">
        <v>67</v>
      </c>
      <c r="T107" t="s">
        <v>24</v>
      </c>
      <c r="U107">
        <v>7</v>
      </c>
      <c r="V107" t="s">
        <v>42</v>
      </c>
    </row>
    <row r="108" spans="1:22">
      <c r="A108">
        <v>928</v>
      </c>
      <c r="B108">
        <v>2022</v>
      </c>
      <c r="C108">
        <v>7</v>
      </c>
      <c r="D108" t="s">
        <v>55</v>
      </c>
      <c r="E108" t="s">
        <v>40</v>
      </c>
      <c r="F108">
        <v>16</v>
      </c>
      <c r="G108">
        <v>10</v>
      </c>
      <c r="H108">
        <f>ABS(G108-F108)</f>
        <v>6</v>
      </c>
      <c r="I108" t="str">
        <f>IF(G108&gt;F108,E108,D108)</f>
        <v>MIA</v>
      </c>
      <c r="J108" t="str">
        <f>IF(F108&gt;G108,$D$1,$E$1)</f>
        <v>Home</v>
      </c>
      <c r="K108">
        <f>IF(G108&gt;F108,0,1)</f>
        <v>1</v>
      </c>
      <c r="S108">
        <v>77</v>
      </c>
      <c r="T108" t="s">
        <v>51</v>
      </c>
      <c r="U108">
        <v>8</v>
      </c>
      <c r="V108" t="s">
        <v>25</v>
      </c>
    </row>
    <row r="109" spans="1:22">
      <c r="A109">
        <v>929</v>
      </c>
      <c r="B109">
        <v>2022</v>
      </c>
      <c r="C109">
        <v>7</v>
      </c>
      <c r="D109" t="s">
        <v>25</v>
      </c>
      <c r="E109" t="s">
        <v>50</v>
      </c>
      <c r="F109">
        <v>14</v>
      </c>
      <c r="G109">
        <v>33</v>
      </c>
      <c r="H109">
        <f>ABS(G109-F109)</f>
        <v>19</v>
      </c>
      <c r="I109" t="str">
        <f>IF(G109&gt;F109,E109,D109)</f>
        <v>CHI</v>
      </c>
      <c r="J109" t="str">
        <f>IF(F109&gt;G109,$D$1,$E$1)</f>
        <v>Away</v>
      </c>
      <c r="K109">
        <f>IF(G109&gt;F109,0,1)</f>
        <v>0</v>
      </c>
      <c r="S109">
        <v>57</v>
      </c>
      <c r="T109" t="s">
        <v>41</v>
      </c>
      <c r="U109">
        <v>3</v>
      </c>
      <c r="V109" t="s">
        <v>25</v>
      </c>
    </row>
    <row r="110" spans="1:22">
      <c r="A110">
        <v>930</v>
      </c>
      <c r="B110">
        <v>2022</v>
      </c>
      <c r="C110">
        <v>8</v>
      </c>
      <c r="D110" t="s">
        <v>35</v>
      </c>
      <c r="E110" t="s">
        <v>47</v>
      </c>
      <c r="F110">
        <v>22</v>
      </c>
      <c r="G110">
        <v>27</v>
      </c>
      <c r="H110">
        <f>ABS(G110-F110)</f>
        <v>5</v>
      </c>
      <c r="I110" t="str">
        <f>IF(G110&gt;F110,E110,D110)</f>
        <v>BAL</v>
      </c>
      <c r="J110" t="str">
        <f>IF(F110&gt;G110,$D$1,$E$1)</f>
        <v>Away</v>
      </c>
      <c r="K110">
        <f>IF(G110&gt;F110,0,1)</f>
        <v>0</v>
      </c>
      <c r="S110">
        <v>79</v>
      </c>
      <c r="T110" t="s">
        <v>70</v>
      </c>
      <c r="U110">
        <v>2</v>
      </c>
      <c r="V110" t="s">
        <v>32</v>
      </c>
    </row>
    <row r="111" spans="1:22">
      <c r="A111">
        <v>931</v>
      </c>
      <c r="B111">
        <v>2022</v>
      </c>
      <c r="C111">
        <v>8</v>
      </c>
      <c r="D111" t="s">
        <v>33</v>
      </c>
      <c r="E111" t="s">
        <v>53</v>
      </c>
      <c r="F111">
        <v>17</v>
      </c>
      <c r="G111">
        <v>21</v>
      </c>
      <c r="H111">
        <f>ABS(G111-F111)</f>
        <v>4</v>
      </c>
      <c r="I111" t="str">
        <f>IF(G111&gt;F111,E111,D111)</f>
        <v>DEN</v>
      </c>
      <c r="J111" t="s">
        <v>71</v>
      </c>
      <c r="K111">
        <f>IF(G111&gt;F111,0,1)</f>
        <v>0</v>
      </c>
      <c r="S111">
        <v>61</v>
      </c>
      <c r="T111" t="s">
        <v>41</v>
      </c>
      <c r="U111">
        <v>13</v>
      </c>
      <c r="V111" t="s">
        <v>32</v>
      </c>
    </row>
    <row r="112" spans="1:22">
      <c r="A112">
        <v>932</v>
      </c>
      <c r="B112">
        <v>2022</v>
      </c>
      <c r="C112">
        <v>8</v>
      </c>
      <c r="D112" t="s">
        <v>27</v>
      </c>
      <c r="E112" t="s">
        <v>26</v>
      </c>
      <c r="F112">
        <v>37</v>
      </c>
      <c r="G112">
        <v>34</v>
      </c>
      <c r="H112">
        <f>ABS(G112-F112)</f>
        <v>3</v>
      </c>
      <c r="I112" t="str">
        <f>IF(G112&gt;F112,E112,D112)</f>
        <v>ATL</v>
      </c>
      <c r="J112" t="str">
        <f>IF(F112&gt;G112,$D$1,$E$1)</f>
        <v>Home</v>
      </c>
      <c r="K112">
        <f>IF(G112&gt;F112,0,1)</f>
        <v>1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>
        <v>933</v>
      </c>
      <c r="B113">
        <v>2022</v>
      </c>
      <c r="C113">
        <v>8</v>
      </c>
      <c r="D113" t="s">
        <v>59</v>
      </c>
      <c r="E113" t="s">
        <v>50</v>
      </c>
      <c r="F113">
        <v>49</v>
      </c>
      <c r="G113">
        <v>29</v>
      </c>
      <c r="H113">
        <f>ABS(G113-F113)</f>
        <v>20</v>
      </c>
      <c r="I113" t="str">
        <f>IF(G113&gt;F113,E113,D113)</f>
        <v>DAL</v>
      </c>
      <c r="J113" t="str">
        <f>IF(F113&gt;G113,$D$1,$E$1)</f>
        <v>Home</v>
      </c>
      <c r="K113">
        <f>IF(G113&gt;F113,0,1)</f>
        <v>1</v>
      </c>
      <c r="S113" t="s">
        <v>28</v>
      </c>
      <c r="T113" t="s">
        <v>28</v>
      </c>
      <c r="U113" t="s">
        <v>28</v>
      </c>
      <c r="V113" t="s">
        <v>28</v>
      </c>
    </row>
    <row r="114" spans="1:22">
      <c r="A114">
        <v>934</v>
      </c>
      <c r="B114">
        <v>2022</v>
      </c>
      <c r="C114">
        <v>8</v>
      </c>
      <c r="D114" t="s">
        <v>22</v>
      </c>
      <c r="E114" t="s">
        <v>55</v>
      </c>
      <c r="F114">
        <v>27</v>
      </c>
      <c r="G114">
        <v>31</v>
      </c>
      <c r="H114">
        <f>ABS(G114-F114)</f>
        <v>4</v>
      </c>
      <c r="I114" t="str">
        <f>IF(G114&gt;F114,E114,D114)</f>
        <v>MIA</v>
      </c>
      <c r="J114" t="str">
        <f>IF(F114&gt;G114,$D$1,$E$1)</f>
        <v>Away</v>
      </c>
      <c r="K114">
        <f>IF(G114&gt;F114,0,1)</f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>
        <v>935</v>
      </c>
      <c r="B115">
        <v>2022</v>
      </c>
      <c r="C115">
        <v>8</v>
      </c>
      <c r="D115" t="s">
        <v>36</v>
      </c>
      <c r="E115" t="s">
        <v>43</v>
      </c>
      <c r="F115">
        <v>34</v>
      </c>
      <c r="G115">
        <v>26</v>
      </c>
      <c r="H115">
        <f>ABS(G115-F115)</f>
        <v>8</v>
      </c>
      <c r="I115" t="str">
        <f>IF(G115&gt;F115,E115,D115)</f>
        <v>MIN</v>
      </c>
      <c r="J115" t="str">
        <f>IF(F115&gt;G115,$D$1,$E$1)</f>
        <v>Home</v>
      </c>
      <c r="K115">
        <f>IF(G115&gt;F115,0,1)</f>
        <v>1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>
        <v>936</v>
      </c>
      <c r="B116">
        <v>2022</v>
      </c>
      <c r="C116">
        <v>8</v>
      </c>
      <c r="D116" t="s">
        <v>38</v>
      </c>
      <c r="E116" t="s">
        <v>52</v>
      </c>
      <c r="F116">
        <v>24</v>
      </c>
      <c r="G116">
        <v>0</v>
      </c>
      <c r="H116">
        <f>ABS(G116-F116)</f>
        <v>24</v>
      </c>
      <c r="I116" t="str">
        <f>IF(G116&gt;F116,E116,D116)</f>
        <v>NO</v>
      </c>
      <c r="J116" t="str">
        <f>IF(F116&gt;G116,$D$1,$E$1)</f>
        <v>Home</v>
      </c>
      <c r="K116">
        <f>IF(G116&gt;F116,0,1)</f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>
        <v>937</v>
      </c>
      <c r="B117">
        <v>2022</v>
      </c>
      <c r="C117">
        <v>8</v>
      </c>
      <c r="D117" t="s">
        <v>62</v>
      </c>
      <c r="E117" t="s">
        <v>25</v>
      </c>
      <c r="F117">
        <v>17</v>
      </c>
      <c r="G117">
        <v>22</v>
      </c>
      <c r="H117">
        <f>ABS(G117-F117)</f>
        <v>5</v>
      </c>
      <c r="I117" t="str">
        <f>IF(G117&gt;F117,E117,D117)</f>
        <v>NE</v>
      </c>
      <c r="J117" t="str">
        <f>IF(F117&gt;G117,$D$1,$E$1)</f>
        <v>Away</v>
      </c>
      <c r="K117">
        <f>IF(G117&gt;F117,0,1)</f>
        <v>0</v>
      </c>
      <c r="S117">
        <v>60</v>
      </c>
      <c r="T117" t="s">
        <v>24</v>
      </c>
      <c r="U117">
        <v>2</v>
      </c>
      <c r="V117" t="s">
        <v>45</v>
      </c>
    </row>
    <row r="118" spans="1:22">
      <c r="A118">
        <v>938</v>
      </c>
      <c r="B118">
        <v>2022</v>
      </c>
      <c r="C118">
        <v>8</v>
      </c>
      <c r="D118" t="s">
        <v>54</v>
      </c>
      <c r="E118" t="s">
        <v>40</v>
      </c>
      <c r="F118">
        <v>35</v>
      </c>
      <c r="G118">
        <v>13</v>
      </c>
      <c r="H118">
        <f>ABS(G118-F118)</f>
        <v>22</v>
      </c>
      <c r="I118" t="str">
        <f>IF(G118&gt;F118,E118,D118)</f>
        <v>PHI</v>
      </c>
      <c r="J118" t="str">
        <f>IF(F118&gt;G118,$D$1,$E$1)</f>
        <v>Home</v>
      </c>
      <c r="K118">
        <f>IF(G118&gt;F118,0,1)</f>
        <v>1</v>
      </c>
      <c r="S118">
        <v>60</v>
      </c>
      <c r="T118" t="s">
        <v>24</v>
      </c>
      <c r="U118">
        <v>1</v>
      </c>
      <c r="V118" t="s">
        <v>42</v>
      </c>
    </row>
    <row r="119" spans="1:22">
      <c r="A119">
        <v>939</v>
      </c>
      <c r="B119">
        <v>2022</v>
      </c>
      <c r="C119">
        <v>8</v>
      </c>
      <c r="D119" t="s">
        <v>46</v>
      </c>
      <c r="E119" t="s">
        <v>37</v>
      </c>
      <c r="F119">
        <v>10</v>
      </c>
      <c r="G119">
        <v>17</v>
      </c>
      <c r="H119">
        <f>ABS(G119-F119)</f>
        <v>7</v>
      </c>
      <c r="I119" t="str">
        <f>IF(G119&gt;F119,E119,D119)</f>
        <v>TEN</v>
      </c>
      <c r="J119" t="str">
        <f>IF(F119&gt;G119,$D$1,$E$1)</f>
        <v>Away</v>
      </c>
      <c r="K119">
        <f>IF(G119&gt;F119,0,1)</f>
        <v>0</v>
      </c>
      <c r="S119" t="s">
        <v>28</v>
      </c>
      <c r="T119" t="s">
        <v>28</v>
      </c>
      <c r="U119" t="s">
        <v>28</v>
      </c>
      <c r="V119" t="s">
        <v>28</v>
      </c>
    </row>
    <row r="120" spans="1:22">
      <c r="A120">
        <v>940</v>
      </c>
      <c r="B120">
        <v>2022</v>
      </c>
      <c r="C120">
        <v>8</v>
      </c>
      <c r="D120" t="s">
        <v>34</v>
      </c>
      <c r="E120" t="s">
        <v>44</v>
      </c>
      <c r="F120">
        <v>16</v>
      </c>
      <c r="G120">
        <v>17</v>
      </c>
      <c r="H120">
        <f>ABS(G120-F120)</f>
        <v>1</v>
      </c>
      <c r="I120" t="str">
        <f>IF(G120&gt;F120,E120,D120)</f>
        <v>WAS</v>
      </c>
      <c r="J120" t="str">
        <f>IF(F120&gt;G120,$D$1,$E$1)</f>
        <v>Away</v>
      </c>
      <c r="K120">
        <f>IF(G120&gt;F120,0,1)</f>
        <v>0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>
        <v>941</v>
      </c>
      <c r="B121">
        <v>2022</v>
      </c>
      <c r="C121">
        <v>8</v>
      </c>
      <c r="D121" t="s">
        <v>57</v>
      </c>
      <c r="E121" t="s">
        <v>39</v>
      </c>
      <c r="F121">
        <v>14</v>
      </c>
      <c r="G121">
        <v>31</v>
      </c>
      <c r="H121">
        <f>ABS(G121-F121)</f>
        <v>17</v>
      </c>
      <c r="I121" t="str">
        <f>IF(G121&gt;F121,E121,D121)</f>
        <v>SF</v>
      </c>
      <c r="J121" t="str">
        <f>IF(F121&gt;G121,$D$1,$E$1)</f>
        <v>Away</v>
      </c>
      <c r="K121">
        <f>IF(G121&gt;F121,0,1)</f>
        <v>0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>
        <v>942</v>
      </c>
      <c r="B122">
        <v>2022</v>
      </c>
      <c r="C122">
        <v>8</v>
      </c>
      <c r="D122" t="s">
        <v>58</v>
      </c>
      <c r="E122" t="s">
        <v>60</v>
      </c>
      <c r="F122">
        <v>27</v>
      </c>
      <c r="G122">
        <v>13</v>
      </c>
      <c r="H122">
        <f>ABS(G122-F122)</f>
        <v>14</v>
      </c>
      <c r="I122" t="str">
        <f>IF(G122&gt;F122,E122,D122)</f>
        <v>SEA</v>
      </c>
      <c r="J122" t="str">
        <f>IF(F122&gt;G122,$D$1,$E$1)</f>
        <v>Home</v>
      </c>
      <c r="K122">
        <f>IF(G122&gt;F122,0,1)</f>
        <v>1</v>
      </c>
      <c r="S122">
        <v>53</v>
      </c>
      <c r="T122" t="s">
        <v>41</v>
      </c>
      <c r="U122">
        <v>9</v>
      </c>
      <c r="V122" t="s">
        <v>32</v>
      </c>
    </row>
    <row r="123" spans="1:22">
      <c r="A123">
        <v>943</v>
      </c>
      <c r="B123">
        <v>2022</v>
      </c>
      <c r="C123">
        <v>8</v>
      </c>
      <c r="D123" t="s">
        <v>61</v>
      </c>
      <c r="E123" t="s">
        <v>49</v>
      </c>
      <c r="F123">
        <v>27</v>
      </c>
      <c r="G123">
        <v>17</v>
      </c>
      <c r="H123">
        <f>ABS(G123-F123)</f>
        <v>10</v>
      </c>
      <c r="I123" t="str">
        <f>IF(G123&gt;F123,E123,D123)</f>
        <v>BUF</v>
      </c>
      <c r="J123" t="str">
        <f>IF(F123&gt;G123,$D$1,$E$1)</f>
        <v>Home</v>
      </c>
      <c r="K123">
        <f>IF(G123&gt;F123,0,1)</f>
        <v>1</v>
      </c>
      <c r="S123">
        <v>48</v>
      </c>
      <c r="T123" t="s">
        <v>41</v>
      </c>
      <c r="U123">
        <v>6</v>
      </c>
      <c r="V123" t="s">
        <v>45</v>
      </c>
    </row>
    <row r="124" spans="1:22">
      <c r="A124">
        <v>944</v>
      </c>
      <c r="B124">
        <v>2022</v>
      </c>
      <c r="C124">
        <v>8</v>
      </c>
      <c r="D124" t="s">
        <v>30</v>
      </c>
      <c r="E124" t="s">
        <v>29</v>
      </c>
      <c r="F124">
        <v>32</v>
      </c>
      <c r="G124">
        <v>13</v>
      </c>
      <c r="H124">
        <f>ABS(G124-F124)</f>
        <v>19</v>
      </c>
      <c r="I124" t="str">
        <f>IF(G124&gt;F124,E124,D124)</f>
        <v>CLE</v>
      </c>
      <c r="J124" t="str">
        <f>IF(F124&gt;G124,$D$1,$E$1)</f>
        <v>Home</v>
      </c>
      <c r="K124">
        <f>IF(G124&gt;F124,0,1)</f>
        <v>1</v>
      </c>
      <c r="S124">
        <v>63</v>
      </c>
      <c r="T124" t="s">
        <v>64</v>
      </c>
      <c r="U124">
        <v>6</v>
      </c>
      <c r="V124" t="s">
        <v>32</v>
      </c>
    </row>
    <row r="125" spans="1:22">
      <c r="A125">
        <v>945</v>
      </c>
      <c r="B125">
        <v>2022</v>
      </c>
      <c r="C125">
        <v>9</v>
      </c>
      <c r="D125" t="s">
        <v>46</v>
      </c>
      <c r="E125" t="s">
        <v>54</v>
      </c>
      <c r="F125">
        <v>17</v>
      </c>
      <c r="G125">
        <v>29</v>
      </c>
      <c r="H125">
        <f>ABS(G125-F125)</f>
        <v>12</v>
      </c>
      <c r="I125" t="str">
        <f>IF(G125&gt;F125,E125,D125)</f>
        <v>PHI</v>
      </c>
      <c r="J125" t="str">
        <f>IF(F125&gt;G125,$D$1,$E$1)</f>
        <v>Away</v>
      </c>
      <c r="K125">
        <f>IF(G125&gt;F125,0,1)</f>
        <v>0</v>
      </c>
      <c r="S125" t="s">
        <v>28</v>
      </c>
      <c r="T125" t="s">
        <v>28</v>
      </c>
      <c r="U125" t="s">
        <v>28</v>
      </c>
      <c r="V125" t="s">
        <v>28</v>
      </c>
    </row>
    <row r="126" spans="1:22">
      <c r="A126">
        <v>946</v>
      </c>
      <c r="B126">
        <v>2022</v>
      </c>
      <c r="C126">
        <v>9</v>
      </c>
      <c r="D126" t="s">
        <v>27</v>
      </c>
      <c r="E126" t="s">
        <v>56</v>
      </c>
      <c r="F126">
        <v>17</v>
      </c>
      <c r="G126">
        <v>20</v>
      </c>
      <c r="H126">
        <f>ABS(G126-F126)</f>
        <v>3</v>
      </c>
      <c r="I126" t="str">
        <f>IF(G126&gt;F126,E126,D126)</f>
        <v>LAC</v>
      </c>
      <c r="J126" t="str">
        <f>IF(F126&gt;G126,$D$1,$E$1)</f>
        <v>Away</v>
      </c>
      <c r="K126">
        <f>IF(G126&gt;F126,0,1)</f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>
        <v>947</v>
      </c>
      <c r="B127">
        <v>2022</v>
      </c>
      <c r="C127">
        <v>9</v>
      </c>
      <c r="D127" t="s">
        <v>50</v>
      </c>
      <c r="E127" t="s">
        <v>55</v>
      </c>
      <c r="F127">
        <v>32</v>
      </c>
      <c r="G127">
        <v>35</v>
      </c>
      <c r="H127">
        <f>ABS(G127-F127)</f>
        <v>3</v>
      </c>
      <c r="I127" t="str">
        <f>IF(G127&gt;F127,E127,D127)</f>
        <v>MIA</v>
      </c>
      <c r="J127" t="str">
        <f>IF(F127&gt;G127,$D$1,$E$1)</f>
        <v>Away</v>
      </c>
      <c r="K127">
        <f>IF(G127&gt;F127,0,1)</f>
        <v>0</v>
      </c>
      <c r="S127">
        <v>58</v>
      </c>
      <c r="T127" t="s">
        <v>24</v>
      </c>
      <c r="U127">
        <v>17</v>
      </c>
      <c r="V127" t="s">
        <v>32</v>
      </c>
    </row>
    <row r="128" spans="1:22">
      <c r="A128">
        <v>948</v>
      </c>
      <c r="B128">
        <v>2022</v>
      </c>
      <c r="C128">
        <v>9</v>
      </c>
      <c r="D128" t="s">
        <v>29</v>
      </c>
      <c r="E128" t="s">
        <v>26</v>
      </c>
      <c r="F128">
        <v>42</v>
      </c>
      <c r="G128">
        <v>21</v>
      </c>
      <c r="H128">
        <f>ABS(G128-F128)</f>
        <v>21</v>
      </c>
      <c r="I128" t="str">
        <f>IF(G128&gt;F128,E128,D128)</f>
        <v>CIN</v>
      </c>
      <c r="J128" t="str">
        <f>IF(F128&gt;G128,$D$1,$E$1)</f>
        <v>Home</v>
      </c>
      <c r="K128">
        <f>IF(G128&gt;F128,0,1)</f>
        <v>1</v>
      </c>
      <c r="S128">
        <v>69</v>
      </c>
      <c r="T128" t="s">
        <v>24</v>
      </c>
      <c r="U128">
        <v>9</v>
      </c>
      <c r="V128" t="s">
        <v>32</v>
      </c>
    </row>
    <row r="129" spans="1:22">
      <c r="A129">
        <v>949</v>
      </c>
      <c r="B129">
        <v>2022</v>
      </c>
      <c r="C129">
        <v>9</v>
      </c>
      <c r="D129" t="s">
        <v>22</v>
      </c>
      <c r="E129" t="s">
        <v>49</v>
      </c>
      <c r="F129">
        <v>15</v>
      </c>
      <c r="G129">
        <v>9</v>
      </c>
      <c r="H129">
        <f>ABS(G129-F129)</f>
        <v>6</v>
      </c>
      <c r="I129" t="str">
        <f>IF(G129&gt;F129,E129,D129)</f>
        <v>DET</v>
      </c>
      <c r="J129" t="str">
        <f>IF(F129&gt;G129,$D$1,$E$1)</f>
        <v>Home</v>
      </c>
      <c r="K129">
        <f>IF(G129&gt;F129,0,1)</f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>
        <v>950</v>
      </c>
      <c r="B130">
        <v>2022</v>
      </c>
      <c r="C130">
        <v>9</v>
      </c>
      <c r="D130" t="s">
        <v>25</v>
      </c>
      <c r="E130" t="s">
        <v>34</v>
      </c>
      <c r="F130">
        <v>26</v>
      </c>
      <c r="G130">
        <v>3</v>
      </c>
      <c r="H130">
        <f>ABS(G130-F130)</f>
        <v>23</v>
      </c>
      <c r="I130" t="str">
        <f>IF(G130&gt;F130,E130,D130)</f>
        <v>NE</v>
      </c>
      <c r="J130" t="str">
        <f>IF(F130&gt;G130,$D$1,$E$1)</f>
        <v>Home</v>
      </c>
      <c r="K130">
        <f>IF(G130&gt;F130,0,1)</f>
        <v>1</v>
      </c>
      <c r="S130">
        <v>73</v>
      </c>
      <c r="T130" t="s">
        <v>41</v>
      </c>
      <c r="U130">
        <v>13</v>
      </c>
      <c r="V130" t="s">
        <v>32</v>
      </c>
    </row>
    <row r="131" spans="1:22">
      <c r="A131">
        <v>951</v>
      </c>
      <c r="B131">
        <v>2022</v>
      </c>
      <c r="C131">
        <v>9</v>
      </c>
      <c r="D131" t="s">
        <v>62</v>
      </c>
      <c r="E131" t="s">
        <v>61</v>
      </c>
      <c r="F131">
        <v>20</v>
      </c>
      <c r="G131">
        <v>17</v>
      </c>
      <c r="H131">
        <f>ABS(G131-F131)</f>
        <v>3</v>
      </c>
      <c r="I131" t="str">
        <f>IF(G131&gt;F131,E131,D131)</f>
        <v>NYJ</v>
      </c>
      <c r="J131" t="str">
        <f>IF(F131&gt;G131,$D$1,$E$1)</f>
        <v>Home</v>
      </c>
      <c r="K131">
        <f>IF(G131&gt;F131,0,1)</f>
        <v>1</v>
      </c>
      <c r="S131">
        <v>72</v>
      </c>
      <c r="T131" t="s">
        <v>41</v>
      </c>
      <c r="U131">
        <v>7</v>
      </c>
      <c r="V131" t="s">
        <v>32</v>
      </c>
    </row>
    <row r="132" spans="1:22">
      <c r="A132">
        <v>952</v>
      </c>
      <c r="B132">
        <v>2022</v>
      </c>
      <c r="C132">
        <v>9</v>
      </c>
      <c r="D132" t="s">
        <v>44</v>
      </c>
      <c r="E132" t="s">
        <v>36</v>
      </c>
      <c r="F132">
        <v>17</v>
      </c>
      <c r="G132">
        <v>20</v>
      </c>
      <c r="H132">
        <f>ABS(G132-F132)</f>
        <v>3</v>
      </c>
      <c r="I132" t="str">
        <f>IF(G132&gt;F132,E132,D132)</f>
        <v>MIN</v>
      </c>
      <c r="J132" t="str">
        <f>IF(F132&gt;G132,$D$1,$E$1)</f>
        <v>Away</v>
      </c>
      <c r="K132">
        <f>IF(G132&gt;F132,0,1)</f>
        <v>0</v>
      </c>
      <c r="S132">
        <v>74</v>
      </c>
      <c r="T132" t="s">
        <v>64</v>
      </c>
      <c r="U132">
        <v>9</v>
      </c>
      <c r="V132" t="s">
        <v>32</v>
      </c>
    </row>
    <row r="133" spans="1:22">
      <c r="A133">
        <v>953</v>
      </c>
      <c r="B133">
        <v>2022</v>
      </c>
      <c r="C133">
        <v>9</v>
      </c>
      <c r="D133" t="s">
        <v>33</v>
      </c>
      <c r="E133" t="s">
        <v>52</v>
      </c>
      <c r="F133">
        <v>27</v>
      </c>
      <c r="G133">
        <v>20</v>
      </c>
      <c r="H133">
        <f>ABS(G133-F133)</f>
        <v>7</v>
      </c>
      <c r="I133" t="str">
        <f>IF(G133&gt;F133,E133,D133)</f>
        <v>JAX</v>
      </c>
      <c r="J133" t="str">
        <f>IF(F133&gt;G133,$D$1,$E$1)</f>
        <v>Home</v>
      </c>
      <c r="K133">
        <f>IF(G133&gt;F133,0,1)</f>
        <v>1</v>
      </c>
      <c r="S133">
        <v>80</v>
      </c>
      <c r="T133" t="s">
        <v>72</v>
      </c>
      <c r="U133">
        <v>8</v>
      </c>
      <c r="V133" t="s">
        <v>67</v>
      </c>
    </row>
    <row r="134" spans="1:22">
      <c r="A134">
        <v>954</v>
      </c>
      <c r="B134">
        <v>2022</v>
      </c>
      <c r="C134">
        <v>9</v>
      </c>
      <c r="D134" t="s">
        <v>43</v>
      </c>
      <c r="E134" t="s">
        <v>58</v>
      </c>
      <c r="F134">
        <v>21</v>
      </c>
      <c r="G134">
        <v>31</v>
      </c>
      <c r="H134">
        <f>ABS(G134-F134)</f>
        <v>10</v>
      </c>
      <c r="I134" t="str">
        <f>IF(G134&gt;F134,E134,D134)</f>
        <v>SEA</v>
      </c>
      <c r="J134" t="str">
        <f>IF(F134&gt;G134,$D$1,$E$1)</f>
        <v>Away</v>
      </c>
      <c r="K134">
        <f>IF(G134&gt;F134,0,1)</f>
        <v>0</v>
      </c>
      <c r="S134" t="s">
        <v>28</v>
      </c>
      <c r="T134" t="s">
        <v>28</v>
      </c>
      <c r="U134" t="s">
        <v>28</v>
      </c>
      <c r="V134" t="s">
        <v>28</v>
      </c>
    </row>
    <row r="135" spans="1:22">
      <c r="A135">
        <v>955</v>
      </c>
      <c r="B135">
        <v>2022</v>
      </c>
      <c r="C135">
        <v>9</v>
      </c>
      <c r="D135" t="s">
        <v>35</v>
      </c>
      <c r="E135" t="s">
        <v>57</v>
      </c>
      <c r="F135">
        <v>16</v>
      </c>
      <c r="G135">
        <v>13</v>
      </c>
      <c r="H135">
        <f>ABS(G135-F135)</f>
        <v>3</v>
      </c>
      <c r="I135" t="str">
        <f>IF(G135&gt;F135,E135,D135)</f>
        <v>TB</v>
      </c>
      <c r="J135" t="str">
        <f>IF(F135&gt;G135,$D$1,$E$1)</f>
        <v>Home</v>
      </c>
      <c r="K135">
        <f>IF(G135&gt;F135,0,1)</f>
        <v>1</v>
      </c>
      <c r="S135">
        <v>86</v>
      </c>
      <c r="T135" t="s">
        <v>64</v>
      </c>
      <c r="U135">
        <v>4</v>
      </c>
      <c r="V135" t="s">
        <v>25</v>
      </c>
    </row>
    <row r="136" spans="1:22">
      <c r="A136">
        <v>956</v>
      </c>
      <c r="B136">
        <v>2022</v>
      </c>
      <c r="C136">
        <v>9</v>
      </c>
      <c r="D136" t="s">
        <v>23</v>
      </c>
      <c r="E136" t="s">
        <v>37</v>
      </c>
      <c r="F136">
        <v>20</v>
      </c>
      <c r="G136">
        <v>17</v>
      </c>
      <c r="H136">
        <f>ABS(G136-F136)</f>
        <v>3</v>
      </c>
      <c r="I136" t="str">
        <f>IF(G136&gt;F136,E136,D136)</f>
        <v>KC</v>
      </c>
      <c r="J136" t="str">
        <f>IF(F136&gt;G136,$D$1,$E$1)</f>
        <v>Home</v>
      </c>
      <c r="K136">
        <f>IF(G136&gt;F136,0,1)</f>
        <v>1</v>
      </c>
      <c r="S136">
        <v>52</v>
      </c>
      <c r="T136" t="s">
        <v>24</v>
      </c>
      <c r="U136">
        <v>7</v>
      </c>
      <c r="V136" t="s">
        <v>25</v>
      </c>
    </row>
    <row r="137" spans="1:22">
      <c r="A137">
        <v>957</v>
      </c>
      <c r="B137">
        <v>2022</v>
      </c>
      <c r="C137">
        <v>9</v>
      </c>
      <c r="D137" t="s">
        <v>38</v>
      </c>
      <c r="E137" t="s">
        <v>47</v>
      </c>
      <c r="F137">
        <v>13</v>
      </c>
      <c r="G137">
        <v>27</v>
      </c>
      <c r="H137">
        <f>ABS(G137-F137)</f>
        <v>14</v>
      </c>
      <c r="I137" t="str">
        <f>IF(G137&gt;F137,E137,D137)</f>
        <v>BAL</v>
      </c>
      <c r="J137" t="str">
        <f>IF(F137&gt;G137,$D$1,$E$1)</f>
        <v>Away</v>
      </c>
      <c r="K137">
        <f>IF(G137&gt;F137,0,1)</f>
        <v>0</v>
      </c>
      <c r="S137" t="s">
        <v>28</v>
      </c>
      <c r="T137" t="s">
        <v>28</v>
      </c>
      <c r="U137" t="s">
        <v>28</v>
      </c>
      <c r="V137" t="s">
        <v>28</v>
      </c>
    </row>
    <row r="138" spans="1:22">
      <c r="A138">
        <v>958</v>
      </c>
      <c r="B138">
        <v>2022</v>
      </c>
      <c r="C138">
        <v>10</v>
      </c>
      <c r="D138" t="s">
        <v>26</v>
      </c>
      <c r="E138" t="s">
        <v>27</v>
      </c>
      <c r="F138">
        <v>25</v>
      </c>
      <c r="G138">
        <v>15</v>
      </c>
      <c r="H138">
        <f>ABS(G138-F138)</f>
        <v>10</v>
      </c>
      <c r="I138" t="str">
        <f>IF(G138&gt;F138,E138,D138)</f>
        <v>CAR</v>
      </c>
      <c r="J138" t="str">
        <f>IF(F138&gt;G138,$D$1,$E$1)</f>
        <v>Home</v>
      </c>
      <c r="K138">
        <f>IF(G138&gt;F138,0,1)</f>
        <v>1</v>
      </c>
      <c r="S138">
        <v>60</v>
      </c>
      <c r="T138" t="s">
        <v>48</v>
      </c>
      <c r="U138">
        <v>8</v>
      </c>
      <c r="V138" t="s">
        <v>25</v>
      </c>
    </row>
    <row r="139" spans="1:22">
      <c r="A139">
        <v>959</v>
      </c>
      <c r="B139">
        <v>2022</v>
      </c>
      <c r="C139">
        <v>10</v>
      </c>
      <c r="D139" t="s">
        <v>35</v>
      </c>
      <c r="E139" t="s">
        <v>58</v>
      </c>
      <c r="F139">
        <v>21</v>
      </c>
      <c r="G139">
        <v>16</v>
      </c>
      <c r="H139">
        <f>ABS(G139-F139)</f>
        <v>5</v>
      </c>
      <c r="I139" t="str">
        <f>IF(G139&gt;F139,E139,D139)</f>
        <v>TB</v>
      </c>
      <c r="J139" t="s">
        <v>71</v>
      </c>
      <c r="K139">
        <f>IF(G139&gt;F139,0,1)</f>
        <v>1</v>
      </c>
      <c r="S139">
        <v>48</v>
      </c>
      <c r="T139" t="s">
        <v>24</v>
      </c>
      <c r="U139">
        <v>5</v>
      </c>
      <c r="V139" t="s">
        <v>25</v>
      </c>
    </row>
    <row r="140" spans="1:22">
      <c r="A140">
        <v>960</v>
      </c>
      <c r="B140">
        <v>2022</v>
      </c>
      <c r="C140">
        <v>10</v>
      </c>
      <c r="D140" t="s">
        <v>61</v>
      </c>
      <c r="E140" t="s">
        <v>36</v>
      </c>
      <c r="F140">
        <v>30</v>
      </c>
      <c r="G140">
        <v>33</v>
      </c>
      <c r="H140">
        <f>ABS(G140-F140)</f>
        <v>3</v>
      </c>
      <c r="I140" t="str">
        <f>IF(G140&gt;F140,E140,D140)</f>
        <v>MIN</v>
      </c>
      <c r="J140" t="str">
        <f>IF(F140&gt;G140,$D$1,$E$1)</f>
        <v>Away</v>
      </c>
      <c r="K140">
        <f>IF(G140&gt;F140,0,1)</f>
        <v>0</v>
      </c>
      <c r="S140">
        <v>35</v>
      </c>
      <c r="T140" t="s">
        <v>73</v>
      </c>
      <c r="U140">
        <v>9</v>
      </c>
      <c r="V140" t="s">
        <v>42</v>
      </c>
    </row>
    <row r="141" spans="1:22">
      <c r="A141">
        <v>961</v>
      </c>
      <c r="B141">
        <v>2022</v>
      </c>
      <c r="C141">
        <v>10</v>
      </c>
      <c r="D141" t="s">
        <v>50</v>
      </c>
      <c r="E141" t="s">
        <v>22</v>
      </c>
      <c r="F141">
        <v>30</v>
      </c>
      <c r="G141">
        <v>31</v>
      </c>
      <c r="H141">
        <f>ABS(G141-F141)</f>
        <v>1</v>
      </c>
      <c r="I141" t="str">
        <f>IF(G141&gt;F141,E141,D141)</f>
        <v>DET</v>
      </c>
      <c r="J141" t="str">
        <f>IF(F141&gt;G141,$D$1,$E$1)</f>
        <v>Away</v>
      </c>
      <c r="K141">
        <f>IF(G141&gt;F141,0,1)</f>
        <v>0</v>
      </c>
      <c r="S141">
        <v>34</v>
      </c>
      <c r="T141" t="s">
        <v>74</v>
      </c>
      <c r="U141">
        <v>8</v>
      </c>
      <c r="V141" t="s">
        <v>42</v>
      </c>
    </row>
    <row r="142" spans="1:22">
      <c r="A142">
        <v>962</v>
      </c>
      <c r="B142">
        <v>2022</v>
      </c>
      <c r="C142">
        <v>10</v>
      </c>
      <c r="D142" t="s">
        <v>37</v>
      </c>
      <c r="E142" t="s">
        <v>53</v>
      </c>
      <c r="F142">
        <v>17</v>
      </c>
      <c r="G142">
        <v>10</v>
      </c>
      <c r="H142">
        <f>ABS(G142-F142)</f>
        <v>7</v>
      </c>
      <c r="I142" t="str">
        <f>IF(G142&gt;F142,E142,D142)</f>
        <v>TEN</v>
      </c>
      <c r="J142" t="str">
        <f>IF(F142&gt;G142,$D$1,$E$1)</f>
        <v>Home</v>
      </c>
      <c r="K142">
        <f>IF(G142&gt;F142,0,1)</f>
        <v>1</v>
      </c>
      <c r="S142">
        <v>37</v>
      </c>
      <c r="T142" t="s">
        <v>51</v>
      </c>
      <c r="U142">
        <v>6</v>
      </c>
      <c r="V142" t="s">
        <v>25</v>
      </c>
    </row>
    <row r="143" spans="1:22">
      <c r="A143">
        <v>963</v>
      </c>
      <c r="B143">
        <v>2022</v>
      </c>
      <c r="C143">
        <v>10</v>
      </c>
      <c r="D143" t="s">
        <v>23</v>
      </c>
      <c r="E143" t="s">
        <v>33</v>
      </c>
      <c r="F143">
        <v>27</v>
      </c>
      <c r="G143">
        <v>17</v>
      </c>
      <c r="H143">
        <f>ABS(G143-F143)</f>
        <v>10</v>
      </c>
      <c r="I143" t="str">
        <f>IF(G143&gt;F143,E143,D143)</f>
        <v>KC</v>
      </c>
      <c r="J143" t="str">
        <f>IF(F143&gt;G143,$D$1,$E$1)</f>
        <v>Home</v>
      </c>
      <c r="K143">
        <f>IF(G143&gt;F143,0,1)</f>
        <v>1</v>
      </c>
      <c r="S143">
        <v>34</v>
      </c>
      <c r="T143" t="s">
        <v>24</v>
      </c>
      <c r="U143">
        <v>6</v>
      </c>
      <c r="V143" t="s">
        <v>45</v>
      </c>
    </row>
    <row r="144" spans="1:22">
      <c r="A144">
        <v>964</v>
      </c>
      <c r="B144">
        <v>2022</v>
      </c>
      <c r="C144">
        <v>10</v>
      </c>
      <c r="D144" t="s">
        <v>55</v>
      </c>
      <c r="E144" t="s">
        <v>30</v>
      </c>
      <c r="F144">
        <v>39</v>
      </c>
      <c r="G144">
        <v>17</v>
      </c>
      <c r="H144">
        <f>ABS(G144-F144)</f>
        <v>22</v>
      </c>
      <c r="I144" t="str">
        <f>IF(G144&gt;F144,E144,D144)</f>
        <v>MIA</v>
      </c>
      <c r="J144" t="str">
        <f>IF(F144&gt;G144,$D$1,$E$1)</f>
        <v>Home</v>
      </c>
      <c r="K144">
        <f>IF(G144&gt;F144,0,1)</f>
        <v>1</v>
      </c>
      <c r="S144">
        <v>84</v>
      </c>
      <c r="T144" t="s">
        <v>24</v>
      </c>
      <c r="U144">
        <v>4</v>
      </c>
      <c r="V144" t="s">
        <v>42</v>
      </c>
    </row>
    <row r="145" spans="1:22">
      <c r="A145">
        <v>965</v>
      </c>
      <c r="B145">
        <v>2022</v>
      </c>
      <c r="C145">
        <v>10</v>
      </c>
      <c r="D145" t="s">
        <v>60</v>
      </c>
      <c r="E145" t="s">
        <v>46</v>
      </c>
      <c r="F145">
        <v>24</v>
      </c>
      <c r="G145">
        <v>16</v>
      </c>
      <c r="H145">
        <f>ABS(G145-F145)</f>
        <v>8</v>
      </c>
      <c r="I145" t="str">
        <f>IF(G145&gt;F145,E145,D145)</f>
        <v>NYG</v>
      </c>
      <c r="J145" t="str">
        <f>IF(F145&gt;G145,$D$1,$E$1)</f>
        <v>Home</v>
      </c>
      <c r="K145">
        <f>IF(G145&gt;F145,0,1)</f>
        <v>1</v>
      </c>
      <c r="S145">
        <v>52</v>
      </c>
      <c r="T145" t="s">
        <v>51</v>
      </c>
      <c r="U145">
        <v>11</v>
      </c>
      <c r="V145" t="s">
        <v>42</v>
      </c>
    </row>
    <row r="146" spans="1:22">
      <c r="A146">
        <v>966</v>
      </c>
      <c r="B146">
        <v>2022</v>
      </c>
      <c r="C146">
        <v>10</v>
      </c>
      <c r="D146" t="s">
        <v>40</v>
      </c>
      <c r="E146" t="s">
        <v>38</v>
      </c>
      <c r="F146">
        <v>20</v>
      </c>
      <c r="G146">
        <v>10</v>
      </c>
      <c r="H146">
        <f>ABS(G146-F146)</f>
        <v>10</v>
      </c>
      <c r="I146" t="str">
        <f>IF(G146&gt;F146,E146,D146)</f>
        <v>PIT</v>
      </c>
      <c r="J146" t="str">
        <f>IF(F146&gt;G146,$D$1,$E$1)</f>
        <v>Home</v>
      </c>
      <c r="K146">
        <f>IF(G146&gt;F146,0,1)</f>
        <v>1</v>
      </c>
      <c r="S146">
        <v>41</v>
      </c>
      <c r="T146" t="s">
        <v>41</v>
      </c>
      <c r="U146">
        <v>6</v>
      </c>
      <c r="V146" t="s">
        <v>42</v>
      </c>
    </row>
    <row r="147" spans="1:22">
      <c r="A147">
        <v>967</v>
      </c>
      <c r="B147">
        <v>2022</v>
      </c>
      <c r="C147">
        <v>10</v>
      </c>
      <c r="D147" t="s">
        <v>52</v>
      </c>
      <c r="E147" t="s">
        <v>34</v>
      </c>
      <c r="F147">
        <v>20</v>
      </c>
      <c r="G147">
        <v>25</v>
      </c>
      <c r="H147">
        <f>ABS(G147-F147)</f>
        <v>5</v>
      </c>
      <c r="I147" t="str">
        <f>IF(G147&gt;F147,E147,D147)</f>
        <v>IND</v>
      </c>
      <c r="J147" t="str">
        <f>IF(F147&gt;G147,$D$1,$E$1)</f>
        <v>Away</v>
      </c>
      <c r="K147">
        <f>IF(G147&gt;F147,0,1)</f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>
        <v>968</v>
      </c>
      <c r="B148">
        <v>2022</v>
      </c>
      <c r="C148">
        <v>10</v>
      </c>
      <c r="D148" t="s">
        <v>49</v>
      </c>
      <c r="E148" t="s">
        <v>59</v>
      </c>
      <c r="F148">
        <v>31</v>
      </c>
      <c r="G148">
        <v>28</v>
      </c>
      <c r="H148">
        <f>ABS(G148-F148)</f>
        <v>3</v>
      </c>
      <c r="I148" t="str">
        <f>IF(G148&gt;F148,E148,D148)</f>
        <v>GB</v>
      </c>
      <c r="J148" t="str">
        <f>IF(F148&gt;G148,$D$1,$E$1)</f>
        <v>Home</v>
      </c>
      <c r="K148">
        <f>IF(G148&gt;F148,0,1)</f>
        <v>1</v>
      </c>
      <c r="S148">
        <v>33</v>
      </c>
      <c r="T148" t="s">
        <v>64</v>
      </c>
      <c r="U148">
        <v>6</v>
      </c>
      <c r="V148" t="s">
        <v>42</v>
      </c>
    </row>
    <row r="149" spans="1:22">
      <c r="A149">
        <v>969</v>
      </c>
      <c r="B149">
        <v>2022</v>
      </c>
      <c r="C149">
        <v>10</v>
      </c>
      <c r="D149" t="s">
        <v>57</v>
      </c>
      <c r="E149" t="s">
        <v>43</v>
      </c>
      <c r="F149">
        <v>17</v>
      </c>
      <c r="G149">
        <v>27</v>
      </c>
      <c r="H149">
        <f>ABS(G149-F149)</f>
        <v>10</v>
      </c>
      <c r="I149" t="str">
        <f>IF(G149&gt;F149,E149,D149)</f>
        <v>ARI</v>
      </c>
      <c r="J149" t="str">
        <f>IF(F149&gt;G149,$D$1,$E$1)</f>
        <v>Away</v>
      </c>
      <c r="K149">
        <f>IF(G149&gt;F149,0,1)</f>
        <v>0</v>
      </c>
      <c r="S149" t="s">
        <v>28</v>
      </c>
      <c r="T149" t="s">
        <v>28</v>
      </c>
      <c r="U149" t="s">
        <v>28</v>
      </c>
      <c r="V149" t="s">
        <v>28</v>
      </c>
    </row>
    <row r="150" spans="1:22">
      <c r="A150">
        <v>970</v>
      </c>
      <c r="B150">
        <v>2022</v>
      </c>
      <c r="C150">
        <v>10</v>
      </c>
      <c r="D150" t="s">
        <v>39</v>
      </c>
      <c r="E150" t="s">
        <v>56</v>
      </c>
      <c r="F150">
        <v>22</v>
      </c>
      <c r="G150">
        <v>16</v>
      </c>
      <c r="H150">
        <f>ABS(G150-F150)</f>
        <v>6</v>
      </c>
      <c r="I150" t="str">
        <f>IF(G150&gt;F150,E150,D150)</f>
        <v>SF</v>
      </c>
      <c r="J150" t="str">
        <f>IF(F150&gt;G150,$D$1,$E$1)</f>
        <v>Home</v>
      </c>
      <c r="K150">
        <f>IF(G150&gt;F150,0,1)</f>
        <v>1</v>
      </c>
      <c r="S150">
        <v>55</v>
      </c>
      <c r="T150" t="s">
        <v>24</v>
      </c>
      <c r="U150">
        <v>2</v>
      </c>
      <c r="V150" t="s">
        <v>42</v>
      </c>
    </row>
    <row r="151" spans="1:22">
      <c r="A151">
        <v>971</v>
      </c>
      <c r="B151">
        <v>2022</v>
      </c>
      <c r="C151">
        <v>10</v>
      </c>
      <c r="D151" t="s">
        <v>54</v>
      </c>
      <c r="E151" t="s">
        <v>44</v>
      </c>
      <c r="F151">
        <v>21</v>
      </c>
      <c r="G151">
        <v>32</v>
      </c>
      <c r="H151">
        <f>ABS(G151-F151)</f>
        <v>11</v>
      </c>
      <c r="I151" t="str">
        <f>IF(G151&gt;F151,E151,D151)</f>
        <v>WAS</v>
      </c>
      <c r="J151" t="str">
        <f>IF(F151&gt;G151,$D$1,$E$1)</f>
        <v>Away</v>
      </c>
      <c r="K151">
        <f>IF(G151&gt;F151,0,1)</f>
        <v>0</v>
      </c>
      <c r="S151">
        <v>38</v>
      </c>
      <c r="T151" t="s">
        <v>24</v>
      </c>
      <c r="U151">
        <v>3</v>
      </c>
      <c r="V151" t="s">
        <v>42</v>
      </c>
    </row>
    <row r="152" spans="1:22">
      <c r="A152">
        <v>972</v>
      </c>
      <c r="B152">
        <v>2022</v>
      </c>
      <c r="C152">
        <v>11</v>
      </c>
      <c r="D152" t="s">
        <v>49</v>
      </c>
      <c r="E152" t="s">
        <v>37</v>
      </c>
      <c r="F152">
        <v>17</v>
      </c>
      <c r="G152">
        <v>27</v>
      </c>
      <c r="H152">
        <f>ABS(G152-F152)</f>
        <v>10</v>
      </c>
      <c r="I152" t="str">
        <f>IF(G152&gt;F152,E152,D152)</f>
        <v>TEN</v>
      </c>
      <c r="J152" t="str">
        <f>IF(F152&gt;G152,$D$1,$E$1)</f>
        <v>Away</v>
      </c>
      <c r="K152">
        <f>IF(G152&gt;F152,0,1)</f>
        <v>0</v>
      </c>
      <c r="S152">
        <v>25</v>
      </c>
      <c r="T152" t="s">
        <v>64</v>
      </c>
      <c r="U152">
        <v>10</v>
      </c>
      <c r="V152" t="s">
        <v>32</v>
      </c>
    </row>
    <row r="153" spans="1:22">
      <c r="A153">
        <v>973</v>
      </c>
      <c r="B153">
        <v>2022</v>
      </c>
      <c r="C153">
        <v>11</v>
      </c>
      <c r="D153" t="s">
        <v>27</v>
      </c>
      <c r="E153" t="s">
        <v>50</v>
      </c>
      <c r="F153">
        <v>27</v>
      </c>
      <c r="G153">
        <v>24</v>
      </c>
      <c r="H153">
        <f>ABS(G153-F153)</f>
        <v>3</v>
      </c>
      <c r="I153" t="str">
        <f>IF(G153&gt;F153,E153,D153)</f>
        <v>ATL</v>
      </c>
      <c r="J153" t="str">
        <f>IF(F153&gt;G153,$D$1,$E$1)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974</v>
      </c>
      <c r="B154">
        <v>2022</v>
      </c>
      <c r="C154">
        <v>11</v>
      </c>
      <c r="D154" t="s">
        <v>61</v>
      </c>
      <c r="E154" t="s">
        <v>30</v>
      </c>
      <c r="F154">
        <v>31</v>
      </c>
      <c r="G154">
        <v>23</v>
      </c>
      <c r="H154">
        <f>ABS(G154-F154)</f>
        <v>8</v>
      </c>
      <c r="I154" t="str">
        <f>IF(G154&gt;F154,E154,D154)</f>
        <v>BUF</v>
      </c>
      <c r="J154" t="str">
        <f>IF(F154&gt;G154,$D$1,$E$1)</f>
        <v>Home</v>
      </c>
      <c r="K154">
        <f>IF(G154&gt;F154,0,1)</f>
        <v>1</v>
      </c>
      <c r="S154" t="s">
        <v>28</v>
      </c>
      <c r="T154" t="s">
        <v>28</v>
      </c>
      <c r="U154" t="s">
        <v>28</v>
      </c>
      <c r="V154" t="s">
        <v>28</v>
      </c>
    </row>
    <row r="155" spans="1:22">
      <c r="A155">
        <v>975</v>
      </c>
      <c r="B155">
        <v>2022</v>
      </c>
      <c r="C155">
        <v>11</v>
      </c>
      <c r="D155" t="s">
        <v>34</v>
      </c>
      <c r="E155" t="s">
        <v>54</v>
      </c>
      <c r="F155">
        <v>16</v>
      </c>
      <c r="G155">
        <v>17</v>
      </c>
      <c r="H155">
        <f>ABS(G155-F155)</f>
        <v>1</v>
      </c>
      <c r="I155" t="str">
        <f>IF(G155&gt;F155,E155,D155)</f>
        <v>PHI</v>
      </c>
      <c r="J155" t="str">
        <f>IF(F155&gt;G155,$D$1,$E$1)</f>
        <v>Away</v>
      </c>
      <c r="K155">
        <f>IF(G155&gt;F155,0,1)</f>
        <v>0</v>
      </c>
      <c r="S155" t="s">
        <v>28</v>
      </c>
      <c r="T155" t="s">
        <v>28</v>
      </c>
      <c r="U155" t="s">
        <v>28</v>
      </c>
      <c r="V155" t="s">
        <v>28</v>
      </c>
    </row>
    <row r="156" spans="1:22">
      <c r="A156">
        <v>976</v>
      </c>
      <c r="B156">
        <v>2022</v>
      </c>
      <c r="C156">
        <v>11</v>
      </c>
      <c r="D156" t="s">
        <v>25</v>
      </c>
      <c r="E156" t="s">
        <v>62</v>
      </c>
      <c r="F156">
        <v>10</v>
      </c>
      <c r="G156">
        <v>3</v>
      </c>
      <c r="H156">
        <f>ABS(G156-F156)</f>
        <v>7</v>
      </c>
      <c r="I156" t="str">
        <f>IF(G156&gt;F156,E156,D156)</f>
        <v>NE</v>
      </c>
      <c r="J156" t="str">
        <f>IF(F156&gt;G156,$D$1,$E$1)</f>
        <v>Home</v>
      </c>
      <c r="K156">
        <f>IF(G156&gt;F156,0,1)</f>
        <v>1</v>
      </c>
      <c r="S156">
        <v>38</v>
      </c>
      <c r="T156" t="s">
        <v>24</v>
      </c>
      <c r="U156">
        <v>14</v>
      </c>
      <c r="V156" t="s">
        <v>42</v>
      </c>
    </row>
    <row r="157" spans="1:22">
      <c r="A157">
        <v>977</v>
      </c>
      <c r="B157">
        <v>2022</v>
      </c>
      <c r="C157">
        <v>11</v>
      </c>
      <c r="D157" t="s">
        <v>38</v>
      </c>
      <c r="E157" t="s">
        <v>57</v>
      </c>
      <c r="F157">
        <v>27</v>
      </c>
      <c r="G157">
        <v>20</v>
      </c>
      <c r="H157">
        <f>ABS(G157-F157)</f>
        <v>7</v>
      </c>
      <c r="I157" t="str">
        <f>IF(G157&gt;F157,E157,D157)</f>
        <v>NO</v>
      </c>
      <c r="J157" t="str">
        <f>IF(F157&gt;G157,$D$1,$E$1)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978</v>
      </c>
      <c r="B158">
        <v>2022</v>
      </c>
      <c r="C158">
        <v>11</v>
      </c>
      <c r="D158" t="s">
        <v>60</v>
      </c>
      <c r="E158" t="s">
        <v>22</v>
      </c>
      <c r="F158">
        <v>18</v>
      </c>
      <c r="G158">
        <v>31</v>
      </c>
      <c r="H158">
        <f>ABS(G158-F158)</f>
        <v>13</v>
      </c>
      <c r="I158" t="str">
        <f>IF(G158&gt;F158,E158,D158)</f>
        <v>DET</v>
      </c>
      <c r="J158" t="str">
        <f>IF(F158&gt;G158,$D$1,$E$1)</f>
        <v>Away</v>
      </c>
      <c r="K158">
        <f>IF(G158&gt;F158,0,1)</f>
        <v>0</v>
      </c>
      <c r="S158">
        <v>37</v>
      </c>
      <c r="T158" t="s">
        <v>24</v>
      </c>
      <c r="U158">
        <v>16</v>
      </c>
      <c r="V158" t="s">
        <v>42</v>
      </c>
    </row>
    <row r="159" spans="1:22">
      <c r="A159">
        <v>979</v>
      </c>
      <c r="B159">
        <v>2022</v>
      </c>
      <c r="C159">
        <v>11</v>
      </c>
      <c r="D159" t="s">
        <v>47</v>
      </c>
      <c r="E159" t="s">
        <v>26</v>
      </c>
      <c r="F159">
        <v>13</v>
      </c>
      <c r="G159">
        <v>3</v>
      </c>
      <c r="H159">
        <f>ABS(G159-F159)</f>
        <v>10</v>
      </c>
      <c r="I159" t="str">
        <f>IF(G159&gt;F159,E159,D159)</f>
        <v>BAL</v>
      </c>
      <c r="J159" t="str">
        <f>IF(F159&gt;G159,$D$1,$E$1)</f>
        <v>Home</v>
      </c>
      <c r="K159">
        <f>IF(G159&gt;F159,0,1)</f>
        <v>1</v>
      </c>
      <c r="S159">
        <v>35</v>
      </c>
      <c r="T159" t="s">
        <v>24</v>
      </c>
      <c r="U159">
        <v>15</v>
      </c>
      <c r="V159" t="s">
        <v>42</v>
      </c>
    </row>
    <row r="160" spans="1:22">
      <c r="A160">
        <v>980</v>
      </c>
      <c r="B160">
        <v>2022</v>
      </c>
      <c r="C160">
        <v>11</v>
      </c>
      <c r="D160" t="s">
        <v>46</v>
      </c>
      <c r="E160" t="s">
        <v>44</v>
      </c>
      <c r="F160">
        <v>10</v>
      </c>
      <c r="G160">
        <v>23</v>
      </c>
      <c r="H160">
        <f>ABS(G160-F160)</f>
        <v>13</v>
      </c>
      <c r="I160" t="str">
        <f>IF(G160&gt;F160,E160,D160)</f>
        <v>WAS</v>
      </c>
      <c r="J160" t="str">
        <f>IF(F160&gt;G160,$D$1,$E$1)</f>
        <v>Away</v>
      </c>
      <c r="K160">
        <f>IF(G160&gt;F160,0,1)</f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>
        <v>981</v>
      </c>
      <c r="B161">
        <v>2022</v>
      </c>
      <c r="C161">
        <v>11</v>
      </c>
      <c r="D161" t="s">
        <v>53</v>
      </c>
      <c r="E161" t="s">
        <v>52</v>
      </c>
      <c r="F161">
        <v>16</v>
      </c>
      <c r="G161">
        <v>22</v>
      </c>
      <c r="H161">
        <f>ABS(G161-F161)</f>
        <v>6</v>
      </c>
      <c r="I161" t="str">
        <f>IF(G161&gt;F161,E161,D161)</f>
        <v>LV</v>
      </c>
      <c r="J161" t="str">
        <f>IF(F161&gt;G161,$D$1,$E$1)</f>
        <v>Away</v>
      </c>
      <c r="K161">
        <f>IF(G161&gt;F161,0,1)</f>
        <v>0</v>
      </c>
      <c r="S161">
        <v>45</v>
      </c>
      <c r="T161" t="s">
        <v>69</v>
      </c>
      <c r="U161">
        <v>5</v>
      </c>
      <c r="V161" t="s">
        <v>42</v>
      </c>
    </row>
    <row r="162" spans="1:22">
      <c r="A162">
        <v>982</v>
      </c>
      <c r="B162">
        <v>2022</v>
      </c>
      <c r="C162">
        <v>11</v>
      </c>
      <c r="D162" t="s">
        <v>36</v>
      </c>
      <c r="E162" t="s">
        <v>59</v>
      </c>
      <c r="F162">
        <v>3</v>
      </c>
      <c r="G162">
        <v>40</v>
      </c>
      <c r="H162">
        <f>ABS(G162-F162)</f>
        <v>37</v>
      </c>
      <c r="I162" t="str">
        <f>IF(G162&gt;F162,E162,D162)</f>
        <v>DAL</v>
      </c>
      <c r="J162" t="str">
        <f>IF(F162&gt;G162,$D$1,$E$1)</f>
        <v>Away</v>
      </c>
      <c r="K162">
        <f>IF(G162&gt;F162,0,1)</f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>
        <v>983</v>
      </c>
      <c r="B163">
        <v>2022</v>
      </c>
      <c r="C163">
        <v>11</v>
      </c>
      <c r="D163" t="s">
        <v>56</v>
      </c>
      <c r="E163" t="s">
        <v>23</v>
      </c>
      <c r="F163">
        <v>27</v>
      </c>
      <c r="G163">
        <v>30</v>
      </c>
      <c r="H163">
        <f>ABS(G163-F163)</f>
        <v>3</v>
      </c>
      <c r="I163" t="str">
        <f>IF(G163&gt;F163,E163,D163)</f>
        <v>KC</v>
      </c>
      <c r="J163" t="str">
        <f>IF(F163&gt;G163,$D$1,$E$1)</f>
        <v>Away</v>
      </c>
      <c r="K163">
        <f>IF(G163&gt;F163,0,1)</f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>
        <v>984</v>
      </c>
      <c r="B164">
        <v>2022</v>
      </c>
      <c r="C164">
        <v>11</v>
      </c>
      <c r="D164" t="s">
        <v>40</v>
      </c>
      <c r="E164" t="s">
        <v>29</v>
      </c>
      <c r="F164">
        <v>30</v>
      </c>
      <c r="G164">
        <v>37</v>
      </c>
      <c r="H164">
        <f>ABS(G164-F164)</f>
        <v>7</v>
      </c>
      <c r="I164" t="str">
        <f>IF(G164&gt;F164,E164,D164)</f>
        <v>CIN</v>
      </c>
      <c r="J164" t="str">
        <f>IF(F164&gt;G164,$D$1,$E$1)</f>
        <v>Away</v>
      </c>
      <c r="K164">
        <f>IF(G164&gt;F164,0,1)</f>
        <v>0</v>
      </c>
      <c r="S164">
        <v>27</v>
      </c>
      <c r="T164" t="s">
        <v>24</v>
      </c>
      <c r="U164">
        <v>6</v>
      </c>
      <c r="V164" t="s">
        <v>42</v>
      </c>
    </row>
    <row r="165" spans="1:22">
      <c r="A165">
        <v>985</v>
      </c>
      <c r="B165">
        <v>2022</v>
      </c>
      <c r="C165">
        <v>11</v>
      </c>
      <c r="D165" t="s">
        <v>43</v>
      </c>
      <c r="E165" t="s">
        <v>39</v>
      </c>
      <c r="F165">
        <v>10</v>
      </c>
      <c r="G165">
        <v>38</v>
      </c>
      <c r="H165">
        <f>ABS(G165-F165)</f>
        <v>28</v>
      </c>
      <c r="I165" t="str">
        <f>IF(G165&gt;F165,E165,D165)</f>
        <v>SF</v>
      </c>
      <c r="J165" t="str">
        <f>IF(F165&gt;G165,$D$1,$E$1)</f>
        <v>Away</v>
      </c>
      <c r="K165">
        <f>IF(G165&gt;F165,0,1)</f>
        <v>0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>
        <v>986</v>
      </c>
      <c r="B166">
        <v>2022</v>
      </c>
      <c r="C166">
        <v>12</v>
      </c>
      <c r="D166" t="s">
        <v>22</v>
      </c>
      <c r="E166" t="s">
        <v>61</v>
      </c>
      <c r="F166">
        <v>25</v>
      </c>
      <c r="G166">
        <v>28</v>
      </c>
      <c r="H166">
        <f>ABS(G166-F166)</f>
        <v>3</v>
      </c>
      <c r="I166" t="str">
        <f>IF(G166&gt;F166,E166,D166)</f>
        <v>BUF</v>
      </c>
      <c r="J166" t="str">
        <f>IF(F166&gt;G166,$D$1,$E$1)</f>
        <v>Away</v>
      </c>
      <c r="K166">
        <f>IF(G166&gt;F166,0,1)</f>
        <v>0</v>
      </c>
      <c r="S166" t="s">
        <v>28</v>
      </c>
      <c r="T166" t="s">
        <v>28</v>
      </c>
      <c r="U166" t="s">
        <v>28</v>
      </c>
      <c r="V166" t="s">
        <v>28</v>
      </c>
    </row>
    <row r="167" spans="1:22">
      <c r="A167">
        <v>987</v>
      </c>
      <c r="B167">
        <v>2022</v>
      </c>
      <c r="C167">
        <v>12</v>
      </c>
      <c r="D167" t="s">
        <v>59</v>
      </c>
      <c r="E167" t="s">
        <v>60</v>
      </c>
      <c r="F167">
        <v>28</v>
      </c>
      <c r="G167">
        <v>20</v>
      </c>
      <c r="H167">
        <f>ABS(G167-F167)</f>
        <v>8</v>
      </c>
      <c r="I167" t="str">
        <f>IF(G167&gt;F167,E167,D167)</f>
        <v>DAL</v>
      </c>
      <c r="J167" t="str">
        <f>IF(F167&gt;G167,$D$1,$E$1)</f>
        <v>Home</v>
      </c>
      <c r="K167">
        <f>IF(G167&gt;F167,0,1)</f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988</v>
      </c>
      <c r="B168">
        <v>2022</v>
      </c>
      <c r="C168">
        <v>12</v>
      </c>
      <c r="D168" t="s">
        <v>36</v>
      </c>
      <c r="E168" t="s">
        <v>25</v>
      </c>
      <c r="F168">
        <v>33</v>
      </c>
      <c r="G168">
        <v>26</v>
      </c>
      <c r="H168">
        <f>ABS(G168-F168)</f>
        <v>7</v>
      </c>
      <c r="I168" t="str">
        <f>IF(G168&gt;F168,E168,D168)</f>
        <v>MIN</v>
      </c>
      <c r="J168" t="str">
        <f>IF(F168&gt;G168,$D$1,$E$1)</f>
        <v>Home</v>
      </c>
      <c r="K168">
        <f>IF(G168&gt;F168,0,1)</f>
        <v>1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>
        <v>989</v>
      </c>
      <c r="B169">
        <v>2022</v>
      </c>
      <c r="C169">
        <v>12</v>
      </c>
      <c r="D169" t="s">
        <v>30</v>
      </c>
      <c r="E169" t="s">
        <v>35</v>
      </c>
      <c r="F169">
        <v>23</v>
      </c>
      <c r="G169">
        <v>17</v>
      </c>
      <c r="H169">
        <f>ABS(G169-F169)</f>
        <v>6</v>
      </c>
      <c r="I169" t="str">
        <f>IF(G169&gt;F169,E169,D169)</f>
        <v>CLE</v>
      </c>
      <c r="J169" t="str">
        <f>IF(F169&gt;G169,$D$1,$E$1)</f>
        <v>Home</v>
      </c>
      <c r="K169">
        <f>IF(G169&gt;F169,0,1)</f>
        <v>1</v>
      </c>
      <c r="S169">
        <v>54</v>
      </c>
      <c r="T169" t="s">
        <v>41</v>
      </c>
      <c r="U169">
        <v>11</v>
      </c>
      <c r="V169" t="s">
        <v>45</v>
      </c>
    </row>
    <row r="170" spans="1:22">
      <c r="A170">
        <v>990</v>
      </c>
      <c r="B170">
        <v>2022</v>
      </c>
      <c r="C170">
        <v>12</v>
      </c>
      <c r="D170" t="s">
        <v>37</v>
      </c>
      <c r="E170" t="s">
        <v>29</v>
      </c>
      <c r="F170">
        <v>16</v>
      </c>
      <c r="G170">
        <v>20</v>
      </c>
      <c r="H170">
        <f>ABS(G170-F170)</f>
        <v>4</v>
      </c>
      <c r="I170" t="str">
        <f>IF(G170&gt;F170,E170,D170)</f>
        <v>CIN</v>
      </c>
      <c r="J170" t="str">
        <f>IF(F170&gt;G170,$D$1,$E$1)</f>
        <v>Away</v>
      </c>
      <c r="K170">
        <f>IF(G170&gt;F170,0,1)</f>
        <v>0</v>
      </c>
      <c r="S170">
        <v>53</v>
      </c>
      <c r="T170" t="s">
        <v>64</v>
      </c>
      <c r="U170">
        <v>15</v>
      </c>
      <c r="V170" t="s">
        <v>32</v>
      </c>
    </row>
    <row r="171" spans="1:22">
      <c r="A171">
        <v>991</v>
      </c>
      <c r="B171">
        <v>2022</v>
      </c>
      <c r="C171">
        <v>12</v>
      </c>
      <c r="D171" t="s">
        <v>55</v>
      </c>
      <c r="E171" t="s">
        <v>46</v>
      </c>
      <c r="F171">
        <v>30</v>
      </c>
      <c r="G171">
        <v>15</v>
      </c>
      <c r="H171">
        <f>ABS(G171-F171)</f>
        <v>15</v>
      </c>
      <c r="I171" t="str">
        <f>IF(G171&gt;F171,E171,D171)</f>
        <v>MIA</v>
      </c>
      <c r="J171" t="str">
        <f>IF(F171&gt;G171,$D$1,$E$1)</f>
        <v>Home</v>
      </c>
      <c r="K171">
        <f>IF(G171&gt;F171,0,1)</f>
        <v>1</v>
      </c>
      <c r="S171">
        <v>83</v>
      </c>
      <c r="T171" t="s">
        <v>72</v>
      </c>
      <c r="U171">
        <v>8</v>
      </c>
      <c r="V171" t="s">
        <v>32</v>
      </c>
    </row>
    <row r="172" spans="1:22">
      <c r="A172">
        <v>992</v>
      </c>
      <c r="B172">
        <v>2022</v>
      </c>
      <c r="C172">
        <v>12</v>
      </c>
      <c r="D172" t="s">
        <v>62</v>
      </c>
      <c r="E172" t="s">
        <v>50</v>
      </c>
      <c r="F172">
        <v>31</v>
      </c>
      <c r="G172">
        <v>10</v>
      </c>
      <c r="H172">
        <f>ABS(G172-F172)</f>
        <v>21</v>
      </c>
      <c r="I172" t="str">
        <f>IF(G172&gt;F172,E172,D172)</f>
        <v>NYJ</v>
      </c>
      <c r="J172" t="str">
        <f>IF(F172&gt;G172,$D$1,$E$1)</f>
        <v>Home</v>
      </c>
      <c r="K172">
        <f>IF(G172&gt;F172,0,1)</f>
        <v>1</v>
      </c>
      <c r="S172">
        <v>51</v>
      </c>
      <c r="T172" t="s">
        <v>41</v>
      </c>
      <c r="U172">
        <v>7</v>
      </c>
      <c r="V172" t="s">
        <v>32</v>
      </c>
    </row>
    <row r="173" spans="1:22">
      <c r="A173">
        <v>993</v>
      </c>
      <c r="B173">
        <v>2022</v>
      </c>
      <c r="C173">
        <v>12</v>
      </c>
      <c r="D173" t="s">
        <v>44</v>
      </c>
      <c r="E173" t="s">
        <v>27</v>
      </c>
      <c r="F173">
        <v>19</v>
      </c>
      <c r="G173">
        <v>13</v>
      </c>
      <c r="H173">
        <f>ABS(G173-F173)</f>
        <v>6</v>
      </c>
      <c r="I173" t="str">
        <f>IF(G173&gt;F173,E173,D173)</f>
        <v>WAS</v>
      </c>
      <c r="J173" t="str">
        <f>IF(F173&gt;G173,$D$1,$E$1)</f>
        <v>Home</v>
      </c>
      <c r="K173">
        <f>IF(G173&gt;F173,0,1)</f>
        <v>1</v>
      </c>
      <c r="S173">
        <v>48</v>
      </c>
      <c r="T173" t="s">
        <v>31</v>
      </c>
      <c r="U173">
        <v>8</v>
      </c>
      <c r="V173" t="s">
        <v>45</v>
      </c>
    </row>
    <row r="174" spans="1:22">
      <c r="A174">
        <v>994</v>
      </c>
      <c r="B174">
        <v>2022</v>
      </c>
      <c r="C174">
        <v>12</v>
      </c>
      <c r="D174" t="s">
        <v>26</v>
      </c>
      <c r="E174" t="s">
        <v>53</v>
      </c>
      <c r="F174">
        <v>23</v>
      </c>
      <c r="G174">
        <v>10</v>
      </c>
      <c r="H174">
        <f>ABS(G174-F174)</f>
        <v>13</v>
      </c>
      <c r="I174" t="str">
        <f>IF(G174&gt;F174,E174,D174)</f>
        <v>CAR</v>
      </c>
      <c r="J174" t="str">
        <f>IF(F174&gt;G174,$D$1,$E$1)</f>
        <v>Home</v>
      </c>
      <c r="K174">
        <f>IF(G174&gt;F174,0,1)</f>
        <v>1</v>
      </c>
      <c r="S174">
        <v>63</v>
      </c>
      <c r="T174" t="s">
        <v>64</v>
      </c>
      <c r="U174">
        <v>12</v>
      </c>
      <c r="V174" t="s">
        <v>32</v>
      </c>
    </row>
    <row r="175" spans="1:22">
      <c r="A175">
        <v>995</v>
      </c>
      <c r="B175">
        <v>2022</v>
      </c>
      <c r="C175">
        <v>12</v>
      </c>
      <c r="D175" t="s">
        <v>33</v>
      </c>
      <c r="E175" t="s">
        <v>47</v>
      </c>
      <c r="F175">
        <v>28</v>
      </c>
      <c r="G175">
        <v>27</v>
      </c>
      <c r="H175">
        <f>ABS(G175-F175)</f>
        <v>1</v>
      </c>
      <c r="I175" t="str">
        <f>IF(G175&gt;F175,E175,D175)</f>
        <v>JAX</v>
      </c>
      <c r="J175" t="str">
        <f>IF(F175&gt;G175,$D$1,$E$1)</f>
        <v>Home</v>
      </c>
      <c r="K175">
        <f>IF(G175&gt;F175,0,1)</f>
        <v>1</v>
      </c>
      <c r="S175">
        <v>76</v>
      </c>
      <c r="T175" t="s">
        <v>41</v>
      </c>
      <c r="U175">
        <v>10</v>
      </c>
      <c r="V175" t="s">
        <v>32</v>
      </c>
    </row>
    <row r="176" spans="1:22">
      <c r="A176">
        <v>996</v>
      </c>
      <c r="B176">
        <v>2022</v>
      </c>
      <c r="C176">
        <v>12</v>
      </c>
      <c r="D176" t="s">
        <v>43</v>
      </c>
      <c r="E176" t="s">
        <v>56</v>
      </c>
      <c r="F176">
        <v>24</v>
      </c>
      <c r="G176">
        <v>25</v>
      </c>
      <c r="H176">
        <f>ABS(G176-F176)</f>
        <v>1</v>
      </c>
      <c r="I176" t="str">
        <f>IF(G176&gt;F176,E176,D176)</f>
        <v>LAC</v>
      </c>
      <c r="J176" t="str">
        <f>IF(F176&gt;G176,$D$1,$E$1)</f>
        <v>Away</v>
      </c>
      <c r="K176">
        <f>IF(G176&gt;F176,0,1)</f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>
        <v>997</v>
      </c>
      <c r="B177">
        <v>2022</v>
      </c>
      <c r="C177">
        <v>12</v>
      </c>
      <c r="D177" t="s">
        <v>58</v>
      </c>
      <c r="E177" t="s">
        <v>52</v>
      </c>
      <c r="F177">
        <v>34</v>
      </c>
      <c r="G177">
        <v>40</v>
      </c>
      <c r="H177">
        <f>ABS(G177-F177)</f>
        <v>6</v>
      </c>
      <c r="I177" t="str">
        <f>IF(G177&gt;F177,E177,D177)</f>
        <v>LV</v>
      </c>
      <c r="J177" t="str">
        <f>IF(F177&gt;G177,$D$1,$E$1)</f>
        <v>Away</v>
      </c>
      <c r="K177">
        <f>IF(G177&gt;F177,0,1)</f>
        <v>0</v>
      </c>
      <c r="S177">
        <v>45</v>
      </c>
      <c r="T177" t="s">
        <v>64</v>
      </c>
      <c r="U177">
        <v>6</v>
      </c>
      <c r="V177" t="s">
        <v>32</v>
      </c>
    </row>
    <row r="178" spans="1:22">
      <c r="A178">
        <v>998</v>
      </c>
      <c r="B178">
        <v>2022</v>
      </c>
      <c r="C178">
        <v>12</v>
      </c>
      <c r="D178" t="s">
        <v>23</v>
      </c>
      <c r="E178" t="s">
        <v>57</v>
      </c>
      <c r="F178">
        <v>26</v>
      </c>
      <c r="G178">
        <v>10</v>
      </c>
      <c r="H178">
        <f>ABS(G178-F178)</f>
        <v>16</v>
      </c>
      <c r="I178" t="str">
        <f>IF(G178&gt;F178,E178,D178)</f>
        <v>KC</v>
      </c>
      <c r="J178" t="str">
        <f>IF(F178&gt;G178,$D$1,$E$1)</f>
        <v>Home</v>
      </c>
      <c r="K178">
        <f>IF(G178&gt;F178,0,1)</f>
        <v>1</v>
      </c>
      <c r="S178">
        <v>45</v>
      </c>
      <c r="T178" t="s">
        <v>51</v>
      </c>
      <c r="U178">
        <v>10</v>
      </c>
      <c r="V178" t="s">
        <v>42</v>
      </c>
    </row>
    <row r="179" spans="1:22">
      <c r="A179">
        <v>999</v>
      </c>
      <c r="B179">
        <v>2022</v>
      </c>
      <c r="C179">
        <v>12</v>
      </c>
      <c r="D179" t="s">
        <v>39</v>
      </c>
      <c r="E179" t="s">
        <v>38</v>
      </c>
      <c r="F179">
        <v>13</v>
      </c>
      <c r="G179">
        <v>0</v>
      </c>
      <c r="H179">
        <f>ABS(G179-F179)</f>
        <v>13</v>
      </c>
      <c r="I179" t="str">
        <f>IF(G179&gt;F179,E179,D179)</f>
        <v>SF</v>
      </c>
      <c r="J179" t="str">
        <f>IF(F179&gt;G179,$D$1,$E$1)</f>
        <v>Home</v>
      </c>
      <c r="K179">
        <f>IF(G179&gt;F179,0,1)</f>
        <v>1</v>
      </c>
      <c r="S179">
        <v>65</v>
      </c>
      <c r="T179" t="s">
        <v>64</v>
      </c>
      <c r="U179">
        <v>3</v>
      </c>
      <c r="V179" t="s">
        <v>42</v>
      </c>
    </row>
    <row r="180" spans="1:22">
      <c r="A180">
        <v>1000</v>
      </c>
      <c r="B180">
        <v>2022</v>
      </c>
      <c r="C180">
        <v>12</v>
      </c>
      <c r="D180" t="s">
        <v>54</v>
      </c>
      <c r="E180" t="s">
        <v>49</v>
      </c>
      <c r="F180">
        <v>40</v>
      </c>
      <c r="G180">
        <v>3</v>
      </c>
      <c r="H180">
        <f>ABS(G180-F180)</f>
        <v>37</v>
      </c>
      <c r="I180" t="str">
        <f>IF(G180&gt;F180,E180,D180)</f>
        <v>PHI</v>
      </c>
      <c r="J180" t="str">
        <f>IF(F180&gt;G180,$D$1,$E$1)</f>
        <v>Home</v>
      </c>
      <c r="K180">
        <f>IF(G180&gt;F180,0,1)</f>
        <v>1</v>
      </c>
      <c r="S180">
        <v>60</v>
      </c>
      <c r="T180" t="s">
        <v>41</v>
      </c>
      <c r="U180">
        <v>12</v>
      </c>
      <c r="V180" t="s">
        <v>32</v>
      </c>
    </row>
    <row r="181" spans="1:22">
      <c r="A181">
        <v>1001</v>
      </c>
      <c r="B181">
        <v>2022</v>
      </c>
      <c r="C181">
        <v>12</v>
      </c>
      <c r="D181" t="s">
        <v>34</v>
      </c>
      <c r="E181" t="s">
        <v>40</v>
      </c>
      <c r="F181">
        <v>17</v>
      </c>
      <c r="G181">
        <v>24</v>
      </c>
      <c r="H181">
        <f>ABS(G181-F181)</f>
        <v>7</v>
      </c>
      <c r="I181" t="str">
        <f>IF(G181&gt;F181,E181,D181)</f>
        <v>PIT</v>
      </c>
      <c r="J181" t="str">
        <f>IF(F181&gt;G181,$D$1,$E$1)</f>
        <v>Away</v>
      </c>
      <c r="K181">
        <f>IF(G181&gt;F181,0,1)</f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1002</v>
      </c>
      <c r="B182">
        <v>2022</v>
      </c>
      <c r="C182">
        <v>13</v>
      </c>
      <c r="D182" t="s">
        <v>25</v>
      </c>
      <c r="E182" t="s">
        <v>61</v>
      </c>
      <c r="F182">
        <v>10</v>
      </c>
      <c r="G182">
        <v>24</v>
      </c>
      <c r="H182">
        <f>ABS(G182-F182)</f>
        <v>14</v>
      </c>
      <c r="I182" t="str">
        <f>IF(G182&gt;F182,E182,D182)</f>
        <v>BUF</v>
      </c>
      <c r="J182" t="str">
        <f>IF(F182&gt;G182,$D$1,$E$1)</f>
        <v>Away</v>
      </c>
      <c r="K182">
        <f>IF(G182&gt;F182,0,1)</f>
        <v>0</v>
      </c>
      <c r="S182">
        <v>36</v>
      </c>
      <c r="T182" t="s">
        <v>24</v>
      </c>
      <c r="U182">
        <v>10</v>
      </c>
      <c r="V182" t="s">
        <v>42</v>
      </c>
    </row>
    <row r="183" spans="1:22">
      <c r="A183">
        <v>1003</v>
      </c>
      <c r="B183">
        <v>2022</v>
      </c>
      <c r="C183">
        <v>13</v>
      </c>
      <c r="D183" t="s">
        <v>27</v>
      </c>
      <c r="E183" t="s">
        <v>40</v>
      </c>
      <c r="F183">
        <v>16</v>
      </c>
      <c r="G183">
        <v>19</v>
      </c>
      <c r="H183">
        <f>ABS(G183-F183)</f>
        <v>3</v>
      </c>
      <c r="I183" t="str">
        <f>IF(G183&gt;F183,E183,D183)</f>
        <v>PIT</v>
      </c>
      <c r="J183" t="str">
        <f>IF(F183&gt;G183,$D$1,$E$1)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1004</v>
      </c>
      <c r="B184">
        <v>2022</v>
      </c>
      <c r="C184">
        <v>13</v>
      </c>
      <c r="D184" t="s">
        <v>50</v>
      </c>
      <c r="E184" t="s">
        <v>49</v>
      </c>
      <c r="F184">
        <v>19</v>
      </c>
      <c r="G184">
        <v>28</v>
      </c>
      <c r="H184">
        <f>ABS(G184-F184)</f>
        <v>9</v>
      </c>
      <c r="I184" t="str">
        <f>IF(G184&gt;F184,E184,D184)</f>
        <v>GB</v>
      </c>
      <c r="J184" t="str">
        <f>IF(F184&gt;G184,$D$1,$E$1)</f>
        <v>Away</v>
      </c>
      <c r="K184">
        <f>IF(G184&gt;F184,0,1)</f>
        <v>0</v>
      </c>
      <c r="S184">
        <v>31</v>
      </c>
      <c r="T184" t="s">
        <v>24</v>
      </c>
      <c r="U184">
        <v>12</v>
      </c>
      <c r="V184" t="s">
        <v>32</v>
      </c>
    </row>
    <row r="185" spans="1:22">
      <c r="A185">
        <v>1005</v>
      </c>
      <c r="B185">
        <v>2022</v>
      </c>
      <c r="C185">
        <v>13</v>
      </c>
      <c r="D185" t="s">
        <v>22</v>
      </c>
      <c r="E185" t="s">
        <v>33</v>
      </c>
      <c r="F185">
        <v>40</v>
      </c>
      <c r="G185">
        <v>14</v>
      </c>
      <c r="H185">
        <f>ABS(G185-F185)</f>
        <v>26</v>
      </c>
      <c r="I185" t="str">
        <f>IF(G185&gt;F185,E185,D185)</f>
        <v>DET</v>
      </c>
      <c r="J185" t="str">
        <f>IF(F185&gt;G185,$D$1,$E$1)</f>
        <v>Home</v>
      </c>
      <c r="K185">
        <f>IF(G185&gt;F185,0,1)</f>
        <v>1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>
        <v>1006</v>
      </c>
      <c r="B186">
        <v>2022</v>
      </c>
      <c r="C186">
        <v>13</v>
      </c>
      <c r="D186" t="s">
        <v>36</v>
      </c>
      <c r="E186" t="s">
        <v>62</v>
      </c>
      <c r="F186">
        <v>27</v>
      </c>
      <c r="G186">
        <v>22</v>
      </c>
      <c r="H186">
        <f>ABS(G186-F186)</f>
        <v>5</v>
      </c>
      <c r="I186" t="str">
        <f>IF(G186&gt;F186,E186,D186)</f>
        <v>MIN</v>
      </c>
      <c r="J186" t="str">
        <f>IF(F186&gt;G186,$D$1,$E$1)</f>
        <v>Home</v>
      </c>
      <c r="K186">
        <f>IF(G186&gt;F186,0,1)</f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>
        <v>1007</v>
      </c>
      <c r="B187">
        <v>2022</v>
      </c>
      <c r="C187">
        <v>13</v>
      </c>
      <c r="D187" t="s">
        <v>60</v>
      </c>
      <c r="E187" t="s">
        <v>44</v>
      </c>
      <c r="F187">
        <v>20</v>
      </c>
      <c r="G187">
        <v>20</v>
      </c>
      <c r="H187">
        <f>ABS(G187-F187)</f>
        <v>0</v>
      </c>
      <c r="I187" t="str">
        <f>IF(G187&gt;F187,E187,D187)</f>
        <v>NYG</v>
      </c>
      <c r="J187" t="str">
        <f>IF(F187&gt;G187,$D$1,$E$1)</f>
        <v>Away</v>
      </c>
      <c r="K187">
        <f>IF(G187&gt;F187,0,1)</f>
        <v>1</v>
      </c>
      <c r="S187">
        <v>43</v>
      </c>
      <c r="T187" t="s">
        <v>24</v>
      </c>
      <c r="U187">
        <v>6</v>
      </c>
      <c r="V187" t="s">
        <v>42</v>
      </c>
    </row>
    <row r="188" spans="1:22">
      <c r="A188">
        <v>1008</v>
      </c>
      <c r="B188">
        <v>2022</v>
      </c>
      <c r="C188">
        <v>13</v>
      </c>
      <c r="D188" t="s">
        <v>54</v>
      </c>
      <c r="E188" t="s">
        <v>37</v>
      </c>
      <c r="F188">
        <v>35</v>
      </c>
      <c r="G188">
        <v>10</v>
      </c>
      <c r="H188">
        <f>ABS(G188-F188)</f>
        <v>25</v>
      </c>
      <c r="I188" t="str">
        <f>IF(G188&gt;F188,E188,D188)</f>
        <v>PHI</v>
      </c>
      <c r="J188" t="str">
        <f>IF(F188&gt;G188,$D$1,$E$1)</f>
        <v>Home</v>
      </c>
      <c r="K188">
        <f>IF(G188&gt;F188,0,1)</f>
        <v>1</v>
      </c>
      <c r="S188">
        <v>44</v>
      </c>
      <c r="T188" t="s">
        <v>24</v>
      </c>
      <c r="U188">
        <v>5</v>
      </c>
      <c r="V188" t="s">
        <v>42</v>
      </c>
    </row>
    <row r="189" spans="1:22">
      <c r="A189">
        <v>1009</v>
      </c>
      <c r="B189">
        <v>2022</v>
      </c>
      <c r="C189">
        <v>13</v>
      </c>
      <c r="D189" t="s">
        <v>47</v>
      </c>
      <c r="E189" t="s">
        <v>53</v>
      </c>
      <c r="F189">
        <v>10</v>
      </c>
      <c r="G189">
        <v>9</v>
      </c>
      <c r="H189">
        <f>ABS(G189-F189)</f>
        <v>1</v>
      </c>
      <c r="I189" t="str">
        <f>IF(G189&gt;F189,E189,D189)</f>
        <v>BAL</v>
      </c>
      <c r="J189" t="str">
        <f>IF(F189&gt;G189,$D$1,$E$1)</f>
        <v>Home</v>
      </c>
      <c r="K189">
        <f>IF(G189&gt;F189,0,1)</f>
        <v>1</v>
      </c>
      <c r="S189">
        <v>43</v>
      </c>
      <c r="T189" t="s">
        <v>24</v>
      </c>
      <c r="U189">
        <v>4</v>
      </c>
      <c r="V189" t="s">
        <v>42</v>
      </c>
    </row>
    <row r="190" spans="1:22">
      <c r="A190">
        <v>1010</v>
      </c>
      <c r="B190">
        <v>2022</v>
      </c>
      <c r="C190">
        <v>13</v>
      </c>
      <c r="D190" t="s">
        <v>46</v>
      </c>
      <c r="E190" t="s">
        <v>30</v>
      </c>
      <c r="F190">
        <v>14</v>
      </c>
      <c r="G190">
        <v>27</v>
      </c>
      <c r="H190">
        <f>ABS(G190-F190)</f>
        <v>13</v>
      </c>
      <c r="I190" t="str">
        <f>IF(G190&gt;F190,E190,D190)</f>
        <v>CLE</v>
      </c>
      <c r="J190" t="str">
        <f>IF(F190&gt;G190,$D$1,$E$1)</f>
        <v>Away</v>
      </c>
      <c r="K190">
        <f>IF(G190&gt;F190,0,1)</f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>
        <v>1011</v>
      </c>
      <c r="B191">
        <v>2022</v>
      </c>
      <c r="C191">
        <v>13</v>
      </c>
      <c r="D191" t="s">
        <v>57</v>
      </c>
      <c r="E191" t="s">
        <v>58</v>
      </c>
      <c r="F191">
        <v>23</v>
      </c>
      <c r="G191">
        <v>27</v>
      </c>
      <c r="H191">
        <f>ABS(G191-F191)</f>
        <v>4</v>
      </c>
      <c r="I191" t="str">
        <f>IF(G191&gt;F191,E191,D191)</f>
        <v>SEA</v>
      </c>
      <c r="J191" t="str">
        <f>IF(F191&gt;G191,$D$1,$E$1)</f>
        <v>Away</v>
      </c>
      <c r="K191">
        <f>IF(G191&gt;F191,0,1)</f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>
        <v>1012</v>
      </c>
      <c r="B192">
        <v>2022</v>
      </c>
      <c r="C192">
        <v>13</v>
      </c>
      <c r="D192" t="s">
        <v>39</v>
      </c>
      <c r="E192" t="s">
        <v>55</v>
      </c>
      <c r="F192">
        <v>33</v>
      </c>
      <c r="G192">
        <v>17</v>
      </c>
      <c r="H192">
        <f>ABS(G192-F192)</f>
        <v>16</v>
      </c>
      <c r="I192" t="str">
        <f>IF(G192&gt;F192,E192,D192)</f>
        <v>SF</v>
      </c>
      <c r="J192" t="str">
        <f>IF(F192&gt;G192,$D$1,$E$1)</f>
        <v>Home</v>
      </c>
      <c r="K192">
        <f>IF(G192&gt;F192,0,1)</f>
        <v>1</v>
      </c>
      <c r="S192">
        <v>58</v>
      </c>
      <c r="T192" t="s">
        <v>51</v>
      </c>
      <c r="U192">
        <v>6</v>
      </c>
      <c r="V192" t="s">
        <v>45</v>
      </c>
    </row>
    <row r="193" spans="1:22">
      <c r="A193">
        <v>1013</v>
      </c>
      <c r="B193">
        <v>2022</v>
      </c>
      <c r="C193">
        <v>13</v>
      </c>
      <c r="D193" t="s">
        <v>29</v>
      </c>
      <c r="E193" t="s">
        <v>23</v>
      </c>
      <c r="F193">
        <v>27</v>
      </c>
      <c r="G193">
        <v>24</v>
      </c>
      <c r="H193">
        <f>ABS(G193-F193)</f>
        <v>3</v>
      </c>
      <c r="I193" t="str">
        <f>IF(G193&gt;F193,E193,D193)</f>
        <v>CIN</v>
      </c>
      <c r="J193" t="str">
        <f>IF(F193&gt;G193,$D$1,$E$1)</f>
        <v>Home</v>
      </c>
      <c r="K193">
        <f>IF(G193&gt;F193,0,1)</f>
        <v>1</v>
      </c>
      <c r="S193">
        <v>41</v>
      </c>
      <c r="T193" t="s">
        <v>24</v>
      </c>
      <c r="U193">
        <v>3</v>
      </c>
      <c r="V193" t="s">
        <v>32</v>
      </c>
    </row>
    <row r="194" spans="1:22">
      <c r="A194">
        <v>1014</v>
      </c>
      <c r="B194">
        <v>2022</v>
      </c>
      <c r="C194">
        <v>13</v>
      </c>
      <c r="D194" t="s">
        <v>52</v>
      </c>
      <c r="E194" t="s">
        <v>56</v>
      </c>
      <c r="F194">
        <v>27</v>
      </c>
      <c r="G194">
        <v>20</v>
      </c>
      <c r="H194">
        <f>ABS(G194-F194)</f>
        <v>7</v>
      </c>
      <c r="I194" t="str">
        <f>IF(G194&gt;F194,E194,D194)</f>
        <v>LV</v>
      </c>
      <c r="J194" t="str">
        <f>IF(F194&gt;G194,$D$1,$E$1)</f>
        <v>Home</v>
      </c>
      <c r="K194">
        <f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>
        <v>1015</v>
      </c>
      <c r="B195">
        <v>2022</v>
      </c>
      <c r="C195">
        <v>13</v>
      </c>
      <c r="D195" t="s">
        <v>59</v>
      </c>
      <c r="E195" t="s">
        <v>34</v>
      </c>
      <c r="F195">
        <v>54</v>
      </c>
      <c r="G195">
        <v>19</v>
      </c>
      <c r="H195">
        <f>ABS(G195-F195)</f>
        <v>35</v>
      </c>
      <c r="I195" t="str">
        <f>IF(G195&gt;F195,E195,D195)</f>
        <v>DAL</v>
      </c>
      <c r="J195" t="str">
        <f>IF(F195&gt;G195,$D$1,$E$1)</f>
        <v>Home</v>
      </c>
      <c r="K195">
        <f>IF(G195&gt;F195,0,1)</f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>
        <v>1016</v>
      </c>
      <c r="B196">
        <v>2022</v>
      </c>
      <c r="C196">
        <v>13</v>
      </c>
      <c r="D196" t="s">
        <v>35</v>
      </c>
      <c r="E196" t="s">
        <v>38</v>
      </c>
      <c r="F196">
        <v>17</v>
      </c>
      <c r="G196">
        <v>16</v>
      </c>
      <c r="H196">
        <f>ABS(G196-F196)</f>
        <v>1</v>
      </c>
      <c r="I196" t="str">
        <f>IF(G196&gt;F196,E196,D196)</f>
        <v>TB</v>
      </c>
      <c r="J196" t="str">
        <f>IF(F196&gt;G196,$D$1,$E$1)</f>
        <v>Home</v>
      </c>
      <c r="K196">
        <f>IF(G196&gt;F196,0,1)</f>
        <v>1</v>
      </c>
      <c r="S196">
        <v>73</v>
      </c>
      <c r="T196" t="s">
        <v>24</v>
      </c>
      <c r="U196">
        <v>2</v>
      </c>
      <c r="V196" t="s">
        <v>25</v>
      </c>
    </row>
    <row r="197" spans="1:22">
      <c r="A197">
        <v>1017</v>
      </c>
      <c r="B197">
        <v>2022</v>
      </c>
      <c r="C197">
        <v>14</v>
      </c>
      <c r="D197" t="s">
        <v>57</v>
      </c>
      <c r="E197" t="s">
        <v>52</v>
      </c>
      <c r="F197">
        <v>17</v>
      </c>
      <c r="G197">
        <v>16</v>
      </c>
      <c r="H197">
        <f>ABS(G197-F197)</f>
        <v>1</v>
      </c>
      <c r="I197" t="str">
        <f>IF(G197&gt;F197,E197,D197)</f>
        <v>LAR</v>
      </c>
      <c r="J197" t="str">
        <f>IF(F197&gt;G197,$D$1,$E$1)</f>
        <v>Home</v>
      </c>
      <c r="K197">
        <f>IF(G197&gt;F197,0,1)</f>
        <v>1</v>
      </c>
      <c r="S197" t="s">
        <v>28</v>
      </c>
      <c r="T197" t="s">
        <v>28</v>
      </c>
      <c r="U197" t="s">
        <v>28</v>
      </c>
      <c r="V197" t="s">
        <v>28</v>
      </c>
    </row>
    <row r="198" spans="1:22">
      <c r="A198">
        <v>1018</v>
      </c>
      <c r="B198">
        <v>2022</v>
      </c>
      <c r="C198">
        <v>14</v>
      </c>
      <c r="D198" t="s">
        <v>61</v>
      </c>
      <c r="E198" t="s">
        <v>62</v>
      </c>
      <c r="F198">
        <v>20</v>
      </c>
      <c r="G198">
        <v>12</v>
      </c>
      <c r="H198">
        <f>ABS(G198-F198)</f>
        <v>8</v>
      </c>
      <c r="I198" t="str">
        <f>IF(G198&gt;F198,E198,D198)</f>
        <v>BUF</v>
      </c>
      <c r="J198" t="str">
        <f>IF(F198&gt;G198,$D$1,$E$1)</f>
        <v>Home</v>
      </c>
      <c r="K198">
        <f>IF(G198&gt;F198,0,1)</f>
        <v>1</v>
      </c>
      <c r="S198">
        <v>34</v>
      </c>
      <c r="T198" t="s">
        <v>41</v>
      </c>
      <c r="U198">
        <v>8</v>
      </c>
      <c r="V198" t="s">
        <v>32</v>
      </c>
    </row>
    <row r="199" spans="1:22">
      <c r="A199">
        <v>1019</v>
      </c>
      <c r="B199">
        <v>2022</v>
      </c>
      <c r="C199">
        <v>14</v>
      </c>
      <c r="D199" t="s">
        <v>29</v>
      </c>
      <c r="E199" t="s">
        <v>30</v>
      </c>
      <c r="F199">
        <v>23</v>
      </c>
      <c r="G199">
        <v>10</v>
      </c>
      <c r="H199">
        <f>ABS(G199-F199)</f>
        <v>13</v>
      </c>
      <c r="I199" t="str">
        <f>IF(G199&gt;F199,E199,D199)</f>
        <v>CIN</v>
      </c>
      <c r="J199" t="str">
        <f>IF(F199&gt;G199,$D$1,$E$1)</f>
        <v>Home</v>
      </c>
      <c r="K199">
        <f>IF(G199&gt;F199,0,1)</f>
        <v>1</v>
      </c>
      <c r="S199">
        <v>44</v>
      </c>
      <c r="T199" t="s">
        <v>64</v>
      </c>
      <c r="U199">
        <v>4</v>
      </c>
      <c r="V199" t="s">
        <v>42</v>
      </c>
    </row>
    <row r="200" spans="1:22">
      <c r="A200">
        <v>1020</v>
      </c>
      <c r="B200">
        <v>2022</v>
      </c>
      <c r="C200">
        <v>14</v>
      </c>
      <c r="D200" t="s">
        <v>59</v>
      </c>
      <c r="E200" t="s">
        <v>46</v>
      </c>
      <c r="F200">
        <v>27</v>
      </c>
      <c r="G200">
        <v>23</v>
      </c>
      <c r="H200">
        <f>ABS(G200-F200)</f>
        <v>4</v>
      </c>
      <c r="I200" t="str">
        <f>IF(G200&gt;F200,E200,D200)</f>
        <v>DAL</v>
      </c>
      <c r="J200" t="str">
        <f>IF(F200&gt;G200,$D$1,$E$1)</f>
        <v>Home</v>
      </c>
      <c r="K200">
        <f>IF(G200&gt;F200,0,1)</f>
        <v>1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>
        <v>1021</v>
      </c>
      <c r="B201">
        <v>2022</v>
      </c>
      <c r="C201">
        <v>14</v>
      </c>
      <c r="D201" t="s">
        <v>22</v>
      </c>
      <c r="E201" t="s">
        <v>36</v>
      </c>
      <c r="F201">
        <v>24</v>
      </c>
      <c r="G201">
        <v>23</v>
      </c>
      <c r="H201">
        <f>ABS(G201-F201)</f>
        <v>1</v>
      </c>
      <c r="I201" t="str">
        <f>IF(G201&gt;F201,E201,D201)</f>
        <v>DET</v>
      </c>
      <c r="J201" t="str">
        <f>IF(F201&gt;G201,$D$1,$E$1)</f>
        <v>Home</v>
      </c>
      <c r="K201">
        <f>IF(G201&gt;F201,0,1)</f>
        <v>1</v>
      </c>
      <c r="S201" t="s">
        <v>28</v>
      </c>
      <c r="T201" t="s">
        <v>28</v>
      </c>
      <c r="U201" t="s">
        <v>28</v>
      </c>
      <c r="V201" t="s">
        <v>28</v>
      </c>
    </row>
    <row r="202" spans="1:22">
      <c r="A202">
        <v>1022</v>
      </c>
      <c r="B202">
        <v>2022</v>
      </c>
      <c r="C202">
        <v>14</v>
      </c>
      <c r="D202" t="s">
        <v>37</v>
      </c>
      <c r="E202" t="s">
        <v>33</v>
      </c>
      <c r="F202">
        <v>22</v>
      </c>
      <c r="G202">
        <v>36</v>
      </c>
      <c r="H202">
        <f>ABS(G202-F202)</f>
        <v>14</v>
      </c>
      <c r="I202" t="str">
        <f>IF(G202&gt;F202,E202,D202)</f>
        <v>JAX</v>
      </c>
      <c r="J202" t="str">
        <f>IF(F202&gt;G202,$D$1,$E$1)</f>
        <v>Away</v>
      </c>
      <c r="K202">
        <f>IF(G202&gt;F202,0,1)</f>
        <v>0</v>
      </c>
      <c r="S202">
        <v>50</v>
      </c>
      <c r="T202" t="s">
        <v>41</v>
      </c>
      <c r="U202">
        <v>6</v>
      </c>
      <c r="V202" t="s">
        <v>25</v>
      </c>
    </row>
    <row r="203" spans="1:22">
      <c r="A203">
        <v>1023</v>
      </c>
      <c r="B203">
        <v>2022</v>
      </c>
      <c r="C203">
        <v>14</v>
      </c>
      <c r="D203" t="s">
        <v>60</v>
      </c>
      <c r="E203" t="s">
        <v>54</v>
      </c>
      <c r="F203">
        <v>22</v>
      </c>
      <c r="G203">
        <v>48</v>
      </c>
      <c r="H203">
        <f>ABS(G203-F203)</f>
        <v>26</v>
      </c>
      <c r="I203" t="str">
        <f>IF(G203&gt;F203,E203,D203)</f>
        <v>PHI</v>
      </c>
      <c r="J203" t="str">
        <f>IF(F203&gt;G203,$D$1,$E$1)</f>
        <v>Away</v>
      </c>
      <c r="K203">
        <f>IF(G203&gt;F203,0,1)</f>
        <v>0</v>
      </c>
      <c r="S203">
        <v>38</v>
      </c>
      <c r="T203" t="s">
        <v>41</v>
      </c>
      <c r="U203">
        <v>6</v>
      </c>
      <c r="V203" t="s">
        <v>25</v>
      </c>
    </row>
    <row r="204" spans="1:22">
      <c r="A204">
        <v>1024</v>
      </c>
      <c r="B204">
        <v>2022</v>
      </c>
      <c r="C204">
        <v>14</v>
      </c>
      <c r="D204" t="s">
        <v>40</v>
      </c>
      <c r="E204" t="s">
        <v>47</v>
      </c>
      <c r="F204">
        <v>14</v>
      </c>
      <c r="G204">
        <v>16</v>
      </c>
      <c r="H204">
        <f>ABS(G204-F204)</f>
        <v>2</v>
      </c>
      <c r="I204" t="str">
        <f>IF(G204&gt;F204,E204,D204)</f>
        <v>BAL</v>
      </c>
      <c r="J204" t="str">
        <f>IF(F204&gt;G204,$D$1,$E$1)</f>
        <v>Away</v>
      </c>
      <c r="K204">
        <f>IF(G204&gt;F204,0,1)</f>
        <v>0</v>
      </c>
      <c r="S204">
        <v>43</v>
      </c>
      <c r="T204" t="s">
        <v>41</v>
      </c>
      <c r="U204">
        <v>6</v>
      </c>
      <c r="V204" t="s">
        <v>42</v>
      </c>
    </row>
    <row r="205" spans="1:22">
      <c r="A205">
        <v>1025</v>
      </c>
      <c r="B205">
        <v>2022</v>
      </c>
      <c r="C205">
        <v>14</v>
      </c>
      <c r="D205" t="s">
        <v>56</v>
      </c>
      <c r="E205" t="s">
        <v>55</v>
      </c>
      <c r="F205">
        <v>23</v>
      </c>
      <c r="G205">
        <v>17</v>
      </c>
      <c r="H205">
        <f>ABS(G205-F205)</f>
        <v>6</v>
      </c>
      <c r="I205" t="str">
        <f>IF(G205&gt;F205,E205,D205)</f>
        <v>LAC</v>
      </c>
      <c r="J205" t="str">
        <f>IF(F205&gt;G205,$D$1,$E$1)</f>
        <v>Home</v>
      </c>
      <c r="K205">
        <f>IF(G205&gt;F205,0,1)</f>
        <v>1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>
        <v>1026</v>
      </c>
      <c r="B206">
        <v>2022</v>
      </c>
      <c r="C206">
        <v>14</v>
      </c>
      <c r="D206" t="s">
        <v>39</v>
      </c>
      <c r="E206" t="s">
        <v>35</v>
      </c>
      <c r="F206">
        <v>35</v>
      </c>
      <c r="G206">
        <v>7</v>
      </c>
      <c r="H206">
        <f>ABS(G206-F206)</f>
        <v>28</v>
      </c>
      <c r="I206" t="str">
        <f>IF(G206&gt;F206,E206,D206)</f>
        <v>SF</v>
      </c>
      <c r="J206" t="str">
        <f>IF(F206&gt;G206,$D$1,$E$1)</f>
        <v>Home</v>
      </c>
      <c r="K206">
        <f>IF(G206&gt;F206,0,1)</f>
        <v>1</v>
      </c>
      <c r="S206">
        <v>52</v>
      </c>
      <c r="T206" t="s">
        <v>64</v>
      </c>
      <c r="U206">
        <v>7</v>
      </c>
      <c r="V206" t="s">
        <v>32</v>
      </c>
    </row>
    <row r="207" spans="1:22">
      <c r="A207">
        <v>1027</v>
      </c>
      <c r="B207">
        <v>2022</v>
      </c>
      <c r="C207">
        <v>14</v>
      </c>
      <c r="D207" t="s">
        <v>58</v>
      </c>
      <c r="E207" t="s">
        <v>26</v>
      </c>
      <c r="F207">
        <v>24</v>
      </c>
      <c r="G207">
        <v>30</v>
      </c>
      <c r="H207">
        <f>ABS(G207-F207)</f>
        <v>6</v>
      </c>
      <c r="I207" t="str">
        <f>IF(G207&gt;F207,E207,D207)</f>
        <v>CAR</v>
      </c>
      <c r="J207" t="str">
        <f>IF(F207&gt;G207,$D$1,$E$1)</f>
        <v>Away</v>
      </c>
      <c r="K207">
        <f>IF(G207&gt;F207,0,1)</f>
        <v>0</v>
      </c>
      <c r="S207">
        <v>44</v>
      </c>
      <c r="T207" t="s">
        <v>48</v>
      </c>
      <c r="U207">
        <v>4</v>
      </c>
      <c r="V207" t="s">
        <v>42</v>
      </c>
    </row>
    <row r="208" spans="1:22">
      <c r="A208">
        <v>1028</v>
      </c>
      <c r="B208">
        <v>2022</v>
      </c>
      <c r="C208">
        <v>14</v>
      </c>
      <c r="D208" t="s">
        <v>53</v>
      </c>
      <c r="E208" t="s">
        <v>23</v>
      </c>
      <c r="F208">
        <v>28</v>
      </c>
      <c r="G208">
        <v>34</v>
      </c>
      <c r="H208">
        <f>ABS(G208-F208)</f>
        <v>6</v>
      </c>
      <c r="I208" t="str">
        <f>IF(G208&gt;F208,E208,D208)</f>
        <v>KC</v>
      </c>
      <c r="J208" t="str">
        <f>IF(F208&gt;G208,$D$1,$E$1)</f>
        <v>Away</v>
      </c>
      <c r="K208">
        <f>IF(G208&gt;F208,0,1)</f>
        <v>0</v>
      </c>
      <c r="S208">
        <v>56</v>
      </c>
      <c r="T208" t="s">
        <v>69</v>
      </c>
      <c r="U208">
        <v>8</v>
      </c>
      <c r="V208" t="s">
        <v>45</v>
      </c>
    </row>
    <row r="209" spans="1:22">
      <c r="A209">
        <v>1029</v>
      </c>
      <c r="B209">
        <v>2022</v>
      </c>
      <c r="C209">
        <v>14</v>
      </c>
      <c r="D209" t="s">
        <v>43</v>
      </c>
      <c r="E209" t="s">
        <v>25</v>
      </c>
      <c r="F209">
        <v>13</v>
      </c>
      <c r="G209">
        <v>27</v>
      </c>
      <c r="H209">
        <f>ABS(G209-F209)</f>
        <v>14</v>
      </c>
      <c r="I209" t="str">
        <f>IF(G209&gt;F209,E209,D209)</f>
        <v>NE</v>
      </c>
      <c r="J209" t="str">
        <f>IF(F209&gt;G209,$D$1,$E$1)</f>
        <v>Away</v>
      </c>
      <c r="K209">
        <f>IF(G209&gt;F209,0,1)</f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>
        <v>1030</v>
      </c>
      <c r="B210">
        <v>2022</v>
      </c>
      <c r="C210">
        <v>15</v>
      </c>
      <c r="D210" t="s">
        <v>58</v>
      </c>
      <c r="E210" t="s">
        <v>39</v>
      </c>
      <c r="F210">
        <v>13</v>
      </c>
      <c r="G210">
        <v>21</v>
      </c>
      <c r="H210">
        <f>ABS(G210-F210)</f>
        <v>8</v>
      </c>
      <c r="I210" t="str">
        <f>IF(G210&gt;F210,E210,D210)</f>
        <v>SF</v>
      </c>
      <c r="J210" t="str">
        <f>IF(F210&gt;G210,$D$1,$E$1)</f>
        <v>Away</v>
      </c>
      <c r="K210">
        <f>IF(G210&gt;F210,0,1)</f>
        <v>0</v>
      </c>
      <c r="S210">
        <v>39</v>
      </c>
      <c r="T210" t="s">
        <v>24</v>
      </c>
      <c r="U210">
        <v>5</v>
      </c>
      <c r="V210" t="s">
        <v>25</v>
      </c>
    </row>
    <row r="211" spans="1:22">
      <c r="A211">
        <v>1031</v>
      </c>
      <c r="B211">
        <v>2022</v>
      </c>
      <c r="C211">
        <v>15</v>
      </c>
      <c r="D211" t="s">
        <v>36</v>
      </c>
      <c r="E211" t="s">
        <v>34</v>
      </c>
      <c r="F211">
        <v>39</v>
      </c>
      <c r="G211">
        <v>36</v>
      </c>
      <c r="H211">
        <f>ABS(G211-F211)</f>
        <v>3</v>
      </c>
      <c r="I211" t="str">
        <f>IF(G211&gt;F211,E211,D211)</f>
        <v>MIN</v>
      </c>
      <c r="J211" t="str">
        <f>IF(F211&gt;G211,$D$1,$E$1)</f>
        <v>Home</v>
      </c>
      <c r="K211">
        <f>IF(G211&gt;F211,0,1)</f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>
        <v>1032</v>
      </c>
      <c r="B212">
        <v>2022</v>
      </c>
      <c r="C212">
        <v>15</v>
      </c>
      <c r="D212" t="s">
        <v>30</v>
      </c>
      <c r="E212" t="s">
        <v>47</v>
      </c>
      <c r="F212">
        <v>13</v>
      </c>
      <c r="G212">
        <v>3</v>
      </c>
      <c r="H212">
        <f>ABS(G212-F212)</f>
        <v>10</v>
      </c>
      <c r="I212" t="str">
        <f>IF(G212&gt;F212,E212,D212)</f>
        <v>CLE</v>
      </c>
      <c r="J212" t="str">
        <f>IF(F212&gt;G212,$D$1,$E$1)</f>
        <v>Home</v>
      </c>
      <c r="K212">
        <f>IF(G212&gt;F212,0,1)</f>
        <v>1</v>
      </c>
      <c r="S212">
        <v>33</v>
      </c>
      <c r="T212" t="s">
        <v>41</v>
      </c>
      <c r="U212">
        <v>10</v>
      </c>
      <c r="V212" t="s">
        <v>32</v>
      </c>
    </row>
    <row r="213" spans="1:22">
      <c r="A213">
        <v>1033</v>
      </c>
      <c r="B213">
        <v>2022</v>
      </c>
      <c r="C213">
        <v>15</v>
      </c>
      <c r="D213" t="s">
        <v>61</v>
      </c>
      <c r="E213" t="s">
        <v>55</v>
      </c>
      <c r="F213">
        <v>32</v>
      </c>
      <c r="G213">
        <v>29</v>
      </c>
      <c r="H213">
        <f>ABS(G213-F213)</f>
        <v>3</v>
      </c>
      <c r="I213" t="str">
        <f>IF(G213&gt;F213,E213,D213)</f>
        <v>BUF</v>
      </c>
      <c r="J213" t="str">
        <f>IF(F213&gt;G213,$D$1,$E$1)</f>
        <v>Home</v>
      </c>
      <c r="K213">
        <f>IF(G213&gt;F213,0,1)</f>
        <v>1</v>
      </c>
      <c r="S213">
        <v>25</v>
      </c>
      <c r="T213" t="s">
        <v>64</v>
      </c>
      <c r="U213">
        <v>8</v>
      </c>
      <c r="V213" t="s">
        <v>32</v>
      </c>
    </row>
    <row r="214" spans="1:22">
      <c r="A214">
        <v>1034</v>
      </c>
      <c r="B214">
        <v>2022</v>
      </c>
      <c r="C214">
        <v>15</v>
      </c>
      <c r="D214" t="s">
        <v>38</v>
      </c>
      <c r="E214" t="s">
        <v>27</v>
      </c>
      <c r="F214">
        <v>21</v>
      </c>
      <c r="G214">
        <v>18</v>
      </c>
      <c r="H214">
        <f>ABS(G214-F214)</f>
        <v>3</v>
      </c>
      <c r="I214" t="str">
        <f>IF(G214&gt;F214,E214,D214)</f>
        <v>NO</v>
      </c>
      <c r="J214" t="str">
        <f>IF(F214&gt;G214,$D$1,$E$1)</f>
        <v>Home</v>
      </c>
      <c r="K214">
        <f>IF(G214&gt;F214,0,1)</f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1035</v>
      </c>
      <c r="B215">
        <v>2022</v>
      </c>
      <c r="C215">
        <v>15</v>
      </c>
      <c r="D215" t="s">
        <v>50</v>
      </c>
      <c r="E215" t="s">
        <v>54</v>
      </c>
      <c r="F215">
        <v>20</v>
      </c>
      <c r="G215">
        <v>25</v>
      </c>
      <c r="H215">
        <f>ABS(G215-F215)</f>
        <v>5</v>
      </c>
      <c r="I215" t="str">
        <f>IF(G215&gt;F215,E215,D215)</f>
        <v>PHI</v>
      </c>
      <c r="J215" t="str">
        <f>IF(F215&gt;G215,$D$1,$E$1)</f>
        <v>Away</v>
      </c>
      <c r="K215">
        <f>IF(G215&gt;F215,0,1)</f>
        <v>0</v>
      </c>
      <c r="S215">
        <v>19</v>
      </c>
      <c r="T215" t="s">
        <v>64</v>
      </c>
      <c r="U215">
        <v>13</v>
      </c>
      <c r="V215" t="s">
        <v>32</v>
      </c>
    </row>
    <row r="216" spans="1:22">
      <c r="A216">
        <v>1036</v>
      </c>
      <c r="B216">
        <v>2022</v>
      </c>
      <c r="C216">
        <v>15</v>
      </c>
      <c r="D216" t="s">
        <v>26</v>
      </c>
      <c r="E216" t="s">
        <v>40</v>
      </c>
      <c r="F216">
        <v>16</v>
      </c>
      <c r="G216">
        <v>24</v>
      </c>
      <c r="H216">
        <f>ABS(G216-F216)</f>
        <v>8</v>
      </c>
      <c r="I216" t="str">
        <f>IF(G216&gt;F216,E216,D216)</f>
        <v>PIT</v>
      </c>
      <c r="J216" t="str">
        <f>IF(F216&gt;G216,$D$1,$E$1)</f>
        <v>Away</v>
      </c>
      <c r="K216">
        <f>IF(G216&gt;F216,0,1)</f>
        <v>0</v>
      </c>
      <c r="S216">
        <v>46</v>
      </c>
      <c r="T216" t="s">
        <v>24</v>
      </c>
      <c r="U216">
        <v>3</v>
      </c>
      <c r="V216" t="s">
        <v>45</v>
      </c>
    </row>
    <row r="217" spans="1:22">
      <c r="A217">
        <v>1037</v>
      </c>
      <c r="B217">
        <v>2022</v>
      </c>
      <c r="C217">
        <v>15</v>
      </c>
      <c r="D217" t="s">
        <v>33</v>
      </c>
      <c r="E217" t="s">
        <v>59</v>
      </c>
      <c r="F217">
        <v>40</v>
      </c>
      <c r="G217">
        <v>34</v>
      </c>
      <c r="H217">
        <f>ABS(G217-F217)</f>
        <v>6</v>
      </c>
      <c r="I217" t="str">
        <f>IF(G217&gt;F217,E217,D217)</f>
        <v>JAX</v>
      </c>
      <c r="J217" t="str">
        <f>IF(F217&gt;G217,$D$1,$E$1)</f>
        <v>Home</v>
      </c>
      <c r="K217">
        <f>IF(G217&gt;F217,0,1)</f>
        <v>1</v>
      </c>
      <c r="S217">
        <v>53</v>
      </c>
      <c r="T217" t="s">
        <v>24</v>
      </c>
      <c r="U217">
        <v>4</v>
      </c>
      <c r="V217" t="s">
        <v>42</v>
      </c>
    </row>
    <row r="218" spans="1:22">
      <c r="A218">
        <v>1038</v>
      </c>
      <c r="B218">
        <v>2022</v>
      </c>
      <c r="C218">
        <v>15</v>
      </c>
      <c r="D218" t="s">
        <v>46</v>
      </c>
      <c r="E218" t="s">
        <v>23</v>
      </c>
      <c r="F218">
        <v>24</v>
      </c>
      <c r="G218">
        <v>30</v>
      </c>
      <c r="H218">
        <f>ABS(G218-F218)</f>
        <v>6</v>
      </c>
      <c r="I218" t="str">
        <f>IF(G218&gt;F218,E218,D218)</f>
        <v>KC</v>
      </c>
      <c r="J218" t="str">
        <f>IF(F218&gt;G218,$D$1,$E$1)</f>
        <v>Away</v>
      </c>
      <c r="K218">
        <f>IF(G218&gt;F218,0,1)</f>
        <v>0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>
        <v>1039</v>
      </c>
      <c r="B219">
        <v>2022</v>
      </c>
      <c r="C219">
        <v>15</v>
      </c>
      <c r="D219" t="s">
        <v>62</v>
      </c>
      <c r="E219" t="s">
        <v>22</v>
      </c>
      <c r="F219">
        <v>17</v>
      </c>
      <c r="G219">
        <v>20</v>
      </c>
      <c r="H219">
        <f>ABS(G219-F219)</f>
        <v>3</v>
      </c>
      <c r="I219" t="str">
        <f>IF(G219&gt;F219,E219,D219)</f>
        <v>DET</v>
      </c>
      <c r="J219" t="str">
        <f>IF(F219&gt;G219,$D$1,$E$1)</f>
        <v>Away</v>
      </c>
      <c r="K219">
        <f>IF(G219&gt;F219,0,1)</f>
        <v>0</v>
      </c>
      <c r="S219">
        <v>38</v>
      </c>
      <c r="T219" t="s">
        <v>51</v>
      </c>
      <c r="U219">
        <v>10</v>
      </c>
      <c r="V219" t="s">
        <v>42</v>
      </c>
    </row>
    <row r="220" spans="1:22">
      <c r="A220">
        <v>1040</v>
      </c>
      <c r="B220">
        <v>2022</v>
      </c>
      <c r="C220">
        <v>15</v>
      </c>
      <c r="D220" t="s">
        <v>53</v>
      </c>
      <c r="E220" t="s">
        <v>43</v>
      </c>
      <c r="F220">
        <v>24</v>
      </c>
      <c r="G220">
        <v>15</v>
      </c>
      <c r="H220">
        <f>ABS(G220-F220)</f>
        <v>9</v>
      </c>
      <c r="I220" t="str">
        <f>IF(G220&gt;F220,E220,D220)</f>
        <v>DEN</v>
      </c>
      <c r="J220" t="str">
        <f>IF(F220&gt;G220,$D$1,$E$1)</f>
        <v>Home</v>
      </c>
      <c r="K220">
        <f>IF(G220&gt;F220,0,1)</f>
        <v>1</v>
      </c>
      <c r="S220">
        <v>37</v>
      </c>
      <c r="T220" t="s">
        <v>69</v>
      </c>
      <c r="U220">
        <v>4</v>
      </c>
      <c r="V220" t="s">
        <v>42</v>
      </c>
    </row>
    <row r="221" spans="1:22">
      <c r="A221">
        <v>1041</v>
      </c>
      <c r="B221">
        <v>2022</v>
      </c>
      <c r="C221">
        <v>15</v>
      </c>
      <c r="D221" t="s">
        <v>52</v>
      </c>
      <c r="E221" t="s">
        <v>25</v>
      </c>
      <c r="F221">
        <v>30</v>
      </c>
      <c r="G221">
        <v>24</v>
      </c>
      <c r="H221">
        <f>ABS(G221-F221)</f>
        <v>6</v>
      </c>
      <c r="I221" t="str">
        <f>IF(G221&gt;F221,E221,D221)</f>
        <v>LV</v>
      </c>
      <c r="J221" t="str">
        <f>IF(F221&gt;G221,$D$1,$E$1)</f>
        <v>Home</v>
      </c>
      <c r="K221">
        <f>IF(G221&gt;F221,0,1)</f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>
        <v>1042</v>
      </c>
      <c r="B222">
        <v>2022</v>
      </c>
      <c r="C222">
        <v>15</v>
      </c>
      <c r="D222" t="s">
        <v>56</v>
      </c>
      <c r="E222" t="s">
        <v>37</v>
      </c>
      <c r="F222">
        <v>17</v>
      </c>
      <c r="G222">
        <v>14</v>
      </c>
      <c r="H222">
        <f>ABS(G222-F222)</f>
        <v>3</v>
      </c>
      <c r="I222" t="str">
        <f>IF(G222&gt;F222,E222,D222)</f>
        <v>LAC</v>
      </c>
      <c r="J222" t="str">
        <f>IF(F222&gt;G222,$D$1,$E$1)</f>
        <v>Home</v>
      </c>
      <c r="K222">
        <f>IF(G222&gt;F222,0,1)</f>
        <v>1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>
        <v>1043</v>
      </c>
      <c r="B223">
        <v>2022</v>
      </c>
      <c r="C223">
        <v>15</v>
      </c>
      <c r="D223" t="s">
        <v>35</v>
      </c>
      <c r="E223" t="s">
        <v>29</v>
      </c>
      <c r="F223">
        <v>23</v>
      </c>
      <c r="G223">
        <v>34</v>
      </c>
      <c r="H223">
        <f>ABS(G223-F223)</f>
        <v>11</v>
      </c>
      <c r="I223" t="str">
        <f>IF(G223&gt;F223,E223,D223)</f>
        <v>CIN</v>
      </c>
      <c r="J223" t="str">
        <f>IF(F223&gt;G223,$D$1,$E$1)</f>
        <v>Away</v>
      </c>
      <c r="K223">
        <f>IF(G223&gt;F223,0,1)</f>
        <v>0</v>
      </c>
      <c r="S223">
        <v>67</v>
      </c>
      <c r="T223" t="s">
        <v>24</v>
      </c>
      <c r="U223">
        <v>5</v>
      </c>
      <c r="V223" t="s">
        <v>42</v>
      </c>
    </row>
    <row r="224" spans="1:22">
      <c r="A224">
        <v>1044</v>
      </c>
      <c r="B224">
        <v>2022</v>
      </c>
      <c r="C224">
        <v>15</v>
      </c>
      <c r="D224" t="s">
        <v>44</v>
      </c>
      <c r="E224" t="s">
        <v>60</v>
      </c>
      <c r="F224">
        <v>12</v>
      </c>
      <c r="G224">
        <v>20</v>
      </c>
      <c r="H224">
        <f>ABS(G224-F224)</f>
        <v>8</v>
      </c>
      <c r="I224" t="str">
        <f>IF(G224&gt;F224,E224,D224)</f>
        <v>NYG</v>
      </c>
      <c r="J224" t="str">
        <f>IF(F224&gt;G224,$D$1,$E$1)</f>
        <v>Away</v>
      </c>
      <c r="K224">
        <f>IF(G224&gt;F224,0,1)</f>
        <v>0</v>
      </c>
      <c r="S224">
        <v>34</v>
      </c>
      <c r="T224" t="s">
        <v>24</v>
      </c>
      <c r="U224">
        <v>8</v>
      </c>
      <c r="V224" t="s">
        <v>42</v>
      </c>
    </row>
    <row r="225" spans="1:22">
      <c r="A225">
        <v>1045</v>
      </c>
      <c r="B225">
        <v>2022</v>
      </c>
      <c r="C225">
        <v>15</v>
      </c>
      <c r="D225" t="s">
        <v>49</v>
      </c>
      <c r="E225" t="s">
        <v>57</v>
      </c>
      <c r="F225">
        <v>24</v>
      </c>
      <c r="G225">
        <v>12</v>
      </c>
      <c r="H225">
        <f>ABS(G225-F225)</f>
        <v>12</v>
      </c>
      <c r="I225" t="str">
        <f>IF(G225&gt;F225,E225,D225)</f>
        <v>GB</v>
      </c>
      <c r="J225" t="str">
        <f>IF(F225&gt;G225,$D$1,$E$1)</f>
        <v>Home</v>
      </c>
      <c r="K225">
        <f>IF(G225&gt;F225,0,1)</f>
        <v>1</v>
      </c>
      <c r="S225">
        <v>15</v>
      </c>
      <c r="T225" t="s">
        <v>41</v>
      </c>
      <c r="U225">
        <v>3</v>
      </c>
      <c r="V225" t="s">
        <v>45</v>
      </c>
    </row>
    <row r="226" spans="1:22">
      <c r="A226">
        <v>1046</v>
      </c>
      <c r="B226">
        <v>2022</v>
      </c>
      <c r="C226">
        <v>16</v>
      </c>
      <c r="D226" t="s">
        <v>62</v>
      </c>
      <c r="E226" t="s">
        <v>33</v>
      </c>
      <c r="F226">
        <v>3</v>
      </c>
      <c r="G226">
        <v>19</v>
      </c>
      <c r="H226">
        <f>ABS(G226-F226)</f>
        <v>16</v>
      </c>
      <c r="I226" t="str">
        <f>IF(G226&gt;F226,E226,D226)</f>
        <v>JAX</v>
      </c>
      <c r="J226" t="str">
        <f>IF(F226&gt;G226,$D$1,$E$1)</f>
        <v>Away</v>
      </c>
      <c r="K226">
        <f>IF(G226&gt;F226,0,1)</f>
        <v>0</v>
      </c>
      <c r="S226">
        <v>43</v>
      </c>
      <c r="T226" t="s">
        <v>41</v>
      </c>
      <c r="U226">
        <v>14</v>
      </c>
      <c r="V226" t="s">
        <v>25</v>
      </c>
    </row>
    <row r="227" spans="1:22">
      <c r="A227">
        <v>1047</v>
      </c>
      <c r="B227">
        <v>2022</v>
      </c>
      <c r="C227">
        <v>16</v>
      </c>
      <c r="D227" t="s">
        <v>50</v>
      </c>
      <c r="E227" t="s">
        <v>61</v>
      </c>
      <c r="F227">
        <v>13</v>
      </c>
      <c r="G227">
        <v>35</v>
      </c>
      <c r="H227">
        <f>ABS(G227-F227)</f>
        <v>22</v>
      </c>
      <c r="I227" t="str">
        <f>IF(G227&gt;F227,E227,D227)</f>
        <v>BUF</v>
      </c>
      <c r="J227" t="str">
        <f>IF(F227&gt;G227,$D$1,$E$1)</f>
        <v>Away</v>
      </c>
      <c r="K227">
        <f>IF(G227&gt;F227,0,1)</f>
        <v>0</v>
      </c>
      <c r="S227">
        <v>8</v>
      </c>
      <c r="T227" t="s">
        <v>64</v>
      </c>
      <c r="U227">
        <v>20</v>
      </c>
      <c r="V227" t="s">
        <v>42</v>
      </c>
    </row>
    <row r="228" spans="1:22">
      <c r="A228">
        <v>1048</v>
      </c>
      <c r="B228">
        <v>2022</v>
      </c>
      <c r="C228">
        <v>16</v>
      </c>
      <c r="D228" t="s">
        <v>30</v>
      </c>
      <c r="E228" t="s">
        <v>38</v>
      </c>
      <c r="F228">
        <v>10</v>
      </c>
      <c r="G228">
        <v>17</v>
      </c>
      <c r="H228">
        <f>ABS(G228-F228)</f>
        <v>7</v>
      </c>
      <c r="I228" t="str">
        <f>IF(G228&gt;F228,E228,D228)</f>
        <v>NO</v>
      </c>
      <c r="J228" t="str">
        <f>IF(F228&gt;G228,$D$1,$E$1)</f>
        <v>Away</v>
      </c>
      <c r="K228">
        <f>IF(G228&gt;F228,0,1)</f>
        <v>0</v>
      </c>
      <c r="S228">
        <v>5</v>
      </c>
      <c r="T228" t="s">
        <v>41</v>
      </c>
      <c r="U228">
        <v>19</v>
      </c>
      <c r="V228" t="s">
        <v>32</v>
      </c>
    </row>
    <row r="229" spans="1:22">
      <c r="A229">
        <v>1049</v>
      </c>
      <c r="B229">
        <v>2022</v>
      </c>
      <c r="C229">
        <v>16</v>
      </c>
      <c r="D229" t="s">
        <v>37</v>
      </c>
      <c r="E229" t="s">
        <v>46</v>
      </c>
      <c r="F229">
        <v>14</v>
      </c>
      <c r="G229">
        <v>19</v>
      </c>
      <c r="H229">
        <f>ABS(G229-F229)</f>
        <v>5</v>
      </c>
      <c r="I229" t="str">
        <f>IF(G229&gt;F229,E229,D229)</f>
        <v>HOU</v>
      </c>
      <c r="J229" t="str">
        <f>IF(F229&gt;G229,$D$1,$E$1)</f>
        <v>Away</v>
      </c>
      <c r="K229">
        <f>IF(G229&gt;F229,0,1)</f>
        <v>0</v>
      </c>
      <c r="S229">
        <v>15</v>
      </c>
      <c r="T229" t="s">
        <v>51</v>
      </c>
      <c r="U229">
        <v>10</v>
      </c>
      <c r="V229" t="s">
        <v>32</v>
      </c>
    </row>
    <row r="230" spans="1:22">
      <c r="A230">
        <v>1050</v>
      </c>
      <c r="B230">
        <v>2022</v>
      </c>
      <c r="C230">
        <v>16</v>
      </c>
      <c r="D230" t="s">
        <v>23</v>
      </c>
      <c r="E230" t="s">
        <v>58</v>
      </c>
      <c r="F230">
        <v>24</v>
      </c>
      <c r="G230">
        <v>10</v>
      </c>
      <c r="H230">
        <f>ABS(G230-F230)</f>
        <v>14</v>
      </c>
      <c r="I230" t="str">
        <f>IF(G230&gt;F230,E230,D230)</f>
        <v>KC</v>
      </c>
      <c r="J230" t="str">
        <f>IF(F230&gt;G230,$D$1,$E$1)</f>
        <v>Home</v>
      </c>
      <c r="K230">
        <f>IF(G230&gt;F230,0,1)</f>
        <v>1</v>
      </c>
      <c r="S230">
        <v>10</v>
      </c>
      <c r="T230" t="s">
        <v>24</v>
      </c>
      <c r="U230">
        <v>12</v>
      </c>
      <c r="V230" t="s">
        <v>42</v>
      </c>
    </row>
    <row r="231" spans="1:22">
      <c r="A231">
        <v>1051</v>
      </c>
      <c r="B231">
        <v>2022</v>
      </c>
      <c r="C231">
        <v>16</v>
      </c>
      <c r="D231" t="s">
        <v>36</v>
      </c>
      <c r="E231" t="s">
        <v>60</v>
      </c>
      <c r="F231">
        <v>27</v>
      </c>
      <c r="G231">
        <v>24</v>
      </c>
      <c r="H231">
        <f>ABS(G231-F231)</f>
        <v>3</v>
      </c>
      <c r="I231" t="str">
        <f>IF(G231&gt;F231,E231,D231)</f>
        <v>MIN</v>
      </c>
      <c r="J231" t="str">
        <f>IF(F231&gt;G231,$D$1,$E$1)</f>
        <v>Home</v>
      </c>
      <c r="K231">
        <f>IF(G231&gt;F231,0,1)</f>
        <v>1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>
        <v>1052</v>
      </c>
      <c r="B232">
        <v>2022</v>
      </c>
      <c r="C232">
        <v>16</v>
      </c>
      <c r="D232" t="s">
        <v>25</v>
      </c>
      <c r="E232" t="s">
        <v>29</v>
      </c>
      <c r="F232">
        <v>18</v>
      </c>
      <c r="G232">
        <v>22</v>
      </c>
      <c r="H232">
        <f>ABS(G232-F232)</f>
        <v>4</v>
      </c>
      <c r="I232" t="str">
        <f>IF(G232&gt;F232,E232,D232)</f>
        <v>CIN</v>
      </c>
      <c r="J232" t="str">
        <f>IF(F232&gt;G232,$D$1,$E$1)</f>
        <v>Away</v>
      </c>
      <c r="K232">
        <f>IF(G232&gt;F232,0,1)</f>
        <v>0</v>
      </c>
      <c r="S232">
        <v>15</v>
      </c>
      <c r="T232" t="s">
        <v>24</v>
      </c>
      <c r="U232">
        <v>11</v>
      </c>
      <c r="V232" t="s">
        <v>32</v>
      </c>
    </row>
    <row r="233" spans="1:22">
      <c r="A233">
        <v>1053</v>
      </c>
      <c r="B233">
        <v>2022</v>
      </c>
      <c r="C233">
        <v>16</v>
      </c>
      <c r="D233" t="s">
        <v>26</v>
      </c>
      <c r="E233" t="s">
        <v>22</v>
      </c>
      <c r="F233">
        <v>37</v>
      </c>
      <c r="G233">
        <v>23</v>
      </c>
      <c r="H233">
        <f>ABS(G233-F233)</f>
        <v>14</v>
      </c>
      <c r="I233" t="str">
        <f>IF(G233&gt;F233,E233,D233)</f>
        <v>CAR</v>
      </c>
      <c r="J233" t="str">
        <f>IF(F233&gt;G233,$D$1,$E$1)</f>
        <v>Home</v>
      </c>
      <c r="K233">
        <f>IF(G233&gt;F233,0,1)</f>
        <v>1</v>
      </c>
      <c r="S233">
        <v>19</v>
      </c>
      <c r="T233" t="s">
        <v>24</v>
      </c>
      <c r="U233">
        <v>9</v>
      </c>
      <c r="V233" t="s">
        <v>32</v>
      </c>
    </row>
    <row r="234" spans="1:22">
      <c r="A234">
        <v>1054</v>
      </c>
      <c r="B234">
        <v>2022</v>
      </c>
      <c r="C234">
        <v>16</v>
      </c>
      <c r="D234" t="s">
        <v>47</v>
      </c>
      <c r="E234" t="s">
        <v>27</v>
      </c>
      <c r="F234">
        <v>17</v>
      </c>
      <c r="G234">
        <v>9</v>
      </c>
      <c r="H234">
        <f>ABS(G234-F234)</f>
        <v>8</v>
      </c>
      <c r="I234" t="str">
        <f>IF(G234&gt;F234,E234,D234)</f>
        <v>BAL</v>
      </c>
      <c r="J234" t="str">
        <f>IF(F234&gt;G234,$D$1,$E$1)</f>
        <v>Home</v>
      </c>
      <c r="K234">
        <f>IF(G234&gt;F234,0,1)</f>
        <v>1</v>
      </c>
      <c r="S234">
        <v>16</v>
      </c>
      <c r="T234" t="s">
        <v>51</v>
      </c>
      <c r="U234">
        <v>12</v>
      </c>
      <c r="V234" t="s">
        <v>32</v>
      </c>
    </row>
    <row r="235" spans="1:22">
      <c r="A235">
        <v>1055</v>
      </c>
      <c r="B235">
        <v>2022</v>
      </c>
      <c r="C235">
        <v>16</v>
      </c>
      <c r="D235" t="s">
        <v>39</v>
      </c>
      <c r="E235" t="s">
        <v>44</v>
      </c>
      <c r="F235">
        <v>37</v>
      </c>
      <c r="G235">
        <v>20</v>
      </c>
      <c r="H235">
        <f>ABS(G235-F235)</f>
        <v>17</v>
      </c>
      <c r="I235" t="str">
        <f>IF(G235&gt;F235,E235,D235)</f>
        <v>SF</v>
      </c>
      <c r="J235" t="str">
        <f>IF(F235&gt;G235,$D$1,$E$1)</f>
        <v>Home</v>
      </c>
      <c r="K235">
        <f>IF(G235&gt;F235,0,1)</f>
        <v>1</v>
      </c>
      <c r="S235">
        <v>57</v>
      </c>
      <c r="T235" t="s">
        <v>51</v>
      </c>
      <c r="U235">
        <v>4</v>
      </c>
      <c r="V235" t="s">
        <v>42</v>
      </c>
    </row>
    <row r="236" spans="1:22">
      <c r="A236">
        <v>1056</v>
      </c>
      <c r="B236">
        <v>2022</v>
      </c>
      <c r="C236">
        <v>16</v>
      </c>
      <c r="D236" t="s">
        <v>59</v>
      </c>
      <c r="E236" t="s">
        <v>54</v>
      </c>
      <c r="F236">
        <v>40</v>
      </c>
      <c r="G236">
        <v>34</v>
      </c>
      <c r="H236">
        <f>ABS(G236-F236)</f>
        <v>6</v>
      </c>
      <c r="I236" t="str">
        <f>IF(G236&gt;F236,E236,D236)</f>
        <v>DAL</v>
      </c>
      <c r="J236" t="str">
        <f>IF(F236&gt;G236,$D$1,$E$1)</f>
        <v>Home</v>
      </c>
      <c r="K236">
        <f>IF(G236&gt;F236,0,1)</f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>
        <v>1057</v>
      </c>
      <c r="B237">
        <v>2022</v>
      </c>
      <c r="C237">
        <v>16</v>
      </c>
      <c r="D237" t="s">
        <v>40</v>
      </c>
      <c r="E237" t="s">
        <v>52</v>
      </c>
      <c r="F237">
        <v>13</v>
      </c>
      <c r="G237">
        <v>10</v>
      </c>
      <c r="H237">
        <f>ABS(G237-F237)</f>
        <v>3</v>
      </c>
      <c r="I237" t="str">
        <f>IF(G237&gt;F237,E237,D237)</f>
        <v>PIT</v>
      </c>
      <c r="J237" t="str">
        <f>IF(F237&gt;G237,$D$1,$E$1)</f>
        <v>Home</v>
      </c>
      <c r="K237">
        <f>IF(G237&gt;F237,0,1)</f>
        <v>1</v>
      </c>
      <c r="S237">
        <v>10</v>
      </c>
      <c r="T237" t="s">
        <v>41</v>
      </c>
      <c r="U237">
        <v>6</v>
      </c>
      <c r="V237" t="s">
        <v>32</v>
      </c>
    </row>
    <row r="238" spans="1:22">
      <c r="A238">
        <v>1058</v>
      </c>
      <c r="B238">
        <v>2022</v>
      </c>
      <c r="C238">
        <v>16</v>
      </c>
      <c r="D238" t="s">
        <v>55</v>
      </c>
      <c r="E238" t="s">
        <v>49</v>
      </c>
      <c r="F238">
        <v>20</v>
      </c>
      <c r="G238">
        <v>26</v>
      </c>
      <c r="H238">
        <f>ABS(G238-F238)</f>
        <v>6</v>
      </c>
      <c r="I238" t="str">
        <f>IF(G238&gt;F238,E238,D238)</f>
        <v>GB</v>
      </c>
      <c r="J238" t="str">
        <f>IF(F238&gt;G238,$D$1,$E$1)</f>
        <v>Away</v>
      </c>
      <c r="K238">
        <f>IF(G238&gt;F238,0,1)</f>
        <v>0</v>
      </c>
      <c r="S238">
        <v>45</v>
      </c>
      <c r="T238" t="s">
        <v>41</v>
      </c>
      <c r="U238">
        <v>9</v>
      </c>
      <c r="V238" t="s">
        <v>42</v>
      </c>
    </row>
    <row r="239" spans="1:22">
      <c r="A239">
        <v>1059</v>
      </c>
      <c r="B239">
        <v>2022</v>
      </c>
      <c r="C239">
        <v>16</v>
      </c>
      <c r="D239" t="s">
        <v>57</v>
      </c>
      <c r="E239" t="s">
        <v>53</v>
      </c>
      <c r="F239">
        <v>51</v>
      </c>
      <c r="G239">
        <v>14</v>
      </c>
      <c r="H239">
        <f>ABS(G239-F239)</f>
        <v>37</v>
      </c>
      <c r="I239" t="str">
        <f>IF(G239&gt;F239,E239,D239)</f>
        <v>LAR</v>
      </c>
      <c r="J239" t="str">
        <f>IF(F239&gt;G239,$D$1,$E$1)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1060</v>
      </c>
      <c r="B240">
        <v>2022</v>
      </c>
      <c r="C240">
        <v>16</v>
      </c>
      <c r="D240" t="s">
        <v>43</v>
      </c>
      <c r="E240" t="s">
        <v>35</v>
      </c>
      <c r="F240">
        <v>16</v>
      </c>
      <c r="G240">
        <v>19</v>
      </c>
      <c r="H240">
        <f>ABS(G240-F240)</f>
        <v>3</v>
      </c>
      <c r="I240" t="str">
        <f>IF(G240&gt;F240,E240,D240)</f>
        <v>TB</v>
      </c>
      <c r="J240" t="str">
        <f>IF(F240&gt;G240,$D$1,$E$1)</f>
        <v>Away</v>
      </c>
      <c r="K240">
        <f>IF(G240&gt;F240,0,1)</f>
        <v>0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>
        <v>1061</v>
      </c>
      <c r="B241">
        <v>2022</v>
      </c>
      <c r="C241">
        <v>16</v>
      </c>
      <c r="D241" t="s">
        <v>34</v>
      </c>
      <c r="E241" t="s">
        <v>56</v>
      </c>
      <c r="F241">
        <v>3</v>
      </c>
      <c r="G241">
        <v>20</v>
      </c>
      <c r="H241">
        <f>ABS(G241-F241)</f>
        <v>17</v>
      </c>
      <c r="I241" t="str">
        <f>IF(G241&gt;F241,E241,D241)</f>
        <v>LAC</v>
      </c>
      <c r="J241" t="str">
        <f>IF(F241&gt;G241,$D$1,$E$1)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1062</v>
      </c>
      <c r="B242">
        <v>2022</v>
      </c>
      <c r="C242">
        <v>17</v>
      </c>
      <c r="D242" t="s">
        <v>37</v>
      </c>
      <c r="E242" t="s">
        <v>59</v>
      </c>
      <c r="F242">
        <v>13</v>
      </c>
      <c r="G242">
        <v>27</v>
      </c>
      <c r="H242">
        <f>ABS(G242-F242)</f>
        <v>14</v>
      </c>
      <c r="I242" t="str">
        <f>IF(G242&gt;F242,E242,D242)</f>
        <v>DAL</v>
      </c>
      <c r="J242" t="str">
        <f>IF(F242&gt;G242,$D$1,$E$1)</f>
        <v>Away</v>
      </c>
      <c r="K242">
        <f>IF(G242&gt;F242,0,1)</f>
        <v>0</v>
      </c>
      <c r="S242">
        <v>56</v>
      </c>
      <c r="T242" t="s">
        <v>51</v>
      </c>
      <c r="U242">
        <v>7</v>
      </c>
      <c r="V242" t="s">
        <v>45</v>
      </c>
    </row>
    <row r="243" spans="1:22">
      <c r="A243">
        <v>1063</v>
      </c>
      <c r="B243">
        <v>2022</v>
      </c>
      <c r="C243">
        <v>17</v>
      </c>
      <c r="D243" t="s">
        <v>27</v>
      </c>
      <c r="E243" t="s">
        <v>43</v>
      </c>
      <c r="F243">
        <v>20</v>
      </c>
      <c r="G243">
        <v>19</v>
      </c>
      <c r="H243">
        <f>ABS(G243-F243)</f>
        <v>1</v>
      </c>
      <c r="I243" t="str">
        <f>IF(G243&gt;F243,E243,D243)</f>
        <v>ATL</v>
      </c>
      <c r="J243" t="str">
        <f>IF(F243&gt;G243,$D$1,$E$1)</f>
        <v>Home</v>
      </c>
      <c r="K243">
        <f>IF(G243&gt;F243,0,1)</f>
        <v>1</v>
      </c>
      <c r="S243" t="s">
        <v>28</v>
      </c>
      <c r="T243" t="s">
        <v>28</v>
      </c>
      <c r="U243" t="s">
        <v>28</v>
      </c>
      <c r="V243" t="s">
        <v>28</v>
      </c>
    </row>
    <row r="244" spans="1:22">
      <c r="A244">
        <v>1064</v>
      </c>
      <c r="B244">
        <v>2022</v>
      </c>
      <c r="C244">
        <v>17</v>
      </c>
      <c r="D244" t="s">
        <v>22</v>
      </c>
      <c r="E244" t="s">
        <v>50</v>
      </c>
      <c r="F244">
        <v>41</v>
      </c>
      <c r="G244">
        <v>10</v>
      </c>
      <c r="H244">
        <f>ABS(G244-F244)</f>
        <v>31</v>
      </c>
      <c r="I244" t="str">
        <f>IF(G244&gt;F244,E244,D244)</f>
        <v>DET</v>
      </c>
      <c r="J244" t="str">
        <f>IF(F244&gt;G244,$D$1,$E$1)</f>
        <v>Home</v>
      </c>
      <c r="K244">
        <f>IF(G244&gt;F244,0,1)</f>
        <v>1</v>
      </c>
      <c r="S244" t="s">
        <v>28</v>
      </c>
      <c r="T244" t="s">
        <v>28</v>
      </c>
      <c r="U244" t="s">
        <v>28</v>
      </c>
      <c r="V244" t="s">
        <v>28</v>
      </c>
    </row>
    <row r="245" spans="1:22">
      <c r="A245">
        <v>1065</v>
      </c>
      <c r="B245">
        <v>2022</v>
      </c>
      <c r="C245">
        <v>17</v>
      </c>
      <c r="D245" t="s">
        <v>23</v>
      </c>
      <c r="E245" t="s">
        <v>53</v>
      </c>
      <c r="F245">
        <v>27</v>
      </c>
      <c r="G245">
        <v>24</v>
      </c>
      <c r="H245">
        <f>ABS(G245-F245)</f>
        <v>3</v>
      </c>
      <c r="I245" t="str">
        <f>IF(G245&gt;F245,E245,D245)</f>
        <v>KC</v>
      </c>
      <c r="J245" t="str">
        <f>IF(F245&gt;G245,$D$1,$E$1)</f>
        <v>Home</v>
      </c>
      <c r="K245">
        <f>IF(G245&gt;F245,0,1)</f>
        <v>1</v>
      </c>
      <c r="S245">
        <v>45</v>
      </c>
      <c r="T245" t="s">
        <v>64</v>
      </c>
      <c r="U245">
        <v>4</v>
      </c>
      <c r="V245" t="s">
        <v>45</v>
      </c>
    </row>
    <row r="246" spans="1:22">
      <c r="A246">
        <v>1066</v>
      </c>
      <c r="B246">
        <v>2022</v>
      </c>
      <c r="C246">
        <v>17</v>
      </c>
      <c r="D246" t="s">
        <v>25</v>
      </c>
      <c r="E246" t="s">
        <v>55</v>
      </c>
      <c r="F246">
        <v>23</v>
      </c>
      <c r="G246">
        <v>21</v>
      </c>
      <c r="H246">
        <f>ABS(G246-F246)</f>
        <v>2</v>
      </c>
      <c r="I246" t="str">
        <f>IF(G246&gt;F246,E246,D246)</f>
        <v>NE</v>
      </c>
      <c r="J246" t="str">
        <f>IF(F246&gt;G246,$D$1,$E$1)</f>
        <v>Home</v>
      </c>
      <c r="K246">
        <f>IF(G246&gt;F246,0,1)</f>
        <v>1</v>
      </c>
      <c r="S246">
        <v>49</v>
      </c>
      <c r="T246" t="s">
        <v>51</v>
      </c>
      <c r="U246">
        <v>12</v>
      </c>
      <c r="V246" t="s">
        <v>42</v>
      </c>
    </row>
    <row r="247" spans="1:22">
      <c r="A247">
        <v>1067</v>
      </c>
      <c r="B247">
        <v>2022</v>
      </c>
      <c r="C247">
        <v>17</v>
      </c>
      <c r="D247" t="s">
        <v>60</v>
      </c>
      <c r="E247" t="s">
        <v>34</v>
      </c>
      <c r="F247">
        <v>38</v>
      </c>
      <c r="G247">
        <v>10</v>
      </c>
      <c r="H247">
        <f>ABS(G247-F247)</f>
        <v>28</v>
      </c>
      <c r="I247" t="str">
        <f>IF(G247&gt;F247,E247,D247)</f>
        <v>NYG</v>
      </c>
      <c r="J247" t="str">
        <f>IF(F247&gt;G247,$D$1,$E$1)</f>
        <v>Home</v>
      </c>
      <c r="K247">
        <f>IF(G247&gt;F247,0,1)</f>
        <v>1</v>
      </c>
      <c r="S247">
        <v>51</v>
      </c>
      <c r="T247" t="s">
        <v>24</v>
      </c>
      <c r="U247">
        <v>9</v>
      </c>
      <c r="V247" t="s">
        <v>42</v>
      </c>
    </row>
    <row r="248" spans="1:22">
      <c r="A248">
        <v>1068</v>
      </c>
      <c r="B248">
        <v>2022</v>
      </c>
      <c r="C248">
        <v>17</v>
      </c>
      <c r="D248" t="s">
        <v>54</v>
      </c>
      <c r="E248" t="s">
        <v>38</v>
      </c>
      <c r="F248">
        <v>10</v>
      </c>
      <c r="G248">
        <v>20</v>
      </c>
      <c r="H248">
        <f>ABS(G248-F248)</f>
        <v>10</v>
      </c>
      <c r="I248" t="str">
        <f>IF(G248&gt;F248,E248,D248)</f>
        <v>NO</v>
      </c>
      <c r="J248" t="str">
        <f>IF(F248&gt;G248,$D$1,$E$1)</f>
        <v>Away</v>
      </c>
      <c r="K248">
        <f>IF(G248&gt;F248,0,1)</f>
        <v>0</v>
      </c>
      <c r="S248">
        <v>52</v>
      </c>
      <c r="T248" t="s">
        <v>24</v>
      </c>
      <c r="U248">
        <v>7</v>
      </c>
      <c r="V248" t="s">
        <v>42</v>
      </c>
    </row>
    <row r="249" spans="1:22">
      <c r="A249">
        <v>1069</v>
      </c>
      <c r="B249">
        <v>2022</v>
      </c>
      <c r="C249">
        <v>17</v>
      </c>
      <c r="D249" t="s">
        <v>35</v>
      </c>
      <c r="E249" t="s">
        <v>26</v>
      </c>
      <c r="F249">
        <v>30</v>
      </c>
      <c r="G249">
        <v>24</v>
      </c>
      <c r="H249">
        <f>ABS(G249-F249)</f>
        <v>6</v>
      </c>
      <c r="I249" t="str">
        <f>IF(G249&gt;F249,E249,D249)</f>
        <v>TB</v>
      </c>
      <c r="J249" t="str">
        <f>IF(F249&gt;G249,$D$1,$E$1)</f>
        <v>Home</v>
      </c>
      <c r="K249">
        <f>IF(G249&gt;F249,0,1)</f>
        <v>1</v>
      </c>
      <c r="S249">
        <v>73</v>
      </c>
      <c r="T249" t="s">
        <v>41</v>
      </c>
      <c r="U249">
        <v>1</v>
      </c>
      <c r="V249" t="s">
        <v>32</v>
      </c>
    </row>
    <row r="250" spans="1:22">
      <c r="A250">
        <v>1070</v>
      </c>
      <c r="B250">
        <v>2022</v>
      </c>
      <c r="C250">
        <v>17</v>
      </c>
      <c r="D250" t="s">
        <v>44</v>
      </c>
      <c r="E250" t="s">
        <v>30</v>
      </c>
      <c r="F250">
        <v>10</v>
      </c>
      <c r="G250">
        <v>24</v>
      </c>
      <c r="H250">
        <f>ABS(G250-F250)</f>
        <v>14</v>
      </c>
      <c r="I250" t="str">
        <f>IF(G250&gt;F250,E250,D250)</f>
        <v>CLE</v>
      </c>
      <c r="J250" t="str">
        <f>IF(F250&gt;G250,$D$1,$E$1)</f>
        <v>Away</v>
      </c>
      <c r="K250">
        <f>IF(G250&gt;F250,0,1)</f>
        <v>0</v>
      </c>
      <c r="S250">
        <v>57</v>
      </c>
      <c r="T250" t="s">
        <v>24</v>
      </c>
      <c r="U250">
        <v>5</v>
      </c>
      <c r="V250" t="s">
        <v>42</v>
      </c>
    </row>
    <row r="251" spans="1:22">
      <c r="A251">
        <v>1071</v>
      </c>
      <c r="B251">
        <v>2022</v>
      </c>
      <c r="C251">
        <v>17</v>
      </c>
      <c r="D251" t="s">
        <v>47</v>
      </c>
      <c r="E251" t="s">
        <v>40</v>
      </c>
      <c r="F251">
        <v>13</v>
      </c>
      <c r="G251">
        <v>16</v>
      </c>
      <c r="H251">
        <f>ABS(G251-F251)</f>
        <v>3</v>
      </c>
      <c r="I251" t="str">
        <f>IF(G251&gt;F251,E251,D251)</f>
        <v>PIT</v>
      </c>
      <c r="J251" t="str">
        <f>IF(F251&gt;G251,$D$1,$E$1)</f>
        <v>Away</v>
      </c>
      <c r="K251">
        <f>IF(G251&gt;F251,0,1)</f>
        <v>0</v>
      </c>
      <c r="S251">
        <v>60</v>
      </c>
      <c r="T251" t="s">
        <v>24</v>
      </c>
      <c r="U251">
        <v>5</v>
      </c>
      <c r="V251" t="s">
        <v>42</v>
      </c>
    </row>
    <row r="252" spans="1:22">
      <c r="A252">
        <v>1072</v>
      </c>
      <c r="B252">
        <v>2022</v>
      </c>
      <c r="C252">
        <v>17</v>
      </c>
      <c r="D252" t="s">
        <v>46</v>
      </c>
      <c r="E252" t="s">
        <v>33</v>
      </c>
      <c r="F252">
        <v>3</v>
      </c>
      <c r="G252">
        <v>31</v>
      </c>
      <c r="H252">
        <f>ABS(G252-F252)</f>
        <v>28</v>
      </c>
      <c r="I252" t="str">
        <f>IF(G252&gt;F252,E252,D252)</f>
        <v>JAX</v>
      </c>
      <c r="J252" t="str">
        <f>IF(F252&gt;G252,$D$1,$E$1)</f>
        <v>Away</v>
      </c>
      <c r="K252">
        <f>IF(G252&gt;F252,0,1)</f>
        <v>0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1073</v>
      </c>
      <c r="B253">
        <v>2022</v>
      </c>
      <c r="C253">
        <v>17</v>
      </c>
      <c r="D253" t="s">
        <v>52</v>
      </c>
      <c r="E253" t="s">
        <v>39</v>
      </c>
      <c r="F253">
        <v>34</v>
      </c>
      <c r="G253">
        <v>37</v>
      </c>
      <c r="H253">
        <f>ABS(G253-F253)</f>
        <v>3</v>
      </c>
      <c r="I253" t="str">
        <f>IF(G253&gt;F253,E253,D253)</f>
        <v>SF</v>
      </c>
      <c r="J253" t="str">
        <f>IF(F253&gt;G253,$D$1,$E$1)</f>
        <v>Away</v>
      </c>
      <c r="K253">
        <f>IF(G253&gt;F253,0,1)</f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>
        <v>1074</v>
      </c>
      <c r="B254">
        <v>2022</v>
      </c>
      <c r="C254">
        <v>17</v>
      </c>
      <c r="D254" t="s">
        <v>58</v>
      </c>
      <c r="E254" t="s">
        <v>62</v>
      </c>
      <c r="F254">
        <v>23</v>
      </c>
      <c r="G254">
        <v>6</v>
      </c>
      <c r="H254">
        <f>ABS(G254-F254)</f>
        <v>17</v>
      </c>
      <c r="I254" t="str">
        <f>IF(G254&gt;F254,E254,D254)</f>
        <v>SEA</v>
      </c>
      <c r="J254" t="str">
        <f>IF(F254&gt;G254,$D$1,$E$1)</f>
        <v>Home</v>
      </c>
      <c r="K254">
        <f>IF(G254&gt;F254,0,1)</f>
        <v>1</v>
      </c>
      <c r="S254">
        <v>46</v>
      </c>
      <c r="T254" t="s">
        <v>41</v>
      </c>
      <c r="U254">
        <v>1</v>
      </c>
      <c r="V254" t="s">
        <v>25</v>
      </c>
    </row>
    <row r="255" spans="1:22">
      <c r="A255">
        <v>1075</v>
      </c>
      <c r="B255">
        <v>2022</v>
      </c>
      <c r="C255">
        <v>17</v>
      </c>
      <c r="D255" t="s">
        <v>49</v>
      </c>
      <c r="E255" t="s">
        <v>36</v>
      </c>
      <c r="F255">
        <v>41</v>
      </c>
      <c r="G255">
        <v>17</v>
      </c>
      <c r="H255">
        <f>ABS(G255-F255)</f>
        <v>24</v>
      </c>
      <c r="I255" t="str">
        <f>IF(G255&gt;F255,E255,D255)</f>
        <v>GB</v>
      </c>
      <c r="J255" t="str">
        <f>IF(F255&gt;G255,$D$1,$E$1)</f>
        <v>Home</v>
      </c>
      <c r="K255">
        <f>IF(G255&gt;F255,0,1)</f>
        <v>1</v>
      </c>
      <c r="S255">
        <v>37</v>
      </c>
      <c r="T255" t="s">
        <v>64</v>
      </c>
      <c r="U255">
        <v>9</v>
      </c>
      <c r="V255" t="s">
        <v>32</v>
      </c>
    </row>
    <row r="256" spans="1:22">
      <c r="A256">
        <v>1076</v>
      </c>
      <c r="B256">
        <v>2022</v>
      </c>
      <c r="C256">
        <v>17</v>
      </c>
      <c r="D256" t="s">
        <v>56</v>
      </c>
      <c r="E256" t="s">
        <v>57</v>
      </c>
      <c r="F256">
        <v>31</v>
      </c>
      <c r="G256">
        <v>10</v>
      </c>
      <c r="H256">
        <f>ABS(G256-F256)</f>
        <v>21</v>
      </c>
      <c r="I256" t="str">
        <f>IF(G256&gt;F256,E256,D256)</f>
        <v>LAC</v>
      </c>
      <c r="J256" t="str">
        <f>IF(F256&gt;G256,$D$1,$E$1)</f>
        <v>Home</v>
      </c>
      <c r="K256">
        <f>IF(G256&gt;F256,0,1)</f>
        <v>1</v>
      </c>
      <c r="S256" t="s">
        <v>28</v>
      </c>
      <c r="T256" t="s">
        <v>28</v>
      </c>
      <c r="U256" t="s">
        <v>28</v>
      </c>
      <c r="V256" t="s">
        <v>28</v>
      </c>
    </row>
    <row r="257" spans="1:22">
      <c r="A257">
        <v>1077</v>
      </c>
      <c r="B257">
        <v>2022</v>
      </c>
      <c r="C257">
        <v>18</v>
      </c>
      <c r="D257" t="s">
        <v>52</v>
      </c>
      <c r="E257" t="s">
        <v>23</v>
      </c>
      <c r="F257">
        <v>13</v>
      </c>
      <c r="G257">
        <v>31</v>
      </c>
      <c r="H257">
        <f>ABS(G257-F257)</f>
        <v>18</v>
      </c>
      <c r="I257" t="str">
        <f>IF(G257&gt;F257,E257,D257)</f>
        <v>KC</v>
      </c>
      <c r="J257" t="str">
        <f>IF(F257&gt;G257,$D$1,$E$1)</f>
        <v>Away</v>
      </c>
      <c r="K257">
        <f>IF(G257&gt;F257,0,1)</f>
        <v>0</v>
      </c>
      <c r="S257" t="s">
        <v>28</v>
      </c>
      <c r="T257" t="s">
        <v>28</v>
      </c>
      <c r="U257" t="s">
        <v>28</v>
      </c>
      <c r="V257" t="s">
        <v>28</v>
      </c>
    </row>
    <row r="258" spans="1:22">
      <c r="A258">
        <v>1078</v>
      </c>
      <c r="B258">
        <v>2022</v>
      </c>
      <c r="C258">
        <v>18</v>
      </c>
      <c r="D258" t="s">
        <v>33</v>
      </c>
      <c r="E258" t="s">
        <v>37</v>
      </c>
      <c r="F258">
        <v>20</v>
      </c>
      <c r="G258">
        <v>16</v>
      </c>
      <c r="H258">
        <f>ABS(G258-F258)</f>
        <v>4</v>
      </c>
      <c r="I258" t="str">
        <f>IF(G258&gt;F258,E258,D258)</f>
        <v>JAX</v>
      </c>
      <c r="J258" t="str">
        <f>IF(F258&gt;G258,$D$1,$E$1)</f>
        <v>Home</v>
      </c>
      <c r="K258">
        <f>IF(G258&gt;F258,0,1)</f>
        <v>1</v>
      </c>
      <c r="S258">
        <v>58</v>
      </c>
      <c r="T258" t="s">
        <v>24</v>
      </c>
      <c r="U258">
        <v>2</v>
      </c>
      <c r="V258" t="s">
        <v>45</v>
      </c>
    </row>
    <row r="259" spans="1:22">
      <c r="A259">
        <v>1079</v>
      </c>
      <c r="B259">
        <v>2022</v>
      </c>
      <c r="C259">
        <v>18</v>
      </c>
      <c r="D259" t="s">
        <v>27</v>
      </c>
      <c r="E259" t="s">
        <v>35</v>
      </c>
      <c r="F259">
        <v>30</v>
      </c>
      <c r="G259">
        <v>17</v>
      </c>
      <c r="H259">
        <f>ABS(G259-F259)</f>
        <v>13</v>
      </c>
      <c r="I259" t="str">
        <f>IF(G259&gt;F259,E259,D259)</f>
        <v>ATL</v>
      </c>
      <c r="J259" t="str">
        <f>IF(F259&gt;G259,$D$1,$E$1)</f>
        <v>Home</v>
      </c>
      <c r="K259">
        <f>IF(G259&gt;F259,0,1)</f>
        <v>1</v>
      </c>
      <c r="S259" t="s">
        <v>28</v>
      </c>
      <c r="T259" t="s">
        <v>28</v>
      </c>
      <c r="U259" t="s">
        <v>28</v>
      </c>
      <c r="V259" t="s">
        <v>28</v>
      </c>
    </row>
    <row r="260" spans="1:22">
      <c r="A260">
        <v>1080</v>
      </c>
      <c r="B260">
        <v>2022</v>
      </c>
      <c r="C260">
        <v>18</v>
      </c>
      <c r="D260" t="s">
        <v>61</v>
      </c>
      <c r="E260" t="s">
        <v>25</v>
      </c>
      <c r="F260">
        <v>35</v>
      </c>
      <c r="G260">
        <v>23</v>
      </c>
      <c r="H260">
        <f>ABS(G260-F260)</f>
        <v>12</v>
      </c>
      <c r="I260" t="str">
        <f>IF(G260&gt;F260,E260,D260)</f>
        <v>BUF</v>
      </c>
      <c r="J260" t="str">
        <f>IF(F260&gt;G260,$D$1,$E$1)</f>
        <v>Home</v>
      </c>
      <c r="K260">
        <f>IF(G260&gt;F260,0,1)</f>
        <v>1</v>
      </c>
      <c r="S260">
        <v>28</v>
      </c>
      <c r="T260" t="s">
        <v>64</v>
      </c>
      <c r="U260">
        <v>4</v>
      </c>
      <c r="V260" t="s">
        <v>32</v>
      </c>
    </row>
    <row r="261" spans="1:22">
      <c r="A261">
        <v>1081</v>
      </c>
      <c r="B261">
        <v>2022</v>
      </c>
      <c r="C261">
        <v>18</v>
      </c>
      <c r="D261" t="s">
        <v>50</v>
      </c>
      <c r="E261" t="s">
        <v>36</v>
      </c>
      <c r="F261">
        <v>13</v>
      </c>
      <c r="G261">
        <v>29</v>
      </c>
      <c r="H261">
        <f>ABS(G261-F261)</f>
        <v>16</v>
      </c>
      <c r="I261" t="str">
        <f>IF(G261&gt;F261,E261,D261)</f>
        <v>MIN</v>
      </c>
      <c r="J261" t="str">
        <f>IF(F261&gt;G261,$D$1,$E$1)</f>
        <v>Away</v>
      </c>
      <c r="K261">
        <f>IF(G261&gt;F261,0,1)</f>
        <v>0</v>
      </c>
      <c r="S261">
        <v>31</v>
      </c>
      <c r="T261" t="s">
        <v>64</v>
      </c>
      <c r="U261">
        <v>2</v>
      </c>
      <c r="V261" t="s">
        <v>42</v>
      </c>
    </row>
    <row r="262" spans="1:22">
      <c r="A262">
        <v>1082</v>
      </c>
      <c r="B262">
        <v>2022</v>
      </c>
      <c r="C262">
        <v>18</v>
      </c>
      <c r="D262" t="s">
        <v>29</v>
      </c>
      <c r="E262" t="s">
        <v>47</v>
      </c>
      <c r="F262">
        <v>27</v>
      </c>
      <c r="G262">
        <v>16</v>
      </c>
      <c r="H262">
        <f>ABS(G262-F262)</f>
        <v>11</v>
      </c>
      <c r="I262" t="str">
        <f>IF(G262&gt;F262,E262,D262)</f>
        <v>CIN</v>
      </c>
      <c r="J262" t="str">
        <f>IF(F262&gt;G262,$D$1,$E$1)</f>
        <v>Home</v>
      </c>
      <c r="K262">
        <f>IF(G262&gt;F262,0,1)</f>
        <v>1</v>
      </c>
      <c r="S262">
        <v>37</v>
      </c>
      <c r="T262" t="s">
        <v>41</v>
      </c>
      <c r="U262">
        <v>4</v>
      </c>
      <c r="V262" t="s">
        <v>25</v>
      </c>
    </row>
    <row r="263" spans="1:22">
      <c r="A263">
        <v>1083</v>
      </c>
      <c r="B263">
        <v>2022</v>
      </c>
      <c r="C263">
        <v>18</v>
      </c>
      <c r="D263" t="s">
        <v>34</v>
      </c>
      <c r="E263" t="s">
        <v>46</v>
      </c>
      <c r="F263">
        <v>31</v>
      </c>
      <c r="G263">
        <v>32</v>
      </c>
      <c r="H263">
        <f>ABS(G263-F263)</f>
        <v>1</v>
      </c>
      <c r="I263" t="str">
        <f>IF(G263&gt;F263,E263,D263)</f>
        <v>HOU</v>
      </c>
      <c r="J263" t="str">
        <f>IF(F263&gt;G263,$D$1,$E$1)</f>
        <v>Away</v>
      </c>
      <c r="K263">
        <f>IF(G263&gt;F263,0,1)</f>
        <v>0</v>
      </c>
      <c r="S263" t="s">
        <v>28</v>
      </c>
      <c r="T263" t="s">
        <v>28</v>
      </c>
      <c r="U263" t="s">
        <v>28</v>
      </c>
      <c r="V263" t="s">
        <v>28</v>
      </c>
    </row>
    <row r="264" spans="1:22">
      <c r="A264">
        <v>1084</v>
      </c>
      <c r="B264">
        <v>2022</v>
      </c>
      <c r="C264">
        <v>18</v>
      </c>
      <c r="D264" t="s">
        <v>55</v>
      </c>
      <c r="E264" t="s">
        <v>62</v>
      </c>
      <c r="F264">
        <v>11</v>
      </c>
      <c r="G264">
        <v>6</v>
      </c>
      <c r="H264">
        <f>ABS(G264-F264)</f>
        <v>5</v>
      </c>
      <c r="I264" t="str">
        <f>IF(G264&gt;F264,E264,D264)</f>
        <v>MIA</v>
      </c>
      <c r="J264" t="str">
        <f>IF(F264&gt;G264,$D$1,$E$1)</f>
        <v>Home</v>
      </c>
      <c r="K264">
        <f>IF(G264&gt;F264,0,1)</f>
        <v>1</v>
      </c>
      <c r="S264">
        <v>77</v>
      </c>
      <c r="T264" t="s">
        <v>51</v>
      </c>
      <c r="U264">
        <v>8</v>
      </c>
      <c r="V264" t="s">
        <v>45</v>
      </c>
    </row>
    <row r="265" spans="1:22">
      <c r="A265">
        <v>1085</v>
      </c>
      <c r="B265">
        <v>2022</v>
      </c>
      <c r="C265">
        <v>18</v>
      </c>
      <c r="D265" t="s">
        <v>38</v>
      </c>
      <c r="E265" t="s">
        <v>26</v>
      </c>
      <c r="F265">
        <v>7</v>
      </c>
      <c r="G265">
        <v>10</v>
      </c>
      <c r="H265">
        <f>ABS(G265-F265)</f>
        <v>3</v>
      </c>
      <c r="I265" t="str">
        <f>IF(G265&gt;F265,E265,D265)</f>
        <v>CAR</v>
      </c>
      <c r="J265" t="str">
        <f>IF(F265&gt;G265,$D$1,$E$1)</f>
        <v>Away</v>
      </c>
      <c r="K265">
        <f>IF(G265&gt;F265,0,1)</f>
        <v>0</v>
      </c>
      <c r="S265" t="s">
        <v>28</v>
      </c>
      <c r="T265" t="s">
        <v>28</v>
      </c>
      <c r="U265" t="s">
        <v>28</v>
      </c>
      <c r="V265" t="s">
        <v>28</v>
      </c>
    </row>
    <row r="266" spans="1:22">
      <c r="A266">
        <v>1086</v>
      </c>
      <c r="B266">
        <v>2022</v>
      </c>
      <c r="C266">
        <v>18</v>
      </c>
      <c r="D266" t="s">
        <v>40</v>
      </c>
      <c r="E266" t="s">
        <v>30</v>
      </c>
      <c r="F266">
        <v>28</v>
      </c>
      <c r="G266">
        <v>14</v>
      </c>
      <c r="H266">
        <f>ABS(G266-F266)</f>
        <v>14</v>
      </c>
      <c r="I266" t="str">
        <f>IF(G266&gt;F266,E266,D266)</f>
        <v>PIT</v>
      </c>
      <c r="J266" t="str">
        <f>IF(F266&gt;G266,$D$1,$E$1)</f>
        <v>Home</v>
      </c>
      <c r="K266">
        <f>IF(G266&gt;F266,0,1)</f>
        <v>1</v>
      </c>
      <c r="S266">
        <v>36</v>
      </c>
      <c r="T266" t="s">
        <v>64</v>
      </c>
      <c r="U266">
        <v>5</v>
      </c>
      <c r="V266" t="s">
        <v>25</v>
      </c>
    </row>
    <row r="267" spans="1:22">
      <c r="A267">
        <v>1087</v>
      </c>
      <c r="B267">
        <v>2022</v>
      </c>
      <c r="C267">
        <v>18</v>
      </c>
      <c r="D267" t="s">
        <v>53</v>
      </c>
      <c r="E267" t="s">
        <v>56</v>
      </c>
      <c r="F267">
        <v>31</v>
      </c>
      <c r="G267">
        <v>28</v>
      </c>
      <c r="H267">
        <f>ABS(G267-F267)</f>
        <v>3</v>
      </c>
      <c r="I267" t="str">
        <f>IF(G267&gt;F267,E267,D267)</f>
        <v>DEN</v>
      </c>
      <c r="J267" t="str">
        <f>IF(F267&gt;G267,$D$1,$E$1)</f>
        <v>Home</v>
      </c>
      <c r="K267">
        <f>IF(G267&gt;F267,0,1)</f>
        <v>1</v>
      </c>
      <c r="S267">
        <v>51</v>
      </c>
      <c r="T267" t="s">
        <v>69</v>
      </c>
      <c r="U267">
        <v>2</v>
      </c>
      <c r="V267" t="s">
        <v>25</v>
      </c>
    </row>
    <row r="268" spans="1:22">
      <c r="A268">
        <v>1088</v>
      </c>
      <c r="B268">
        <v>2022</v>
      </c>
      <c r="C268">
        <v>18</v>
      </c>
      <c r="D268" t="s">
        <v>54</v>
      </c>
      <c r="E268" t="s">
        <v>60</v>
      </c>
      <c r="F268">
        <v>22</v>
      </c>
      <c r="G268">
        <v>16</v>
      </c>
      <c r="H268">
        <f>ABS(G268-F268)</f>
        <v>6</v>
      </c>
      <c r="I268" t="str">
        <f>IF(G268&gt;F268,E268,D268)</f>
        <v>PHI</v>
      </c>
      <c r="J268" t="str">
        <f>IF(F268&gt;G268,$D$1,$E$1)</f>
        <v>Home</v>
      </c>
      <c r="K268">
        <f>IF(G268&gt;F268,0,1)</f>
        <v>1</v>
      </c>
      <c r="S268">
        <v>42</v>
      </c>
      <c r="T268" t="s">
        <v>64</v>
      </c>
      <c r="U268">
        <v>5</v>
      </c>
      <c r="V268" t="s">
        <v>32</v>
      </c>
    </row>
    <row r="269" spans="1:22">
      <c r="A269">
        <v>1089</v>
      </c>
      <c r="B269">
        <v>2022</v>
      </c>
      <c r="C269">
        <v>18</v>
      </c>
      <c r="D269" t="s">
        <v>39</v>
      </c>
      <c r="E269" t="s">
        <v>43</v>
      </c>
      <c r="F269">
        <v>38</v>
      </c>
      <c r="G269">
        <v>13</v>
      </c>
      <c r="H269">
        <f>ABS(G269-F269)</f>
        <v>25</v>
      </c>
      <c r="I269" t="str">
        <f>IF(G269&gt;F269,E269,D269)</f>
        <v>SF</v>
      </c>
      <c r="J269" t="str">
        <f>IF(F269&gt;G269,$D$1,$E$1)</f>
        <v>Home</v>
      </c>
      <c r="K269">
        <f>IF(G269&gt;F269,0,1)</f>
        <v>1</v>
      </c>
      <c r="S269">
        <v>61</v>
      </c>
      <c r="T269" t="s">
        <v>64</v>
      </c>
      <c r="U269">
        <v>8</v>
      </c>
      <c r="V269" t="s">
        <v>45</v>
      </c>
    </row>
    <row r="270" spans="1:22">
      <c r="A270">
        <v>1090</v>
      </c>
      <c r="B270">
        <v>2022</v>
      </c>
      <c r="C270">
        <v>18</v>
      </c>
      <c r="D270" t="s">
        <v>58</v>
      </c>
      <c r="E270" t="s">
        <v>57</v>
      </c>
      <c r="F270">
        <v>19</v>
      </c>
      <c r="G270">
        <v>16</v>
      </c>
      <c r="H270">
        <f>ABS(G270-F270)</f>
        <v>3</v>
      </c>
      <c r="I270" t="str">
        <f>IF(G270&gt;F270,E270,D270)</f>
        <v>SEA</v>
      </c>
      <c r="J270" t="str">
        <f>IF(F270&gt;G270,$D$1,$E$1)</f>
        <v>Home</v>
      </c>
      <c r="K270">
        <f>IF(G270&gt;F270,0,1)</f>
        <v>1</v>
      </c>
      <c r="S270">
        <v>47</v>
      </c>
      <c r="T270" t="s">
        <v>31</v>
      </c>
      <c r="U270">
        <v>6</v>
      </c>
      <c r="V270" t="s">
        <v>45</v>
      </c>
    </row>
    <row r="271" spans="1:22">
      <c r="A271">
        <v>1091</v>
      </c>
      <c r="B271">
        <v>2022</v>
      </c>
      <c r="C271">
        <v>18</v>
      </c>
      <c r="D271" t="s">
        <v>44</v>
      </c>
      <c r="E271" t="s">
        <v>59</v>
      </c>
      <c r="F271">
        <v>26</v>
      </c>
      <c r="G271">
        <v>6</v>
      </c>
      <c r="H271">
        <f>ABS(G271-F271)</f>
        <v>20</v>
      </c>
      <c r="I271" t="str">
        <f>IF(G271&gt;F271,E271,D271)</f>
        <v>WAS</v>
      </c>
      <c r="J271" t="str">
        <f>IF(F271&gt;G271,$D$1,$E$1)</f>
        <v>Home</v>
      </c>
      <c r="K271">
        <f>IF(G271&gt;F271,0,1)</f>
        <v>1</v>
      </c>
      <c r="S271">
        <v>41</v>
      </c>
      <c r="T271" t="s">
        <v>41</v>
      </c>
      <c r="U271">
        <v>5</v>
      </c>
      <c r="V271" t="s">
        <v>32</v>
      </c>
    </row>
    <row r="272" spans="1:22">
      <c r="A272">
        <v>1092</v>
      </c>
      <c r="B272">
        <v>2022</v>
      </c>
      <c r="C272">
        <v>18</v>
      </c>
      <c r="D272" t="s">
        <v>49</v>
      </c>
      <c r="E272" t="s">
        <v>22</v>
      </c>
      <c r="F272">
        <v>16</v>
      </c>
      <c r="G272">
        <v>20</v>
      </c>
      <c r="H272">
        <f>ABS(G272-F272)</f>
        <v>4</v>
      </c>
      <c r="I272" t="str">
        <f>IF(G272&gt;F272,E272,D272)</f>
        <v>DET</v>
      </c>
      <c r="J272" t="str">
        <f>IF(F272&gt;G272,$D$1,$E$1)</f>
        <v>Away</v>
      </c>
      <c r="K272">
        <f>IF(G272&gt;F272,0,1)</f>
        <v>0</v>
      </c>
      <c r="S272">
        <v>23</v>
      </c>
      <c r="T272" t="s">
        <v>64</v>
      </c>
      <c r="U272">
        <v>8</v>
      </c>
      <c r="V272" t="s">
        <v>32</v>
      </c>
    </row>
    <row r="273" spans="1:22">
      <c r="A273">
        <v>1093</v>
      </c>
      <c r="B273">
        <v>2022</v>
      </c>
      <c r="C273" t="s">
        <v>75</v>
      </c>
      <c r="D273" t="s">
        <v>39</v>
      </c>
      <c r="E273" t="s">
        <v>58</v>
      </c>
      <c r="F273">
        <v>41</v>
      </c>
      <c r="G273">
        <v>23</v>
      </c>
      <c r="H273">
        <f>ABS(G273-F273)</f>
        <v>18</v>
      </c>
      <c r="I273" t="str">
        <f>IF(G273&gt;F273,E273,D273)</f>
        <v>SF</v>
      </c>
      <c r="J273" t="str">
        <f>IF(F273&gt;G273,$D$1,$E$1)</f>
        <v>Home</v>
      </c>
      <c r="K273">
        <f>IF(G273&gt;F273,0,1)</f>
        <v>1</v>
      </c>
      <c r="S273">
        <v>58</v>
      </c>
      <c r="T273" t="s">
        <v>41</v>
      </c>
      <c r="U273">
        <v>6</v>
      </c>
      <c r="V273" t="s">
        <v>32</v>
      </c>
    </row>
    <row r="274" spans="1:22">
      <c r="A274">
        <v>1094</v>
      </c>
      <c r="B274">
        <v>2022</v>
      </c>
      <c r="C274" t="s">
        <v>75</v>
      </c>
      <c r="D274" t="s">
        <v>33</v>
      </c>
      <c r="E274" t="s">
        <v>56</v>
      </c>
      <c r="F274">
        <v>31</v>
      </c>
      <c r="G274">
        <v>30</v>
      </c>
      <c r="H274">
        <f>ABS(G274-F274)</f>
        <v>1</v>
      </c>
      <c r="I274" t="str">
        <f>IF(G274&gt;F274,E274,D274)</f>
        <v>JAX</v>
      </c>
      <c r="J274" t="str">
        <f>IF(F274&gt;G274,$D$1,$E$1)</f>
        <v>Home</v>
      </c>
      <c r="K274">
        <f>IF(G274&gt;F274,0,1)</f>
        <v>1</v>
      </c>
      <c r="S274">
        <v>45</v>
      </c>
      <c r="T274" t="s">
        <v>24</v>
      </c>
      <c r="U274">
        <v>3</v>
      </c>
      <c r="V274" t="s">
        <v>42</v>
      </c>
    </row>
    <row r="275" spans="1:22">
      <c r="A275">
        <v>1095</v>
      </c>
      <c r="B275">
        <v>2022</v>
      </c>
      <c r="C275" t="s">
        <v>75</v>
      </c>
      <c r="D275" t="s">
        <v>61</v>
      </c>
      <c r="E275" t="s">
        <v>55</v>
      </c>
      <c r="F275">
        <v>34</v>
      </c>
      <c r="G275">
        <v>31</v>
      </c>
      <c r="H275">
        <f>ABS(G275-F275)</f>
        <v>3</v>
      </c>
      <c r="I275" t="str">
        <f>IF(G275&gt;F275,E275,D275)</f>
        <v>BUF</v>
      </c>
      <c r="J275" t="str">
        <f>IF(F275&gt;G275,$D$1,$E$1)</f>
        <v>Home</v>
      </c>
      <c r="K275">
        <f>IF(G275&gt;F275,0,1)</f>
        <v>1</v>
      </c>
      <c r="S275">
        <v>23</v>
      </c>
      <c r="T275" t="s">
        <v>64</v>
      </c>
      <c r="U275">
        <v>4</v>
      </c>
      <c r="V275" t="s">
        <v>25</v>
      </c>
    </row>
    <row r="276" spans="1:22">
      <c r="A276">
        <v>1096</v>
      </c>
      <c r="B276">
        <v>2022</v>
      </c>
      <c r="C276" t="s">
        <v>75</v>
      </c>
      <c r="D276" t="s">
        <v>36</v>
      </c>
      <c r="E276" t="s">
        <v>60</v>
      </c>
      <c r="F276">
        <v>24</v>
      </c>
      <c r="G276">
        <v>31</v>
      </c>
      <c r="H276">
        <f>ABS(G276-F276)</f>
        <v>7</v>
      </c>
      <c r="I276" t="str">
        <f>IF(G276&gt;F276,E276,D276)</f>
        <v>NYG</v>
      </c>
      <c r="J276" t="str">
        <f>IF(F276&gt;G276,$D$1,$E$1)</f>
        <v>Away</v>
      </c>
      <c r="K276">
        <f>IF(G276&gt;F276,0,1)</f>
        <v>0</v>
      </c>
      <c r="S276" t="s">
        <v>28</v>
      </c>
      <c r="T276" t="s">
        <v>28</v>
      </c>
      <c r="U276" t="s">
        <v>28</v>
      </c>
      <c r="V276" t="s">
        <v>28</v>
      </c>
    </row>
    <row r="277" spans="1:22">
      <c r="A277">
        <v>1097</v>
      </c>
      <c r="B277">
        <v>2022</v>
      </c>
      <c r="C277" t="s">
        <v>75</v>
      </c>
      <c r="D277" t="s">
        <v>29</v>
      </c>
      <c r="E277" t="s">
        <v>47</v>
      </c>
      <c r="F277">
        <v>24</v>
      </c>
      <c r="G277">
        <v>17</v>
      </c>
      <c r="H277">
        <f>ABS(G277-F277)</f>
        <v>7</v>
      </c>
      <c r="I277" t="str">
        <f>IF(G277&gt;F277,E277,D277)</f>
        <v>CIN</v>
      </c>
      <c r="J277" t="str">
        <f>IF(F277&gt;G277,$D$1,$E$1)</f>
        <v>Home</v>
      </c>
      <c r="K277">
        <f>IF(G277&gt;F277,0,1)</f>
        <v>1</v>
      </c>
      <c r="S277">
        <v>33</v>
      </c>
      <c r="T277" t="s">
        <v>24</v>
      </c>
      <c r="U277">
        <v>5</v>
      </c>
      <c r="V277" t="s">
        <v>45</v>
      </c>
    </row>
    <row r="278" spans="1:22">
      <c r="A278">
        <v>1098</v>
      </c>
      <c r="B278">
        <v>2022</v>
      </c>
      <c r="C278" t="s">
        <v>75</v>
      </c>
      <c r="D278" t="s">
        <v>35</v>
      </c>
      <c r="E278" t="s">
        <v>59</v>
      </c>
      <c r="F278">
        <v>14</v>
      </c>
      <c r="G278">
        <v>31</v>
      </c>
      <c r="H278">
        <f>ABS(G278-F278)</f>
        <v>17</v>
      </c>
      <c r="I278" t="str">
        <f>IF(G278&gt;F278,E278,D278)</f>
        <v>DAL</v>
      </c>
      <c r="J278" t="str">
        <f>IF(F278&gt;G278,$D$1,$E$1)</f>
        <v>Away</v>
      </c>
      <c r="K278">
        <f>IF(G278&gt;F278,0,1)</f>
        <v>0</v>
      </c>
      <c r="S278">
        <v>58</v>
      </c>
      <c r="T278" t="s">
        <v>24</v>
      </c>
      <c r="U278">
        <v>3</v>
      </c>
      <c r="V278" t="s">
        <v>42</v>
      </c>
    </row>
    <row r="279" spans="1:22">
      <c r="A279">
        <v>1099</v>
      </c>
      <c r="B279">
        <v>2022</v>
      </c>
      <c r="C279" t="s">
        <v>76</v>
      </c>
      <c r="D279" t="s">
        <v>23</v>
      </c>
      <c r="E279" t="s">
        <v>33</v>
      </c>
      <c r="F279">
        <v>27</v>
      </c>
      <c r="G279">
        <v>20</v>
      </c>
      <c r="H279">
        <f>ABS(G279-F279)</f>
        <v>7</v>
      </c>
      <c r="I279" t="str">
        <f>IF(G279&gt;F279,E279,D279)</f>
        <v>KC</v>
      </c>
      <c r="J279" t="str">
        <f>IF(F279&gt;G279,$D$1,$E$1)</f>
        <v>Home</v>
      </c>
      <c r="K279">
        <f>IF(G279&gt;F279,0,1)</f>
        <v>1</v>
      </c>
      <c r="S279">
        <v>38</v>
      </c>
      <c r="T279" t="s">
        <v>31</v>
      </c>
      <c r="U279">
        <v>3</v>
      </c>
      <c r="V279" t="s">
        <v>45</v>
      </c>
    </row>
    <row r="280" spans="1:22">
      <c r="A280">
        <v>1100</v>
      </c>
      <c r="B280">
        <v>2022</v>
      </c>
      <c r="C280" t="s">
        <v>76</v>
      </c>
      <c r="D280" t="s">
        <v>54</v>
      </c>
      <c r="E280" t="s">
        <v>60</v>
      </c>
      <c r="F280">
        <v>38</v>
      </c>
      <c r="G280">
        <v>7</v>
      </c>
      <c r="H280">
        <f>ABS(G280-F280)</f>
        <v>31</v>
      </c>
      <c r="I280" t="str">
        <f>IF(G280&gt;F280,E280,D280)</f>
        <v>PHI</v>
      </c>
      <c r="J280" t="str">
        <f>IF(F280&gt;G280,$D$1,$E$1)</f>
        <v>Home</v>
      </c>
      <c r="K280">
        <f>IF(G280&gt;F280,0,1)</f>
        <v>1</v>
      </c>
      <c r="S280">
        <v>38</v>
      </c>
      <c r="T280" t="s">
        <v>51</v>
      </c>
      <c r="U280">
        <v>3</v>
      </c>
      <c r="V280" t="s">
        <v>42</v>
      </c>
    </row>
    <row r="281" spans="1:22">
      <c r="A281">
        <v>1101</v>
      </c>
      <c r="B281">
        <v>2022</v>
      </c>
      <c r="C281" t="s">
        <v>76</v>
      </c>
      <c r="D281" t="s">
        <v>61</v>
      </c>
      <c r="E281" t="s">
        <v>29</v>
      </c>
      <c r="F281">
        <v>10</v>
      </c>
      <c r="G281">
        <v>27</v>
      </c>
      <c r="H281">
        <f>ABS(G281-F281)</f>
        <v>17</v>
      </c>
      <c r="I281" t="str">
        <f>IF(G281&gt;F281,E281,D281)</f>
        <v>CIN</v>
      </c>
      <c r="J281" t="str">
        <f>IF(F281&gt;G281,$D$1,$E$1)</f>
        <v>Away</v>
      </c>
      <c r="K281">
        <f>IF(G281&gt;F281,0,1)</f>
        <v>0</v>
      </c>
      <c r="S281">
        <v>34</v>
      </c>
      <c r="T281" t="s">
        <v>41</v>
      </c>
      <c r="U281">
        <v>0</v>
      </c>
      <c r="V281" t="s">
        <v>42</v>
      </c>
    </row>
    <row r="282" spans="1:22">
      <c r="A282">
        <v>1102</v>
      </c>
      <c r="B282">
        <v>2022</v>
      </c>
      <c r="C282" t="s">
        <v>76</v>
      </c>
      <c r="D282" t="s">
        <v>39</v>
      </c>
      <c r="E282" t="s">
        <v>59</v>
      </c>
      <c r="F282">
        <v>19</v>
      </c>
      <c r="G282">
        <v>12</v>
      </c>
      <c r="H282">
        <f>ABS(G282-F282)</f>
        <v>7</v>
      </c>
      <c r="I282" t="str">
        <f>IF(G282&gt;F282,E282,D282)</f>
        <v>SF</v>
      </c>
      <c r="J282" t="str">
        <f>IF(F282&gt;G282,$D$1,$E$1)</f>
        <v>Home</v>
      </c>
      <c r="K282">
        <f>IF(G282&gt;F282,0,1)</f>
        <v>1</v>
      </c>
      <c r="S282">
        <v>58</v>
      </c>
      <c r="T282" t="s">
        <v>24</v>
      </c>
      <c r="U282">
        <v>9</v>
      </c>
      <c r="V282" t="s">
        <v>42</v>
      </c>
    </row>
    <row r="283" spans="1:22">
      <c r="A283">
        <v>1103</v>
      </c>
      <c r="B283">
        <v>2022</v>
      </c>
      <c r="C283" t="s">
        <v>77</v>
      </c>
      <c r="D283" t="s">
        <v>54</v>
      </c>
      <c r="E283" t="s">
        <v>39</v>
      </c>
      <c r="F283">
        <v>31</v>
      </c>
      <c r="G283">
        <v>7</v>
      </c>
      <c r="H283">
        <f>ABS(G283-F283)</f>
        <v>24</v>
      </c>
      <c r="I283" t="str">
        <f>IF(G283&gt;F283,E283,D283)</f>
        <v>PHI</v>
      </c>
      <c r="J283" t="str">
        <f>IF(F283&gt;G283,$D$1,$E$1)</f>
        <v>Home</v>
      </c>
      <c r="K283">
        <f>IF(G283&gt;F283,0,1)</f>
        <v>1</v>
      </c>
      <c r="S283">
        <v>51</v>
      </c>
      <c r="T283" t="s">
        <v>48</v>
      </c>
      <c r="U283">
        <v>7</v>
      </c>
      <c r="V283" t="s">
        <v>32</v>
      </c>
    </row>
    <row r="284" spans="1:22">
      <c r="A284">
        <v>1104</v>
      </c>
      <c r="B284">
        <v>2022</v>
      </c>
      <c r="C284" t="s">
        <v>77</v>
      </c>
      <c r="D284" t="s">
        <v>23</v>
      </c>
      <c r="E284" t="s">
        <v>29</v>
      </c>
      <c r="F284">
        <v>23</v>
      </c>
      <c r="G284">
        <v>20</v>
      </c>
      <c r="H284">
        <f>ABS(G284-F284)</f>
        <v>3</v>
      </c>
      <c r="I284" t="str">
        <f>IF(G284&gt;F284,E284,D284)</f>
        <v>KC</v>
      </c>
      <c r="J284" t="str">
        <f>IF(F284&gt;G284,$D$1,$E$1)</f>
        <v>Home</v>
      </c>
      <c r="K284">
        <f>IF(G284&gt;F284,0,1)</f>
        <v>1</v>
      </c>
      <c r="S284">
        <v>20</v>
      </c>
      <c r="T284" t="s">
        <v>64</v>
      </c>
      <c r="U284">
        <v>11</v>
      </c>
      <c r="V284" t="s">
        <v>25</v>
      </c>
    </row>
    <row r="285" spans="1:22">
      <c r="A285">
        <v>1105</v>
      </c>
      <c r="B285">
        <v>2022</v>
      </c>
      <c r="C285" t="s">
        <v>78</v>
      </c>
      <c r="D285" t="s">
        <v>54</v>
      </c>
      <c r="E285" t="s">
        <v>23</v>
      </c>
      <c r="F285">
        <v>35</v>
      </c>
      <c r="G285">
        <v>38</v>
      </c>
      <c r="H285">
        <f>ABS(G285-F285)</f>
        <v>3</v>
      </c>
      <c r="I285" t="str">
        <f>IF(G285&gt;F285,E285,D285)</f>
        <v>KC</v>
      </c>
      <c r="J285" t="s">
        <v>71</v>
      </c>
      <c r="K285">
        <f>IF(G285&gt;F285,0,1)</f>
        <v>0</v>
      </c>
      <c r="S285" t="s">
        <v>28</v>
      </c>
      <c r="T285" t="s">
        <v>28</v>
      </c>
      <c r="U285" t="s">
        <v>28</v>
      </c>
      <c r="V28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DC3A-721E-4F7F-9F13-0D3F22206480}">
  <dimension ref="A1:V286"/>
  <sheetViews>
    <sheetView workbookViewId="0">
      <selection activeCell="I1" sqref="I1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85546875" bestFit="1" customWidth="1"/>
    <col min="10" max="10" width="16.42578125" bestFit="1" customWidth="1"/>
    <col min="11" max="11" width="18.28515625" bestFit="1" customWidth="1"/>
    <col min="12" max="14" width="16.140625" customWidth="1"/>
    <col min="15" max="16" width="11.285156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537</v>
      </c>
      <c r="B2">
        <v>2021</v>
      </c>
      <c r="C2">
        <v>1</v>
      </c>
      <c r="D2" t="s">
        <v>35</v>
      </c>
      <c r="E2" t="s">
        <v>59</v>
      </c>
      <c r="F2">
        <v>31</v>
      </c>
      <c r="G2">
        <v>29</v>
      </c>
      <c r="H2">
        <f>ABS(G2-F2)</f>
        <v>2</v>
      </c>
      <c r="I2" t="str">
        <f>IF(G2&gt;F2,E2,D2)</f>
        <v>TB</v>
      </c>
      <c r="J2" t="str">
        <f>IF(F2&gt;G2,$D$1,$E$1)</f>
        <v>Home</v>
      </c>
      <c r="K2">
        <f>IF(G2&gt;F2,0,1)</f>
        <v>1</v>
      </c>
      <c r="S2">
        <v>80</v>
      </c>
      <c r="T2" t="s">
        <v>68</v>
      </c>
      <c r="U2">
        <v>6</v>
      </c>
      <c r="V2" t="s">
        <v>32</v>
      </c>
    </row>
    <row r="3" spans="1:22">
      <c r="A3">
        <v>538</v>
      </c>
      <c r="B3">
        <v>2021</v>
      </c>
      <c r="C3">
        <v>1</v>
      </c>
      <c r="D3" t="s">
        <v>27</v>
      </c>
      <c r="E3" t="s">
        <v>54</v>
      </c>
      <c r="F3">
        <v>6</v>
      </c>
      <c r="G3">
        <v>32</v>
      </c>
      <c r="H3">
        <f>ABS(G3-F3)</f>
        <v>26</v>
      </c>
      <c r="I3" t="str">
        <f>IF(G3&gt;F3,E3,D3)</f>
        <v>PHI</v>
      </c>
      <c r="J3" t="str">
        <f>IF(F3&gt;G3,$D$1,$E$1)</f>
        <v>Away</v>
      </c>
      <c r="K3">
        <f>IF(G3&gt;F3,0,1)</f>
        <v>0</v>
      </c>
      <c r="S3" t="s">
        <v>28</v>
      </c>
      <c r="T3" t="s">
        <v>28</v>
      </c>
      <c r="U3" t="s">
        <v>28</v>
      </c>
      <c r="V3" t="s">
        <v>28</v>
      </c>
    </row>
    <row r="4" spans="1:22">
      <c r="A4">
        <v>539</v>
      </c>
      <c r="B4">
        <v>2021</v>
      </c>
      <c r="C4">
        <v>1</v>
      </c>
      <c r="D4" t="s">
        <v>61</v>
      </c>
      <c r="E4" t="s">
        <v>40</v>
      </c>
      <c r="F4">
        <v>16</v>
      </c>
      <c r="G4">
        <v>23</v>
      </c>
      <c r="H4">
        <f>ABS(G4-F4)</f>
        <v>7</v>
      </c>
      <c r="I4" t="str">
        <f>IF(G4&gt;F4,E4,D4)</f>
        <v>PIT</v>
      </c>
      <c r="J4" t="str">
        <f>IF(F4&gt;G4,$D$1,$E$1)</f>
        <v>Away</v>
      </c>
      <c r="K4">
        <f>IF(G4&gt;F4,0,1)</f>
        <v>0</v>
      </c>
      <c r="S4">
        <v>72</v>
      </c>
      <c r="T4" t="s">
        <v>64</v>
      </c>
      <c r="U4">
        <v>12</v>
      </c>
      <c r="V4" t="s">
        <v>32</v>
      </c>
    </row>
    <row r="5" spans="1:22">
      <c r="A5">
        <v>540</v>
      </c>
      <c r="B5">
        <v>2021</v>
      </c>
      <c r="C5">
        <v>1</v>
      </c>
      <c r="D5" t="s">
        <v>29</v>
      </c>
      <c r="E5" t="s">
        <v>36</v>
      </c>
      <c r="F5">
        <v>27</v>
      </c>
      <c r="G5">
        <v>24</v>
      </c>
      <c r="H5">
        <f>ABS(G5-F5)</f>
        <v>3</v>
      </c>
      <c r="I5" t="str">
        <f>IF(G5&gt;F5,E5,D5)</f>
        <v>CIN</v>
      </c>
      <c r="J5" t="str">
        <f>IF(F5&gt;G5,$D$1,$E$1)</f>
        <v>Home</v>
      </c>
      <c r="K5">
        <f>IF(G5&gt;F5,0,1)</f>
        <v>1</v>
      </c>
      <c r="S5">
        <v>82</v>
      </c>
      <c r="T5" t="s">
        <v>24</v>
      </c>
      <c r="U5">
        <v>11</v>
      </c>
      <c r="V5" t="s">
        <v>32</v>
      </c>
    </row>
    <row r="6" spans="1:22">
      <c r="A6">
        <v>541</v>
      </c>
      <c r="B6">
        <v>2021</v>
      </c>
      <c r="C6">
        <v>1</v>
      </c>
      <c r="D6" t="s">
        <v>22</v>
      </c>
      <c r="E6" t="s">
        <v>39</v>
      </c>
      <c r="F6">
        <v>33</v>
      </c>
      <c r="G6">
        <v>41</v>
      </c>
      <c r="H6">
        <f>ABS(G6-F6)</f>
        <v>8</v>
      </c>
      <c r="I6" t="str">
        <f>IF(G6&gt;F6,E6,D6)</f>
        <v>SF</v>
      </c>
      <c r="J6" t="str">
        <f>IF(F6&gt;G6,$D$1,$E$1)</f>
        <v>Away</v>
      </c>
      <c r="K6">
        <f>IF(G6&gt;F6,0,1)</f>
        <v>0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542</v>
      </c>
      <c r="B7">
        <v>2021</v>
      </c>
      <c r="C7">
        <v>1</v>
      </c>
      <c r="D7" t="s">
        <v>37</v>
      </c>
      <c r="E7" t="s">
        <v>43</v>
      </c>
      <c r="F7">
        <v>13</v>
      </c>
      <c r="G7">
        <v>38</v>
      </c>
      <c r="H7">
        <f>ABS(G7-F7)</f>
        <v>25</v>
      </c>
      <c r="I7" t="str">
        <f>IF(G7&gt;F7,E7,D7)</f>
        <v>ARI</v>
      </c>
      <c r="J7" t="str">
        <f>IF(F7&gt;G7,$D$1,$E$1)</f>
        <v>Away</v>
      </c>
      <c r="K7">
        <f>IF(G7&gt;F7,0,1)</f>
        <v>0</v>
      </c>
      <c r="S7">
        <v>82</v>
      </c>
      <c r="T7" t="s">
        <v>24</v>
      </c>
      <c r="U7">
        <v>6</v>
      </c>
      <c r="V7" t="s">
        <v>32</v>
      </c>
    </row>
    <row r="8" spans="1:22">
      <c r="A8">
        <v>543</v>
      </c>
      <c r="B8">
        <v>2021</v>
      </c>
      <c r="C8">
        <v>1</v>
      </c>
      <c r="D8" t="s">
        <v>34</v>
      </c>
      <c r="E8" t="s">
        <v>58</v>
      </c>
      <c r="F8">
        <v>16</v>
      </c>
      <c r="G8">
        <v>28</v>
      </c>
      <c r="H8">
        <f>ABS(G8-F8)</f>
        <v>12</v>
      </c>
      <c r="I8" t="str">
        <f>IF(G8&gt;F8,E8,D8)</f>
        <v>SEA</v>
      </c>
      <c r="J8" t="str">
        <f>IF(F8&gt;G8,$D$1,$E$1)</f>
        <v>Away</v>
      </c>
      <c r="K8">
        <f>IF(G8&gt;F8,0,1)</f>
        <v>0</v>
      </c>
      <c r="S8" t="s">
        <v>28</v>
      </c>
      <c r="T8" t="s">
        <v>28</v>
      </c>
      <c r="U8" t="s">
        <v>28</v>
      </c>
      <c r="V8" t="s">
        <v>28</v>
      </c>
    </row>
    <row r="9" spans="1:22">
      <c r="A9">
        <v>544</v>
      </c>
      <c r="B9">
        <v>2021</v>
      </c>
      <c r="C9">
        <v>1</v>
      </c>
      <c r="D9" t="s">
        <v>44</v>
      </c>
      <c r="E9" t="s">
        <v>56</v>
      </c>
      <c r="F9">
        <v>16</v>
      </c>
      <c r="G9">
        <v>20</v>
      </c>
      <c r="H9">
        <f>ABS(G9-F9)</f>
        <v>4</v>
      </c>
      <c r="I9" t="str">
        <f>IF(G9&gt;F9,E9,D9)</f>
        <v>LAC</v>
      </c>
      <c r="J9" t="str">
        <f>IF(F9&gt;G9,$D$1,$E$1)</f>
        <v>Away</v>
      </c>
      <c r="K9">
        <f>IF(G9&gt;F9,0,1)</f>
        <v>0</v>
      </c>
      <c r="S9">
        <v>82</v>
      </c>
      <c r="T9" t="s">
        <v>24</v>
      </c>
      <c r="U9">
        <v>8</v>
      </c>
      <c r="V9" t="s">
        <v>32</v>
      </c>
    </row>
    <row r="10" spans="1:22">
      <c r="A10">
        <v>545</v>
      </c>
      <c r="B10">
        <v>2021</v>
      </c>
      <c r="C10">
        <v>1</v>
      </c>
      <c r="D10" t="s">
        <v>26</v>
      </c>
      <c r="E10" t="s">
        <v>62</v>
      </c>
      <c r="F10">
        <v>19</v>
      </c>
      <c r="G10">
        <v>14</v>
      </c>
      <c r="H10">
        <f>ABS(G10-F10)</f>
        <v>5</v>
      </c>
      <c r="I10" t="str">
        <f>IF(G10&gt;F10,E10,D10)</f>
        <v>CAR</v>
      </c>
      <c r="J10" t="str">
        <f>IF(F10&gt;G10,$D$1,$E$1)</f>
        <v>Home</v>
      </c>
      <c r="K10">
        <f>IF(G10&gt;F10,0,1)</f>
        <v>1</v>
      </c>
      <c r="S10">
        <v>82</v>
      </c>
      <c r="T10" t="s">
        <v>24</v>
      </c>
      <c r="U10">
        <v>4</v>
      </c>
      <c r="V10" t="s">
        <v>32</v>
      </c>
    </row>
    <row r="11" spans="1:22">
      <c r="A11">
        <v>546</v>
      </c>
      <c r="B11">
        <v>2021</v>
      </c>
      <c r="C11">
        <v>1</v>
      </c>
      <c r="D11" t="s">
        <v>46</v>
      </c>
      <c r="E11" t="s">
        <v>33</v>
      </c>
      <c r="F11">
        <v>37</v>
      </c>
      <c r="G11">
        <v>21</v>
      </c>
      <c r="H11">
        <f>ABS(G11-F11)</f>
        <v>16</v>
      </c>
      <c r="I11" t="str">
        <f>IF(G11&gt;F11,E11,D11)</f>
        <v>HOU</v>
      </c>
      <c r="J11" t="str">
        <f>IF(F11&gt;G11,$D$1,$E$1)</f>
        <v>Home</v>
      </c>
      <c r="K11">
        <f>IF(G11&gt;F11,0,1)</f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547</v>
      </c>
      <c r="B12">
        <v>2021</v>
      </c>
      <c r="C12">
        <v>1</v>
      </c>
      <c r="D12" t="s">
        <v>23</v>
      </c>
      <c r="E12" t="s">
        <v>30</v>
      </c>
      <c r="F12">
        <v>33</v>
      </c>
      <c r="G12">
        <v>29</v>
      </c>
      <c r="H12">
        <f>ABS(G12-F12)</f>
        <v>4</v>
      </c>
      <c r="I12" t="str">
        <f>IF(G12&gt;F12,E12,D12)</f>
        <v>KC</v>
      </c>
      <c r="J12" t="str">
        <f>IF(F12&gt;G12,$D$1,$E$1)</f>
        <v>Home</v>
      </c>
      <c r="K12">
        <f>IF(G12&gt;F12,0,1)</f>
        <v>1</v>
      </c>
      <c r="S12">
        <v>88</v>
      </c>
      <c r="T12" t="s">
        <v>24</v>
      </c>
      <c r="U12">
        <v>11</v>
      </c>
      <c r="V12" t="s">
        <v>32</v>
      </c>
    </row>
    <row r="13" spans="1:22">
      <c r="A13">
        <v>548</v>
      </c>
      <c r="B13">
        <v>2021</v>
      </c>
      <c r="C13">
        <v>1</v>
      </c>
      <c r="D13" t="s">
        <v>25</v>
      </c>
      <c r="E13" t="s">
        <v>55</v>
      </c>
      <c r="F13">
        <v>16</v>
      </c>
      <c r="G13">
        <v>17</v>
      </c>
      <c r="H13">
        <f>ABS(G13-F13)</f>
        <v>1</v>
      </c>
      <c r="I13" t="str">
        <f>IF(G13&gt;F13,E13,D13)</f>
        <v>MIA</v>
      </c>
      <c r="J13" t="str">
        <f>IF(F13&gt;G13,$D$1,$E$1)</f>
        <v>Away</v>
      </c>
      <c r="K13">
        <f>IF(G13&gt;F13,0,1)</f>
        <v>0</v>
      </c>
      <c r="S13">
        <v>78</v>
      </c>
      <c r="T13" t="s">
        <v>51</v>
      </c>
      <c r="U13">
        <v>11</v>
      </c>
      <c r="V13" t="s">
        <v>32</v>
      </c>
    </row>
    <row r="14" spans="1:22">
      <c r="A14">
        <v>549</v>
      </c>
      <c r="B14">
        <v>2021</v>
      </c>
      <c r="C14">
        <v>1</v>
      </c>
      <c r="D14" t="s">
        <v>38</v>
      </c>
      <c r="E14" t="s">
        <v>49</v>
      </c>
      <c r="F14">
        <v>38</v>
      </c>
      <c r="G14">
        <v>3</v>
      </c>
      <c r="H14">
        <f>ABS(G14-F14)</f>
        <v>35</v>
      </c>
      <c r="I14" t="str">
        <f>IF(G14&gt;F14,E14,D14)</f>
        <v>NO</v>
      </c>
      <c r="J14" t="s">
        <v>71</v>
      </c>
      <c r="K14">
        <f>IF(G14&gt;F14,0,1)</f>
        <v>1</v>
      </c>
      <c r="S14">
        <v>84</v>
      </c>
      <c r="T14" t="s">
        <v>51</v>
      </c>
      <c r="U14">
        <v>6</v>
      </c>
      <c r="V14" t="s">
        <v>25</v>
      </c>
    </row>
    <row r="15" spans="1:22">
      <c r="A15">
        <v>550</v>
      </c>
      <c r="B15">
        <v>2021</v>
      </c>
      <c r="C15">
        <v>1</v>
      </c>
      <c r="D15" t="s">
        <v>60</v>
      </c>
      <c r="E15" t="s">
        <v>53</v>
      </c>
      <c r="F15">
        <v>13</v>
      </c>
      <c r="G15">
        <v>27</v>
      </c>
      <c r="H15">
        <f>ABS(G15-F15)</f>
        <v>14</v>
      </c>
      <c r="I15" t="str">
        <f>IF(G15&gt;F15,E15,D15)</f>
        <v>DEN</v>
      </c>
      <c r="J15" t="str">
        <f>IF(F15&gt;G15,$D$1,$E$1)</f>
        <v>Away</v>
      </c>
      <c r="K15">
        <f>IF(G15&gt;F15,0,1)</f>
        <v>0</v>
      </c>
      <c r="S15">
        <v>82</v>
      </c>
      <c r="T15" t="s">
        <v>24</v>
      </c>
      <c r="U15">
        <v>12</v>
      </c>
      <c r="V15" t="s">
        <v>32</v>
      </c>
    </row>
    <row r="16" spans="1:22">
      <c r="A16">
        <v>551</v>
      </c>
      <c r="B16">
        <v>2021</v>
      </c>
      <c r="C16">
        <v>1</v>
      </c>
      <c r="D16" t="s">
        <v>57</v>
      </c>
      <c r="E16" t="s">
        <v>50</v>
      </c>
      <c r="F16">
        <v>34</v>
      </c>
      <c r="G16">
        <v>14</v>
      </c>
      <c r="H16">
        <f>ABS(G16-F16)</f>
        <v>20</v>
      </c>
      <c r="I16" t="str">
        <f>IF(G16&gt;F16,E16,D16)</f>
        <v>LAR</v>
      </c>
      <c r="J16" t="str">
        <f>IF(F16&gt;G16,$D$1,$E$1)</f>
        <v>Home</v>
      </c>
      <c r="K16">
        <f>IF(G16&gt;F16,0,1)</f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552</v>
      </c>
      <c r="B17">
        <v>2021</v>
      </c>
      <c r="C17">
        <v>1</v>
      </c>
      <c r="D17" t="s">
        <v>52</v>
      </c>
      <c r="E17" t="s">
        <v>47</v>
      </c>
      <c r="F17">
        <v>33</v>
      </c>
      <c r="G17">
        <v>27</v>
      </c>
      <c r="H17">
        <f>ABS(G17-F17)</f>
        <v>6</v>
      </c>
      <c r="I17" t="str">
        <f>IF(G17&gt;F17,E17,D17)</f>
        <v>LV</v>
      </c>
      <c r="J17" t="str">
        <f>IF(F17&gt;G17,$D$1,$E$1)</f>
        <v>Home</v>
      </c>
      <c r="K17">
        <f>IF(G17&gt;F17,0,1)</f>
        <v>1</v>
      </c>
      <c r="S17" t="s">
        <v>28</v>
      </c>
      <c r="T17" t="s">
        <v>28</v>
      </c>
      <c r="U17" t="s">
        <v>28</v>
      </c>
      <c r="V17" t="s">
        <v>28</v>
      </c>
    </row>
    <row r="18" spans="1:22">
      <c r="A18">
        <v>553</v>
      </c>
      <c r="B18">
        <v>2021</v>
      </c>
      <c r="C18">
        <v>2</v>
      </c>
      <c r="D18" t="s">
        <v>44</v>
      </c>
      <c r="E18" t="s">
        <v>60</v>
      </c>
      <c r="F18">
        <v>30</v>
      </c>
      <c r="G18">
        <v>29</v>
      </c>
      <c r="H18">
        <f>ABS(G18-F18)</f>
        <v>1</v>
      </c>
      <c r="I18" t="str">
        <f>IF(G18&gt;F18,E18,D18)</f>
        <v>WAS</v>
      </c>
      <c r="J18" t="str">
        <f>IF(F18&gt;G18,$D$1,$E$1)</f>
        <v>Home</v>
      </c>
      <c r="K18">
        <f>IF(G18&gt;F18,0,1)</f>
        <v>1</v>
      </c>
      <c r="S18">
        <v>72</v>
      </c>
      <c r="T18" t="s">
        <v>41</v>
      </c>
      <c r="U18">
        <v>4</v>
      </c>
      <c r="V18" t="s">
        <v>28</v>
      </c>
    </row>
    <row r="19" spans="1:22">
      <c r="A19">
        <v>554</v>
      </c>
      <c r="B19">
        <v>2021</v>
      </c>
      <c r="C19">
        <v>2</v>
      </c>
      <c r="D19" t="s">
        <v>50</v>
      </c>
      <c r="E19" t="s">
        <v>29</v>
      </c>
      <c r="F19">
        <v>20</v>
      </c>
      <c r="G19">
        <v>17</v>
      </c>
      <c r="H19">
        <f>ABS(G19-F19)</f>
        <v>3</v>
      </c>
      <c r="I19" t="str">
        <f>IF(G19&gt;F19,E19,D19)</f>
        <v>CHI</v>
      </c>
      <c r="J19" t="str">
        <f>IF(F19&gt;G19,$D$1,$E$1)</f>
        <v>Home</v>
      </c>
      <c r="K19">
        <f>IF(G19&gt;F19,0,1)</f>
        <v>1</v>
      </c>
      <c r="S19">
        <v>80</v>
      </c>
      <c r="T19" t="s">
        <v>24</v>
      </c>
      <c r="U19">
        <v>5</v>
      </c>
      <c r="V19" t="s">
        <v>28</v>
      </c>
    </row>
    <row r="20" spans="1:22">
      <c r="A20">
        <v>555</v>
      </c>
      <c r="B20">
        <v>2021</v>
      </c>
      <c r="C20">
        <v>2</v>
      </c>
      <c r="D20" t="s">
        <v>30</v>
      </c>
      <c r="E20" t="s">
        <v>46</v>
      </c>
      <c r="F20">
        <v>31</v>
      </c>
      <c r="G20">
        <v>21</v>
      </c>
      <c r="H20">
        <f>ABS(G20-F20)</f>
        <v>10</v>
      </c>
      <c r="I20" t="str">
        <f>IF(G20&gt;F20,E20,D20)</f>
        <v>CLE</v>
      </c>
      <c r="J20" t="str">
        <f>IF(F20&gt;G20,$D$1,$E$1)</f>
        <v>Home</v>
      </c>
      <c r="K20">
        <f>IF(G20&gt;F20,0,1)</f>
        <v>1</v>
      </c>
      <c r="S20">
        <v>75</v>
      </c>
      <c r="T20" t="s">
        <v>24</v>
      </c>
      <c r="U20">
        <v>8</v>
      </c>
      <c r="V20" t="s">
        <v>28</v>
      </c>
    </row>
    <row r="21" spans="1:22">
      <c r="A21">
        <v>556</v>
      </c>
      <c r="B21">
        <v>2021</v>
      </c>
      <c r="C21">
        <v>2</v>
      </c>
      <c r="D21" t="s">
        <v>34</v>
      </c>
      <c r="E21" t="s">
        <v>57</v>
      </c>
      <c r="F21">
        <v>24</v>
      </c>
      <c r="G21">
        <v>27</v>
      </c>
      <c r="H21">
        <f>ABS(G21-F21)</f>
        <v>3</v>
      </c>
      <c r="I21" t="str">
        <f>IF(G21&gt;F21,E21,D21)</f>
        <v>LAR</v>
      </c>
      <c r="J21" t="str">
        <f>IF(F21&gt;G21,$D$1,$E$1)</f>
        <v>Away</v>
      </c>
      <c r="K21">
        <f>IF(G21&gt;F21,0,1)</f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>
        <v>557</v>
      </c>
      <c r="B22">
        <v>2021</v>
      </c>
      <c r="C22">
        <v>2</v>
      </c>
      <c r="D22" t="s">
        <v>55</v>
      </c>
      <c r="E22" t="s">
        <v>61</v>
      </c>
      <c r="F22">
        <v>0</v>
      </c>
      <c r="G22">
        <v>35</v>
      </c>
      <c r="H22">
        <f>ABS(G22-F22)</f>
        <v>35</v>
      </c>
      <c r="I22" t="str">
        <f>IF(G22&gt;F22,E22,D22)</f>
        <v>BUF</v>
      </c>
      <c r="J22" t="str">
        <f>IF(F22&gt;G22,$D$1,$E$1)</f>
        <v>Away</v>
      </c>
      <c r="K22">
        <f>IF(G22&gt;F22,0,1)</f>
        <v>0</v>
      </c>
      <c r="S22">
        <v>88</v>
      </c>
      <c r="T22" t="s">
        <v>68</v>
      </c>
      <c r="U22">
        <v>6</v>
      </c>
      <c r="V22" t="s">
        <v>28</v>
      </c>
    </row>
    <row r="23" spans="1:22">
      <c r="A23">
        <v>558</v>
      </c>
      <c r="B23">
        <v>2021</v>
      </c>
      <c r="C23">
        <v>2</v>
      </c>
      <c r="D23" t="s">
        <v>62</v>
      </c>
      <c r="E23" t="s">
        <v>25</v>
      </c>
      <c r="F23">
        <v>6</v>
      </c>
      <c r="G23">
        <v>25</v>
      </c>
      <c r="H23">
        <f>ABS(G23-F23)</f>
        <v>19</v>
      </c>
      <c r="I23" t="str">
        <f>IF(G23&gt;F23,E23,D23)</f>
        <v>NE</v>
      </c>
      <c r="J23" t="str">
        <f>IF(F23&gt;G23,$D$1,$E$1)</f>
        <v>Away</v>
      </c>
      <c r="K23">
        <f>IF(G23&gt;F23,0,1)</f>
        <v>0</v>
      </c>
      <c r="S23">
        <v>75</v>
      </c>
      <c r="T23" t="s">
        <v>24</v>
      </c>
      <c r="U23">
        <v>8</v>
      </c>
      <c r="V23" t="s">
        <v>28</v>
      </c>
    </row>
    <row r="24" spans="1:22">
      <c r="A24">
        <v>559</v>
      </c>
      <c r="B24">
        <v>2021</v>
      </c>
      <c r="C24">
        <v>2</v>
      </c>
      <c r="D24" t="s">
        <v>54</v>
      </c>
      <c r="E24" t="s">
        <v>39</v>
      </c>
      <c r="F24">
        <v>11</v>
      </c>
      <c r="G24">
        <v>17</v>
      </c>
      <c r="H24">
        <f>ABS(G24-F24)</f>
        <v>6</v>
      </c>
      <c r="I24" t="str">
        <f>IF(G24&gt;F24,E24,D24)</f>
        <v>SF</v>
      </c>
      <c r="J24" t="str">
        <f>IF(F24&gt;G24,$D$1,$E$1)</f>
        <v>Away</v>
      </c>
      <c r="K24">
        <f>IF(G24&gt;F24,0,1)</f>
        <v>0</v>
      </c>
      <c r="S24">
        <v>76</v>
      </c>
      <c r="T24" t="s">
        <v>24</v>
      </c>
      <c r="U24">
        <v>7</v>
      </c>
      <c r="V24" t="s">
        <v>28</v>
      </c>
    </row>
    <row r="25" spans="1:22">
      <c r="A25">
        <v>560</v>
      </c>
      <c r="B25">
        <v>2021</v>
      </c>
      <c r="C25">
        <v>2</v>
      </c>
      <c r="D25" t="s">
        <v>40</v>
      </c>
      <c r="E25" t="s">
        <v>52</v>
      </c>
      <c r="F25">
        <v>17</v>
      </c>
      <c r="G25">
        <v>26</v>
      </c>
      <c r="H25">
        <f>ABS(G25-F25)</f>
        <v>9</v>
      </c>
      <c r="I25" t="str">
        <f>IF(G25&gt;F25,E25,D25)</f>
        <v>LV</v>
      </c>
      <c r="J25" t="str">
        <f>IF(F25&gt;G25,$D$1,$E$1)</f>
        <v>Away</v>
      </c>
      <c r="K25">
        <f>IF(G25&gt;F25,0,1)</f>
        <v>0</v>
      </c>
      <c r="S25">
        <v>79</v>
      </c>
      <c r="T25" t="s">
        <v>24</v>
      </c>
      <c r="U25">
        <v>2</v>
      </c>
      <c r="V25" t="s">
        <v>28</v>
      </c>
    </row>
    <row r="26" spans="1:22">
      <c r="A26">
        <v>561</v>
      </c>
      <c r="B26">
        <v>2021</v>
      </c>
      <c r="C26">
        <v>2</v>
      </c>
      <c r="D26" t="s">
        <v>26</v>
      </c>
      <c r="E26" t="s">
        <v>38</v>
      </c>
      <c r="F26">
        <v>26</v>
      </c>
      <c r="G26">
        <v>7</v>
      </c>
      <c r="H26">
        <f>ABS(G26-F26)</f>
        <v>19</v>
      </c>
      <c r="I26" t="str">
        <f>IF(G26&gt;F26,E26,D26)</f>
        <v>CAR</v>
      </c>
      <c r="J26" t="str">
        <f>IF(F26&gt;G26,$D$1,$E$1)</f>
        <v>Home</v>
      </c>
      <c r="K26">
        <f>IF(G26&gt;F26,0,1)</f>
        <v>1</v>
      </c>
      <c r="S26">
        <v>85</v>
      </c>
      <c r="T26" t="s">
        <v>64</v>
      </c>
      <c r="U26">
        <v>6</v>
      </c>
      <c r="V26" t="s">
        <v>28</v>
      </c>
    </row>
    <row r="27" spans="1:22">
      <c r="A27">
        <v>562</v>
      </c>
      <c r="B27">
        <v>2021</v>
      </c>
      <c r="C27">
        <v>2</v>
      </c>
      <c r="D27" t="s">
        <v>33</v>
      </c>
      <c r="E27" t="s">
        <v>53</v>
      </c>
      <c r="F27">
        <v>13</v>
      </c>
      <c r="G27">
        <v>23</v>
      </c>
      <c r="H27">
        <f>ABS(G27-F27)</f>
        <v>10</v>
      </c>
      <c r="I27" t="str">
        <f>IF(G27&gt;F27,E27,D27)</f>
        <v>DEN</v>
      </c>
      <c r="J27" t="str">
        <f>IF(F27&gt;G27,$D$1,$E$1)</f>
        <v>Away</v>
      </c>
      <c r="K27">
        <f>IF(G27&gt;F27,0,1)</f>
        <v>0</v>
      </c>
      <c r="S27">
        <v>80</v>
      </c>
      <c r="T27" t="s">
        <v>79</v>
      </c>
      <c r="U27">
        <v>9</v>
      </c>
      <c r="V27" t="s">
        <v>28</v>
      </c>
    </row>
    <row r="28" spans="1:22">
      <c r="A28">
        <v>563</v>
      </c>
      <c r="B28">
        <v>2021</v>
      </c>
      <c r="C28">
        <v>2</v>
      </c>
      <c r="D28" t="s">
        <v>43</v>
      </c>
      <c r="E28" t="s">
        <v>36</v>
      </c>
      <c r="F28">
        <v>34</v>
      </c>
      <c r="G28">
        <v>33</v>
      </c>
      <c r="H28">
        <f>ABS(G28-F28)</f>
        <v>1</v>
      </c>
      <c r="I28" t="str">
        <f>IF(G28&gt;F28,E28,D28)</f>
        <v>ARI</v>
      </c>
      <c r="J28" t="str">
        <f>IF(F28&gt;G28,$D$1,$E$1)</f>
        <v>Home</v>
      </c>
      <c r="K28">
        <f>IF(G28&gt;F28,0,1)</f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>
        <v>564</v>
      </c>
      <c r="B29">
        <v>2021</v>
      </c>
      <c r="C29">
        <v>2</v>
      </c>
      <c r="D29" t="s">
        <v>35</v>
      </c>
      <c r="E29" t="s">
        <v>27</v>
      </c>
      <c r="F29">
        <v>48</v>
      </c>
      <c r="G29">
        <v>25</v>
      </c>
      <c r="H29">
        <f>ABS(G29-F29)</f>
        <v>23</v>
      </c>
      <c r="I29" t="str">
        <f>IF(G29&gt;F29,E29,D29)</f>
        <v>TB</v>
      </c>
      <c r="J29" t="str">
        <f>IF(F29&gt;G29,$D$1,$E$1)</f>
        <v>Home</v>
      </c>
      <c r="K29">
        <f>IF(G29&gt;F29,0,1)</f>
        <v>1</v>
      </c>
      <c r="S29">
        <v>86</v>
      </c>
      <c r="T29" t="s">
        <v>79</v>
      </c>
      <c r="U29">
        <v>4</v>
      </c>
      <c r="V29" t="s">
        <v>28</v>
      </c>
    </row>
    <row r="30" spans="1:22">
      <c r="A30">
        <v>565</v>
      </c>
      <c r="B30">
        <v>2021</v>
      </c>
      <c r="C30">
        <v>2</v>
      </c>
      <c r="D30" t="s">
        <v>56</v>
      </c>
      <c r="E30" t="s">
        <v>59</v>
      </c>
      <c r="F30">
        <v>17</v>
      </c>
      <c r="G30">
        <v>20</v>
      </c>
      <c r="H30">
        <f>ABS(G30-F30)</f>
        <v>3</v>
      </c>
      <c r="I30" t="str">
        <f>IF(G30&gt;F30,E30,D30)</f>
        <v>DAL</v>
      </c>
      <c r="J30" t="str">
        <f>IF(F30&gt;G30,$D$1,$E$1)</f>
        <v>Away</v>
      </c>
      <c r="K30">
        <f>IF(G30&gt;F30,0,1)</f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566</v>
      </c>
      <c r="B31">
        <v>2021</v>
      </c>
      <c r="C31">
        <v>2</v>
      </c>
      <c r="D31" t="s">
        <v>58</v>
      </c>
      <c r="E31" t="s">
        <v>37</v>
      </c>
      <c r="F31">
        <v>30</v>
      </c>
      <c r="G31">
        <v>33</v>
      </c>
      <c r="H31">
        <f>ABS(G31-F31)</f>
        <v>3</v>
      </c>
      <c r="I31" t="str">
        <f>IF(G31&gt;F31,E31,D31)</f>
        <v>TEN</v>
      </c>
      <c r="J31" t="str">
        <f>IF(F31&gt;G31,$D$1,$E$1)</f>
        <v>Away</v>
      </c>
      <c r="K31">
        <f>IF(G31&gt;F31,0,1)</f>
        <v>0</v>
      </c>
      <c r="S31">
        <v>62</v>
      </c>
      <c r="T31" t="s">
        <v>64</v>
      </c>
      <c r="U31">
        <v>8</v>
      </c>
      <c r="V31" t="s">
        <v>28</v>
      </c>
    </row>
    <row r="32" spans="1:22">
      <c r="A32">
        <v>567</v>
      </c>
      <c r="B32">
        <v>2021</v>
      </c>
      <c r="C32">
        <v>2</v>
      </c>
      <c r="D32" t="s">
        <v>47</v>
      </c>
      <c r="E32" t="s">
        <v>23</v>
      </c>
      <c r="F32">
        <v>36</v>
      </c>
      <c r="G32">
        <v>35</v>
      </c>
      <c r="H32">
        <f>ABS(G32-F32)</f>
        <v>1</v>
      </c>
      <c r="I32" t="str">
        <f>IF(G32&gt;F32,E32,D32)</f>
        <v>BAL</v>
      </c>
      <c r="J32" t="str">
        <f>IF(F32&gt;G32,$D$1,$E$1)</f>
        <v>Home</v>
      </c>
      <c r="K32">
        <f>IF(G32&gt;F32,0,1)</f>
        <v>1</v>
      </c>
      <c r="S32">
        <v>72</v>
      </c>
      <c r="T32" t="s">
        <v>24</v>
      </c>
      <c r="U32">
        <v>4</v>
      </c>
      <c r="V32" t="s">
        <v>28</v>
      </c>
    </row>
    <row r="33" spans="1:22">
      <c r="A33">
        <v>568</v>
      </c>
      <c r="B33">
        <v>2021</v>
      </c>
      <c r="C33">
        <v>2</v>
      </c>
      <c r="D33" t="s">
        <v>49</v>
      </c>
      <c r="E33" t="s">
        <v>22</v>
      </c>
      <c r="F33">
        <v>35</v>
      </c>
      <c r="G33">
        <v>17</v>
      </c>
      <c r="H33">
        <f>ABS(G33-F33)</f>
        <v>18</v>
      </c>
      <c r="I33" t="str">
        <f>IF(G33&gt;F33,E33,D33)</f>
        <v>GB</v>
      </c>
      <c r="J33" t="str">
        <f>IF(F33&gt;G33,$D$1,$E$1)</f>
        <v>Home</v>
      </c>
      <c r="K33">
        <f>IF(G33&gt;F33,0,1)</f>
        <v>1</v>
      </c>
      <c r="S33">
        <v>72</v>
      </c>
      <c r="T33" t="s">
        <v>64</v>
      </c>
      <c r="U33">
        <v>13</v>
      </c>
      <c r="V33" t="s">
        <v>28</v>
      </c>
    </row>
    <row r="34" spans="1:22">
      <c r="A34">
        <v>569</v>
      </c>
      <c r="B34">
        <v>2021</v>
      </c>
      <c r="C34">
        <v>3</v>
      </c>
      <c r="D34" t="s">
        <v>46</v>
      </c>
      <c r="E34" t="s">
        <v>26</v>
      </c>
      <c r="F34">
        <v>9</v>
      </c>
      <c r="G34">
        <v>24</v>
      </c>
      <c r="H34">
        <f>ABS(G34-F34)</f>
        <v>15</v>
      </c>
      <c r="I34" t="str">
        <f>IF(G34&gt;F34,E34,D34)</f>
        <v>CAR</v>
      </c>
      <c r="J34" t="str">
        <f>IF(F34&gt;G34,$D$1,$E$1)</f>
        <v>Away</v>
      </c>
      <c r="K34">
        <f>IF(G34&gt;F34,0,1)</f>
        <v>0</v>
      </c>
      <c r="S34" t="s">
        <v>28</v>
      </c>
      <c r="T34" t="s">
        <v>28</v>
      </c>
      <c r="U34" t="s">
        <v>28</v>
      </c>
      <c r="V34" t="s">
        <v>28</v>
      </c>
    </row>
    <row r="35" spans="1:22">
      <c r="A35">
        <v>570</v>
      </c>
      <c r="B35">
        <v>2021</v>
      </c>
      <c r="C35">
        <v>3</v>
      </c>
      <c r="D35" t="s">
        <v>61</v>
      </c>
      <c r="E35" t="s">
        <v>44</v>
      </c>
      <c r="F35">
        <v>43</v>
      </c>
      <c r="G35">
        <v>21</v>
      </c>
      <c r="H35">
        <f>ABS(G35-F35)</f>
        <v>22</v>
      </c>
      <c r="I35" t="str">
        <f>IF(G35&gt;F35,E35,D35)</f>
        <v>BUF</v>
      </c>
      <c r="J35" t="str">
        <f>IF(F35&gt;G35,$D$1,$E$1)</f>
        <v>Home</v>
      </c>
      <c r="K35">
        <f>IF(G35&gt;F35,0,1)</f>
        <v>1</v>
      </c>
      <c r="S35">
        <v>61</v>
      </c>
      <c r="T35" t="s">
        <v>24</v>
      </c>
      <c r="U35">
        <v>15</v>
      </c>
      <c r="V35" t="s">
        <v>28</v>
      </c>
    </row>
    <row r="36" spans="1:22">
      <c r="A36">
        <v>571</v>
      </c>
      <c r="B36">
        <v>2021</v>
      </c>
      <c r="C36">
        <v>3</v>
      </c>
      <c r="D36" t="s">
        <v>30</v>
      </c>
      <c r="E36" t="s">
        <v>50</v>
      </c>
      <c r="F36">
        <v>26</v>
      </c>
      <c r="G36">
        <v>6</v>
      </c>
      <c r="H36">
        <f>ABS(G36-F36)</f>
        <v>20</v>
      </c>
      <c r="I36" t="str">
        <f>IF(G36&gt;F36,E36,D36)</f>
        <v>CLE</v>
      </c>
      <c r="J36" t="str">
        <f>IF(F36&gt;G36,$D$1,$E$1)</f>
        <v>Home</v>
      </c>
      <c r="K36">
        <f>IF(G36&gt;F36,0,1)</f>
        <v>1</v>
      </c>
      <c r="S36">
        <v>71</v>
      </c>
      <c r="T36" t="s">
        <v>24</v>
      </c>
      <c r="U36">
        <v>14</v>
      </c>
      <c r="V36" t="s">
        <v>28</v>
      </c>
    </row>
    <row r="37" spans="1:22">
      <c r="A37">
        <v>572</v>
      </c>
      <c r="B37">
        <v>2021</v>
      </c>
      <c r="C37">
        <v>3</v>
      </c>
      <c r="D37" t="s">
        <v>22</v>
      </c>
      <c r="E37" t="s">
        <v>47</v>
      </c>
      <c r="F37">
        <v>17</v>
      </c>
      <c r="G37">
        <v>19</v>
      </c>
      <c r="H37">
        <f>ABS(G37-F37)</f>
        <v>2</v>
      </c>
      <c r="I37" t="str">
        <f>IF(G37&gt;F37,E37,D37)</f>
        <v>BAL</v>
      </c>
      <c r="J37" t="str">
        <f>IF(F37&gt;G37,$D$1,$E$1)</f>
        <v>Away</v>
      </c>
      <c r="K37">
        <f>IF(G37&gt;F37,0,1)</f>
        <v>0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>
        <v>573</v>
      </c>
      <c r="B38">
        <v>2021</v>
      </c>
      <c r="C38">
        <v>3</v>
      </c>
      <c r="D38" t="s">
        <v>37</v>
      </c>
      <c r="E38" t="s">
        <v>34</v>
      </c>
      <c r="F38">
        <v>25</v>
      </c>
      <c r="G38">
        <v>16</v>
      </c>
      <c r="H38">
        <f>ABS(G38-F38)</f>
        <v>9</v>
      </c>
      <c r="I38" t="str">
        <f>IF(G38&gt;F38,E38,D38)</f>
        <v>TEN</v>
      </c>
      <c r="J38" t="str">
        <f>IF(F38&gt;G38,$D$1,$E$1)</f>
        <v>Home</v>
      </c>
      <c r="K38">
        <f>IF(G38&gt;F38,0,1)</f>
        <v>1</v>
      </c>
      <c r="S38">
        <v>72</v>
      </c>
      <c r="T38" t="s">
        <v>24</v>
      </c>
      <c r="U38">
        <v>3</v>
      </c>
      <c r="V38" t="s">
        <v>28</v>
      </c>
    </row>
    <row r="39" spans="1:22">
      <c r="A39">
        <v>574</v>
      </c>
      <c r="B39">
        <v>2021</v>
      </c>
      <c r="C39">
        <v>3</v>
      </c>
      <c r="D39" t="s">
        <v>23</v>
      </c>
      <c r="E39" t="s">
        <v>56</v>
      </c>
      <c r="F39">
        <v>24</v>
      </c>
      <c r="G39">
        <v>30</v>
      </c>
      <c r="H39">
        <f>ABS(G39-F39)</f>
        <v>6</v>
      </c>
      <c r="I39" t="str">
        <f>IF(G39&gt;F39,E39,D39)</f>
        <v>LAC</v>
      </c>
      <c r="J39" t="str">
        <f>IF(F39&gt;G39,$D$1,$E$1)</f>
        <v>Away</v>
      </c>
      <c r="K39">
        <f>IF(G39&gt;F39,0,1)</f>
        <v>0</v>
      </c>
      <c r="S39">
        <v>79</v>
      </c>
      <c r="T39" t="s">
        <v>24</v>
      </c>
      <c r="U39">
        <v>17</v>
      </c>
      <c r="V39" t="s">
        <v>28</v>
      </c>
    </row>
    <row r="40" spans="1:22">
      <c r="A40">
        <v>575</v>
      </c>
      <c r="B40">
        <v>2021</v>
      </c>
      <c r="C40">
        <v>3</v>
      </c>
      <c r="D40" t="s">
        <v>25</v>
      </c>
      <c r="E40" t="s">
        <v>38</v>
      </c>
      <c r="F40">
        <v>13</v>
      </c>
      <c r="G40">
        <v>28</v>
      </c>
      <c r="H40">
        <f>ABS(G40-F40)</f>
        <v>15</v>
      </c>
      <c r="I40" t="str">
        <f>IF(G40&gt;F40,E40,D40)</f>
        <v>NO</v>
      </c>
      <c r="J40" t="str">
        <f>IF(F40&gt;G40,$D$1,$E$1)</f>
        <v>Away</v>
      </c>
      <c r="K40">
        <f>IF(G40&gt;F40,0,1)</f>
        <v>0</v>
      </c>
      <c r="S40">
        <v>72</v>
      </c>
      <c r="T40" t="s">
        <v>24</v>
      </c>
      <c r="U40">
        <v>9</v>
      </c>
      <c r="V40" t="s">
        <v>28</v>
      </c>
    </row>
    <row r="41" spans="1:22">
      <c r="A41">
        <v>576</v>
      </c>
      <c r="B41">
        <v>2021</v>
      </c>
      <c r="C41">
        <v>3</v>
      </c>
      <c r="D41" t="s">
        <v>60</v>
      </c>
      <c r="E41" t="s">
        <v>27</v>
      </c>
      <c r="F41">
        <v>14</v>
      </c>
      <c r="G41">
        <v>17</v>
      </c>
      <c r="H41">
        <f>ABS(G41-F41)</f>
        <v>3</v>
      </c>
      <c r="I41" t="str">
        <f>IF(G41&gt;F41,E41,D41)</f>
        <v>ATL</v>
      </c>
      <c r="J41" t="str">
        <f>IF(F41&gt;G41,$D$1,$E$1)</f>
        <v>Away</v>
      </c>
      <c r="K41">
        <f>IF(G41&gt;F41,0,1)</f>
        <v>0</v>
      </c>
      <c r="S41">
        <v>70</v>
      </c>
      <c r="T41" t="s">
        <v>24</v>
      </c>
      <c r="U41">
        <v>12</v>
      </c>
      <c r="V41" t="s">
        <v>28</v>
      </c>
    </row>
    <row r="42" spans="1:22">
      <c r="A42">
        <v>577</v>
      </c>
      <c r="B42">
        <v>2021</v>
      </c>
      <c r="C42">
        <v>3</v>
      </c>
      <c r="D42" t="s">
        <v>40</v>
      </c>
      <c r="E42" t="s">
        <v>29</v>
      </c>
      <c r="F42">
        <v>10</v>
      </c>
      <c r="G42">
        <v>24</v>
      </c>
      <c r="H42">
        <f>ABS(G42-F42)</f>
        <v>14</v>
      </c>
      <c r="I42" t="str">
        <f>IF(G42&gt;F42,E42,D42)</f>
        <v>CIN</v>
      </c>
      <c r="J42" t="str">
        <f>IF(F42&gt;G42,$D$1,$E$1)</f>
        <v>Away</v>
      </c>
      <c r="K42">
        <f>IF(G42&gt;F42,0,1)</f>
        <v>0</v>
      </c>
      <c r="S42">
        <v>69</v>
      </c>
      <c r="T42" t="s">
        <v>24</v>
      </c>
      <c r="U42">
        <v>8</v>
      </c>
      <c r="V42" t="s">
        <v>28</v>
      </c>
    </row>
    <row r="43" spans="1:22">
      <c r="A43">
        <v>578</v>
      </c>
      <c r="B43">
        <v>2021</v>
      </c>
      <c r="C43">
        <v>3</v>
      </c>
      <c r="D43" t="s">
        <v>33</v>
      </c>
      <c r="E43" t="s">
        <v>43</v>
      </c>
      <c r="F43">
        <v>19</v>
      </c>
      <c r="G43">
        <v>31</v>
      </c>
      <c r="H43">
        <f>ABS(G43-F43)</f>
        <v>12</v>
      </c>
      <c r="I43" t="str">
        <f>IF(G43&gt;F43,E43,D43)</f>
        <v>ARI</v>
      </c>
      <c r="J43" t="str">
        <f>IF(F43&gt;G43,$D$1,$E$1)</f>
        <v>Away</v>
      </c>
      <c r="K43">
        <f>IF(G43&gt;F43,0,1)</f>
        <v>0</v>
      </c>
      <c r="S43">
        <v>82</v>
      </c>
      <c r="T43" t="s">
        <v>24</v>
      </c>
      <c r="U43">
        <v>7</v>
      </c>
      <c r="V43" t="s">
        <v>28</v>
      </c>
    </row>
    <row r="44" spans="1:22">
      <c r="A44">
        <v>579</v>
      </c>
      <c r="B44">
        <v>2021</v>
      </c>
      <c r="C44">
        <v>3</v>
      </c>
      <c r="D44" t="s">
        <v>53</v>
      </c>
      <c r="E44" t="s">
        <v>62</v>
      </c>
      <c r="F44">
        <v>26</v>
      </c>
      <c r="G44">
        <v>0</v>
      </c>
      <c r="H44">
        <f>ABS(G44-F44)</f>
        <v>26</v>
      </c>
      <c r="I44" t="str">
        <f>IF(G44&gt;F44,E44,D44)</f>
        <v>DEN</v>
      </c>
      <c r="J44" t="str">
        <f>IF(F44&gt;G44,$D$1,$E$1)</f>
        <v>Home</v>
      </c>
      <c r="K44">
        <f>IF(G44&gt;F44,0,1)</f>
        <v>1</v>
      </c>
      <c r="S44">
        <v>87</v>
      </c>
      <c r="T44" t="s">
        <v>69</v>
      </c>
      <c r="U44">
        <v>6</v>
      </c>
      <c r="V44" t="s">
        <v>28</v>
      </c>
    </row>
    <row r="45" spans="1:22">
      <c r="A45">
        <v>580</v>
      </c>
      <c r="B45">
        <v>2021</v>
      </c>
      <c r="C45">
        <v>3</v>
      </c>
      <c r="D45" t="s">
        <v>52</v>
      </c>
      <c r="E45" t="s">
        <v>55</v>
      </c>
      <c r="F45">
        <v>31</v>
      </c>
      <c r="G45">
        <v>28</v>
      </c>
      <c r="H45">
        <f>ABS(G45-F45)</f>
        <v>3</v>
      </c>
      <c r="I45" t="str">
        <f>IF(G45&gt;F45,E45,D45)</f>
        <v>LV</v>
      </c>
      <c r="J45" t="str">
        <f>IF(F45&gt;G45,$D$1,$E$1)</f>
        <v>Home</v>
      </c>
      <c r="K45">
        <f>IF(G45&gt;F45,0,1)</f>
        <v>1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>
        <v>581</v>
      </c>
      <c r="B46">
        <v>2021</v>
      </c>
      <c r="C46">
        <v>3</v>
      </c>
      <c r="D46" t="s">
        <v>57</v>
      </c>
      <c r="E46" t="s">
        <v>35</v>
      </c>
      <c r="F46">
        <v>34</v>
      </c>
      <c r="G46">
        <v>24</v>
      </c>
      <c r="H46">
        <f>ABS(G46-F46)</f>
        <v>10</v>
      </c>
      <c r="I46" t="str">
        <f>IF(G46&gt;F46,E46,D46)</f>
        <v>LAR</v>
      </c>
      <c r="J46" t="str">
        <f>IF(F46&gt;G46,$D$1,$E$1)</f>
        <v>Home</v>
      </c>
      <c r="K46">
        <f>IF(G46&gt;F46,0,1)</f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>
      <c r="A47">
        <v>582</v>
      </c>
      <c r="B47">
        <v>2021</v>
      </c>
      <c r="C47">
        <v>3</v>
      </c>
      <c r="D47" t="s">
        <v>36</v>
      </c>
      <c r="E47" t="s">
        <v>58</v>
      </c>
      <c r="F47">
        <v>30</v>
      </c>
      <c r="G47">
        <v>17</v>
      </c>
      <c r="H47">
        <f>ABS(G47-F47)</f>
        <v>13</v>
      </c>
      <c r="I47" t="str">
        <f>IF(G47&gt;F47,E47,D47)</f>
        <v>MIN</v>
      </c>
      <c r="J47" t="str">
        <f>IF(F47&gt;G47,$D$1,$E$1)</f>
        <v>Home</v>
      </c>
      <c r="K47">
        <f>IF(G47&gt;F47,0,1)</f>
        <v>1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>
        <v>583</v>
      </c>
      <c r="B48">
        <v>2021</v>
      </c>
      <c r="C48">
        <v>3</v>
      </c>
      <c r="D48" t="s">
        <v>39</v>
      </c>
      <c r="E48" t="s">
        <v>49</v>
      </c>
      <c r="F48">
        <v>28</v>
      </c>
      <c r="G48">
        <v>30</v>
      </c>
      <c r="H48">
        <f>ABS(G48-F48)</f>
        <v>2</v>
      </c>
      <c r="I48" t="str">
        <f>IF(G48&gt;F48,E48,D48)</f>
        <v>GB</v>
      </c>
      <c r="J48" t="str">
        <f>IF(F48&gt;G48,$D$1,$E$1)</f>
        <v>Away</v>
      </c>
      <c r="K48">
        <f>IF(G48&gt;F48,0,1)</f>
        <v>0</v>
      </c>
      <c r="S48">
        <v>66</v>
      </c>
      <c r="T48" t="s">
        <v>24</v>
      </c>
      <c r="U48">
        <v>7</v>
      </c>
      <c r="V48" t="s">
        <v>28</v>
      </c>
    </row>
    <row r="49" spans="1:22">
      <c r="A49">
        <v>584</v>
      </c>
      <c r="B49">
        <v>2021</v>
      </c>
      <c r="C49">
        <v>3</v>
      </c>
      <c r="D49" t="s">
        <v>59</v>
      </c>
      <c r="E49" t="s">
        <v>54</v>
      </c>
      <c r="F49">
        <v>41</v>
      </c>
      <c r="G49">
        <v>21</v>
      </c>
      <c r="H49">
        <f>ABS(G49-F49)</f>
        <v>20</v>
      </c>
      <c r="I49" t="str">
        <f>IF(G49&gt;F49,E49,D49)</f>
        <v>DAL</v>
      </c>
      <c r="J49" t="str">
        <f>IF(F49&gt;G49,$D$1,$E$1)</f>
        <v>Home</v>
      </c>
      <c r="K49">
        <f>IF(G49&gt;F49,0,1)</f>
        <v>1</v>
      </c>
      <c r="S49" t="s">
        <v>28</v>
      </c>
      <c r="T49" t="s">
        <v>28</v>
      </c>
      <c r="U49" t="s">
        <v>28</v>
      </c>
      <c r="V49" t="s">
        <v>28</v>
      </c>
    </row>
    <row r="50" spans="1:22">
      <c r="A50">
        <v>585</v>
      </c>
      <c r="B50">
        <v>2021</v>
      </c>
      <c r="C50">
        <v>4</v>
      </c>
      <c r="D50" t="s">
        <v>29</v>
      </c>
      <c r="E50" t="s">
        <v>33</v>
      </c>
      <c r="F50">
        <v>24</v>
      </c>
      <c r="G50">
        <v>21</v>
      </c>
      <c r="H50">
        <f>ABS(G50-F50)</f>
        <v>3</v>
      </c>
      <c r="I50" t="str">
        <f>IF(G50&gt;F50,E50,D50)</f>
        <v>CIN</v>
      </c>
      <c r="J50" t="str">
        <f>IF(F50&gt;G50,$D$1,$E$1)</f>
        <v>Home</v>
      </c>
      <c r="K50">
        <f>IF(G50&gt;F50,0,1)</f>
        <v>1</v>
      </c>
      <c r="S50">
        <v>69</v>
      </c>
      <c r="T50" t="s">
        <v>64</v>
      </c>
      <c r="U50">
        <v>4</v>
      </c>
      <c r="V50" t="s">
        <v>28</v>
      </c>
    </row>
    <row r="51" spans="1:22">
      <c r="A51">
        <v>586</v>
      </c>
      <c r="B51">
        <v>2021</v>
      </c>
      <c r="C51">
        <v>4</v>
      </c>
      <c r="D51" t="s">
        <v>27</v>
      </c>
      <c r="E51" t="s">
        <v>44</v>
      </c>
      <c r="F51">
        <v>30</v>
      </c>
      <c r="G51">
        <v>34</v>
      </c>
      <c r="H51">
        <f>ABS(G51-F51)</f>
        <v>4</v>
      </c>
      <c r="I51" t="str">
        <f>IF(G51&gt;F51,E51,D51)</f>
        <v>WAS</v>
      </c>
      <c r="J51" t="str">
        <f>IF(F51&gt;G51,$D$1,$E$1)</f>
        <v>Away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587</v>
      </c>
      <c r="B52">
        <v>2021</v>
      </c>
      <c r="C52">
        <v>4</v>
      </c>
      <c r="D52" t="s">
        <v>61</v>
      </c>
      <c r="E52" t="s">
        <v>46</v>
      </c>
      <c r="F52">
        <v>40</v>
      </c>
      <c r="G52">
        <v>0</v>
      </c>
      <c r="H52">
        <f>ABS(G52-F52)</f>
        <v>40</v>
      </c>
      <c r="I52" t="str">
        <f>IF(G52&gt;F52,E52,D52)</f>
        <v>BUF</v>
      </c>
      <c r="J52" t="str">
        <f>IF(F52&gt;G52,$D$1,$E$1)</f>
        <v>Home</v>
      </c>
      <c r="K52">
        <f>IF(G52&gt;F52,0,1)</f>
        <v>1</v>
      </c>
      <c r="S52">
        <v>63</v>
      </c>
      <c r="T52" t="s">
        <v>31</v>
      </c>
      <c r="U52">
        <v>8</v>
      </c>
      <c r="V52" t="s">
        <v>28</v>
      </c>
    </row>
    <row r="53" spans="1:22">
      <c r="A53">
        <v>588</v>
      </c>
      <c r="B53">
        <v>2021</v>
      </c>
      <c r="C53">
        <v>4</v>
      </c>
      <c r="D53" t="s">
        <v>50</v>
      </c>
      <c r="E53" t="s">
        <v>22</v>
      </c>
      <c r="F53">
        <v>28</v>
      </c>
      <c r="G53">
        <v>14</v>
      </c>
      <c r="H53">
        <f>ABS(G53-F53)</f>
        <v>14</v>
      </c>
      <c r="I53" t="str">
        <f>IF(G53&gt;F53,E53,D53)</f>
        <v>CHI</v>
      </c>
      <c r="J53" t="str">
        <f>IF(F53&gt;G53,$D$1,$E$1)</f>
        <v>Home</v>
      </c>
      <c r="K53">
        <f>IF(G53&gt;F53,0,1)</f>
        <v>1</v>
      </c>
      <c r="S53">
        <v>71</v>
      </c>
      <c r="T53" t="s">
        <v>64</v>
      </c>
      <c r="U53">
        <v>4</v>
      </c>
      <c r="V53" t="s">
        <v>28</v>
      </c>
    </row>
    <row r="54" spans="1:22">
      <c r="A54">
        <v>589</v>
      </c>
      <c r="B54">
        <v>2021</v>
      </c>
      <c r="C54">
        <v>4</v>
      </c>
      <c r="D54" t="s">
        <v>59</v>
      </c>
      <c r="E54" t="s">
        <v>26</v>
      </c>
      <c r="F54">
        <v>36</v>
      </c>
      <c r="G54">
        <v>28</v>
      </c>
      <c r="H54">
        <f>ABS(G54-F54)</f>
        <v>8</v>
      </c>
      <c r="I54" t="str">
        <f>IF(G54&gt;F54,E54,D54)</f>
        <v>DAL</v>
      </c>
      <c r="J54" t="str">
        <f>IF(F54&gt;G54,$D$1,$E$1)</f>
        <v>Home</v>
      </c>
      <c r="K54">
        <f>IF(G54&gt;F54,0,1)</f>
        <v>1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590</v>
      </c>
      <c r="B55">
        <v>2021</v>
      </c>
      <c r="C55">
        <v>4</v>
      </c>
      <c r="D55" t="s">
        <v>55</v>
      </c>
      <c r="E55" t="s">
        <v>34</v>
      </c>
      <c r="F55">
        <v>17</v>
      </c>
      <c r="G55">
        <v>27</v>
      </c>
      <c r="H55">
        <f>ABS(G55-F55)</f>
        <v>10</v>
      </c>
      <c r="I55" t="str">
        <f>IF(G55&gt;F55,E55,D55)</f>
        <v>IND</v>
      </c>
      <c r="J55" t="str">
        <f>IF(F55&gt;G55,$D$1,$E$1)</f>
        <v>Away</v>
      </c>
      <c r="K55">
        <f>IF(G55&gt;F55,0,1)</f>
        <v>0</v>
      </c>
      <c r="S55">
        <v>85</v>
      </c>
      <c r="T55" t="s">
        <v>64</v>
      </c>
      <c r="U55">
        <v>12</v>
      </c>
      <c r="V55" t="s">
        <v>28</v>
      </c>
    </row>
    <row r="56" spans="1:22">
      <c r="A56">
        <v>591</v>
      </c>
      <c r="B56">
        <v>2021</v>
      </c>
      <c r="C56">
        <v>4</v>
      </c>
      <c r="D56" t="s">
        <v>36</v>
      </c>
      <c r="E56" t="s">
        <v>30</v>
      </c>
      <c r="F56">
        <v>7</v>
      </c>
      <c r="G56">
        <v>14</v>
      </c>
      <c r="H56">
        <f>ABS(G56-F56)</f>
        <v>7</v>
      </c>
      <c r="I56" t="str">
        <f>IF(G56&gt;F56,E56,D56)</f>
        <v>CLE</v>
      </c>
      <c r="J56" t="str">
        <f>IF(F56&gt;G56,$D$1,$E$1)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592</v>
      </c>
      <c r="B57">
        <v>2021</v>
      </c>
      <c r="C57">
        <v>4</v>
      </c>
      <c r="D57" t="s">
        <v>38</v>
      </c>
      <c r="E57" t="s">
        <v>60</v>
      </c>
      <c r="F57">
        <v>21</v>
      </c>
      <c r="G57">
        <v>27</v>
      </c>
      <c r="H57">
        <f>ABS(G57-F57)</f>
        <v>6</v>
      </c>
      <c r="I57" t="str">
        <f>IF(G57&gt;F57,E57,D57)</f>
        <v>NYG</v>
      </c>
      <c r="J57" t="str">
        <f>IF(F57&gt;G57,$D$1,$E$1)</f>
        <v>Away</v>
      </c>
      <c r="K57">
        <f>IF(G57&gt;F57,0,1)</f>
        <v>0</v>
      </c>
      <c r="S57" t="s">
        <v>28</v>
      </c>
      <c r="T57" t="s">
        <v>28</v>
      </c>
      <c r="U57" t="s">
        <v>28</v>
      </c>
      <c r="V57" t="s">
        <v>28</v>
      </c>
    </row>
    <row r="58" spans="1:22">
      <c r="A58">
        <v>593</v>
      </c>
      <c r="B58">
        <v>2021</v>
      </c>
      <c r="C58">
        <v>4</v>
      </c>
      <c r="D58" t="s">
        <v>62</v>
      </c>
      <c r="E58" t="s">
        <v>37</v>
      </c>
      <c r="F58">
        <v>27</v>
      </c>
      <c r="G58">
        <v>24</v>
      </c>
      <c r="H58">
        <f>ABS(G58-F58)</f>
        <v>3</v>
      </c>
      <c r="I58" t="str">
        <f>IF(G58&gt;F58,E58,D58)</f>
        <v>NYJ</v>
      </c>
      <c r="J58" t="str">
        <f>IF(F58&gt;G58,$D$1,$E$1)</f>
        <v>Home</v>
      </c>
      <c r="K58">
        <f>IF(G58&gt;F58,0,1)</f>
        <v>1</v>
      </c>
      <c r="S58">
        <v>77</v>
      </c>
      <c r="T58" t="s">
        <v>24</v>
      </c>
      <c r="U58">
        <v>6</v>
      </c>
      <c r="V58" t="s">
        <v>28</v>
      </c>
    </row>
    <row r="59" spans="1:22">
      <c r="A59">
        <v>594</v>
      </c>
      <c r="B59">
        <v>2021</v>
      </c>
      <c r="C59">
        <v>4</v>
      </c>
      <c r="D59" t="s">
        <v>54</v>
      </c>
      <c r="E59" t="s">
        <v>23</v>
      </c>
      <c r="F59">
        <v>30</v>
      </c>
      <c r="G59">
        <v>42</v>
      </c>
      <c r="H59">
        <f>ABS(G59-F59)</f>
        <v>12</v>
      </c>
      <c r="I59" t="str">
        <f>IF(G59&gt;F59,E59,D59)</f>
        <v>KC</v>
      </c>
      <c r="J59" t="str">
        <f>IF(F59&gt;G59,$D$1,$E$1)</f>
        <v>Away</v>
      </c>
      <c r="K59">
        <f>IF(G59&gt;F59,0,1)</f>
        <v>0</v>
      </c>
      <c r="S59">
        <v>76</v>
      </c>
      <c r="T59" t="s">
        <v>51</v>
      </c>
      <c r="U59">
        <v>4</v>
      </c>
      <c r="V59" t="s">
        <v>28</v>
      </c>
    </row>
    <row r="60" spans="1:22">
      <c r="A60">
        <v>595</v>
      </c>
      <c r="B60">
        <v>2021</v>
      </c>
      <c r="C60">
        <v>4</v>
      </c>
      <c r="D60" t="s">
        <v>57</v>
      </c>
      <c r="E60" t="s">
        <v>43</v>
      </c>
      <c r="F60">
        <v>20</v>
      </c>
      <c r="G60">
        <v>37</v>
      </c>
      <c r="H60">
        <f>ABS(G60-F60)</f>
        <v>17</v>
      </c>
      <c r="I60" t="str">
        <f>IF(G60&gt;F60,E60,D60)</f>
        <v>ARI</v>
      </c>
      <c r="J60" t="str">
        <f>IF(F60&gt;G60,$D$1,$E$1)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596</v>
      </c>
      <c r="B61">
        <v>2021</v>
      </c>
      <c r="C61">
        <v>4</v>
      </c>
      <c r="D61" t="s">
        <v>39</v>
      </c>
      <c r="E61" t="s">
        <v>58</v>
      </c>
      <c r="F61">
        <v>21</v>
      </c>
      <c r="G61">
        <v>28</v>
      </c>
      <c r="H61">
        <f>ABS(G61-F61)</f>
        <v>7</v>
      </c>
      <c r="I61" t="str">
        <f>IF(G61&gt;F61,E61,D61)</f>
        <v>SEA</v>
      </c>
      <c r="J61" t="str">
        <f>IF(F61&gt;G61,$D$1,$E$1)</f>
        <v>Away</v>
      </c>
      <c r="K61">
        <f>IF(G61&gt;F61,0,1)</f>
        <v>0</v>
      </c>
      <c r="S61">
        <v>87</v>
      </c>
      <c r="T61" t="s">
        <v>24</v>
      </c>
      <c r="U61">
        <v>5</v>
      </c>
      <c r="V61" t="s">
        <v>28</v>
      </c>
    </row>
    <row r="62" spans="1:22">
      <c r="A62">
        <v>597</v>
      </c>
      <c r="B62">
        <v>2021</v>
      </c>
      <c r="C62">
        <v>4</v>
      </c>
      <c r="D62" t="s">
        <v>53</v>
      </c>
      <c r="E62" t="s">
        <v>47</v>
      </c>
      <c r="F62">
        <v>7</v>
      </c>
      <c r="G62">
        <v>23</v>
      </c>
      <c r="H62">
        <f>ABS(G62-F62)</f>
        <v>16</v>
      </c>
      <c r="I62" t="str">
        <f>IF(G62&gt;F62,E62,D62)</f>
        <v>BAL</v>
      </c>
      <c r="J62" t="str">
        <f>IF(F62&gt;G62,$D$1,$E$1)</f>
        <v>Away</v>
      </c>
      <c r="K62">
        <f>IF(G62&gt;F62,0,1)</f>
        <v>0</v>
      </c>
      <c r="S62">
        <v>76</v>
      </c>
      <c r="T62" t="s">
        <v>69</v>
      </c>
      <c r="U62">
        <v>3</v>
      </c>
      <c r="V62" t="s">
        <v>28</v>
      </c>
    </row>
    <row r="63" spans="1:22">
      <c r="A63">
        <v>598</v>
      </c>
      <c r="B63">
        <v>2021</v>
      </c>
      <c r="C63">
        <v>4</v>
      </c>
      <c r="D63" t="s">
        <v>49</v>
      </c>
      <c r="E63" t="s">
        <v>40</v>
      </c>
      <c r="F63">
        <v>27</v>
      </c>
      <c r="G63">
        <v>17</v>
      </c>
      <c r="H63">
        <f>ABS(G63-F63)</f>
        <v>10</v>
      </c>
      <c r="I63" t="str">
        <f>IF(G63&gt;F63,E63,D63)</f>
        <v>GB</v>
      </c>
      <c r="J63" t="str">
        <f>IF(F63&gt;G63,$D$1,$E$1)</f>
        <v>Home</v>
      </c>
      <c r="K63">
        <f>IF(G63&gt;F63,0,1)</f>
        <v>1</v>
      </c>
      <c r="S63">
        <v>67</v>
      </c>
      <c r="T63" t="s">
        <v>41</v>
      </c>
      <c r="U63">
        <v>4</v>
      </c>
      <c r="V63" t="s">
        <v>28</v>
      </c>
    </row>
    <row r="64" spans="1:22">
      <c r="A64">
        <v>599</v>
      </c>
      <c r="B64">
        <v>2021</v>
      </c>
      <c r="C64">
        <v>4</v>
      </c>
      <c r="D64" t="s">
        <v>25</v>
      </c>
      <c r="E64" t="s">
        <v>35</v>
      </c>
      <c r="F64">
        <v>17</v>
      </c>
      <c r="G64">
        <v>19</v>
      </c>
      <c r="H64">
        <f>ABS(G64-F64)</f>
        <v>2</v>
      </c>
      <c r="I64" t="str">
        <f>IF(G64&gt;F64,E64,D64)</f>
        <v>TB</v>
      </c>
      <c r="J64" t="str">
        <f>IF(F64&gt;G64,$D$1,$E$1)</f>
        <v>Away</v>
      </c>
      <c r="K64">
        <f>IF(G64&gt;F64,0,1)</f>
        <v>0</v>
      </c>
      <c r="S64">
        <v>60</v>
      </c>
      <c r="T64" t="s">
        <v>41</v>
      </c>
      <c r="U64">
        <v>4</v>
      </c>
      <c r="V64" t="s">
        <v>28</v>
      </c>
    </row>
    <row r="65" spans="1:22">
      <c r="A65">
        <v>600</v>
      </c>
      <c r="B65">
        <v>2021</v>
      </c>
      <c r="C65">
        <v>4</v>
      </c>
      <c r="D65" t="s">
        <v>56</v>
      </c>
      <c r="E65" t="s">
        <v>52</v>
      </c>
      <c r="F65">
        <v>28</v>
      </c>
      <c r="G65">
        <v>14</v>
      </c>
      <c r="H65">
        <f>ABS(G65-F65)</f>
        <v>14</v>
      </c>
      <c r="I65" t="str">
        <f>IF(G65&gt;F65,E65,D65)</f>
        <v>LAC</v>
      </c>
      <c r="J65" t="str">
        <f>IF(F65&gt;G65,$D$1,$E$1)</f>
        <v>Home</v>
      </c>
      <c r="K65">
        <f>IF(G65&gt;F65,0,1)</f>
        <v>1</v>
      </c>
      <c r="S65" t="s">
        <v>28</v>
      </c>
      <c r="T65" t="s">
        <v>28</v>
      </c>
      <c r="U65" t="s">
        <v>28</v>
      </c>
      <c r="V65" t="s">
        <v>28</v>
      </c>
    </row>
    <row r="66" spans="1:22">
      <c r="A66">
        <v>601</v>
      </c>
      <c r="B66">
        <v>2021</v>
      </c>
      <c r="C66">
        <v>5</v>
      </c>
      <c r="D66" t="s">
        <v>58</v>
      </c>
      <c r="E66" t="s">
        <v>57</v>
      </c>
      <c r="F66">
        <v>17</v>
      </c>
      <c r="G66">
        <v>26</v>
      </c>
      <c r="H66">
        <f>ABS(G66-F66)</f>
        <v>9</v>
      </c>
      <c r="I66" t="str">
        <f>IF(G66&gt;F66,E66,D66)</f>
        <v>LAR</v>
      </c>
      <c r="J66" t="str">
        <f>IF(F66&gt;G66,$D$1,$E$1)</f>
        <v>Away</v>
      </c>
      <c r="K66">
        <f>IF(G66&gt;F66,0,1)</f>
        <v>0</v>
      </c>
      <c r="S66">
        <v>55</v>
      </c>
      <c r="T66" t="s">
        <v>24</v>
      </c>
      <c r="U66">
        <v>5</v>
      </c>
      <c r="V66" t="s">
        <v>28</v>
      </c>
    </row>
    <row r="67" spans="1:22">
      <c r="A67">
        <v>602</v>
      </c>
      <c r="B67">
        <v>2021</v>
      </c>
      <c r="C67">
        <v>5</v>
      </c>
      <c r="D67" t="s">
        <v>27</v>
      </c>
      <c r="E67" t="s">
        <v>62</v>
      </c>
      <c r="F67">
        <v>27</v>
      </c>
      <c r="G67">
        <v>20</v>
      </c>
      <c r="H67">
        <f>ABS(G67-F67)</f>
        <v>7</v>
      </c>
      <c r="I67" t="str">
        <f>IF(G67&gt;F67,E67,D67)</f>
        <v>ATL</v>
      </c>
      <c r="J67" t="s">
        <v>71</v>
      </c>
      <c r="K67">
        <f>IF(G67&gt;F67,0,1)</f>
        <v>1</v>
      </c>
      <c r="S67" t="s">
        <v>28</v>
      </c>
      <c r="T67" t="s">
        <v>28</v>
      </c>
      <c r="U67" t="s">
        <v>28</v>
      </c>
      <c r="V67" t="s">
        <v>28</v>
      </c>
    </row>
    <row r="68" spans="1:22">
      <c r="A68">
        <v>603</v>
      </c>
      <c r="B68">
        <v>2021</v>
      </c>
      <c r="C68">
        <v>5</v>
      </c>
      <c r="D68" t="s">
        <v>29</v>
      </c>
      <c r="E68" t="s">
        <v>49</v>
      </c>
      <c r="F68">
        <v>22</v>
      </c>
      <c r="G68">
        <v>25</v>
      </c>
      <c r="H68">
        <f>ABS(G68-F68)</f>
        <v>3</v>
      </c>
      <c r="I68" t="str">
        <f>IF(G68&gt;F68,E68,D68)</f>
        <v>GB</v>
      </c>
      <c r="J68" t="str">
        <f>IF(F68&gt;G68,$D$1,$E$1)</f>
        <v>Away</v>
      </c>
      <c r="K68">
        <f>IF(G68&gt;F68,0,1)</f>
        <v>0</v>
      </c>
      <c r="S68">
        <v>78</v>
      </c>
      <c r="T68" t="s">
        <v>51</v>
      </c>
      <c r="U68">
        <v>9</v>
      </c>
      <c r="V68" t="s">
        <v>28</v>
      </c>
    </row>
    <row r="69" spans="1:22">
      <c r="A69">
        <v>604</v>
      </c>
      <c r="B69">
        <v>2021</v>
      </c>
      <c r="C69">
        <v>5</v>
      </c>
      <c r="D69" t="s">
        <v>36</v>
      </c>
      <c r="E69" t="s">
        <v>22</v>
      </c>
      <c r="F69">
        <v>19</v>
      </c>
      <c r="G69">
        <v>17</v>
      </c>
      <c r="H69">
        <f>ABS(G69-F69)</f>
        <v>2</v>
      </c>
      <c r="I69" t="str">
        <f>IF(G69&gt;F69,E69,D69)</f>
        <v>MIN</v>
      </c>
      <c r="J69" t="str">
        <f>IF(F69&gt;G69,$D$1,$E$1)</f>
        <v>Home</v>
      </c>
      <c r="K69">
        <f>IF(G69&gt;F69,0,1)</f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>
        <v>605</v>
      </c>
      <c r="B70">
        <v>2021</v>
      </c>
      <c r="C70">
        <v>5</v>
      </c>
      <c r="D70" t="s">
        <v>40</v>
      </c>
      <c r="E70" t="s">
        <v>53</v>
      </c>
      <c r="F70">
        <v>27</v>
      </c>
      <c r="G70">
        <v>19</v>
      </c>
      <c r="H70">
        <f>ABS(G70-F70)</f>
        <v>8</v>
      </c>
      <c r="I70" t="str">
        <f>IF(G70&gt;F70,E70,D70)</f>
        <v>PIT</v>
      </c>
      <c r="J70" t="str">
        <f>IF(F70&gt;G70,$D$1,$E$1)</f>
        <v>Home</v>
      </c>
      <c r="K70">
        <f>IF(G70&gt;F70,0,1)</f>
        <v>1</v>
      </c>
      <c r="S70">
        <v>73</v>
      </c>
      <c r="T70" t="s">
        <v>24</v>
      </c>
      <c r="U70">
        <v>2</v>
      </c>
      <c r="V70" t="s">
        <v>28</v>
      </c>
    </row>
    <row r="71" spans="1:22">
      <c r="A71">
        <v>606</v>
      </c>
      <c r="B71">
        <v>2021</v>
      </c>
      <c r="C71">
        <v>5</v>
      </c>
      <c r="D71" t="s">
        <v>35</v>
      </c>
      <c r="E71" t="s">
        <v>55</v>
      </c>
      <c r="F71">
        <v>45</v>
      </c>
      <c r="G71">
        <v>17</v>
      </c>
      <c r="H71">
        <f>ABS(G71-F71)</f>
        <v>28</v>
      </c>
      <c r="I71" t="str">
        <f>IF(G71&gt;F71,E71,D71)</f>
        <v>TB</v>
      </c>
      <c r="J71" t="str">
        <f>IF(F71&gt;G71,$D$1,$E$1)</f>
        <v>Home</v>
      </c>
      <c r="K71">
        <f>IF(G71&gt;F71,0,1)</f>
        <v>1</v>
      </c>
      <c r="S71">
        <v>84</v>
      </c>
      <c r="T71" t="s">
        <v>24</v>
      </c>
      <c r="U71">
        <v>5</v>
      </c>
      <c r="V71" t="s">
        <v>28</v>
      </c>
    </row>
    <row r="72" spans="1:22">
      <c r="A72">
        <v>607</v>
      </c>
      <c r="B72">
        <v>2021</v>
      </c>
      <c r="C72">
        <v>5</v>
      </c>
      <c r="D72" t="s">
        <v>44</v>
      </c>
      <c r="E72" t="s">
        <v>38</v>
      </c>
      <c r="F72">
        <v>22</v>
      </c>
      <c r="G72">
        <v>33</v>
      </c>
      <c r="H72">
        <f>ABS(G72-F72)</f>
        <v>11</v>
      </c>
      <c r="I72" t="str">
        <f>IF(G72&gt;F72,E72,D72)</f>
        <v>NO</v>
      </c>
      <c r="J72" t="str">
        <f>IF(F72&gt;G72,$D$1,$E$1)</f>
        <v>Away</v>
      </c>
      <c r="K72">
        <f>IF(G72&gt;F72,0,1)</f>
        <v>0</v>
      </c>
      <c r="S72">
        <v>70</v>
      </c>
      <c r="T72" t="s">
        <v>41</v>
      </c>
      <c r="U72">
        <v>9</v>
      </c>
      <c r="V72" t="s">
        <v>28</v>
      </c>
    </row>
    <row r="73" spans="1:22">
      <c r="A73">
        <v>608</v>
      </c>
      <c r="B73">
        <v>2021</v>
      </c>
      <c r="C73">
        <v>5</v>
      </c>
      <c r="D73" t="s">
        <v>26</v>
      </c>
      <c r="E73" t="s">
        <v>54</v>
      </c>
      <c r="F73">
        <v>18</v>
      </c>
      <c r="G73">
        <v>21</v>
      </c>
      <c r="H73">
        <f>ABS(G73-F73)</f>
        <v>3</v>
      </c>
      <c r="I73" t="str">
        <f>IF(G73&gt;F73,E73,D73)</f>
        <v>PHI</v>
      </c>
      <c r="J73" t="str">
        <f>IF(F73&gt;G73,$D$1,$E$1)</f>
        <v>Away</v>
      </c>
      <c r="K73">
        <f>IF(G73&gt;F73,0,1)</f>
        <v>0</v>
      </c>
      <c r="S73">
        <v>74</v>
      </c>
      <c r="T73" t="s">
        <v>51</v>
      </c>
      <c r="U73">
        <v>9</v>
      </c>
      <c r="V73" t="s">
        <v>28</v>
      </c>
    </row>
    <row r="74" spans="1:22">
      <c r="A74">
        <v>609</v>
      </c>
      <c r="B74">
        <v>2021</v>
      </c>
      <c r="C74">
        <v>5</v>
      </c>
      <c r="D74" t="s">
        <v>33</v>
      </c>
      <c r="E74" t="s">
        <v>37</v>
      </c>
      <c r="F74">
        <v>19</v>
      </c>
      <c r="G74">
        <v>37</v>
      </c>
      <c r="H74">
        <f>ABS(G74-F74)</f>
        <v>18</v>
      </c>
      <c r="I74" t="str">
        <f>IF(G74&gt;F74,E74,D74)</f>
        <v>TEN</v>
      </c>
      <c r="J74" t="str">
        <f>IF(F74&gt;G74,$D$1,$E$1)</f>
        <v>Away</v>
      </c>
      <c r="K74">
        <f>IF(G74&gt;F74,0,1)</f>
        <v>0</v>
      </c>
      <c r="S74">
        <v>78</v>
      </c>
      <c r="T74" t="s">
        <v>64</v>
      </c>
      <c r="U74">
        <v>6</v>
      </c>
      <c r="V74" t="s">
        <v>28</v>
      </c>
    </row>
    <row r="75" spans="1:22">
      <c r="A75">
        <v>610</v>
      </c>
      <c r="B75">
        <v>2021</v>
      </c>
      <c r="C75">
        <v>5</v>
      </c>
      <c r="D75" t="s">
        <v>46</v>
      </c>
      <c r="E75" t="s">
        <v>25</v>
      </c>
      <c r="F75">
        <v>22</v>
      </c>
      <c r="G75">
        <v>25</v>
      </c>
      <c r="H75">
        <f>ABS(G75-F75)</f>
        <v>3</v>
      </c>
      <c r="I75" t="str">
        <f>IF(G75&gt;F75,E75,D75)</f>
        <v>NE</v>
      </c>
      <c r="J75" t="str">
        <f>IF(F75&gt;G75,$D$1,$E$1)</f>
        <v>Away</v>
      </c>
      <c r="K75">
        <f>IF(G75&gt;F75,0,1)</f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>
        <v>611</v>
      </c>
      <c r="B76">
        <v>2021</v>
      </c>
      <c r="C76">
        <v>5</v>
      </c>
      <c r="D76" t="s">
        <v>52</v>
      </c>
      <c r="E76" t="s">
        <v>50</v>
      </c>
      <c r="F76">
        <v>9</v>
      </c>
      <c r="G76">
        <v>20</v>
      </c>
      <c r="H76">
        <f>ABS(G76-F76)</f>
        <v>11</v>
      </c>
      <c r="I76" t="str">
        <f>IF(G76&gt;F76,E76,D76)</f>
        <v>CHI</v>
      </c>
      <c r="J76" t="str">
        <f>IF(F76&gt;G76,$D$1,$E$1)</f>
        <v>Away</v>
      </c>
      <c r="K76">
        <f>IF(G76&gt;F76,0,1)</f>
        <v>0</v>
      </c>
      <c r="S76" t="s">
        <v>28</v>
      </c>
      <c r="T76" t="s">
        <v>28</v>
      </c>
      <c r="U76" t="s">
        <v>28</v>
      </c>
      <c r="V76" t="s">
        <v>28</v>
      </c>
    </row>
    <row r="77" spans="1:22">
      <c r="A77">
        <v>612</v>
      </c>
      <c r="B77">
        <v>2021</v>
      </c>
      <c r="C77">
        <v>5</v>
      </c>
      <c r="D77" t="s">
        <v>56</v>
      </c>
      <c r="E77" t="s">
        <v>30</v>
      </c>
      <c r="F77">
        <v>47</v>
      </c>
      <c r="G77">
        <v>42</v>
      </c>
      <c r="H77">
        <f>ABS(G77-F77)</f>
        <v>5</v>
      </c>
      <c r="I77" t="str">
        <f>IF(G77&gt;F77,E77,D77)</f>
        <v>LAC</v>
      </c>
      <c r="J77" t="str">
        <f>IF(F77&gt;G77,$D$1,$E$1)</f>
        <v>Home</v>
      </c>
      <c r="K77">
        <f>IF(G77&gt;F77,0,1)</f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613</v>
      </c>
      <c r="B78">
        <v>2021</v>
      </c>
      <c r="C78">
        <v>5</v>
      </c>
      <c r="D78" t="s">
        <v>59</v>
      </c>
      <c r="E78" t="s">
        <v>60</v>
      </c>
      <c r="F78">
        <v>44</v>
      </c>
      <c r="G78">
        <v>20</v>
      </c>
      <c r="H78">
        <f>ABS(G78-F78)</f>
        <v>24</v>
      </c>
      <c r="I78" t="str">
        <f>IF(G78&gt;F78,E78,D78)</f>
        <v>DAL</v>
      </c>
      <c r="J78" t="str">
        <f>IF(F78&gt;G78,$D$1,$E$1)</f>
        <v>Home</v>
      </c>
      <c r="K78">
        <f>IF(G78&gt;F78,0,1)</f>
        <v>1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>
        <v>614</v>
      </c>
      <c r="B79">
        <v>2021</v>
      </c>
      <c r="C79">
        <v>5</v>
      </c>
      <c r="D79" t="s">
        <v>43</v>
      </c>
      <c r="E79" t="s">
        <v>39</v>
      </c>
      <c r="F79">
        <v>17</v>
      </c>
      <c r="G79">
        <v>10</v>
      </c>
      <c r="H79">
        <f>ABS(G79-F79)</f>
        <v>7</v>
      </c>
      <c r="I79" t="str">
        <f>IF(G79&gt;F79,E79,D79)</f>
        <v>ARI</v>
      </c>
      <c r="J79" t="str">
        <f>IF(F79&gt;G79,$D$1,$E$1)</f>
        <v>Home</v>
      </c>
      <c r="K79">
        <f>IF(G79&gt;F79,0,1)</f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>
        <v>615</v>
      </c>
      <c r="B80">
        <v>2021</v>
      </c>
      <c r="C80">
        <v>5</v>
      </c>
      <c r="D80" t="s">
        <v>23</v>
      </c>
      <c r="E80" t="s">
        <v>61</v>
      </c>
      <c r="F80">
        <v>20</v>
      </c>
      <c r="G80">
        <v>38</v>
      </c>
      <c r="H80">
        <f>ABS(G80-F80)</f>
        <v>18</v>
      </c>
      <c r="I80" t="str">
        <f>IF(G80&gt;F80,E80,D80)</f>
        <v>BUF</v>
      </c>
      <c r="J80" t="str">
        <f>IF(F80&gt;G80,$D$1,$E$1)</f>
        <v>Away</v>
      </c>
      <c r="K80">
        <f>IF(G80&gt;F80,0,1)</f>
        <v>0</v>
      </c>
      <c r="S80">
        <v>69</v>
      </c>
      <c r="T80" t="s">
        <v>64</v>
      </c>
      <c r="U80">
        <v>7</v>
      </c>
      <c r="V80" t="s">
        <v>28</v>
      </c>
    </row>
    <row r="81" spans="1:22">
      <c r="A81">
        <v>616</v>
      </c>
      <c r="B81">
        <v>2021</v>
      </c>
      <c r="C81">
        <v>5</v>
      </c>
      <c r="D81" t="s">
        <v>47</v>
      </c>
      <c r="E81" t="s">
        <v>34</v>
      </c>
      <c r="F81">
        <v>31</v>
      </c>
      <c r="G81">
        <v>25</v>
      </c>
      <c r="H81">
        <f>ABS(G81-F81)</f>
        <v>6</v>
      </c>
      <c r="I81" t="str">
        <f>IF(G81&gt;F81,E81,D81)</f>
        <v>BAL</v>
      </c>
      <c r="J81" t="str">
        <f>IF(F81&gt;G81,$D$1,$E$1)</f>
        <v>Home</v>
      </c>
      <c r="K81">
        <f>IF(G81&gt;F81,0,1)</f>
        <v>1</v>
      </c>
      <c r="S81">
        <v>67</v>
      </c>
      <c r="T81" t="s">
        <v>64</v>
      </c>
      <c r="U81">
        <v>4</v>
      </c>
      <c r="V81" t="s">
        <v>28</v>
      </c>
    </row>
    <row r="82" spans="1:22">
      <c r="A82">
        <v>617</v>
      </c>
      <c r="B82">
        <v>2021</v>
      </c>
      <c r="C82">
        <v>6</v>
      </c>
      <c r="D82" t="s">
        <v>54</v>
      </c>
      <c r="E82" t="s">
        <v>35</v>
      </c>
      <c r="F82">
        <v>22</v>
      </c>
      <c r="G82">
        <v>28</v>
      </c>
      <c r="H82">
        <f>ABS(G82-F82)</f>
        <v>6</v>
      </c>
      <c r="I82" t="str">
        <f>IF(G82&gt;F82,E82,D82)</f>
        <v>TB</v>
      </c>
      <c r="J82" t="str">
        <f>IF(F82&gt;G82,$D$1,$E$1)</f>
        <v>Away</v>
      </c>
      <c r="K82">
        <f>IF(G82&gt;F82,0,1)</f>
        <v>0</v>
      </c>
      <c r="S82">
        <v>70</v>
      </c>
      <c r="T82" t="s">
        <v>51</v>
      </c>
      <c r="U82">
        <v>3</v>
      </c>
      <c r="V82" t="s">
        <v>28</v>
      </c>
    </row>
    <row r="83" spans="1:22">
      <c r="A83">
        <v>618</v>
      </c>
      <c r="B83">
        <v>2021</v>
      </c>
      <c r="C83">
        <v>6</v>
      </c>
      <c r="D83" t="s">
        <v>33</v>
      </c>
      <c r="E83" t="s">
        <v>55</v>
      </c>
      <c r="F83">
        <v>23</v>
      </c>
      <c r="G83">
        <v>20</v>
      </c>
      <c r="H83">
        <f>ABS(G83-F83)</f>
        <v>3</v>
      </c>
      <c r="I83" t="str">
        <f>IF(G83&gt;F83,E83,D83)</f>
        <v>JAX</v>
      </c>
      <c r="J83" t="s">
        <v>71</v>
      </c>
      <c r="K83">
        <f>IF(G83&gt;F83,0,1)</f>
        <v>1</v>
      </c>
      <c r="S83">
        <v>61</v>
      </c>
      <c r="T83" t="s">
        <v>64</v>
      </c>
      <c r="U83">
        <v>10</v>
      </c>
      <c r="V83" t="s">
        <v>28</v>
      </c>
    </row>
    <row r="84" spans="1:22">
      <c r="A84">
        <v>619</v>
      </c>
      <c r="B84">
        <v>2021</v>
      </c>
      <c r="C84">
        <v>6</v>
      </c>
      <c r="D84" t="s">
        <v>50</v>
      </c>
      <c r="E84" t="s">
        <v>49</v>
      </c>
      <c r="F84">
        <v>14</v>
      </c>
      <c r="G84">
        <v>24</v>
      </c>
      <c r="H84">
        <f>ABS(G84-F84)</f>
        <v>10</v>
      </c>
      <c r="I84" t="str">
        <f>IF(G84&gt;F84,E84,D84)</f>
        <v>GB</v>
      </c>
      <c r="J84" t="str">
        <f>IF(F84&gt;G84,$D$1,$E$1)</f>
        <v>Away</v>
      </c>
      <c r="K84">
        <f>IF(G84&gt;F84,0,1)</f>
        <v>0</v>
      </c>
      <c r="S84">
        <v>60</v>
      </c>
      <c r="T84" t="s">
        <v>24</v>
      </c>
      <c r="U84">
        <v>9</v>
      </c>
      <c r="V84" t="s">
        <v>28</v>
      </c>
    </row>
    <row r="85" spans="1:22">
      <c r="A85">
        <v>620</v>
      </c>
      <c r="B85">
        <v>2021</v>
      </c>
      <c r="C85">
        <v>6</v>
      </c>
      <c r="D85" t="s">
        <v>22</v>
      </c>
      <c r="E85" t="s">
        <v>29</v>
      </c>
      <c r="F85">
        <v>11</v>
      </c>
      <c r="G85">
        <v>34</v>
      </c>
      <c r="H85">
        <f>ABS(G85-F85)</f>
        <v>23</v>
      </c>
      <c r="I85" t="str">
        <f>IF(G85&gt;F85,E85,D85)</f>
        <v>CIN</v>
      </c>
      <c r="J85" t="str">
        <f>IF(F85&gt;G85,$D$1,$E$1)</f>
        <v>Away</v>
      </c>
      <c r="K85">
        <f>IF(G85&gt;F85,0,1)</f>
        <v>0</v>
      </c>
      <c r="S85" t="s">
        <v>28</v>
      </c>
      <c r="T85" t="s">
        <v>28</v>
      </c>
      <c r="U85" t="s">
        <v>28</v>
      </c>
      <c r="V85" t="s">
        <v>28</v>
      </c>
    </row>
    <row r="86" spans="1:22">
      <c r="A86">
        <v>621</v>
      </c>
      <c r="B86">
        <v>2021</v>
      </c>
      <c r="C86">
        <v>6</v>
      </c>
      <c r="D86" t="s">
        <v>34</v>
      </c>
      <c r="E86" t="s">
        <v>46</v>
      </c>
      <c r="F86">
        <v>31</v>
      </c>
      <c r="G86">
        <v>3</v>
      </c>
      <c r="H86">
        <f>ABS(G86-F86)</f>
        <v>28</v>
      </c>
      <c r="I86" t="str">
        <f>IF(G86&gt;F86,E86,D86)</f>
        <v>IND</v>
      </c>
      <c r="J86" t="str">
        <f>IF(F86&gt;G86,$D$1,$E$1)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622</v>
      </c>
      <c r="B87">
        <v>2021</v>
      </c>
      <c r="C87">
        <v>6</v>
      </c>
      <c r="D87" t="s">
        <v>60</v>
      </c>
      <c r="E87" t="s">
        <v>57</v>
      </c>
      <c r="F87">
        <v>11</v>
      </c>
      <c r="G87">
        <v>38</v>
      </c>
      <c r="H87">
        <f>ABS(G87-F87)</f>
        <v>27</v>
      </c>
      <c r="I87" t="str">
        <f>IF(G87&gt;F87,E87,D87)</f>
        <v>LAR</v>
      </c>
      <c r="J87" t="str">
        <f>IF(F87&gt;G87,$D$1,$E$1)</f>
        <v>Away</v>
      </c>
      <c r="K87">
        <f>IF(G87&gt;F87,0,1)</f>
        <v>0</v>
      </c>
      <c r="S87">
        <v>62</v>
      </c>
      <c r="T87" t="s">
        <v>51</v>
      </c>
      <c r="U87">
        <v>10</v>
      </c>
      <c r="V87" t="s">
        <v>28</v>
      </c>
    </row>
    <row r="88" spans="1:22">
      <c r="A88">
        <v>623</v>
      </c>
      <c r="B88">
        <v>2021</v>
      </c>
      <c r="C88">
        <v>6</v>
      </c>
      <c r="D88" t="s">
        <v>44</v>
      </c>
      <c r="E88" t="s">
        <v>23</v>
      </c>
      <c r="F88">
        <v>13</v>
      </c>
      <c r="G88">
        <v>31</v>
      </c>
      <c r="H88">
        <f>ABS(G88-F88)</f>
        <v>18</v>
      </c>
      <c r="I88" t="str">
        <f>IF(G88&gt;F88,E88,D88)</f>
        <v>KC</v>
      </c>
      <c r="J88" t="str">
        <f>IF(F88&gt;G88,$D$1,$E$1)</f>
        <v>Away</v>
      </c>
      <c r="K88">
        <f>IF(G88&gt;F88,0,1)</f>
        <v>0</v>
      </c>
      <c r="S88">
        <v>61</v>
      </c>
      <c r="T88" t="s">
        <v>24</v>
      </c>
      <c r="U88">
        <v>13</v>
      </c>
      <c r="V88" t="s">
        <v>28</v>
      </c>
    </row>
    <row r="89" spans="1:22">
      <c r="A89">
        <v>624</v>
      </c>
      <c r="B89">
        <v>2021</v>
      </c>
      <c r="C89">
        <v>6</v>
      </c>
      <c r="D89" t="s">
        <v>26</v>
      </c>
      <c r="E89" t="s">
        <v>36</v>
      </c>
      <c r="F89">
        <v>28</v>
      </c>
      <c r="G89">
        <v>34</v>
      </c>
      <c r="H89">
        <f>ABS(G89-F89)</f>
        <v>6</v>
      </c>
      <c r="I89" t="str">
        <f>IF(G89&gt;F89,E89,D89)</f>
        <v>MIN</v>
      </c>
      <c r="J89" t="str">
        <f>IF(F89&gt;G89,$D$1,$E$1)</f>
        <v>Away</v>
      </c>
      <c r="K89">
        <f>IF(G89&gt;F89,0,1)</f>
        <v>0</v>
      </c>
      <c r="S89">
        <v>63</v>
      </c>
      <c r="T89" t="s">
        <v>24</v>
      </c>
      <c r="U89">
        <v>7</v>
      </c>
      <c r="V89" t="s">
        <v>28</v>
      </c>
    </row>
    <row r="90" spans="1:22">
      <c r="A90">
        <v>625</v>
      </c>
      <c r="B90">
        <v>2021</v>
      </c>
      <c r="C90">
        <v>6</v>
      </c>
      <c r="D90" t="s">
        <v>47</v>
      </c>
      <c r="E90" t="s">
        <v>56</v>
      </c>
      <c r="F90">
        <v>34</v>
      </c>
      <c r="G90">
        <v>6</v>
      </c>
      <c r="H90">
        <f>ABS(G90-F90)</f>
        <v>28</v>
      </c>
      <c r="I90" t="str">
        <f>IF(G90&gt;F90,E90,D90)</f>
        <v>BAL</v>
      </c>
      <c r="J90" t="str">
        <f>IF(F90&gt;G90,$D$1,$E$1)</f>
        <v>Home</v>
      </c>
      <c r="K90">
        <f>IF(G90&gt;F90,0,1)</f>
        <v>1</v>
      </c>
      <c r="S90">
        <v>62</v>
      </c>
      <c r="T90" t="s">
        <v>24</v>
      </c>
      <c r="U90">
        <v>13</v>
      </c>
      <c r="V90" t="s">
        <v>28</v>
      </c>
    </row>
    <row r="91" spans="1:22">
      <c r="A91">
        <v>626</v>
      </c>
      <c r="B91">
        <v>2021</v>
      </c>
      <c r="C91">
        <v>6</v>
      </c>
      <c r="D91" t="s">
        <v>30</v>
      </c>
      <c r="E91" t="s">
        <v>43</v>
      </c>
      <c r="F91">
        <v>14</v>
      </c>
      <c r="G91">
        <v>37</v>
      </c>
      <c r="H91">
        <f>ABS(G91-F91)</f>
        <v>23</v>
      </c>
      <c r="I91" t="str">
        <f>IF(G91&gt;F91,E91,D91)</f>
        <v>ARI</v>
      </c>
      <c r="J91" t="str">
        <f>IF(F91&gt;G91,$D$1,$E$1)</f>
        <v>Away</v>
      </c>
      <c r="K91">
        <f>IF(G91&gt;F91,0,1)</f>
        <v>0</v>
      </c>
      <c r="S91">
        <v>59</v>
      </c>
      <c r="T91" t="s">
        <v>64</v>
      </c>
      <c r="U91">
        <v>14</v>
      </c>
      <c r="V91" t="s">
        <v>28</v>
      </c>
    </row>
    <row r="92" spans="1:22">
      <c r="A92">
        <v>627</v>
      </c>
      <c r="B92">
        <v>2021</v>
      </c>
      <c r="C92">
        <v>6</v>
      </c>
      <c r="D92" t="s">
        <v>53</v>
      </c>
      <c r="E92" t="s">
        <v>52</v>
      </c>
      <c r="F92">
        <v>24</v>
      </c>
      <c r="G92">
        <v>34</v>
      </c>
      <c r="H92">
        <f>ABS(G92-F92)</f>
        <v>10</v>
      </c>
      <c r="I92" t="str">
        <f>IF(G92&gt;F92,E92,D92)</f>
        <v>LV</v>
      </c>
      <c r="J92" t="str">
        <f>IF(F92&gt;G92,$D$1,$E$1)</f>
        <v>Away</v>
      </c>
      <c r="K92">
        <f>IF(G92&gt;F92,0,1)</f>
        <v>0</v>
      </c>
      <c r="S92">
        <v>72</v>
      </c>
      <c r="T92" t="s">
        <v>69</v>
      </c>
      <c r="U92">
        <v>5</v>
      </c>
      <c r="V92" t="s">
        <v>28</v>
      </c>
    </row>
    <row r="93" spans="1:22">
      <c r="A93">
        <v>628</v>
      </c>
      <c r="B93">
        <v>2021</v>
      </c>
      <c r="C93">
        <v>6</v>
      </c>
      <c r="D93" t="s">
        <v>25</v>
      </c>
      <c r="E93" t="s">
        <v>59</v>
      </c>
      <c r="F93">
        <v>29</v>
      </c>
      <c r="G93">
        <v>35</v>
      </c>
      <c r="H93">
        <f>ABS(G93-F93)</f>
        <v>6</v>
      </c>
      <c r="I93" t="str">
        <f>IF(G93&gt;F93,E93,D93)</f>
        <v>DAL</v>
      </c>
      <c r="J93" t="str">
        <f>IF(F93&gt;G93,$D$1,$E$1)</f>
        <v>Away</v>
      </c>
      <c r="K93">
        <f>IF(G93&gt;F93,0,1)</f>
        <v>0</v>
      </c>
      <c r="S93">
        <v>61</v>
      </c>
      <c r="T93" t="s">
        <v>24</v>
      </c>
      <c r="U93">
        <v>8</v>
      </c>
      <c r="V93" t="s">
        <v>28</v>
      </c>
    </row>
    <row r="94" spans="1:22">
      <c r="A94">
        <v>629</v>
      </c>
      <c r="B94">
        <v>2021</v>
      </c>
      <c r="C94">
        <v>6</v>
      </c>
      <c r="D94" t="s">
        <v>40</v>
      </c>
      <c r="E94" t="s">
        <v>58</v>
      </c>
      <c r="F94">
        <v>23</v>
      </c>
      <c r="G94">
        <v>20</v>
      </c>
      <c r="H94">
        <f>ABS(G94-F94)</f>
        <v>3</v>
      </c>
      <c r="I94" t="str">
        <f>IF(G94&gt;F94,E94,D94)</f>
        <v>PIT</v>
      </c>
      <c r="J94" t="str">
        <f>IF(F94&gt;G94,$D$1,$E$1)</f>
        <v>Home</v>
      </c>
      <c r="K94">
        <f>IF(G94&gt;F94,0,1)</f>
        <v>1</v>
      </c>
      <c r="S94">
        <v>51</v>
      </c>
      <c r="T94" t="s">
        <v>24</v>
      </c>
      <c r="U94">
        <v>3</v>
      </c>
      <c r="V94" t="s">
        <v>28</v>
      </c>
    </row>
    <row r="95" spans="1:22">
      <c r="A95">
        <v>630</v>
      </c>
      <c r="B95">
        <v>2021</v>
      </c>
      <c r="C95">
        <v>6</v>
      </c>
      <c r="D95" t="s">
        <v>37</v>
      </c>
      <c r="E95" t="s">
        <v>61</v>
      </c>
      <c r="F95">
        <v>34</v>
      </c>
      <c r="G95">
        <v>31</v>
      </c>
      <c r="H95">
        <f>ABS(G95-F95)</f>
        <v>3</v>
      </c>
      <c r="I95" t="str">
        <f>IF(G95&gt;F95,E95,D95)</f>
        <v>TEN</v>
      </c>
      <c r="J95" t="str">
        <f>IF(F95&gt;G95,$D$1,$E$1)</f>
        <v>Home</v>
      </c>
      <c r="K95">
        <f>IF(G95&gt;F95,0,1)</f>
        <v>1</v>
      </c>
      <c r="S95">
        <v>61</v>
      </c>
      <c r="T95" t="s">
        <v>24</v>
      </c>
      <c r="U95">
        <v>2</v>
      </c>
      <c r="V95" t="s">
        <v>28</v>
      </c>
    </row>
    <row r="96" spans="1:22">
      <c r="A96">
        <v>631</v>
      </c>
      <c r="B96">
        <v>2021</v>
      </c>
      <c r="C96">
        <v>7</v>
      </c>
      <c r="D96" t="s">
        <v>30</v>
      </c>
      <c r="E96" t="s">
        <v>53</v>
      </c>
      <c r="F96">
        <v>17</v>
      </c>
      <c r="G96">
        <v>14</v>
      </c>
      <c r="H96">
        <f>ABS(G96-F96)</f>
        <v>3</v>
      </c>
      <c r="I96" t="str">
        <f>IF(G96&gt;F96,E96,D96)</f>
        <v>CLE</v>
      </c>
      <c r="J96" t="str">
        <f>IF(F96&gt;G96,$D$1,$E$1)</f>
        <v>Home</v>
      </c>
      <c r="K96">
        <f>IF(G96&gt;F96,0,1)</f>
        <v>1</v>
      </c>
      <c r="S96">
        <v>57</v>
      </c>
      <c r="T96" t="s">
        <v>64</v>
      </c>
      <c r="U96">
        <v>16</v>
      </c>
      <c r="V96" t="s">
        <v>28</v>
      </c>
    </row>
    <row r="97" spans="1:22">
      <c r="A97">
        <v>632</v>
      </c>
      <c r="B97">
        <v>2021</v>
      </c>
      <c r="C97">
        <v>7</v>
      </c>
      <c r="D97" t="s">
        <v>49</v>
      </c>
      <c r="E97" t="s">
        <v>44</v>
      </c>
      <c r="F97">
        <v>24</v>
      </c>
      <c r="G97">
        <v>10</v>
      </c>
      <c r="H97">
        <f>ABS(G97-F97)</f>
        <v>14</v>
      </c>
      <c r="I97" t="str">
        <f>IF(G97&gt;F97,E97,D97)</f>
        <v>GB</v>
      </c>
      <c r="J97" t="str">
        <f>IF(F97&gt;G97,$D$1,$E$1)</f>
        <v>Home</v>
      </c>
      <c r="K97">
        <f>IF(G97&gt;F97,0,1)</f>
        <v>1</v>
      </c>
      <c r="S97">
        <v>49</v>
      </c>
      <c r="T97" t="s">
        <v>51</v>
      </c>
      <c r="U97">
        <v>9</v>
      </c>
      <c r="V97" t="s">
        <v>28</v>
      </c>
    </row>
    <row r="98" spans="1:22">
      <c r="A98">
        <v>633</v>
      </c>
      <c r="B98">
        <v>2021</v>
      </c>
      <c r="C98">
        <v>7</v>
      </c>
      <c r="D98" t="s">
        <v>37</v>
      </c>
      <c r="E98" t="s">
        <v>23</v>
      </c>
      <c r="F98">
        <v>27</v>
      </c>
      <c r="G98">
        <v>3</v>
      </c>
      <c r="H98">
        <f>ABS(G98-F98)</f>
        <v>24</v>
      </c>
      <c r="I98" t="str">
        <f>IF(G98&gt;F98,E98,D98)</f>
        <v>TEN</v>
      </c>
      <c r="J98" t="str">
        <f>IF(F98&gt;G98,$D$1,$E$1)</f>
        <v>Home</v>
      </c>
      <c r="K98">
        <f>IF(G98&gt;F98,0,1)</f>
        <v>1</v>
      </c>
      <c r="S98">
        <v>74</v>
      </c>
      <c r="T98" t="s">
        <v>51</v>
      </c>
      <c r="U98">
        <v>10</v>
      </c>
      <c r="V98" t="s">
        <v>28</v>
      </c>
    </row>
    <row r="99" spans="1:22">
      <c r="A99">
        <v>634</v>
      </c>
      <c r="B99">
        <v>2021</v>
      </c>
      <c r="C99">
        <v>7</v>
      </c>
      <c r="D99" t="s">
        <v>55</v>
      </c>
      <c r="E99" t="s">
        <v>27</v>
      </c>
      <c r="F99">
        <v>28</v>
      </c>
      <c r="G99">
        <v>30</v>
      </c>
      <c r="H99">
        <f>ABS(G99-F99)</f>
        <v>2</v>
      </c>
      <c r="I99" t="str">
        <f>IF(G99&gt;F99,E99,D99)</f>
        <v>ATL</v>
      </c>
      <c r="J99" t="str">
        <f>IF(F99&gt;G99,$D$1,$E$1)</f>
        <v>Away</v>
      </c>
      <c r="K99">
        <f>IF(G99&gt;F99,0,1)</f>
        <v>0</v>
      </c>
      <c r="S99">
        <v>84</v>
      </c>
      <c r="T99" t="s">
        <v>72</v>
      </c>
      <c r="U99">
        <v>8</v>
      </c>
      <c r="V99" t="s">
        <v>28</v>
      </c>
    </row>
    <row r="100" spans="1:22">
      <c r="A100">
        <v>635</v>
      </c>
      <c r="B100">
        <v>2021</v>
      </c>
      <c r="C100">
        <v>7</v>
      </c>
      <c r="D100" t="s">
        <v>25</v>
      </c>
      <c r="E100" t="s">
        <v>62</v>
      </c>
      <c r="F100">
        <v>54</v>
      </c>
      <c r="G100">
        <v>13</v>
      </c>
      <c r="H100">
        <f>ABS(G100-F100)</f>
        <v>41</v>
      </c>
      <c r="I100" t="str">
        <f>IF(G100&gt;F100,E100,D100)</f>
        <v>NE</v>
      </c>
      <c r="J100" t="str">
        <f>IF(F100&gt;G100,$D$1,$E$1)</f>
        <v>Home</v>
      </c>
      <c r="K100">
        <f>IF(G100&gt;F100,0,1)</f>
        <v>1</v>
      </c>
      <c r="S100">
        <v>55</v>
      </c>
      <c r="T100" t="s">
        <v>24</v>
      </c>
      <c r="U100">
        <v>5</v>
      </c>
      <c r="V100" t="s">
        <v>28</v>
      </c>
    </row>
    <row r="101" spans="1:22">
      <c r="A101">
        <v>636</v>
      </c>
      <c r="B101">
        <v>2021</v>
      </c>
      <c r="C101">
        <v>7</v>
      </c>
      <c r="D101" t="s">
        <v>60</v>
      </c>
      <c r="E101" t="s">
        <v>26</v>
      </c>
      <c r="F101">
        <v>25</v>
      </c>
      <c r="G101">
        <v>3</v>
      </c>
      <c r="H101">
        <f>ABS(G101-F101)</f>
        <v>22</v>
      </c>
      <c r="I101" t="str">
        <f>IF(G101&gt;F101,E101,D101)</f>
        <v>NYG</v>
      </c>
      <c r="J101" t="str">
        <f>IF(F101&gt;G101,$D$1,$E$1)</f>
        <v>Home</v>
      </c>
      <c r="K101">
        <f>IF(G101&gt;F101,0,1)</f>
        <v>1</v>
      </c>
      <c r="S101">
        <v>58</v>
      </c>
      <c r="T101" t="s">
        <v>48</v>
      </c>
      <c r="U101">
        <v>5</v>
      </c>
      <c r="V101" t="s">
        <v>28</v>
      </c>
    </row>
    <row r="102" spans="1:22">
      <c r="A102">
        <v>637</v>
      </c>
      <c r="B102">
        <v>2021</v>
      </c>
      <c r="C102">
        <v>7</v>
      </c>
      <c r="D102" t="s">
        <v>47</v>
      </c>
      <c r="E102" t="s">
        <v>29</v>
      </c>
      <c r="F102">
        <v>17</v>
      </c>
      <c r="G102">
        <v>41</v>
      </c>
      <c r="H102">
        <f>ABS(G102-F102)</f>
        <v>24</v>
      </c>
      <c r="I102" t="str">
        <f>IF(G102&gt;F102,E102,D102)</f>
        <v>CIN</v>
      </c>
      <c r="J102" t="str">
        <f>IF(F102&gt;G102,$D$1,$E$1)</f>
        <v>Away</v>
      </c>
      <c r="K102">
        <f>IF(G102&gt;F102,0,1)</f>
        <v>0</v>
      </c>
      <c r="S102">
        <v>61</v>
      </c>
      <c r="T102" t="s">
        <v>64</v>
      </c>
      <c r="U102">
        <v>6</v>
      </c>
      <c r="V102" t="s">
        <v>28</v>
      </c>
    </row>
    <row r="103" spans="1:22">
      <c r="A103">
        <v>638</v>
      </c>
      <c r="B103">
        <v>2021</v>
      </c>
      <c r="C103">
        <v>7</v>
      </c>
      <c r="D103" t="s">
        <v>52</v>
      </c>
      <c r="E103" t="s">
        <v>54</v>
      </c>
      <c r="F103">
        <v>33</v>
      </c>
      <c r="G103">
        <v>2</v>
      </c>
      <c r="H103">
        <f>ABS(G103-F103)</f>
        <v>31</v>
      </c>
      <c r="I103" t="str">
        <f>IF(G103&gt;F103,E103,D103)</f>
        <v>LV</v>
      </c>
      <c r="J103" t="str">
        <f>IF(F103&gt;G103,$D$1,$E$1)</f>
        <v>Home</v>
      </c>
      <c r="K103">
        <f>IF(G103&gt;F103,0,1)</f>
        <v>1</v>
      </c>
      <c r="S103" t="s">
        <v>28</v>
      </c>
      <c r="T103" t="s">
        <v>28</v>
      </c>
      <c r="U103" t="s">
        <v>28</v>
      </c>
      <c r="V103" t="s">
        <v>28</v>
      </c>
    </row>
    <row r="104" spans="1:22">
      <c r="A104">
        <v>639</v>
      </c>
      <c r="B104">
        <v>2021</v>
      </c>
      <c r="C104">
        <v>7</v>
      </c>
      <c r="D104" t="s">
        <v>57</v>
      </c>
      <c r="E104" t="s">
        <v>22</v>
      </c>
      <c r="F104">
        <v>28</v>
      </c>
      <c r="G104">
        <v>19</v>
      </c>
      <c r="H104">
        <f>ABS(G104-F104)</f>
        <v>9</v>
      </c>
      <c r="I104" t="str">
        <f>IF(G104&gt;F104,E104,D104)</f>
        <v>LAR</v>
      </c>
      <c r="J104" t="str">
        <f>IF(F104&gt;G104,$D$1,$E$1)</f>
        <v>Home</v>
      </c>
      <c r="K104">
        <f>IF(G104&gt;F104,0,1)</f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>
        <v>640</v>
      </c>
      <c r="B105">
        <v>2021</v>
      </c>
      <c r="C105">
        <v>7</v>
      </c>
      <c r="D105" t="s">
        <v>43</v>
      </c>
      <c r="E105" t="s">
        <v>46</v>
      </c>
      <c r="F105">
        <v>31</v>
      </c>
      <c r="G105">
        <v>5</v>
      </c>
      <c r="H105">
        <f>ABS(G105-F105)</f>
        <v>26</v>
      </c>
      <c r="I105" t="str">
        <f>IF(G105&gt;F105,E105,D105)</f>
        <v>ARI</v>
      </c>
      <c r="J105" t="str">
        <f>IF(F105&gt;G105,$D$1,$E$1)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641</v>
      </c>
      <c r="B106">
        <v>2021</v>
      </c>
      <c r="C106">
        <v>7</v>
      </c>
      <c r="D106" t="s">
        <v>35</v>
      </c>
      <c r="E106" t="s">
        <v>50</v>
      </c>
      <c r="F106">
        <v>38</v>
      </c>
      <c r="G106">
        <v>3</v>
      </c>
      <c r="H106">
        <f>ABS(G106-F106)</f>
        <v>35</v>
      </c>
      <c r="I106" t="str">
        <f>IF(G106&gt;F106,E106,D106)</f>
        <v>TB</v>
      </c>
      <c r="J106" t="str">
        <f>IF(F106&gt;G106,$D$1,$E$1)</f>
        <v>Home</v>
      </c>
      <c r="K106">
        <f>IF(G106&gt;F106,0,1)</f>
        <v>1</v>
      </c>
      <c r="S106">
        <v>83</v>
      </c>
      <c r="T106" t="s">
        <v>79</v>
      </c>
      <c r="U106">
        <v>6</v>
      </c>
      <c r="V106" t="s">
        <v>28</v>
      </c>
    </row>
    <row r="107" spans="1:22">
      <c r="A107">
        <v>642</v>
      </c>
      <c r="B107">
        <v>2021</v>
      </c>
      <c r="C107">
        <v>7</v>
      </c>
      <c r="D107" t="s">
        <v>39</v>
      </c>
      <c r="E107" t="s">
        <v>34</v>
      </c>
      <c r="F107">
        <v>18</v>
      </c>
      <c r="G107">
        <v>30</v>
      </c>
      <c r="H107">
        <f>ABS(G107-F107)</f>
        <v>12</v>
      </c>
      <c r="I107" t="str">
        <f>IF(G107&gt;F107,E107,D107)</f>
        <v>IND</v>
      </c>
      <c r="J107" t="str">
        <f>IF(F107&gt;G107,$D$1,$E$1)</f>
        <v>Away</v>
      </c>
      <c r="K107">
        <f>IF(G107&gt;F107,0,1)</f>
        <v>0</v>
      </c>
      <c r="S107">
        <v>62</v>
      </c>
      <c r="T107" t="s">
        <v>48</v>
      </c>
      <c r="U107">
        <v>16</v>
      </c>
      <c r="V107" t="s">
        <v>28</v>
      </c>
    </row>
    <row r="108" spans="1:22">
      <c r="A108">
        <v>643</v>
      </c>
      <c r="B108">
        <v>2021</v>
      </c>
      <c r="C108">
        <v>7</v>
      </c>
      <c r="D108" t="s">
        <v>58</v>
      </c>
      <c r="E108" t="s">
        <v>38</v>
      </c>
      <c r="F108">
        <v>10</v>
      </c>
      <c r="G108">
        <v>13</v>
      </c>
      <c r="H108">
        <f>ABS(G108-F108)</f>
        <v>3</v>
      </c>
      <c r="I108" t="str">
        <f>IF(G108&gt;F108,E108,D108)</f>
        <v>NO</v>
      </c>
      <c r="J108" t="str">
        <f>IF(F108&gt;G108,$D$1,$E$1)</f>
        <v>Away</v>
      </c>
      <c r="K108">
        <f>IF(G108&gt;F108,0,1)</f>
        <v>0</v>
      </c>
      <c r="S108">
        <v>53</v>
      </c>
      <c r="T108" t="s">
        <v>48</v>
      </c>
      <c r="U108">
        <v>14</v>
      </c>
      <c r="V108" t="s">
        <v>28</v>
      </c>
    </row>
    <row r="109" spans="1:22">
      <c r="A109">
        <v>644</v>
      </c>
      <c r="B109">
        <v>2021</v>
      </c>
      <c r="C109">
        <v>8</v>
      </c>
      <c r="D109" t="s">
        <v>43</v>
      </c>
      <c r="E109" t="s">
        <v>49</v>
      </c>
      <c r="F109">
        <v>21</v>
      </c>
      <c r="G109">
        <v>24</v>
      </c>
      <c r="H109">
        <f>ABS(G109-F109)</f>
        <v>3</v>
      </c>
      <c r="I109" t="str">
        <f>IF(G109&gt;F109,E109,D109)</f>
        <v>GB</v>
      </c>
      <c r="J109" t="str">
        <f>IF(F109&gt;G109,$D$1,$E$1)</f>
        <v>Away</v>
      </c>
      <c r="K109">
        <f>IF(G109&gt;F109,0,1)</f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>
        <v>645</v>
      </c>
      <c r="B110">
        <v>2021</v>
      </c>
      <c r="C110">
        <v>8</v>
      </c>
      <c r="D110" t="s">
        <v>27</v>
      </c>
      <c r="E110" t="s">
        <v>26</v>
      </c>
      <c r="F110">
        <v>13</v>
      </c>
      <c r="G110">
        <v>19</v>
      </c>
      <c r="H110">
        <f>ABS(G110-F110)</f>
        <v>6</v>
      </c>
      <c r="I110" t="str">
        <f>IF(G110&gt;F110,E110,D110)</f>
        <v>CAR</v>
      </c>
      <c r="J110" t="str">
        <f>IF(F110&gt;G110,$D$1,$E$1)</f>
        <v>Away</v>
      </c>
      <c r="K110">
        <f>IF(G110&gt;F110,0,1)</f>
        <v>0</v>
      </c>
      <c r="S110" t="s">
        <v>28</v>
      </c>
      <c r="T110" t="s">
        <v>28</v>
      </c>
      <c r="U110" t="s">
        <v>28</v>
      </c>
      <c r="V110" t="s">
        <v>28</v>
      </c>
    </row>
    <row r="111" spans="1:22">
      <c r="A111">
        <v>646</v>
      </c>
      <c r="B111">
        <v>2021</v>
      </c>
      <c r="C111">
        <v>8</v>
      </c>
      <c r="D111" t="s">
        <v>61</v>
      </c>
      <c r="E111" t="s">
        <v>55</v>
      </c>
      <c r="F111">
        <v>26</v>
      </c>
      <c r="G111">
        <v>11</v>
      </c>
      <c r="H111">
        <f>ABS(G111-F111)</f>
        <v>15</v>
      </c>
      <c r="I111" t="str">
        <f>IF(G111&gt;F111,E111,D111)</f>
        <v>BUF</v>
      </c>
      <c r="J111" t="str">
        <f>IF(F111&gt;G111,$D$1,$E$1)</f>
        <v>Home</v>
      </c>
      <c r="K111">
        <f>IF(G111&gt;F111,0,1)</f>
        <v>1</v>
      </c>
      <c r="S111">
        <v>46</v>
      </c>
      <c r="T111" t="s">
        <v>41</v>
      </c>
      <c r="U111">
        <v>11</v>
      </c>
      <c r="V111" t="s">
        <v>28</v>
      </c>
    </row>
    <row r="112" spans="1:22">
      <c r="A112">
        <v>647</v>
      </c>
      <c r="B112">
        <v>2021</v>
      </c>
      <c r="C112">
        <v>8</v>
      </c>
      <c r="D112" t="s">
        <v>50</v>
      </c>
      <c r="E112" t="s">
        <v>39</v>
      </c>
      <c r="F112">
        <v>22</v>
      </c>
      <c r="G112">
        <v>33</v>
      </c>
      <c r="H112">
        <f>ABS(G112-F112)</f>
        <v>11</v>
      </c>
      <c r="I112" t="str">
        <f>IF(G112&gt;F112,E112,D112)</f>
        <v>SF</v>
      </c>
      <c r="J112" t="str">
        <f>IF(F112&gt;G112,$D$1,$E$1)</f>
        <v>Away</v>
      </c>
      <c r="K112">
        <f>IF(G112&gt;F112,0,1)</f>
        <v>0</v>
      </c>
      <c r="S112">
        <v>53</v>
      </c>
      <c r="T112" t="s">
        <v>51</v>
      </c>
      <c r="U112">
        <v>14</v>
      </c>
      <c r="V112" t="s">
        <v>28</v>
      </c>
    </row>
    <row r="113" spans="1:22">
      <c r="A113">
        <v>648</v>
      </c>
      <c r="B113">
        <v>2021</v>
      </c>
      <c r="C113">
        <v>8</v>
      </c>
      <c r="D113" t="s">
        <v>30</v>
      </c>
      <c r="E113" t="s">
        <v>40</v>
      </c>
      <c r="F113">
        <v>10</v>
      </c>
      <c r="G113">
        <v>15</v>
      </c>
      <c r="H113">
        <f>ABS(G113-F113)</f>
        <v>5</v>
      </c>
      <c r="I113" t="str">
        <f>IF(G113&gt;F113,E113,D113)</f>
        <v>PIT</v>
      </c>
      <c r="J113" t="str">
        <f>IF(F113&gt;G113,$D$1,$E$1)</f>
        <v>Away</v>
      </c>
      <c r="K113">
        <f>IF(G113&gt;F113,0,1)</f>
        <v>0</v>
      </c>
      <c r="S113">
        <v>57</v>
      </c>
      <c r="T113" t="s">
        <v>64</v>
      </c>
      <c r="U113">
        <v>15</v>
      </c>
      <c r="V113" t="s">
        <v>28</v>
      </c>
    </row>
    <row r="114" spans="1:22">
      <c r="A114">
        <v>649</v>
      </c>
      <c r="B114">
        <v>2021</v>
      </c>
      <c r="C114">
        <v>8</v>
      </c>
      <c r="D114" t="s">
        <v>22</v>
      </c>
      <c r="E114" t="s">
        <v>54</v>
      </c>
      <c r="F114">
        <v>6</v>
      </c>
      <c r="G114">
        <v>44</v>
      </c>
      <c r="H114">
        <f>ABS(G114-F114)</f>
        <v>38</v>
      </c>
      <c r="I114" t="str">
        <f>IF(G114&gt;F114,E114,D114)</f>
        <v>PHI</v>
      </c>
      <c r="J114" t="str">
        <f>IF(F114&gt;G114,$D$1,$E$1)</f>
        <v>Away</v>
      </c>
      <c r="K114">
        <f>IF(G114&gt;F114,0,1)</f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>
        <v>650</v>
      </c>
      <c r="B115">
        <v>2021</v>
      </c>
      <c r="C115">
        <v>8</v>
      </c>
      <c r="D115" t="s">
        <v>34</v>
      </c>
      <c r="E115" t="s">
        <v>37</v>
      </c>
      <c r="F115">
        <v>31</v>
      </c>
      <c r="G115">
        <v>34</v>
      </c>
      <c r="H115">
        <f>ABS(G115-F115)</f>
        <v>3</v>
      </c>
      <c r="I115" t="str">
        <f>IF(G115&gt;F115,E115,D115)</f>
        <v>TEN</v>
      </c>
      <c r="J115" t="str">
        <f>IF(F115&gt;G115,$D$1,$E$1)</f>
        <v>Away</v>
      </c>
      <c r="K115">
        <f>IF(G115&gt;F115,0,1)</f>
        <v>0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>
        <v>651</v>
      </c>
      <c r="B116">
        <v>2021</v>
      </c>
      <c r="C116">
        <v>8</v>
      </c>
      <c r="D116" t="s">
        <v>62</v>
      </c>
      <c r="E116" t="s">
        <v>29</v>
      </c>
      <c r="F116">
        <v>34</v>
      </c>
      <c r="G116">
        <v>31</v>
      </c>
      <c r="H116">
        <f>ABS(G116-F116)</f>
        <v>3</v>
      </c>
      <c r="I116" t="str">
        <f>IF(G116&gt;F116,E116,D116)</f>
        <v>NYJ</v>
      </c>
      <c r="J116" t="str">
        <f>IF(F116&gt;G116,$D$1,$E$1)</f>
        <v>Home</v>
      </c>
      <c r="K116">
        <f>IF(G116&gt;F116,0,1)</f>
        <v>1</v>
      </c>
      <c r="S116">
        <v>62</v>
      </c>
      <c r="T116" t="s">
        <v>64</v>
      </c>
      <c r="U116">
        <v>11</v>
      </c>
      <c r="V116" t="s">
        <v>28</v>
      </c>
    </row>
    <row r="117" spans="1:22">
      <c r="A117">
        <v>652</v>
      </c>
      <c r="B117">
        <v>2021</v>
      </c>
      <c r="C117">
        <v>8</v>
      </c>
      <c r="D117" t="s">
        <v>46</v>
      </c>
      <c r="E117" t="s">
        <v>57</v>
      </c>
      <c r="F117">
        <v>22</v>
      </c>
      <c r="G117">
        <v>38</v>
      </c>
      <c r="H117">
        <f>ABS(G117-F117)</f>
        <v>16</v>
      </c>
      <c r="I117" t="str">
        <f>IF(G117&gt;F117,E117,D117)</f>
        <v>LAR</v>
      </c>
      <c r="J117" t="str">
        <f>IF(F117&gt;G117,$D$1,$E$1)</f>
        <v>Away</v>
      </c>
      <c r="K117">
        <f>IF(G117&gt;F117,0,1)</f>
        <v>0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>
        <v>653</v>
      </c>
      <c r="B118">
        <v>2021</v>
      </c>
      <c r="C118">
        <v>8</v>
      </c>
      <c r="D118" t="s">
        <v>56</v>
      </c>
      <c r="E118" t="s">
        <v>25</v>
      </c>
      <c r="F118">
        <v>24</v>
      </c>
      <c r="G118">
        <v>27</v>
      </c>
      <c r="H118">
        <f>ABS(G118-F118)</f>
        <v>3</v>
      </c>
      <c r="I118" t="str">
        <f>IF(G118&gt;F118,E118,D118)</f>
        <v>NE</v>
      </c>
      <c r="J118" t="str">
        <f>IF(F118&gt;G118,$D$1,$E$1)</f>
        <v>Away</v>
      </c>
      <c r="K118">
        <f>IF(G118&gt;F118,0,1)</f>
        <v>0</v>
      </c>
      <c r="S118" t="s">
        <v>28</v>
      </c>
      <c r="T118" t="s">
        <v>28</v>
      </c>
      <c r="U118" t="s">
        <v>28</v>
      </c>
      <c r="V118" t="s">
        <v>28</v>
      </c>
    </row>
    <row r="119" spans="1:22">
      <c r="A119">
        <v>654</v>
      </c>
      <c r="B119">
        <v>2021</v>
      </c>
      <c r="C119">
        <v>8</v>
      </c>
      <c r="D119" t="s">
        <v>58</v>
      </c>
      <c r="E119" t="s">
        <v>33</v>
      </c>
      <c r="F119">
        <v>31</v>
      </c>
      <c r="G119">
        <v>7</v>
      </c>
      <c r="H119">
        <f>ABS(G119-F119)</f>
        <v>24</v>
      </c>
      <c r="I119" t="str">
        <f>IF(G119&gt;F119,E119,D119)</f>
        <v>SEA</v>
      </c>
      <c r="J119" t="str">
        <f>IF(F119&gt;G119,$D$1,$E$1)</f>
        <v>Home</v>
      </c>
      <c r="K119">
        <f>IF(G119&gt;F119,0,1)</f>
        <v>1</v>
      </c>
      <c r="S119">
        <v>55</v>
      </c>
      <c r="T119" t="s">
        <v>24</v>
      </c>
      <c r="U119">
        <v>4</v>
      </c>
      <c r="V119" t="s">
        <v>28</v>
      </c>
    </row>
    <row r="120" spans="1:22">
      <c r="A120">
        <v>655</v>
      </c>
      <c r="B120">
        <v>2021</v>
      </c>
      <c r="C120">
        <v>8</v>
      </c>
      <c r="D120" t="s">
        <v>53</v>
      </c>
      <c r="E120" t="s">
        <v>44</v>
      </c>
      <c r="F120">
        <v>17</v>
      </c>
      <c r="G120">
        <v>10</v>
      </c>
      <c r="H120">
        <f>ABS(G120-F120)</f>
        <v>7</v>
      </c>
      <c r="I120" t="str">
        <f>IF(G120&gt;F120,E120,D120)</f>
        <v>DEN</v>
      </c>
      <c r="J120" t="str">
        <f>IF(F120&gt;G120,$D$1,$E$1)</f>
        <v>Home</v>
      </c>
      <c r="K120">
        <f>IF(G120&gt;F120,0,1)</f>
        <v>1</v>
      </c>
      <c r="S120">
        <v>42</v>
      </c>
      <c r="T120" t="s">
        <v>69</v>
      </c>
      <c r="U120">
        <v>4</v>
      </c>
      <c r="V120" t="s">
        <v>28</v>
      </c>
    </row>
    <row r="121" spans="1:22">
      <c r="A121">
        <v>656</v>
      </c>
      <c r="B121">
        <v>2021</v>
      </c>
      <c r="C121">
        <v>8</v>
      </c>
      <c r="D121" t="s">
        <v>38</v>
      </c>
      <c r="E121" t="s">
        <v>35</v>
      </c>
      <c r="F121">
        <v>36</v>
      </c>
      <c r="G121">
        <v>27</v>
      </c>
      <c r="H121">
        <f>ABS(G121-F121)</f>
        <v>9</v>
      </c>
      <c r="I121" t="str">
        <f>IF(G121&gt;F121,E121,D121)</f>
        <v>NO</v>
      </c>
      <c r="J121" t="str">
        <f>IF(F121&gt;G121,$D$1,$E$1)</f>
        <v>Home</v>
      </c>
      <c r="K121">
        <f>IF(G121&gt;F121,0,1)</f>
        <v>1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>
        <v>657</v>
      </c>
      <c r="B122">
        <v>2021</v>
      </c>
      <c r="C122">
        <v>8</v>
      </c>
      <c r="D122" t="s">
        <v>36</v>
      </c>
      <c r="E122" t="s">
        <v>59</v>
      </c>
      <c r="F122">
        <v>16</v>
      </c>
      <c r="G122">
        <v>20</v>
      </c>
      <c r="H122">
        <f>ABS(G122-F122)</f>
        <v>4</v>
      </c>
      <c r="I122" t="str">
        <f>IF(G122&gt;F122,E122,D122)</f>
        <v>DAL</v>
      </c>
      <c r="J122" t="str">
        <f>IF(F122&gt;G122,$D$1,$E$1)</f>
        <v>Away</v>
      </c>
      <c r="K122">
        <f>IF(G122&gt;F122,0,1)</f>
        <v>0</v>
      </c>
      <c r="S122" t="s">
        <v>28</v>
      </c>
      <c r="T122" t="s">
        <v>28</v>
      </c>
      <c r="U122" t="s">
        <v>28</v>
      </c>
      <c r="V122" t="s">
        <v>28</v>
      </c>
    </row>
    <row r="123" spans="1:22">
      <c r="A123">
        <v>658</v>
      </c>
      <c r="B123">
        <v>2021</v>
      </c>
      <c r="C123">
        <v>8</v>
      </c>
      <c r="D123" t="s">
        <v>23</v>
      </c>
      <c r="E123" t="s">
        <v>60</v>
      </c>
      <c r="F123">
        <v>20</v>
      </c>
      <c r="G123">
        <v>17</v>
      </c>
      <c r="H123">
        <f>ABS(G123-F123)</f>
        <v>3</v>
      </c>
      <c r="I123" t="str">
        <f>IF(G123&gt;F123,E123,D123)</f>
        <v>KC</v>
      </c>
      <c r="J123" t="str">
        <f>IF(F123&gt;G123,$D$1,$E$1)</f>
        <v>Home</v>
      </c>
      <c r="K123">
        <f>IF(G123&gt;F123,0,1)</f>
        <v>1</v>
      </c>
      <c r="S123">
        <v>40</v>
      </c>
      <c r="T123" t="s">
        <v>41</v>
      </c>
      <c r="U123">
        <v>3</v>
      </c>
      <c r="V123" t="s">
        <v>28</v>
      </c>
    </row>
    <row r="124" spans="1:22">
      <c r="A124">
        <v>659</v>
      </c>
      <c r="B124">
        <v>2021</v>
      </c>
      <c r="C124">
        <v>9</v>
      </c>
      <c r="D124" t="s">
        <v>34</v>
      </c>
      <c r="E124" t="s">
        <v>62</v>
      </c>
      <c r="F124">
        <v>45</v>
      </c>
      <c r="G124">
        <v>30</v>
      </c>
      <c r="H124">
        <f>ABS(G124-F124)</f>
        <v>15</v>
      </c>
      <c r="I124" t="str">
        <f>IF(G124&gt;F124,E124,D124)</f>
        <v>IND</v>
      </c>
      <c r="J124" t="str">
        <f>IF(F124&gt;G124,$D$1,$E$1)</f>
        <v>Home</v>
      </c>
      <c r="K124">
        <f>IF(G124&gt;F124,0,1)</f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>
        <v>660</v>
      </c>
      <c r="B125">
        <v>2021</v>
      </c>
      <c r="C125">
        <v>9</v>
      </c>
      <c r="D125" t="s">
        <v>29</v>
      </c>
      <c r="E125" t="s">
        <v>30</v>
      </c>
      <c r="F125">
        <v>16</v>
      </c>
      <c r="G125">
        <v>41</v>
      </c>
      <c r="H125">
        <f>ABS(G125-F125)</f>
        <v>25</v>
      </c>
      <c r="I125" t="str">
        <f>IF(G125&gt;F125,E125,D125)</f>
        <v>CLE</v>
      </c>
      <c r="J125" t="str">
        <f>IF(F125&gt;G125,$D$1,$E$1)</f>
        <v>Away</v>
      </c>
      <c r="K125">
        <f>IF(G125&gt;F125,0,1)</f>
        <v>0</v>
      </c>
      <c r="S125">
        <v>54</v>
      </c>
      <c r="T125" t="s">
        <v>24</v>
      </c>
      <c r="U125">
        <v>2</v>
      </c>
      <c r="V125" t="s">
        <v>28</v>
      </c>
    </row>
    <row r="126" spans="1:22">
      <c r="A126">
        <v>661</v>
      </c>
      <c r="B126">
        <v>2021</v>
      </c>
      <c r="C126">
        <v>9</v>
      </c>
      <c r="D126" t="s">
        <v>59</v>
      </c>
      <c r="E126" t="s">
        <v>53</v>
      </c>
      <c r="F126">
        <v>16</v>
      </c>
      <c r="G126">
        <v>30</v>
      </c>
      <c r="H126">
        <f>ABS(G126-F126)</f>
        <v>14</v>
      </c>
      <c r="I126" t="str">
        <f>IF(G126&gt;F126,E126,D126)</f>
        <v>DEN</v>
      </c>
      <c r="J126" t="str">
        <f>IF(F126&gt;G126,$D$1,$E$1)</f>
        <v>Away</v>
      </c>
      <c r="K126">
        <f>IF(G126&gt;F126,0,1)</f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>
        <v>662</v>
      </c>
      <c r="B127">
        <v>2021</v>
      </c>
      <c r="C127">
        <v>9</v>
      </c>
      <c r="D127" t="s">
        <v>55</v>
      </c>
      <c r="E127" t="s">
        <v>46</v>
      </c>
      <c r="F127">
        <v>17</v>
      </c>
      <c r="G127">
        <v>9</v>
      </c>
      <c r="H127">
        <f>ABS(G127-F127)</f>
        <v>8</v>
      </c>
      <c r="I127" t="str">
        <f>IF(G127&gt;F127,E127,D127)</f>
        <v>MIA</v>
      </c>
      <c r="J127" t="str">
        <f>IF(F127&gt;G127,$D$1,$E$1)</f>
        <v>Home</v>
      </c>
      <c r="K127">
        <f>IF(G127&gt;F127,0,1)</f>
        <v>1</v>
      </c>
      <c r="S127">
        <v>69</v>
      </c>
      <c r="T127" t="s">
        <v>24</v>
      </c>
      <c r="U127">
        <v>13</v>
      </c>
      <c r="V127" t="s">
        <v>28</v>
      </c>
    </row>
    <row r="128" spans="1:22">
      <c r="A128">
        <v>663</v>
      </c>
      <c r="B128">
        <v>2021</v>
      </c>
      <c r="C128">
        <v>9</v>
      </c>
      <c r="D128" t="s">
        <v>38</v>
      </c>
      <c r="E128" t="s">
        <v>27</v>
      </c>
      <c r="F128">
        <v>25</v>
      </c>
      <c r="G128">
        <v>27</v>
      </c>
      <c r="H128">
        <f>ABS(G128-F128)</f>
        <v>2</v>
      </c>
      <c r="I128" t="str">
        <f>IF(G128&gt;F128,E128,D128)</f>
        <v>ATL</v>
      </c>
      <c r="J128" t="str">
        <f>IF(F128&gt;G128,$D$1,$E$1)</f>
        <v>Away</v>
      </c>
      <c r="K128">
        <f>IF(G128&gt;F128,0,1)</f>
        <v>0</v>
      </c>
      <c r="S128" t="s">
        <v>28</v>
      </c>
      <c r="T128" t="s">
        <v>28</v>
      </c>
      <c r="U128" t="s">
        <v>28</v>
      </c>
      <c r="V128" t="s">
        <v>28</v>
      </c>
    </row>
    <row r="129" spans="1:22">
      <c r="A129">
        <v>664</v>
      </c>
      <c r="B129">
        <v>2021</v>
      </c>
      <c r="C129">
        <v>9</v>
      </c>
      <c r="D129" t="s">
        <v>60</v>
      </c>
      <c r="E129" t="s">
        <v>52</v>
      </c>
      <c r="F129">
        <v>23</v>
      </c>
      <c r="G129">
        <v>16</v>
      </c>
      <c r="H129">
        <f>ABS(G129-F129)</f>
        <v>7</v>
      </c>
      <c r="I129" t="str">
        <f>IF(G129&gt;F129,E129,D129)</f>
        <v>NYG</v>
      </c>
      <c r="J129" t="str">
        <f>IF(F129&gt;G129,$D$1,$E$1)</f>
        <v>Home</v>
      </c>
      <c r="K129">
        <f>IF(G129&gt;F129,0,1)</f>
        <v>1</v>
      </c>
      <c r="S129">
        <v>53</v>
      </c>
      <c r="T129" t="s">
        <v>24</v>
      </c>
      <c r="U129">
        <v>3</v>
      </c>
      <c r="V129" t="s">
        <v>28</v>
      </c>
    </row>
    <row r="130" spans="1:22">
      <c r="A130">
        <v>665</v>
      </c>
      <c r="B130">
        <v>2021</v>
      </c>
      <c r="C130">
        <v>9</v>
      </c>
      <c r="D130" t="s">
        <v>33</v>
      </c>
      <c r="E130" t="s">
        <v>61</v>
      </c>
      <c r="F130">
        <v>9</v>
      </c>
      <c r="G130">
        <v>6</v>
      </c>
      <c r="H130">
        <f>ABS(G130-F130)</f>
        <v>3</v>
      </c>
      <c r="I130" t="str">
        <f>IF(G130&gt;F130,E130,D130)</f>
        <v>JAX</v>
      </c>
      <c r="J130" t="str">
        <f>IF(F130&gt;G130,$D$1,$E$1)</f>
        <v>Home</v>
      </c>
      <c r="K130">
        <f>IF(G130&gt;F130,0,1)</f>
        <v>1</v>
      </c>
      <c r="S130">
        <v>58</v>
      </c>
      <c r="T130" t="s">
        <v>64</v>
      </c>
      <c r="U130">
        <v>6</v>
      </c>
      <c r="V130" t="s">
        <v>28</v>
      </c>
    </row>
    <row r="131" spans="1:22">
      <c r="A131">
        <v>666</v>
      </c>
      <c r="B131">
        <v>2021</v>
      </c>
      <c r="C131">
        <v>9</v>
      </c>
      <c r="D131" t="s">
        <v>47</v>
      </c>
      <c r="E131" t="s">
        <v>36</v>
      </c>
      <c r="F131">
        <v>34</v>
      </c>
      <c r="G131">
        <v>31</v>
      </c>
      <c r="H131">
        <f>ABS(G131-F131)</f>
        <v>3</v>
      </c>
      <c r="I131" t="str">
        <f>IF(G131&gt;F131,E131,D131)</f>
        <v>BAL</v>
      </c>
      <c r="J131" t="str">
        <f>IF(F131&gt;G131,$D$1,$E$1)</f>
        <v>Home</v>
      </c>
      <c r="K131">
        <f>IF(G131&gt;F131,0,1)</f>
        <v>1</v>
      </c>
      <c r="S131">
        <v>53</v>
      </c>
      <c r="T131" t="s">
        <v>51</v>
      </c>
      <c r="U131">
        <v>6</v>
      </c>
      <c r="V131" t="s">
        <v>28</v>
      </c>
    </row>
    <row r="132" spans="1:22">
      <c r="A132">
        <v>667</v>
      </c>
      <c r="B132">
        <v>2021</v>
      </c>
      <c r="C132">
        <v>9</v>
      </c>
      <c r="D132" t="s">
        <v>26</v>
      </c>
      <c r="E132" t="s">
        <v>25</v>
      </c>
      <c r="F132">
        <v>6</v>
      </c>
      <c r="G132">
        <v>24</v>
      </c>
      <c r="H132">
        <f>ABS(G132-F132)</f>
        <v>18</v>
      </c>
      <c r="I132" t="str">
        <f>IF(G132&gt;F132,E132,D132)</f>
        <v>NE</v>
      </c>
      <c r="J132" t="str">
        <f>IF(F132&gt;G132,$D$1,$E$1)</f>
        <v>Away</v>
      </c>
      <c r="K132">
        <f>IF(G132&gt;F132,0,1)</f>
        <v>0</v>
      </c>
      <c r="S132">
        <v>60</v>
      </c>
      <c r="T132" t="s">
        <v>24</v>
      </c>
      <c r="U132">
        <v>11</v>
      </c>
      <c r="V132" t="s">
        <v>28</v>
      </c>
    </row>
    <row r="133" spans="1:22">
      <c r="A133">
        <v>668</v>
      </c>
      <c r="B133">
        <v>2021</v>
      </c>
      <c r="C133">
        <v>9</v>
      </c>
      <c r="D133" t="s">
        <v>54</v>
      </c>
      <c r="E133" t="s">
        <v>56</v>
      </c>
      <c r="F133">
        <v>24</v>
      </c>
      <c r="G133">
        <v>27</v>
      </c>
      <c r="H133">
        <f>ABS(G133-F133)</f>
        <v>3</v>
      </c>
      <c r="I133" t="str">
        <f>IF(G133&gt;F133,E133,D133)</f>
        <v>LAC</v>
      </c>
      <c r="J133" t="str">
        <f>IF(F133&gt;G133,$D$1,$E$1)</f>
        <v>Away</v>
      </c>
      <c r="K133">
        <f>IF(G133&gt;F133,0,1)</f>
        <v>0</v>
      </c>
      <c r="S133">
        <v>54</v>
      </c>
      <c r="T133" t="s">
        <v>64</v>
      </c>
      <c r="U133">
        <v>4</v>
      </c>
      <c r="V133" t="s">
        <v>28</v>
      </c>
    </row>
    <row r="134" spans="1:22">
      <c r="A134">
        <v>669</v>
      </c>
      <c r="B134">
        <v>2021</v>
      </c>
      <c r="C134">
        <v>9</v>
      </c>
      <c r="D134" t="s">
        <v>23</v>
      </c>
      <c r="E134" t="s">
        <v>49</v>
      </c>
      <c r="F134">
        <v>13</v>
      </c>
      <c r="G134">
        <v>7</v>
      </c>
      <c r="H134">
        <f>ABS(G134-F134)</f>
        <v>6</v>
      </c>
      <c r="I134" t="str">
        <f>IF(G134&gt;F134,E134,D134)</f>
        <v>KC</v>
      </c>
      <c r="J134" t="str">
        <f>IF(F134&gt;G134,$D$1,$E$1)</f>
        <v>Home</v>
      </c>
      <c r="K134">
        <f>IF(G134&gt;F134,0,1)</f>
        <v>1</v>
      </c>
      <c r="S134">
        <v>68</v>
      </c>
      <c r="T134" t="s">
        <v>24</v>
      </c>
      <c r="U134">
        <v>15</v>
      </c>
      <c r="V134" t="s">
        <v>28</v>
      </c>
    </row>
    <row r="135" spans="1:22">
      <c r="A135">
        <v>670</v>
      </c>
      <c r="B135">
        <v>2021</v>
      </c>
      <c r="C135">
        <v>9</v>
      </c>
      <c r="D135" t="s">
        <v>39</v>
      </c>
      <c r="E135" t="s">
        <v>43</v>
      </c>
      <c r="F135">
        <v>17</v>
      </c>
      <c r="G135">
        <v>31</v>
      </c>
      <c r="H135">
        <f>ABS(G135-F135)</f>
        <v>14</v>
      </c>
      <c r="I135" t="str">
        <f>IF(G135&gt;F135,E135,D135)</f>
        <v>ARI</v>
      </c>
      <c r="J135" t="str">
        <f>IF(F135&gt;G135,$D$1,$E$1)</f>
        <v>Away</v>
      </c>
      <c r="K135">
        <f>IF(G135&gt;F135,0,1)</f>
        <v>0</v>
      </c>
      <c r="S135">
        <v>61</v>
      </c>
      <c r="T135" t="s">
        <v>24</v>
      </c>
      <c r="U135">
        <v>6</v>
      </c>
      <c r="V135" t="s">
        <v>28</v>
      </c>
    </row>
    <row r="136" spans="1:22">
      <c r="A136">
        <v>671</v>
      </c>
      <c r="B136">
        <v>2021</v>
      </c>
      <c r="C136">
        <v>9</v>
      </c>
      <c r="D136" t="s">
        <v>57</v>
      </c>
      <c r="E136" t="s">
        <v>37</v>
      </c>
      <c r="F136">
        <v>16</v>
      </c>
      <c r="G136">
        <v>28</v>
      </c>
      <c r="H136">
        <f>ABS(G136-F136)</f>
        <v>12</v>
      </c>
      <c r="I136" t="str">
        <f>IF(G136&gt;F136,E136,D136)</f>
        <v>TEN</v>
      </c>
      <c r="J136" t="str">
        <f>IF(F136&gt;G136,$D$1,$E$1)</f>
        <v>Away</v>
      </c>
      <c r="K136">
        <f>IF(G136&gt;F136,0,1)</f>
        <v>0</v>
      </c>
      <c r="S136" t="s">
        <v>28</v>
      </c>
      <c r="T136" t="s">
        <v>28</v>
      </c>
      <c r="U136" t="s">
        <v>28</v>
      </c>
      <c r="V136" t="s">
        <v>28</v>
      </c>
    </row>
    <row r="137" spans="1:22">
      <c r="A137">
        <v>672</v>
      </c>
      <c r="B137">
        <v>2021</v>
      </c>
      <c r="C137">
        <v>9</v>
      </c>
      <c r="D137" t="s">
        <v>40</v>
      </c>
      <c r="E137" t="s">
        <v>50</v>
      </c>
      <c r="F137">
        <v>29</v>
      </c>
      <c r="G137">
        <v>27</v>
      </c>
      <c r="H137">
        <f>ABS(G137-F137)</f>
        <v>2</v>
      </c>
      <c r="I137" t="str">
        <f>IF(G137&gt;F137,E137,D137)</f>
        <v>PIT</v>
      </c>
      <c r="J137" t="str">
        <f>IF(F137&gt;G137,$D$1,$E$1)</f>
        <v>Home</v>
      </c>
      <c r="K137">
        <f>IF(G137&gt;F137,0,1)</f>
        <v>1</v>
      </c>
      <c r="S137">
        <v>58</v>
      </c>
      <c r="T137" t="s">
        <v>24</v>
      </c>
      <c r="U137">
        <v>5</v>
      </c>
      <c r="V137" t="s">
        <v>28</v>
      </c>
    </row>
    <row r="138" spans="1:22">
      <c r="A138">
        <v>673</v>
      </c>
      <c r="B138">
        <v>2021</v>
      </c>
      <c r="C138">
        <v>10</v>
      </c>
      <c r="D138" t="s">
        <v>55</v>
      </c>
      <c r="E138" t="s">
        <v>47</v>
      </c>
      <c r="F138">
        <v>22</v>
      </c>
      <c r="G138">
        <v>10</v>
      </c>
      <c r="H138">
        <f>ABS(G138-F138)</f>
        <v>12</v>
      </c>
      <c r="I138" t="str">
        <f>IF(G138&gt;F138,E138,D138)</f>
        <v>MIA</v>
      </c>
      <c r="J138" t="str">
        <f>IF(F138&gt;G138,$D$1,$E$1)</f>
        <v>Home</v>
      </c>
      <c r="K138">
        <f>IF(G138&gt;F138,0,1)</f>
        <v>1</v>
      </c>
      <c r="S138">
        <v>76</v>
      </c>
      <c r="T138" t="s">
        <v>72</v>
      </c>
      <c r="U138">
        <v>6</v>
      </c>
      <c r="V138" t="s">
        <v>28</v>
      </c>
    </row>
    <row r="139" spans="1:22">
      <c r="A139">
        <v>674</v>
      </c>
      <c r="B139">
        <v>2021</v>
      </c>
      <c r="C139">
        <v>10</v>
      </c>
      <c r="D139" t="s">
        <v>59</v>
      </c>
      <c r="E139" t="s">
        <v>27</v>
      </c>
      <c r="F139">
        <v>43</v>
      </c>
      <c r="G139">
        <v>3</v>
      </c>
      <c r="H139">
        <f>ABS(G139-F139)</f>
        <v>40</v>
      </c>
      <c r="I139" t="str">
        <f>IF(G139&gt;F139,E139,D139)</f>
        <v>DAL</v>
      </c>
      <c r="J139" t="str">
        <f>IF(F139&gt;G139,$D$1,$E$1)</f>
        <v>Home</v>
      </c>
      <c r="K139">
        <f>IF(G139&gt;F139,0,1)</f>
        <v>1</v>
      </c>
      <c r="S139" t="s">
        <v>28</v>
      </c>
      <c r="T139" t="s">
        <v>28</v>
      </c>
      <c r="U139" t="s">
        <v>28</v>
      </c>
      <c r="V139" t="s">
        <v>28</v>
      </c>
    </row>
    <row r="140" spans="1:22">
      <c r="A140">
        <v>675</v>
      </c>
      <c r="B140">
        <v>2021</v>
      </c>
      <c r="C140">
        <v>10</v>
      </c>
      <c r="D140" t="s">
        <v>37</v>
      </c>
      <c r="E140" t="s">
        <v>38</v>
      </c>
      <c r="F140">
        <v>23</v>
      </c>
      <c r="G140">
        <v>21</v>
      </c>
      <c r="H140">
        <f>ABS(G140-F140)</f>
        <v>2</v>
      </c>
      <c r="I140" t="str">
        <f>IF(G140&gt;F140,E140,D140)</f>
        <v>TEN</v>
      </c>
      <c r="J140" t="str">
        <f>IF(F140&gt;G140,$D$1,$E$1)</f>
        <v>Home</v>
      </c>
      <c r="K140">
        <f>IF(G140&gt;F140,0,1)</f>
        <v>1</v>
      </c>
      <c r="S140">
        <v>52</v>
      </c>
      <c r="T140" t="s">
        <v>51</v>
      </c>
      <c r="U140">
        <v>12</v>
      </c>
      <c r="V140" t="s">
        <v>28</v>
      </c>
    </row>
    <row r="141" spans="1:22">
      <c r="A141">
        <v>676</v>
      </c>
      <c r="B141">
        <v>2021</v>
      </c>
      <c r="C141">
        <v>10</v>
      </c>
      <c r="D141" t="s">
        <v>34</v>
      </c>
      <c r="E141" t="s">
        <v>33</v>
      </c>
      <c r="F141">
        <v>23</v>
      </c>
      <c r="G141">
        <v>17</v>
      </c>
      <c r="H141">
        <f>ABS(G141-F141)</f>
        <v>6</v>
      </c>
      <c r="I141" t="str">
        <f>IF(G141&gt;F141,E141,D141)</f>
        <v>IND</v>
      </c>
      <c r="J141" t="str">
        <f>IF(F141&gt;G141,$D$1,$E$1)</f>
        <v>Home</v>
      </c>
      <c r="K141">
        <f>IF(G141&gt;F141,0,1)</f>
        <v>1</v>
      </c>
      <c r="S141" t="s">
        <v>28</v>
      </c>
      <c r="T141" t="s">
        <v>28</v>
      </c>
      <c r="U141" t="s">
        <v>28</v>
      </c>
      <c r="V141" t="s">
        <v>28</v>
      </c>
    </row>
    <row r="142" spans="1:22">
      <c r="A142">
        <v>677</v>
      </c>
      <c r="B142">
        <v>2021</v>
      </c>
      <c r="C142">
        <v>10</v>
      </c>
      <c r="D142" t="s">
        <v>25</v>
      </c>
      <c r="E142" t="s">
        <v>30</v>
      </c>
      <c r="F142">
        <v>45</v>
      </c>
      <c r="G142">
        <v>7</v>
      </c>
      <c r="H142">
        <f>ABS(G142-F142)</f>
        <v>38</v>
      </c>
      <c r="I142" t="str">
        <f>IF(G142&gt;F142,E142,D142)</f>
        <v>NE</v>
      </c>
      <c r="J142" t="str">
        <f>IF(F142&gt;G142,$D$1,$E$1)</f>
        <v>Home</v>
      </c>
      <c r="K142">
        <f>IF(G142&gt;F142,0,1)</f>
        <v>1</v>
      </c>
      <c r="S142">
        <v>48</v>
      </c>
      <c r="T142" t="s">
        <v>64</v>
      </c>
      <c r="U142">
        <v>7</v>
      </c>
      <c r="V142" t="s">
        <v>28</v>
      </c>
    </row>
    <row r="143" spans="1:22">
      <c r="A143">
        <v>678</v>
      </c>
      <c r="B143">
        <v>2021</v>
      </c>
      <c r="C143">
        <v>10</v>
      </c>
      <c r="D143" t="s">
        <v>62</v>
      </c>
      <c r="E143" t="s">
        <v>61</v>
      </c>
      <c r="F143">
        <v>17</v>
      </c>
      <c r="G143">
        <v>45</v>
      </c>
      <c r="H143">
        <f>ABS(G143-F143)</f>
        <v>28</v>
      </c>
      <c r="I143" t="str">
        <f>IF(G143&gt;F143,E143,D143)</f>
        <v>BUF</v>
      </c>
      <c r="J143" t="str">
        <f>IF(F143&gt;G143,$D$1,$E$1)</f>
        <v>Away</v>
      </c>
      <c r="K143">
        <f>IF(G143&gt;F143,0,1)</f>
        <v>0</v>
      </c>
      <c r="S143">
        <v>46</v>
      </c>
      <c r="T143" t="s">
        <v>51</v>
      </c>
      <c r="U143">
        <v>6</v>
      </c>
      <c r="V143" t="s">
        <v>28</v>
      </c>
    </row>
    <row r="144" spans="1:22">
      <c r="A144">
        <v>679</v>
      </c>
      <c r="B144">
        <v>2021</v>
      </c>
      <c r="C144">
        <v>10</v>
      </c>
      <c r="D144" t="s">
        <v>40</v>
      </c>
      <c r="E144" t="s">
        <v>22</v>
      </c>
      <c r="F144">
        <v>16</v>
      </c>
      <c r="G144">
        <v>16</v>
      </c>
      <c r="H144">
        <f>ABS(G144-F144)</f>
        <v>0</v>
      </c>
      <c r="I144" t="str">
        <f>IF(G144&gt;F144,E144,D144)</f>
        <v>PIT</v>
      </c>
      <c r="J144" t="str">
        <f>IF(F144&gt;G144,$D$1,$E$1)</f>
        <v>Away</v>
      </c>
      <c r="K144">
        <f>IF(G144&gt;F144,0,1)</f>
        <v>1</v>
      </c>
      <c r="S144">
        <v>38</v>
      </c>
      <c r="T144" t="s">
        <v>41</v>
      </c>
      <c r="U144">
        <v>2</v>
      </c>
      <c r="V144" t="s">
        <v>28</v>
      </c>
    </row>
    <row r="145" spans="1:22">
      <c r="A145">
        <v>680</v>
      </c>
      <c r="B145">
        <v>2021</v>
      </c>
      <c r="C145">
        <v>10</v>
      </c>
      <c r="D145" t="s">
        <v>44</v>
      </c>
      <c r="E145" t="s">
        <v>35</v>
      </c>
      <c r="F145">
        <v>29</v>
      </c>
      <c r="G145">
        <v>19</v>
      </c>
      <c r="H145">
        <f>ABS(G145-F145)</f>
        <v>10</v>
      </c>
      <c r="I145" t="str">
        <f>IF(G145&gt;F145,E145,D145)</f>
        <v>WAS</v>
      </c>
      <c r="J145" t="str">
        <f>IF(F145&gt;G145,$D$1,$E$1)</f>
        <v>Home</v>
      </c>
      <c r="K145">
        <f>IF(G145&gt;F145,0,1)</f>
        <v>1</v>
      </c>
      <c r="S145">
        <v>45</v>
      </c>
      <c r="T145" t="s">
        <v>64</v>
      </c>
      <c r="U145">
        <v>7</v>
      </c>
      <c r="V145" t="s">
        <v>28</v>
      </c>
    </row>
    <row r="146" spans="1:22">
      <c r="A146">
        <v>681</v>
      </c>
      <c r="B146">
        <v>2021</v>
      </c>
      <c r="C146">
        <v>10</v>
      </c>
      <c r="D146" t="s">
        <v>43</v>
      </c>
      <c r="E146" t="s">
        <v>26</v>
      </c>
      <c r="F146">
        <v>10</v>
      </c>
      <c r="G146">
        <v>34</v>
      </c>
      <c r="H146">
        <f>ABS(G146-F146)</f>
        <v>24</v>
      </c>
      <c r="I146" t="str">
        <f>IF(G146&gt;F146,E146,D146)</f>
        <v>CAR</v>
      </c>
      <c r="J146" t="str">
        <f>IF(F146&gt;G146,$D$1,$E$1)</f>
        <v>Away</v>
      </c>
      <c r="K146">
        <f>IF(G146&gt;F146,0,1)</f>
        <v>0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>
        <v>682</v>
      </c>
      <c r="B147">
        <v>2021</v>
      </c>
      <c r="C147">
        <v>10</v>
      </c>
      <c r="D147" t="s">
        <v>56</v>
      </c>
      <c r="E147" t="s">
        <v>36</v>
      </c>
      <c r="F147">
        <v>20</v>
      </c>
      <c r="G147">
        <v>27</v>
      </c>
      <c r="H147">
        <f>ABS(G147-F147)</f>
        <v>7</v>
      </c>
      <c r="I147" t="str">
        <f>IF(G147&gt;F147,E147,D147)</f>
        <v>MIN</v>
      </c>
      <c r="J147" t="str">
        <f>IF(F147&gt;G147,$D$1,$E$1)</f>
        <v>Away</v>
      </c>
      <c r="K147">
        <f>IF(G147&gt;F147,0,1)</f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>
        <v>683</v>
      </c>
      <c r="B148">
        <v>2021</v>
      </c>
      <c r="C148">
        <v>10</v>
      </c>
      <c r="D148" t="s">
        <v>53</v>
      </c>
      <c r="E148" t="s">
        <v>54</v>
      </c>
      <c r="F148">
        <v>13</v>
      </c>
      <c r="G148">
        <v>30</v>
      </c>
      <c r="H148">
        <f>ABS(G148-F148)</f>
        <v>17</v>
      </c>
      <c r="I148" t="str">
        <f>IF(G148&gt;F148,E148,D148)</f>
        <v>PHI</v>
      </c>
      <c r="J148" t="str">
        <f>IF(F148&gt;G148,$D$1,$E$1)</f>
        <v>Away</v>
      </c>
      <c r="K148">
        <f>IF(G148&gt;F148,0,1)</f>
        <v>0</v>
      </c>
      <c r="S148">
        <v>64</v>
      </c>
      <c r="T148" t="s">
        <v>69</v>
      </c>
      <c r="U148">
        <v>8</v>
      </c>
      <c r="V148" t="s">
        <v>28</v>
      </c>
    </row>
    <row r="149" spans="1:22">
      <c r="A149">
        <v>684</v>
      </c>
      <c r="B149">
        <v>2021</v>
      </c>
      <c r="C149">
        <v>10</v>
      </c>
      <c r="D149" t="s">
        <v>49</v>
      </c>
      <c r="E149" t="s">
        <v>58</v>
      </c>
      <c r="F149">
        <v>17</v>
      </c>
      <c r="G149">
        <v>0</v>
      </c>
      <c r="H149">
        <f>ABS(G149-F149)</f>
        <v>17</v>
      </c>
      <c r="I149" t="str">
        <f>IF(G149&gt;F149,E149,D149)</f>
        <v>GB</v>
      </c>
      <c r="J149" t="str">
        <f>IF(F149&gt;G149,$D$1,$E$1)</f>
        <v>Home</v>
      </c>
      <c r="K149">
        <f>IF(G149&gt;F149,0,1)</f>
        <v>1</v>
      </c>
      <c r="S149">
        <v>37</v>
      </c>
      <c r="T149" t="s">
        <v>64</v>
      </c>
      <c r="U149">
        <v>12</v>
      </c>
      <c r="V149" t="s">
        <v>28</v>
      </c>
    </row>
    <row r="150" spans="1:22">
      <c r="A150">
        <v>685</v>
      </c>
      <c r="B150">
        <v>2021</v>
      </c>
      <c r="C150">
        <v>10</v>
      </c>
      <c r="D150" t="s">
        <v>52</v>
      </c>
      <c r="E150" t="s">
        <v>23</v>
      </c>
      <c r="F150">
        <v>14</v>
      </c>
      <c r="G150">
        <v>41</v>
      </c>
      <c r="H150">
        <f>ABS(G150-F150)</f>
        <v>27</v>
      </c>
      <c r="I150" t="str">
        <f>IF(G150&gt;F150,E150,D150)</f>
        <v>KC</v>
      </c>
      <c r="J150" t="str">
        <f>IF(F150&gt;G150,$D$1,$E$1)</f>
        <v>Away</v>
      </c>
      <c r="K150">
        <f>IF(G150&gt;F150,0,1)</f>
        <v>0</v>
      </c>
      <c r="S150" t="s">
        <v>28</v>
      </c>
      <c r="T150" t="s">
        <v>28</v>
      </c>
      <c r="U150" t="s">
        <v>28</v>
      </c>
      <c r="V150" t="s">
        <v>28</v>
      </c>
    </row>
    <row r="151" spans="1:22">
      <c r="A151">
        <v>686</v>
      </c>
      <c r="B151">
        <v>2021</v>
      </c>
      <c r="C151">
        <v>10</v>
      </c>
      <c r="D151" t="s">
        <v>39</v>
      </c>
      <c r="E151" t="s">
        <v>57</v>
      </c>
      <c r="F151">
        <v>31</v>
      </c>
      <c r="G151">
        <v>10</v>
      </c>
      <c r="H151">
        <f>ABS(G151-F151)</f>
        <v>21</v>
      </c>
      <c r="I151" t="str">
        <f>IF(G151&gt;F151,E151,D151)</f>
        <v>SF</v>
      </c>
      <c r="J151" t="str">
        <f>IF(F151&gt;G151,$D$1,$E$1)</f>
        <v>Home</v>
      </c>
      <c r="K151">
        <f>IF(G151&gt;F151,0,1)</f>
        <v>1</v>
      </c>
      <c r="S151">
        <v>62</v>
      </c>
      <c r="T151" t="s">
        <v>41</v>
      </c>
      <c r="U151">
        <v>2</v>
      </c>
      <c r="V151" t="s">
        <v>28</v>
      </c>
    </row>
    <row r="152" spans="1:22">
      <c r="A152">
        <v>687</v>
      </c>
      <c r="B152">
        <v>2021</v>
      </c>
      <c r="C152">
        <v>11</v>
      </c>
      <c r="D152" t="s">
        <v>27</v>
      </c>
      <c r="E152" t="s">
        <v>25</v>
      </c>
      <c r="F152">
        <v>0</v>
      </c>
      <c r="G152">
        <v>25</v>
      </c>
      <c r="H152">
        <f>ABS(G152-F152)</f>
        <v>25</v>
      </c>
      <c r="I152" t="str">
        <f>IF(G152&gt;F152,E152,D152)</f>
        <v>NE</v>
      </c>
      <c r="J152" t="str">
        <f>IF(F152&gt;G152,$D$1,$E$1)</f>
        <v>Away</v>
      </c>
      <c r="K152">
        <f>IF(G152&gt;F152,0,1)</f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>
        <v>688</v>
      </c>
      <c r="B153">
        <v>2021</v>
      </c>
      <c r="C153">
        <v>11</v>
      </c>
      <c r="D153" t="s">
        <v>61</v>
      </c>
      <c r="E153" t="s">
        <v>34</v>
      </c>
      <c r="F153">
        <v>15</v>
      </c>
      <c r="G153">
        <v>41</v>
      </c>
      <c r="H153">
        <f>ABS(G153-F153)</f>
        <v>26</v>
      </c>
      <c r="I153" t="str">
        <f>IF(G153&gt;F153,E153,D153)</f>
        <v>IND</v>
      </c>
      <c r="J153" t="str">
        <f>IF(F153&gt;G153,$D$1,$E$1)</f>
        <v>Away</v>
      </c>
      <c r="K153">
        <f>IF(G153&gt;F153,0,1)</f>
        <v>0</v>
      </c>
      <c r="S153">
        <v>45</v>
      </c>
      <c r="T153" t="s">
        <v>41</v>
      </c>
      <c r="U153">
        <v>11</v>
      </c>
      <c r="V153" t="s">
        <v>28</v>
      </c>
    </row>
    <row r="154" spans="1:22">
      <c r="A154">
        <v>689</v>
      </c>
      <c r="B154">
        <v>2021</v>
      </c>
      <c r="C154">
        <v>11</v>
      </c>
      <c r="D154" t="s">
        <v>50</v>
      </c>
      <c r="E154" t="s">
        <v>47</v>
      </c>
      <c r="F154">
        <v>13</v>
      </c>
      <c r="G154">
        <v>16</v>
      </c>
      <c r="H154">
        <f>ABS(G154-F154)</f>
        <v>3</v>
      </c>
      <c r="I154" t="str">
        <f>IF(G154&gt;F154,E154,D154)</f>
        <v>BAL</v>
      </c>
      <c r="J154" t="str">
        <f>IF(F154&gt;G154,$D$1,$E$1)</f>
        <v>Away</v>
      </c>
      <c r="K154">
        <f>IF(G154&gt;F154,0,1)</f>
        <v>0</v>
      </c>
      <c r="S154">
        <v>46</v>
      </c>
      <c r="T154" t="s">
        <v>64</v>
      </c>
      <c r="U154">
        <v>10</v>
      </c>
      <c r="V154" t="s">
        <v>28</v>
      </c>
    </row>
    <row r="155" spans="1:22">
      <c r="A155">
        <v>690</v>
      </c>
      <c r="B155">
        <v>2021</v>
      </c>
      <c r="C155">
        <v>11</v>
      </c>
      <c r="D155" t="s">
        <v>30</v>
      </c>
      <c r="E155" t="s">
        <v>22</v>
      </c>
      <c r="F155">
        <v>13</v>
      </c>
      <c r="G155">
        <v>10</v>
      </c>
      <c r="H155">
        <f>ABS(G155-F155)</f>
        <v>3</v>
      </c>
      <c r="I155" t="str">
        <f>IF(G155&gt;F155,E155,D155)</f>
        <v>CLE</v>
      </c>
      <c r="J155" t="str">
        <f>IF(F155&gt;G155,$D$1,$E$1)</f>
        <v>Home</v>
      </c>
      <c r="K155">
        <f>IF(G155&gt;F155,0,1)</f>
        <v>1</v>
      </c>
      <c r="S155">
        <v>44</v>
      </c>
      <c r="T155" t="s">
        <v>48</v>
      </c>
      <c r="U155">
        <v>8</v>
      </c>
      <c r="V155" t="s">
        <v>28</v>
      </c>
    </row>
    <row r="156" spans="1:22">
      <c r="A156">
        <v>691</v>
      </c>
      <c r="B156">
        <v>2021</v>
      </c>
      <c r="C156">
        <v>11</v>
      </c>
      <c r="D156" t="s">
        <v>37</v>
      </c>
      <c r="E156" t="s">
        <v>46</v>
      </c>
      <c r="F156">
        <v>13</v>
      </c>
      <c r="G156">
        <v>22</v>
      </c>
      <c r="H156">
        <f>ABS(G156-F156)</f>
        <v>9</v>
      </c>
      <c r="I156" t="str">
        <f>IF(G156&gt;F156,E156,D156)</f>
        <v>HOU</v>
      </c>
      <c r="J156" t="str">
        <f>IF(F156&gt;G156,$D$1,$E$1)</f>
        <v>Away</v>
      </c>
      <c r="K156">
        <f>IF(G156&gt;F156,0,1)</f>
        <v>0</v>
      </c>
      <c r="S156">
        <v>56</v>
      </c>
      <c r="T156" t="s">
        <v>41</v>
      </c>
      <c r="U156">
        <v>10</v>
      </c>
      <c r="V156" t="s">
        <v>28</v>
      </c>
    </row>
    <row r="157" spans="1:22">
      <c r="A157">
        <v>692</v>
      </c>
      <c r="B157">
        <v>2021</v>
      </c>
      <c r="C157">
        <v>11</v>
      </c>
      <c r="D157" t="s">
        <v>36</v>
      </c>
      <c r="E157" t="s">
        <v>49</v>
      </c>
      <c r="F157">
        <v>34</v>
      </c>
      <c r="G157">
        <v>31</v>
      </c>
      <c r="H157">
        <f>ABS(G157-F157)</f>
        <v>3</v>
      </c>
      <c r="I157" t="str">
        <f>IF(G157&gt;F157,E157,D157)</f>
        <v>MIN</v>
      </c>
      <c r="J157" t="str">
        <f>IF(F157&gt;G157,$D$1,$E$1)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693</v>
      </c>
      <c r="B158">
        <v>2021</v>
      </c>
      <c r="C158">
        <v>11</v>
      </c>
      <c r="D158" t="s">
        <v>62</v>
      </c>
      <c r="E158" t="s">
        <v>55</v>
      </c>
      <c r="F158">
        <v>17</v>
      </c>
      <c r="G158">
        <v>24</v>
      </c>
      <c r="H158">
        <f>ABS(G158-F158)</f>
        <v>7</v>
      </c>
      <c r="I158" t="str">
        <f>IF(G158&gt;F158,E158,D158)</f>
        <v>MIA</v>
      </c>
      <c r="J158" t="str">
        <f>IF(F158&gt;G158,$D$1,$E$1)</f>
        <v>Away</v>
      </c>
      <c r="K158">
        <f>IF(G158&gt;F158,0,1)</f>
        <v>0</v>
      </c>
      <c r="S158">
        <v>52</v>
      </c>
      <c r="T158" t="s">
        <v>24</v>
      </c>
      <c r="U158">
        <v>7</v>
      </c>
      <c r="V158" t="s">
        <v>28</v>
      </c>
    </row>
    <row r="159" spans="1:22">
      <c r="A159">
        <v>694</v>
      </c>
      <c r="B159">
        <v>2021</v>
      </c>
      <c r="C159">
        <v>11</v>
      </c>
      <c r="D159" t="s">
        <v>54</v>
      </c>
      <c r="E159" t="s">
        <v>38</v>
      </c>
      <c r="F159">
        <v>40</v>
      </c>
      <c r="G159">
        <v>29</v>
      </c>
      <c r="H159">
        <f>ABS(G159-F159)</f>
        <v>11</v>
      </c>
      <c r="I159" t="str">
        <f>IF(G159&gt;F159,E159,D159)</f>
        <v>PHI</v>
      </c>
      <c r="J159" t="str">
        <f>IF(F159&gt;G159,$D$1,$E$1)</f>
        <v>Home</v>
      </c>
      <c r="K159">
        <f>IF(G159&gt;F159,0,1)</f>
        <v>1</v>
      </c>
      <c r="S159">
        <v>50</v>
      </c>
      <c r="T159" t="s">
        <v>51</v>
      </c>
      <c r="U159">
        <v>4</v>
      </c>
      <c r="V159" t="s">
        <v>28</v>
      </c>
    </row>
    <row r="160" spans="1:22">
      <c r="A160">
        <v>695</v>
      </c>
      <c r="B160">
        <v>2021</v>
      </c>
      <c r="C160">
        <v>11</v>
      </c>
      <c r="D160" t="s">
        <v>26</v>
      </c>
      <c r="E160" t="s">
        <v>44</v>
      </c>
      <c r="F160">
        <v>21</v>
      </c>
      <c r="G160">
        <v>27</v>
      </c>
      <c r="H160">
        <f>ABS(G160-F160)</f>
        <v>6</v>
      </c>
      <c r="I160" t="str">
        <f>IF(G160&gt;F160,E160,D160)</f>
        <v>WAS</v>
      </c>
      <c r="J160" t="str">
        <f>IF(F160&gt;G160,$D$1,$E$1)</f>
        <v>Away</v>
      </c>
      <c r="K160">
        <f>IF(G160&gt;F160,0,1)</f>
        <v>0</v>
      </c>
      <c r="S160">
        <v>54</v>
      </c>
      <c r="T160" t="s">
        <v>64</v>
      </c>
      <c r="U160">
        <v>2</v>
      </c>
      <c r="V160" t="s">
        <v>28</v>
      </c>
    </row>
    <row r="161" spans="1:22">
      <c r="A161">
        <v>696</v>
      </c>
      <c r="B161">
        <v>2021</v>
      </c>
      <c r="C161">
        <v>11</v>
      </c>
      <c r="D161" t="s">
        <v>33</v>
      </c>
      <c r="E161" t="s">
        <v>39</v>
      </c>
      <c r="F161">
        <v>10</v>
      </c>
      <c r="G161">
        <v>30</v>
      </c>
      <c r="H161">
        <f>ABS(G161-F161)</f>
        <v>20</v>
      </c>
      <c r="I161" t="str">
        <f>IF(G161&gt;F161,E161,D161)</f>
        <v>SF</v>
      </c>
      <c r="J161" t="str">
        <f>IF(F161&gt;G161,$D$1,$E$1)</f>
        <v>Away</v>
      </c>
      <c r="K161">
        <f>IF(G161&gt;F161,0,1)</f>
        <v>0</v>
      </c>
      <c r="S161">
        <v>65</v>
      </c>
      <c r="T161" t="s">
        <v>64</v>
      </c>
      <c r="U161">
        <v>13</v>
      </c>
      <c r="V161" t="s">
        <v>28</v>
      </c>
    </row>
    <row r="162" spans="1:22">
      <c r="A162">
        <v>697</v>
      </c>
      <c r="B162">
        <v>2021</v>
      </c>
      <c r="C162">
        <v>11</v>
      </c>
      <c r="D162" t="s">
        <v>52</v>
      </c>
      <c r="E162" t="s">
        <v>29</v>
      </c>
      <c r="F162">
        <v>13</v>
      </c>
      <c r="G162">
        <v>32</v>
      </c>
      <c r="H162">
        <f>ABS(G162-F162)</f>
        <v>19</v>
      </c>
      <c r="I162" t="str">
        <f>IF(G162&gt;F162,E162,D162)</f>
        <v>CIN</v>
      </c>
      <c r="J162" t="str">
        <f>IF(F162&gt;G162,$D$1,$E$1)</f>
        <v>Away</v>
      </c>
      <c r="K162">
        <f>IF(G162&gt;F162,0,1)</f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>
        <v>698</v>
      </c>
      <c r="B163">
        <v>2021</v>
      </c>
      <c r="C163">
        <v>11</v>
      </c>
      <c r="D163" t="s">
        <v>23</v>
      </c>
      <c r="E163" t="s">
        <v>59</v>
      </c>
      <c r="F163">
        <v>19</v>
      </c>
      <c r="G163">
        <v>9</v>
      </c>
      <c r="H163">
        <f>ABS(G163-F163)</f>
        <v>10</v>
      </c>
      <c r="I163" t="str">
        <f>IF(G163&gt;F163,E163,D163)</f>
        <v>KC</v>
      </c>
      <c r="J163" t="str">
        <f>IF(F163&gt;G163,$D$1,$E$1)</f>
        <v>Home</v>
      </c>
      <c r="K163">
        <f>IF(G163&gt;F163,0,1)</f>
        <v>1</v>
      </c>
      <c r="S163">
        <v>56</v>
      </c>
      <c r="T163" t="s">
        <v>24</v>
      </c>
      <c r="U163">
        <v>13</v>
      </c>
      <c r="V163" t="s">
        <v>28</v>
      </c>
    </row>
    <row r="164" spans="1:22">
      <c r="A164">
        <v>699</v>
      </c>
      <c r="B164">
        <v>2021</v>
      </c>
      <c r="C164">
        <v>11</v>
      </c>
      <c r="D164" t="s">
        <v>58</v>
      </c>
      <c r="E164" t="s">
        <v>43</v>
      </c>
      <c r="F164">
        <v>13</v>
      </c>
      <c r="G164">
        <v>23</v>
      </c>
      <c r="H164">
        <v>46</v>
      </c>
      <c r="I164" t="str">
        <f>IF(G164&gt;F164,E164,D164)</f>
        <v>ARI</v>
      </c>
      <c r="J164" t="str">
        <f>IF(F164&gt;G164,$D$1,$E$1)</f>
        <v>Away</v>
      </c>
      <c r="K164">
        <f>IF(G164&gt;F164,0,1)</f>
        <v>0</v>
      </c>
      <c r="S164">
        <v>46</v>
      </c>
      <c r="T164" t="s">
        <v>51</v>
      </c>
      <c r="U164">
        <v>1</v>
      </c>
      <c r="V164" t="s">
        <v>28</v>
      </c>
    </row>
    <row r="165" spans="1:22">
      <c r="A165">
        <v>700</v>
      </c>
      <c r="B165">
        <v>2021</v>
      </c>
      <c r="C165">
        <v>11</v>
      </c>
      <c r="D165" t="s">
        <v>56</v>
      </c>
      <c r="E165" t="s">
        <v>40</v>
      </c>
      <c r="F165">
        <v>41</v>
      </c>
      <c r="G165">
        <v>37</v>
      </c>
      <c r="I165" t="str">
        <f>IF(G165&gt;F165,E165,D165)</f>
        <v>LAC</v>
      </c>
      <c r="J165" t="str">
        <f>IF(F165&gt;G165,$D$1,$E$1)</f>
        <v>Home</v>
      </c>
      <c r="K165">
        <f>IF(G165&gt;F165,0,1)</f>
        <v>1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>
        <v>701</v>
      </c>
      <c r="B166">
        <v>2021</v>
      </c>
      <c r="C166">
        <v>11</v>
      </c>
      <c r="D166" t="s">
        <v>35</v>
      </c>
      <c r="E166" t="s">
        <v>60</v>
      </c>
      <c r="F166">
        <v>30</v>
      </c>
      <c r="G166">
        <v>10</v>
      </c>
      <c r="I166" t="str">
        <f>IF(G166&gt;F166,E166,D166)</f>
        <v>TB</v>
      </c>
      <c r="J166" t="str">
        <f>IF(F166&gt;G166,$D$1,$E$1)</f>
        <v>Home</v>
      </c>
      <c r="K166">
        <f>IF(G166&gt;F166,0,1)</f>
        <v>1</v>
      </c>
      <c r="S166">
        <v>67</v>
      </c>
      <c r="T166" t="s">
        <v>64</v>
      </c>
      <c r="U166">
        <v>6</v>
      </c>
      <c r="V166" t="s">
        <v>28</v>
      </c>
    </row>
    <row r="167" spans="1:22">
      <c r="A167">
        <v>702</v>
      </c>
      <c r="B167">
        <v>2021</v>
      </c>
      <c r="C167">
        <v>12</v>
      </c>
      <c r="D167" t="s">
        <v>22</v>
      </c>
      <c r="E167" t="s">
        <v>50</v>
      </c>
      <c r="F167">
        <v>14</v>
      </c>
      <c r="G167">
        <v>16</v>
      </c>
      <c r="I167" t="str">
        <f>IF(G167&gt;F167,E167,D167)</f>
        <v>CHI</v>
      </c>
      <c r="J167" t="str">
        <f>IF(F167&gt;G167,$D$1,$E$1)</f>
        <v>Away</v>
      </c>
      <c r="K167">
        <f>IF(G167&gt;F167,0,1)</f>
        <v>0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703</v>
      </c>
      <c r="B168">
        <v>2021</v>
      </c>
      <c r="C168">
        <v>12</v>
      </c>
      <c r="D168" t="s">
        <v>59</v>
      </c>
      <c r="E168" t="s">
        <v>52</v>
      </c>
      <c r="F168">
        <v>33</v>
      </c>
      <c r="G168">
        <v>36</v>
      </c>
      <c r="I168" t="str">
        <f>IF(G168&gt;F168,E168,D168)</f>
        <v>LV</v>
      </c>
      <c r="J168" t="str">
        <f>IF(F168&gt;G168,$D$1,$E$1)</f>
        <v>Away</v>
      </c>
      <c r="K168">
        <f>IF(G168&gt;F168,0,1)</f>
        <v>0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>
        <v>704</v>
      </c>
      <c r="B169">
        <v>2021</v>
      </c>
      <c r="C169">
        <v>12</v>
      </c>
      <c r="D169" t="s">
        <v>38</v>
      </c>
      <c r="E169" t="s">
        <v>61</v>
      </c>
      <c r="F169">
        <v>6</v>
      </c>
      <c r="G169">
        <v>31</v>
      </c>
      <c r="I169" t="str">
        <f>IF(G169&gt;F169,E169,D169)</f>
        <v>BUF</v>
      </c>
      <c r="J169" t="str">
        <f>IF(F169&gt;G169,$D$1,$E$1)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705</v>
      </c>
      <c r="B170">
        <v>2021</v>
      </c>
      <c r="C170">
        <v>12</v>
      </c>
      <c r="D170" t="s">
        <v>29</v>
      </c>
      <c r="E170" t="s">
        <v>40</v>
      </c>
      <c r="F170">
        <v>41</v>
      </c>
      <c r="G170">
        <v>10</v>
      </c>
      <c r="I170" t="str">
        <f>IF(G170&gt;F170,E170,D170)</f>
        <v>CIN</v>
      </c>
      <c r="J170" t="str">
        <f>IF(F170&gt;G170,$D$1,$E$1)</f>
        <v>Home</v>
      </c>
      <c r="K170">
        <f>IF(G170&gt;F170,0,1)</f>
        <v>1</v>
      </c>
      <c r="S170">
        <v>42</v>
      </c>
      <c r="T170" t="s">
        <v>24</v>
      </c>
      <c r="U170">
        <v>8</v>
      </c>
      <c r="V170" t="s">
        <v>28</v>
      </c>
    </row>
    <row r="171" spans="1:22">
      <c r="A171">
        <v>706</v>
      </c>
      <c r="B171">
        <v>2021</v>
      </c>
      <c r="C171">
        <v>12</v>
      </c>
      <c r="D171" t="s">
        <v>34</v>
      </c>
      <c r="E171" t="s">
        <v>35</v>
      </c>
      <c r="F171">
        <v>31</v>
      </c>
      <c r="G171">
        <v>38</v>
      </c>
      <c r="I171" t="str">
        <f>IF(G171&gt;F171,E171,D171)</f>
        <v>TB</v>
      </c>
      <c r="J171" t="str">
        <f>IF(F171&gt;G171,$D$1,$E$1)</f>
        <v>Away</v>
      </c>
      <c r="K171">
        <f>IF(G171&gt;F171,0,1)</f>
        <v>0</v>
      </c>
      <c r="S171" t="s">
        <v>28</v>
      </c>
      <c r="T171" t="s">
        <v>28</v>
      </c>
      <c r="U171" t="s">
        <v>28</v>
      </c>
      <c r="V171" t="s">
        <v>28</v>
      </c>
    </row>
    <row r="172" spans="1:22">
      <c r="A172">
        <v>707</v>
      </c>
      <c r="B172">
        <v>2021</v>
      </c>
      <c r="C172">
        <v>12</v>
      </c>
      <c r="D172" t="s">
        <v>55</v>
      </c>
      <c r="E172" t="s">
        <v>26</v>
      </c>
      <c r="F172">
        <v>33</v>
      </c>
      <c r="G172">
        <v>10</v>
      </c>
      <c r="I172" t="str">
        <f>IF(G172&gt;F172,E172,D172)</f>
        <v>MIA</v>
      </c>
      <c r="J172" t="str">
        <f>IF(F172&gt;G172,$D$1,$E$1)</f>
        <v>Home</v>
      </c>
      <c r="K172">
        <f>IF(G172&gt;F172,0,1)</f>
        <v>1</v>
      </c>
      <c r="S172">
        <v>75</v>
      </c>
      <c r="T172" t="s">
        <v>51</v>
      </c>
      <c r="U172">
        <v>3</v>
      </c>
      <c r="V172" t="s">
        <v>28</v>
      </c>
    </row>
    <row r="173" spans="1:22">
      <c r="A173">
        <v>708</v>
      </c>
      <c r="B173">
        <v>2021</v>
      </c>
      <c r="C173">
        <v>12</v>
      </c>
      <c r="D173" t="s">
        <v>25</v>
      </c>
      <c r="E173" t="s">
        <v>37</v>
      </c>
      <c r="F173">
        <v>36</v>
      </c>
      <c r="G173">
        <v>13</v>
      </c>
      <c r="I173" t="str">
        <f>IF(G173&gt;F173,E173,D173)</f>
        <v>NE</v>
      </c>
      <c r="J173" t="str">
        <f>IF(F173&gt;G173,$D$1,$E$1)</f>
        <v>Home</v>
      </c>
      <c r="K173">
        <f>IF(G173&gt;F173,0,1)</f>
        <v>1</v>
      </c>
      <c r="S173">
        <v>37</v>
      </c>
      <c r="T173" t="s">
        <v>51</v>
      </c>
      <c r="U173">
        <v>6</v>
      </c>
      <c r="V173" t="s">
        <v>28</v>
      </c>
    </row>
    <row r="174" spans="1:22">
      <c r="A174">
        <v>709</v>
      </c>
      <c r="B174">
        <v>2021</v>
      </c>
      <c r="C174">
        <v>12</v>
      </c>
      <c r="D174" t="s">
        <v>60</v>
      </c>
      <c r="E174" t="s">
        <v>54</v>
      </c>
      <c r="F174">
        <v>13</v>
      </c>
      <c r="G174">
        <v>7</v>
      </c>
      <c r="I174" t="str">
        <f>IF(G174&gt;F174,E174,D174)</f>
        <v>NYG</v>
      </c>
      <c r="J174" t="str">
        <f>IF(F174&gt;G174,$D$1,$E$1)</f>
        <v>Home</v>
      </c>
      <c r="K174">
        <f>IF(G174&gt;F174,0,1)</f>
        <v>1</v>
      </c>
      <c r="S174">
        <v>37</v>
      </c>
      <c r="T174" t="s">
        <v>41</v>
      </c>
      <c r="U174">
        <v>3</v>
      </c>
      <c r="V174" t="s">
        <v>28</v>
      </c>
    </row>
    <row r="175" spans="1:22">
      <c r="A175">
        <v>710</v>
      </c>
      <c r="B175">
        <v>2021</v>
      </c>
      <c r="C175">
        <v>12</v>
      </c>
      <c r="D175" t="s">
        <v>33</v>
      </c>
      <c r="E175" t="s">
        <v>27</v>
      </c>
      <c r="F175">
        <v>14</v>
      </c>
      <c r="G175">
        <v>21</v>
      </c>
      <c r="I175" t="str">
        <f>IF(G175&gt;F175,E175,D175)</f>
        <v>ATL</v>
      </c>
      <c r="J175" t="str">
        <f>IF(F175&gt;G175,$D$1,$E$1)</f>
        <v>Away</v>
      </c>
      <c r="K175">
        <f>IF(G175&gt;F175,0,1)</f>
        <v>0</v>
      </c>
      <c r="S175">
        <v>69</v>
      </c>
      <c r="T175" t="s">
        <v>64</v>
      </c>
      <c r="U175">
        <v>4</v>
      </c>
      <c r="V175" t="s">
        <v>28</v>
      </c>
    </row>
    <row r="176" spans="1:22">
      <c r="A176">
        <v>711</v>
      </c>
      <c r="B176">
        <v>2021</v>
      </c>
      <c r="C176">
        <v>12</v>
      </c>
      <c r="D176" t="s">
        <v>46</v>
      </c>
      <c r="E176" t="s">
        <v>62</v>
      </c>
      <c r="F176">
        <v>14</v>
      </c>
      <c r="G176">
        <v>21</v>
      </c>
      <c r="I176" t="str">
        <f>IF(G176&gt;F176,E176,D176)</f>
        <v>NYJ</v>
      </c>
      <c r="J176" t="str">
        <f>IF(F176&gt;G176,$D$1,$E$1)</f>
        <v>Away</v>
      </c>
      <c r="K176">
        <f>IF(G176&gt;F176,0,1)</f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>
        <v>712</v>
      </c>
      <c r="B177">
        <v>2021</v>
      </c>
      <c r="C177">
        <v>12</v>
      </c>
      <c r="D177" t="s">
        <v>53</v>
      </c>
      <c r="E177" t="s">
        <v>56</v>
      </c>
      <c r="F177">
        <v>28</v>
      </c>
      <c r="G177">
        <v>13</v>
      </c>
      <c r="I177" t="str">
        <f>IF(G177&gt;F177,E177,D177)</f>
        <v>DEN</v>
      </c>
      <c r="J177" t="str">
        <f>IF(F177&gt;G177,$D$1,$E$1)</f>
        <v>Home</v>
      </c>
      <c r="K177">
        <f>IF(G177&gt;F177,0,1)</f>
        <v>1</v>
      </c>
      <c r="S177">
        <v>64</v>
      </c>
      <c r="T177" t="s">
        <v>69</v>
      </c>
      <c r="U177">
        <v>4</v>
      </c>
      <c r="V177" t="s">
        <v>28</v>
      </c>
    </row>
    <row r="178" spans="1:22">
      <c r="A178">
        <v>713</v>
      </c>
      <c r="B178">
        <v>2021</v>
      </c>
      <c r="C178">
        <v>12</v>
      </c>
      <c r="D178" t="s">
        <v>49</v>
      </c>
      <c r="E178" t="s">
        <v>57</v>
      </c>
      <c r="F178">
        <v>36</v>
      </c>
      <c r="G178">
        <v>28</v>
      </c>
      <c r="I178" t="str">
        <f>IF(G178&gt;F178,E178,D178)</f>
        <v>GB</v>
      </c>
      <c r="J178" t="str">
        <f>IF(F178&gt;G178,$D$1,$E$1)</f>
        <v>Home</v>
      </c>
      <c r="K178">
        <f>IF(G178&gt;F178,0,1)</f>
        <v>1</v>
      </c>
      <c r="S178">
        <v>34</v>
      </c>
      <c r="T178" t="s">
        <v>51</v>
      </c>
      <c r="U178">
        <v>13</v>
      </c>
      <c r="V178" t="s">
        <v>28</v>
      </c>
    </row>
    <row r="179" spans="1:22">
      <c r="A179">
        <v>714</v>
      </c>
      <c r="B179">
        <v>2021</v>
      </c>
      <c r="C179">
        <v>12</v>
      </c>
      <c r="D179" t="s">
        <v>39</v>
      </c>
      <c r="E179" t="s">
        <v>36</v>
      </c>
      <c r="F179">
        <v>34</v>
      </c>
      <c r="G179">
        <v>26</v>
      </c>
      <c r="I179" t="str">
        <f>IF(G179&gt;F179,E179,D179)</f>
        <v>SF</v>
      </c>
      <c r="J179" t="str">
        <f>IF(F179&gt;G179,$D$1,$E$1)</f>
        <v>Home</v>
      </c>
      <c r="K179">
        <f>IF(G179&gt;F179,0,1)</f>
        <v>1</v>
      </c>
      <c r="S179">
        <v>66</v>
      </c>
      <c r="T179" t="s">
        <v>24</v>
      </c>
      <c r="U179">
        <v>4</v>
      </c>
      <c r="V179" t="s">
        <v>28</v>
      </c>
    </row>
    <row r="180" spans="1:22">
      <c r="A180">
        <v>715</v>
      </c>
      <c r="B180">
        <v>2021</v>
      </c>
      <c r="C180">
        <v>12</v>
      </c>
      <c r="D180" t="s">
        <v>47</v>
      </c>
      <c r="E180" t="s">
        <v>30</v>
      </c>
      <c r="F180">
        <v>16</v>
      </c>
      <c r="G180">
        <v>10</v>
      </c>
      <c r="I180" t="str">
        <f>IF(G180&gt;F180,E180,D180)</f>
        <v>BAL</v>
      </c>
      <c r="J180" t="str">
        <f>IF(F180&gt;G180,$D$1,$E$1)</f>
        <v>Home</v>
      </c>
      <c r="K180">
        <f>IF(G180&gt;F180,0,1)</f>
        <v>1</v>
      </c>
      <c r="S180">
        <v>44</v>
      </c>
      <c r="T180" t="s">
        <v>64</v>
      </c>
      <c r="U180">
        <v>4</v>
      </c>
      <c r="V180" t="s">
        <v>28</v>
      </c>
    </row>
    <row r="181" spans="1:22">
      <c r="A181">
        <v>716</v>
      </c>
      <c r="B181">
        <v>2021</v>
      </c>
      <c r="C181">
        <v>12</v>
      </c>
      <c r="D181" t="s">
        <v>44</v>
      </c>
      <c r="E181" t="s">
        <v>58</v>
      </c>
      <c r="F181">
        <v>17</v>
      </c>
      <c r="G181">
        <v>15</v>
      </c>
      <c r="I181" t="str">
        <f>IF(G181&gt;F181,E181,D181)</f>
        <v>WAS</v>
      </c>
      <c r="J181" t="str">
        <f>IF(F181&gt;G181,$D$1,$E$1)</f>
        <v>Home</v>
      </c>
      <c r="K181">
        <f>IF(G181&gt;F181,0,1)</f>
        <v>1</v>
      </c>
      <c r="S181">
        <v>37</v>
      </c>
      <c r="T181" t="s">
        <v>24</v>
      </c>
      <c r="U181">
        <v>4</v>
      </c>
      <c r="V181" t="s">
        <v>28</v>
      </c>
    </row>
    <row r="182" spans="1:22">
      <c r="A182">
        <v>717</v>
      </c>
      <c r="B182">
        <v>2021</v>
      </c>
      <c r="C182">
        <v>13</v>
      </c>
      <c r="D182" t="s">
        <v>38</v>
      </c>
      <c r="E182" t="s">
        <v>59</v>
      </c>
      <c r="F182">
        <v>17</v>
      </c>
      <c r="G182">
        <v>27</v>
      </c>
      <c r="I182" t="str">
        <f>IF(G182&gt;F182,E182,D182)</f>
        <v>DAL</v>
      </c>
      <c r="J182" t="str">
        <f>IF(F182&gt;G182,$D$1,$E$1)</f>
        <v>Away</v>
      </c>
      <c r="K182">
        <f>IF(G182&gt;F182,0,1)</f>
        <v>0</v>
      </c>
      <c r="S182" t="s">
        <v>28</v>
      </c>
      <c r="T182" t="s">
        <v>28</v>
      </c>
      <c r="U182" t="s">
        <v>28</v>
      </c>
      <c r="V182" t="s">
        <v>28</v>
      </c>
    </row>
    <row r="183" spans="1:22">
      <c r="A183">
        <v>718</v>
      </c>
      <c r="B183">
        <v>2021</v>
      </c>
      <c r="C183">
        <v>13</v>
      </c>
      <c r="D183" t="s">
        <v>27</v>
      </c>
      <c r="E183" t="s">
        <v>35</v>
      </c>
      <c r="F183">
        <v>17</v>
      </c>
      <c r="G183">
        <v>30</v>
      </c>
      <c r="I183" t="str">
        <f>IF(G183&gt;F183,E183,D183)</f>
        <v>TB</v>
      </c>
      <c r="J183" t="str">
        <f>IF(F183&gt;G183,$D$1,$E$1)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719</v>
      </c>
      <c r="B184">
        <v>2021</v>
      </c>
      <c r="C184">
        <v>13</v>
      </c>
      <c r="D184" t="s">
        <v>50</v>
      </c>
      <c r="E184" t="s">
        <v>43</v>
      </c>
      <c r="F184">
        <v>22</v>
      </c>
      <c r="G184">
        <v>33</v>
      </c>
      <c r="I184" t="str">
        <f>IF(G184&gt;F184,E184,D184)</f>
        <v>ARI</v>
      </c>
      <c r="J184" t="str">
        <f>IF(F184&gt;G184,$D$1,$E$1)</f>
        <v>Away</v>
      </c>
      <c r="K184">
        <f>IF(G184&gt;F184,0,1)</f>
        <v>0</v>
      </c>
      <c r="S184">
        <v>35</v>
      </c>
      <c r="T184" t="s">
        <v>31</v>
      </c>
      <c r="U184">
        <v>16</v>
      </c>
      <c r="V184" t="s">
        <v>28</v>
      </c>
    </row>
    <row r="185" spans="1:22">
      <c r="A185">
        <v>720</v>
      </c>
      <c r="B185">
        <v>2021</v>
      </c>
      <c r="C185">
        <v>13</v>
      </c>
      <c r="D185" t="s">
        <v>29</v>
      </c>
      <c r="E185" t="s">
        <v>56</v>
      </c>
      <c r="F185">
        <v>22</v>
      </c>
      <c r="G185">
        <v>41</v>
      </c>
      <c r="I185" t="str">
        <f>IF(G185&gt;F185,E185,D185)</f>
        <v>LAC</v>
      </c>
      <c r="J185" t="str">
        <f>IF(F185&gt;G185,$D$1,$E$1)</f>
        <v>Away</v>
      </c>
      <c r="K185">
        <f>IF(G185&gt;F185,0,1)</f>
        <v>0</v>
      </c>
      <c r="S185">
        <v>46</v>
      </c>
      <c r="T185" t="s">
        <v>64</v>
      </c>
      <c r="U185">
        <v>7</v>
      </c>
      <c r="V185" t="s">
        <v>28</v>
      </c>
    </row>
    <row r="186" spans="1:22">
      <c r="A186">
        <v>721</v>
      </c>
      <c r="B186">
        <v>2021</v>
      </c>
      <c r="C186">
        <v>13</v>
      </c>
      <c r="D186" t="s">
        <v>22</v>
      </c>
      <c r="E186" t="s">
        <v>36</v>
      </c>
      <c r="F186">
        <v>29</v>
      </c>
      <c r="G186">
        <v>27</v>
      </c>
      <c r="I186" t="str">
        <f>IF(G186&gt;F186,E186,D186)</f>
        <v>DET</v>
      </c>
      <c r="J186" t="str">
        <f>IF(F186&gt;G186,$D$1,$E$1)</f>
        <v>Home</v>
      </c>
      <c r="K186">
        <f>IF(G186&gt;F186,0,1)</f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>
        <v>722</v>
      </c>
      <c r="B187">
        <v>2021</v>
      </c>
      <c r="C187">
        <v>13</v>
      </c>
      <c r="D187" t="s">
        <v>23</v>
      </c>
      <c r="E187" t="s">
        <v>53</v>
      </c>
      <c r="F187">
        <v>22</v>
      </c>
      <c r="G187">
        <v>9</v>
      </c>
      <c r="I187" t="str">
        <f>IF(G187&gt;F187,E187,D187)</f>
        <v>KC</v>
      </c>
      <c r="J187" t="str">
        <f>IF(F187&gt;G187,$D$1,$E$1)</f>
        <v>Home</v>
      </c>
      <c r="K187">
        <f>IF(G187&gt;F187,0,1)</f>
        <v>1</v>
      </c>
      <c r="S187">
        <v>56</v>
      </c>
      <c r="T187" t="s">
        <v>41</v>
      </c>
      <c r="U187">
        <v>13</v>
      </c>
      <c r="V187" t="s">
        <v>28</v>
      </c>
    </row>
    <row r="188" spans="1:22">
      <c r="A188">
        <v>723</v>
      </c>
      <c r="B188">
        <v>2021</v>
      </c>
      <c r="C188">
        <v>13</v>
      </c>
      <c r="D188" t="s">
        <v>55</v>
      </c>
      <c r="E188" t="s">
        <v>60</v>
      </c>
      <c r="F188">
        <v>20</v>
      </c>
      <c r="G188">
        <v>9</v>
      </c>
      <c r="I188" t="str">
        <f>IF(G188&gt;F188,E188,D188)</f>
        <v>MIA</v>
      </c>
      <c r="J188" t="str">
        <f>IF(F188&gt;G188,$D$1,$E$1)</f>
        <v>Home</v>
      </c>
      <c r="K188">
        <f>IF(G188&gt;F188,0,1)</f>
        <v>1</v>
      </c>
      <c r="S188">
        <v>80</v>
      </c>
      <c r="T188" t="s">
        <v>51</v>
      </c>
      <c r="U188">
        <v>8</v>
      </c>
      <c r="V188" t="s">
        <v>28</v>
      </c>
    </row>
    <row r="189" spans="1:22">
      <c r="A189">
        <v>724</v>
      </c>
      <c r="B189">
        <v>2021</v>
      </c>
      <c r="C189">
        <v>13</v>
      </c>
      <c r="D189" t="s">
        <v>62</v>
      </c>
      <c r="E189" t="s">
        <v>54</v>
      </c>
      <c r="F189">
        <v>18</v>
      </c>
      <c r="G189">
        <v>33</v>
      </c>
      <c r="I189" t="str">
        <f>IF(G189&gt;F189,E189,D189)</f>
        <v>PHI</v>
      </c>
      <c r="J189" t="str">
        <f>IF(F189&gt;G189,$D$1,$E$1)</f>
        <v>Away</v>
      </c>
      <c r="K189">
        <f>IF(G189&gt;F189,0,1)</f>
        <v>0</v>
      </c>
      <c r="S189">
        <v>45</v>
      </c>
      <c r="T189" t="s">
        <v>51</v>
      </c>
      <c r="U189">
        <v>1</v>
      </c>
      <c r="V189" t="s">
        <v>28</v>
      </c>
    </row>
    <row r="190" spans="1:22">
      <c r="A190">
        <v>725</v>
      </c>
      <c r="B190">
        <v>2021</v>
      </c>
      <c r="C190">
        <v>13</v>
      </c>
      <c r="D190" t="s">
        <v>46</v>
      </c>
      <c r="E190" t="s">
        <v>34</v>
      </c>
      <c r="F190">
        <v>0</v>
      </c>
      <c r="G190">
        <v>31</v>
      </c>
      <c r="I190" t="str">
        <f>IF(G190&gt;F190,E190,D190)</f>
        <v>IND</v>
      </c>
      <c r="J190" t="str">
        <f>IF(F190&gt;G190,$D$1,$E$1)</f>
        <v>Away</v>
      </c>
      <c r="K190">
        <f>IF(G190&gt;F190,0,1)</f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>
        <v>726</v>
      </c>
      <c r="B191">
        <v>2021</v>
      </c>
      <c r="C191">
        <v>13</v>
      </c>
      <c r="D191" t="s">
        <v>52</v>
      </c>
      <c r="E191" t="s">
        <v>44</v>
      </c>
      <c r="F191">
        <v>15</v>
      </c>
      <c r="G191">
        <v>17</v>
      </c>
      <c r="I191" t="str">
        <f>IF(G191&gt;F191,E191,D191)</f>
        <v>WAS</v>
      </c>
      <c r="J191" t="str">
        <f>IF(F191&gt;G191,$D$1,$E$1)</f>
        <v>Away</v>
      </c>
      <c r="K191">
        <f>IF(G191&gt;F191,0,1)</f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>
        <v>727</v>
      </c>
      <c r="B192">
        <v>2021</v>
      </c>
      <c r="C192">
        <v>13</v>
      </c>
      <c r="D192" t="s">
        <v>57</v>
      </c>
      <c r="E192" t="s">
        <v>33</v>
      </c>
      <c r="F192">
        <v>37</v>
      </c>
      <c r="G192">
        <v>7</v>
      </c>
      <c r="I192" t="str">
        <f>IF(G192&gt;F192,E192,D192)</f>
        <v>LAR</v>
      </c>
      <c r="J192" t="str">
        <f>IF(F192&gt;G192,$D$1,$E$1)</f>
        <v>Home</v>
      </c>
      <c r="K192">
        <f>IF(G192&gt;F192,0,1)</f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728</v>
      </c>
      <c r="B193">
        <v>2021</v>
      </c>
      <c r="C193">
        <v>13</v>
      </c>
      <c r="D193" t="s">
        <v>40</v>
      </c>
      <c r="E193" t="s">
        <v>47</v>
      </c>
      <c r="F193">
        <v>20</v>
      </c>
      <c r="G193">
        <v>19</v>
      </c>
      <c r="I193" t="str">
        <f>IF(G193&gt;F193,E193,D193)</f>
        <v>PIT</v>
      </c>
      <c r="J193" t="str">
        <f>IF(F193&gt;G193,$D$1,$E$1)</f>
        <v>Home</v>
      </c>
      <c r="K193">
        <f>IF(G193&gt;F193,0,1)</f>
        <v>1</v>
      </c>
      <c r="S193">
        <v>50</v>
      </c>
      <c r="T193" t="s">
        <v>41</v>
      </c>
      <c r="U193">
        <v>4</v>
      </c>
      <c r="V193" t="s">
        <v>28</v>
      </c>
    </row>
    <row r="194" spans="1:22">
      <c r="A194">
        <v>729</v>
      </c>
      <c r="B194">
        <v>2021</v>
      </c>
      <c r="C194">
        <v>13</v>
      </c>
      <c r="D194" t="s">
        <v>58</v>
      </c>
      <c r="E194" t="s">
        <v>39</v>
      </c>
      <c r="F194">
        <v>30</v>
      </c>
      <c r="G194">
        <v>23</v>
      </c>
      <c r="I194" t="str">
        <f>IF(G194&gt;F194,E194,D194)</f>
        <v>SEA</v>
      </c>
      <c r="J194" t="str">
        <f>IF(F194&gt;G194,$D$1,$E$1)</f>
        <v>Home</v>
      </c>
      <c r="K194">
        <f>IF(G194&gt;F194,0,1)</f>
        <v>1</v>
      </c>
      <c r="S194">
        <v>39</v>
      </c>
      <c r="T194" t="s">
        <v>64</v>
      </c>
      <c r="U194">
        <v>2</v>
      </c>
      <c r="V194" t="s">
        <v>28</v>
      </c>
    </row>
    <row r="195" spans="1:22">
      <c r="A195">
        <v>730</v>
      </c>
      <c r="B195">
        <v>2021</v>
      </c>
      <c r="C195">
        <v>13</v>
      </c>
      <c r="D195" t="s">
        <v>61</v>
      </c>
      <c r="E195" t="s">
        <v>25</v>
      </c>
      <c r="F195">
        <v>10</v>
      </c>
      <c r="G195">
        <v>14</v>
      </c>
      <c r="I195" t="str">
        <f>IF(G195&gt;F195,E195,D195)</f>
        <v>NE</v>
      </c>
      <c r="J195" t="str">
        <f>IF(F195&gt;G195,$D$1,$E$1)</f>
        <v>Away</v>
      </c>
      <c r="K195">
        <f>IF(G195&gt;F195,0,1)</f>
        <v>0</v>
      </c>
      <c r="S195">
        <v>30</v>
      </c>
      <c r="T195" t="s">
        <v>80</v>
      </c>
      <c r="U195">
        <v>22</v>
      </c>
      <c r="V195" t="s">
        <v>28</v>
      </c>
    </row>
    <row r="196" spans="1:22">
      <c r="A196">
        <v>731</v>
      </c>
      <c r="B196">
        <v>2021</v>
      </c>
      <c r="C196">
        <v>14</v>
      </c>
      <c r="D196" t="s">
        <v>36</v>
      </c>
      <c r="E196" t="s">
        <v>40</v>
      </c>
      <c r="F196">
        <v>36</v>
      </c>
      <c r="G196">
        <v>28</v>
      </c>
      <c r="I196" t="str">
        <f>IF(G196&gt;F196,E196,D196)</f>
        <v>MIN</v>
      </c>
      <c r="J196" t="str">
        <f>IF(F196&gt;G196,$D$1,$E$1)</f>
        <v>Home</v>
      </c>
      <c r="K196">
        <f>IF(G196&gt;F196,0,1)</f>
        <v>1</v>
      </c>
      <c r="S196" t="s">
        <v>28</v>
      </c>
      <c r="T196" t="s">
        <v>28</v>
      </c>
      <c r="U196" t="s">
        <v>28</v>
      </c>
      <c r="V196" t="s">
        <v>28</v>
      </c>
    </row>
    <row r="197" spans="1:22">
      <c r="A197">
        <v>732</v>
      </c>
      <c r="B197">
        <v>2021</v>
      </c>
      <c r="C197">
        <v>14</v>
      </c>
      <c r="D197" t="s">
        <v>29</v>
      </c>
      <c r="E197" t="s">
        <v>39</v>
      </c>
      <c r="F197">
        <v>23</v>
      </c>
      <c r="G197">
        <v>26</v>
      </c>
      <c r="I197" t="str">
        <f>IF(G197&gt;F197,E197,D197)</f>
        <v>SF</v>
      </c>
      <c r="J197" t="str">
        <f>IF(F197&gt;G197,$D$1,$E$1)</f>
        <v>Away</v>
      </c>
      <c r="K197">
        <f>IF(G197&gt;F197,0,1)</f>
        <v>0</v>
      </c>
      <c r="S197">
        <v>43</v>
      </c>
      <c r="T197" t="s">
        <v>24</v>
      </c>
      <c r="U197">
        <v>7</v>
      </c>
      <c r="V197" t="s">
        <v>28</v>
      </c>
    </row>
    <row r="198" spans="1:22">
      <c r="A198">
        <v>733</v>
      </c>
      <c r="B198">
        <v>2021</v>
      </c>
      <c r="C198">
        <v>14</v>
      </c>
      <c r="D198" t="s">
        <v>30</v>
      </c>
      <c r="E198" t="s">
        <v>47</v>
      </c>
      <c r="F198">
        <v>24</v>
      </c>
      <c r="G198">
        <v>22</v>
      </c>
      <c r="I198" t="str">
        <f>IF(G198&gt;F198,E198,D198)</f>
        <v>CLE</v>
      </c>
      <c r="J198" t="str">
        <f>IF(F198&gt;G198,$D$1,$E$1)</f>
        <v>Home</v>
      </c>
      <c r="K198">
        <f>IF(G198&gt;F198,0,1)</f>
        <v>1</v>
      </c>
      <c r="S198">
        <v>45</v>
      </c>
      <c r="T198" t="s">
        <v>24</v>
      </c>
      <c r="U198">
        <v>14</v>
      </c>
      <c r="V198" t="s">
        <v>28</v>
      </c>
    </row>
    <row r="199" spans="1:22">
      <c r="A199">
        <v>734</v>
      </c>
      <c r="B199">
        <v>2021</v>
      </c>
      <c r="C199">
        <v>14</v>
      </c>
      <c r="D199" t="s">
        <v>37</v>
      </c>
      <c r="E199" t="s">
        <v>33</v>
      </c>
      <c r="F199">
        <v>20</v>
      </c>
      <c r="G199">
        <v>0</v>
      </c>
      <c r="I199" t="str">
        <f>IF(G199&gt;F199,E199,D199)</f>
        <v>TEN</v>
      </c>
      <c r="J199" t="str">
        <f>IF(F199&gt;G199,$D$1,$E$1)</f>
        <v>Home</v>
      </c>
      <c r="K199">
        <f>IF(G199&gt;F199,0,1)</f>
        <v>1</v>
      </c>
      <c r="S199">
        <v>42</v>
      </c>
      <c r="T199" t="s">
        <v>24</v>
      </c>
      <c r="U199">
        <v>3</v>
      </c>
      <c r="V199" t="s">
        <v>28</v>
      </c>
    </row>
    <row r="200" spans="1:22">
      <c r="A200">
        <v>735</v>
      </c>
      <c r="B200">
        <v>2021</v>
      </c>
      <c r="C200">
        <v>14</v>
      </c>
      <c r="D200" t="s">
        <v>23</v>
      </c>
      <c r="E200" t="s">
        <v>52</v>
      </c>
      <c r="F200">
        <v>48</v>
      </c>
      <c r="G200">
        <v>9</v>
      </c>
      <c r="I200" t="str">
        <f>IF(G200&gt;F200,E200,D200)</f>
        <v>KC</v>
      </c>
      <c r="J200" t="str">
        <f>IF(F200&gt;G200,$D$1,$E$1)</f>
        <v>Home</v>
      </c>
      <c r="K200">
        <f>IF(G200&gt;F200,0,1)</f>
        <v>1</v>
      </c>
      <c r="S200">
        <v>46</v>
      </c>
      <c r="T200" t="s">
        <v>24</v>
      </c>
      <c r="U200">
        <v>16</v>
      </c>
      <c r="V200" t="s">
        <v>28</v>
      </c>
    </row>
    <row r="201" spans="1:22">
      <c r="A201">
        <v>736</v>
      </c>
      <c r="B201">
        <v>2021</v>
      </c>
      <c r="C201">
        <v>14</v>
      </c>
      <c r="D201" t="s">
        <v>62</v>
      </c>
      <c r="E201" t="s">
        <v>38</v>
      </c>
      <c r="F201">
        <v>9</v>
      </c>
      <c r="G201">
        <v>30</v>
      </c>
      <c r="I201" t="str">
        <f>IF(G201&gt;F201,E201,D201)</f>
        <v>NO</v>
      </c>
      <c r="J201" t="str">
        <f>IF(F201&gt;G201,$D$1,$E$1)</f>
        <v>Away</v>
      </c>
      <c r="K201">
        <f>IF(G201&gt;F201,0,1)</f>
        <v>0</v>
      </c>
      <c r="S201">
        <v>46</v>
      </c>
      <c r="T201" t="s">
        <v>24</v>
      </c>
      <c r="U201">
        <v>11</v>
      </c>
      <c r="V201" t="s">
        <v>28</v>
      </c>
    </row>
    <row r="202" spans="1:22">
      <c r="A202">
        <v>737</v>
      </c>
      <c r="B202">
        <v>2021</v>
      </c>
      <c r="C202">
        <v>14</v>
      </c>
      <c r="D202" t="s">
        <v>44</v>
      </c>
      <c r="E202" t="s">
        <v>59</v>
      </c>
      <c r="F202">
        <v>20</v>
      </c>
      <c r="G202">
        <v>27</v>
      </c>
      <c r="I202" t="str">
        <f>IF(G202&gt;F202,E202,D202)</f>
        <v>DAL</v>
      </c>
      <c r="J202" t="str">
        <f>IF(F202&gt;G202,$D$1,$E$1)</f>
        <v>Away</v>
      </c>
      <c r="K202">
        <f>IF(G202&gt;F202,0,1)</f>
        <v>0</v>
      </c>
      <c r="S202">
        <v>45</v>
      </c>
      <c r="T202" t="s">
        <v>24</v>
      </c>
      <c r="U202">
        <v>10</v>
      </c>
      <c r="V202" t="s">
        <v>28</v>
      </c>
    </row>
    <row r="203" spans="1:22">
      <c r="A203">
        <v>738</v>
      </c>
      <c r="B203">
        <v>2021</v>
      </c>
      <c r="C203">
        <v>14</v>
      </c>
      <c r="D203" t="s">
        <v>26</v>
      </c>
      <c r="E203" t="s">
        <v>27</v>
      </c>
      <c r="F203">
        <v>21</v>
      </c>
      <c r="G203">
        <v>29</v>
      </c>
      <c r="I203" t="str">
        <f>IF(G203&gt;F203,E203,D203)</f>
        <v>ATL</v>
      </c>
      <c r="J203" t="str">
        <f>IF(F203&gt;G203,$D$1,$E$1)</f>
        <v>Away</v>
      </c>
      <c r="K203">
        <f>IF(G203&gt;F203,0,1)</f>
        <v>0</v>
      </c>
      <c r="S203">
        <v>48</v>
      </c>
      <c r="T203" t="s">
        <v>24</v>
      </c>
      <c r="U203">
        <v>8</v>
      </c>
      <c r="V203" t="s">
        <v>28</v>
      </c>
    </row>
    <row r="204" spans="1:22">
      <c r="A204">
        <v>739</v>
      </c>
      <c r="B204">
        <v>2021</v>
      </c>
      <c r="C204">
        <v>14</v>
      </c>
      <c r="D204" t="s">
        <v>46</v>
      </c>
      <c r="E204" t="s">
        <v>58</v>
      </c>
      <c r="F204">
        <v>13</v>
      </c>
      <c r="G204">
        <v>33</v>
      </c>
      <c r="I204" t="str">
        <f>IF(G204&gt;F204,E204,D204)</f>
        <v>SEA</v>
      </c>
      <c r="J204" t="str">
        <f>IF(F204&gt;G204,$D$1,$E$1)</f>
        <v>Away</v>
      </c>
      <c r="K204">
        <f>IF(G204&gt;F204,0,1)</f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>
        <v>740</v>
      </c>
      <c r="B205">
        <v>2021</v>
      </c>
      <c r="C205">
        <v>14</v>
      </c>
      <c r="D205" t="s">
        <v>53</v>
      </c>
      <c r="E205" t="s">
        <v>22</v>
      </c>
      <c r="F205">
        <v>38</v>
      </c>
      <c r="G205">
        <v>10</v>
      </c>
      <c r="I205" t="str">
        <f>IF(G205&gt;F205,E205,D205)</f>
        <v>DEN</v>
      </c>
      <c r="J205" t="str">
        <f>IF(F205&gt;G205,$D$1,$E$1)</f>
        <v>Home</v>
      </c>
      <c r="K205">
        <f>IF(G205&gt;F205,0,1)</f>
        <v>1</v>
      </c>
      <c r="S205">
        <v>60</v>
      </c>
      <c r="T205" t="s">
        <v>69</v>
      </c>
      <c r="U205">
        <v>6</v>
      </c>
      <c r="V205" t="s">
        <v>28</v>
      </c>
    </row>
    <row r="206" spans="1:22">
      <c r="A206">
        <v>741</v>
      </c>
      <c r="B206">
        <v>2021</v>
      </c>
      <c r="C206">
        <v>14</v>
      </c>
      <c r="D206" t="s">
        <v>56</v>
      </c>
      <c r="E206" t="s">
        <v>60</v>
      </c>
      <c r="F206">
        <v>37</v>
      </c>
      <c r="G206">
        <v>21</v>
      </c>
      <c r="I206" t="str">
        <f>IF(G206&gt;F206,E206,D206)</f>
        <v>LAC</v>
      </c>
      <c r="J206" t="str">
        <f>IF(F206&gt;G206,$D$1,$E$1)</f>
        <v>Home</v>
      </c>
      <c r="K206">
        <f>IF(G206&gt;F206,0,1)</f>
        <v>1</v>
      </c>
      <c r="S206" t="s">
        <v>28</v>
      </c>
      <c r="T206" t="s">
        <v>28</v>
      </c>
      <c r="U206" t="s">
        <v>28</v>
      </c>
      <c r="V206" t="s">
        <v>28</v>
      </c>
    </row>
    <row r="207" spans="1:22">
      <c r="A207">
        <v>742</v>
      </c>
      <c r="B207">
        <v>2021</v>
      </c>
      <c r="C207">
        <v>14</v>
      </c>
      <c r="D207" t="s">
        <v>35</v>
      </c>
      <c r="E207" t="s">
        <v>61</v>
      </c>
      <c r="F207">
        <v>33</v>
      </c>
      <c r="G207">
        <v>27</v>
      </c>
      <c r="I207" t="str">
        <f>IF(G207&gt;F207,E207,D207)</f>
        <v>TB</v>
      </c>
      <c r="J207" t="str">
        <f>IF(F207&gt;G207,$D$1,$E$1)</f>
        <v>Home</v>
      </c>
      <c r="K207">
        <f>IF(G207&gt;F207,0,1)</f>
        <v>1</v>
      </c>
      <c r="S207">
        <v>81</v>
      </c>
      <c r="T207" t="s">
        <v>51</v>
      </c>
      <c r="U207">
        <v>6</v>
      </c>
      <c r="V207" t="s">
        <v>28</v>
      </c>
    </row>
    <row r="208" spans="1:22">
      <c r="A208">
        <v>743</v>
      </c>
      <c r="B208">
        <v>2021</v>
      </c>
      <c r="C208">
        <v>14</v>
      </c>
      <c r="D208" t="s">
        <v>49</v>
      </c>
      <c r="E208" t="s">
        <v>50</v>
      </c>
      <c r="F208">
        <v>45</v>
      </c>
      <c r="G208">
        <v>30</v>
      </c>
      <c r="I208" t="str">
        <f>IF(G208&gt;F208,E208,D208)</f>
        <v>GB</v>
      </c>
      <c r="J208" t="str">
        <f>IF(F208&gt;G208,$D$1,$E$1)</f>
        <v>Home</v>
      </c>
      <c r="K208">
        <f>IF(G208&gt;F208,0,1)</f>
        <v>1</v>
      </c>
      <c r="S208">
        <v>32</v>
      </c>
      <c r="T208" t="s">
        <v>64</v>
      </c>
      <c r="U208">
        <v>10</v>
      </c>
      <c r="V208" t="s">
        <v>28</v>
      </c>
    </row>
    <row r="209" spans="1:22">
      <c r="A209">
        <v>744</v>
      </c>
      <c r="B209">
        <v>2021</v>
      </c>
      <c r="C209">
        <v>14</v>
      </c>
      <c r="D209" t="s">
        <v>43</v>
      </c>
      <c r="E209" t="s">
        <v>57</v>
      </c>
      <c r="F209">
        <v>23</v>
      </c>
      <c r="G209">
        <v>30</v>
      </c>
      <c r="I209" t="str">
        <f>IF(G209&gt;F209,E209,D209)</f>
        <v>LAR</v>
      </c>
      <c r="J209" t="str">
        <f>IF(F209&gt;G209,$D$1,$E$1)</f>
        <v>Away</v>
      </c>
      <c r="K209">
        <f>IF(G209&gt;F209,0,1)</f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>
        <v>745</v>
      </c>
      <c r="B210">
        <v>2021</v>
      </c>
      <c r="C210">
        <v>15</v>
      </c>
      <c r="D210" t="s">
        <v>56</v>
      </c>
      <c r="E210" t="s">
        <v>23</v>
      </c>
      <c r="F210">
        <v>28</v>
      </c>
      <c r="G210">
        <v>34</v>
      </c>
      <c r="I210" t="str">
        <f>IF(G210&gt;F210,E210,D210)</f>
        <v>KC</v>
      </c>
      <c r="J210" t="str">
        <f>IF(F210&gt;G210,$D$1,$E$1)</f>
        <v>Away</v>
      </c>
      <c r="K210">
        <f>IF(G210&gt;F210,0,1)</f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>
        <v>746</v>
      </c>
      <c r="B211">
        <v>2021</v>
      </c>
      <c r="C211">
        <v>15</v>
      </c>
      <c r="D211" t="s">
        <v>34</v>
      </c>
      <c r="E211" t="s">
        <v>25</v>
      </c>
      <c r="F211">
        <v>27</v>
      </c>
      <c r="G211">
        <v>17</v>
      </c>
      <c r="I211" t="str">
        <f>IF(G211&gt;F211,E211,D211)</f>
        <v>IND</v>
      </c>
      <c r="J211" t="str">
        <f>IF(F211&gt;G211,$D$1,$E$1)</f>
        <v>Home</v>
      </c>
      <c r="K211">
        <f>IF(G211&gt;F211,0,1)</f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>
        <v>747</v>
      </c>
      <c r="B212">
        <v>2021</v>
      </c>
      <c r="C212">
        <v>15</v>
      </c>
      <c r="D212" t="s">
        <v>61</v>
      </c>
      <c r="E212" t="s">
        <v>26</v>
      </c>
      <c r="F212">
        <v>31</v>
      </c>
      <c r="G212">
        <v>14</v>
      </c>
      <c r="I212" t="str">
        <f>IF(G212&gt;F212,E212,D212)</f>
        <v>BUF</v>
      </c>
      <c r="J212" t="str">
        <f>IF(F212&gt;G212,$D$1,$E$1)</f>
        <v>Home</v>
      </c>
      <c r="K212">
        <f>IF(G212&gt;F212,0,1)</f>
        <v>1</v>
      </c>
      <c r="S212">
        <v>24</v>
      </c>
      <c r="T212" t="s">
        <v>41</v>
      </c>
      <c r="U212">
        <v>10</v>
      </c>
      <c r="V212" t="s">
        <v>28</v>
      </c>
    </row>
    <row r="213" spans="1:22">
      <c r="A213">
        <v>748</v>
      </c>
      <c r="B213">
        <v>2021</v>
      </c>
      <c r="C213">
        <v>15</v>
      </c>
      <c r="D213" t="s">
        <v>55</v>
      </c>
      <c r="E213" t="s">
        <v>62</v>
      </c>
      <c r="F213">
        <v>31</v>
      </c>
      <c r="G213">
        <v>24</v>
      </c>
      <c r="I213" t="str">
        <f>IF(G213&gt;F213,E213,D213)</f>
        <v>MIA</v>
      </c>
      <c r="J213" t="str">
        <f>IF(F213&gt;G213,$D$1,$E$1)</f>
        <v>Home</v>
      </c>
      <c r="K213">
        <f>IF(G213&gt;F213,0,1)</f>
        <v>1</v>
      </c>
      <c r="S213">
        <v>81</v>
      </c>
      <c r="T213" t="s">
        <v>68</v>
      </c>
      <c r="U213">
        <v>9</v>
      </c>
      <c r="V213" t="s">
        <v>28</v>
      </c>
    </row>
    <row r="214" spans="1:22">
      <c r="A214">
        <v>749</v>
      </c>
      <c r="B214">
        <v>2021</v>
      </c>
      <c r="C214">
        <v>15</v>
      </c>
      <c r="D214" t="s">
        <v>22</v>
      </c>
      <c r="E214" t="s">
        <v>43</v>
      </c>
      <c r="F214">
        <v>30</v>
      </c>
      <c r="G214">
        <v>12</v>
      </c>
      <c r="I214" t="str">
        <f>IF(G214&gt;F214,E214,D214)</f>
        <v>DET</v>
      </c>
      <c r="J214" t="str">
        <f>IF(F214&gt;G214,$D$1,$E$1)</f>
        <v>Home</v>
      </c>
      <c r="K214">
        <f>IF(G214&gt;F214,0,1)</f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750</v>
      </c>
      <c r="B215">
        <v>2021</v>
      </c>
      <c r="C215">
        <v>15</v>
      </c>
      <c r="D215" t="s">
        <v>60</v>
      </c>
      <c r="E215" t="s">
        <v>59</v>
      </c>
      <c r="F215">
        <v>6</v>
      </c>
      <c r="G215">
        <v>21</v>
      </c>
      <c r="I215" t="str">
        <f>IF(G215&gt;F215,E215,D215)</f>
        <v>DAL</v>
      </c>
      <c r="J215" t="str">
        <f>IF(F215&gt;G215,$D$1,$E$1)</f>
        <v>Away</v>
      </c>
      <c r="K215">
        <f>IF(G215&gt;F215,0,1)</f>
        <v>0</v>
      </c>
      <c r="S215">
        <v>38</v>
      </c>
      <c r="T215" t="s">
        <v>64</v>
      </c>
      <c r="U215">
        <v>12</v>
      </c>
      <c r="V215" t="s">
        <v>28</v>
      </c>
    </row>
    <row r="216" spans="1:22">
      <c r="A216">
        <v>751</v>
      </c>
      <c r="B216">
        <v>2021</v>
      </c>
      <c r="C216">
        <v>15</v>
      </c>
      <c r="D216" t="s">
        <v>40</v>
      </c>
      <c r="E216" t="s">
        <v>37</v>
      </c>
      <c r="F216">
        <v>19</v>
      </c>
      <c r="G216">
        <v>13</v>
      </c>
      <c r="I216" t="str">
        <f>IF(G216&gt;F216,E216,D216)</f>
        <v>PIT</v>
      </c>
      <c r="J216" t="str">
        <f>IF(F216&gt;G216,$D$1,$E$1)</f>
        <v>Home</v>
      </c>
      <c r="K216">
        <f>IF(G216&gt;F216,0,1)</f>
        <v>1</v>
      </c>
      <c r="S216">
        <v>33</v>
      </c>
      <c r="T216" t="s">
        <v>64</v>
      </c>
      <c r="U216">
        <v>2</v>
      </c>
      <c r="V216" t="s">
        <v>28</v>
      </c>
    </row>
    <row r="217" spans="1:22">
      <c r="A217">
        <v>752</v>
      </c>
      <c r="B217">
        <v>2021</v>
      </c>
      <c r="C217">
        <v>15</v>
      </c>
      <c r="D217" t="s">
        <v>33</v>
      </c>
      <c r="E217" t="s">
        <v>46</v>
      </c>
      <c r="F217">
        <v>16</v>
      </c>
      <c r="G217">
        <v>30</v>
      </c>
      <c r="I217" t="str">
        <f>IF(G217&gt;F217,E217,D217)</f>
        <v>HOU</v>
      </c>
      <c r="J217" t="str">
        <f>IF(F217&gt;G217,$D$1,$E$1)</f>
        <v>Away</v>
      </c>
      <c r="K217">
        <f>IF(G217&gt;F217,0,1)</f>
        <v>0</v>
      </c>
      <c r="S217">
        <v>76</v>
      </c>
      <c r="T217" t="s">
        <v>64</v>
      </c>
      <c r="U217">
        <v>4</v>
      </c>
      <c r="V217" t="s">
        <v>28</v>
      </c>
    </row>
    <row r="218" spans="1:22">
      <c r="A218">
        <v>753</v>
      </c>
      <c r="B218">
        <v>2021</v>
      </c>
      <c r="C218">
        <v>15</v>
      </c>
      <c r="D218" t="s">
        <v>47</v>
      </c>
      <c r="E218" t="s">
        <v>49</v>
      </c>
      <c r="F218">
        <v>30</v>
      </c>
      <c r="G218">
        <v>31</v>
      </c>
      <c r="I218" t="str">
        <f>IF(G218&gt;F218,E218,D218)</f>
        <v>GB</v>
      </c>
      <c r="J218" t="str">
        <f>IF(F218&gt;G218,$D$1,$E$1)</f>
        <v>Away</v>
      </c>
      <c r="K218">
        <f>IF(G218&gt;F218,0,1)</f>
        <v>0</v>
      </c>
      <c r="S218">
        <v>42</v>
      </c>
      <c r="T218" t="s">
        <v>41</v>
      </c>
      <c r="U218">
        <v>14</v>
      </c>
      <c r="V218" t="s">
        <v>28</v>
      </c>
    </row>
    <row r="219" spans="1:22">
      <c r="A219">
        <v>754</v>
      </c>
      <c r="B219">
        <v>2021</v>
      </c>
      <c r="C219">
        <v>15</v>
      </c>
      <c r="D219" t="s">
        <v>53</v>
      </c>
      <c r="E219" t="s">
        <v>29</v>
      </c>
      <c r="F219">
        <v>10</v>
      </c>
      <c r="G219">
        <v>15</v>
      </c>
      <c r="I219" t="str">
        <f>IF(G219&gt;F219,E219,D219)</f>
        <v>CIN</v>
      </c>
      <c r="J219" t="str">
        <f>IF(F219&gt;G219,$D$1,$E$1)</f>
        <v>Away</v>
      </c>
      <c r="K219">
        <f>IF(G219&gt;F219,0,1)</f>
        <v>0</v>
      </c>
      <c r="S219">
        <v>60</v>
      </c>
      <c r="T219" t="s">
        <v>69</v>
      </c>
      <c r="U219">
        <v>3</v>
      </c>
      <c r="V219" t="s">
        <v>28</v>
      </c>
    </row>
    <row r="220" spans="1:22">
      <c r="A220">
        <v>755</v>
      </c>
      <c r="B220">
        <v>2021</v>
      </c>
      <c r="C220">
        <v>15</v>
      </c>
      <c r="D220" t="s">
        <v>39</v>
      </c>
      <c r="E220" t="s">
        <v>27</v>
      </c>
      <c r="F220">
        <v>31</v>
      </c>
      <c r="G220">
        <v>13</v>
      </c>
      <c r="I220" t="str">
        <f>IF(G220&gt;F220,E220,D220)</f>
        <v>SF</v>
      </c>
      <c r="J220" t="str">
        <f>IF(F220&gt;G220,$D$1,$E$1)</f>
        <v>Home</v>
      </c>
      <c r="K220">
        <f>IF(G220&gt;F220,0,1)</f>
        <v>1</v>
      </c>
      <c r="S220">
        <v>46</v>
      </c>
      <c r="T220" t="s">
        <v>51</v>
      </c>
      <c r="U220">
        <v>3</v>
      </c>
      <c r="V220" t="s">
        <v>28</v>
      </c>
    </row>
    <row r="221" spans="1:22">
      <c r="A221">
        <v>756</v>
      </c>
      <c r="B221">
        <v>2021</v>
      </c>
      <c r="C221">
        <v>15</v>
      </c>
      <c r="D221" t="s">
        <v>35</v>
      </c>
      <c r="E221" t="s">
        <v>38</v>
      </c>
      <c r="F221">
        <v>0</v>
      </c>
      <c r="G221">
        <v>9</v>
      </c>
      <c r="I221" t="str">
        <f>IF(G221&gt;F221,E221,D221)</f>
        <v>NO</v>
      </c>
      <c r="J221" t="str">
        <f>IF(F221&gt;G221,$D$1,$E$1)</f>
        <v>Away</v>
      </c>
      <c r="K221">
        <f>IF(G221&gt;F221,0,1)</f>
        <v>0</v>
      </c>
      <c r="S221">
        <v>73</v>
      </c>
      <c r="T221" t="s">
        <v>64</v>
      </c>
      <c r="U221">
        <v>4</v>
      </c>
      <c r="V221" t="s">
        <v>28</v>
      </c>
    </row>
    <row r="222" spans="1:22">
      <c r="A222">
        <v>757</v>
      </c>
      <c r="B222">
        <v>2021</v>
      </c>
      <c r="C222">
        <v>15</v>
      </c>
      <c r="D222" t="s">
        <v>30</v>
      </c>
      <c r="E222" t="s">
        <v>52</v>
      </c>
      <c r="F222">
        <v>14</v>
      </c>
      <c r="G222">
        <v>16</v>
      </c>
      <c r="I222" t="str">
        <f>IF(G222&gt;F222,E222,D222)</f>
        <v>LV</v>
      </c>
      <c r="J222" t="str">
        <f>IF(F222&gt;G222,$D$1,$E$1)</f>
        <v>Away</v>
      </c>
      <c r="K222">
        <f>IF(G222&gt;F222,0,1)</f>
        <v>0</v>
      </c>
      <c r="S222">
        <v>42</v>
      </c>
      <c r="T222" t="s">
        <v>24</v>
      </c>
      <c r="U222">
        <v>10</v>
      </c>
      <c r="V222" t="s">
        <v>28</v>
      </c>
    </row>
    <row r="223" spans="1:22">
      <c r="A223">
        <v>758</v>
      </c>
      <c r="B223">
        <v>2021</v>
      </c>
      <c r="C223">
        <v>15</v>
      </c>
      <c r="D223" t="s">
        <v>50</v>
      </c>
      <c r="E223" t="s">
        <v>36</v>
      </c>
      <c r="F223">
        <v>9</v>
      </c>
      <c r="G223">
        <v>17</v>
      </c>
      <c r="I223" t="str">
        <f>IF(G223&gt;F223,E223,D223)</f>
        <v>MIN</v>
      </c>
      <c r="J223" t="str">
        <f>IF(F223&gt;G223,$D$1,$E$1)</f>
        <v>Away</v>
      </c>
      <c r="K223">
        <f>IF(G223&gt;F223,0,1)</f>
        <v>0</v>
      </c>
      <c r="S223">
        <v>36</v>
      </c>
      <c r="T223" t="s">
        <v>64</v>
      </c>
      <c r="U223">
        <v>9</v>
      </c>
      <c r="V223" t="s">
        <v>28</v>
      </c>
    </row>
    <row r="224" spans="1:22">
      <c r="A224">
        <v>759</v>
      </c>
      <c r="B224">
        <v>2021</v>
      </c>
      <c r="C224">
        <v>15</v>
      </c>
      <c r="D224" t="s">
        <v>54</v>
      </c>
      <c r="E224" t="s">
        <v>44</v>
      </c>
      <c r="F224">
        <v>27</v>
      </c>
      <c r="G224">
        <v>17</v>
      </c>
      <c r="I224" t="str">
        <f>IF(G224&gt;F224,E224,D224)</f>
        <v>PHI</v>
      </c>
      <c r="J224" t="str">
        <f>IF(F224&gt;G224,$D$1,$E$1)</f>
        <v>Home</v>
      </c>
      <c r="K224">
        <f>IF(G224&gt;F224,0,1)</f>
        <v>1</v>
      </c>
      <c r="S224">
        <v>40</v>
      </c>
      <c r="T224" t="s">
        <v>41</v>
      </c>
      <c r="U224">
        <v>4</v>
      </c>
      <c r="V224" t="s">
        <v>28</v>
      </c>
    </row>
    <row r="225" spans="1:22">
      <c r="A225">
        <v>760</v>
      </c>
      <c r="B225">
        <v>2021</v>
      </c>
      <c r="C225">
        <v>15</v>
      </c>
      <c r="D225" t="s">
        <v>57</v>
      </c>
      <c r="E225" t="s">
        <v>58</v>
      </c>
      <c r="F225">
        <v>20</v>
      </c>
      <c r="G225">
        <v>10</v>
      </c>
      <c r="I225" t="str">
        <f>IF(G225&gt;F225,E225,D225)</f>
        <v>LAR</v>
      </c>
      <c r="J225" t="str">
        <f>IF(F225&gt;G225,$D$1,$E$1)</f>
        <v>Home</v>
      </c>
      <c r="K225">
        <f>IF(G225&gt;F225,0,1)</f>
        <v>1</v>
      </c>
      <c r="S225" t="s">
        <v>28</v>
      </c>
      <c r="T225" t="s">
        <v>28</v>
      </c>
      <c r="U225" t="s">
        <v>28</v>
      </c>
      <c r="V225" t="s">
        <v>28</v>
      </c>
    </row>
    <row r="226" spans="1:22">
      <c r="A226">
        <v>761</v>
      </c>
      <c r="B226">
        <v>2021</v>
      </c>
      <c r="C226">
        <v>16</v>
      </c>
      <c r="D226" t="s">
        <v>37</v>
      </c>
      <c r="E226" t="s">
        <v>39</v>
      </c>
      <c r="F226">
        <v>20</v>
      </c>
      <c r="G226">
        <v>17</v>
      </c>
      <c r="I226" t="str">
        <f>IF(G226&gt;F226,E226,D226)</f>
        <v>TEN</v>
      </c>
      <c r="J226" t="str">
        <f>IF(F226&gt;G226,$D$1,$E$1)</f>
        <v>Home</v>
      </c>
      <c r="K226">
        <f>IF(G226&gt;F226,0,1)</f>
        <v>1</v>
      </c>
      <c r="S226">
        <v>49</v>
      </c>
      <c r="T226" t="s">
        <v>24</v>
      </c>
      <c r="U226">
        <v>8</v>
      </c>
      <c r="V226" t="s">
        <v>28</v>
      </c>
    </row>
    <row r="227" spans="1:22">
      <c r="A227">
        <v>762</v>
      </c>
      <c r="B227">
        <v>2021</v>
      </c>
      <c r="C227">
        <v>16</v>
      </c>
      <c r="D227" t="s">
        <v>49</v>
      </c>
      <c r="E227" t="s">
        <v>30</v>
      </c>
      <c r="F227">
        <v>24</v>
      </c>
      <c r="G227">
        <v>22</v>
      </c>
      <c r="I227" t="str">
        <f>IF(G227&gt;F227,E227,D227)</f>
        <v>GB</v>
      </c>
      <c r="J227" t="str">
        <f>IF(F227&gt;G227,$D$1,$E$1)</f>
        <v>Home</v>
      </c>
      <c r="K227">
        <f>IF(G227&gt;F227,0,1)</f>
        <v>1</v>
      </c>
      <c r="S227">
        <v>34</v>
      </c>
      <c r="T227" t="s">
        <v>51</v>
      </c>
      <c r="U227">
        <v>7</v>
      </c>
      <c r="V227" t="s">
        <v>28</v>
      </c>
    </row>
    <row r="228" spans="1:22">
      <c r="A228">
        <v>763</v>
      </c>
      <c r="B228">
        <v>2021</v>
      </c>
      <c r="C228">
        <v>16</v>
      </c>
      <c r="D228" t="s">
        <v>43</v>
      </c>
      <c r="E228" t="s">
        <v>34</v>
      </c>
      <c r="F228">
        <v>16</v>
      </c>
      <c r="G228">
        <v>22</v>
      </c>
      <c r="I228" t="str">
        <f>IF(G228&gt;F228,E228,D228)</f>
        <v>IND</v>
      </c>
      <c r="J228" t="str">
        <f>IF(F228&gt;G228,$D$1,$E$1)</f>
        <v>Away</v>
      </c>
      <c r="K228">
        <f>IF(G228&gt;F228,0,1)</f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>
        <v>764</v>
      </c>
      <c r="B229">
        <v>2021</v>
      </c>
      <c r="C229">
        <v>16</v>
      </c>
      <c r="D229" t="s">
        <v>27</v>
      </c>
      <c r="E229" t="s">
        <v>22</v>
      </c>
      <c r="F229">
        <v>20</v>
      </c>
      <c r="G229">
        <v>16</v>
      </c>
      <c r="I229" t="str">
        <f>IF(G229&gt;F229,E229,D229)</f>
        <v>ATL</v>
      </c>
      <c r="J229" t="str">
        <f>IF(F229&gt;G229,$D$1,$E$1)</f>
        <v>Home</v>
      </c>
      <c r="K229">
        <f>IF(G229&gt;F229,0,1)</f>
        <v>1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>
        <v>765</v>
      </c>
      <c r="B230">
        <v>2021</v>
      </c>
      <c r="C230">
        <v>16</v>
      </c>
      <c r="D230" t="s">
        <v>29</v>
      </c>
      <c r="E230" t="s">
        <v>47</v>
      </c>
      <c r="F230">
        <v>41</v>
      </c>
      <c r="G230">
        <v>21</v>
      </c>
      <c r="I230" t="str">
        <f>IF(G230&gt;F230,E230,D230)</f>
        <v>CIN</v>
      </c>
      <c r="J230" t="str">
        <f>IF(F230&gt;G230,$D$1,$E$1)</f>
        <v>Home</v>
      </c>
      <c r="K230">
        <f>IF(G230&gt;F230,0,1)</f>
        <v>1</v>
      </c>
      <c r="S230">
        <v>48</v>
      </c>
      <c r="T230" t="s">
        <v>51</v>
      </c>
      <c r="U230">
        <v>1</v>
      </c>
      <c r="V230" t="s">
        <v>28</v>
      </c>
    </row>
    <row r="231" spans="1:22">
      <c r="A231">
        <v>766</v>
      </c>
      <c r="B231">
        <v>2021</v>
      </c>
      <c r="C231">
        <v>16</v>
      </c>
      <c r="D231" t="s">
        <v>36</v>
      </c>
      <c r="E231" t="s">
        <v>57</v>
      </c>
      <c r="F231">
        <v>23</v>
      </c>
      <c r="G231">
        <v>30</v>
      </c>
      <c r="I231" t="str">
        <f>IF(G231&gt;F231,E231,D231)</f>
        <v>LAR</v>
      </c>
      <c r="J231" t="str">
        <f>IF(F231&gt;G231,$D$1,$E$1)</f>
        <v>Away</v>
      </c>
      <c r="K231">
        <f>IF(G231&gt;F231,0,1)</f>
        <v>0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>
        <v>767</v>
      </c>
      <c r="B232">
        <v>2021</v>
      </c>
      <c r="C232">
        <v>16</v>
      </c>
      <c r="D232" t="s">
        <v>25</v>
      </c>
      <c r="E232" t="s">
        <v>61</v>
      </c>
      <c r="F232">
        <v>21</v>
      </c>
      <c r="G232">
        <v>33</v>
      </c>
      <c r="I232" t="str">
        <f>IF(G232&gt;F232,E232,D232)</f>
        <v>BUF</v>
      </c>
      <c r="J232" t="str">
        <f>IF(F232&gt;G232,$D$1,$E$1)</f>
        <v>Away</v>
      </c>
      <c r="K232">
        <f>IF(G232&gt;F232,0,1)</f>
        <v>0</v>
      </c>
      <c r="S232">
        <v>38</v>
      </c>
      <c r="T232" t="s">
        <v>64</v>
      </c>
      <c r="U232">
        <v>9</v>
      </c>
      <c r="V232" t="s">
        <v>28</v>
      </c>
    </row>
    <row r="233" spans="1:22">
      <c r="A233">
        <v>768</v>
      </c>
      <c r="B233">
        <v>2021</v>
      </c>
      <c r="C233">
        <v>16</v>
      </c>
      <c r="D233" t="s">
        <v>62</v>
      </c>
      <c r="E233" t="s">
        <v>33</v>
      </c>
      <c r="F233">
        <v>26</v>
      </c>
      <c r="G233">
        <v>21</v>
      </c>
      <c r="I233" t="str">
        <f>IF(G233&gt;F233,E233,D233)</f>
        <v>NYJ</v>
      </c>
      <c r="J233" t="str">
        <f>IF(F233&gt;G233,$D$1,$E$1)</f>
        <v>Home</v>
      </c>
      <c r="K233">
        <f>IF(G233&gt;F233,0,1)</f>
        <v>1</v>
      </c>
      <c r="S233">
        <v>47</v>
      </c>
      <c r="T233" t="s">
        <v>24</v>
      </c>
      <c r="U233">
        <v>10</v>
      </c>
      <c r="V233" t="s">
        <v>28</v>
      </c>
    </row>
    <row r="234" spans="1:22">
      <c r="A234">
        <v>769</v>
      </c>
      <c r="B234">
        <v>2021</v>
      </c>
      <c r="C234">
        <v>16</v>
      </c>
      <c r="D234" t="s">
        <v>54</v>
      </c>
      <c r="E234" t="s">
        <v>60</v>
      </c>
      <c r="F234">
        <v>34</v>
      </c>
      <c r="G234">
        <v>10</v>
      </c>
      <c r="I234" t="str">
        <f>IF(G234&gt;F234,E234,D234)</f>
        <v>PHI</v>
      </c>
      <c r="J234" t="str">
        <f>IF(F234&gt;G234,$D$1,$E$1)</f>
        <v>Home</v>
      </c>
      <c r="K234">
        <f>IF(G234&gt;F234,0,1)</f>
        <v>1</v>
      </c>
      <c r="S234">
        <v>51</v>
      </c>
      <c r="T234" t="s">
        <v>24</v>
      </c>
      <c r="U234">
        <v>7</v>
      </c>
      <c r="V234" t="s">
        <v>28</v>
      </c>
    </row>
    <row r="235" spans="1:22">
      <c r="A235">
        <v>770</v>
      </c>
      <c r="B235">
        <v>2021</v>
      </c>
      <c r="C235">
        <v>16</v>
      </c>
      <c r="D235" t="s">
        <v>26</v>
      </c>
      <c r="E235" t="s">
        <v>35</v>
      </c>
      <c r="F235">
        <v>6</v>
      </c>
      <c r="G235">
        <v>32</v>
      </c>
      <c r="I235" t="str">
        <f>IF(G235&gt;F235,E235,D235)</f>
        <v>TB</v>
      </c>
      <c r="J235" t="str">
        <f>IF(F235&gt;G235,$D$1,$E$1)</f>
        <v>Away</v>
      </c>
      <c r="K235">
        <f>IF(G235&gt;F235,0,1)</f>
        <v>0</v>
      </c>
      <c r="S235">
        <v>69</v>
      </c>
      <c r="T235" t="s">
        <v>24</v>
      </c>
      <c r="U235">
        <v>3</v>
      </c>
      <c r="V235" t="s">
        <v>28</v>
      </c>
    </row>
    <row r="236" spans="1:22">
      <c r="A236">
        <v>771</v>
      </c>
      <c r="B236">
        <v>2021</v>
      </c>
      <c r="C236">
        <v>16</v>
      </c>
      <c r="D236" t="s">
        <v>46</v>
      </c>
      <c r="E236" t="s">
        <v>56</v>
      </c>
      <c r="F236">
        <v>41</v>
      </c>
      <c r="G236">
        <v>29</v>
      </c>
      <c r="I236" t="str">
        <f>IF(G236&gt;F236,E236,D236)</f>
        <v>HOU</v>
      </c>
      <c r="J236" t="str">
        <f>IF(F236&gt;G236,$D$1,$E$1)</f>
        <v>Home</v>
      </c>
      <c r="K236">
        <f>IF(G236&gt;F236,0,1)</f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>
        <v>772</v>
      </c>
      <c r="B237">
        <v>2021</v>
      </c>
      <c r="C237">
        <v>16</v>
      </c>
      <c r="D237" t="s">
        <v>58</v>
      </c>
      <c r="E237" t="s">
        <v>50</v>
      </c>
      <c r="F237">
        <v>24</v>
      </c>
      <c r="G237">
        <v>25</v>
      </c>
      <c r="I237" t="str">
        <f>IF(G237&gt;F237,E237,D237)</f>
        <v>CHI</v>
      </c>
      <c r="J237" t="str">
        <f>IF(F237&gt;G237,$D$1,$E$1)</f>
        <v>Away</v>
      </c>
      <c r="K237">
        <f>IF(G237&gt;F237,0,1)</f>
        <v>0</v>
      </c>
      <c r="S237">
        <v>25</v>
      </c>
      <c r="T237" t="s">
        <v>41</v>
      </c>
      <c r="U237">
        <v>11</v>
      </c>
      <c r="V237" t="s">
        <v>28</v>
      </c>
    </row>
    <row r="238" spans="1:22">
      <c r="A238">
        <v>773</v>
      </c>
      <c r="B238">
        <v>2021</v>
      </c>
      <c r="C238">
        <v>16</v>
      </c>
      <c r="D238" t="s">
        <v>23</v>
      </c>
      <c r="E238" t="s">
        <v>40</v>
      </c>
      <c r="F238">
        <v>36</v>
      </c>
      <c r="G238">
        <v>10</v>
      </c>
      <c r="I238" t="str">
        <f>IF(G238&gt;F238,E238,D238)</f>
        <v>KC</v>
      </c>
      <c r="J238" t="str">
        <f>IF(F238&gt;G238,$D$1,$E$1)</f>
        <v>Home</v>
      </c>
      <c r="K238">
        <f>IF(G238&gt;F238,0,1)</f>
        <v>1</v>
      </c>
      <c r="S238">
        <v>55</v>
      </c>
      <c r="T238" t="s">
        <v>41</v>
      </c>
      <c r="U238">
        <v>16</v>
      </c>
      <c r="V238" t="s">
        <v>28</v>
      </c>
    </row>
    <row r="239" spans="1:22">
      <c r="A239">
        <v>774</v>
      </c>
      <c r="B239">
        <v>2021</v>
      </c>
      <c r="C239">
        <v>16</v>
      </c>
      <c r="D239" t="s">
        <v>52</v>
      </c>
      <c r="E239" t="s">
        <v>53</v>
      </c>
      <c r="F239">
        <v>17</v>
      </c>
      <c r="G239">
        <v>13</v>
      </c>
      <c r="I239" t="str">
        <f>IF(G239&gt;F239,E239,D239)</f>
        <v>LV</v>
      </c>
      <c r="J239" t="str">
        <f>IF(F239&gt;G239,$D$1,$E$1)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775</v>
      </c>
      <c r="B240">
        <v>2021</v>
      </c>
      <c r="C240">
        <v>16</v>
      </c>
      <c r="D240" t="s">
        <v>59</v>
      </c>
      <c r="E240" t="s">
        <v>44</v>
      </c>
      <c r="F240">
        <v>56</v>
      </c>
      <c r="G240">
        <v>14</v>
      </c>
      <c r="I240" t="str">
        <f>IF(G240&gt;F240,E240,D240)</f>
        <v>DAL</v>
      </c>
      <c r="J240" t="str">
        <f>IF(F240&gt;G240,$D$1,$E$1)</f>
        <v>Home</v>
      </c>
      <c r="K240">
        <f>IF(G240&gt;F240,0,1)</f>
        <v>1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>
        <v>776</v>
      </c>
      <c r="B241">
        <v>2021</v>
      </c>
      <c r="C241">
        <v>16</v>
      </c>
      <c r="D241" t="s">
        <v>38</v>
      </c>
      <c r="E241" t="s">
        <v>55</v>
      </c>
      <c r="F241">
        <v>3</v>
      </c>
      <c r="G241">
        <v>20</v>
      </c>
      <c r="I241" t="str">
        <f>IF(G241&gt;F241,E241,D241)</f>
        <v>MIA</v>
      </c>
      <c r="J241" t="str">
        <f>IF(F241&gt;G241,$D$1,$E$1)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777</v>
      </c>
      <c r="B242">
        <v>2021</v>
      </c>
      <c r="C242">
        <v>17</v>
      </c>
      <c r="D242" t="s">
        <v>61</v>
      </c>
      <c r="E242" t="s">
        <v>27</v>
      </c>
      <c r="F242">
        <v>29</v>
      </c>
      <c r="G242">
        <v>15</v>
      </c>
      <c r="I242" t="str">
        <f>IF(G242&gt;F242,E242,D242)</f>
        <v>BUF</v>
      </c>
      <c r="J242" t="str">
        <f>IF(F242&gt;G242,$D$1,$E$1)</f>
        <v>Home</v>
      </c>
      <c r="K242">
        <f>IF(G242&gt;F242,0,1)</f>
        <v>1</v>
      </c>
      <c r="S242">
        <v>23</v>
      </c>
      <c r="T242" t="s">
        <v>41</v>
      </c>
      <c r="U242">
        <v>7</v>
      </c>
      <c r="V242" t="s">
        <v>28</v>
      </c>
    </row>
    <row r="243" spans="1:22">
      <c r="A243">
        <v>778</v>
      </c>
      <c r="B243">
        <v>2021</v>
      </c>
      <c r="C243">
        <v>17</v>
      </c>
      <c r="D243" t="s">
        <v>50</v>
      </c>
      <c r="E243" t="s">
        <v>60</v>
      </c>
      <c r="F243">
        <v>29</v>
      </c>
      <c r="G243">
        <v>3</v>
      </c>
      <c r="I243" t="str">
        <f>IF(G243&gt;F243,E243,D243)</f>
        <v>CHI</v>
      </c>
      <c r="J243" t="str">
        <f>IF(F243&gt;G243,$D$1,$E$1)</f>
        <v>Home</v>
      </c>
      <c r="K243">
        <f>IF(G243&gt;F243,0,1)</f>
        <v>1</v>
      </c>
      <c r="S243">
        <v>24</v>
      </c>
      <c r="T243" t="s">
        <v>80</v>
      </c>
      <c r="U243">
        <v>14</v>
      </c>
      <c r="V243" t="s">
        <v>28</v>
      </c>
    </row>
    <row r="244" spans="1:22">
      <c r="A244">
        <v>779</v>
      </c>
      <c r="B244">
        <v>2021</v>
      </c>
      <c r="C244">
        <v>17</v>
      </c>
      <c r="D244" t="s">
        <v>29</v>
      </c>
      <c r="E244" t="s">
        <v>23</v>
      </c>
      <c r="F244">
        <v>34</v>
      </c>
      <c r="G244">
        <v>31</v>
      </c>
      <c r="I244" t="str">
        <f>IF(G244&gt;F244,E244,D244)</f>
        <v>CIN</v>
      </c>
      <c r="J244" t="str">
        <f>IF(F244&gt;G244,$D$1,$E$1)</f>
        <v>Home</v>
      </c>
      <c r="K244">
        <f>IF(G244&gt;F244,0,1)</f>
        <v>1</v>
      </c>
      <c r="S244">
        <v>33</v>
      </c>
      <c r="T244" t="s">
        <v>41</v>
      </c>
      <c r="U244">
        <v>9</v>
      </c>
      <c r="V244" t="s">
        <v>28</v>
      </c>
    </row>
    <row r="245" spans="1:22">
      <c r="A245">
        <v>780</v>
      </c>
      <c r="B245">
        <v>2021</v>
      </c>
      <c r="C245">
        <v>17</v>
      </c>
      <c r="D245" t="s">
        <v>59</v>
      </c>
      <c r="E245" t="s">
        <v>43</v>
      </c>
      <c r="F245">
        <v>22</v>
      </c>
      <c r="G245">
        <v>25</v>
      </c>
      <c r="I245" t="str">
        <f>IF(G245&gt;F245,E245,D245)</f>
        <v>ARI</v>
      </c>
      <c r="J245" t="str">
        <f>IF(F245&gt;G245,$D$1,$E$1)</f>
        <v>Away</v>
      </c>
      <c r="K245">
        <f>IF(G245&gt;F245,0,1)</f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>
        <v>781</v>
      </c>
      <c r="B246">
        <v>2021</v>
      </c>
      <c r="C246">
        <v>17</v>
      </c>
      <c r="D246" t="s">
        <v>37</v>
      </c>
      <c r="E246" t="s">
        <v>55</v>
      </c>
      <c r="F246">
        <v>34</v>
      </c>
      <c r="G246">
        <v>3</v>
      </c>
      <c r="I246" t="str">
        <f>IF(G246&gt;F246,E246,D246)</f>
        <v>TEN</v>
      </c>
      <c r="J246" t="str">
        <f>IF(F246&gt;G246,$D$1,$E$1)</f>
        <v>Home</v>
      </c>
      <c r="K246">
        <f>IF(G246&gt;F246,0,1)</f>
        <v>1</v>
      </c>
      <c r="S246">
        <v>39</v>
      </c>
      <c r="T246" t="s">
        <v>41</v>
      </c>
      <c r="U246">
        <v>10</v>
      </c>
      <c r="V246" t="s">
        <v>28</v>
      </c>
    </row>
    <row r="247" spans="1:22">
      <c r="A247">
        <v>782</v>
      </c>
      <c r="B247">
        <v>2021</v>
      </c>
      <c r="C247">
        <v>17</v>
      </c>
      <c r="D247" t="s">
        <v>34</v>
      </c>
      <c r="E247" t="s">
        <v>52</v>
      </c>
      <c r="F247">
        <v>20</v>
      </c>
      <c r="G247">
        <v>23</v>
      </c>
      <c r="I247" t="str">
        <f>IF(G247&gt;F247,E247,D247)</f>
        <v>LV</v>
      </c>
      <c r="J247" t="str">
        <f>IF(F247&gt;G247,$D$1,$E$1)</f>
        <v>Away</v>
      </c>
      <c r="K247">
        <f>IF(G247&gt;F247,0,1)</f>
        <v>0</v>
      </c>
      <c r="S247" t="s">
        <v>28</v>
      </c>
      <c r="T247" t="s">
        <v>28</v>
      </c>
      <c r="U247" t="s">
        <v>28</v>
      </c>
      <c r="V247" t="s">
        <v>28</v>
      </c>
    </row>
    <row r="248" spans="1:22">
      <c r="A248">
        <v>783</v>
      </c>
      <c r="B248">
        <v>2021</v>
      </c>
      <c r="C248">
        <v>17</v>
      </c>
      <c r="D248" t="s">
        <v>25</v>
      </c>
      <c r="E248" t="s">
        <v>33</v>
      </c>
      <c r="F248">
        <v>50</v>
      </c>
      <c r="G248">
        <v>10</v>
      </c>
      <c r="I248" t="str">
        <f>IF(G248&gt;F248,E248,D248)</f>
        <v>NE</v>
      </c>
      <c r="J248" t="str">
        <f>IF(F248&gt;G248,$D$1,$E$1)</f>
        <v>Home</v>
      </c>
      <c r="K248">
        <f>IF(G248&gt;F248,0,1)</f>
        <v>1</v>
      </c>
      <c r="S248">
        <v>45</v>
      </c>
      <c r="T248" t="s">
        <v>41</v>
      </c>
      <c r="U248">
        <v>4</v>
      </c>
      <c r="V248" t="s">
        <v>28</v>
      </c>
    </row>
    <row r="249" spans="1:22">
      <c r="A249">
        <v>784</v>
      </c>
      <c r="B249">
        <v>2021</v>
      </c>
      <c r="C249">
        <v>17</v>
      </c>
      <c r="D249" t="s">
        <v>38</v>
      </c>
      <c r="E249" t="s">
        <v>26</v>
      </c>
      <c r="F249">
        <v>18</v>
      </c>
      <c r="G249">
        <v>10</v>
      </c>
      <c r="I249" t="str">
        <f>IF(G249&gt;F249,E249,D249)</f>
        <v>NO</v>
      </c>
      <c r="J249" t="str">
        <f>IF(F249&gt;G249,$D$1,$E$1)</f>
        <v>Home</v>
      </c>
      <c r="K249">
        <f>IF(G249&gt;F249,0,1)</f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>
        <v>785</v>
      </c>
      <c r="B250">
        <v>2021</v>
      </c>
      <c r="C250">
        <v>17</v>
      </c>
      <c r="D250" t="s">
        <v>62</v>
      </c>
      <c r="E250" t="s">
        <v>35</v>
      </c>
      <c r="F250">
        <v>24</v>
      </c>
      <c r="G250">
        <v>28</v>
      </c>
      <c r="I250" t="str">
        <f>IF(G250&gt;F250,E250,D250)</f>
        <v>TB</v>
      </c>
      <c r="J250" t="str">
        <f>IF(F250&gt;G250,$D$1,$E$1)</f>
        <v>Away</v>
      </c>
      <c r="K250">
        <f>IF(G250&gt;F250,0,1)</f>
        <v>0</v>
      </c>
      <c r="S250">
        <v>54</v>
      </c>
      <c r="T250" t="s">
        <v>41</v>
      </c>
      <c r="U250">
        <v>7</v>
      </c>
      <c r="V250" t="s">
        <v>28</v>
      </c>
    </row>
    <row r="251" spans="1:22">
      <c r="A251">
        <v>786</v>
      </c>
      <c r="B251">
        <v>2021</v>
      </c>
      <c r="C251">
        <v>17</v>
      </c>
      <c r="D251" t="s">
        <v>44</v>
      </c>
      <c r="E251" t="s">
        <v>54</v>
      </c>
      <c r="F251">
        <v>16</v>
      </c>
      <c r="G251">
        <v>20</v>
      </c>
      <c r="I251" t="str">
        <f>IF(G251&gt;F251,E251,D251)</f>
        <v>PHI</v>
      </c>
      <c r="J251" t="str">
        <f>IF(F251&gt;G251,$D$1,$E$1)</f>
        <v>Away</v>
      </c>
      <c r="K251">
        <f>IF(G251&gt;F251,0,1)</f>
        <v>0</v>
      </c>
      <c r="S251">
        <v>60</v>
      </c>
      <c r="T251" t="s">
        <v>41</v>
      </c>
      <c r="U251">
        <v>6</v>
      </c>
      <c r="V251" t="s">
        <v>28</v>
      </c>
    </row>
    <row r="252" spans="1:22">
      <c r="A252">
        <v>787</v>
      </c>
      <c r="B252">
        <v>2021</v>
      </c>
      <c r="C252">
        <v>17</v>
      </c>
      <c r="D252" t="s">
        <v>56</v>
      </c>
      <c r="E252" t="s">
        <v>53</v>
      </c>
      <c r="F252">
        <v>34</v>
      </c>
      <c r="G252">
        <v>13</v>
      </c>
      <c r="I252" t="str">
        <f>IF(G252&gt;F252,E252,D252)</f>
        <v>LAC</v>
      </c>
      <c r="J252" t="str">
        <f>IF(F252&gt;G252,$D$1,$E$1)</f>
        <v>Home</v>
      </c>
      <c r="K252">
        <f>IF(G252&gt;F252,0,1)</f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788</v>
      </c>
      <c r="B253">
        <v>2021</v>
      </c>
      <c r="C253">
        <v>17</v>
      </c>
      <c r="D253" t="s">
        <v>39</v>
      </c>
      <c r="E253" t="s">
        <v>46</v>
      </c>
      <c r="F253">
        <v>23</v>
      </c>
      <c r="G253">
        <v>7</v>
      </c>
      <c r="I253" t="str">
        <f>IF(G253&gt;F253,E253,D253)</f>
        <v>SF</v>
      </c>
      <c r="J253" t="str">
        <f>IF(F253&gt;G253,$D$1,$E$1)</f>
        <v>Home</v>
      </c>
      <c r="K253">
        <f>IF(G253&gt;F253,0,1)</f>
        <v>1</v>
      </c>
      <c r="S253">
        <v>53</v>
      </c>
      <c r="T253" t="s">
        <v>24</v>
      </c>
      <c r="U253">
        <v>4</v>
      </c>
      <c r="V253" t="s">
        <v>28</v>
      </c>
    </row>
    <row r="254" spans="1:22">
      <c r="A254">
        <v>789</v>
      </c>
      <c r="B254">
        <v>2021</v>
      </c>
      <c r="C254">
        <v>17</v>
      </c>
      <c r="D254" t="s">
        <v>58</v>
      </c>
      <c r="E254" t="s">
        <v>22</v>
      </c>
      <c r="F254">
        <v>51</v>
      </c>
      <c r="G254">
        <v>29</v>
      </c>
      <c r="I254" t="str">
        <f>IF(G254&gt;F254,E254,D254)</f>
        <v>SEA</v>
      </c>
      <c r="J254" t="str">
        <f>IF(F254&gt;G254,$D$1,$E$1)</f>
        <v>Home</v>
      </c>
      <c r="K254">
        <f>IF(G254&gt;F254,0,1)</f>
        <v>1</v>
      </c>
      <c r="S254">
        <v>37</v>
      </c>
      <c r="T254" t="s">
        <v>31</v>
      </c>
      <c r="U254">
        <v>7</v>
      </c>
      <c r="V254" t="s">
        <v>28</v>
      </c>
    </row>
    <row r="255" spans="1:22">
      <c r="A255">
        <v>790</v>
      </c>
      <c r="B255">
        <v>2021</v>
      </c>
      <c r="C255">
        <v>17</v>
      </c>
      <c r="D255" t="s">
        <v>47</v>
      </c>
      <c r="E255" t="s">
        <v>57</v>
      </c>
      <c r="F255">
        <v>19</v>
      </c>
      <c r="G255">
        <v>20</v>
      </c>
      <c r="I255" t="str">
        <f>IF(G255&gt;F255,E255,D255)</f>
        <v>LAR</v>
      </c>
      <c r="J255" t="str">
        <f>IF(F255&gt;G255,$D$1,$E$1)</f>
        <v>Away</v>
      </c>
      <c r="K255">
        <f>IF(G255&gt;F255,0,1)</f>
        <v>0</v>
      </c>
      <c r="S255">
        <v>61</v>
      </c>
      <c r="T255" t="s">
        <v>41</v>
      </c>
      <c r="U255">
        <v>6</v>
      </c>
      <c r="V255" t="s">
        <v>28</v>
      </c>
    </row>
    <row r="256" spans="1:22">
      <c r="A256">
        <v>791</v>
      </c>
      <c r="B256">
        <v>2021</v>
      </c>
      <c r="C256">
        <v>17</v>
      </c>
      <c r="D256" t="s">
        <v>49</v>
      </c>
      <c r="E256" t="s">
        <v>36</v>
      </c>
      <c r="F256">
        <v>37</v>
      </c>
      <c r="G256">
        <v>10</v>
      </c>
      <c r="I256" t="str">
        <f>IF(G256&gt;F256,E256,D256)</f>
        <v>GB</v>
      </c>
      <c r="J256" t="str">
        <f>IF(F256&gt;G256,$D$1,$E$1)</f>
        <v>Home</v>
      </c>
      <c r="K256">
        <f>IF(G256&gt;F256,0,1)</f>
        <v>1</v>
      </c>
      <c r="S256">
        <v>11</v>
      </c>
      <c r="T256" t="s">
        <v>24</v>
      </c>
      <c r="U256">
        <v>5</v>
      </c>
      <c r="V256" t="s">
        <v>28</v>
      </c>
    </row>
    <row r="257" spans="1:22">
      <c r="A257">
        <v>792</v>
      </c>
      <c r="B257">
        <v>2021</v>
      </c>
      <c r="C257">
        <v>17</v>
      </c>
      <c r="D257" t="s">
        <v>40</v>
      </c>
      <c r="E257" t="s">
        <v>30</v>
      </c>
      <c r="F257">
        <v>26</v>
      </c>
      <c r="G257">
        <v>14</v>
      </c>
      <c r="I257" t="str">
        <f>IF(G257&gt;F257,E257,D257)</f>
        <v>PIT</v>
      </c>
      <c r="J257" t="str">
        <f>IF(F257&gt;G257,$D$1,$E$1)</f>
        <v>Home</v>
      </c>
      <c r="K257">
        <f>IF(G257&gt;F257,0,1)</f>
        <v>1</v>
      </c>
      <c r="S257">
        <v>27</v>
      </c>
      <c r="T257" t="s">
        <v>24</v>
      </c>
      <c r="U257">
        <v>2</v>
      </c>
      <c r="V257" t="s">
        <v>28</v>
      </c>
    </row>
    <row r="258" spans="1:22">
      <c r="A258">
        <v>793</v>
      </c>
      <c r="B258">
        <v>2021</v>
      </c>
      <c r="C258">
        <v>18</v>
      </c>
      <c r="D258" t="s">
        <v>53</v>
      </c>
      <c r="E258" t="s">
        <v>23</v>
      </c>
      <c r="F258">
        <v>24</v>
      </c>
      <c r="G258">
        <v>28</v>
      </c>
      <c r="I258" t="str">
        <f>IF(G258&gt;F258,E258,D258)</f>
        <v>KC</v>
      </c>
      <c r="J258" t="str">
        <f>IF(F258&gt;G258,$D$1,$E$1)</f>
        <v>Away</v>
      </c>
      <c r="K258">
        <f>IF(G258&gt;F258,0,1)</f>
        <v>0</v>
      </c>
      <c r="S258">
        <v>43</v>
      </c>
      <c r="T258" t="s">
        <v>69</v>
      </c>
      <c r="U258">
        <v>2</v>
      </c>
      <c r="V258" t="s">
        <v>28</v>
      </c>
    </row>
    <row r="259" spans="1:22">
      <c r="A259">
        <v>794</v>
      </c>
      <c r="B259">
        <v>2021</v>
      </c>
      <c r="C259">
        <v>18</v>
      </c>
      <c r="D259" t="s">
        <v>54</v>
      </c>
      <c r="E259" t="s">
        <v>59</v>
      </c>
      <c r="F259">
        <v>26</v>
      </c>
      <c r="G259">
        <v>51</v>
      </c>
      <c r="I259" t="str">
        <f>IF(G259&gt;F259,E259,D259)</f>
        <v>DAL</v>
      </c>
      <c r="J259" t="str">
        <f>IF(F259&gt;G259,$D$1,$E$1)</f>
        <v>Away</v>
      </c>
      <c r="K259">
        <f>IF(G259&gt;F259,0,1)</f>
        <v>0</v>
      </c>
      <c r="S259">
        <v>27</v>
      </c>
      <c r="T259" t="s">
        <v>24</v>
      </c>
      <c r="U259">
        <v>3</v>
      </c>
      <c r="V259" t="s">
        <v>28</v>
      </c>
    </row>
    <row r="260" spans="1:22">
      <c r="A260">
        <v>795</v>
      </c>
      <c r="B260">
        <v>2021</v>
      </c>
      <c r="C260">
        <v>18</v>
      </c>
      <c r="D260" t="s">
        <v>30</v>
      </c>
      <c r="E260" t="s">
        <v>29</v>
      </c>
      <c r="F260">
        <v>21</v>
      </c>
      <c r="G260">
        <v>16</v>
      </c>
      <c r="I260" t="str">
        <f>IF(G260&gt;F260,E260,D260)</f>
        <v>CLE</v>
      </c>
      <c r="J260" t="str">
        <f>IF(F260&gt;G260,$D$1,$E$1)</f>
        <v>Home</v>
      </c>
      <c r="K260">
        <f>IF(G260&gt;F260,0,1)</f>
        <v>1</v>
      </c>
      <c r="S260">
        <v>37</v>
      </c>
      <c r="T260" t="s">
        <v>41</v>
      </c>
      <c r="U260">
        <v>16</v>
      </c>
      <c r="V260" t="s">
        <v>28</v>
      </c>
    </row>
    <row r="261" spans="1:22">
      <c r="A261">
        <v>796</v>
      </c>
      <c r="B261">
        <v>2021</v>
      </c>
      <c r="C261">
        <v>18</v>
      </c>
      <c r="D261" t="s">
        <v>22</v>
      </c>
      <c r="E261" t="s">
        <v>49</v>
      </c>
      <c r="F261">
        <v>37</v>
      </c>
      <c r="G261">
        <v>30</v>
      </c>
      <c r="I261" t="str">
        <f>IF(G261&gt;F261,E261,D261)</f>
        <v>DET</v>
      </c>
      <c r="J261" t="str">
        <f>IF(F261&gt;G261,$D$1,$E$1)</f>
        <v>Home</v>
      </c>
      <c r="K261">
        <f>IF(G261&gt;F261,0,1)</f>
        <v>1</v>
      </c>
      <c r="S261" t="s">
        <v>28</v>
      </c>
      <c r="T261" t="s">
        <v>28</v>
      </c>
      <c r="U261" t="s">
        <v>28</v>
      </c>
      <c r="V261" t="s">
        <v>28</v>
      </c>
    </row>
    <row r="262" spans="1:22">
      <c r="A262">
        <v>797</v>
      </c>
      <c r="B262">
        <v>2021</v>
      </c>
      <c r="C262">
        <v>18</v>
      </c>
      <c r="D262" t="s">
        <v>36</v>
      </c>
      <c r="E262" t="s">
        <v>50</v>
      </c>
      <c r="F262">
        <v>31</v>
      </c>
      <c r="G262">
        <v>17</v>
      </c>
      <c r="I262" t="str">
        <f>IF(G262&gt;F262,E262,D262)</f>
        <v>MIN</v>
      </c>
      <c r="J262" t="str">
        <f>IF(F262&gt;G262,$D$1,$E$1)</f>
        <v>Home</v>
      </c>
      <c r="K262">
        <f>IF(G262&gt;F262,0,1)</f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>
      <c r="A263">
        <v>798</v>
      </c>
      <c r="B263">
        <v>2021</v>
      </c>
      <c r="C263">
        <v>18</v>
      </c>
      <c r="D263" t="s">
        <v>60</v>
      </c>
      <c r="E263" t="s">
        <v>44</v>
      </c>
      <c r="F263">
        <v>7</v>
      </c>
      <c r="G263">
        <v>22</v>
      </c>
      <c r="I263" t="str">
        <f>IF(G263&gt;F263,E263,D263)</f>
        <v>WAS</v>
      </c>
      <c r="J263" t="str">
        <f>IF(F263&gt;G263,$D$1,$E$1)</f>
        <v>Away</v>
      </c>
      <c r="K263">
        <f>IF(G263&gt;F263,0,1)</f>
        <v>0</v>
      </c>
      <c r="S263">
        <v>34</v>
      </c>
      <c r="T263" t="s">
        <v>41</v>
      </c>
      <c r="U263">
        <v>12</v>
      </c>
      <c r="V263" t="s">
        <v>28</v>
      </c>
    </row>
    <row r="264" spans="1:22">
      <c r="A264">
        <v>799</v>
      </c>
      <c r="B264">
        <v>2021</v>
      </c>
      <c r="C264">
        <v>18</v>
      </c>
      <c r="D264" t="s">
        <v>33</v>
      </c>
      <c r="E264" t="s">
        <v>34</v>
      </c>
      <c r="F264">
        <v>26</v>
      </c>
      <c r="G264">
        <v>11</v>
      </c>
      <c r="I264" t="str">
        <f>IF(G264&gt;F264,E264,D264)</f>
        <v>JAX</v>
      </c>
      <c r="J264" t="str">
        <f>IF(F264&gt;G264,$D$1,$E$1)</f>
        <v>Home</v>
      </c>
      <c r="K264">
        <f>IF(G264&gt;F264,0,1)</f>
        <v>1</v>
      </c>
      <c r="S264">
        <v>75</v>
      </c>
      <c r="T264" t="s">
        <v>51</v>
      </c>
      <c r="U264">
        <v>7</v>
      </c>
      <c r="V264" t="s">
        <v>28</v>
      </c>
    </row>
    <row r="265" spans="1:22">
      <c r="A265">
        <v>800</v>
      </c>
      <c r="B265">
        <v>2021</v>
      </c>
      <c r="C265">
        <v>18</v>
      </c>
      <c r="D265" t="s">
        <v>47</v>
      </c>
      <c r="E265" t="s">
        <v>40</v>
      </c>
      <c r="F265">
        <v>13</v>
      </c>
      <c r="G265">
        <v>16</v>
      </c>
      <c r="I265" t="str">
        <f>IF(G265&gt;F265,E265,D265)</f>
        <v>PIT</v>
      </c>
      <c r="J265" t="str">
        <f>IF(F265&gt;G265,$D$1,$E$1)</f>
        <v>Away</v>
      </c>
      <c r="K265">
        <f>IF(G265&gt;F265,0,1)</f>
        <v>0</v>
      </c>
      <c r="S265">
        <v>35</v>
      </c>
      <c r="T265" t="s">
        <v>31</v>
      </c>
      <c r="U265">
        <v>8</v>
      </c>
      <c r="V265" t="s">
        <v>28</v>
      </c>
    </row>
    <row r="266" spans="1:22">
      <c r="A266">
        <v>801</v>
      </c>
      <c r="B266">
        <v>2021</v>
      </c>
      <c r="C266">
        <v>18</v>
      </c>
      <c r="D266" t="s">
        <v>46</v>
      </c>
      <c r="E266" t="s">
        <v>37</v>
      </c>
      <c r="F266">
        <v>25</v>
      </c>
      <c r="G266">
        <v>28</v>
      </c>
      <c r="I266" t="str">
        <f>IF(G266&gt;F266,E266,D266)</f>
        <v>TEN</v>
      </c>
      <c r="J266" t="str">
        <f>IF(F266&gt;G266,$D$1,$E$1)</f>
        <v>Away</v>
      </c>
      <c r="K266">
        <f>IF(G266&gt;F266,0,1)</f>
        <v>0</v>
      </c>
      <c r="S266" t="s">
        <v>28</v>
      </c>
      <c r="T266" t="s">
        <v>28</v>
      </c>
      <c r="U266" t="s">
        <v>28</v>
      </c>
      <c r="V266" t="s">
        <v>28</v>
      </c>
    </row>
    <row r="267" spans="1:22">
      <c r="A267">
        <v>802</v>
      </c>
      <c r="B267">
        <v>2021</v>
      </c>
      <c r="C267">
        <v>18</v>
      </c>
      <c r="D267" t="s">
        <v>27</v>
      </c>
      <c r="E267" t="s">
        <v>38</v>
      </c>
      <c r="F267">
        <v>20</v>
      </c>
      <c r="G267">
        <v>30</v>
      </c>
      <c r="I267" t="str">
        <f>IF(G267&gt;F267,E267,D267)</f>
        <v>NO</v>
      </c>
      <c r="J267" t="str">
        <f>IF(F267&gt;G267,$D$1,$E$1)</f>
        <v>Away</v>
      </c>
      <c r="K267">
        <f>IF(G267&gt;F267,0,1)</f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>
      <c r="A268">
        <v>803</v>
      </c>
      <c r="B268">
        <v>2021</v>
      </c>
      <c r="C268">
        <v>18</v>
      </c>
      <c r="D268" t="s">
        <v>61</v>
      </c>
      <c r="E268" t="s">
        <v>62</v>
      </c>
      <c r="F268">
        <v>27</v>
      </c>
      <c r="G268">
        <v>10</v>
      </c>
      <c r="I268" t="str">
        <f>IF(G268&gt;F268,E268,D268)</f>
        <v>BUF</v>
      </c>
      <c r="J268" t="str">
        <f>IF(F268&gt;G268,$D$1,$E$1)</f>
        <v>Home</v>
      </c>
      <c r="K268">
        <f>IF(G268&gt;F268,0,1)</f>
        <v>1</v>
      </c>
      <c r="S268">
        <v>31</v>
      </c>
      <c r="T268" t="s">
        <v>80</v>
      </c>
      <c r="U268">
        <v>18</v>
      </c>
      <c r="V268" t="s">
        <v>28</v>
      </c>
    </row>
    <row r="269" spans="1:22">
      <c r="A269">
        <v>804</v>
      </c>
      <c r="B269">
        <v>2021</v>
      </c>
      <c r="C269">
        <v>18</v>
      </c>
      <c r="D269" t="s">
        <v>55</v>
      </c>
      <c r="E269" t="s">
        <v>25</v>
      </c>
      <c r="F269">
        <v>33</v>
      </c>
      <c r="G269">
        <v>24</v>
      </c>
      <c r="I269" t="str">
        <f>IF(G269&gt;F269,E269,D269)</f>
        <v>MIA</v>
      </c>
      <c r="J269" t="str">
        <f>IF(F269&gt;G269,$D$1,$E$1)</f>
        <v>Home</v>
      </c>
      <c r="K269">
        <f>IF(G269&gt;F269,0,1)</f>
        <v>1</v>
      </c>
      <c r="S269">
        <v>76</v>
      </c>
      <c r="T269" t="s">
        <v>48</v>
      </c>
      <c r="U269">
        <v>13</v>
      </c>
      <c r="V269" t="s">
        <v>28</v>
      </c>
    </row>
    <row r="270" spans="1:22">
      <c r="A270">
        <v>805</v>
      </c>
      <c r="B270">
        <v>2021</v>
      </c>
      <c r="C270">
        <v>18</v>
      </c>
      <c r="D270" t="s">
        <v>35</v>
      </c>
      <c r="E270" t="s">
        <v>26</v>
      </c>
      <c r="F270">
        <v>41</v>
      </c>
      <c r="G270">
        <v>17</v>
      </c>
      <c r="I270" t="str">
        <f>IF(G270&gt;F270,E270,D270)</f>
        <v>TB</v>
      </c>
      <c r="J270" t="str">
        <f>IF(F270&gt;G270,$D$1,$E$1)</f>
        <v>Home</v>
      </c>
      <c r="K270">
        <f>IF(G270&gt;F270,0,1)</f>
        <v>1</v>
      </c>
      <c r="S270">
        <v>82</v>
      </c>
      <c r="T270" t="s">
        <v>64</v>
      </c>
      <c r="U270">
        <v>6</v>
      </c>
      <c r="V270" t="s">
        <v>28</v>
      </c>
    </row>
    <row r="271" spans="1:22">
      <c r="A271">
        <v>806</v>
      </c>
      <c r="B271">
        <v>2021</v>
      </c>
      <c r="C271">
        <v>18</v>
      </c>
      <c r="D271" t="s">
        <v>57</v>
      </c>
      <c r="E271" t="s">
        <v>39</v>
      </c>
      <c r="F271">
        <v>24</v>
      </c>
      <c r="G271">
        <v>27</v>
      </c>
      <c r="I271" t="str">
        <f>IF(G271&gt;F271,E271,D271)</f>
        <v>SF</v>
      </c>
      <c r="J271" t="str">
        <f>IF(F271&gt;G271,$D$1,$E$1)</f>
        <v>Away</v>
      </c>
      <c r="K271">
        <f>IF(G271&gt;F271,0,1)</f>
        <v>0</v>
      </c>
      <c r="S271" t="s">
        <v>28</v>
      </c>
      <c r="T271" t="s">
        <v>28</v>
      </c>
      <c r="U271" t="s">
        <v>28</v>
      </c>
      <c r="V271" t="s">
        <v>28</v>
      </c>
    </row>
    <row r="272" spans="1:22">
      <c r="A272">
        <v>807</v>
      </c>
      <c r="B272">
        <v>2021</v>
      </c>
      <c r="C272">
        <v>18</v>
      </c>
      <c r="D272" t="s">
        <v>43</v>
      </c>
      <c r="E272" t="s">
        <v>58</v>
      </c>
      <c r="F272">
        <v>30</v>
      </c>
      <c r="G272">
        <v>38</v>
      </c>
      <c r="I272" t="str">
        <f>IF(G272&gt;F272,E272,D272)</f>
        <v>SEA</v>
      </c>
      <c r="J272" t="str">
        <f>IF(F272&gt;G272,$D$1,$E$1)</f>
        <v>Away</v>
      </c>
      <c r="K272">
        <f>IF(G272&gt;F272,0,1)</f>
        <v>0</v>
      </c>
      <c r="S272" t="s">
        <v>28</v>
      </c>
      <c r="T272" t="s">
        <v>28</v>
      </c>
      <c r="U272" t="s">
        <v>28</v>
      </c>
      <c r="V272" t="s">
        <v>28</v>
      </c>
    </row>
    <row r="273" spans="1:22">
      <c r="A273">
        <v>808</v>
      </c>
      <c r="B273">
        <v>2021</v>
      </c>
      <c r="C273">
        <v>18</v>
      </c>
      <c r="D273" t="s">
        <v>52</v>
      </c>
      <c r="E273" t="s">
        <v>56</v>
      </c>
      <c r="F273">
        <v>35</v>
      </c>
      <c r="G273">
        <v>32</v>
      </c>
      <c r="I273" t="str">
        <f>IF(G273&gt;F273,E273,D273)</f>
        <v>LV</v>
      </c>
      <c r="J273" t="str">
        <f>IF(F273&gt;G273,$D$1,$E$1)</f>
        <v>Home</v>
      </c>
      <c r="K273">
        <f>IF(G273&gt;F273,0,1)</f>
        <v>1</v>
      </c>
      <c r="S273" t="s">
        <v>28</v>
      </c>
      <c r="T273" t="s">
        <v>28</v>
      </c>
      <c r="U273" t="s">
        <v>28</v>
      </c>
      <c r="V273" t="s">
        <v>28</v>
      </c>
    </row>
    <row r="274" spans="1:22">
      <c r="A274">
        <v>809</v>
      </c>
      <c r="B274">
        <v>2021</v>
      </c>
      <c r="C274" t="s">
        <v>75</v>
      </c>
      <c r="D274" t="s">
        <v>29</v>
      </c>
      <c r="E274" t="s">
        <v>52</v>
      </c>
      <c r="F274">
        <v>26</v>
      </c>
      <c r="G274">
        <v>19</v>
      </c>
      <c r="H274">
        <f>ABS(G274-F274)</f>
        <v>7</v>
      </c>
      <c r="I274" t="str">
        <f>IF(G274&gt;F274,E274,D274)</f>
        <v>CIN</v>
      </c>
      <c r="J274" t="str">
        <f>IF(F274&gt;G274,$D$1,$E$1)</f>
        <v>Home</v>
      </c>
      <c r="K274">
        <f>IF(G274&gt;F274,0,1)</f>
        <v>1</v>
      </c>
      <c r="S274">
        <v>32</v>
      </c>
      <c r="T274" t="s">
        <v>64</v>
      </c>
      <c r="U274">
        <v>9</v>
      </c>
      <c r="V274" t="s">
        <v>28</v>
      </c>
    </row>
    <row r="275" spans="1:22">
      <c r="A275">
        <v>810</v>
      </c>
      <c r="B275">
        <v>2021</v>
      </c>
      <c r="C275" t="s">
        <v>75</v>
      </c>
      <c r="D275" t="s">
        <v>61</v>
      </c>
      <c r="E275" t="s">
        <v>25</v>
      </c>
      <c r="F275">
        <v>47</v>
      </c>
      <c r="G275">
        <v>17</v>
      </c>
      <c r="H275">
        <f>ABS(G275-F275)</f>
        <v>30</v>
      </c>
      <c r="I275" t="str">
        <f>IF(G275&gt;F275,E275,D275)</f>
        <v>BUF</v>
      </c>
      <c r="J275" t="str">
        <f>IF(F275&gt;G275,$D$1,$E$1)</f>
        <v>Home</v>
      </c>
      <c r="K275">
        <f>IF(G275&gt;F275,0,1)</f>
        <v>1</v>
      </c>
      <c r="S275">
        <v>4</v>
      </c>
      <c r="T275" t="s">
        <v>24</v>
      </c>
      <c r="U275">
        <v>4</v>
      </c>
      <c r="V275" t="s">
        <v>28</v>
      </c>
    </row>
    <row r="276" spans="1:22">
      <c r="A276">
        <v>811</v>
      </c>
      <c r="B276">
        <v>2021</v>
      </c>
      <c r="C276" t="s">
        <v>75</v>
      </c>
      <c r="D276" t="s">
        <v>35</v>
      </c>
      <c r="E276" t="s">
        <v>54</v>
      </c>
      <c r="F276">
        <v>31</v>
      </c>
      <c r="G276">
        <v>15</v>
      </c>
      <c r="H276">
        <f>ABS(G276-F276)</f>
        <v>16</v>
      </c>
      <c r="I276" t="str">
        <f>IF(G276&gt;F276,E276,D276)</f>
        <v>TB</v>
      </c>
      <c r="J276" t="str">
        <f>IF(F276&gt;G276,$D$1,$E$1)</f>
        <v>Home</v>
      </c>
      <c r="K276">
        <f>IF(G276&gt;F276,0,1)</f>
        <v>1</v>
      </c>
      <c r="S276">
        <v>64</v>
      </c>
      <c r="T276" t="s">
        <v>41</v>
      </c>
      <c r="U276">
        <v>13</v>
      </c>
      <c r="V276" t="s">
        <v>28</v>
      </c>
    </row>
    <row r="277" spans="1:22">
      <c r="A277">
        <v>812</v>
      </c>
      <c r="B277">
        <v>2021</v>
      </c>
      <c r="C277" t="s">
        <v>75</v>
      </c>
      <c r="D277" t="s">
        <v>59</v>
      </c>
      <c r="E277" t="s">
        <v>39</v>
      </c>
      <c r="F277">
        <v>17</v>
      </c>
      <c r="G277">
        <v>23</v>
      </c>
      <c r="H277">
        <f>ABS(G277-F277)</f>
        <v>6</v>
      </c>
      <c r="I277" t="str">
        <f>IF(G277&gt;F277,E277,D277)</f>
        <v>SF</v>
      </c>
      <c r="J277" t="str">
        <f>IF(F277&gt;G277,$D$1,$E$1)</f>
        <v>Away</v>
      </c>
      <c r="K277">
        <f>IF(G277&gt;F277,0,1)</f>
        <v>0</v>
      </c>
      <c r="S277" t="s">
        <v>28</v>
      </c>
      <c r="T277" t="s">
        <v>28</v>
      </c>
      <c r="U277" t="s">
        <v>28</v>
      </c>
      <c r="V277" t="s">
        <v>28</v>
      </c>
    </row>
    <row r="278" spans="1:22">
      <c r="A278">
        <v>813</v>
      </c>
      <c r="B278">
        <v>2021</v>
      </c>
      <c r="C278" t="s">
        <v>75</v>
      </c>
      <c r="D278" t="s">
        <v>23</v>
      </c>
      <c r="E278" t="s">
        <v>40</v>
      </c>
      <c r="F278">
        <v>42</v>
      </c>
      <c r="G278">
        <v>21</v>
      </c>
      <c r="H278">
        <f>ABS(G278-F278)</f>
        <v>21</v>
      </c>
      <c r="I278" t="str">
        <f>IF(G278&gt;F278,E278,D278)</f>
        <v>KC</v>
      </c>
      <c r="J278" t="str">
        <f>IF(F278&gt;G278,$D$1,$E$1)</f>
        <v>Home</v>
      </c>
      <c r="K278">
        <f>IF(G278&gt;F278,0,1)</f>
        <v>1</v>
      </c>
      <c r="S278">
        <v>29</v>
      </c>
      <c r="T278" t="s">
        <v>51</v>
      </c>
      <c r="U278">
        <v>7</v>
      </c>
      <c r="V278" t="s">
        <v>28</v>
      </c>
    </row>
    <row r="279" spans="1:22">
      <c r="A279">
        <v>814</v>
      </c>
      <c r="B279">
        <v>2021</v>
      </c>
      <c r="C279" t="s">
        <v>75</v>
      </c>
      <c r="D279" t="s">
        <v>57</v>
      </c>
      <c r="E279" t="s">
        <v>43</v>
      </c>
      <c r="F279">
        <v>34</v>
      </c>
      <c r="G279">
        <v>11</v>
      </c>
      <c r="H279">
        <f>ABS(G279-F279)</f>
        <v>23</v>
      </c>
      <c r="I279" t="str">
        <f>IF(G279&gt;F279,E279,D279)</f>
        <v>LAR</v>
      </c>
      <c r="J279" t="str">
        <f>IF(F279&gt;G279,$D$1,$E$1)</f>
        <v>Home</v>
      </c>
      <c r="K279">
        <f>IF(G279&gt;F279,0,1)</f>
        <v>1</v>
      </c>
      <c r="S279" t="s">
        <v>28</v>
      </c>
      <c r="T279" t="s">
        <v>28</v>
      </c>
      <c r="U279" t="s">
        <v>28</v>
      </c>
      <c r="V279" t="s">
        <v>28</v>
      </c>
    </row>
    <row r="280" spans="1:22">
      <c r="A280">
        <v>815</v>
      </c>
      <c r="B280">
        <v>2021</v>
      </c>
      <c r="C280" t="s">
        <v>76</v>
      </c>
      <c r="D280" t="s">
        <v>37</v>
      </c>
      <c r="E280" t="s">
        <v>29</v>
      </c>
      <c r="F280">
        <v>16</v>
      </c>
      <c r="G280">
        <v>19</v>
      </c>
      <c r="H280">
        <f>ABS(G280-F280)</f>
        <v>3</v>
      </c>
      <c r="I280" t="str">
        <f>IF(G280&gt;F280,E280,D280)</f>
        <v>CIN</v>
      </c>
      <c r="J280" t="str">
        <f>IF(F280&gt;G280,$D$1,$E$1)</f>
        <v>Away</v>
      </c>
      <c r="K280">
        <f>IF(G280&gt;F280,0,1)</f>
        <v>0</v>
      </c>
      <c r="S280">
        <v>34</v>
      </c>
      <c r="T280" t="s">
        <v>24</v>
      </c>
      <c r="U280">
        <v>4</v>
      </c>
      <c r="V280" t="s">
        <v>28</v>
      </c>
    </row>
    <row r="281" spans="1:22">
      <c r="A281">
        <v>816</v>
      </c>
      <c r="B281">
        <v>2021</v>
      </c>
      <c r="C281" t="s">
        <v>76</v>
      </c>
      <c r="D281" t="s">
        <v>49</v>
      </c>
      <c r="E281" t="s">
        <v>39</v>
      </c>
      <c r="F281">
        <v>10</v>
      </c>
      <c r="G281">
        <v>13</v>
      </c>
      <c r="H281">
        <f>ABS(G281-F281)</f>
        <v>3</v>
      </c>
      <c r="I281" t="str">
        <f>IF(G281&gt;F281,E281,D281)</f>
        <v>SF</v>
      </c>
      <c r="J281" t="str">
        <f>IF(F281&gt;G281,$D$1,$E$1)</f>
        <v>Away</v>
      </c>
      <c r="K281">
        <f>IF(G281&gt;F281,0,1)</f>
        <v>0</v>
      </c>
      <c r="S281">
        <v>13</v>
      </c>
      <c r="T281" t="s">
        <v>64</v>
      </c>
      <c r="U281">
        <v>9</v>
      </c>
      <c r="V281" t="s">
        <v>28</v>
      </c>
    </row>
    <row r="282" spans="1:22">
      <c r="A282">
        <v>817</v>
      </c>
      <c r="B282">
        <v>2021</v>
      </c>
      <c r="C282" t="s">
        <v>76</v>
      </c>
      <c r="D282" t="s">
        <v>35</v>
      </c>
      <c r="E282" t="s">
        <v>57</v>
      </c>
      <c r="F282">
        <v>27</v>
      </c>
      <c r="G282">
        <v>30</v>
      </c>
      <c r="H282">
        <f>ABS(G282-F282)</f>
        <v>3</v>
      </c>
      <c r="I282" t="str">
        <f>IF(G282&gt;F282,E282,D282)</f>
        <v>LAR</v>
      </c>
      <c r="J282" t="str">
        <f>IF(F282&gt;G282,$D$1,$E$1)</f>
        <v>Away</v>
      </c>
      <c r="K282">
        <f>IF(G282&gt;F282,0,1)</f>
        <v>0</v>
      </c>
      <c r="S282">
        <v>54</v>
      </c>
      <c r="T282" t="s">
        <v>64</v>
      </c>
      <c r="U282">
        <v>8</v>
      </c>
      <c r="V282" t="s">
        <v>28</v>
      </c>
    </row>
    <row r="283" spans="1:22">
      <c r="A283">
        <v>818</v>
      </c>
      <c r="B283">
        <v>2021</v>
      </c>
      <c r="C283" t="s">
        <v>76</v>
      </c>
      <c r="D283" t="s">
        <v>23</v>
      </c>
      <c r="E283" t="s">
        <v>61</v>
      </c>
      <c r="F283">
        <v>42</v>
      </c>
      <c r="G283">
        <v>36</v>
      </c>
      <c r="H283">
        <f>ABS(G283-F283)</f>
        <v>6</v>
      </c>
      <c r="I283" t="str">
        <f>IF(G283&gt;F283,E283,D283)</f>
        <v>KC</v>
      </c>
      <c r="J283" t="str">
        <f>IF(F283&gt;G283,$D$1,$E$1)</f>
        <v>Home</v>
      </c>
      <c r="K283">
        <f>IF(G283&gt;F283,0,1)</f>
        <v>1</v>
      </c>
      <c r="S283">
        <v>35</v>
      </c>
      <c r="T283" t="s">
        <v>51</v>
      </c>
      <c r="U283">
        <v>2</v>
      </c>
      <c r="V283" t="s">
        <v>28</v>
      </c>
    </row>
    <row r="284" spans="1:22">
      <c r="A284">
        <v>819</v>
      </c>
      <c r="B284">
        <v>2021</v>
      </c>
      <c r="C284" t="s">
        <v>77</v>
      </c>
      <c r="D284" t="s">
        <v>23</v>
      </c>
      <c r="E284" t="s">
        <v>29</v>
      </c>
      <c r="F284">
        <v>24</v>
      </c>
      <c r="G284">
        <v>27</v>
      </c>
      <c r="H284">
        <f>ABS(G284-F284)</f>
        <v>3</v>
      </c>
      <c r="I284" t="str">
        <f>IF(G284&gt;F284,E284,D284)</f>
        <v>CIN</v>
      </c>
      <c r="J284" t="str">
        <f>IF(F284&gt;G284,$D$1,$E$1)</f>
        <v>Away</v>
      </c>
      <c r="K284">
        <f>IF(G284&gt;F284,0,1)</f>
        <v>0</v>
      </c>
      <c r="S284">
        <v>40</v>
      </c>
      <c r="T284" t="s">
        <v>51</v>
      </c>
      <c r="U284">
        <v>5</v>
      </c>
      <c r="V284" t="s">
        <v>28</v>
      </c>
    </row>
    <row r="285" spans="1:22">
      <c r="A285">
        <v>820</v>
      </c>
      <c r="B285">
        <v>2021</v>
      </c>
      <c r="C285" t="s">
        <v>77</v>
      </c>
      <c r="D285" t="s">
        <v>57</v>
      </c>
      <c r="E285" t="s">
        <v>39</v>
      </c>
      <c r="F285">
        <v>20</v>
      </c>
      <c r="G285">
        <v>17</v>
      </c>
      <c r="H285">
        <f>ABS(G285-F285)</f>
        <v>3</v>
      </c>
      <c r="I285" t="str">
        <f>IF(G285&gt;F285,E285,D285)</f>
        <v>LAR</v>
      </c>
      <c r="J285" t="str">
        <f>IF(F285&gt;G285,$D$1,$E$1)</f>
        <v>Home</v>
      </c>
      <c r="K285">
        <f>IF(G285&gt;F285,0,1)</f>
        <v>1</v>
      </c>
      <c r="S285" t="s">
        <v>28</v>
      </c>
      <c r="T285" t="s">
        <v>28</v>
      </c>
      <c r="U285" t="s">
        <v>28</v>
      </c>
      <c r="V285" t="s">
        <v>28</v>
      </c>
    </row>
    <row r="286" spans="1:22">
      <c r="A286">
        <v>821</v>
      </c>
      <c r="B286">
        <v>2021</v>
      </c>
      <c r="C286" t="s">
        <v>78</v>
      </c>
      <c r="D286" t="s">
        <v>29</v>
      </c>
      <c r="E286" t="s">
        <v>57</v>
      </c>
      <c r="F286">
        <v>20</v>
      </c>
      <c r="G286">
        <v>23</v>
      </c>
      <c r="H286">
        <f>ABS(G286-F286)</f>
        <v>3</v>
      </c>
      <c r="I286" t="str">
        <f>IF(G286&gt;F286,E286,D286)</f>
        <v>LAR</v>
      </c>
      <c r="J286" t="s">
        <v>71</v>
      </c>
      <c r="K286">
        <f>IF(G286&gt;F286,0,1)</f>
        <v>0</v>
      </c>
      <c r="S286" t="s">
        <v>28</v>
      </c>
      <c r="T286" t="s">
        <v>28</v>
      </c>
      <c r="U286" t="s">
        <v>28</v>
      </c>
      <c r="V28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8B0E-228D-4B44-98EF-DEB172B50EBC}">
  <dimension ref="A1:V270"/>
  <sheetViews>
    <sheetView workbookViewId="0">
      <selection activeCell="I36" sqref="I36"/>
    </sheetView>
  </sheetViews>
  <sheetFormatPr defaultRowHeight="15"/>
  <cols>
    <col min="1" max="1" width="8.57031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1.7109375" bestFit="1" customWidth="1"/>
    <col min="7" max="7" width="11.28515625" bestFit="1" customWidth="1"/>
    <col min="8" max="8" width="16.140625" bestFit="1" customWidth="1"/>
    <col min="9" max="9" width="13.7109375" customWidth="1"/>
    <col min="10" max="10" width="16.42578125" bestFit="1" customWidth="1"/>
    <col min="11" max="11" width="18.28515625" bestFit="1" customWidth="1"/>
    <col min="12" max="16" width="16.1406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268</v>
      </c>
      <c r="B2">
        <v>2020</v>
      </c>
      <c r="C2">
        <v>1</v>
      </c>
      <c r="D2" t="s">
        <v>23</v>
      </c>
      <c r="E2" t="s">
        <v>46</v>
      </c>
      <c r="F2">
        <v>34</v>
      </c>
      <c r="G2">
        <v>20</v>
      </c>
      <c r="H2">
        <f>ABS(F2-G2)</f>
        <v>14</v>
      </c>
      <c r="I2" t="str">
        <f>IF(F2&gt;G2,D2,E2)</f>
        <v>KC</v>
      </c>
      <c r="J2" t="str">
        <f>IF(G2&gt;F2,$E$1,$D$1)</f>
        <v>Home</v>
      </c>
      <c r="K2">
        <f>IF(G2&gt;F2,0,1)</f>
        <v>1</v>
      </c>
      <c r="S2">
        <v>58</v>
      </c>
      <c r="T2" t="s">
        <v>41</v>
      </c>
      <c r="U2">
        <v>6</v>
      </c>
      <c r="V2" t="s">
        <v>25</v>
      </c>
    </row>
    <row r="3" spans="1:22">
      <c r="A3">
        <v>269</v>
      </c>
      <c r="B3">
        <v>2020</v>
      </c>
      <c r="C3">
        <v>1</v>
      </c>
      <c r="D3" t="s">
        <v>44</v>
      </c>
      <c r="E3" t="s">
        <v>54</v>
      </c>
      <c r="F3">
        <v>27</v>
      </c>
      <c r="G3">
        <v>17</v>
      </c>
      <c r="H3">
        <f>ABS(F3-G3)</f>
        <v>10</v>
      </c>
      <c r="I3" t="str">
        <f>IF(F3&gt;G3,D3,E3)</f>
        <v>WAS</v>
      </c>
      <c r="J3" t="str">
        <f>IF(G3&gt;F3,$E$1,$D$1)</f>
        <v>Home</v>
      </c>
      <c r="K3">
        <f>IF(G3&gt;F3,0,1)</f>
        <v>1</v>
      </c>
      <c r="S3">
        <v>76</v>
      </c>
      <c r="T3" t="s">
        <v>51</v>
      </c>
      <c r="U3">
        <v>4</v>
      </c>
      <c r="V3" t="s">
        <v>45</v>
      </c>
    </row>
    <row r="4" spans="1:22">
      <c r="A4">
        <v>270</v>
      </c>
      <c r="B4">
        <v>2020</v>
      </c>
      <c r="C4">
        <v>1</v>
      </c>
      <c r="D4" t="s">
        <v>25</v>
      </c>
      <c r="E4" t="s">
        <v>55</v>
      </c>
      <c r="F4">
        <v>21</v>
      </c>
      <c r="G4">
        <v>11</v>
      </c>
      <c r="H4">
        <f>ABS(F4-G4)</f>
        <v>10</v>
      </c>
      <c r="I4" t="str">
        <f>IF(F4&gt;G4,D4,E4)</f>
        <v>NE</v>
      </c>
      <c r="J4" t="str">
        <f>IF(G4&gt;F4,$E$1,$D$1)</f>
        <v>Home</v>
      </c>
      <c r="K4">
        <f>IF(G4&gt;F4,0,1)</f>
        <v>1</v>
      </c>
      <c r="S4">
        <v>73</v>
      </c>
      <c r="T4" t="s">
        <v>24</v>
      </c>
      <c r="U4">
        <v>6</v>
      </c>
      <c r="V4" t="s">
        <v>45</v>
      </c>
    </row>
    <row r="5" spans="1:22">
      <c r="A5">
        <v>271</v>
      </c>
      <c r="B5">
        <v>2020</v>
      </c>
      <c r="C5">
        <v>1</v>
      </c>
      <c r="D5" t="s">
        <v>36</v>
      </c>
      <c r="E5" t="s">
        <v>49</v>
      </c>
      <c r="F5">
        <v>34</v>
      </c>
      <c r="G5">
        <v>43</v>
      </c>
      <c r="H5">
        <f>ABS(F5-G5)</f>
        <v>9</v>
      </c>
      <c r="I5" t="str">
        <f>IF(F5&gt;G5,D5,E5)</f>
        <v>GB</v>
      </c>
      <c r="J5" t="str">
        <f>IF(G5&gt;F5,$E$1,$D$1)</f>
        <v>Away</v>
      </c>
      <c r="K5">
        <f>IF(G5&gt;F5,0,1)</f>
        <v>0</v>
      </c>
      <c r="S5" t="s">
        <v>28</v>
      </c>
      <c r="T5" t="s">
        <v>28</v>
      </c>
      <c r="U5" t="s">
        <v>28</v>
      </c>
      <c r="V5" t="s">
        <v>28</v>
      </c>
    </row>
    <row r="6" spans="1:22">
      <c r="A6">
        <v>272</v>
      </c>
      <c r="B6">
        <v>2020</v>
      </c>
      <c r="C6">
        <v>1</v>
      </c>
      <c r="D6" t="s">
        <v>33</v>
      </c>
      <c r="E6" t="s">
        <v>34</v>
      </c>
      <c r="F6">
        <v>27</v>
      </c>
      <c r="G6">
        <v>20</v>
      </c>
      <c r="H6">
        <f>ABS(F6-G6)</f>
        <v>7</v>
      </c>
      <c r="I6" t="str">
        <f>IF(F6&gt;G6,D6,E6)</f>
        <v>JAX</v>
      </c>
      <c r="J6" t="str">
        <f>IF(G6&gt;F6,$E$1,$D$1)</f>
        <v>Home</v>
      </c>
      <c r="K6">
        <f>IF(G6&gt;F6,0,1)</f>
        <v>1</v>
      </c>
      <c r="S6">
        <v>86</v>
      </c>
      <c r="T6" t="s">
        <v>72</v>
      </c>
      <c r="U6">
        <v>8</v>
      </c>
      <c r="V6" t="s">
        <v>45</v>
      </c>
    </row>
    <row r="7" spans="1:22">
      <c r="A7">
        <v>273</v>
      </c>
      <c r="B7">
        <v>2020</v>
      </c>
      <c r="C7">
        <v>1</v>
      </c>
      <c r="D7" t="s">
        <v>22</v>
      </c>
      <c r="E7" t="s">
        <v>50</v>
      </c>
      <c r="F7">
        <v>23</v>
      </c>
      <c r="G7">
        <v>27</v>
      </c>
      <c r="H7">
        <f>ABS(F7-G7)</f>
        <v>4</v>
      </c>
      <c r="I7" t="str">
        <f>IF(F7&gt;G7,D7,E7)</f>
        <v>CHI</v>
      </c>
      <c r="J7" t="str">
        <f>IF(G7&gt;F7,$E$1,$D$1)</f>
        <v>Away</v>
      </c>
      <c r="K7">
        <f>IF(G7&gt;F7,0,1)</f>
        <v>0</v>
      </c>
      <c r="S7" t="s">
        <v>28</v>
      </c>
      <c r="T7" t="s">
        <v>28</v>
      </c>
      <c r="U7" t="s">
        <v>28</v>
      </c>
      <c r="V7" t="s">
        <v>28</v>
      </c>
    </row>
    <row r="8" spans="1:22">
      <c r="A8">
        <v>274</v>
      </c>
      <c r="B8">
        <v>2020</v>
      </c>
      <c r="C8">
        <v>1</v>
      </c>
      <c r="D8" t="s">
        <v>26</v>
      </c>
      <c r="E8" t="s">
        <v>52</v>
      </c>
      <c r="F8">
        <v>30</v>
      </c>
      <c r="G8">
        <v>34</v>
      </c>
      <c r="H8">
        <f>ABS(F8-G8)</f>
        <v>4</v>
      </c>
      <c r="I8" t="str">
        <f>IF(F8&gt;G8,D8,E8)</f>
        <v>LV</v>
      </c>
      <c r="J8" t="str">
        <f>IF(G8&gt;F8,$E$1,$D$1)</f>
        <v>Away</v>
      </c>
      <c r="K8">
        <f>IF(G8&gt;F8,0,1)</f>
        <v>0</v>
      </c>
      <c r="S8">
        <v>79</v>
      </c>
      <c r="T8" t="s">
        <v>24</v>
      </c>
      <c r="U8">
        <v>3</v>
      </c>
      <c r="V8" t="s">
        <v>25</v>
      </c>
    </row>
    <row r="9" spans="1:22">
      <c r="A9">
        <v>275</v>
      </c>
      <c r="B9">
        <v>2020</v>
      </c>
      <c r="C9">
        <v>1</v>
      </c>
      <c r="D9" t="s">
        <v>61</v>
      </c>
      <c r="E9" t="s">
        <v>62</v>
      </c>
      <c r="F9">
        <v>27</v>
      </c>
      <c r="G9">
        <v>17</v>
      </c>
      <c r="H9">
        <f>ABS(F9-G9)</f>
        <v>10</v>
      </c>
      <c r="I9" t="str">
        <f>IF(F9&gt;G9,D9,E9)</f>
        <v>BUF</v>
      </c>
      <c r="J9" t="str">
        <f>IF(G9&gt;F9,$E$1,$D$1)</f>
        <v>Home</v>
      </c>
      <c r="K9">
        <f>IF(G9&gt;F9,0,1)</f>
        <v>1</v>
      </c>
      <c r="S9">
        <v>65</v>
      </c>
      <c r="T9" t="s">
        <v>41</v>
      </c>
      <c r="U9">
        <v>12</v>
      </c>
      <c r="V9" t="s">
        <v>32</v>
      </c>
    </row>
    <row r="10" spans="1:22">
      <c r="A10">
        <v>276</v>
      </c>
      <c r="B10">
        <v>2020</v>
      </c>
      <c r="C10">
        <v>1</v>
      </c>
      <c r="D10" t="s">
        <v>47</v>
      </c>
      <c r="E10" t="s">
        <v>30</v>
      </c>
      <c r="F10">
        <v>38</v>
      </c>
      <c r="G10">
        <v>6</v>
      </c>
      <c r="H10">
        <f>ABS(F10-G10)</f>
        <v>32</v>
      </c>
      <c r="I10" t="str">
        <f>IF(F10&gt;G10,D10,E10)</f>
        <v>BAL</v>
      </c>
      <c r="J10" t="str">
        <f>IF(G10&gt;F10,$E$1,$D$1)</f>
        <v>Home</v>
      </c>
      <c r="K10">
        <f>IF(G10&gt;F10,0,1)</f>
        <v>1</v>
      </c>
      <c r="S10">
        <v>75</v>
      </c>
      <c r="T10" t="s">
        <v>51</v>
      </c>
      <c r="U10">
        <v>5</v>
      </c>
      <c r="V10" t="s">
        <v>45</v>
      </c>
    </row>
    <row r="11" spans="1:22">
      <c r="A11">
        <v>277</v>
      </c>
      <c r="B11">
        <v>2020</v>
      </c>
      <c r="C11">
        <v>1</v>
      </c>
      <c r="D11" t="s">
        <v>27</v>
      </c>
      <c r="E11" t="s">
        <v>58</v>
      </c>
      <c r="F11">
        <v>25</v>
      </c>
      <c r="G11">
        <v>38</v>
      </c>
      <c r="H11">
        <f>ABS(F11-G11)</f>
        <v>13</v>
      </c>
      <c r="I11" t="str">
        <f>IF(F11&gt;G11,D11,E11)</f>
        <v>SEA</v>
      </c>
      <c r="J11" t="str">
        <f>IF(G11&gt;F11,$E$1,$D$1)</f>
        <v>Away</v>
      </c>
      <c r="K11">
        <f>IF(G11&gt;F11,0,1)</f>
        <v>0</v>
      </c>
      <c r="S11" t="s">
        <v>28</v>
      </c>
      <c r="T11" t="s">
        <v>28</v>
      </c>
      <c r="U11" t="s">
        <v>28</v>
      </c>
      <c r="V11" t="s">
        <v>28</v>
      </c>
    </row>
    <row r="12" spans="1:22">
      <c r="A12">
        <v>278</v>
      </c>
      <c r="B12">
        <v>2020</v>
      </c>
      <c r="C12">
        <v>1</v>
      </c>
      <c r="D12" t="s">
        <v>29</v>
      </c>
      <c r="E12" t="s">
        <v>56</v>
      </c>
      <c r="F12">
        <v>13</v>
      </c>
      <c r="G12">
        <v>16</v>
      </c>
      <c r="H12">
        <f>ABS(F12-G12)</f>
        <v>3</v>
      </c>
      <c r="I12" t="str">
        <f>IF(F12&gt;G12,D12,E12)</f>
        <v>LAC</v>
      </c>
      <c r="J12" t="str">
        <f>IF(G12&gt;F12,$E$1,$D$1)</f>
        <v>Away</v>
      </c>
      <c r="K12">
        <f>IF(G12&gt;F12,0,1)</f>
        <v>0</v>
      </c>
      <c r="S12">
        <v>83</v>
      </c>
      <c r="T12" t="s">
        <v>64</v>
      </c>
      <c r="U12">
        <v>4</v>
      </c>
      <c r="V12" t="s">
        <v>42</v>
      </c>
    </row>
    <row r="13" spans="1:22">
      <c r="A13">
        <v>279</v>
      </c>
      <c r="B13">
        <v>2020</v>
      </c>
      <c r="C13">
        <v>1</v>
      </c>
      <c r="D13" t="s">
        <v>39</v>
      </c>
      <c r="E13" t="s">
        <v>43</v>
      </c>
      <c r="F13">
        <v>20</v>
      </c>
      <c r="G13">
        <v>24</v>
      </c>
      <c r="H13">
        <f>ABS(F13-G13)</f>
        <v>4</v>
      </c>
      <c r="I13" t="str">
        <f>IF(F13&gt;G13,D13,E13)</f>
        <v>ARI</v>
      </c>
      <c r="J13" t="str">
        <f>IF(G13&gt;F13,$E$1,$D$1)</f>
        <v>Away</v>
      </c>
      <c r="K13">
        <f>IF(G13&gt;F13,0,1)</f>
        <v>0</v>
      </c>
      <c r="S13">
        <v>71</v>
      </c>
      <c r="T13" t="s">
        <v>24</v>
      </c>
      <c r="U13">
        <v>6</v>
      </c>
      <c r="V13" t="s">
        <v>42</v>
      </c>
    </row>
    <row r="14" spans="1:22">
      <c r="A14">
        <v>280</v>
      </c>
      <c r="B14">
        <v>2020</v>
      </c>
      <c r="C14">
        <v>1</v>
      </c>
      <c r="D14" t="s">
        <v>38</v>
      </c>
      <c r="E14" t="s">
        <v>35</v>
      </c>
      <c r="F14">
        <v>34</v>
      </c>
      <c r="G14">
        <v>23</v>
      </c>
      <c r="H14">
        <f>ABS(F14-G14)</f>
        <v>11</v>
      </c>
      <c r="I14" t="str">
        <f>IF(F14&gt;G14,D14,E14)</f>
        <v>NO</v>
      </c>
      <c r="J14" t="str">
        <f>IF(G14&gt;F14,$E$1,$D$1)</f>
        <v>Home</v>
      </c>
      <c r="K14">
        <f>IF(G14&gt;F14,0,1)</f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281</v>
      </c>
      <c r="B15">
        <v>2020</v>
      </c>
      <c r="C15">
        <v>1</v>
      </c>
      <c r="D15" t="s">
        <v>57</v>
      </c>
      <c r="E15" t="s">
        <v>59</v>
      </c>
      <c r="F15">
        <v>20</v>
      </c>
      <c r="G15">
        <v>17</v>
      </c>
      <c r="H15">
        <f>ABS(F15-G15)</f>
        <v>3</v>
      </c>
      <c r="I15" t="str">
        <f>IF(F15&gt;G15,D15,E15)</f>
        <v>LAR</v>
      </c>
      <c r="J15" t="str">
        <f>IF(G15&gt;F15,$E$1,$D$1)</f>
        <v>Home</v>
      </c>
      <c r="K15">
        <f>IF(G15&gt;F15,0,1)</f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>
      <c r="A16">
        <v>282</v>
      </c>
      <c r="B16">
        <v>2020</v>
      </c>
      <c r="C16">
        <v>1</v>
      </c>
      <c r="D16" t="s">
        <v>60</v>
      </c>
      <c r="E16" t="s">
        <v>40</v>
      </c>
      <c r="F16">
        <v>16</v>
      </c>
      <c r="G16">
        <v>26</v>
      </c>
      <c r="H16">
        <f>ABS(F16-G16)</f>
        <v>10</v>
      </c>
      <c r="I16" t="str">
        <f>IF(F16&gt;G16,D16,E16)</f>
        <v>PIT</v>
      </c>
      <c r="J16" t="str">
        <f>IF(G16&gt;F16,$E$1,$D$1)</f>
        <v>Away</v>
      </c>
      <c r="K16">
        <f>IF(G16&gt;F16,0,1)</f>
        <v>0</v>
      </c>
      <c r="S16">
        <v>70</v>
      </c>
      <c r="T16" t="s">
        <v>24</v>
      </c>
      <c r="U16">
        <v>10</v>
      </c>
      <c r="V16" t="s">
        <v>42</v>
      </c>
    </row>
    <row r="17" spans="1:22">
      <c r="A17">
        <v>283</v>
      </c>
      <c r="B17">
        <v>2020</v>
      </c>
      <c r="C17">
        <v>1</v>
      </c>
      <c r="D17" t="s">
        <v>53</v>
      </c>
      <c r="E17" t="s">
        <v>37</v>
      </c>
      <c r="F17">
        <v>14</v>
      </c>
      <c r="G17">
        <v>16</v>
      </c>
      <c r="H17">
        <f>ABS(F17-G17)</f>
        <v>2</v>
      </c>
      <c r="I17" t="str">
        <f>IF(F17&gt;G17,D17,E17)</f>
        <v>TEN</v>
      </c>
      <c r="J17" t="str">
        <f>IF(G17&gt;F17,$E$1,$D$1)</f>
        <v>Away</v>
      </c>
      <c r="K17">
        <f>IF(G17&gt;F17,0,1)</f>
        <v>0</v>
      </c>
      <c r="S17">
        <v>78</v>
      </c>
      <c r="T17" t="s">
        <v>69</v>
      </c>
      <c r="U17">
        <v>7</v>
      </c>
      <c r="V17" t="s">
        <v>25</v>
      </c>
    </row>
    <row r="18" spans="1:22">
      <c r="A18">
        <v>284</v>
      </c>
      <c r="B18">
        <v>2020</v>
      </c>
      <c r="C18">
        <v>2</v>
      </c>
      <c r="D18" t="s">
        <v>30</v>
      </c>
      <c r="E18" t="s">
        <v>29</v>
      </c>
      <c r="F18">
        <v>35</v>
      </c>
      <c r="G18">
        <v>30</v>
      </c>
      <c r="H18">
        <f>ABS(F18-G18)</f>
        <v>5</v>
      </c>
      <c r="I18" t="str">
        <f>IF(F18&gt;G18,D18,E18)</f>
        <v>CLE</v>
      </c>
      <c r="J18" t="str">
        <f>IF(G18&gt;F18,$E$1,$D$1)</f>
        <v>Home</v>
      </c>
      <c r="K18">
        <f>IF(G18&gt;F18,0,1)</f>
        <v>1</v>
      </c>
      <c r="S18">
        <v>64</v>
      </c>
      <c r="T18" t="s">
        <v>24</v>
      </c>
      <c r="U18">
        <v>6</v>
      </c>
      <c r="V18" t="s">
        <v>25</v>
      </c>
    </row>
    <row r="19" spans="1:22">
      <c r="A19">
        <v>285</v>
      </c>
      <c r="B19">
        <v>2020</v>
      </c>
      <c r="C19">
        <v>2</v>
      </c>
      <c r="D19" t="s">
        <v>37</v>
      </c>
      <c r="E19" t="s">
        <v>33</v>
      </c>
      <c r="F19">
        <v>33</v>
      </c>
      <c r="G19">
        <v>30</v>
      </c>
      <c r="H19">
        <f>ABS(F19-G19)</f>
        <v>3</v>
      </c>
      <c r="I19" t="str">
        <f>IF(F19&gt;G19,D19,E19)</f>
        <v>TEN</v>
      </c>
      <c r="J19" t="str">
        <f>IF(G19&gt;F19,$E$1,$D$1)</f>
        <v>Home</v>
      </c>
      <c r="K19">
        <f>IF(G19&gt;F19,0,1)</f>
        <v>1</v>
      </c>
      <c r="S19">
        <v>73</v>
      </c>
      <c r="T19" t="s">
        <v>24</v>
      </c>
      <c r="U19">
        <v>5</v>
      </c>
      <c r="V19" t="s">
        <v>25</v>
      </c>
    </row>
    <row r="20" spans="1:22">
      <c r="A20">
        <v>286</v>
      </c>
      <c r="B20">
        <v>2020</v>
      </c>
      <c r="C20">
        <v>2</v>
      </c>
      <c r="D20" t="s">
        <v>35</v>
      </c>
      <c r="E20" t="s">
        <v>26</v>
      </c>
      <c r="F20">
        <v>31</v>
      </c>
      <c r="G20">
        <v>17</v>
      </c>
      <c r="H20">
        <f>ABS(F20-G20)</f>
        <v>14</v>
      </c>
      <c r="I20" t="str">
        <f>IF(F20&gt;G20,D20,E20)</f>
        <v>TB</v>
      </c>
      <c r="J20" t="str">
        <f>IF(G20&gt;F20,$E$1,$D$1)</f>
        <v>Home</v>
      </c>
      <c r="K20">
        <f>IF(G20&gt;F20,0,1)</f>
        <v>1</v>
      </c>
      <c r="S20">
        <v>87</v>
      </c>
      <c r="T20" t="s">
        <v>72</v>
      </c>
      <c r="U20">
        <v>14</v>
      </c>
      <c r="V20" t="s">
        <v>25</v>
      </c>
    </row>
    <row r="21" spans="1:22">
      <c r="A21">
        <v>287</v>
      </c>
      <c r="B21">
        <v>2020</v>
      </c>
      <c r="C21">
        <v>2</v>
      </c>
      <c r="D21" t="s">
        <v>40</v>
      </c>
      <c r="E21" t="s">
        <v>53</v>
      </c>
      <c r="F21">
        <v>26</v>
      </c>
      <c r="G21">
        <v>21</v>
      </c>
      <c r="H21">
        <f>ABS(F21-G21)</f>
        <v>5</v>
      </c>
      <c r="I21" t="str">
        <f>IF(F21&gt;G21,D21,E21)</f>
        <v>PIT</v>
      </c>
      <c r="J21" t="str">
        <f>IF(G21&gt;F21,$E$1,$D$1)</f>
        <v>Home</v>
      </c>
      <c r="K21">
        <f>IF(G21&gt;F21,0,1)</f>
        <v>1</v>
      </c>
      <c r="S21">
        <v>64</v>
      </c>
      <c r="T21" t="s">
        <v>24</v>
      </c>
      <c r="U21">
        <v>2</v>
      </c>
      <c r="V21" t="s">
        <v>45</v>
      </c>
    </row>
    <row r="22" spans="1:22">
      <c r="A22">
        <v>288</v>
      </c>
      <c r="B22">
        <v>2020</v>
      </c>
      <c r="C22">
        <v>2</v>
      </c>
      <c r="D22" t="s">
        <v>54</v>
      </c>
      <c r="E22" t="s">
        <v>57</v>
      </c>
      <c r="F22">
        <v>19</v>
      </c>
      <c r="G22">
        <v>37</v>
      </c>
      <c r="H22">
        <f>ABS(F22-G22)</f>
        <v>18</v>
      </c>
      <c r="I22" t="str">
        <f>IF(F22&gt;G22,D22,E22)</f>
        <v>LAR</v>
      </c>
      <c r="J22" t="str">
        <f>IF(G22&gt;F22,$E$1,$D$1)</f>
        <v>Away</v>
      </c>
      <c r="K22">
        <f>IF(G22&gt;F22,0,1)</f>
        <v>0</v>
      </c>
      <c r="S22">
        <v>62</v>
      </c>
      <c r="T22" t="s">
        <v>24</v>
      </c>
      <c r="U22">
        <v>8</v>
      </c>
      <c r="V22" t="s">
        <v>25</v>
      </c>
    </row>
    <row r="23" spans="1:22">
      <c r="A23">
        <v>289</v>
      </c>
      <c r="B23">
        <v>2020</v>
      </c>
      <c r="C23">
        <v>2</v>
      </c>
      <c r="D23" t="s">
        <v>62</v>
      </c>
      <c r="E23" t="s">
        <v>39</v>
      </c>
      <c r="F23">
        <v>13</v>
      </c>
      <c r="G23">
        <v>31</v>
      </c>
      <c r="H23">
        <f>ABS(F23-G23)</f>
        <v>18</v>
      </c>
      <c r="I23" t="str">
        <f>IF(F23&gt;G23,D23,E23)</f>
        <v>SF</v>
      </c>
      <c r="J23" t="str">
        <f>IF(G23&gt;F23,$E$1,$D$1)</f>
        <v>Away</v>
      </c>
      <c r="K23">
        <f>IF(G23&gt;F23,0,1)</f>
        <v>0</v>
      </c>
      <c r="S23">
        <v>61</v>
      </c>
      <c r="T23" t="s">
        <v>24</v>
      </c>
      <c r="U23">
        <v>9</v>
      </c>
      <c r="V23" t="s">
        <v>25</v>
      </c>
    </row>
    <row r="24" spans="1:22">
      <c r="A24">
        <v>290</v>
      </c>
      <c r="B24">
        <v>2020</v>
      </c>
      <c r="C24">
        <v>2</v>
      </c>
      <c r="D24" t="s">
        <v>55</v>
      </c>
      <c r="E24" t="s">
        <v>61</v>
      </c>
      <c r="F24">
        <v>28</v>
      </c>
      <c r="G24">
        <v>31</v>
      </c>
      <c r="H24">
        <f>ABS(F24-G24)</f>
        <v>3</v>
      </c>
      <c r="I24" t="str">
        <f>IF(F24&gt;G24,D24,E24)</f>
        <v>BUF</v>
      </c>
      <c r="J24" t="str">
        <f>IF(G24&gt;F24,$E$1,$D$1)</f>
        <v>Away</v>
      </c>
      <c r="K24">
        <f>IF(G24&gt;F24,0,1)</f>
        <v>0</v>
      </c>
      <c r="S24">
        <v>89</v>
      </c>
      <c r="T24" t="s">
        <v>68</v>
      </c>
      <c r="U24">
        <v>7</v>
      </c>
      <c r="V24" t="s">
        <v>45</v>
      </c>
    </row>
    <row r="25" spans="1:22">
      <c r="A25">
        <v>291</v>
      </c>
      <c r="B25">
        <v>2020</v>
      </c>
      <c r="C25">
        <v>2</v>
      </c>
      <c r="D25" t="s">
        <v>34</v>
      </c>
      <c r="E25" t="s">
        <v>36</v>
      </c>
      <c r="F25">
        <v>28</v>
      </c>
      <c r="G25">
        <v>11</v>
      </c>
      <c r="H25">
        <f>ABS(F25-G25)</f>
        <v>17</v>
      </c>
      <c r="I25" t="str">
        <f>IF(F25&gt;G25,D25,E25)</f>
        <v>IND</v>
      </c>
      <c r="J25" t="str">
        <f>IF(G25&gt;F25,$E$1,$D$1)</f>
        <v>Home</v>
      </c>
      <c r="K25">
        <f>IF(G25&gt;F25,0,1)</f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>
        <v>292</v>
      </c>
      <c r="B26">
        <v>2020</v>
      </c>
      <c r="C26">
        <v>2</v>
      </c>
      <c r="D26" t="s">
        <v>49</v>
      </c>
      <c r="E26" t="s">
        <v>22</v>
      </c>
      <c r="F26">
        <v>42</v>
      </c>
      <c r="G26">
        <v>21</v>
      </c>
      <c r="H26">
        <f>ABS(F26-G26)</f>
        <v>21</v>
      </c>
      <c r="I26" t="str">
        <f>IF(F26&gt;G26,D26,E26)</f>
        <v>GB</v>
      </c>
      <c r="J26" t="str">
        <f>IF(G26&gt;F26,$E$1,$D$1)</f>
        <v>Home</v>
      </c>
      <c r="K26">
        <f>IF(G26&gt;F26,0,1)</f>
        <v>1</v>
      </c>
      <c r="S26">
        <v>67</v>
      </c>
      <c r="T26" t="s">
        <v>24</v>
      </c>
      <c r="U26">
        <v>11</v>
      </c>
      <c r="V26" t="s">
        <v>45</v>
      </c>
    </row>
    <row r="27" spans="1:22">
      <c r="A27">
        <v>293</v>
      </c>
      <c r="B27">
        <v>2020</v>
      </c>
      <c r="C27">
        <v>2</v>
      </c>
      <c r="D27" t="s">
        <v>59</v>
      </c>
      <c r="E27" t="s">
        <v>27</v>
      </c>
      <c r="F27">
        <v>40</v>
      </c>
      <c r="G27">
        <v>39</v>
      </c>
      <c r="H27">
        <f>ABS(F27-G27)</f>
        <v>1</v>
      </c>
      <c r="I27" t="str">
        <f>IF(F27&gt;G27,D27,E27)</f>
        <v>DAL</v>
      </c>
      <c r="J27" t="str">
        <f>IF(G27&gt;F27,$E$1,$D$1)</f>
        <v>Home</v>
      </c>
      <c r="K27">
        <f>IF(G27&gt;F27,0,1)</f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>
        <v>294</v>
      </c>
      <c r="B28">
        <v>2020</v>
      </c>
      <c r="C28">
        <v>2</v>
      </c>
      <c r="D28" t="s">
        <v>50</v>
      </c>
      <c r="E28" t="s">
        <v>60</v>
      </c>
      <c r="F28">
        <v>17</v>
      </c>
      <c r="G28">
        <v>13</v>
      </c>
      <c r="H28">
        <f>ABS(F28-G28)</f>
        <v>4</v>
      </c>
      <c r="I28" t="str">
        <f>IF(F28&gt;G28,D28,E28)</f>
        <v>CHI</v>
      </c>
      <c r="J28" t="str">
        <f>IF(G28&gt;F28,$E$1,$D$1)</f>
        <v>Home</v>
      </c>
      <c r="K28">
        <f>IF(G28&gt;F28,0,1)</f>
        <v>1</v>
      </c>
      <c r="S28">
        <v>65</v>
      </c>
      <c r="T28" t="s">
        <v>24</v>
      </c>
      <c r="U28">
        <v>9</v>
      </c>
      <c r="V28" t="s">
        <v>45</v>
      </c>
    </row>
    <row r="29" spans="1:22">
      <c r="A29">
        <v>295</v>
      </c>
      <c r="B29">
        <v>2020</v>
      </c>
      <c r="C29">
        <v>2</v>
      </c>
      <c r="D29" t="s">
        <v>43</v>
      </c>
      <c r="E29" t="s">
        <v>44</v>
      </c>
      <c r="F29">
        <v>30</v>
      </c>
      <c r="G29">
        <v>15</v>
      </c>
      <c r="H29">
        <f>ABS(F29-G29)</f>
        <v>15</v>
      </c>
      <c r="I29" t="str">
        <f>IF(F29&gt;G29,D29,E29)</f>
        <v>ARI</v>
      </c>
      <c r="J29" t="str">
        <f>IF(G29&gt;F29,$E$1,$D$1)</f>
        <v>Home</v>
      </c>
      <c r="K29">
        <f>IF(G29&gt;F29,0,1)</f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>
      <c r="A30">
        <v>296</v>
      </c>
      <c r="B30">
        <v>2020</v>
      </c>
      <c r="C30">
        <v>2</v>
      </c>
      <c r="D30" t="s">
        <v>56</v>
      </c>
      <c r="E30" t="s">
        <v>23</v>
      </c>
      <c r="F30">
        <v>30</v>
      </c>
      <c r="G30">
        <v>23</v>
      </c>
      <c r="H30">
        <f>ABS(F30-G30)</f>
        <v>7</v>
      </c>
      <c r="I30" t="str">
        <f>IF(F30&gt;G30,D30,E30)</f>
        <v>LAC</v>
      </c>
      <c r="J30" t="str">
        <f>IF(G30&gt;F30,$E$1,$D$1)</f>
        <v>Home</v>
      </c>
      <c r="K30">
        <f>IF(G30&gt;F30,0,1)</f>
        <v>1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>
        <v>297</v>
      </c>
      <c r="B31">
        <v>2020</v>
      </c>
      <c r="C31">
        <v>2</v>
      </c>
      <c r="D31" t="s">
        <v>46</v>
      </c>
      <c r="E31" t="s">
        <v>47</v>
      </c>
      <c r="F31">
        <v>16</v>
      </c>
      <c r="G31">
        <v>33</v>
      </c>
      <c r="H31">
        <f>ABS(F31-G31)</f>
        <v>17</v>
      </c>
      <c r="I31" t="str">
        <f>IF(F31&gt;G31,D31,E31)</f>
        <v>BAL</v>
      </c>
      <c r="J31" t="str">
        <f>IF(G31&gt;F31,$E$1,$D$1)</f>
        <v>Away</v>
      </c>
      <c r="K31">
        <f>IF(G31&gt;F31,0,1)</f>
        <v>0</v>
      </c>
      <c r="S31" t="s">
        <v>28</v>
      </c>
      <c r="T31" t="s">
        <v>28</v>
      </c>
      <c r="U31" t="s">
        <v>28</v>
      </c>
      <c r="V31" t="s">
        <v>28</v>
      </c>
    </row>
    <row r="32" spans="1:22">
      <c r="A32">
        <v>298</v>
      </c>
      <c r="B32">
        <v>2020</v>
      </c>
      <c r="C32">
        <v>2</v>
      </c>
      <c r="D32" t="s">
        <v>58</v>
      </c>
      <c r="E32" t="s">
        <v>25</v>
      </c>
      <c r="F32">
        <v>35</v>
      </c>
      <c r="G32">
        <v>30</v>
      </c>
      <c r="H32">
        <f>ABS(F32-G32)</f>
        <v>5</v>
      </c>
      <c r="I32" t="str">
        <f>IF(F32&gt;G32,D32,E32)</f>
        <v>SEA</v>
      </c>
      <c r="J32" t="str">
        <f>IF(G32&gt;F32,$E$1,$D$1)</f>
        <v>Home</v>
      </c>
      <c r="K32">
        <f>IF(G32&gt;F32,0,1)</f>
        <v>1</v>
      </c>
      <c r="S32">
        <v>68</v>
      </c>
      <c r="T32" t="s">
        <v>51</v>
      </c>
      <c r="U32">
        <v>3</v>
      </c>
      <c r="V32" t="s">
        <v>42</v>
      </c>
    </row>
    <row r="33" spans="1:22">
      <c r="A33">
        <v>299</v>
      </c>
      <c r="B33">
        <v>2020</v>
      </c>
      <c r="C33">
        <v>2</v>
      </c>
      <c r="D33" t="s">
        <v>52</v>
      </c>
      <c r="E33" t="s">
        <v>38</v>
      </c>
      <c r="F33">
        <v>34</v>
      </c>
      <c r="G33">
        <v>24</v>
      </c>
      <c r="H33">
        <f>ABS(F33-G33)</f>
        <v>10</v>
      </c>
      <c r="I33" t="str">
        <f>IF(F33&gt;G33,D33,E33)</f>
        <v>LV</v>
      </c>
      <c r="J33" t="str">
        <f>IF(G33&gt;F33,$E$1,$D$1)</f>
        <v>Home</v>
      </c>
      <c r="K33">
        <f>IF(G33&gt;F33,0,1)</f>
        <v>1</v>
      </c>
      <c r="S33" t="s">
        <v>28</v>
      </c>
      <c r="T33" t="s">
        <v>28</v>
      </c>
      <c r="U33" t="s">
        <v>28</v>
      </c>
      <c r="V33" t="s">
        <v>28</v>
      </c>
    </row>
    <row r="34" spans="1:22">
      <c r="A34">
        <v>300</v>
      </c>
      <c r="B34">
        <v>2020</v>
      </c>
      <c r="C34">
        <v>3</v>
      </c>
      <c r="D34" t="s">
        <v>33</v>
      </c>
      <c r="E34" t="s">
        <v>55</v>
      </c>
      <c r="F34">
        <v>13</v>
      </c>
      <c r="G34">
        <v>31</v>
      </c>
      <c r="H34">
        <f>ABS(F34-G34)</f>
        <v>18</v>
      </c>
      <c r="I34" t="str">
        <f>IF(F34&gt;G34,D34,E34)</f>
        <v>MIA</v>
      </c>
      <c r="J34" t="str">
        <f>IF(G34&gt;F34,$E$1,$D$1)</f>
        <v>Away</v>
      </c>
      <c r="K34">
        <f>IF(G34&gt;F34,0,1)</f>
        <v>0</v>
      </c>
      <c r="S34">
        <v>80</v>
      </c>
      <c r="T34" t="s">
        <v>70</v>
      </c>
      <c r="U34">
        <v>8</v>
      </c>
      <c r="V34" t="s">
        <v>45</v>
      </c>
    </row>
    <row r="35" spans="1:22">
      <c r="A35">
        <v>301</v>
      </c>
      <c r="B35">
        <v>2020</v>
      </c>
      <c r="C35">
        <v>3</v>
      </c>
      <c r="D35" t="s">
        <v>40</v>
      </c>
      <c r="E35" t="s">
        <v>46</v>
      </c>
      <c r="F35">
        <v>28</v>
      </c>
      <c r="G35">
        <v>21</v>
      </c>
      <c r="H35">
        <f>ABS(F35-G35)</f>
        <v>7</v>
      </c>
      <c r="I35" t="str">
        <f>IF(F35&gt;G35,D35,E35)</f>
        <v>PIT</v>
      </c>
      <c r="J35" t="str">
        <f>IF(G35&gt;F35,$E$1,$D$1)</f>
        <v>Home</v>
      </c>
      <c r="K35">
        <f>IF(G35&gt;F35,0,1)</f>
        <v>1</v>
      </c>
      <c r="S35">
        <v>76</v>
      </c>
      <c r="T35" t="s">
        <v>24</v>
      </c>
      <c r="U35">
        <v>3</v>
      </c>
      <c r="V35" t="s">
        <v>32</v>
      </c>
    </row>
    <row r="36" spans="1:22">
      <c r="A36">
        <v>302</v>
      </c>
      <c r="B36">
        <v>2020</v>
      </c>
      <c r="C36">
        <v>3</v>
      </c>
      <c r="D36" t="s">
        <v>54</v>
      </c>
      <c r="E36" t="s">
        <v>29</v>
      </c>
      <c r="F36">
        <v>23</v>
      </c>
      <c r="G36">
        <v>23</v>
      </c>
      <c r="H36">
        <f>ABS(F36-G36)</f>
        <v>0</v>
      </c>
      <c r="I36" t="str">
        <f>IF(F36&gt;G36,D36,E36)</f>
        <v>CIN</v>
      </c>
      <c r="J36" t="str">
        <f>IF(G36&gt;F36,$E$1,$D$1)</f>
        <v>Home</v>
      </c>
      <c r="K36">
        <f>IF(G36&gt;F36,0,1)</f>
        <v>1</v>
      </c>
      <c r="S36">
        <v>76</v>
      </c>
      <c r="T36" t="s">
        <v>64</v>
      </c>
      <c r="U36">
        <v>3</v>
      </c>
      <c r="V36" t="s">
        <v>45</v>
      </c>
    </row>
    <row r="37" spans="1:22">
      <c r="A37">
        <v>303</v>
      </c>
      <c r="B37">
        <v>2020</v>
      </c>
      <c r="C37">
        <v>3</v>
      </c>
      <c r="D37" t="s">
        <v>60</v>
      </c>
      <c r="E37" t="s">
        <v>39</v>
      </c>
      <c r="F37">
        <v>9</v>
      </c>
      <c r="G37">
        <v>36</v>
      </c>
      <c r="H37">
        <f>ABS(F37-G37)</f>
        <v>27</v>
      </c>
      <c r="I37" t="str">
        <f>IF(F37&gt;G37,D37,E37)</f>
        <v>SF</v>
      </c>
      <c r="J37" t="str">
        <f>IF(G37&gt;F37,$E$1,$D$1)</f>
        <v>Away</v>
      </c>
      <c r="K37">
        <f>IF(G37&gt;F37,0,1)</f>
        <v>0</v>
      </c>
      <c r="S37">
        <v>77</v>
      </c>
      <c r="T37" t="s">
        <v>51</v>
      </c>
      <c r="U37">
        <v>4</v>
      </c>
      <c r="V37" t="s">
        <v>45</v>
      </c>
    </row>
    <row r="38" spans="1:22">
      <c r="A38">
        <v>304</v>
      </c>
      <c r="B38">
        <v>2020</v>
      </c>
      <c r="C38">
        <v>3</v>
      </c>
      <c r="D38" t="s">
        <v>25</v>
      </c>
      <c r="E38" t="s">
        <v>52</v>
      </c>
      <c r="F38">
        <v>36</v>
      </c>
      <c r="G38">
        <v>20</v>
      </c>
      <c r="H38">
        <f>ABS(F38-G38)</f>
        <v>16</v>
      </c>
      <c r="I38" t="str">
        <f>IF(F38&gt;G38,D38,E38)</f>
        <v>NE</v>
      </c>
      <c r="J38" t="str">
        <f>IF(G38&gt;F38,$E$1,$D$1)</f>
        <v>Home</v>
      </c>
      <c r="K38">
        <f>IF(G38&gt;F38,0,1)</f>
        <v>1</v>
      </c>
      <c r="S38">
        <v>76</v>
      </c>
      <c r="T38" t="s">
        <v>64</v>
      </c>
      <c r="U38">
        <v>7</v>
      </c>
      <c r="V38" t="s">
        <v>32</v>
      </c>
    </row>
    <row r="39" spans="1:22">
      <c r="A39">
        <v>305</v>
      </c>
      <c r="B39">
        <v>2020</v>
      </c>
      <c r="C39">
        <v>3</v>
      </c>
      <c r="D39" t="s">
        <v>36</v>
      </c>
      <c r="E39" t="s">
        <v>37</v>
      </c>
      <c r="F39">
        <v>30</v>
      </c>
      <c r="G39">
        <v>31</v>
      </c>
      <c r="H39">
        <f>ABS(F39-G39)</f>
        <v>1</v>
      </c>
      <c r="I39" t="str">
        <f>IF(F39&gt;G39,D39,E39)</f>
        <v>TEN</v>
      </c>
      <c r="J39" t="str">
        <f>IF(G39&gt;F39,$E$1,$D$1)</f>
        <v>Away</v>
      </c>
      <c r="K39">
        <f>IF(G39&gt;F39,0,1)</f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>
        <v>306</v>
      </c>
      <c r="B40">
        <v>2020</v>
      </c>
      <c r="C40">
        <v>3</v>
      </c>
      <c r="D40" t="s">
        <v>30</v>
      </c>
      <c r="E40" t="s">
        <v>44</v>
      </c>
      <c r="F40">
        <v>34</v>
      </c>
      <c r="G40">
        <v>20</v>
      </c>
      <c r="H40">
        <f>ABS(F40-G40)</f>
        <v>14</v>
      </c>
      <c r="I40" t="str">
        <f>IF(F40&gt;G40,D40,E40)</f>
        <v>CLE</v>
      </c>
      <c r="J40" t="str">
        <f>IF(G40&gt;F40,$E$1,$D$1)</f>
        <v>Home</v>
      </c>
      <c r="K40">
        <f>IF(G40&gt;F40,0,1)</f>
        <v>1</v>
      </c>
      <c r="S40">
        <v>77</v>
      </c>
      <c r="T40" t="s">
        <v>24</v>
      </c>
      <c r="U40">
        <v>13</v>
      </c>
      <c r="V40" t="s">
        <v>32</v>
      </c>
    </row>
    <row r="41" spans="1:22">
      <c r="A41">
        <v>307</v>
      </c>
      <c r="B41">
        <v>2020</v>
      </c>
      <c r="C41">
        <v>3</v>
      </c>
      <c r="D41" t="s">
        <v>61</v>
      </c>
      <c r="E41" t="s">
        <v>57</v>
      </c>
      <c r="F41">
        <v>35</v>
      </c>
      <c r="G41">
        <v>32</v>
      </c>
      <c r="H41">
        <f>ABS(F41-G41)</f>
        <v>3</v>
      </c>
      <c r="I41" t="str">
        <f>IF(F41&gt;G41,D41,E41)</f>
        <v>BUF</v>
      </c>
      <c r="J41" t="str">
        <f>IF(G41&gt;F41,$E$1,$D$1)</f>
        <v>Home</v>
      </c>
      <c r="K41">
        <f>IF(G41&gt;F41,0,1)</f>
        <v>1</v>
      </c>
      <c r="S41">
        <v>75</v>
      </c>
      <c r="T41" t="s">
        <v>24</v>
      </c>
      <c r="U41">
        <v>13</v>
      </c>
      <c r="V41" t="s">
        <v>32</v>
      </c>
    </row>
    <row r="42" spans="1:22">
      <c r="A42">
        <v>308</v>
      </c>
      <c r="B42">
        <v>2020</v>
      </c>
      <c r="C42">
        <v>3</v>
      </c>
      <c r="D42" t="s">
        <v>27</v>
      </c>
      <c r="E42" t="s">
        <v>50</v>
      </c>
      <c r="F42">
        <v>26</v>
      </c>
      <c r="G42">
        <v>30</v>
      </c>
      <c r="H42">
        <f>ABS(F42-G42)</f>
        <v>4</v>
      </c>
      <c r="I42" t="str">
        <f>IF(F42&gt;G42,D42,E42)</f>
        <v>CHI</v>
      </c>
      <c r="J42" t="str">
        <f>IF(G42&gt;F42,$E$1,$D$1)</f>
        <v>Away</v>
      </c>
      <c r="K42">
        <f>IF(G42&gt;F42,0,1)</f>
        <v>0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>
        <v>309</v>
      </c>
      <c r="B43">
        <v>2020</v>
      </c>
      <c r="C43">
        <v>3</v>
      </c>
      <c r="D43" t="s">
        <v>56</v>
      </c>
      <c r="E43" t="s">
        <v>26</v>
      </c>
      <c r="F43">
        <v>16</v>
      </c>
      <c r="G43">
        <v>21</v>
      </c>
      <c r="H43">
        <f>ABS(F43-G43)</f>
        <v>5</v>
      </c>
      <c r="I43" t="str">
        <f>IF(F43&gt;G43,D43,E43)</f>
        <v>CAR</v>
      </c>
      <c r="J43" t="str">
        <f>IF(G43&gt;F43,$E$1,$D$1)</f>
        <v>Away</v>
      </c>
      <c r="K43">
        <f>IF(G43&gt;F43,0,1)</f>
        <v>0</v>
      </c>
      <c r="S43" t="s">
        <v>28</v>
      </c>
      <c r="T43" t="s">
        <v>28</v>
      </c>
      <c r="U43" t="s">
        <v>28</v>
      </c>
      <c r="V43" t="s">
        <v>28</v>
      </c>
    </row>
    <row r="44" spans="1:22">
      <c r="A44">
        <v>310</v>
      </c>
      <c r="B44">
        <v>2020</v>
      </c>
      <c r="C44">
        <v>3</v>
      </c>
      <c r="D44" t="s">
        <v>34</v>
      </c>
      <c r="E44" t="s">
        <v>62</v>
      </c>
      <c r="F44">
        <v>36</v>
      </c>
      <c r="G44">
        <v>7</v>
      </c>
      <c r="H44">
        <f>ABS(F44-G44)</f>
        <v>29</v>
      </c>
      <c r="I44" t="str">
        <f>IF(F44&gt;G44,D44,E44)</f>
        <v>IND</v>
      </c>
      <c r="J44" t="str">
        <f>IF(G44&gt;F44,$E$1,$D$1)</f>
        <v>Home</v>
      </c>
      <c r="K44">
        <f>IF(G44&gt;F44,0,1)</f>
        <v>1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311</v>
      </c>
      <c r="B45">
        <v>2020</v>
      </c>
      <c r="C45">
        <v>3</v>
      </c>
      <c r="D45" t="s">
        <v>58</v>
      </c>
      <c r="E45" t="s">
        <v>59</v>
      </c>
      <c r="F45">
        <v>38</v>
      </c>
      <c r="G45">
        <v>31</v>
      </c>
      <c r="H45">
        <f>ABS(F45-G45)</f>
        <v>7</v>
      </c>
      <c r="I45" t="str">
        <f>IF(F45&gt;G45,D45,E45)</f>
        <v>SEA</v>
      </c>
      <c r="J45" t="str">
        <f>IF(G45&gt;F45,$E$1,$D$1)</f>
        <v>Home</v>
      </c>
      <c r="K45">
        <f>IF(G45&gt;F45,0,1)</f>
        <v>1</v>
      </c>
      <c r="S45">
        <v>64</v>
      </c>
      <c r="T45" t="s">
        <v>24</v>
      </c>
      <c r="U45">
        <v>3</v>
      </c>
      <c r="V45" t="s">
        <v>63</v>
      </c>
    </row>
    <row r="46" spans="1:22">
      <c r="A46">
        <v>312</v>
      </c>
      <c r="B46">
        <v>2020</v>
      </c>
      <c r="C46">
        <v>3</v>
      </c>
      <c r="D46" t="s">
        <v>53</v>
      </c>
      <c r="E46" t="s">
        <v>35</v>
      </c>
      <c r="F46">
        <v>10</v>
      </c>
      <c r="G46">
        <v>28</v>
      </c>
      <c r="H46">
        <f>ABS(F46-G46)</f>
        <v>18</v>
      </c>
      <c r="I46" t="str">
        <f>IF(F46&gt;G46,D46,E46)</f>
        <v>TB</v>
      </c>
      <c r="J46" t="str">
        <f>IF(G46&gt;F46,$E$1,$D$1)</f>
        <v>Away</v>
      </c>
      <c r="K46">
        <f>IF(G46&gt;F46,0,1)</f>
        <v>0</v>
      </c>
      <c r="S46">
        <v>54</v>
      </c>
      <c r="T46" t="s">
        <v>69</v>
      </c>
      <c r="U46">
        <v>4</v>
      </c>
      <c r="V46" t="s">
        <v>25</v>
      </c>
    </row>
    <row r="47" spans="1:22">
      <c r="A47">
        <v>313</v>
      </c>
      <c r="B47">
        <v>2020</v>
      </c>
      <c r="C47">
        <v>3</v>
      </c>
      <c r="D47" t="s">
        <v>43</v>
      </c>
      <c r="E47" t="s">
        <v>22</v>
      </c>
      <c r="F47">
        <v>23</v>
      </c>
      <c r="G47">
        <v>26</v>
      </c>
      <c r="H47">
        <f>ABS(F47-G47)</f>
        <v>3</v>
      </c>
      <c r="I47" t="str">
        <f>IF(F47&gt;G47,D47,E47)</f>
        <v>DET</v>
      </c>
      <c r="J47" t="str">
        <f>IF(G47&gt;F47,$E$1,$D$1)</f>
        <v>Away</v>
      </c>
      <c r="K47">
        <f>IF(G47&gt;F47,0,1)</f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>
        <v>314</v>
      </c>
      <c r="B48">
        <v>2020</v>
      </c>
      <c r="C48">
        <v>3</v>
      </c>
      <c r="D48" t="s">
        <v>38</v>
      </c>
      <c r="E48" t="s">
        <v>49</v>
      </c>
      <c r="F48">
        <v>30</v>
      </c>
      <c r="G48">
        <v>37</v>
      </c>
      <c r="H48">
        <f>ABS(F48-G48)</f>
        <v>7</v>
      </c>
      <c r="I48" t="str">
        <f>IF(F48&gt;G48,D48,E48)</f>
        <v>GB</v>
      </c>
      <c r="J48" t="str">
        <f>IF(G48&gt;F48,$E$1,$D$1)</f>
        <v>Away</v>
      </c>
      <c r="K48">
        <f>IF(G48&gt;F48,0,1)</f>
        <v>0</v>
      </c>
      <c r="S48" t="s">
        <v>28</v>
      </c>
      <c r="T48" t="s">
        <v>28</v>
      </c>
      <c r="U48" t="s">
        <v>28</v>
      </c>
      <c r="V48" t="s">
        <v>28</v>
      </c>
    </row>
    <row r="49" spans="1:22">
      <c r="A49">
        <v>315</v>
      </c>
      <c r="B49">
        <v>2020</v>
      </c>
      <c r="C49">
        <v>3</v>
      </c>
      <c r="D49" t="s">
        <v>47</v>
      </c>
      <c r="E49" t="s">
        <v>23</v>
      </c>
      <c r="F49">
        <v>20</v>
      </c>
      <c r="G49">
        <v>34</v>
      </c>
      <c r="H49">
        <f>ABS(F49-G49)</f>
        <v>14</v>
      </c>
      <c r="I49" t="str">
        <f>IF(F49&gt;G49,D49,E49)</f>
        <v>KC</v>
      </c>
      <c r="J49" t="str">
        <f>IF(G49&gt;F49,$E$1,$D$1)</f>
        <v>Away</v>
      </c>
      <c r="K49">
        <f>IF(G49&gt;F49,0,1)</f>
        <v>0</v>
      </c>
      <c r="S49">
        <v>72</v>
      </c>
      <c r="T49" t="s">
        <v>24</v>
      </c>
      <c r="U49">
        <v>8</v>
      </c>
      <c r="V49" t="s">
        <v>45</v>
      </c>
    </row>
    <row r="50" spans="1:22">
      <c r="A50">
        <v>316</v>
      </c>
      <c r="B50">
        <v>2020</v>
      </c>
      <c r="C50">
        <v>4</v>
      </c>
      <c r="D50" t="s">
        <v>62</v>
      </c>
      <c r="E50" t="s">
        <v>53</v>
      </c>
      <c r="F50">
        <v>28</v>
      </c>
      <c r="G50">
        <v>37</v>
      </c>
      <c r="H50">
        <f>ABS(F50-G50)</f>
        <v>9</v>
      </c>
      <c r="I50" t="str">
        <f>IF(F50&gt;G50,D50,E50)</f>
        <v>DEN</v>
      </c>
      <c r="J50" t="str">
        <f>IF(G50&gt;F50,$E$1,$D$1)</f>
        <v>Away</v>
      </c>
      <c r="K50">
        <f>IF(G50&gt;F50,0,1)</f>
        <v>0</v>
      </c>
      <c r="S50">
        <v>65</v>
      </c>
      <c r="T50" t="s">
        <v>64</v>
      </c>
      <c r="U50">
        <v>4</v>
      </c>
      <c r="V50" t="s">
        <v>32</v>
      </c>
    </row>
    <row r="51" spans="1:22">
      <c r="A51">
        <v>317</v>
      </c>
      <c r="B51">
        <v>2020</v>
      </c>
      <c r="C51">
        <v>4</v>
      </c>
      <c r="D51" t="s">
        <v>44</v>
      </c>
      <c r="E51" t="s">
        <v>47</v>
      </c>
      <c r="F51">
        <v>17</v>
      </c>
      <c r="G51">
        <v>31</v>
      </c>
      <c r="H51">
        <f>ABS(F51-G51)</f>
        <v>14</v>
      </c>
      <c r="I51" t="str">
        <f>IF(F51&gt;G51,D51,E51)</f>
        <v>BAL</v>
      </c>
      <c r="J51" t="str">
        <f>IF(G51&gt;F51,$E$1,$D$1)</f>
        <v>Away</v>
      </c>
      <c r="K51">
        <f>IF(G51&gt;F51,0,1)</f>
        <v>0</v>
      </c>
      <c r="S51">
        <v>66</v>
      </c>
      <c r="T51" t="s">
        <v>24</v>
      </c>
      <c r="U51">
        <v>4</v>
      </c>
      <c r="V51" t="s">
        <v>25</v>
      </c>
    </row>
    <row r="52" spans="1:22">
      <c r="A52">
        <v>318</v>
      </c>
      <c r="B52">
        <v>2020</v>
      </c>
      <c r="C52">
        <v>4</v>
      </c>
      <c r="D52" t="s">
        <v>35</v>
      </c>
      <c r="E52" t="s">
        <v>56</v>
      </c>
      <c r="F52">
        <v>38</v>
      </c>
      <c r="G52">
        <v>31</v>
      </c>
      <c r="H52">
        <f>ABS(F52-G52)</f>
        <v>7</v>
      </c>
      <c r="I52" t="str">
        <f>IF(F52&gt;G52,D52,E52)</f>
        <v>TB</v>
      </c>
      <c r="J52" t="str">
        <f>IF(G52&gt;F52,$E$1,$D$1)</f>
        <v>Home</v>
      </c>
      <c r="K52">
        <f>IF(G52&gt;F52,0,1)</f>
        <v>1</v>
      </c>
      <c r="S52">
        <v>75</v>
      </c>
      <c r="T52" t="s">
        <v>79</v>
      </c>
      <c r="U52">
        <v>7</v>
      </c>
      <c r="V52" t="s">
        <v>25</v>
      </c>
    </row>
    <row r="53" spans="1:22">
      <c r="A53">
        <v>319</v>
      </c>
      <c r="B53">
        <v>2020</v>
      </c>
      <c r="C53">
        <v>4</v>
      </c>
      <c r="D53" t="s">
        <v>55</v>
      </c>
      <c r="E53" t="s">
        <v>58</v>
      </c>
      <c r="F53">
        <v>23</v>
      </c>
      <c r="G53">
        <v>31</v>
      </c>
      <c r="H53">
        <f>ABS(F53-G53)</f>
        <v>8</v>
      </c>
      <c r="I53" t="str">
        <f>IF(F53&gt;G53,D53,E53)</f>
        <v>SEA</v>
      </c>
      <c r="J53" t="str">
        <f>IF(G53&gt;F53,$E$1,$D$1)</f>
        <v>Away</v>
      </c>
      <c r="K53">
        <f>IF(G53&gt;F53,0,1)</f>
        <v>0</v>
      </c>
      <c r="S53">
        <v>86</v>
      </c>
      <c r="T53" t="s">
        <v>72</v>
      </c>
      <c r="U53">
        <v>13</v>
      </c>
      <c r="V53" t="s">
        <v>45</v>
      </c>
    </row>
    <row r="54" spans="1:22">
      <c r="A54">
        <v>320</v>
      </c>
      <c r="B54">
        <v>2020</v>
      </c>
      <c r="C54">
        <v>4</v>
      </c>
      <c r="D54" t="s">
        <v>46</v>
      </c>
      <c r="E54" t="s">
        <v>36</v>
      </c>
      <c r="F54">
        <v>23</v>
      </c>
      <c r="G54">
        <v>31</v>
      </c>
      <c r="H54">
        <f>ABS(F54-G54)</f>
        <v>8</v>
      </c>
      <c r="I54" t="str">
        <f>IF(F54&gt;G54,D54,E54)</f>
        <v>MIN</v>
      </c>
      <c r="J54" t="str">
        <f>IF(G54&gt;F54,$E$1,$D$1)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321</v>
      </c>
      <c r="B55">
        <v>2020</v>
      </c>
      <c r="C55">
        <v>4</v>
      </c>
      <c r="D55" t="s">
        <v>22</v>
      </c>
      <c r="E55" t="s">
        <v>38</v>
      </c>
      <c r="F55">
        <v>29</v>
      </c>
      <c r="G55">
        <v>35</v>
      </c>
      <c r="H55">
        <f>ABS(F55-G55)</f>
        <v>6</v>
      </c>
      <c r="I55" t="str">
        <f>IF(F55&gt;G55,D55,E55)</f>
        <v>NO</v>
      </c>
      <c r="J55" t="str">
        <f>IF(G55&gt;F55,$E$1,$D$1)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322</v>
      </c>
      <c r="B56">
        <v>2020</v>
      </c>
      <c r="C56">
        <v>4</v>
      </c>
      <c r="D56" t="s">
        <v>59</v>
      </c>
      <c r="E56" t="s">
        <v>30</v>
      </c>
      <c r="F56">
        <v>48</v>
      </c>
      <c r="G56">
        <v>49</v>
      </c>
      <c r="H56">
        <f>ABS(F56-G56)</f>
        <v>1</v>
      </c>
      <c r="I56" t="str">
        <f>IF(F56&gt;G56,D56,E56)</f>
        <v>CLE</v>
      </c>
      <c r="J56" t="str">
        <f>IF(G56&gt;F56,$E$1,$D$1)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323</v>
      </c>
      <c r="B57">
        <v>2020</v>
      </c>
      <c r="C57">
        <v>4</v>
      </c>
      <c r="D57" t="s">
        <v>29</v>
      </c>
      <c r="E57" t="s">
        <v>33</v>
      </c>
      <c r="F57">
        <v>33</v>
      </c>
      <c r="G57">
        <v>25</v>
      </c>
      <c r="H57">
        <f>ABS(F57-G57)</f>
        <v>8</v>
      </c>
      <c r="I57" t="str">
        <f>IF(F57&gt;G57,D57,E57)</f>
        <v>CIN</v>
      </c>
      <c r="J57" t="str">
        <f>IF(G57&gt;F57,$E$1,$D$1)</f>
        <v>Home</v>
      </c>
      <c r="K57">
        <f>IF(G57&gt;F57,0,1)</f>
        <v>1</v>
      </c>
      <c r="S57">
        <v>66</v>
      </c>
      <c r="T57" t="s">
        <v>51</v>
      </c>
      <c r="U57">
        <v>8</v>
      </c>
      <c r="V57" t="s">
        <v>32</v>
      </c>
    </row>
    <row r="58" spans="1:22">
      <c r="A58">
        <v>324</v>
      </c>
      <c r="B58">
        <v>2020</v>
      </c>
      <c r="C58">
        <v>4</v>
      </c>
      <c r="D58" t="s">
        <v>50</v>
      </c>
      <c r="E58" t="s">
        <v>34</v>
      </c>
      <c r="F58">
        <v>11</v>
      </c>
      <c r="G58">
        <v>19</v>
      </c>
      <c r="H58">
        <f>ABS(F58-G58)</f>
        <v>8</v>
      </c>
      <c r="I58" t="str">
        <f>IF(F58&gt;G58,D58,E58)</f>
        <v>IND</v>
      </c>
      <c r="J58" t="str">
        <f>IF(G58&gt;F58,$E$1,$D$1)</f>
        <v>Away</v>
      </c>
      <c r="K58">
        <f>IF(G58&gt;F58,0,1)</f>
        <v>0</v>
      </c>
      <c r="S58">
        <v>49</v>
      </c>
      <c r="T58" t="s">
        <v>51</v>
      </c>
      <c r="U58">
        <v>12</v>
      </c>
      <c r="V58" t="s">
        <v>42</v>
      </c>
    </row>
    <row r="59" spans="1:22">
      <c r="A59">
        <v>325</v>
      </c>
      <c r="B59">
        <v>2020</v>
      </c>
      <c r="C59">
        <v>4</v>
      </c>
      <c r="D59" t="s">
        <v>26</v>
      </c>
      <c r="E59" t="s">
        <v>43</v>
      </c>
      <c r="F59">
        <v>31</v>
      </c>
      <c r="G59">
        <v>21</v>
      </c>
      <c r="H59">
        <f>ABS(F59-G59)</f>
        <v>10</v>
      </c>
      <c r="I59" t="str">
        <f>IF(F59&gt;G59,D59,E59)</f>
        <v>CAR</v>
      </c>
      <c r="J59" t="str">
        <f>IF(G59&gt;F59,$E$1,$D$1)</f>
        <v>Home</v>
      </c>
      <c r="K59">
        <f>IF(G59&gt;F59,0,1)</f>
        <v>1</v>
      </c>
      <c r="S59">
        <v>65</v>
      </c>
      <c r="T59" t="s">
        <v>24</v>
      </c>
      <c r="U59">
        <v>5</v>
      </c>
      <c r="V59" t="s">
        <v>25</v>
      </c>
    </row>
    <row r="60" spans="1:22">
      <c r="A60">
        <v>326</v>
      </c>
      <c r="B60">
        <v>2020</v>
      </c>
      <c r="C60">
        <v>4</v>
      </c>
      <c r="D60" t="s">
        <v>57</v>
      </c>
      <c r="E60" t="s">
        <v>60</v>
      </c>
      <c r="F60">
        <v>17</v>
      </c>
      <c r="G60">
        <v>9</v>
      </c>
      <c r="H60">
        <f>ABS(F60-G60)</f>
        <v>8</v>
      </c>
      <c r="I60" t="str">
        <f>IF(F60&gt;G60,D60,E60)</f>
        <v>LAR</v>
      </c>
      <c r="J60" t="str">
        <f>IF(G60&gt;F60,$E$1,$D$1)</f>
        <v>Home</v>
      </c>
      <c r="K60">
        <f>IF(G60&gt;F60,0,1)</f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327</v>
      </c>
      <c r="B61">
        <v>2020</v>
      </c>
      <c r="C61">
        <v>4</v>
      </c>
      <c r="D61" t="s">
        <v>52</v>
      </c>
      <c r="E61" t="s">
        <v>61</v>
      </c>
      <c r="F61">
        <v>23</v>
      </c>
      <c r="G61">
        <v>30</v>
      </c>
      <c r="H61">
        <f>ABS(F61-G61)</f>
        <v>7</v>
      </c>
      <c r="I61" t="str">
        <f>IF(F61&gt;G61,D61,E61)</f>
        <v>BUF</v>
      </c>
      <c r="J61" t="str">
        <f>IF(G61&gt;F61,$E$1,$D$1)</f>
        <v>Away</v>
      </c>
      <c r="K61">
        <f>IF(G61&gt;F61,0,1)</f>
        <v>0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>
        <v>328</v>
      </c>
      <c r="B62">
        <v>2020</v>
      </c>
      <c r="C62">
        <v>4</v>
      </c>
      <c r="D62" t="s">
        <v>39</v>
      </c>
      <c r="E62" t="s">
        <v>54</v>
      </c>
      <c r="F62">
        <v>20</v>
      </c>
      <c r="G62">
        <v>25</v>
      </c>
      <c r="H62">
        <f>ABS(F62-G62)</f>
        <v>5</v>
      </c>
      <c r="I62" t="str">
        <f>IF(F62&gt;G62,D62,E62)</f>
        <v>PHI</v>
      </c>
      <c r="J62" t="str">
        <f>IF(G62&gt;F62,$E$1,$D$1)</f>
        <v>Away</v>
      </c>
      <c r="K62">
        <f>IF(G62&gt;F62,0,1)</f>
        <v>0</v>
      </c>
      <c r="S62">
        <v>84</v>
      </c>
      <c r="T62" t="s">
        <v>24</v>
      </c>
      <c r="U62">
        <v>6</v>
      </c>
      <c r="V62" t="s">
        <v>42</v>
      </c>
    </row>
    <row r="63" spans="1:22">
      <c r="A63">
        <v>329</v>
      </c>
      <c r="B63">
        <v>2020</v>
      </c>
      <c r="C63">
        <v>4</v>
      </c>
      <c r="D63" t="s">
        <v>23</v>
      </c>
      <c r="E63" t="s">
        <v>25</v>
      </c>
      <c r="F63">
        <v>10</v>
      </c>
      <c r="G63">
        <v>26</v>
      </c>
      <c r="H63">
        <f>ABS(F63-G63)</f>
        <v>16</v>
      </c>
      <c r="I63" t="str">
        <f>IF(F63&gt;G63,D63,E63)</f>
        <v>NE</v>
      </c>
      <c r="J63" t="str">
        <f>IF(G63&gt;F63,$E$1,$D$1)</f>
        <v>Away</v>
      </c>
      <c r="K63">
        <f>IF(G63&gt;F63,0,1)</f>
        <v>0</v>
      </c>
      <c r="S63">
        <v>70</v>
      </c>
      <c r="T63" t="s">
        <v>24</v>
      </c>
      <c r="U63">
        <v>11</v>
      </c>
      <c r="V63" t="s">
        <v>32</v>
      </c>
    </row>
    <row r="64" spans="1:22">
      <c r="A64">
        <v>330</v>
      </c>
      <c r="B64">
        <v>2020</v>
      </c>
      <c r="C64">
        <v>4</v>
      </c>
      <c r="D64" t="s">
        <v>49</v>
      </c>
      <c r="E64" t="s">
        <v>27</v>
      </c>
      <c r="F64">
        <v>30</v>
      </c>
      <c r="G64">
        <v>16</v>
      </c>
      <c r="H64">
        <f>ABS(F64-G64)</f>
        <v>14</v>
      </c>
      <c r="I64" t="str">
        <f>IF(F64&gt;G64,D64,E64)</f>
        <v>GB</v>
      </c>
      <c r="J64" t="str">
        <f>IF(G64&gt;F64,$E$1,$D$1)</f>
        <v>Home</v>
      </c>
      <c r="K64">
        <f>IF(G64&gt;F64,0,1)</f>
        <v>1</v>
      </c>
      <c r="S64">
        <v>53</v>
      </c>
      <c r="T64" t="s">
        <v>24</v>
      </c>
      <c r="U64">
        <v>12</v>
      </c>
      <c r="V64" t="s">
        <v>32</v>
      </c>
    </row>
    <row r="65" spans="1:22">
      <c r="A65">
        <v>331</v>
      </c>
      <c r="B65">
        <v>2020</v>
      </c>
      <c r="C65">
        <v>5</v>
      </c>
      <c r="D65" t="s">
        <v>50</v>
      </c>
      <c r="E65" t="s">
        <v>35</v>
      </c>
      <c r="F65">
        <v>20</v>
      </c>
      <c r="G65">
        <v>19</v>
      </c>
      <c r="H65">
        <f>ABS(F65-G65)</f>
        <v>1</v>
      </c>
      <c r="I65" t="str">
        <f>IF(F65&gt;G65,D65,E65)</f>
        <v>CHI</v>
      </c>
      <c r="J65" t="str">
        <f>IF(G65&gt;F65,$E$1,$D$1)</f>
        <v>Home</v>
      </c>
      <c r="K65">
        <f>IF(G65&gt;F65,0,1)</f>
        <v>1</v>
      </c>
      <c r="S65">
        <v>57</v>
      </c>
      <c r="T65" t="s">
        <v>24</v>
      </c>
      <c r="U65">
        <v>6</v>
      </c>
      <c r="V65" t="s">
        <v>25</v>
      </c>
    </row>
    <row r="66" spans="1:22">
      <c r="A66">
        <v>332</v>
      </c>
      <c r="B66">
        <v>2020</v>
      </c>
      <c r="C66">
        <v>5</v>
      </c>
      <c r="D66" t="s">
        <v>44</v>
      </c>
      <c r="E66" t="s">
        <v>57</v>
      </c>
      <c r="F66">
        <v>10</v>
      </c>
      <c r="G66">
        <v>30</v>
      </c>
      <c r="H66">
        <f>ABS(F66-G66)</f>
        <v>20</v>
      </c>
      <c r="I66" t="str">
        <f>IF(F66&gt;G66,D66,E66)</f>
        <v>LAR</v>
      </c>
      <c r="J66" t="str">
        <f>IF(G66&gt;F66,$E$1,$D$1)</f>
        <v>Away</v>
      </c>
      <c r="K66">
        <f>IF(G66&gt;F66,0,1)</f>
        <v>0</v>
      </c>
      <c r="S66">
        <v>70</v>
      </c>
      <c r="T66" t="s">
        <v>48</v>
      </c>
      <c r="U66">
        <v>3</v>
      </c>
      <c r="V66" t="s">
        <v>45</v>
      </c>
    </row>
    <row r="67" spans="1:22">
      <c r="A67">
        <v>333</v>
      </c>
      <c r="B67">
        <v>2020</v>
      </c>
      <c r="C67">
        <v>5</v>
      </c>
      <c r="D67" t="s">
        <v>40</v>
      </c>
      <c r="E67" t="s">
        <v>54</v>
      </c>
      <c r="F67">
        <v>38</v>
      </c>
      <c r="G67">
        <v>29</v>
      </c>
      <c r="H67">
        <f>ABS(F67-G67)</f>
        <v>9</v>
      </c>
      <c r="I67" t="str">
        <f>IF(F67&gt;G67,D67,E67)</f>
        <v>PIT</v>
      </c>
      <c r="J67" t="str">
        <f>IF(G67&gt;F67,$E$1,$D$1)</f>
        <v>Home</v>
      </c>
      <c r="K67">
        <f>IF(G67&gt;F67,0,1)</f>
        <v>1</v>
      </c>
      <c r="S67">
        <v>69</v>
      </c>
      <c r="T67" t="s">
        <v>64</v>
      </c>
      <c r="U67">
        <v>5</v>
      </c>
      <c r="V67" t="s">
        <v>25</v>
      </c>
    </row>
    <row r="68" spans="1:22">
      <c r="A68">
        <v>334</v>
      </c>
      <c r="B68">
        <v>2020</v>
      </c>
      <c r="C68">
        <v>5</v>
      </c>
      <c r="D68" t="s">
        <v>62</v>
      </c>
      <c r="E68" t="s">
        <v>43</v>
      </c>
      <c r="F68">
        <v>10</v>
      </c>
      <c r="G68">
        <v>30</v>
      </c>
      <c r="H68">
        <f>ABS(F68-G68)</f>
        <v>20</v>
      </c>
      <c r="I68" t="str">
        <f>IF(F68&gt;G68,D68,E68)</f>
        <v>ARI</v>
      </c>
      <c r="J68" t="str">
        <f>IF(G68&gt;F68,$E$1,$D$1)</f>
        <v>Away</v>
      </c>
      <c r="K68">
        <f>IF(G68&gt;F68,0,1)</f>
        <v>0</v>
      </c>
      <c r="S68">
        <v>65</v>
      </c>
      <c r="T68" t="s">
        <v>64</v>
      </c>
      <c r="U68">
        <v>7</v>
      </c>
      <c r="V68" t="s">
        <v>25</v>
      </c>
    </row>
    <row r="69" spans="1:22">
      <c r="A69">
        <v>335</v>
      </c>
      <c r="B69">
        <v>2020</v>
      </c>
      <c r="C69">
        <v>5</v>
      </c>
      <c r="D69" t="s">
        <v>23</v>
      </c>
      <c r="E69" t="s">
        <v>52</v>
      </c>
      <c r="F69">
        <v>32</v>
      </c>
      <c r="G69">
        <v>40</v>
      </c>
      <c r="H69">
        <f>ABS(F69-G69)</f>
        <v>8</v>
      </c>
      <c r="I69" t="str">
        <f>IF(F69&gt;G69,D69,E69)</f>
        <v>LV</v>
      </c>
      <c r="J69" t="str">
        <f>IF(G69&gt;F69,$E$1,$D$1)</f>
        <v>Away</v>
      </c>
      <c r="K69">
        <f>IF(G69&gt;F69,0,1)</f>
        <v>0</v>
      </c>
      <c r="S69">
        <v>77</v>
      </c>
      <c r="T69" t="s">
        <v>24</v>
      </c>
      <c r="U69">
        <v>12</v>
      </c>
      <c r="V69" t="s">
        <v>45</v>
      </c>
    </row>
    <row r="70" spans="1:22">
      <c r="A70">
        <v>336</v>
      </c>
      <c r="B70">
        <v>2020</v>
      </c>
      <c r="C70">
        <v>5</v>
      </c>
      <c r="D70" t="s">
        <v>46</v>
      </c>
      <c r="E70" t="s">
        <v>33</v>
      </c>
      <c r="F70">
        <v>30</v>
      </c>
      <c r="G70">
        <v>14</v>
      </c>
      <c r="H70">
        <f>ABS(F70-G70)</f>
        <v>16</v>
      </c>
      <c r="I70" t="str">
        <f>IF(F70&gt;G70,D70,E70)</f>
        <v>HOU</v>
      </c>
      <c r="J70" t="str">
        <f>IF(G70&gt;F70,$E$1,$D$1)</f>
        <v>Home</v>
      </c>
      <c r="K70">
        <f>IF(G70&gt;F70,0,1)</f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>
        <v>337</v>
      </c>
      <c r="B71">
        <v>2020</v>
      </c>
      <c r="C71">
        <v>5</v>
      </c>
      <c r="D71" t="s">
        <v>47</v>
      </c>
      <c r="E71" t="s">
        <v>29</v>
      </c>
      <c r="F71">
        <v>27</v>
      </c>
      <c r="G71">
        <v>3</v>
      </c>
      <c r="H71">
        <f>ABS(F71-G71)</f>
        <v>24</v>
      </c>
      <c r="I71" t="str">
        <f>IF(F71&gt;G71,D71,E71)</f>
        <v>BAL</v>
      </c>
      <c r="J71" t="str">
        <f>IF(G71&gt;F71,$E$1,$D$1)</f>
        <v>Home</v>
      </c>
      <c r="K71">
        <f>IF(G71&gt;F71,0,1)</f>
        <v>1</v>
      </c>
      <c r="S71">
        <v>69</v>
      </c>
      <c r="T71" t="s">
        <v>64</v>
      </c>
      <c r="U71">
        <v>5</v>
      </c>
      <c r="V71" t="s">
        <v>45</v>
      </c>
    </row>
    <row r="72" spans="1:22">
      <c r="A72">
        <v>338</v>
      </c>
      <c r="B72">
        <v>2020</v>
      </c>
      <c r="C72">
        <v>5</v>
      </c>
      <c r="D72" t="s">
        <v>27</v>
      </c>
      <c r="E72" t="s">
        <v>26</v>
      </c>
      <c r="F72">
        <v>16</v>
      </c>
      <c r="G72">
        <v>23</v>
      </c>
      <c r="H72">
        <f>ABS(F72-G72)</f>
        <v>7</v>
      </c>
      <c r="I72" t="str">
        <f>IF(F72&gt;G72,D72,E72)</f>
        <v>CAR</v>
      </c>
      <c r="J72" t="str">
        <f>IF(G72&gt;F72,$E$1,$D$1)</f>
        <v>Away</v>
      </c>
      <c r="K72">
        <f>IF(G72&gt;F72,0,1)</f>
        <v>0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339</v>
      </c>
      <c r="B73">
        <v>2020</v>
      </c>
      <c r="C73">
        <v>5</v>
      </c>
      <c r="D73" t="s">
        <v>39</v>
      </c>
      <c r="E73" t="s">
        <v>55</v>
      </c>
      <c r="F73">
        <v>17</v>
      </c>
      <c r="G73">
        <v>43</v>
      </c>
      <c r="H73">
        <f>ABS(F73-G73)</f>
        <v>26</v>
      </c>
      <c r="I73" t="str">
        <f>IF(F73&gt;G73,D73,E73)</f>
        <v>MIA</v>
      </c>
      <c r="J73" t="str">
        <f>IF(G73&gt;F73,$E$1,$D$1)</f>
        <v>Away</v>
      </c>
      <c r="K73">
        <f>IF(G73&gt;F73,0,1)</f>
        <v>0</v>
      </c>
      <c r="S73">
        <v>73</v>
      </c>
      <c r="T73" t="s">
        <v>24</v>
      </c>
      <c r="U73">
        <v>8</v>
      </c>
      <c r="V73" t="s">
        <v>42</v>
      </c>
    </row>
    <row r="74" spans="1:22">
      <c r="A74">
        <v>340</v>
      </c>
      <c r="B74">
        <v>2020</v>
      </c>
      <c r="C74">
        <v>5</v>
      </c>
      <c r="D74" t="s">
        <v>59</v>
      </c>
      <c r="E74" t="s">
        <v>60</v>
      </c>
      <c r="F74">
        <v>37</v>
      </c>
      <c r="G74">
        <v>34</v>
      </c>
      <c r="H74">
        <f>ABS(F74-G74)</f>
        <v>3</v>
      </c>
      <c r="I74" t="str">
        <f>IF(F74&gt;G74,D74,E74)</f>
        <v>DAL</v>
      </c>
      <c r="J74" t="str">
        <f>IF(G74&gt;F74,$E$1,$D$1)</f>
        <v>Home</v>
      </c>
      <c r="K74">
        <f>IF(G74&gt;F74,0,1)</f>
        <v>1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>
        <v>341</v>
      </c>
      <c r="B75">
        <v>2020</v>
      </c>
      <c r="C75">
        <v>5</v>
      </c>
      <c r="D75" t="s">
        <v>30</v>
      </c>
      <c r="E75" t="s">
        <v>34</v>
      </c>
      <c r="F75">
        <v>32</v>
      </c>
      <c r="G75">
        <v>23</v>
      </c>
      <c r="H75">
        <f>ABS(F75-G75)</f>
        <v>9</v>
      </c>
      <c r="I75" t="str">
        <f>IF(F75&gt;G75,D75,E75)</f>
        <v>CLE</v>
      </c>
      <c r="J75" t="str">
        <f>IF(G75&gt;F75,$E$1,$D$1)</f>
        <v>Home</v>
      </c>
      <c r="K75">
        <f>IF(G75&gt;F75,0,1)</f>
        <v>1</v>
      </c>
      <c r="S75">
        <v>63</v>
      </c>
      <c r="T75" t="s">
        <v>64</v>
      </c>
      <c r="U75">
        <v>13</v>
      </c>
      <c r="V75" t="s">
        <v>25</v>
      </c>
    </row>
    <row r="76" spans="1:22">
      <c r="A76">
        <v>342</v>
      </c>
      <c r="B76">
        <v>2020</v>
      </c>
      <c r="C76">
        <v>5</v>
      </c>
      <c r="D76" t="s">
        <v>58</v>
      </c>
      <c r="E76" t="s">
        <v>36</v>
      </c>
      <c r="F76">
        <v>27</v>
      </c>
      <c r="G76">
        <v>26</v>
      </c>
      <c r="H76">
        <f>ABS(F76-G76)</f>
        <v>1</v>
      </c>
      <c r="I76" t="str">
        <f>IF(F76&gt;G76,D76,E76)</f>
        <v>SEA</v>
      </c>
      <c r="J76" t="str">
        <f>IF(G76&gt;F76,$E$1,$D$1)</f>
        <v>Home</v>
      </c>
      <c r="K76">
        <f>IF(G76&gt;F76,0,1)</f>
        <v>1</v>
      </c>
      <c r="S76">
        <v>56</v>
      </c>
      <c r="T76" t="s">
        <v>48</v>
      </c>
      <c r="U76">
        <v>13</v>
      </c>
      <c r="V76" t="s">
        <v>45</v>
      </c>
    </row>
    <row r="77" spans="1:22">
      <c r="A77">
        <v>343</v>
      </c>
      <c r="B77">
        <v>2020</v>
      </c>
      <c r="C77">
        <v>5</v>
      </c>
      <c r="D77" t="s">
        <v>38</v>
      </c>
      <c r="E77" t="s">
        <v>56</v>
      </c>
      <c r="F77">
        <v>30</v>
      </c>
      <c r="G77">
        <v>27</v>
      </c>
      <c r="H77">
        <f>ABS(F77-G77)</f>
        <v>3</v>
      </c>
      <c r="I77" t="str">
        <f>IF(F77&gt;G77,D77,E77)</f>
        <v>NO</v>
      </c>
      <c r="J77" t="str">
        <f>IF(G77&gt;F77,$E$1,$D$1)</f>
        <v>Home</v>
      </c>
      <c r="K77">
        <f>IF(G77&gt;F77,0,1)</f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344</v>
      </c>
      <c r="B78">
        <v>2020</v>
      </c>
      <c r="C78">
        <v>5</v>
      </c>
      <c r="D78" t="s">
        <v>37</v>
      </c>
      <c r="E78" t="s">
        <v>61</v>
      </c>
      <c r="F78">
        <v>42</v>
      </c>
      <c r="G78">
        <v>16</v>
      </c>
      <c r="H78">
        <f>ABS(F78-G78)</f>
        <v>26</v>
      </c>
      <c r="I78" t="str">
        <f>IF(F78&gt;G78,D78,E78)</f>
        <v>TEN</v>
      </c>
      <c r="J78" t="str">
        <f>IF(G78&gt;F78,$E$1,$D$1)</f>
        <v>Home</v>
      </c>
      <c r="K78">
        <f>IF(G78&gt;F78,0,1)</f>
        <v>1</v>
      </c>
      <c r="S78">
        <v>66</v>
      </c>
      <c r="T78" t="s">
        <v>24</v>
      </c>
      <c r="U78">
        <v>2</v>
      </c>
      <c r="V78" t="s">
        <v>42</v>
      </c>
    </row>
    <row r="79" spans="1:22">
      <c r="A79">
        <v>345</v>
      </c>
      <c r="B79">
        <v>2020</v>
      </c>
      <c r="C79">
        <v>6</v>
      </c>
      <c r="D79" t="s">
        <v>25</v>
      </c>
      <c r="E79" t="s">
        <v>53</v>
      </c>
      <c r="F79">
        <v>12</v>
      </c>
      <c r="G79">
        <v>18</v>
      </c>
      <c r="H79">
        <f>ABS(F79-G79)</f>
        <v>6</v>
      </c>
      <c r="I79" t="str">
        <f>IF(F79&gt;G79,D79,E79)</f>
        <v>DEN</v>
      </c>
      <c r="J79" t="str">
        <f>IF(G79&gt;F79,$E$1,$D$1)</f>
        <v>Away</v>
      </c>
      <c r="K79">
        <f>IF(G79&gt;F79,0,1)</f>
        <v>0</v>
      </c>
      <c r="S79">
        <v>58</v>
      </c>
      <c r="T79" t="s">
        <v>51</v>
      </c>
      <c r="U79">
        <v>6</v>
      </c>
      <c r="V79" t="s">
        <v>45</v>
      </c>
    </row>
    <row r="80" spans="1:22">
      <c r="A80">
        <v>346</v>
      </c>
      <c r="B80">
        <v>2020</v>
      </c>
      <c r="C80">
        <v>6</v>
      </c>
      <c r="D80" t="s">
        <v>37</v>
      </c>
      <c r="E80" t="s">
        <v>46</v>
      </c>
      <c r="F80">
        <v>42</v>
      </c>
      <c r="G80">
        <v>36</v>
      </c>
      <c r="H80">
        <f>ABS(F80-G80)</f>
        <v>6</v>
      </c>
      <c r="I80" t="str">
        <f>IF(F80&gt;G80,D80,E80)</f>
        <v>TEN</v>
      </c>
      <c r="J80" t="str">
        <f>IF(G80&gt;F80,$E$1,$D$1)</f>
        <v>Home</v>
      </c>
      <c r="K80">
        <f>IF(G80&gt;F80,0,1)</f>
        <v>1</v>
      </c>
      <c r="S80">
        <v>61</v>
      </c>
      <c r="T80" t="s">
        <v>64</v>
      </c>
      <c r="U80">
        <v>6</v>
      </c>
      <c r="V80" t="s">
        <v>32</v>
      </c>
    </row>
    <row r="81" spans="1:22">
      <c r="A81">
        <v>347</v>
      </c>
      <c r="B81">
        <v>2020</v>
      </c>
      <c r="C81">
        <v>6</v>
      </c>
      <c r="D81" t="s">
        <v>40</v>
      </c>
      <c r="E81" t="s">
        <v>30</v>
      </c>
      <c r="F81">
        <v>38</v>
      </c>
      <c r="G81">
        <v>7</v>
      </c>
      <c r="H81">
        <f>ABS(F81-G81)</f>
        <v>31</v>
      </c>
      <c r="I81" t="str">
        <f>IF(F81&gt;G81,D81,E81)</f>
        <v>PIT</v>
      </c>
      <c r="J81" t="str">
        <f>IF(G81&gt;F81,$E$1,$D$1)</f>
        <v>Home</v>
      </c>
      <c r="K81">
        <f>IF(G81&gt;F81,0,1)</f>
        <v>1</v>
      </c>
      <c r="S81">
        <v>60</v>
      </c>
      <c r="T81" t="s">
        <v>64</v>
      </c>
      <c r="U81">
        <v>8</v>
      </c>
      <c r="V81" t="s">
        <v>45</v>
      </c>
    </row>
    <row r="82" spans="1:22">
      <c r="A82">
        <v>348</v>
      </c>
      <c r="B82">
        <v>2020</v>
      </c>
      <c r="C82">
        <v>6</v>
      </c>
      <c r="D82" t="s">
        <v>54</v>
      </c>
      <c r="E82" t="s">
        <v>47</v>
      </c>
      <c r="F82">
        <v>28</v>
      </c>
      <c r="G82">
        <v>30</v>
      </c>
      <c r="H82">
        <f>ABS(F82-G82)</f>
        <v>2</v>
      </c>
      <c r="I82" t="str">
        <f>IF(F82&gt;G82,D82,E82)</f>
        <v>BAL</v>
      </c>
      <c r="J82" t="str">
        <f>IF(G82&gt;F82,$E$1,$D$1)</f>
        <v>Away</v>
      </c>
      <c r="K82">
        <f>IF(G82&gt;F82,0,1)</f>
        <v>0</v>
      </c>
      <c r="S82">
        <v>64</v>
      </c>
      <c r="T82" t="s">
        <v>24</v>
      </c>
      <c r="U82">
        <v>7</v>
      </c>
      <c r="V82" t="s">
        <v>45</v>
      </c>
    </row>
    <row r="83" spans="1:22">
      <c r="A83">
        <v>349</v>
      </c>
      <c r="B83">
        <v>2020</v>
      </c>
      <c r="C83">
        <v>6</v>
      </c>
      <c r="D83" t="s">
        <v>60</v>
      </c>
      <c r="E83" t="s">
        <v>44</v>
      </c>
      <c r="F83">
        <v>20</v>
      </c>
      <c r="G83">
        <v>19</v>
      </c>
      <c r="H83">
        <f>ABS(F83-G83)</f>
        <v>1</v>
      </c>
      <c r="I83" t="str">
        <f>IF(F83&gt;G83,D83,E83)</f>
        <v>NYG</v>
      </c>
      <c r="J83" t="str">
        <f>IF(G83&gt;F83,$E$1,$D$1)</f>
        <v>Home</v>
      </c>
      <c r="K83">
        <f>IF(G83&gt;F83,0,1)</f>
        <v>1</v>
      </c>
      <c r="S83">
        <v>63</v>
      </c>
      <c r="T83" t="s">
        <v>51</v>
      </c>
      <c r="U83">
        <v>11</v>
      </c>
      <c r="V83" t="s">
        <v>45</v>
      </c>
    </row>
    <row r="84" spans="1:22">
      <c r="A84">
        <v>350</v>
      </c>
      <c r="B84">
        <v>2020</v>
      </c>
      <c r="C84">
        <v>6</v>
      </c>
      <c r="D84" t="s">
        <v>36</v>
      </c>
      <c r="E84" t="s">
        <v>27</v>
      </c>
      <c r="F84">
        <v>23</v>
      </c>
      <c r="G84">
        <v>40</v>
      </c>
      <c r="H84">
        <f>ABS(F84-G84)</f>
        <v>17</v>
      </c>
      <c r="I84" t="str">
        <f>IF(F84&gt;G84,D84,E84)</f>
        <v>ATL</v>
      </c>
      <c r="J84" t="str">
        <f>IF(G84&gt;F84,$E$1,$D$1)</f>
        <v>Away</v>
      </c>
      <c r="K84">
        <f>IF(G84&gt;F84,0,1)</f>
        <v>0</v>
      </c>
      <c r="S84" t="s">
        <v>28</v>
      </c>
      <c r="T84" t="s">
        <v>28</v>
      </c>
      <c r="U84" t="s">
        <v>28</v>
      </c>
      <c r="V84" t="s">
        <v>28</v>
      </c>
    </row>
    <row r="85" spans="1:22">
      <c r="A85">
        <v>351</v>
      </c>
      <c r="B85">
        <v>2020</v>
      </c>
      <c r="C85">
        <v>6</v>
      </c>
      <c r="D85" t="s">
        <v>33</v>
      </c>
      <c r="E85" t="s">
        <v>22</v>
      </c>
      <c r="F85">
        <v>16</v>
      </c>
      <c r="G85">
        <v>34</v>
      </c>
      <c r="H85">
        <f>ABS(F85-G85)</f>
        <v>18</v>
      </c>
      <c r="I85" t="str">
        <f>IF(F85&gt;G85,D85,E85)</f>
        <v>DET</v>
      </c>
      <c r="J85" t="str">
        <f>IF(G85&gt;F85,$E$1,$D$1)</f>
        <v>Away</v>
      </c>
      <c r="K85">
        <f>IF(G85&gt;F85,0,1)</f>
        <v>0</v>
      </c>
      <c r="S85">
        <v>79</v>
      </c>
      <c r="T85" t="s">
        <v>68</v>
      </c>
      <c r="U85">
        <v>9</v>
      </c>
      <c r="V85" t="s">
        <v>25</v>
      </c>
    </row>
    <row r="86" spans="1:22">
      <c r="A86">
        <v>352</v>
      </c>
      <c r="B86">
        <v>2020</v>
      </c>
      <c r="C86">
        <v>6</v>
      </c>
      <c r="D86" t="s">
        <v>34</v>
      </c>
      <c r="E86" t="s">
        <v>29</v>
      </c>
      <c r="F86">
        <v>31</v>
      </c>
      <c r="G86">
        <v>27</v>
      </c>
      <c r="H86">
        <f>ABS(F86-G86)</f>
        <v>4</v>
      </c>
      <c r="I86" t="str">
        <f>IF(F86&gt;G86,D86,E86)</f>
        <v>IND</v>
      </c>
      <c r="J86" t="str">
        <f>IF(G86&gt;F86,$E$1,$D$1)</f>
        <v>Home</v>
      </c>
      <c r="K86">
        <f>IF(G86&gt;F86,0,1)</f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>
        <v>353</v>
      </c>
      <c r="B87">
        <v>2020</v>
      </c>
      <c r="C87">
        <v>6</v>
      </c>
      <c r="D87" t="s">
        <v>26</v>
      </c>
      <c r="E87" t="s">
        <v>50</v>
      </c>
      <c r="F87">
        <v>16</v>
      </c>
      <c r="G87">
        <v>23</v>
      </c>
      <c r="H87">
        <f>ABS(F87-G87)</f>
        <v>7</v>
      </c>
      <c r="I87" t="str">
        <f>IF(F87&gt;G87,D87,E87)</f>
        <v>CHI</v>
      </c>
      <c r="J87" t="str">
        <f>IF(G87&gt;F87,$E$1,$D$1)</f>
        <v>Away</v>
      </c>
      <c r="K87">
        <f>IF(G87&gt;F87,0,1)</f>
        <v>0</v>
      </c>
      <c r="S87">
        <v>61</v>
      </c>
      <c r="T87" t="s">
        <v>24</v>
      </c>
      <c r="U87">
        <v>4</v>
      </c>
      <c r="V87" t="s">
        <v>25</v>
      </c>
    </row>
    <row r="88" spans="1:22">
      <c r="A88">
        <v>354</v>
      </c>
      <c r="B88">
        <v>2020</v>
      </c>
      <c r="C88">
        <v>6</v>
      </c>
      <c r="D88" t="s">
        <v>55</v>
      </c>
      <c r="E88" t="s">
        <v>62</v>
      </c>
      <c r="F88">
        <v>24</v>
      </c>
      <c r="G88">
        <v>0</v>
      </c>
      <c r="H88">
        <f>ABS(F88-G88)</f>
        <v>24</v>
      </c>
      <c r="I88" t="str">
        <f>IF(F88&gt;G88,D88,E88)</f>
        <v>MIA</v>
      </c>
      <c r="J88" t="str">
        <f>IF(G88&gt;F88,$E$1,$D$1)</f>
        <v>Home</v>
      </c>
      <c r="K88">
        <f>IF(G88&gt;F88,0,1)</f>
        <v>1</v>
      </c>
      <c r="S88">
        <v>82</v>
      </c>
      <c r="T88" t="s">
        <v>68</v>
      </c>
      <c r="U88">
        <v>14</v>
      </c>
      <c r="V88" t="s">
        <v>25</v>
      </c>
    </row>
    <row r="89" spans="1:22">
      <c r="A89">
        <v>355</v>
      </c>
      <c r="B89">
        <v>2020</v>
      </c>
      <c r="C89">
        <v>6</v>
      </c>
      <c r="D89" t="s">
        <v>35</v>
      </c>
      <c r="E89" t="s">
        <v>49</v>
      </c>
      <c r="F89">
        <v>38</v>
      </c>
      <c r="G89">
        <v>10</v>
      </c>
      <c r="H89">
        <f>ABS(F89-G89)</f>
        <v>28</v>
      </c>
      <c r="I89" t="str">
        <f>IF(F89&gt;G89,D89,E89)</f>
        <v>TB</v>
      </c>
      <c r="J89" t="str">
        <f>IF(G89&gt;F89,$E$1,$D$1)</f>
        <v>Home</v>
      </c>
      <c r="K89">
        <f>IF(G89&gt;F89,0,1)</f>
        <v>1</v>
      </c>
      <c r="S89">
        <v>86</v>
      </c>
      <c r="T89" t="s">
        <v>51</v>
      </c>
      <c r="U89">
        <v>15</v>
      </c>
      <c r="V89" t="s">
        <v>25</v>
      </c>
    </row>
    <row r="90" spans="1:22">
      <c r="A90">
        <v>356</v>
      </c>
      <c r="B90">
        <v>2020</v>
      </c>
      <c r="C90">
        <v>6</v>
      </c>
      <c r="D90" t="s">
        <v>39</v>
      </c>
      <c r="E90" t="s">
        <v>57</v>
      </c>
      <c r="F90">
        <v>24</v>
      </c>
      <c r="G90">
        <v>16</v>
      </c>
      <c r="H90">
        <f>ABS(F90-G90)</f>
        <v>8</v>
      </c>
      <c r="I90" t="str">
        <f>IF(F90&gt;G90,D90,E90)</f>
        <v>SF</v>
      </c>
      <c r="J90" t="str">
        <f>IF(G90&gt;F90,$E$1,$D$1)</f>
        <v>Home</v>
      </c>
      <c r="K90">
        <f>IF(G90&gt;F90,0,1)</f>
        <v>1</v>
      </c>
      <c r="S90">
        <v>83</v>
      </c>
      <c r="T90" t="s">
        <v>24</v>
      </c>
      <c r="U90">
        <v>6</v>
      </c>
      <c r="V90" t="s">
        <v>42</v>
      </c>
    </row>
    <row r="91" spans="1:22">
      <c r="A91">
        <v>357</v>
      </c>
      <c r="B91">
        <v>2020</v>
      </c>
      <c r="C91">
        <v>6</v>
      </c>
      <c r="D91" t="s">
        <v>61</v>
      </c>
      <c r="E91" t="s">
        <v>23</v>
      </c>
      <c r="F91">
        <v>17</v>
      </c>
      <c r="G91">
        <v>26</v>
      </c>
      <c r="H91">
        <f>ABS(F91-G91)</f>
        <v>9</v>
      </c>
      <c r="I91" t="str">
        <f>IF(F91&gt;G91,D91,E91)</f>
        <v>KC</v>
      </c>
      <c r="J91" t="str">
        <f>IF(G91&gt;F91,$E$1,$D$1)</f>
        <v>Away</v>
      </c>
      <c r="K91">
        <f>IF(G91&gt;F91,0,1)</f>
        <v>0</v>
      </c>
      <c r="S91">
        <v>50</v>
      </c>
      <c r="T91" t="s">
        <v>41</v>
      </c>
      <c r="U91">
        <v>3</v>
      </c>
      <c r="V91" t="s">
        <v>45</v>
      </c>
    </row>
    <row r="92" spans="1:22">
      <c r="A92">
        <v>358</v>
      </c>
      <c r="B92">
        <v>2020</v>
      </c>
      <c r="C92">
        <v>6</v>
      </c>
      <c r="D92" t="s">
        <v>59</v>
      </c>
      <c r="E92" t="s">
        <v>43</v>
      </c>
      <c r="F92">
        <v>10</v>
      </c>
      <c r="G92">
        <v>38</v>
      </c>
      <c r="H92">
        <f>ABS(F92-G92)</f>
        <v>28</v>
      </c>
      <c r="I92" t="str">
        <f>IF(F92&gt;G92,D92,E92)</f>
        <v>ARI</v>
      </c>
      <c r="J92" t="str">
        <f>IF(G92&gt;F92,$E$1,$D$1)</f>
        <v>Away</v>
      </c>
      <c r="K92">
        <f>IF(G92&gt;F92,0,1)</f>
        <v>0</v>
      </c>
      <c r="S92" t="s">
        <v>28</v>
      </c>
      <c r="T92" t="s">
        <v>28</v>
      </c>
      <c r="U92" t="s">
        <v>28</v>
      </c>
      <c r="V92" t="s">
        <v>28</v>
      </c>
    </row>
    <row r="93" spans="1:22">
      <c r="A93">
        <v>359</v>
      </c>
      <c r="B93">
        <v>2020</v>
      </c>
      <c r="C93">
        <v>7</v>
      </c>
      <c r="D93" t="s">
        <v>54</v>
      </c>
      <c r="E93" t="s">
        <v>60</v>
      </c>
      <c r="F93">
        <v>22</v>
      </c>
      <c r="G93">
        <v>21</v>
      </c>
      <c r="H93">
        <f>ABS(F93-G93)</f>
        <v>1</v>
      </c>
      <c r="I93" t="str">
        <f>IF(F93&gt;G93,D93,E93)</f>
        <v>PHI</v>
      </c>
      <c r="J93" t="str">
        <f>IF(G93&gt;F93,$E$1,$D$1)</f>
        <v>Home</v>
      </c>
      <c r="K93">
        <f>IF(G93&gt;F93,0,1)</f>
        <v>1</v>
      </c>
      <c r="S93">
        <v>68</v>
      </c>
      <c r="T93" t="s">
        <v>51</v>
      </c>
      <c r="U93">
        <v>3</v>
      </c>
      <c r="V93" t="s">
        <v>45</v>
      </c>
    </row>
    <row r="94" spans="1:22">
      <c r="A94">
        <v>360</v>
      </c>
      <c r="B94">
        <v>2020</v>
      </c>
      <c r="C94">
        <v>7</v>
      </c>
      <c r="D94" t="s">
        <v>37</v>
      </c>
      <c r="E94" t="s">
        <v>40</v>
      </c>
      <c r="F94">
        <v>24</v>
      </c>
      <c r="G94">
        <v>27</v>
      </c>
      <c r="H94">
        <f>ABS(F94-G94)</f>
        <v>3</v>
      </c>
      <c r="I94" t="str">
        <f>IF(F94&gt;G94,D94,E94)</f>
        <v>PIT</v>
      </c>
      <c r="J94" t="str">
        <f>IF(G94&gt;F94,$E$1,$D$1)</f>
        <v>Away</v>
      </c>
      <c r="K94">
        <f>IF(G94&gt;F94,0,1)</f>
        <v>0</v>
      </c>
      <c r="S94">
        <v>58</v>
      </c>
      <c r="T94" t="s">
        <v>41</v>
      </c>
      <c r="U94">
        <v>2</v>
      </c>
      <c r="V94" t="s">
        <v>25</v>
      </c>
    </row>
    <row r="95" spans="1:22">
      <c r="A95">
        <v>361</v>
      </c>
      <c r="B95">
        <v>2020</v>
      </c>
      <c r="C95">
        <v>7</v>
      </c>
      <c r="D95" t="s">
        <v>44</v>
      </c>
      <c r="E95" t="s">
        <v>59</v>
      </c>
      <c r="F95">
        <v>25</v>
      </c>
      <c r="G95">
        <v>3</v>
      </c>
      <c r="H95">
        <f>ABS(F95-G95)</f>
        <v>22</v>
      </c>
      <c r="I95" t="str">
        <f>IF(F95&gt;G95,D95,E95)</f>
        <v>WAS</v>
      </c>
      <c r="J95" t="str">
        <f>IF(G95&gt;F95,$E$1,$D$1)</f>
        <v>Home</v>
      </c>
      <c r="K95">
        <f>IF(G95&gt;F95,0,1)</f>
        <v>1</v>
      </c>
      <c r="S95">
        <v>46</v>
      </c>
      <c r="T95" t="s">
        <v>41</v>
      </c>
      <c r="U95">
        <v>6</v>
      </c>
      <c r="V95" t="s">
        <v>25</v>
      </c>
    </row>
    <row r="96" spans="1:22">
      <c r="A96">
        <v>362</v>
      </c>
      <c r="B96">
        <v>2020</v>
      </c>
      <c r="C96">
        <v>7</v>
      </c>
      <c r="D96" t="s">
        <v>62</v>
      </c>
      <c r="E96" t="s">
        <v>61</v>
      </c>
      <c r="F96">
        <v>10</v>
      </c>
      <c r="G96">
        <v>18</v>
      </c>
      <c r="H96">
        <f>ABS(F96-G96)</f>
        <v>8</v>
      </c>
      <c r="I96" t="str">
        <f>IF(F96&gt;G96,D96,E96)</f>
        <v>BUF</v>
      </c>
      <c r="J96" t="str">
        <f>IF(G96&gt;F96,$E$1,$D$1)</f>
        <v>Away</v>
      </c>
      <c r="K96">
        <f>IF(G96&gt;F96,0,1)</f>
        <v>0</v>
      </c>
      <c r="S96">
        <v>50</v>
      </c>
      <c r="T96" t="s">
        <v>51</v>
      </c>
      <c r="U96">
        <v>6</v>
      </c>
      <c r="V96" t="s">
        <v>25</v>
      </c>
    </row>
    <row r="97" spans="1:22">
      <c r="A97">
        <v>363</v>
      </c>
      <c r="B97">
        <v>2020</v>
      </c>
      <c r="C97">
        <v>7</v>
      </c>
      <c r="D97" t="s">
        <v>38</v>
      </c>
      <c r="E97" t="s">
        <v>26</v>
      </c>
      <c r="F97">
        <v>27</v>
      </c>
      <c r="G97">
        <v>24</v>
      </c>
      <c r="H97">
        <f>ABS(F97-G97)</f>
        <v>3</v>
      </c>
      <c r="I97" t="str">
        <f>IF(F97&gt;G97,D97,E97)</f>
        <v>NO</v>
      </c>
      <c r="J97" t="str">
        <f>IF(G97&gt;F97,$E$1,$D$1)</f>
        <v>Home</v>
      </c>
      <c r="K97">
        <f>IF(G97&gt;F97,0,1)</f>
        <v>1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>
        <v>364</v>
      </c>
      <c r="B98">
        <v>2020</v>
      </c>
      <c r="C98">
        <v>7</v>
      </c>
      <c r="D98" t="s">
        <v>46</v>
      </c>
      <c r="E98" t="s">
        <v>49</v>
      </c>
      <c r="F98">
        <v>20</v>
      </c>
      <c r="G98">
        <v>35</v>
      </c>
      <c r="H98">
        <f>ABS(F98-G98)</f>
        <v>15</v>
      </c>
      <c r="I98" t="str">
        <f>IF(F98&gt;G98,D98,E98)</f>
        <v>GB</v>
      </c>
      <c r="J98" t="str">
        <f>IF(G98&gt;F98,$E$1,$D$1)</f>
        <v>Away</v>
      </c>
      <c r="K98">
        <f>IF(G98&gt;F98,0,1)</f>
        <v>0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>
        <v>365</v>
      </c>
      <c r="B99">
        <v>2020</v>
      </c>
      <c r="C99">
        <v>7</v>
      </c>
      <c r="D99" t="s">
        <v>29</v>
      </c>
      <c r="E99" t="s">
        <v>30</v>
      </c>
      <c r="F99">
        <v>34</v>
      </c>
      <c r="G99">
        <v>37</v>
      </c>
      <c r="H99">
        <f>ABS(F99-G99)</f>
        <v>3</v>
      </c>
      <c r="I99" t="str">
        <f>IF(F99&gt;G99,D99,E99)</f>
        <v>CLE</v>
      </c>
      <c r="J99" t="str">
        <f>IF(G99&gt;F99,$E$1,$D$1)</f>
        <v>Away</v>
      </c>
      <c r="K99">
        <f>IF(G99&gt;F99,0,1)</f>
        <v>0</v>
      </c>
      <c r="S99">
        <v>48</v>
      </c>
      <c r="T99" t="s">
        <v>64</v>
      </c>
      <c r="U99">
        <v>5</v>
      </c>
      <c r="V99" t="s">
        <v>25</v>
      </c>
    </row>
    <row r="100" spans="1:22">
      <c r="A100">
        <v>366</v>
      </c>
      <c r="B100">
        <v>2020</v>
      </c>
      <c r="C100">
        <v>7</v>
      </c>
      <c r="D100" t="s">
        <v>27</v>
      </c>
      <c r="E100" t="s">
        <v>22</v>
      </c>
      <c r="F100">
        <v>22</v>
      </c>
      <c r="G100">
        <v>23</v>
      </c>
      <c r="H100">
        <f>ABS(F100-G100)</f>
        <v>1</v>
      </c>
      <c r="I100" t="str">
        <f>IF(F100&gt;G100,D100,E100)</f>
        <v>DET</v>
      </c>
      <c r="J100" t="str">
        <f>IF(G100&gt;F100,$E$1,$D$1)</f>
        <v>Away</v>
      </c>
      <c r="K100">
        <f>IF(G100&gt;F100,0,1)</f>
        <v>0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>
        <v>367</v>
      </c>
      <c r="B101">
        <v>2020</v>
      </c>
      <c r="C101">
        <v>7</v>
      </c>
      <c r="D101" t="s">
        <v>52</v>
      </c>
      <c r="E101" t="s">
        <v>35</v>
      </c>
      <c r="F101">
        <v>20</v>
      </c>
      <c r="G101">
        <v>45</v>
      </c>
      <c r="H101">
        <f>ABS(F101-G101)</f>
        <v>25</v>
      </c>
      <c r="I101" t="str">
        <f>IF(F101&gt;G101,D101,E101)</f>
        <v>TB</v>
      </c>
      <c r="J101" t="str">
        <f>IF(G101&gt;F101,$E$1,$D$1)</f>
        <v>Away</v>
      </c>
      <c r="K101">
        <f>IF(G101&gt;F101,0,1)</f>
        <v>0</v>
      </c>
      <c r="S101" t="s">
        <v>28</v>
      </c>
      <c r="T101" t="s">
        <v>28</v>
      </c>
      <c r="U101" t="s">
        <v>28</v>
      </c>
      <c r="V101" t="s">
        <v>28</v>
      </c>
    </row>
    <row r="102" spans="1:22">
      <c r="A102">
        <v>368</v>
      </c>
      <c r="B102">
        <v>2020</v>
      </c>
      <c r="C102">
        <v>7</v>
      </c>
      <c r="D102" t="s">
        <v>25</v>
      </c>
      <c r="E102" t="s">
        <v>39</v>
      </c>
      <c r="F102">
        <v>6</v>
      </c>
      <c r="G102">
        <v>33</v>
      </c>
      <c r="H102">
        <f>ABS(F102-G102)</f>
        <v>27</v>
      </c>
      <c r="I102" t="str">
        <f>IF(F102&gt;G102,D102,E102)</f>
        <v>SF</v>
      </c>
      <c r="J102" t="str">
        <f>IF(G102&gt;F102,$E$1,$D$1)</f>
        <v>Away</v>
      </c>
      <c r="K102">
        <f>IF(G102&gt;F102,0,1)</f>
        <v>0</v>
      </c>
      <c r="S102">
        <v>49</v>
      </c>
      <c r="T102" t="s">
        <v>41</v>
      </c>
      <c r="U102">
        <v>5</v>
      </c>
      <c r="V102" t="s">
        <v>25</v>
      </c>
    </row>
    <row r="103" spans="1:22">
      <c r="A103">
        <v>369</v>
      </c>
      <c r="B103">
        <v>2020</v>
      </c>
      <c r="C103">
        <v>7</v>
      </c>
      <c r="D103" t="s">
        <v>53</v>
      </c>
      <c r="E103" t="s">
        <v>23</v>
      </c>
      <c r="F103">
        <v>16</v>
      </c>
      <c r="G103">
        <v>43</v>
      </c>
      <c r="H103">
        <f>ABS(F103-G103)</f>
        <v>27</v>
      </c>
      <c r="I103" t="str">
        <f>IF(F103&gt;G103,D103,E103)</f>
        <v>KC</v>
      </c>
      <c r="J103" t="str">
        <f>IF(G103&gt;F103,$E$1,$D$1)</f>
        <v>Away</v>
      </c>
      <c r="K103">
        <f>IF(G103&gt;F103,0,1)</f>
        <v>0</v>
      </c>
      <c r="S103">
        <v>14</v>
      </c>
      <c r="T103" t="s">
        <v>69</v>
      </c>
      <c r="U103">
        <v>8</v>
      </c>
      <c r="V103" t="s">
        <v>42</v>
      </c>
    </row>
    <row r="104" spans="1:22">
      <c r="A104">
        <v>370</v>
      </c>
      <c r="B104">
        <v>2020</v>
      </c>
      <c r="C104">
        <v>7</v>
      </c>
      <c r="D104" t="s">
        <v>56</v>
      </c>
      <c r="E104" t="s">
        <v>33</v>
      </c>
      <c r="F104">
        <v>39</v>
      </c>
      <c r="G104">
        <v>29</v>
      </c>
      <c r="H104">
        <f>ABS(F104-G104)</f>
        <v>10</v>
      </c>
      <c r="I104" t="str">
        <f>IF(F104&gt;G104,D104,E104)</f>
        <v>LAC</v>
      </c>
      <c r="J104" t="str">
        <f>IF(G104&gt;F104,$E$1,$D$1)</f>
        <v>Home</v>
      </c>
      <c r="K104">
        <f>IF(G104&gt;F104,0,1)</f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>
        <v>371</v>
      </c>
      <c r="B105">
        <v>2020</v>
      </c>
      <c r="C105">
        <v>7</v>
      </c>
      <c r="D105" t="s">
        <v>43</v>
      </c>
      <c r="E105" t="s">
        <v>58</v>
      </c>
      <c r="F105">
        <v>37</v>
      </c>
      <c r="G105">
        <v>34</v>
      </c>
      <c r="H105">
        <f>ABS(F105-G105)</f>
        <v>3</v>
      </c>
      <c r="I105" t="str">
        <f>IF(F105&gt;G105,D105,E105)</f>
        <v>ARI</v>
      </c>
      <c r="J105" t="str">
        <f>IF(G105&gt;F105,$E$1,$D$1)</f>
        <v>Home</v>
      </c>
      <c r="K105">
        <f>IF(G105&gt;F105,0,1)</f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>
        <v>372</v>
      </c>
      <c r="B106">
        <v>2020</v>
      </c>
      <c r="C106">
        <v>7</v>
      </c>
      <c r="D106" t="s">
        <v>57</v>
      </c>
      <c r="E106" t="s">
        <v>50</v>
      </c>
      <c r="F106">
        <v>24</v>
      </c>
      <c r="G106">
        <v>10</v>
      </c>
      <c r="H106">
        <f>ABS(F106-G106)</f>
        <v>14</v>
      </c>
      <c r="I106" t="str">
        <f>IF(F106&gt;G106,D106,E106)</f>
        <v>LAR</v>
      </c>
      <c r="J106" t="str">
        <f>IF(G106&gt;F106,$E$1,$D$1)</f>
        <v>Home</v>
      </c>
      <c r="K106">
        <f>IF(G106&gt;F106,0,1)</f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373</v>
      </c>
      <c r="B107">
        <v>2020</v>
      </c>
      <c r="C107">
        <v>8</v>
      </c>
      <c r="D107" t="s">
        <v>26</v>
      </c>
      <c r="E107" t="s">
        <v>27</v>
      </c>
      <c r="F107">
        <v>17</v>
      </c>
      <c r="G107">
        <v>25</v>
      </c>
      <c r="H107">
        <f>ABS(F107-G107)</f>
        <v>8</v>
      </c>
      <c r="I107" t="str">
        <f>IF(F107&gt;G107,D107,E107)</f>
        <v>ATL</v>
      </c>
      <c r="J107" t="str">
        <f>IF(G107&gt;F107,$E$1,$D$1)</f>
        <v>Away</v>
      </c>
      <c r="K107">
        <f>IF(G107&gt;F107,0,1)</f>
        <v>0</v>
      </c>
      <c r="S107">
        <v>74</v>
      </c>
      <c r="T107" t="s">
        <v>68</v>
      </c>
      <c r="U107">
        <v>7</v>
      </c>
      <c r="V107" t="s">
        <v>32</v>
      </c>
    </row>
    <row r="108" spans="1:22">
      <c r="A108">
        <v>374</v>
      </c>
      <c r="B108">
        <v>2020</v>
      </c>
      <c r="C108">
        <v>8</v>
      </c>
      <c r="D108" t="s">
        <v>47</v>
      </c>
      <c r="E108" t="s">
        <v>40</v>
      </c>
      <c r="F108">
        <v>24</v>
      </c>
      <c r="G108">
        <v>28</v>
      </c>
      <c r="H108">
        <f>ABS(F108-G108)</f>
        <v>4</v>
      </c>
      <c r="I108" t="str">
        <f>IF(F108&gt;G108,D108,E108)</f>
        <v>PIT</v>
      </c>
      <c r="J108" t="str">
        <f>IF(G108&gt;F108,$E$1,$D$1)</f>
        <v>Away</v>
      </c>
      <c r="K108">
        <f>IF(G108&gt;F108,0,1)</f>
        <v>0</v>
      </c>
      <c r="S108">
        <v>51</v>
      </c>
      <c r="T108" t="s">
        <v>48</v>
      </c>
      <c r="U108">
        <v>10</v>
      </c>
      <c r="V108" t="s">
        <v>32</v>
      </c>
    </row>
    <row r="109" spans="1:22">
      <c r="A109">
        <v>375</v>
      </c>
      <c r="B109">
        <v>2020</v>
      </c>
      <c r="C109">
        <v>8</v>
      </c>
      <c r="D109" t="s">
        <v>55</v>
      </c>
      <c r="E109" t="s">
        <v>57</v>
      </c>
      <c r="F109">
        <v>28</v>
      </c>
      <c r="G109">
        <v>17</v>
      </c>
      <c r="H109">
        <f>ABS(F109-G109)</f>
        <v>11</v>
      </c>
      <c r="I109" t="str">
        <f>IF(F109&gt;G109,D109,E109)</f>
        <v>MIA</v>
      </c>
      <c r="J109" t="str">
        <f>IF(G109&gt;F109,$E$1,$D$1)</f>
        <v>Home</v>
      </c>
      <c r="K109">
        <f>IF(G109&gt;F109,0,1)</f>
        <v>1</v>
      </c>
      <c r="S109">
        <v>85</v>
      </c>
      <c r="T109" t="s">
        <v>68</v>
      </c>
      <c r="U109">
        <v>9</v>
      </c>
      <c r="V109" t="s">
        <v>25</v>
      </c>
    </row>
    <row r="110" spans="1:22">
      <c r="A110">
        <v>376</v>
      </c>
      <c r="B110">
        <v>2020</v>
      </c>
      <c r="C110">
        <v>8</v>
      </c>
      <c r="D110" t="s">
        <v>23</v>
      </c>
      <c r="E110" t="s">
        <v>62</v>
      </c>
      <c r="F110">
        <v>35</v>
      </c>
      <c r="G110">
        <v>9</v>
      </c>
      <c r="H110">
        <f>ABS(F110-G110)</f>
        <v>26</v>
      </c>
      <c r="I110" t="str">
        <f>IF(F110&gt;G110,D110,E110)</f>
        <v>KC</v>
      </c>
      <c r="J110" t="str">
        <f>IF(G110&gt;F110,$E$1,$D$1)</f>
        <v>Home</v>
      </c>
      <c r="K110">
        <f>IF(G110&gt;F110,0,1)</f>
        <v>1</v>
      </c>
      <c r="S110">
        <v>46</v>
      </c>
      <c r="T110" t="s">
        <v>24</v>
      </c>
      <c r="U110">
        <v>12</v>
      </c>
      <c r="V110" t="s">
        <v>42</v>
      </c>
    </row>
    <row r="111" spans="1:22">
      <c r="A111">
        <v>377</v>
      </c>
      <c r="B111">
        <v>2020</v>
      </c>
      <c r="C111">
        <v>8</v>
      </c>
      <c r="D111" t="s">
        <v>49</v>
      </c>
      <c r="E111" t="s">
        <v>36</v>
      </c>
      <c r="F111">
        <v>22</v>
      </c>
      <c r="G111">
        <v>28</v>
      </c>
      <c r="H111">
        <f>ABS(F111-G111)</f>
        <v>6</v>
      </c>
      <c r="I111" t="str">
        <f>IF(F111&gt;G111,D111,E111)</f>
        <v>MIN</v>
      </c>
      <c r="J111" t="str">
        <f>IF(G111&gt;F111,$E$1,$D$1)</f>
        <v>Away</v>
      </c>
      <c r="K111">
        <f>IF(G111&gt;F111,0,1)</f>
        <v>0</v>
      </c>
      <c r="S111">
        <v>33</v>
      </c>
      <c r="T111" t="s">
        <v>64</v>
      </c>
      <c r="U111">
        <v>24</v>
      </c>
      <c r="V111" t="s">
        <v>42</v>
      </c>
    </row>
    <row r="112" spans="1:22">
      <c r="A112">
        <v>378</v>
      </c>
      <c r="B112">
        <v>2020</v>
      </c>
      <c r="C112">
        <v>8</v>
      </c>
      <c r="D112" t="s">
        <v>22</v>
      </c>
      <c r="E112" t="s">
        <v>34</v>
      </c>
      <c r="F112">
        <v>21</v>
      </c>
      <c r="G112">
        <v>41</v>
      </c>
      <c r="H112">
        <f>ABS(F112-G112)</f>
        <v>20</v>
      </c>
      <c r="I112" t="str">
        <f>IF(F112&gt;G112,D112,E112)</f>
        <v>IND</v>
      </c>
      <c r="J112" t="str">
        <f>IF(G112&gt;F112,$E$1,$D$1)</f>
        <v>Away</v>
      </c>
      <c r="K112">
        <f>IF(G112&gt;F112,0,1)</f>
        <v>0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>
        <v>379</v>
      </c>
      <c r="B113">
        <v>2020</v>
      </c>
      <c r="C113">
        <v>8</v>
      </c>
      <c r="D113" t="s">
        <v>30</v>
      </c>
      <c r="E113" t="s">
        <v>52</v>
      </c>
      <c r="F113">
        <v>6</v>
      </c>
      <c r="G113">
        <v>16</v>
      </c>
      <c r="H113">
        <f>ABS(F113-G113)</f>
        <v>10</v>
      </c>
      <c r="I113" t="str">
        <f>IF(F113&gt;G113,D113,E113)</f>
        <v>LV</v>
      </c>
      <c r="J113" t="str">
        <f>IF(G113&gt;F113,$E$1,$D$1)</f>
        <v>Away</v>
      </c>
      <c r="K113">
        <f>IF(G113&gt;F113,0,1)</f>
        <v>0</v>
      </c>
      <c r="S113">
        <v>47</v>
      </c>
      <c r="T113" t="s">
        <v>81</v>
      </c>
      <c r="U113">
        <v>26</v>
      </c>
      <c r="V113" t="s">
        <v>42</v>
      </c>
    </row>
    <row r="114" spans="1:22">
      <c r="A114">
        <v>380</v>
      </c>
      <c r="B114">
        <v>2020</v>
      </c>
      <c r="C114">
        <v>8</v>
      </c>
      <c r="D114" t="s">
        <v>29</v>
      </c>
      <c r="E114" t="s">
        <v>37</v>
      </c>
      <c r="F114">
        <v>31</v>
      </c>
      <c r="G114">
        <v>20</v>
      </c>
      <c r="H114">
        <f>ABS(F114-G114)</f>
        <v>11</v>
      </c>
      <c r="I114" t="str">
        <f>IF(F114&gt;G114,D114,E114)</f>
        <v>CIN</v>
      </c>
      <c r="J114" t="str">
        <f>IF(G114&gt;F114,$E$1,$D$1)</f>
        <v>Home</v>
      </c>
      <c r="K114">
        <f>IF(G114&gt;F114,0,1)</f>
        <v>1</v>
      </c>
      <c r="S114">
        <v>49</v>
      </c>
      <c r="T114" t="s">
        <v>24</v>
      </c>
      <c r="U114">
        <v>18</v>
      </c>
      <c r="V114" t="s">
        <v>42</v>
      </c>
    </row>
    <row r="115" spans="1:22">
      <c r="A115">
        <v>381</v>
      </c>
      <c r="B115">
        <v>2020</v>
      </c>
      <c r="C115">
        <v>8</v>
      </c>
      <c r="D115" t="s">
        <v>61</v>
      </c>
      <c r="E115" t="s">
        <v>25</v>
      </c>
      <c r="F115">
        <v>24</v>
      </c>
      <c r="G115">
        <v>21</v>
      </c>
      <c r="H115">
        <f>ABS(F115-G115)</f>
        <v>3</v>
      </c>
      <c r="I115" t="str">
        <f>IF(F115&gt;G115,D115,E115)</f>
        <v>BUF</v>
      </c>
      <c r="J115" t="str">
        <f>IF(G115&gt;F115,$E$1,$D$1)</f>
        <v>Home</v>
      </c>
      <c r="K115">
        <f>IF(G115&gt;F115,0,1)</f>
        <v>1</v>
      </c>
      <c r="S115">
        <v>42</v>
      </c>
      <c r="T115" t="s">
        <v>31</v>
      </c>
      <c r="U115">
        <v>17</v>
      </c>
      <c r="V115" t="s">
        <v>32</v>
      </c>
    </row>
    <row r="116" spans="1:22">
      <c r="A116">
        <v>382</v>
      </c>
      <c r="B116">
        <v>2020</v>
      </c>
      <c r="C116">
        <v>8</v>
      </c>
      <c r="D116" t="s">
        <v>53</v>
      </c>
      <c r="E116" t="s">
        <v>56</v>
      </c>
      <c r="F116">
        <v>31</v>
      </c>
      <c r="G116">
        <v>30</v>
      </c>
      <c r="H116">
        <f>ABS(F116-G116)</f>
        <v>1</v>
      </c>
      <c r="I116" t="str">
        <f>IF(F116&gt;G116,D116,E116)</f>
        <v>DEN</v>
      </c>
      <c r="J116" t="str">
        <f>IF(G116&gt;F116,$E$1,$D$1)</f>
        <v>Home</v>
      </c>
      <c r="K116">
        <f>IF(G116&gt;F116,0,1)</f>
        <v>1</v>
      </c>
      <c r="S116">
        <v>66</v>
      </c>
      <c r="T116" t="s">
        <v>69</v>
      </c>
      <c r="U116">
        <v>7</v>
      </c>
      <c r="V116" t="s">
        <v>42</v>
      </c>
    </row>
    <row r="117" spans="1:22">
      <c r="A117">
        <v>383</v>
      </c>
      <c r="B117">
        <v>2020</v>
      </c>
      <c r="C117">
        <v>8</v>
      </c>
      <c r="D117" t="s">
        <v>58</v>
      </c>
      <c r="E117" t="s">
        <v>39</v>
      </c>
      <c r="F117">
        <v>37</v>
      </c>
      <c r="G117">
        <v>27</v>
      </c>
      <c r="H117">
        <f>ABS(F117-G117)</f>
        <v>10</v>
      </c>
      <c r="I117" t="str">
        <f>IF(F117&gt;G117,D117,E117)</f>
        <v>SEA</v>
      </c>
      <c r="J117" t="str">
        <f>IF(G117&gt;F117,$E$1,$D$1)</f>
        <v>Home</v>
      </c>
      <c r="K117">
        <f>IF(G117&gt;F117,0,1)</f>
        <v>1</v>
      </c>
      <c r="S117">
        <v>55</v>
      </c>
      <c r="T117" t="s">
        <v>24</v>
      </c>
      <c r="U117">
        <v>3</v>
      </c>
      <c r="V117" t="s">
        <v>25</v>
      </c>
    </row>
    <row r="118" spans="1:22">
      <c r="A118">
        <v>384</v>
      </c>
      <c r="B118">
        <v>2020</v>
      </c>
      <c r="C118">
        <v>8</v>
      </c>
      <c r="D118" t="s">
        <v>50</v>
      </c>
      <c r="E118" t="s">
        <v>38</v>
      </c>
      <c r="F118">
        <v>23</v>
      </c>
      <c r="G118">
        <v>26</v>
      </c>
      <c r="H118">
        <f>ABS(F118-G118)</f>
        <v>3</v>
      </c>
      <c r="I118" t="str">
        <f>IF(F118&gt;G118,D118,E118)</f>
        <v>NO</v>
      </c>
      <c r="J118" t="str">
        <f>IF(G118&gt;F118,$E$1,$D$1)</f>
        <v>Away</v>
      </c>
      <c r="K118">
        <f>IF(G118&gt;F118,0,1)</f>
        <v>0</v>
      </c>
      <c r="S118">
        <v>38</v>
      </c>
      <c r="T118" t="s">
        <v>51</v>
      </c>
      <c r="U118">
        <v>18</v>
      </c>
      <c r="V118" t="s">
        <v>42</v>
      </c>
    </row>
    <row r="119" spans="1:22">
      <c r="A119">
        <v>385</v>
      </c>
      <c r="B119">
        <v>2020</v>
      </c>
      <c r="C119">
        <v>8</v>
      </c>
      <c r="D119" t="s">
        <v>54</v>
      </c>
      <c r="E119" t="s">
        <v>59</v>
      </c>
      <c r="F119">
        <v>23</v>
      </c>
      <c r="G119">
        <v>9</v>
      </c>
      <c r="H119">
        <f>ABS(F119-G119)</f>
        <v>14</v>
      </c>
      <c r="I119" t="str">
        <f>IF(F119&gt;G119,D119,E119)</f>
        <v>PHI</v>
      </c>
      <c r="J119" t="str">
        <f>IF(G119&gt;F119,$E$1,$D$1)</f>
        <v>Home</v>
      </c>
      <c r="K119">
        <f>IF(G119&gt;F119,0,1)</f>
        <v>1</v>
      </c>
      <c r="S119">
        <v>50</v>
      </c>
      <c r="T119" t="s">
        <v>64</v>
      </c>
      <c r="U119">
        <v>11</v>
      </c>
      <c r="V119" t="s">
        <v>42</v>
      </c>
    </row>
    <row r="120" spans="1:22">
      <c r="A120">
        <v>386</v>
      </c>
      <c r="B120">
        <v>2020</v>
      </c>
      <c r="C120">
        <v>8</v>
      </c>
      <c r="D120" t="s">
        <v>60</v>
      </c>
      <c r="E120" t="s">
        <v>35</v>
      </c>
      <c r="F120">
        <v>23</v>
      </c>
      <c r="G120">
        <v>25</v>
      </c>
      <c r="H120">
        <f>ABS(F120-G120)</f>
        <v>2</v>
      </c>
      <c r="I120" t="str">
        <f>IF(F120&gt;G120,D120,E120)</f>
        <v>TB</v>
      </c>
      <c r="J120" t="str">
        <f>IF(G120&gt;F120,$E$1,$D$1)</f>
        <v>Away</v>
      </c>
      <c r="K120">
        <f>IF(G120&gt;F120,0,1)</f>
        <v>0</v>
      </c>
      <c r="S120">
        <v>39</v>
      </c>
      <c r="T120" t="s">
        <v>24</v>
      </c>
      <c r="U120">
        <v>8</v>
      </c>
      <c r="V120" t="s">
        <v>32</v>
      </c>
    </row>
    <row r="121" spans="1:22">
      <c r="A121">
        <v>387</v>
      </c>
      <c r="B121">
        <v>2020</v>
      </c>
      <c r="C121">
        <v>9</v>
      </c>
      <c r="D121" t="s">
        <v>39</v>
      </c>
      <c r="E121" t="s">
        <v>49</v>
      </c>
      <c r="F121">
        <v>17</v>
      </c>
      <c r="G121">
        <v>34</v>
      </c>
      <c r="H121">
        <f>ABS(F121-G121)</f>
        <v>17</v>
      </c>
      <c r="I121" t="str">
        <f>IF(F121&gt;G121,D121,E121)</f>
        <v>GB</v>
      </c>
      <c r="J121" t="str">
        <f>IF(G121&gt;F121,$E$1,$D$1)</f>
        <v>Away</v>
      </c>
      <c r="K121">
        <f>IF(G121&gt;F121,0,1)</f>
        <v>0</v>
      </c>
      <c r="S121">
        <v>76</v>
      </c>
      <c r="T121" t="s">
        <v>51</v>
      </c>
      <c r="U121">
        <v>4</v>
      </c>
      <c r="V121" t="s">
        <v>42</v>
      </c>
    </row>
    <row r="122" spans="1:22">
      <c r="A122">
        <v>388</v>
      </c>
      <c r="B122">
        <v>2020</v>
      </c>
      <c r="C122">
        <v>9</v>
      </c>
      <c r="D122" t="s">
        <v>44</v>
      </c>
      <c r="E122" t="s">
        <v>60</v>
      </c>
      <c r="F122">
        <v>20</v>
      </c>
      <c r="G122">
        <v>23</v>
      </c>
      <c r="H122">
        <f>ABS(F122-G122)</f>
        <v>3</v>
      </c>
      <c r="I122" t="str">
        <f>IF(F122&gt;G122,D122,E122)</f>
        <v>NYG</v>
      </c>
      <c r="J122" t="str">
        <f>IF(G122&gt;F122,$E$1,$D$1)</f>
        <v>Away</v>
      </c>
      <c r="K122">
        <f>IF(G122&gt;F122,0,1)</f>
        <v>0</v>
      </c>
      <c r="S122">
        <v>68</v>
      </c>
      <c r="T122" t="s">
        <v>24</v>
      </c>
      <c r="U122">
        <v>1</v>
      </c>
      <c r="V122" t="s">
        <v>32</v>
      </c>
    </row>
    <row r="123" spans="1:22">
      <c r="A123">
        <v>389</v>
      </c>
      <c r="B123">
        <v>2020</v>
      </c>
      <c r="C123">
        <v>9</v>
      </c>
      <c r="D123" t="s">
        <v>37</v>
      </c>
      <c r="E123" t="s">
        <v>50</v>
      </c>
      <c r="F123">
        <v>24</v>
      </c>
      <c r="G123">
        <v>17</v>
      </c>
      <c r="H123">
        <f>ABS(F123-G123)</f>
        <v>7</v>
      </c>
      <c r="I123" t="str">
        <f>IF(F123&gt;G123,D123,E123)</f>
        <v>TEN</v>
      </c>
      <c r="J123" t="str">
        <f>IF(G123&gt;F123,$E$1,$D$1)</f>
        <v>Home</v>
      </c>
      <c r="K123">
        <f>IF(G123&gt;F123,0,1)</f>
        <v>1</v>
      </c>
      <c r="S123">
        <v>74</v>
      </c>
      <c r="T123" t="s">
        <v>24</v>
      </c>
      <c r="U123">
        <v>7</v>
      </c>
      <c r="V123" t="s">
        <v>45</v>
      </c>
    </row>
    <row r="124" spans="1:22">
      <c r="A124">
        <v>390</v>
      </c>
      <c r="B124">
        <v>2020</v>
      </c>
      <c r="C124">
        <v>9</v>
      </c>
      <c r="D124" t="s">
        <v>36</v>
      </c>
      <c r="E124" t="s">
        <v>22</v>
      </c>
      <c r="F124">
        <v>34</v>
      </c>
      <c r="G124">
        <v>20</v>
      </c>
      <c r="H124">
        <f>ABS(F124-G124)</f>
        <v>14</v>
      </c>
      <c r="I124" t="str">
        <f>IF(F124&gt;G124,D124,E124)</f>
        <v>MIN</v>
      </c>
      <c r="J124" t="str">
        <f>IF(G124&gt;F124,$E$1,$D$1)</f>
        <v>Home</v>
      </c>
      <c r="K124">
        <f>IF(G124&gt;F124,0,1)</f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>
        <v>391</v>
      </c>
      <c r="B125">
        <v>2020</v>
      </c>
      <c r="C125">
        <v>9</v>
      </c>
      <c r="D125" t="s">
        <v>23</v>
      </c>
      <c r="E125" t="s">
        <v>26</v>
      </c>
      <c r="F125">
        <v>33</v>
      </c>
      <c r="G125">
        <v>31</v>
      </c>
      <c r="H125">
        <f>ABS(F125-G125)</f>
        <v>2</v>
      </c>
      <c r="I125" t="str">
        <f>IF(F125&gt;G125,D125,E125)</f>
        <v>KC</v>
      </c>
      <c r="J125" t="str">
        <f>IF(G125&gt;F125,$E$1,$D$1)</f>
        <v>Home</v>
      </c>
      <c r="K125">
        <f>IF(G125&gt;F125,0,1)</f>
        <v>1</v>
      </c>
      <c r="S125">
        <v>68</v>
      </c>
      <c r="T125" t="s">
        <v>51</v>
      </c>
      <c r="U125">
        <v>15</v>
      </c>
      <c r="V125" t="s">
        <v>45</v>
      </c>
    </row>
    <row r="126" spans="1:22">
      <c r="A126">
        <v>392</v>
      </c>
      <c r="B126">
        <v>2020</v>
      </c>
      <c r="C126">
        <v>9</v>
      </c>
      <c r="D126" t="s">
        <v>33</v>
      </c>
      <c r="E126" t="s">
        <v>46</v>
      </c>
      <c r="F126">
        <v>25</v>
      </c>
      <c r="G126">
        <v>27</v>
      </c>
      <c r="H126">
        <f>ABS(F126-G126)</f>
        <v>2</v>
      </c>
      <c r="I126" t="str">
        <f>IF(F126&gt;G126,D126,E126)</f>
        <v>HOU</v>
      </c>
      <c r="J126" t="str">
        <f>IF(G126&gt;F126,$E$1,$D$1)</f>
        <v>Away</v>
      </c>
      <c r="K126">
        <f>IF(G126&gt;F126,0,1)</f>
        <v>0</v>
      </c>
      <c r="S126">
        <v>80</v>
      </c>
      <c r="T126" t="s">
        <v>64</v>
      </c>
      <c r="U126">
        <v>15</v>
      </c>
      <c r="V126" t="s">
        <v>25</v>
      </c>
    </row>
    <row r="127" spans="1:22">
      <c r="A127">
        <v>393</v>
      </c>
      <c r="B127">
        <v>2020</v>
      </c>
      <c r="C127">
        <v>9</v>
      </c>
      <c r="D127" t="s">
        <v>34</v>
      </c>
      <c r="E127" t="s">
        <v>47</v>
      </c>
      <c r="F127">
        <v>10</v>
      </c>
      <c r="G127">
        <v>24</v>
      </c>
      <c r="H127">
        <f>ABS(F127-G127)</f>
        <v>14</v>
      </c>
      <c r="I127" t="str">
        <f>IF(F127&gt;G127,D127,E127)</f>
        <v>BAL</v>
      </c>
      <c r="J127" t="str">
        <f>IF(G127&gt;F127,$E$1,$D$1)</f>
        <v>Away</v>
      </c>
      <c r="K127">
        <f>IF(G127&gt;F127,0,1)</f>
        <v>0</v>
      </c>
      <c r="S127" t="s">
        <v>28</v>
      </c>
      <c r="T127" t="s">
        <v>28</v>
      </c>
      <c r="U127" t="s">
        <v>28</v>
      </c>
      <c r="V127" t="s">
        <v>28</v>
      </c>
    </row>
    <row r="128" spans="1:22">
      <c r="A128">
        <v>394</v>
      </c>
      <c r="B128">
        <v>2020</v>
      </c>
      <c r="C128">
        <v>9</v>
      </c>
      <c r="D128" t="s">
        <v>61</v>
      </c>
      <c r="E128" t="s">
        <v>58</v>
      </c>
      <c r="F128">
        <v>44</v>
      </c>
      <c r="G128">
        <v>34</v>
      </c>
      <c r="H128">
        <f>ABS(F128-G128)</f>
        <v>10</v>
      </c>
      <c r="I128" t="str">
        <f>IF(F128&gt;G128,D128,E128)</f>
        <v>BUF</v>
      </c>
      <c r="J128" t="str">
        <f>IF(G128&gt;F128,$E$1,$D$1)</f>
        <v>Home</v>
      </c>
      <c r="K128">
        <f>IF(G128&gt;F128,0,1)</f>
        <v>1</v>
      </c>
      <c r="S128">
        <v>65</v>
      </c>
      <c r="T128" t="s">
        <v>24</v>
      </c>
      <c r="U128">
        <v>3</v>
      </c>
      <c r="V128" t="s">
        <v>32</v>
      </c>
    </row>
    <row r="129" spans="1:22">
      <c r="A129">
        <v>395</v>
      </c>
      <c r="B129">
        <v>2020</v>
      </c>
      <c r="C129">
        <v>9</v>
      </c>
      <c r="D129" t="s">
        <v>27</v>
      </c>
      <c r="E129" t="s">
        <v>53</v>
      </c>
      <c r="F129">
        <v>34</v>
      </c>
      <c r="G129">
        <v>27</v>
      </c>
      <c r="H129">
        <f>ABS(F129-G129)</f>
        <v>7</v>
      </c>
      <c r="I129" t="str">
        <f>IF(F129&gt;G129,D129,E129)</f>
        <v>ATL</v>
      </c>
      <c r="J129" t="str">
        <f>IF(G129&gt;F129,$E$1,$D$1)</f>
        <v>Home</v>
      </c>
      <c r="K129">
        <f>IF(G129&gt;F129,0,1)</f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>
        <v>396</v>
      </c>
      <c r="B130">
        <v>2020</v>
      </c>
      <c r="C130">
        <v>9</v>
      </c>
      <c r="D130" t="s">
        <v>56</v>
      </c>
      <c r="E130" t="s">
        <v>52</v>
      </c>
      <c r="F130">
        <v>26</v>
      </c>
      <c r="G130">
        <v>31</v>
      </c>
      <c r="H130">
        <f>ABS(F130-G130)</f>
        <v>5</v>
      </c>
      <c r="I130" t="str">
        <f>IF(F130&gt;G130,D130,E130)</f>
        <v>LV</v>
      </c>
      <c r="J130" t="str">
        <f>IF(G130&gt;F130,$E$1,$D$1)</f>
        <v>Away</v>
      </c>
      <c r="K130">
        <f>IF(G130&gt;F130,0,1)</f>
        <v>0</v>
      </c>
      <c r="S130" t="s">
        <v>28</v>
      </c>
      <c r="T130" t="s">
        <v>28</v>
      </c>
      <c r="U130" t="s">
        <v>28</v>
      </c>
      <c r="V130" t="s">
        <v>28</v>
      </c>
    </row>
    <row r="131" spans="1:22">
      <c r="A131">
        <v>397</v>
      </c>
      <c r="B131">
        <v>2020</v>
      </c>
      <c r="C131">
        <v>9</v>
      </c>
      <c r="D131" t="s">
        <v>59</v>
      </c>
      <c r="E131" t="s">
        <v>40</v>
      </c>
      <c r="F131">
        <v>19</v>
      </c>
      <c r="G131">
        <v>24</v>
      </c>
      <c r="H131">
        <f>ABS(F131-G131)</f>
        <v>5</v>
      </c>
      <c r="I131" t="str">
        <f>IF(F131&gt;G131,D131,E131)</f>
        <v>PIT</v>
      </c>
      <c r="J131" t="str">
        <f>IF(G131&gt;F131,$E$1,$D$1)</f>
        <v>Away</v>
      </c>
      <c r="K131">
        <f>IF(G131&gt;F131,0,1)</f>
        <v>0</v>
      </c>
      <c r="S131" t="s">
        <v>28</v>
      </c>
      <c r="T131" t="s">
        <v>28</v>
      </c>
      <c r="U131" t="s">
        <v>28</v>
      </c>
      <c r="V131" t="s">
        <v>28</v>
      </c>
    </row>
    <row r="132" spans="1:22">
      <c r="A132">
        <v>398</v>
      </c>
      <c r="B132">
        <v>2020</v>
      </c>
      <c r="C132">
        <v>9</v>
      </c>
      <c r="D132" t="s">
        <v>43</v>
      </c>
      <c r="E132" t="s">
        <v>55</v>
      </c>
      <c r="F132">
        <v>31</v>
      </c>
      <c r="G132">
        <v>34</v>
      </c>
      <c r="H132">
        <f>ABS(F132-G132)</f>
        <v>3</v>
      </c>
      <c r="I132" t="str">
        <f>IF(F132&gt;G132,D132,E132)</f>
        <v>MIA</v>
      </c>
      <c r="J132" t="str">
        <f>IF(G132&gt;F132,$E$1,$D$1)</f>
        <v>Away</v>
      </c>
      <c r="K132">
        <f>IF(G132&gt;F132,0,1)</f>
        <v>0</v>
      </c>
      <c r="S132" t="s">
        <v>28</v>
      </c>
      <c r="T132" t="s">
        <v>28</v>
      </c>
      <c r="U132" t="s">
        <v>28</v>
      </c>
      <c r="V132" t="s">
        <v>28</v>
      </c>
    </row>
    <row r="133" spans="1:22">
      <c r="A133">
        <v>399</v>
      </c>
      <c r="B133">
        <v>2020</v>
      </c>
      <c r="C133">
        <v>9</v>
      </c>
      <c r="D133" t="s">
        <v>35</v>
      </c>
      <c r="E133" t="s">
        <v>38</v>
      </c>
      <c r="F133">
        <v>3</v>
      </c>
      <c r="G133">
        <v>38</v>
      </c>
      <c r="H133">
        <f>ABS(F133-G133)</f>
        <v>35</v>
      </c>
      <c r="I133" t="str">
        <f>IF(F133&gt;G133,D133,E133)</f>
        <v>NO</v>
      </c>
      <c r="J133" t="str">
        <f>IF(G133&gt;F133,$E$1,$D$1)</f>
        <v>Away</v>
      </c>
      <c r="K133">
        <f>IF(G133&gt;F133,0,1)</f>
        <v>0</v>
      </c>
      <c r="S133">
        <v>77</v>
      </c>
      <c r="T133" t="s">
        <v>64</v>
      </c>
      <c r="U133">
        <v>13</v>
      </c>
      <c r="V133" t="s">
        <v>25</v>
      </c>
    </row>
    <row r="134" spans="1:22">
      <c r="A134">
        <v>400</v>
      </c>
      <c r="B134">
        <v>2020</v>
      </c>
      <c r="C134">
        <v>9</v>
      </c>
      <c r="D134" t="s">
        <v>62</v>
      </c>
      <c r="E134" t="s">
        <v>25</v>
      </c>
      <c r="F134">
        <v>27</v>
      </c>
      <c r="G134">
        <v>30</v>
      </c>
      <c r="H134">
        <f>ABS(F134-G134)</f>
        <v>3</v>
      </c>
      <c r="I134" t="str">
        <f>IF(F134&gt;G134,D134,E134)</f>
        <v>NE</v>
      </c>
      <c r="J134" t="str">
        <f>IF(G134&gt;F134,$E$1,$D$1)</f>
        <v>Away</v>
      </c>
      <c r="K134">
        <f>IF(G134&gt;F134,0,1)</f>
        <v>0</v>
      </c>
      <c r="S134">
        <v>60</v>
      </c>
      <c r="T134" t="s">
        <v>24</v>
      </c>
      <c r="U134">
        <v>3</v>
      </c>
      <c r="V134" t="s">
        <v>32</v>
      </c>
    </row>
    <row r="135" spans="1:22">
      <c r="A135">
        <v>401</v>
      </c>
      <c r="B135">
        <v>2020</v>
      </c>
      <c r="C135">
        <v>10</v>
      </c>
      <c r="D135" t="s">
        <v>37</v>
      </c>
      <c r="E135" t="s">
        <v>34</v>
      </c>
      <c r="F135">
        <v>17</v>
      </c>
      <c r="G135">
        <v>34</v>
      </c>
      <c r="H135">
        <f>ABS(F135-G135)</f>
        <v>17</v>
      </c>
      <c r="I135" t="str">
        <f>IF(F135&gt;G135,D135,E135)</f>
        <v>IND</v>
      </c>
      <c r="J135" t="str">
        <f>IF(G135&gt;F135,$E$1,$D$1)</f>
        <v>Away</v>
      </c>
      <c r="K135">
        <f>IF(G135&gt;F135,0,1)</f>
        <v>0</v>
      </c>
      <c r="S135">
        <v>52</v>
      </c>
      <c r="T135" t="s">
        <v>24</v>
      </c>
      <c r="U135">
        <v>3</v>
      </c>
      <c r="V135" t="s">
        <v>63</v>
      </c>
    </row>
    <row r="136" spans="1:22">
      <c r="A136">
        <v>402</v>
      </c>
      <c r="B136">
        <v>2020</v>
      </c>
      <c r="C136">
        <v>10</v>
      </c>
      <c r="D136" t="s">
        <v>60</v>
      </c>
      <c r="E136" t="s">
        <v>54</v>
      </c>
      <c r="F136">
        <v>27</v>
      </c>
      <c r="G136">
        <v>17</v>
      </c>
      <c r="H136">
        <f>ABS(F136-G136)</f>
        <v>10</v>
      </c>
      <c r="I136" t="str">
        <f>IF(F136&gt;G136,D136,E136)</f>
        <v>NYG</v>
      </c>
      <c r="J136" t="str">
        <f>IF(G136&gt;F136,$E$1,$D$1)</f>
        <v>Home</v>
      </c>
      <c r="K136">
        <f>IF(G136&gt;F136,0,1)</f>
        <v>1</v>
      </c>
      <c r="S136">
        <v>55</v>
      </c>
      <c r="T136" t="s">
        <v>51</v>
      </c>
      <c r="U136">
        <v>13</v>
      </c>
      <c r="V136" t="s">
        <v>45</v>
      </c>
    </row>
    <row r="137" spans="1:22">
      <c r="A137">
        <v>403</v>
      </c>
      <c r="B137">
        <v>2020</v>
      </c>
      <c r="C137">
        <v>10</v>
      </c>
      <c r="D137" t="s">
        <v>49</v>
      </c>
      <c r="E137" t="s">
        <v>33</v>
      </c>
      <c r="F137">
        <v>24</v>
      </c>
      <c r="G137">
        <v>20</v>
      </c>
      <c r="H137">
        <f>ABS(F137-G137)</f>
        <v>4</v>
      </c>
      <c r="I137" t="str">
        <f>IF(F137&gt;G137,D137,E137)</f>
        <v>GB</v>
      </c>
      <c r="J137" t="str">
        <f>IF(G137&gt;F137,$E$1,$D$1)</f>
        <v>Home</v>
      </c>
      <c r="K137">
        <f>IF(G137&gt;F137,0,1)</f>
        <v>1</v>
      </c>
      <c r="S137">
        <v>37</v>
      </c>
      <c r="T137" t="s">
        <v>48</v>
      </c>
      <c r="U137">
        <v>24</v>
      </c>
      <c r="V137" t="s">
        <v>32</v>
      </c>
    </row>
    <row r="138" spans="1:22">
      <c r="A138">
        <v>404</v>
      </c>
      <c r="B138">
        <v>2020</v>
      </c>
      <c r="C138">
        <v>10</v>
      </c>
      <c r="D138" t="s">
        <v>22</v>
      </c>
      <c r="E138" t="s">
        <v>44</v>
      </c>
      <c r="F138">
        <v>30</v>
      </c>
      <c r="G138">
        <v>27</v>
      </c>
      <c r="H138">
        <f>ABS(F138-G138)</f>
        <v>3</v>
      </c>
      <c r="I138" t="str">
        <f>IF(F138&gt;G138,D138,E138)</f>
        <v>DET</v>
      </c>
      <c r="J138" t="str">
        <f>IF(G138&gt;F138,$E$1,$D$1)</f>
        <v>Home</v>
      </c>
      <c r="K138">
        <f>IF(G138&gt;F138,0,1)</f>
        <v>1</v>
      </c>
      <c r="S138" t="s">
        <v>28</v>
      </c>
      <c r="T138" t="s">
        <v>28</v>
      </c>
      <c r="U138" t="s">
        <v>28</v>
      </c>
      <c r="V138" t="s">
        <v>28</v>
      </c>
    </row>
    <row r="139" spans="1:22">
      <c r="A139">
        <v>405</v>
      </c>
      <c r="B139">
        <v>2020</v>
      </c>
      <c r="C139">
        <v>10</v>
      </c>
      <c r="D139" t="s">
        <v>30</v>
      </c>
      <c r="E139" t="s">
        <v>46</v>
      </c>
      <c r="F139">
        <v>10</v>
      </c>
      <c r="G139">
        <v>7</v>
      </c>
      <c r="H139">
        <f>ABS(F139-G139)</f>
        <v>3</v>
      </c>
      <c r="I139" t="str">
        <f>IF(F139&gt;G139,D139,E139)</f>
        <v>CLE</v>
      </c>
      <c r="J139" t="str">
        <f>IF(G139&gt;F139,$E$1,$D$1)</f>
        <v>Home</v>
      </c>
      <c r="K139">
        <f>IF(G139&gt;F139,0,1)</f>
        <v>1</v>
      </c>
      <c r="S139">
        <v>59</v>
      </c>
      <c r="T139" t="s">
        <v>51</v>
      </c>
      <c r="U139">
        <v>16</v>
      </c>
      <c r="V139" t="s">
        <v>32</v>
      </c>
    </row>
    <row r="140" spans="1:22">
      <c r="A140">
        <v>406</v>
      </c>
      <c r="B140">
        <v>2020</v>
      </c>
      <c r="C140">
        <v>10</v>
      </c>
      <c r="D140" t="s">
        <v>26</v>
      </c>
      <c r="E140" t="s">
        <v>35</v>
      </c>
      <c r="F140">
        <v>23</v>
      </c>
      <c r="G140">
        <v>46</v>
      </c>
      <c r="H140">
        <f>ABS(F140-G140)</f>
        <v>23</v>
      </c>
      <c r="I140" t="str">
        <f>IF(F140&gt;G140,D140,E140)</f>
        <v>TB</v>
      </c>
      <c r="J140" t="str">
        <f>IF(G140&gt;F140,$E$1,$D$1)</f>
        <v>Away</v>
      </c>
      <c r="K140">
        <f>IF(G140&gt;F140,0,1)</f>
        <v>0</v>
      </c>
      <c r="S140">
        <v>66</v>
      </c>
      <c r="T140" t="s">
        <v>64</v>
      </c>
      <c r="U140">
        <v>12</v>
      </c>
      <c r="V140" t="s">
        <v>32</v>
      </c>
    </row>
    <row r="141" spans="1:22">
      <c r="A141">
        <v>407</v>
      </c>
      <c r="B141">
        <v>2020</v>
      </c>
      <c r="C141">
        <v>10</v>
      </c>
      <c r="D141" t="s">
        <v>55</v>
      </c>
      <c r="E141" t="s">
        <v>56</v>
      </c>
      <c r="F141">
        <v>29</v>
      </c>
      <c r="G141">
        <v>21</v>
      </c>
      <c r="H141">
        <f>ABS(F141-G141)</f>
        <v>8</v>
      </c>
      <c r="I141" t="str">
        <f>IF(F141&gt;G141,D141,E141)</f>
        <v>MIA</v>
      </c>
      <c r="J141" t="str">
        <f>IF(G141&gt;F141,$E$1,$D$1)</f>
        <v>Home</v>
      </c>
      <c r="K141">
        <f>IF(G141&gt;F141,0,1)</f>
        <v>1</v>
      </c>
      <c r="S141">
        <v>83</v>
      </c>
      <c r="T141" t="s">
        <v>70</v>
      </c>
      <c r="U141">
        <v>6</v>
      </c>
      <c r="V141" t="s">
        <v>45</v>
      </c>
    </row>
    <row r="142" spans="1:22">
      <c r="A142">
        <v>408</v>
      </c>
      <c r="B142">
        <v>2020</v>
      </c>
      <c r="C142">
        <v>10</v>
      </c>
      <c r="D142" t="s">
        <v>52</v>
      </c>
      <c r="E142" t="s">
        <v>53</v>
      </c>
      <c r="F142">
        <v>37</v>
      </c>
      <c r="G142">
        <v>12</v>
      </c>
      <c r="H142">
        <f>ABS(F142-G142)</f>
        <v>25</v>
      </c>
      <c r="I142" t="str">
        <f>IF(F142&gt;G142,D142,E142)</f>
        <v>LV</v>
      </c>
      <c r="J142" t="str">
        <f>IF(G142&gt;F142,$E$1,$D$1)</f>
        <v>Home</v>
      </c>
      <c r="K142">
        <f>IF(G142&gt;F142,0,1)</f>
        <v>1</v>
      </c>
      <c r="S142" t="s">
        <v>28</v>
      </c>
      <c r="T142" t="s">
        <v>28</v>
      </c>
      <c r="U142" t="s">
        <v>28</v>
      </c>
      <c r="V142" t="s">
        <v>28</v>
      </c>
    </row>
    <row r="143" spans="1:22">
      <c r="A143">
        <v>409</v>
      </c>
      <c r="B143">
        <v>2020</v>
      </c>
      <c r="C143">
        <v>10</v>
      </c>
      <c r="D143" t="s">
        <v>43</v>
      </c>
      <c r="E143" t="s">
        <v>61</v>
      </c>
      <c r="F143">
        <v>32</v>
      </c>
      <c r="G143">
        <v>30</v>
      </c>
      <c r="H143">
        <f>ABS(F143-G143)</f>
        <v>2</v>
      </c>
      <c r="I143" t="str">
        <f>IF(F143&gt;G143,D143,E143)</f>
        <v>ARI</v>
      </c>
      <c r="J143" t="str">
        <f>IF(G143&gt;F143,$E$1,$D$1)</f>
        <v>Home</v>
      </c>
      <c r="K143">
        <f>IF(G143&gt;F143,0,1)</f>
        <v>1</v>
      </c>
      <c r="S143" t="s">
        <v>28</v>
      </c>
      <c r="T143" t="s">
        <v>28</v>
      </c>
      <c r="U143" t="s">
        <v>28</v>
      </c>
      <c r="V143" t="s">
        <v>28</v>
      </c>
    </row>
    <row r="144" spans="1:22">
      <c r="A144">
        <v>410</v>
      </c>
      <c r="B144">
        <v>2020</v>
      </c>
      <c r="C144">
        <v>10</v>
      </c>
      <c r="D144" t="s">
        <v>40</v>
      </c>
      <c r="E144" t="s">
        <v>29</v>
      </c>
      <c r="F144">
        <v>36</v>
      </c>
      <c r="G144">
        <v>10</v>
      </c>
      <c r="H144">
        <f>ABS(F144-G144)</f>
        <v>26</v>
      </c>
      <c r="I144" t="str">
        <f>IF(F144&gt;G144,D144,E144)</f>
        <v>PIT</v>
      </c>
      <c r="J144" t="str">
        <f>IF(G144&gt;F144,$E$1,$D$1)</f>
        <v>Home</v>
      </c>
      <c r="K144">
        <f>IF(G144&gt;F144,0,1)</f>
        <v>1</v>
      </c>
      <c r="S144">
        <v>56</v>
      </c>
      <c r="T144" t="s">
        <v>64</v>
      </c>
      <c r="U144">
        <v>8</v>
      </c>
      <c r="V144" t="s">
        <v>42</v>
      </c>
    </row>
    <row r="145" spans="1:22">
      <c r="A145">
        <v>411</v>
      </c>
      <c r="B145">
        <v>2020</v>
      </c>
      <c r="C145">
        <v>10</v>
      </c>
      <c r="D145" t="s">
        <v>38</v>
      </c>
      <c r="E145" t="s">
        <v>39</v>
      </c>
      <c r="F145">
        <v>27</v>
      </c>
      <c r="G145">
        <v>13</v>
      </c>
      <c r="H145">
        <f>ABS(F145-G145)</f>
        <v>14</v>
      </c>
      <c r="I145" t="str">
        <f>IF(F145&gt;G145,D145,E145)</f>
        <v>NO</v>
      </c>
      <c r="J145" t="str">
        <f>IF(G145&gt;F145,$E$1,$D$1)</f>
        <v>Home</v>
      </c>
      <c r="K145">
        <f>IF(G145&gt;F145,0,1)</f>
        <v>1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>
        <v>412</v>
      </c>
      <c r="B146">
        <v>2020</v>
      </c>
      <c r="C146">
        <v>10</v>
      </c>
      <c r="D146" t="s">
        <v>57</v>
      </c>
      <c r="E146" t="s">
        <v>58</v>
      </c>
      <c r="F146">
        <v>23</v>
      </c>
      <c r="G146">
        <v>16</v>
      </c>
      <c r="H146">
        <f>ABS(F146-G146)</f>
        <v>7</v>
      </c>
      <c r="I146" t="str">
        <f>IF(F146&gt;G146,D146,E146)</f>
        <v>LAR</v>
      </c>
      <c r="J146" t="str">
        <f>IF(G146&gt;F146,$E$1,$D$1)</f>
        <v>Home</v>
      </c>
      <c r="K146">
        <f>IF(G146&gt;F146,0,1)</f>
        <v>1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>
        <v>413</v>
      </c>
      <c r="B147">
        <v>2020</v>
      </c>
      <c r="C147">
        <v>10</v>
      </c>
      <c r="D147" t="s">
        <v>25</v>
      </c>
      <c r="E147" t="s">
        <v>47</v>
      </c>
      <c r="F147">
        <v>23</v>
      </c>
      <c r="G147">
        <v>17</v>
      </c>
      <c r="H147">
        <f>ABS(F147-G147)</f>
        <v>6</v>
      </c>
      <c r="I147" t="str">
        <f>IF(F147&gt;G147,D147,E147)</f>
        <v>NE</v>
      </c>
      <c r="J147" t="str">
        <f>IF(G147&gt;F147,$E$1,$D$1)</f>
        <v>Home</v>
      </c>
      <c r="K147">
        <f>IF(G147&gt;F147,0,1)</f>
        <v>1</v>
      </c>
      <c r="S147">
        <v>50</v>
      </c>
      <c r="T147" t="s">
        <v>64</v>
      </c>
      <c r="U147">
        <v>12</v>
      </c>
      <c r="V147" t="s">
        <v>45</v>
      </c>
    </row>
    <row r="148" spans="1:22">
      <c r="A148">
        <v>414</v>
      </c>
      <c r="B148">
        <v>2020</v>
      </c>
      <c r="C148">
        <v>10</v>
      </c>
      <c r="D148" t="s">
        <v>50</v>
      </c>
      <c r="E148" t="s">
        <v>36</v>
      </c>
      <c r="F148">
        <v>13</v>
      </c>
      <c r="G148">
        <v>19</v>
      </c>
      <c r="H148">
        <f>ABS(F148-G148)</f>
        <v>6</v>
      </c>
      <c r="I148" t="str">
        <f>IF(F148&gt;G148,D148,E148)</f>
        <v>MIN</v>
      </c>
      <c r="J148" t="str">
        <f>IF(G148&gt;F148,$E$1,$D$1)</f>
        <v>Away</v>
      </c>
      <c r="K148">
        <f>IF(G148&gt;F148,0,1)</f>
        <v>0</v>
      </c>
      <c r="S148">
        <v>43</v>
      </c>
      <c r="T148" t="s">
        <v>24</v>
      </c>
      <c r="U148">
        <v>8</v>
      </c>
      <c r="V148" t="s">
        <v>32</v>
      </c>
    </row>
    <row r="149" spans="1:22">
      <c r="A149">
        <v>415</v>
      </c>
      <c r="B149">
        <v>2020</v>
      </c>
      <c r="C149">
        <v>11</v>
      </c>
      <c r="D149" t="s">
        <v>58</v>
      </c>
      <c r="E149" t="s">
        <v>43</v>
      </c>
      <c r="F149">
        <v>28</v>
      </c>
      <c r="G149">
        <v>21</v>
      </c>
      <c r="H149">
        <f>ABS(F149-G149)</f>
        <v>7</v>
      </c>
      <c r="I149" t="str">
        <f>IF(F149&gt;G149,D149,E149)</f>
        <v>SEA</v>
      </c>
      <c r="J149" t="str">
        <f>IF(G149&gt;F149,$E$1,$D$1)</f>
        <v>Home</v>
      </c>
      <c r="K149">
        <f>IF(G149&gt;F149,0,1)</f>
        <v>1</v>
      </c>
      <c r="S149">
        <v>47</v>
      </c>
      <c r="T149" t="s">
        <v>51</v>
      </c>
      <c r="U149">
        <v>9</v>
      </c>
      <c r="V149" t="s">
        <v>32</v>
      </c>
    </row>
    <row r="150" spans="1:22">
      <c r="A150">
        <v>416</v>
      </c>
      <c r="B150">
        <v>2020</v>
      </c>
      <c r="C150">
        <v>11</v>
      </c>
      <c r="D150" t="s">
        <v>44</v>
      </c>
      <c r="E150" t="s">
        <v>29</v>
      </c>
      <c r="F150">
        <v>20</v>
      </c>
      <c r="G150">
        <v>9</v>
      </c>
      <c r="H150">
        <f>ABS(F150-G150)</f>
        <v>11</v>
      </c>
      <c r="I150" t="str">
        <f>IF(F150&gt;G150,D150,E150)</f>
        <v>WAS</v>
      </c>
      <c r="J150" t="str">
        <f>IF(G150&gt;F150,$E$1,$D$1)</f>
        <v>Home</v>
      </c>
      <c r="K150">
        <f>IF(G150&gt;F150,0,1)</f>
        <v>1</v>
      </c>
      <c r="S150">
        <v>54</v>
      </c>
      <c r="T150" t="s">
        <v>64</v>
      </c>
      <c r="U150">
        <v>7</v>
      </c>
      <c r="V150" t="s">
        <v>45</v>
      </c>
    </row>
    <row r="151" spans="1:22">
      <c r="A151">
        <v>417</v>
      </c>
      <c r="B151">
        <v>2020</v>
      </c>
      <c r="C151">
        <v>11</v>
      </c>
      <c r="D151" t="s">
        <v>38</v>
      </c>
      <c r="E151" t="s">
        <v>27</v>
      </c>
      <c r="F151">
        <v>24</v>
      </c>
      <c r="G151">
        <v>9</v>
      </c>
      <c r="H151">
        <f>ABS(F151-G151)</f>
        <v>15</v>
      </c>
      <c r="I151" t="str">
        <f>IF(F151&gt;G151,D151,E151)</f>
        <v>NO</v>
      </c>
      <c r="J151" t="str">
        <f>IF(G151&gt;F151,$E$1,$D$1)</f>
        <v>Home</v>
      </c>
      <c r="K151">
        <f>IF(G151&gt;F151,0,1)</f>
        <v>1</v>
      </c>
      <c r="S151" t="s">
        <v>28</v>
      </c>
      <c r="T151" t="s">
        <v>28</v>
      </c>
      <c r="U151" t="s">
        <v>28</v>
      </c>
      <c r="V151" t="s">
        <v>28</v>
      </c>
    </row>
    <row r="152" spans="1:22">
      <c r="A152">
        <v>418</v>
      </c>
      <c r="B152">
        <v>2020</v>
      </c>
      <c r="C152">
        <v>11</v>
      </c>
      <c r="D152" t="s">
        <v>33</v>
      </c>
      <c r="E152" t="s">
        <v>40</v>
      </c>
      <c r="F152">
        <v>3</v>
      </c>
      <c r="G152">
        <v>27</v>
      </c>
      <c r="H152">
        <f>ABS(F152-G152)</f>
        <v>24</v>
      </c>
      <c r="I152" t="str">
        <f>IF(F152&gt;G152,D152,E152)</f>
        <v>PIT</v>
      </c>
      <c r="J152" t="str">
        <f>IF(G152&gt;F152,$E$1,$D$1)</f>
        <v>Away</v>
      </c>
      <c r="K152">
        <f>IF(G152&gt;F152,0,1)</f>
        <v>0</v>
      </c>
      <c r="S152">
        <v>71</v>
      </c>
      <c r="T152" t="s">
        <v>51</v>
      </c>
      <c r="U152">
        <v>7</v>
      </c>
      <c r="V152" t="s">
        <v>25</v>
      </c>
    </row>
    <row r="153" spans="1:22">
      <c r="A153">
        <v>419</v>
      </c>
      <c r="B153">
        <v>2020</v>
      </c>
      <c r="C153">
        <v>11</v>
      </c>
      <c r="D153" t="s">
        <v>46</v>
      </c>
      <c r="E153" t="s">
        <v>25</v>
      </c>
      <c r="F153">
        <v>27</v>
      </c>
      <c r="G153">
        <v>20</v>
      </c>
      <c r="H153">
        <f>ABS(F153-G153)</f>
        <v>7</v>
      </c>
      <c r="I153" t="str">
        <f>IF(F153&gt;G153,D153,E153)</f>
        <v>HOU</v>
      </c>
      <c r="J153" t="str">
        <f>IF(G153&gt;F153,$E$1,$D$1)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420</v>
      </c>
      <c r="B154">
        <v>2020</v>
      </c>
      <c r="C154">
        <v>11</v>
      </c>
      <c r="D154" t="s">
        <v>30</v>
      </c>
      <c r="E154" t="s">
        <v>54</v>
      </c>
      <c r="F154">
        <v>22</v>
      </c>
      <c r="G154">
        <v>17</v>
      </c>
      <c r="H154">
        <f>ABS(F154-G154)</f>
        <v>5</v>
      </c>
      <c r="I154" t="str">
        <f>IF(F154&gt;G154,D154,E154)</f>
        <v>CLE</v>
      </c>
      <c r="J154" t="str">
        <f>IF(G154&gt;F154,$E$1,$D$1)</f>
        <v>Home</v>
      </c>
      <c r="K154">
        <f>IF(G154&gt;F154,0,1)</f>
        <v>1</v>
      </c>
      <c r="S154">
        <v>37</v>
      </c>
      <c r="T154" t="s">
        <v>48</v>
      </c>
      <c r="U154">
        <v>5</v>
      </c>
      <c r="V154" t="s">
        <v>25</v>
      </c>
    </row>
    <row r="155" spans="1:22">
      <c r="A155">
        <v>421</v>
      </c>
      <c r="B155">
        <v>2020</v>
      </c>
      <c r="C155">
        <v>11</v>
      </c>
      <c r="D155" t="s">
        <v>26</v>
      </c>
      <c r="E155" t="s">
        <v>22</v>
      </c>
      <c r="F155">
        <v>20</v>
      </c>
      <c r="G155">
        <v>0</v>
      </c>
      <c r="H155">
        <f>ABS(F155-G155)</f>
        <v>20</v>
      </c>
      <c r="I155" t="str">
        <f>IF(F155&gt;G155,D155,E155)</f>
        <v>CAR</v>
      </c>
      <c r="J155" t="str">
        <f>IF(G155&gt;F155,$E$1,$D$1)</f>
        <v>Home</v>
      </c>
      <c r="K155">
        <f>IF(G155&gt;F155,0,1)</f>
        <v>1</v>
      </c>
      <c r="S155">
        <v>61</v>
      </c>
      <c r="T155" t="s">
        <v>64</v>
      </c>
      <c r="U155">
        <v>2</v>
      </c>
      <c r="V155" t="s">
        <v>45</v>
      </c>
    </row>
    <row r="156" spans="1:22">
      <c r="A156">
        <v>422</v>
      </c>
      <c r="B156">
        <v>2020</v>
      </c>
      <c r="C156">
        <v>11</v>
      </c>
      <c r="D156" t="s">
        <v>47</v>
      </c>
      <c r="E156" t="s">
        <v>37</v>
      </c>
      <c r="F156">
        <v>24</v>
      </c>
      <c r="G156">
        <v>30</v>
      </c>
      <c r="H156">
        <f>ABS(F156-G156)</f>
        <v>6</v>
      </c>
      <c r="I156" t="str">
        <f>IF(F156&gt;G156,D156,E156)</f>
        <v>TEN</v>
      </c>
      <c r="J156" t="str">
        <f>IF(G156&gt;F156,$E$1,$D$1)</f>
        <v>Away</v>
      </c>
      <c r="K156">
        <f>IF(G156&gt;F156,0,1)</f>
        <v>0</v>
      </c>
      <c r="S156">
        <v>51</v>
      </c>
      <c r="T156" t="s">
        <v>64</v>
      </c>
      <c r="U156">
        <v>7</v>
      </c>
      <c r="V156" t="s">
        <v>45</v>
      </c>
    </row>
    <row r="157" spans="1:22">
      <c r="A157">
        <v>423</v>
      </c>
      <c r="B157">
        <v>2020</v>
      </c>
      <c r="C157">
        <v>11</v>
      </c>
      <c r="D157" t="s">
        <v>56</v>
      </c>
      <c r="E157" t="s">
        <v>62</v>
      </c>
      <c r="F157">
        <v>34</v>
      </c>
      <c r="G157">
        <v>28</v>
      </c>
      <c r="H157">
        <f>ABS(F157-G157)</f>
        <v>6</v>
      </c>
      <c r="I157" t="str">
        <f>IF(F157&gt;G157,D157,E157)</f>
        <v>LAC</v>
      </c>
      <c r="J157" t="str">
        <f>IF(G157&gt;F157,$E$1,$D$1)</f>
        <v>Home</v>
      </c>
      <c r="K157">
        <f>IF(G157&gt;F157,0,1)</f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>
        <v>424</v>
      </c>
      <c r="B158">
        <v>2020</v>
      </c>
      <c r="C158">
        <v>11</v>
      </c>
      <c r="D158" t="s">
        <v>53</v>
      </c>
      <c r="E158" t="s">
        <v>55</v>
      </c>
      <c r="F158">
        <v>20</v>
      </c>
      <c r="G158">
        <v>13</v>
      </c>
      <c r="H158">
        <f>ABS(F158-G158)</f>
        <v>7</v>
      </c>
      <c r="I158" t="str">
        <f>IF(F158&gt;G158,D158,E158)</f>
        <v>DEN</v>
      </c>
      <c r="J158" t="str">
        <f>IF(G158&gt;F158,$E$1,$D$1)</f>
        <v>Home</v>
      </c>
      <c r="K158">
        <f>IF(G158&gt;F158,0,1)</f>
        <v>1</v>
      </c>
      <c r="S158">
        <v>44</v>
      </c>
      <c r="T158" t="s">
        <v>69</v>
      </c>
      <c r="U158">
        <v>3</v>
      </c>
      <c r="V158" t="s">
        <v>32</v>
      </c>
    </row>
    <row r="159" spans="1:22">
      <c r="A159">
        <v>425</v>
      </c>
      <c r="B159">
        <v>2020</v>
      </c>
      <c r="C159">
        <v>11</v>
      </c>
      <c r="D159" t="s">
        <v>34</v>
      </c>
      <c r="E159" t="s">
        <v>49</v>
      </c>
      <c r="F159">
        <v>34</v>
      </c>
      <c r="G159">
        <v>31</v>
      </c>
      <c r="H159">
        <f>ABS(F159-G159)</f>
        <v>3</v>
      </c>
      <c r="I159" t="str">
        <f>IF(F159&gt;G159,D159,E159)</f>
        <v>IND</v>
      </c>
      <c r="J159" t="str">
        <f>IF(G159&gt;F159,$E$1,$D$1)</f>
        <v>Home</v>
      </c>
      <c r="K159">
        <f>IF(G159&gt;F159,0,1)</f>
        <v>1</v>
      </c>
      <c r="S159" t="s">
        <v>28</v>
      </c>
      <c r="T159" t="s">
        <v>28</v>
      </c>
      <c r="U159" t="s">
        <v>28</v>
      </c>
      <c r="V159" t="s">
        <v>28</v>
      </c>
    </row>
    <row r="160" spans="1:22">
      <c r="A160">
        <v>426</v>
      </c>
      <c r="B160">
        <v>2020</v>
      </c>
      <c r="C160">
        <v>11</v>
      </c>
      <c r="D160" t="s">
        <v>36</v>
      </c>
      <c r="E160" t="s">
        <v>59</v>
      </c>
      <c r="F160">
        <v>28</v>
      </c>
      <c r="G160">
        <v>31</v>
      </c>
      <c r="H160">
        <f>ABS(F160-G160)</f>
        <v>3</v>
      </c>
      <c r="I160" t="str">
        <f>IF(F160&gt;G160,D160,E160)</f>
        <v>DAL</v>
      </c>
      <c r="J160" t="str">
        <f>IF(G160&gt;F160,$E$1,$D$1)</f>
        <v>Away</v>
      </c>
      <c r="K160">
        <f>IF(G160&gt;F160,0,1)</f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>
        <v>427</v>
      </c>
      <c r="B161">
        <v>2020</v>
      </c>
      <c r="C161">
        <v>11</v>
      </c>
      <c r="D161" t="s">
        <v>52</v>
      </c>
      <c r="E161" t="s">
        <v>23</v>
      </c>
      <c r="F161">
        <v>31</v>
      </c>
      <c r="G161">
        <v>35</v>
      </c>
      <c r="H161">
        <f>ABS(F161-G161)</f>
        <v>4</v>
      </c>
      <c r="I161" t="str">
        <f>IF(F161&gt;G161,D161,E161)</f>
        <v>KC</v>
      </c>
      <c r="J161" t="str">
        <f>IF(G161&gt;F161,$E$1,$D$1)</f>
        <v>Away</v>
      </c>
      <c r="K161">
        <f>IF(G161&gt;F161,0,1)</f>
        <v>0</v>
      </c>
      <c r="S161" t="s">
        <v>28</v>
      </c>
      <c r="T161" t="s">
        <v>28</v>
      </c>
      <c r="U161" t="s">
        <v>28</v>
      </c>
      <c r="V161" t="s">
        <v>28</v>
      </c>
    </row>
    <row r="162" spans="1:22">
      <c r="A162">
        <v>428</v>
      </c>
      <c r="B162">
        <v>2020</v>
      </c>
      <c r="C162">
        <v>11</v>
      </c>
      <c r="D162" t="s">
        <v>35</v>
      </c>
      <c r="E162" t="s">
        <v>57</v>
      </c>
      <c r="F162">
        <v>24</v>
      </c>
      <c r="G162">
        <v>27</v>
      </c>
      <c r="H162">
        <f>ABS(F162-G162)</f>
        <v>3</v>
      </c>
      <c r="I162" t="str">
        <f>IF(F162&gt;G162,D162,E162)</f>
        <v>LAR</v>
      </c>
      <c r="J162" t="str">
        <f>IF(G162&gt;F162,$E$1,$D$1)</f>
        <v>Away</v>
      </c>
      <c r="K162">
        <f>IF(G162&gt;F162,0,1)</f>
        <v>0</v>
      </c>
      <c r="S162">
        <v>69</v>
      </c>
      <c r="T162" t="s">
        <v>24</v>
      </c>
      <c r="U162">
        <v>4</v>
      </c>
      <c r="V162" t="s">
        <v>63</v>
      </c>
    </row>
    <row r="163" spans="1:22">
      <c r="A163">
        <v>429</v>
      </c>
      <c r="B163">
        <v>2020</v>
      </c>
      <c r="C163">
        <v>12</v>
      </c>
      <c r="D163" t="s">
        <v>22</v>
      </c>
      <c r="E163" t="s">
        <v>46</v>
      </c>
      <c r="F163">
        <v>25</v>
      </c>
      <c r="G163">
        <v>41</v>
      </c>
      <c r="H163">
        <f>ABS(F163-G163)</f>
        <v>16</v>
      </c>
      <c r="I163" t="str">
        <f>IF(F163&gt;G163,D163,E163)</f>
        <v>HOU</v>
      </c>
      <c r="J163" t="str">
        <f>IF(G163&gt;F163,$E$1,$D$1)</f>
        <v>Away</v>
      </c>
      <c r="K163">
        <f>IF(G163&gt;F163,0,1)</f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>
        <v>430</v>
      </c>
      <c r="B164">
        <v>2020</v>
      </c>
      <c r="C164">
        <v>12</v>
      </c>
      <c r="D164" t="s">
        <v>59</v>
      </c>
      <c r="E164" t="s">
        <v>44</v>
      </c>
      <c r="F164">
        <v>16</v>
      </c>
      <c r="G164">
        <v>41</v>
      </c>
      <c r="H164">
        <f>ABS(F164-G164)</f>
        <v>25</v>
      </c>
      <c r="I164" t="str">
        <f>IF(F164&gt;G164,D164,E164)</f>
        <v>WAS</v>
      </c>
      <c r="J164" t="str">
        <f>IF(G164&gt;F164,$E$1,$D$1)</f>
        <v>Away</v>
      </c>
      <c r="K164">
        <f>IF(G164&gt;F164,0,1)</f>
        <v>0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>
        <v>431</v>
      </c>
      <c r="B165">
        <v>2020</v>
      </c>
      <c r="C165">
        <v>12</v>
      </c>
      <c r="D165" t="s">
        <v>62</v>
      </c>
      <c r="E165" t="s">
        <v>55</v>
      </c>
      <c r="F165">
        <v>3</v>
      </c>
      <c r="G165">
        <v>20</v>
      </c>
      <c r="H165">
        <f>ABS(F165-G165)</f>
        <v>17</v>
      </c>
      <c r="I165" t="str">
        <f>IF(F165&gt;G165,D165,E165)</f>
        <v>MIA</v>
      </c>
      <c r="J165" t="str">
        <f>IF(G165&gt;F165,$E$1,$D$1)</f>
        <v>Away</v>
      </c>
      <c r="K165">
        <f>IF(G165&gt;F165,0,1)</f>
        <v>0</v>
      </c>
      <c r="S165">
        <v>51</v>
      </c>
      <c r="T165" t="s">
        <v>24</v>
      </c>
      <c r="U165">
        <v>3</v>
      </c>
      <c r="V165" t="s">
        <v>32</v>
      </c>
    </row>
    <row r="166" spans="1:22">
      <c r="A166">
        <v>432</v>
      </c>
      <c r="B166">
        <v>2020</v>
      </c>
      <c r="C166">
        <v>12</v>
      </c>
      <c r="D166" t="s">
        <v>25</v>
      </c>
      <c r="E166" t="s">
        <v>43</v>
      </c>
      <c r="F166">
        <v>20</v>
      </c>
      <c r="G166">
        <v>17</v>
      </c>
      <c r="H166">
        <f>ABS(F166-G166)</f>
        <v>3</v>
      </c>
      <c r="I166" t="str">
        <f>IF(F166&gt;D166,#REF!,E166)</f>
        <v>ARI</v>
      </c>
      <c r="J166" t="str">
        <f>IF(G166&gt;F166,$E$1,$D$1)</f>
        <v>Home</v>
      </c>
      <c r="K166">
        <f>IF(G166&gt;F166,0,1)</f>
        <v>1</v>
      </c>
      <c r="S166">
        <v>49</v>
      </c>
      <c r="T166" t="s">
        <v>24</v>
      </c>
      <c r="U166">
        <v>5</v>
      </c>
      <c r="V166" t="s">
        <v>32</v>
      </c>
    </row>
    <row r="167" spans="1:22">
      <c r="A167">
        <v>433</v>
      </c>
      <c r="B167">
        <v>2020</v>
      </c>
      <c r="C167">
        <v>12</v>
      </c>
      <c r="D167" t="s">
        <v>36</v>
      </c>
      <c r="E167" t="s">
        <v>26</v>
      </c>
      <c r="F167">
        <v>28</v>
      </c>
      <c r="G167">
        <v>27</v>
      </c>
      <c r="H167">
        <f>ABS(F167-G167)</f>
        <v>1</v>
      </c>
      <c r="I167" t="str">
        <f>IF(F167&gt;G167,D167,E167)</f>
        <v>MIN</v>
      </c>
      <c r="J167" t="str">
        <f>IF(G167&gt;F167,$E$1,$D$1)</f>
        <v>Home</v>
      </c>
      <c r="K167">
        <f>IF(G167&gt;F167,0,1)</f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>
        <v>434</v>
      </c>
      <c r="B168">
        <v>2020</v>
      </c>
      <c r="C168">
        <v>12</v>
      </c>
      <c r="D168" t="s">
        <v>33</v>
      </c>
      <c r="E168" t="s">
        <v>30</v>
      </c>
      <c r="F168">
        <v>25</v>
      </c>
      <c r="G168">
        <v>27</v>
      </c>
      <c r="H168">
        <f>ABS(F168-G168)</f>
        <v>2</v>
      </c>
      <c r="I168" t="str">
        <f>IF(F168&gt;G168,D168,E168)</f>
        <v>CLE</v>
      </c>
      <c r="J168" t="str">
        <f>IF(G168&gt;F168,$E$1,$D$1)</f>
        <v>Away</v>
      </c>
      <c r="K168">
        <f>IF(G168&gt;F168,0,1)</f>
        <v>0</v>
      </c>
      <c r="S168">
        <v>68</v>
      </c>
      <c r="T168" t="s">
        <v>64</v>
      </c>
      <c r="U168">
        <v>1</v>
      </c>
      <c r="V168" t="s">
        <v>25</v>
      </c>
    </row>
    <row r="169" spans="1:22">
      <c r="A169">
        <v>435</v>
      </c>
      <c r="B169">
        <v>2020</v>
      </c>
      <c r="C169">
        <v>12</v>
      </c>
      <c r="D169" t="s">
        <v>34</v>
      </c>
      <c r="E169" t="s">
        <v>37</v>
      </c>
      <c r="F169">
        <v>26</v>
      </c>
      <c r="G169">
        <v>45</v>
      </c>
      <c r="H169">
        <f>ABS(F169-G169)</f>
        <v>19</v>
      </c>
      <c r="I169" t="str">
        <f>IF(F169&gt;G169,D169,E169)</f>
        <v>TEN</v>
      </c>
      <c r="J169" t="str">
        <f>IF(G169&gt;F169,$E$1,$D$1)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436</v>
      </c>
      <c r="B170">
        <v>2020</v>
      </c>
      <c r="C170">
        <v>12</v>
      </c>
      <c r="D170" t="s">
        <v>29</v>
      </c>
      <c r="E170" t="s">
        <v>60</v>
      </c>
      <c r="F170">
        <v>17</v>
      </c>
      <c r="G170">
        <v>19</v>
      </c>
      <c r="H170">
        <f>ABS(F170-G170)</f>
        <v>2</v>
      </c>
      <c r="I170" t="str">
        <f>IF(F170&gt;G170,D170,E170)</f>
        <v>NYG</v>
      </c>
      <c r="J170" t="str">
        <f>IF(G170&gt;F170,$E$1,$D$1)</f>
        <v>Away</v>
      </c>
      <c r="K170">
        <f>IF(G170&gt;F170,0,1)</f>
        <v>0</v>
      </c>
      <c r="S170">
        <v>46</v>
      </c>
      <c r="T170" t="s">
        <v>51</v>
      </c>
      <c r="U170">
        <v>4</v>
      </c>
      <c r="V170" t="s">
        <v>45</v>
      </c>
    </row>
    <row r="171" spans="1:22">
      <c r="A171">
        <v>437</v>
      </c>
      <c r="B171">
        <v>2020</v>
      </c>
      <c r="C171">
        <v>12</v>
      </c>
      <c r="D171" t="s">
        <v>61</v>
      </c>
      <c r="E171" t="s">
        <v>56</v>
      </c>
      <c r="F171">
        <v>27</v>
      </c>
      <c r="G171">
        <v>17</v>
      </c>
      <c r="H171">
        <f>ABS(F171-G171)</f>
        <v>10</v>
      </c>
      <c r="I171" t="str">
        <f>IF(F171&gt;G171,D171,E171)</f>
        <v>BUF</v>
      </c>
      <c r="J171" t="str">
        <f>IF(G171&gt;F171,$E$1,$D$1)</f>
        <v>Home</v>
      </c>
      <c r="K171">
        <f>IF(G171&gt;F171,0,1)</f>
        <v>1</v>
      </c>
      <c r="S171">
        <v>46</v>
      </c>
      <c r="T171" t="s">
        <v>24</v>
      </c>
      <c r="U171">
        <v>11</v>
      </c>
      <c r="V171" t="s">
        <v>32</v>
      </c>
    </row>
    <row r="172" spans="1:22">
      <c r="A172">
        <v>438</v>
      </c>
      <c r="B172">
        <v>2020</v>
      </c>
      <c r="C172">
        <v>12</v>
      </c>
      <c r="D172" t="s">
        <v>27</v>
      </c>
      <c r="E172" t="s">
        <v>52</v>
      </c>
      <c r="F172">
        <v>43</v>
      </c>
      <c r="G172">
        <v>6</v>
      </c>
      <c r="H172">
        <f>ABS(F172-G172)</f>
        <v>37</v>
      </c>
      <c r="I172" t="str">
        <f>IF(F172&gt;G172,D172,E172)</f>
        <v>ATL</v>
      </c>
      <c r="J172" t="str">
        <f>IF(G172&gt;F172,$E$1,$D$1)</f>
        <v>Home</v>
      </c>
      <c r="K172">
        <f>IF(G172&gt;F172,0,1)</f>
        <v>1</v>
      </c>
      <c r="S172" t="s">
        <v>28</v>
      </c>
      <c r="T172" t="s">
        <v>28</v>
      </c>
      <c r="U172" t="s">
        <v>28</v>
      </c>
      <c r="V172" t="s">
        <v>28</v>
      </c>
    </row>
    <row r="173" spans="1:22">
      <c r="A173">
        <v>439</v>
      </c>
      <c r="B173">
        <v>2020</v>
      </c>
      <c r="C173">
        <v>12</v>
      </c>
      <c r="D173" t="s">
        <v>57</v>
      </c>
      <c r="E173" t="s">
        <v>39</v>
      </c>
      <c r="F173">
        <v>20</v>
      </c>
      <c r="G173">
        <v>23</v>
      </c>
      <c r="H173">
        <f>ABS(F173-G173)</f>
        <v>3</v>
      </c>
      <c r="I173" t="str">
        <f>IF(F173&gt;G173,D173,E173)</f>
        <v>SF</v>
      </c>
      <c r="J173" t="str">
        <f>IF(G173&gt;F173,$E$1,$D$1)</f>
        <v>Away</v>
      </c>
      <c r="K173">
        <f>IF(G173&gt;F173,0,1)</f>
        <v>0</v>
      </c>
      <c r="S173" t="s">
        <v>28</v>
      </c>
      <c r="T173" t="s">
        <v>28</v>
      </c>
      <c r="U173" t="s">
        <v>28</v>
      </c>
      <c r="V173" t="s">
        <v>28</v>
      </c>
    </row>
    <row r="174" spans="1:22">
      <c r="A174">
        <v>440</v>
      </c>
      <c r="B174">
        <v>2020</v>
      </c>
      <c r="C174">
        <v>12</v>
      </c>
      <c r="D174" t="s">
        <v>53</v>
      </c>
      <c r="E174" t="s">
        <v>38</v>
      </c>
      <c r="F174">
        <v>3</v>
      </c>
      <c r="G174">
        <v>31</v>
      </c>
      <c r="H174">
        <f>ABS(F174-G174)</f>
        <v>28</v>
      </c>
      <c r="I174" t="str">
        <f>IF(F174&gt;G174,D174,E174)</f>
        <v>NO</v>
      </c>
      <c r="J174" t="str">
        <f>IF(G174&gt;F174,$E$1,$D$1)</f>
        <v>Away</v>
      </c>
      <c r="K174">
        <f>IF(G174&gt;F174,0,1)</f>
        <v>0</v>
      </c>
      <c r="S174">
        <v>38</v>
      </c>
      <c r="T174" t="s">
        <v>69</v>
      </c>
      <c r="U174">
        <v>3</v>
      </c>
      <c r="V174" t="s">
        <v>42</v>
      </c>
    </row>
    <row r="175" spans="1:22">
      <c r="A175">
        <v>441</v>
      </c>
      <c r="B175">
        <v>2020</v>
      </c>
      <c r="C175">
        <v>12</v>
      </c>
      <c r="D175" t="s">
        <v>35</v>
      </c>
      <c r="E175" t="s">
        <v>23</v>
      </c>
      <c r="F175">
        <v>24</v>
      </c>
      <c r="G175">
        <v>27</v>
      </c>
      <c r="H175">
        <f>ABS(F175-G175)</f>
        <v>3</v>
      </c>
      <c r="I175" t="str">
        <f>IF(F175&gt;G175,D175,E175)</f>
        <v>KC</v>
      </c>
      <c r="J175" t="str">
        <f>IF(G175&gt;F175,$E$1,$D$1)</f>
        <v>Away</v>
      </c>
      <c r="K175">
        <f>IF(G175&gt;F175,0,1)</f>
        <v>0</v>
      </c>
      <c r="S175">
        <v>80</v>
      </c>
      <c r="T175" t="s">
        <v>24</v>
      </c>
      <c r="U175">
        <v>6</v>
      </c>
      <c r="V175" t="s">
        <v>32</v>
      </c>
    </row>
    <row r="176" spans="1:22">
      <c r="A176">
        <v>442</v>
      </c>
      <c r="B176">
        <v>2020</v>
      </c>
      <c r="C176">
        <v>12</v>
      </c>
      <c r="D176" t="s">
        <v>49</v>
      </c>
      <c r="E176" t="s">
        <v>50</v>
      </c>
      <c r="F176">
        <v>41</v>
      </c>
      <c r="G176">
        <v>25</v>
      </c>
      <c r="H176">
        <f>ABS(F176-G176)</f>
        <v>16</v>
      </c>
      <c r="I176" t="str">
        <f>IF(F176&gt;G176,D176,E176)</f>
        <v>GB</v>
      </c>
      <c r="J176" t="str">
        <f>IF(G176&gt;F176,$E$1,$D$1)</f>
        <v>Home</v>
      </c>
      <c r="K176">
        <f>IF(G176&gt;F176,0,1)</f>
        <v>1</v>
      </c>
      <c r="S176">
        <v>35</v>
      </c>
      <c r="T176" t="s">
        <v>51</v>
      </c>
      <c r="U176">
        <v>13</v>
      </c>
      <c r="V176" t="s">
        <v>42</v>
      </c>
    </row>
    <row r="177" spans="1:22">
      <c r="A177">
        <v>443</v>
      </c>
      <c r="B177">
        <v>2020</v>
      </c>
      <c r="C177">
        <v>12</v>
      </c>
      <c r="D177" t="s">
        <v>54</v>
      </c>
      <c r="E177" t="s">
        <v>58</v>
      </c>
      <c r="F177">
        <v>17</v>
      </c>
      <c r="G177">
        <v>23</v>
      </c>
      <c r="H177">
        <f>ABS(F177-G177)</f>
        <v>6</v>
      </c>
      <c r="I177" t="str">
        <f>IF(F177&gt;G177,D177,E177)</f>
        <v>SEA</v>
      </c>
      <c r="J177" t="str">
        <f>IF(G177&gt;F177,$E$1,$D$1)</f>
        <v>Away</v>
      </c>
      <c r="K177">
        <f>IF(G177&gt;F177,0,1)</f>
        <v>0</v>
      </c>
      <c r="S177">
        <v>60</v>
      </c>
      <c r="T177" t="s">
        <v>64</v>
      </c>
      <c r="U177">
        <v>7</v>
      </c>
      <c r="V177" t="s">
        <v>32</v>
      </c>
    </row>
    <row r="178" spans="1:22">
      <c r="A178">
        <v>444</v>
      </c>
      <c r="B178">
        <v>2020</v>
      </c>
      <c r="C178">
        <v>12</v>
      </c>
      <c r="D178" t="s">
        <v>40</v>
      </c>
      <c r="E178" t="s">
        <v>47</v>
      </c>
      <c r="F178">
        <v>19</v>
      </c>
      <c r="G178">
        <v>14</v>
      </c>
      <c r="H178">
        <f>ABS(F178-G178)</f>
        <v>5</v>
      </c>
      <c r="I178" t="str">
        <f>IF(F178&gt;G178,D178,E178)</f>
        <v>PIT</v>
      </c>
      <c r="J178" t="str">
        <f>IF(G178&gt;F178,$E$1,$D$1)</f>
        <v>Home</v>
      </c>
      <c r="K178">
        <f>IF(G178&gt;F178,0,1)</f>
        <v>1</v>
      </c>
      <c r="S178">
        <v>37</v>
      </c>
      <c r="T178" t="s">
        <v>51</v>
      </c>
      <c r="U178">
        <v>5</v>
      </c>
      <c r="V178" t="s">
        <v>32</v>
      </c>
    </row>
    <row r="179" spans="1:22">
      <c r="A179">
        <v>445</v>
      </c>
      <c r="B179">
        <v>2020</v>
      </c>
      <c r="C179">
        <v>13</v>
      </c>
      <c r="D179" t="s">
        <v>37</v>
      </c>
      <c r="E179" t="s">
        <v>30</v>
      </c>
      <c r="F179">
        <v>35</v>
      </c>
      <c r="G179">
        <v>41</v>
      </c>
      <c r="H179">
        <f>ABS(F179-G179)</f>
        <v>6</v>
      </c>
      <c r="I179" t="str">
        <f>IF(F179&gt;G179,D179,E179)</f>
        <v>CLE</v>
      </c>
      <c r="J179" t="str">
        <f>IF(G179&gt;F179,$E$1,$D$1)</f>
        <v>Away</v>
      </c>
      <c r="K179">
        <f>IF(G179&gt;F179,0,1)</f>
        <v>0</v>
      </c>
      <c r="S179">
        <v>47</v>
      </c>
      <c r="T179" t="s">
        <v>51</v>
      </c>
      <c r="U179">
        <v>2</v>
      </c>
      <c r="V179" t="s">
        <v>82</v>
      </c>
    </row>
    <row r="180" spans="1:22">
      <c r="A180">
        <v>446</v>
      </c>
      <c r="B180">
        <v>2020</v>
      </c>
      <c r="C180">
        <v>13</v>
      </c>
      <c r="D180" t="s">
        <v>62</v>
      </c>
      <c r="E180" t="s">
        <v>52</v>
      </c>
      <c r="F180">
        <v>28</v>
      </c>
      <c r="G180">
        <v>31</v>
      </c>
      <c r="H180">
        <f>ABS(F180-G180)</f>
        <v>3</v>
      </c>
      <c r="I180" t="str">
        <f>IF(F180&gt;G180,D180,E180)</f>
        <v>LV</v>
      </c>
      <c r="J180" t="str">
        <f>IF(G180&gt;F180,$E$1,$D$1)</f>
        <v>Away</v>
      </c>
      <c r="K180">
        <f>IF(G180&gt;F180,0,1)</f>
        <v>0</v>
      </c>
      <c r="S180">
        <v>39</v>
      </c>
      <c r="T180" t="s">
        <v>24</v>
      </c>
      <c r="U180">
        <v>13</v>
      </c>
      <c r="V180" t="s">
        <v>42</v>
      </c>
    </row>
    <row r="181" spans="1:22">
      <c r="A181">
        <v>447</v>
      </c>
      <c r="B181">
        <v>2020</v>
      </c>
      <c r="C181">
        <v>13</v>
      </c>
      <c r="D181" t="s">
        <v>36</v>
      </c>
      <c r="E181" t="s">
        <v>33</v>
      </c>
      <c r="F181">
        <v>27</v>
      </c>
      <c r="G181">
        <v>24</v>
      </c>
      <c r="H181">
        <f>ABS(F181-G181)</f>
        <v>3</v>
      </c>
      <c r="I181" t="str">
        <f>IF(F181&gt;G181,D181,E181)</f>
        <v>MIN</v>
      </c>
      <c r="J181" t="str">
        <f>IF(G181&gt;F181,$E$1,$D$1)</f>
        <v>Home</v>
      </c>
      <c r="K181">
        <f>IF(G181&gt;F181,0,1)</f>
        <v>1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448</v>
      </c>
      <c r="B182">
        <v>2020</v>
      </c>
      <c r="C182">
        <v>13</v>
      </c>
      <c r="D182" t="s">
        <v>55</v>
      </c>
      <c r="E182" t="s">
        <v>29</v>
      </c>
      <c r="F182">
        <v>19</v>
      </c>
      <c r="G182">
        <v>7</v>
      </c>
      <c r="H182">
        <f>ABS(F182-G182)</f>
        <v>12</v>
      </c>
      <c r="I182" t="str">
        <f>IF(F182&gt;G182,D182,E182)</f>
        <v>MIA</v>
      </c>
      <c r="J182" t="str">
        <f>IF(G182&gt;F182,$E$1,$D$1)</f>
        <v>Home</v>
      </c>
      <c r="K182">
        <f>IF(G182&gt;F182,0,1)</f>
        <v>1</v>
      </c>
      <c r="S182">
        <v>80</v>
      </c>
      <c r="T182" t="s">
        <v>51</v>
      </c>
      <c r="U182">
        <v>3</v>
      </c>
      <c r="V182" t="s">
        <v>45</v>
      </c>
    </row>
    <row r="183" spans="1:22">
      <c r="A183">
        <v>449</v>
      </c>
      <c r="B183">
        <v>2020</v>
      </c>
      <c r="C183">
        <v>13</v>
      </c>
      <c r="D183" t="s">
        <v>46</v>
      </c>
      <c r="E183" t="s">
        <v>34</v>
      </c>
      <c r="F183">
        <v>20</v>
      </c>
      <c r="G183">
        <v>26</v>
      </c>
      <c r="H183">
        <f>ABS(F183-G183)</f>
        <v>6</v>
      </c>
      <c r="I183" t="str">
        <f>IF(F183&gt;G183,D183,E183)</f>
        <v>IND</v>
      </c>
      <c r="J183" t="str">
        <f>IF(G183&gt;F183,$E$1,$D$1)</f>
        <v>Away</v>
      </c>
      <c r="K183">
        <f>IF(G183&gt;F183,0,1)</f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>
        <v>450</v>
      </c>
      <c r="B184">
        <v>2020</v>
      </c>
      <c r="C184">
        <v>13</v>
      </c>
      <c r="D184" t="s">
        <v>50</v>
      </c>
      <c r="E184" t="s">
        <v>22</v>
      </c>
      <c r="F184">
        <v>30</v>
      </c>
      <c r="G184">
        <v>34</v>
      </c>
      <c r="H184">
        <f>ABS(F184-G184)</f>
        <v>4</v>
      </c>
      <c r="I184" t="str">
        <f>IF(F184&gt;G184,D184,E184)</f>
        <v>DET</v>
      </c>
      <c r="J184" t="str">
        <f>IF(G184&gt;F184,$E$1,$D$1)</f>
        <v>Away</v>
      </c>
      <c r="K184">
        <f>IF(G184&gt;F184,0,1)</f>
        <v>0</v>
      </c>
      <c r="S184">
        <v>35</v>
      </c>
      <c r="T184" t="s">
        <v>41</v>
      </c>
      <c r="U184">
        <v>3</v>
      </c>
      <c r="V184" t="s">
        <v>25</v>
      </c>
    </row>
    <row r="185" spans="1:22">
      <c r="A185">
        <v>451</v>
      </c>
      <c r="B185">
        <v>2020</v>
      </c>
      <c r="C185">
        <v>13</v>
      </c>
      <c r="D185" t="s">
        <v>27</v>
      </c>
      <c r="E185" t="s">
        <v>38</v>
      </c>
      <c r="F185">
        <v>16</v>
      </c>
      <c r="G185">
        <v>21</v>
      </c>
      <c r="H185">
        <f>ABS(F185-G185)</f>
        <v>5</v>
      </c>
      <c r="I185" t="str">
        <f>IF(F185&gt;G185,D185,E185)</f>
        <v>NO</v>
      </c>
      <c r="J185" t="str">
        <f>IF(G185&gt;F185,$E$1,$D$1)</f>
        <v>Away</v>
      </c>
      <c r="K185">
        <f>IF(G185&gt;F185,0,1)</f>
        <v>0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>
        <v>452</v>
      </c>
      <c r="B186">
        <v>2020</v>
      </c>
      <c r="C186">
        <v>13</v>
      </c>
      <c r="D186" t="s">
        <v>58</v>
      </c>
      <c r="E186" t="s">
        <v>60</v>
      </c>
      <c r="F186">
        <v>12</v>
      </c>
      <c r="G186">
        <v>17</v>
      </c>
      <c r="H186">
        <f>ABS(F186-G186)</f>
        <v>5</v>
      </c>
      <c r="I186" t="str">
        <f>IF(F186&gt;G186,D186,E186)</f>
        <v>NYG</v>
      </c>
      <c r="J186" t="str">
        <f>IF(G186&gt;F186,$E$1,$D$1)</f>
        <v>Away</v>
      </c>
      <c r="K186">
        <f>IF(G186&gt;F186,0,1)</f>
        <v>0</v>
      </c>
      <c r="S186">
        <v>51</v>
      </c>
      <c r="T186" t="s">
        <v>41</v>
      </c>
      <c r="U186">
        <v>8</v>
      </c>
      <c r="V186" t="s">
        <v>45</v>
      </c>
    </row>
    <row r="187" spans="1:22">
      <c r="A187">
        <v>453</v>
      </c>
      <c r="B187">
        <v>2020</v>
      </c>
      <c r="C187">
        <v>13</v>
      </c>
      <c r="D187" t="s">
        <v>43</v>
      </c>
      <c r="E187" t="s">
        <v>57</v>
      </c>
      <c r="F187">
        <v>28</v>
      </c>
      <c r="G187">
        <v>38</v>
      </c>
      <c r="H187">
        <f>ABS(F187-G187)</f>
        <v>10</v>
      </c>
      <c r="I187" t="str">
        <f>IF(F187&gt;G187,D187,E187)</f>
        <v>LAR</v>
      </c>
      <c r="J187" t="str">
        <f>IF(G187&gt;F187,$E$1,$D$1)</f>
        <v>Away</v>
      </c>
      <c r="K187">
        <f>IF(G187&gt;F187,0,1)</f>
        <v>0</v>
      </c>
      <c r="S187" t="s">
        <v>28</v>
      </c>
      <c r="T187" t="s">
        <v>28</v>
      </c>
      <c r="U187" t="s">
        <v>28</v>
      </c>
      <c r="V187" t="s">
        <v>28</v>
      </c>
    </row>
    <row r="188" spans="1:22">
      <c r="A188">
        <v>454</v>
      </c>
      <c r="B188">
        <v>2020</v>
      </c>
      <c r="C188">
        <v>13</v>
      </c>
      <c r="D188" t="s">
        <v>56</v>
      </c>
      <c r="E188" t="s">
        <v>25</v>
      </c>
      <c r="F188">
        <v>0</v>
      </c>
      <c r="G188">
        <v>45</v>
      </c>
      <c r="H188">
        <f>ABS(F188-G188)</f>
        <v>45</v>
      </c>
      <c r="I188" t="str">
        <f>IF(F188&gt;G188,D188,E188)</f>
        <v>NE</v>
      </c>
      <c r="J188" t="str">
        <f>IF(G188&gt;F188,$E$1,$D$1)</f>
        <v>Away</v>
      </c>
      <c r="K188">
        <f>IF(G188&gt;F188,0,1)</f>
        <v>0</v>
      </c>
      <c r="S188" t="s">
        <v>28</v>
      </c>
      <c r="T188" t="s">
        <v>28</v>
      </c>
      <c r="U188" t="s">
        <v>28</v>
      </c>
      <c r="V188" t="s">
        <v>28</v>
      </c>
    </row>
    <row r="189" spans="1:22">
      <c r="A189">
        <v>455</v>
      </c>
      <c r="B189">
        <v>2020</v>
      </c>
      <c r="C189">
        <v>13</v>
      </c>
      <c r="D189" t="s">
        <v>49</v>
      </c>
      <c r="E189" t="s">
        <v>54</v>
      </c>
      <c r="F189">
        <v>30</v>
      </c>
      <c r="G189">
        <v>16</v>
      </c>
      <c r="H189">
        <f>ABS(F189-G189)</f>
        <v>14</v>
      </c>
      <c r="I189" t="str">
        <f>IF(F189&gt;G189,D189,E189)</f>
        <v>GB</v>
      </c>
      <c r="J189" t="str">
        <f>IF(G189&gt;F189,$E$1,$D$1)</f>
        <v>Home</v>
      </c>
      <c r="K189">
        <f>IF(G189&gt;F189,0,1)</f>
        <v>1</v>
      </c>
      <c r="S189">
        <v>34</v>
      </c>
      <c r="T189" t="s">
        <v>64</v>
      </c>
      <c r="U189">
        <v>6</v>
      </c>
      <c r="V189" t="s">
        <v>32</v>
      </c>
    </row>
    <row r="190" spans="1:22">
      <c r="A190">
        <v>456</v>
      </c>
      <c r="B190">
        <v>2020</v>
      </c>
      <c r="C190">
        <v>13</v>
      </c>
      <c r="D190" t="s">
        <v>23</v>
      </c>
      <c r="E190" t="s">
        <v>53</v>
      </c>
      <c r="F190">
        <v>22</v>
      </c>
      <c r="G190">
        <v>16</v>
      </c>
      <c r="H190">
        <f>ABS(F190-G190)</f>
        <v>6</v>
      </c>
      <c r="I190" t="str">
        <f>IF(F190&gt;G190,D190,E190)</f>
        <v>KC</v>
      </c>
      <c r="J190" t="str">
        <f>IF(G190&gt;F190,$E$1,$D$1)</f>
        <v>Home</v>
      </c>
      <c r="K190">
        <f>IF(G190&gt;F190,0,1)</f>
        <v>1</v>
      </c>
      <c r="S190">
        <v>38</v>
      </c>
      <c r="T190" t="s">
        <v>24</v>
      </c>
      <c r="U190">
        <v>6</v>
      </c>
      <c r="V190" t="s">
        <v>42</v>
      </c>
    </row>
    <row r="191" spans="1:22">
      <c r="A191">
        <v>457</v>
      </c>
      <c r="B191">
        <v>2020</v>
      </c>
      <c r="C191">
        <v>13</v>
      </c>
      <c r="D191" t="s">
        <v>40</v>
      </c>
      <c r="E191" t="s">
        <v>44</v>
      </c>
      <c r="F191">
        <v>17</v>
      </c>
      <c r="G191">
        <v>23</v>
      </c>
      <c r="H191">
        <f>ABS(F191-G191)</f>
        <v>6</v>
      </c>
      <c r="I191" t="str">
        <f>IF(F191&gt;G191,D191,E191)</f>
        <v>WAS</v>
      </c>
      <c r="J191" t="str">
        <f>IF(G191&gt;F191,$E$1,$D$1)</f>
        <v>Away</v>
      </c>
      <c r="K191">
        <f>IF(G191&gt;F191,0,1)</f>
        <v>0</v>
      </c>
      <c r="S191">
        <v>33</v>
      </c>
      <c r="T191" t="s">
        <v>41</v>
      </c>
      <c r="U191">
        <v>11</v>
      </c>
      <c r="V191" t="s">
        <v>42</v>
      </c>
    </row>
    <row r="192" spans="1:22">
      <c r="A192">
        <v>458</v>
      </c>
      <c r="B192">
        <v>2020</v>
      </c>
      <c r="C192">
        <v>13</v>
      </c>
      <c r="D192" t="s">
        <v>39</v>
      </c>
      <c r="E192" t="s">
        <v>61</v>
      </c>
      <c r="F192">
        <v>24</v>
      </c>
      <c r="G192">
        <v>34</v>
      </c>
      <c r="H192">
        <f>ABS(F192-G192)</f>
        <v>10</v>
      </c>
      <c r="I192" t="str">
        <f>IF(F192&gt;G192,D192,E192)</f>
        <v>BUF</v>
      </c>
      <c r="J192" t="s">
        <v>71</v>
      </c>
      <c r="K192">
        <f>IF(G192&gt;F192,0,1)</f>
        <v>0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459</v>
      </c>
      <c r="B193">
        <v>2020</v>
      </c>
      <c r="C193">
        <v>13</v>
      </c>
      <c r="D193" t="s">
        <v>47</v>
      </c>
      <c r="E193" t="s">
        <v>59</v>
      </c>
      <c r="F193">
        <v>34</v>
      </c>
      <c r="G193">
        <v>17</v>
      </c>
      <c r="H193">
        <f>ABS(F193-G193)</f>
        <v>17</v>
      </c>
      <c r="I193" t="str">
        <f>IF(F193&gt;G193,D193,E193)</f>
        <v>BAL</v>
      </c>
      <c r="J193" t="str">
        <f>IF(G193&gt;F193,$E$1,$D$1)</f>
        <v>Home</v>
      </c>
      <c r="K193">
        <f>IF(G193&gt;F193,0,1)</f>
        <v>1</v>
      </c>
      <c r="S193">
        <v>37</v>
      </c>
      <c r="T193" t="s">
        <v>24</v>
      </c>
      <c r="U193">
        <v>11</v>
      </c>
      <c r="V193" t="s">
        <v>42</v>
      </c>
    </row>
    <row r="194" spans="1:22">
      <c r="A194">
        <v>460</v>
      </c>
      <c r="B194">
        <v>2020</v>
      </c>
      <c r="C194">
        <v>14</v>
      </c>
      <c r="D194" t="s">
        <v>57</v>
      </c>
      <c r="E194" t="s">
        <v>25</v>
      </c>
      <c r="F194">
        <v>24</v>
      </c>
      <c r="G194">
        <v>3</v>
      </c>
      <c r="H194">
        <f>ABS(F194-G194)</f>
        <v>21</v>
      </c>
      <c r="I194" t="str">
        <f>IF(F194&gt;G194,D194,E194)</f>
        <v>LAR</v>
      </c>
      <c r="J194" t="str">
        <f>IF(G194&gt;F194,$E$1,$D$1)</f>
        <v>Home</v>
      </c>
      <c r="K194">
        <f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>
        <v>461</v>
      </c>
      <c r="B195">
        <v>2020</v>
      </c>
      <c r="C195">
        <v>14</v>
      </c>
      <c r="D195" t="s">
        <v>35</v>
      </c>
      <c r="E195" t="s">
        <v>36</v>
      </c>
      <c r="F195">
        <v>26</v>
      </c>
      <c r="G195">
        <v>14</v>
      </c>
      <c r="H195">
        <f>ABS(F195-G195)</f>
        <v>12</v>
      </c>
      <c r="I195" t="str">
        <f>IF(F195&gt;G195,D195,E195)</f>
        <v>TB</v>
      </c>
      <c r="J195" t="str">
        <f>IF(G195&gt;F195,$E$1,$D$1)</f>
        <v>Home</v>
      </c>
      <c r="K195">
        <f>IF(G195&gt;F195,0,1)</f>
        <v>1</v>
      </c>
      <c r="S195">
        <v>75</v>
      </c>
      <c r="T195" t="s">
        <v>51</v>
      </c>
      <c r="U195">
        <v>4</v>
      </c>
      <c r="V195" t="s">
        <v>45</v>
      </c>
    </row>
    <row r="196" spans="1:22">
      <c r="A196">
        <v>462</v>
      </c>
      <c r="B196">
        <v>2020</v>
      </c>
      <c r="C196">
        <v>14</v>
      </c>
      <c r="D196" t="s">
        <v>60</v>
      </c>
      <c r="E196" t="s">
        <v>43</v>
      </c>
      <c r="F196">
        <v>7</v>
      </c>
      <c r="G196">
        <v>26</v>
      </c>
      <c r="H196">
        <f>ABS(F196-G196)</f>
        <v>19</v>
      </c>
      <c r="I196" t="str">
        <f>IF(F196&gt;G196,D196,E196)</f>
        <v>ARI</v>
      </c>
      <c r="J196" t="str">
        <f>IF(G196&gt;F196,$E$1,$D$1)</f>
        <v>Away</v>
      </c>
      <c r="K196">
        <f>IF(G196&gt;F196,0,1)</f>
        <v>0</v>
      </c>
      <c r="S196">
        <v>59</v>
      </c>
      <c r="T196" t="s">
        <v>51</v>
      </c>
      <c r="U196">
        <v>10</v>
      </c>
      <c r="V196" t="s">
        <v>42</v>
      </c>
    </row>
    <row r="197" spans="1:22">
      <c r="A197">
        <v>463</v>
      </c>
      <c r="B197">
        <v>2020</v>
      </c>
      <c r="C197">
        <v>14</v>
      </c>
      <c r="D197" t="s">
        <v>55</v>
      </c>
      <c r="E197" t="s">
        <v>23</v>
      </c>
      <c r="F197">
        <v>27</v>
      </c>
      <c r="G197">
        <v>33</v>
      </c>
      <c r="H197">
        <f>ABS(F197-G197)</f>
        <v>6</v>
      </c>
      <c r="I197" t="str">
        <f>IF(F197&gt;G197,D197,E197)</f>
        <v>KC</v>
      </c>
      <c r="J197" t="str">
        <f>IF(G197&gt;F197,$E$1,$D$1)</f>
        <v>Away</v>
      </c>
      <c r="K197">
        <f>IF(G197&gt;F197,0,1)</f>
        <v>0</v>
      </c>
      <c r="S197">
        <v>80</v>
      </c>
      <c r="T197" t="s">
        <v>24</v>
      </c>
      <c r="U197">
        <v>5</v>
      </c>
      <c r="V197" t="s">
        <v>45</v>
      </c>
    </row>
    <row r="198" spans="1:22">
      <c r="A198">
        <v>464</v>
      </c>
      <c r="B198">
        <v>2020</v>
      </c>
      <c r="C198">
        <v>14</v>
      </c>
      <c r="D198" t="s">
        <v>33</v>
      </c>
      <c r="E198" t="s">
        <v>37</v>
      </c>
      <c r="F198">
        <v>10</v>
      </c>
      <c r="G198">
        <v>31</v>
      </c>
      <c r="H198">
        <f>ABS(F198-G198)</f>
        <v>21</v>
      </c>
      <c r="I198" t="str">
        <f>IF(F198&gt;G198,D198,E198)</f>
        <v>TEN</v>
      </c>
      <c r="J198" t="str">
        <f>IF(G198&gt;F198,$E$1,$D$1)</f>
        <v>Away</v>
      </c>
      <c r="K198">
        <f>IF(G198&gt;F198,0,1)</f>
        <v>0</v>
      </c>
      <c r="S198">
        <v>66</v>
      </c>
      <c r="T198" t="s">
        <v>64</v>
      </c>
      <c r="U198">
        <v>1</v>
      </c>
      <c r="V198" t="s">
        <v>25</v>
      </c>
    </row>
    <row r="199" spans="1:22">
      <c r="A199">
        <v>465</v>
      </c>
      <c r="B199">
        <v>2020</v>
      </c>
      <c r="C199">
        <v>14</v>
      </c>
      <c r="D199" t="s">
        <v>29</v>
      </c>
      <c r="E199" t="s">
        <v>59</v>
      </c>
      <c r="F199">
        <v>7</v>
      </c>
      <c r="G199">
        <v>30</v>
      </c>
      <c r="H199">
        <f>ABS(F199-G199)</f>
        <v>23</v>
      </c>
      <c r="I199" t="str">
        <f>IF(F199&gt;G199,D199,E199)</f>
        <v>DAL</v>
      </c>
      <c r="J199" t="str">
        <f>IF(G199&gt;F199,$E$1,$D$1)</f>
        <v>Away</v>
      </c>
      <c r="K199">
        <f>IF(G199&gt;F199,0,1)</f>
        <v>0</v>
      </c>
      <c r="S199">
        <v>44</v>
      </c>
      <c r="T199" t="s">
        <v>41</v>
      </c>
      <c r="U199">
        <v>1</v>
      </c>
      <c r="V199" t="s">
        <v>25</v>
      </c>
    </row>
    <row r="200" spans="1:22">
      <c r="A200">
        <v>466</v>
      </c>
      <c r="B200">
        <v>2020</v>
      </c>
      <c r="C200">
        <v>14</v>
      </c>
      <c r="D200" t="s">
        <v>50</v>
      </c>
      <c r="E200" t="s">
        <v>46</v>
      </c>
      <c r="F200">
        <v>36</v>
      </c>
      <c r="G200">
        <v>7</v>
      </c>
      <c r="H200">
        <f>ABS(F200-G200)</f>
        <v>29</v>
      </c>
      <c r="I200" t="str">
        <f>IF(F200&gt;G200,D200,E200)</f>
        <v>CHI</v>
      </c>
      <c r="J200" t="str">
        <f>IF(G200&gt;F200,$E$1,$D$1)</f>
        <v>Home</v>
      </c>
      <c r="K200">
        <f>IF(G200&gt;F200,0,1)</f>
        <v>1</v>
      </c>
      <c r="S200">
        <v>30</v>
      </c>
      <c r="T200" t="s">
        <v>64</v>
      </c>
      <c r="U200">
        <v>3</v>
      </c>
      <c r="V200" t="s">
        <v>32</v>
      </c>
    </row>
    <row r="201" spans="1:22">
      <c r="A201">
        <v>467</v>
      </c>
      <c r="B201">
        <v>2020</v>
      </c>
      <c r="C201">
        <v>14</v>
      </c>
      <c r="D201" t="s">
        <v>26</v>
      </c>
      <c r="E201" t="s">
        <v>53</v>
      </c>
      <c r="F201">
        <v>27</v>
      </c>
      <c r="G201">
        <v>32</v>
      </c>
      <c r="H201">
        <f>ABS(F201-G201)</f>
        <v>5</v>
      </c>
      <c r="I201" t="str">
        <f>IF(F201&gt;G201,D201,E201)</f>
        <v>DEN</v>
      </c>
      <c r="J201" t="str">
        <f>IF(G201&gt;F201,$E$1,$D$1)</f>
        <v>Away</v>
      </c>
      <c r="K201">
        <f>IF(G201&gt;F201,0,1)</f>
        <v>0</v>
      </c>
      <c r="S201">
        <v>64</v>
      </c>
      <c r="T201" t="s">
        <v>51</v>
      </c>
      <c r="U201">
        <v>5</v>
      </c>
      <c r="V201" t="s">
        <v>32</v>
      </c>
    </row>
    <row r="202" spans="1:22">
      <c r="A202">
        <v>468</v>
      </c>
      <c r="B202">
        <v>2020</v>
      </c>
      <c r="C202">
        <v>14</v>
      </c>
      <c r="D202" t="s">
        <v>58</v>
      </c>
      <c r="E202" t="s">
        <v>62</v>
      </c>
      <c r="F202">
        <v>40</v>
      </c>
      <c r="G202">
        <v>3</v>
      </c>
      <c r="H202">
        <f>ABS(F202-G202)</f>
        <v>37</v>
      </c>
      <c r="I202" t="str">
        <f>IF(F202&gt;G202,D202,E202)</f>
        <v>SEA</v>
      </c>
      <c r="J202" t="str">
        <f>IF(G202&gt;F202,$E$1,$D$1)</f>
        <v>Home</v>
      </c>
      <c r="K202">
        <f>IF(G202&gt;F202,0,1)</f>
        <v>1</v>
      </c>
      <c r="S202">
        <v>41</v>
      </c>
      <c r="T202" t="s">
        <v>41</v>
      </c>
      <c r="U202">
        <v>6</v>
      </c>
      <c r="V202" t="s">
        <v>45</v>
      </c>
    </row>
    <row r="203" spans="1:22">
      <c r="A203">
        <v>469</v>
      </c>
      <c r="B203">
        <v>2020</v>
      </c>
      <c r="C203">
        <v>14</v>
      </c>
      <c r="D203" t="s">
        <v>52</v>
      </c>
      <c r="E203" t="s">
        <v>34</v>
      </c>
      <c r="F203">
        <v>27</v>
      </c>
      <c r="G203">
        <v>44</v>
      </c>
      <c r="H203">
        <f>ABS(F203-G203)</f>
        <v>17</v>
      </c>
      <c r="I203" t="str">
        <f>IF(F203&gt;G203,D203,E203)</f>
        <v>IND</v>
      </c>
      <c r="J203" t="str">
        <f>IF(G203&gt;F203,$E$1,$D$1)</f>
        <v>Away</v>
      </c>
      <c r="K203">
        <f>IF(G203&gt;F203,0,1)</f>
        <v>0</v>
      </c>
      <c r="S203" t="s">
        <v>28</v>
      </c>
      <c r="T203" t="s">
        <v>28</v>
      </c>
      <c r="U203" t="s">
        <v>28</v>
      </c>
      <c r="V203" t="s">
        <v>28</v>
      </c>
    </row>
    <row r="204" spans="1:22">
      <c r="A204">
        <v>470</v>
      </c>
      <c r="B204">
        <v>2020</v>
      </c>
      <c r="C204">
        <v>14</v>
      </c>
      <c r="D204" t="s">
        <v>22</v>
      </c>
      <c r="E204" t="s">
        <v>49</v>
      </c>
      <c r="F204">
        <v>24</v>
      </c>
      <c r="G204">
        <v>31</v>
      </c>
      <c r="H204">
        <f>ABS(F204-G204)</f>
        <v>7</v>
      </c>
      <c r="I204" t="str">
        <f>IF(F204&gt;G204,D204,E204)</f>
        <v>GB</v>
      </c>
      <c r="J204" t="str">
        <f>IF(G204&gt;F204,$E$1,$D$1)</f>
        <v>Away</v>
      </c>
      <c r="K204">
        <f>IF(G204&gt;F204,0,1)</f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>
        <v>471</v>
      </c>
      <c r="B205">
        <v>2020</v>
      </c>
      <c r="C205">
        <v>14</v>
      </c>
      <c r="D205" t="s">
        <v>39</v>
      </c>
      <c r="E205" t="s">
        <v>44</v>
      </c>
      <c r="F205">
        <v>15</v>
      </c>
      <c r="G205">
        <v>23</v>
      </c>
      <c r="H205">
        <f>ABS(F205-G205)</f>
        <v>8</v>
      </c>
      <c r="I205" t="str">
        <f>IF(F205&gt;G205,D205,E205)</f>
        <v>WAS</v>
      </c>
      <c r="J205" t="s">
        <v>71</v>
      </c>
      <c r="K205">
        <f>IF(G205&gt;F205,0,1)</f>
        <v>0</v>
      </c>
      <c r="S205" s="3" t="s">
        <v>28</v>
      </c>
      <c r="T205" s="3" t="s">
        <v>28</v>
      </c>
      <c r="U205" s="3" t="s">
        <v>28</v>
      </c>
      <c r="V205" s="3" t="s">
        <v>28</v>
      </c>
    </row>
    <row r="206" spans="1:22">
      <c r="A206">
        <v>472</v>
      </c>
      <c r="B206">
        <v>2020</v>
      </c>
      <c r="C206">
        <v>14</v>
      </c>
      <c r="D206" t="s">
        <v>54</v>
      </c>
      <c r="E206" t="s">
        <v>38</v>
      </c>
      <c r="F206">
        <v>24</v>
      </c>
      <c r="G206">
        <v>21</v>
      </c>
      <c r="H206">
        <f>ABS(F206-G206)</f>
        <v>3</v>
      </c>
      <c r="I206" t="str">
        <f>IF(F206&gt;G206,D206,E206)</f>
        <v>PHI</v>
      </c>
      <c r="J206" t="str">
        <f>IF(G206&gt;F206,$E$1,$D$1)</f>
        <v>Home</v>
      </c>
      <c r="K206">
        <f>IF(G206&gt;F206,0,1)</f>
        <v>1</v>
      </c>
      <c r="S206">
        <v>56</v>
      </c>
      <c r="T206" t="s">
        <v>24</v>
      </c>
      <c r="U206">
        <v>9</v>
      </c>
      <c r="V206" t="s">
        <v>42</v>
      </c>
    </row>
    <row r="207" spans="1:22">
      <c r="A207">
        <v>473</v>
      </c>
      <c r="B207">
        <v>2020</v>
      </c>
      <c r="C207">
        <v>14</v>
      </c>
      <c r="D207" t="s">
        <v>56</v>
      </c>
      <c r="E207" t="s">
        <v>27</v>
      </c>
      <c r="F207">
        <v>20</v>
      </c>
      <c r="G207">
        <v>17</v>
      </c>
      <c r="H207">
        <f>ABS(F207-G207)</f>
        <v>3</v>
      </c>
      <c r="I207" t="str">
        <f>IF(F207&gt;G207,D207,E207)</f>
        <v>LAC</v>
      </c>
      <c r="J207" t="str">
        <f>IF(G207&gt;F207,$E$1,$D$1)</f>
        <v>Home</v>
      </c>
      <c r="K207">
        <f>IF(G207&gt;F207,0,1)</f>
        <v>1</v>
      </c>
      <c r="S207" t="s">
        <v>28</v>
      </c>
      <c r="T207" t="s">
        <v>28</v>
      </c>
      <c r="U207" t="s">
        <v>28</v>
      </c>
      <c r="V207" t="s">
        <v>28</v>
      </c>
    </row>
    <row r="208" spans="1:22">
      <c r="A208">
        <v>474</v>
      </c>
      <c r="B208">
        <v>2020</v>
      </c>
      <c r="C208">
        <v>14</v>
      </c>
      <c r="D208" t="s">
        <v>61</v>
      </c>
      <c r="E208" t="s">
        <v>40</v>
      </c>
      <c r="F208">
        <v>26</v>
      </c>
      <c r="G208">
        <v>15</v>
      </c>
      <c r="H208">
        <f>ABS(F208-G208)</f>
        <v>11</v>
      </c>
      <c r="I208" t="str">
        <f>IF(F208&gt;G208,D208,E208)</f>
        <v>BUF</v>
      </c>
      <c r="J208" t="str">
        <f>IF(G208&gt;F208,$E$1,$D$1)</f>
        <v>Home</v>
      </c>
      <c r="K208">
        <f>IF(G208&gt;F208,0,1)</f>
        <v>1</v>
      </c>
      <c r="S208">
        <v>31</v>
      </c>
      <c r="T208" t="s">
        <v>41</v>
      </c>
      <c r="U208">
        <v>6</v>
      </c>
      <c r="V208" t="s">
        <v>32</v>
      </c>
    </row>
    <row r="209" spans="1:22">
      <c r="A209">
        <v>475</v>
      </c>
      <c r="B209">
        <v>2020</v>
      </c>
      <c r="C209">
        <v>14</v>
      </c>
      <c r="D209" t="s">
        <v>30</v>
      </c>
      <c r="E209" t="s">
        <v>47</v>
      </c>
      <c r="F209">
        <v>42</v>
      </c>
      <c r="G209">
        <v>47</v>
      </c>
      <c r="H209">
        <f>ABS(F209-G209)</f>
        <v>5</v>
      </c>
      <c r="I209" t="str">
        <f>IF(F209&gt;G209,D209,E209)</f>
        <v>BAL</v>
      </c>
      <c r="J209" t="str">
        <f>IF(G209&gt;F209,$E$1,$D$1)</f>
        <v>Away</v>
      </c>
      <c r="K209">
        <f>IF(G209&gt;F209,0,1)</f>
        <v>0</v>
      </c>
      <c r="S209">
        <v>34</v>
      </c>
      <c r="T209" t="s">
        <v>64</v>
      </c>
      <c r="U209">
        <v>12</v>
      </c>
      <c r="V209" t="s">
        <v>42</v>
      </c>
    </row>
    <row r="210" spans="1:22">
      <c r="A210">
        <v>476</v>
      </c>
      <c r="B210">
        <v>2020</v>
      </c>
      <c r="C210">
        <v>15</v>
      </c>
      <c r="D210" t="s">
        <v>52</v>
      </c>
      <c r="E210" t="s">
        <v>56</v>
      </c>
      <c r="F210">
        <v>27</v>
      </c>
      <c r="G210">
        <v>30</v>
      </c>
      <c r="H210">
        <f>ABS(F210-G210)</f>
        <v>3</v>
      </c>
      <c r="I210" t="str">
        <f>IF(F210&gt;G210,D210,E210)</f>
        <v>LAC</v>
      </c>
      <c r="J210" t="str">
        <f>IF(G210&gt;F210,$E$1,$D$1)</f>
        <v>Away</v>
      </c>
      <c r="K210">
        <f>IF(G210&gt;F210,0,1)</f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>
        <v>477</v>
      </c>
      <c r="B211">
        <v>2020</v>
      </c>
      <c r="C211">
        <v>15</v>
      </c>
      <c r="D211" t="s">
        <v>53</v>
      </c>
      <c r="E211" t="s">
        <v>61</v>
      </c>
      <c r="F211">
        <v>19</v>
      </c>
      <c r="G211">
        <v>48</v>
      </c>
      <c r="H211">
        <f>ABS(F211-G211)</f>
        <v>29</v>
      </c>
      <c r="I211" t="str">
        <f>IF(F211&gt;G211,D211,E211)</f>
        <v>BUF</v>
      </c>
      <c r="J211" t="str">
        <f>IF(G211&gt;F211,$E$1,$D$1)</f>
        <v>Away</v>
      </c>
      <c r="K211">
        <f>IF(G211&gt;F211,0,1)</f>
        <v>0</v>
      </c>
      <c r="S211">
        <v>46</v>
      </c>
      <c r="T211" t="s">
        <v>69</v>
      </c>
      <c r="U211">
        <v>12</v>
      </c>
      <c r="V211" t="s">
        <v>42</v>
      </c>
    </row>
    <row r="212" spans="1:22">
      <c r="A212">
        <v>478</v>
      </c>
      <c r="B212">
        <v>2020</v>
      </c>
      <c r="C212">
        <v>15</v>
      </c>
      <c r="D212" t="s">
        <v>49</v>
      </c>
      <c r="E212" t="s">
        <v>26</v>
      </c>
      <c r="F212">
        <v>24</v>
      </c>
      <c r="G212">
        <v>16</v>
      </c>
      <c r="H212">
        <f>ABS(F212-G212)</f>
        <v>8</v>
      </c>
      <c r="I212" t="str">
        <f>IF(F212&gt;G212,D212,E212)</f>
        <v>GB</v>
      </c>
      <c r="J212" t="str">
        <f>IF(G212&gt;F212,$E$1,$D$1)</f>
        <v>Home</v>
      </c>
      <c r="K212">
        <f>IF(G212&gt;F212,0,1)</f>
        <v>1</v>
      </c>
      <c r="S212">
        <v>30</v>
      </c>
      <c r="T212" t="s">
        <v>41</v>
      </c>
      <c r="U212">
        <v>2</v>
      </c>
      <c r="V212" t="s">
        <v>42</v>
      </c>
    </row>
    <row r="213" spans="1:22">
      <c r="A213">
        <v>479</v>
      </c>
      <c r="B213">
        <v>2020</v>
      </c>
      <c r="C213">
        <v>15</v>
      </c>
      <c r="D213" t="s">
        <v>44</v>
      </c>
      <c r="E213" t="s">
        <v>58</v>
      </c>
      <c r="F213">
        <v>15</v>
      </c>
      <c r="G213">
        <v>20</v>
      </c>
      <c r="H213">
        <f>ABS(F213-G213)</f>
        <v>5</v>
      </c>
      <c r="I213" t="str">
        <f>IF(F213&gt;G213,D213,E213)</f>
        <v>SEA</v>
      </c>
      <c r="J213" t="str">
        <f>IF(G213&gt;F213,$E$1,$D$1)</f>
        <v>Away</v>
      </c>
      <c r="K213">
        <f>IF(G213&gt;F213,0,1)</f>
        <v>0</v>
      </c>
      <c r="S213">
        <v>40</v>
      </c>
      <c r="T213" t="s">
        <v>41</v>
      </c>
      <c r="U213">
        <v>9</v>
      </c>
      <c r="V213" t="s">
        <v>32</v>
      </c>
    </row>
    <row r="214" spans="1:22">
      <c r="A214">
        <v>480</v>
      </c>
      <c r="B214">
        <v>2020</v>
      </c>
      <c r="C214">
        <v>15</v>
      </c>
      <c r="D214" t="s">
        <v>36</v>
      </c>
      <c r="E214" t="s">
        <v>50</v>
      </c>
      <c r="F214">
        <v>27</v>
      </c>
      <c r="G214">
        <v>33</v>
      </c>
      <c r="H214">
        <f>ABS(F214-G214)</f>
        <v>6</v>
      </c>
      <c r="I214" t="str">
        <f>IF(F214&gt;G214,D214,E214)</f>
        <v>CHI</v>
      </c>
      <c r="J214" t="str">
        <f>IF(G214&gt;F214,$E$1,$D$1)</f>
        <v>Away</v>
      </c>
      <c r="K214">
        <f>IF(G214&gt;F214,0,1)</f>
        <v>0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>
        <v>481</v>
      </c>
      <c r="B215">
        <v>2020</v>
      </c>
      <c r="C215">
        <v>15</v>
      </c>
      <c r="D215" t="s">
        <v>55</v>
      </c>
      <c r="E215" t="s">
        <v>25</v>
      </c>
      <c r="F215">
        <v>22</v>
      </c>
      <c r="G215">
        <v>12</v>
      </c>
      <c r="H215">
        <f>ABS(F215-G215)</f>
        <v>10</v>
      </c>
      <c r="I215" t="str">
        <f>IF(F215&gt;G215,D215,E215)</f>
        <v>MIA</v>
      </c>
      <c r="J215" t="str">
        <f>IF(G215&gt;F215,$E$1,$D$1)</f>
        <v>Home</v>
      </c>
      <c r="K215">
        <f>IF(G215&gt;F215,0,1)</f>
        <v>1</v>
      </c>
      <c r="S215">
        <v>79</v>
      </c>
      <c r="T215" t="s">
        <v>51</v>
      </c>
      <c r="U215">
        <v>9</v>
      </c>
      <c r="V215" t="s">
        <v>32</v>
      </c>
    </row>
    <row r="216" spans="1:22">
      <c r="A216">
        <v>482</v>
      </c>
      <c r="B216">
        <v>2020</v>
      </c>
      <c r="C216">
        <v>15</v>
      </c>
      <c r="D216" t="s">
        <v>47</v>
      </c>
      <c r="E216" t="s">
        <v>33</v>
      </c>
      <c r="F216">
        <v>40</v>
      </c>
      <c r="G216">
        <v>14</v>
      </c>
      <c r="H216">
        <f>ABS(F216-G216)</f>
        <v>26</v>
      </c>
      <c r="I216" t="str">
        <f>IF(F216&gt;G216,D216,E216)</f>
        <v>BAL</v>
      </c>
      <c r="J216" t="str">
        <f>IF(G216&gt;F216,$E$1,$D$1)</f>
        <v>Home</v>
      </c>
      <c r="K216">
        <f>IF(G216&gt;F216,0,1)</f>
        <v>1</v>
      </c>
      <c r="S216">
        <v>41</v>
      </c>
      <c r="T216" t="s">
        <v>41</v>
      </c>
      <c r="U216">
        <v>7</v>
      </c>
      <c r="V216" t="s">
        <v>32</v>
      </c>
    </row>
    <row r="217" spans="1:22">
      <c r="A217">
        <v>483</v>
      </c>
      <c r="B217">
        <v>2020</v>
      </c>
      <c r="C217">
        <v>15</v>
      </c>
      <c r="D217" t="s">
        <v>27</v>
      </c>
      <c r="E217" t="s">
        <v>35</v>
      </c>
      <c r="F217">
        <v>27</v>
      </c>
      <c r="G217">
        <v>31</v>
      </c>
      <c r="H217">
        <f>ABS(F217-G217)</f>
        <v>4</v>
      </c>
      <c r="I217" t="str">
        <f>IF(F217&gt;G217,D217,E217)</f>
        <v>TB</v>
      </c>
      <c r="J217" t="str">
        <f>IF(G217&gt;F217,$E$1,$D$1)</f>
        <v>Away</v>
      </c>
      <c r="K217">
        <f>IF(G217&gt;F217,0,1)</f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>
        <v>484</v>
      </c>
      <c r="B218">
        <v>2020</v>
      </c>
      <c r="C218">
        <v>15</v>
      </c>
      <c r="D218" t="s">
        <v>59</v>
      </c>
      <c r="E218" t="s">
        <v>39</v>
      </c>
      <c r="F218">
        <v>41</v>
      </c>
      <c r="G218">
        <v>33</v>
      </c>
      <c r="H218">
        <f>ABS(F218-G218)</f>
        <v>8</v>
      </c>
      <c r="I218" t="str">
        <f>IF(F218&gt;G218,D218,E218)</f>
        <v>DAL</v>
      </c>
      <c r="J218" t="str">
        <f>IF(G218&gt;F218,$E$1,$D$1)</f>
        <v>Home</v>
      </c>
      <c r="K218">
        <f>IF(G218&gt;F218,0,1)</f>
        <v>1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>
        <v>485</v>
      </c>
      <c r="B219">
        <v>2020</v>
      </c>
      <c r="C219">
        <v>15</v>
      </c>
      <c r="D219" t="s">
        <v>37</v>
      </c>
      <c r="E219" t="s">
        <v>22</v>
      </c>
      <c r="F219">
        <v>46</v>
      </c>
      <c r="G219">
        <v>25</v>
      </c>
      <c r="H219">
        <f>ABS(F219-G219)</f>
        <v>21</v>
      </c>
      <c r="I219" t="str">
        <f>IF(F219&gt;G219,D219,E219)</f>
        <v>TEN</v>
      </c>
      <c r="J219" t="str">
        <f>IF(G219&gt;F219,$E$1,$D$1)</f>
        <v>Home</v>
      </c>
      <c r="K219">
        <f>IF(G219&gt;F219,0,1)</f>
        <v>1</v>
      </c>
      <c r="S219">
        <v>45</v>
      </c>
      <c r="T219" t="s">
        <v>41</v>
      </c>
      <c r="U219">
        <v>4</v>
      </c>
      <c r="V219" t="s">
        <v>32</v>
      </c>
    </row>
    <row r="220" spans="1:22">
      <c r="A220">
        <v>486</v>
      </c>
      <c r="B220">
        <v>2020</v>
      </c>
      <c r="C220">
        <v>15</v>
      </c>
      <c r="D220" t="s">
        <v>34</v>
      </c>
      <c r="E220" t="s">
        <v>46</v>
      </c>
      <c r="F220">
        <v>27</v>
      </c>
      <c r="G220">
        <v>20</v>
      </c>
      <c r="H220">
        <f>ABS(F220-G220)</f>
        <v>7</v>
      </c>
      <c r="I220" t="str">
        <f>IF(F220&gt;G220,D220,E220)</f>
        <v>IND</v>
      </c>
      <c r="J220" t="str">
        <f>IF(G220&gt;F220,$E$1,$D$1)</f>
        <v>Home</v>
      </c>
      <c r="K220">
        <f>IF(G220&gt;F220,0,1)</f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>
        <v>487</v>
      </c>
      <c r="B221">
        <v>2020</v>
      </c>
      <c r="C221">
        <v>15</v>
      </c>
      <c r="D221" t="s">
        <v>43</v>
      </c>
      <c r="E221" t="s">
        <v>54</v>
      </c>
      <c r="F221">
        <v>33</v>
      </c>
      <c r="G221">
        <v>26</v>
      </c>
      <c r="H221">
        <f>ABS(F221-G221)</f>
        <v>7</v>
      </c>
      <c r="I221" t="str">
        <f>IF(F221&gt;G221,D221,E221)</f>
        <v>ARI</v>
      </c>
      <c r="J221" t="str">
        <f>IF(G221&gt;F221,$E$1,$D$1)</f>
        <v>Home</v>
      </c>
      <c r="K221">
        <f>IF(G221&gt;F221,0,1)</f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>
        <v>488</v>
      </c>
      <c r="B222">
        <v>2020</v>
      </c>
      <c r="C222">
        <v>15</v>
      </c>
      <c r="D222" t="s">
        <v>57</v>
      </c>
      <c r="E222" t="s">
        <v>62</v>
      </c>
      <c r="F222">
        <v>20</v>
      </c>
      <c r="G222">
        <v>23</v>
      </c>
      <c r="H222">
        <f>ABS(F222-G222)</f>
        <v>3</v>
      </c>
      <c r="I222" t="str">
        <f>IF(F222&gt;G222,D222,E222)</f>
        <v>NYJ</v>
      </c>
      <c r="J222" t="str">
        <f>IF(G222&gt;F222,$E$1,$D$1)</f>
        <v>Away</v>
      </c>
      <c r="K222">
        <f>IF(G222&gt;F222,0,1)</f>
        <v>0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>
        <v>489</v>
      </c>
      <c r="B223">
        <v>2020</v>
      </c>
      <c r="C223">
        <v>15</v>
      </c>
      <c r="D223" t="s">
        <v>38</v>
      </c>
      <c r="E223" t="s">
        <v>23</v>
      </c>
      <c r="F223">
        <v>29</v>
      </c>
      <c r="G223">
        <v>32</v>
      </c>
      <c r="H223">
        <f>ABS(F223-G223)</f>
        <v>3</v>
      </c>
      <c r="I223" t="str">
        <f>IF(F223&gt;G223,D223,E223)</f>
        <v>KC</v>
      </c>
      <c r="J223" t="str">
        <f>IF(G223&gt;F223,$E$1,$D$1)</f>
        <v>Away</v>
      </c>
      <c r="K223">
        <f>IF(G223&gt;F223,0,1)</f>
        <v>0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>
        <v>490</v>
      </c>
      <c r="B224">
        <v>2020</v>
      </c>
      <c r="C224">
        <v>15</v>
      </c>
      <c r="D224" t="s">
        <v>60</v>
      </c>
      <c r="E224" t="s">
        <v>30</v>
      </c>
      <c r="F224">
        <v>6</v>
      </c>
      <c r="G224">
        <v>20</v>
      </c>
      <c r="H224">
        <f>ABS(F224-G224)</f>
        <v>14</v>
      </c>
      <c r="I224" t="str">
        <f>IF(F224&gt;G224,D224,E224)</f>
        <v>CLE</v>
      </c>
      <c r="J224" t="str">
        <f>IF(G224&gt;F224,$E$1,$D$1)</f>
        <v>Away</v>
      </c>
      <c r="K224">
        <f>IF(G224&gt;F224,0,1)</f>
        <v>0</v>
      </c>
      <c r="S224">
        <v>34</v>
      </c>
      <c r="T224" t="s">
        <v>41</v>
      </c>
      <c r="U224">
        <v>1</v>
      </c>
      <c r="V224" t="s">
        <v>45</v>
      </c>
    </row>
    <row r="225" spans="1:22">
      <c r="A225">
        <v>491</v>
      </c>
      <c r="B225">
        <v>2020</v>
      </c>
      <c r="C225">
        <v>15</v>
      </c>
      <c r="D225" t="s">
        <v>29</v>
      </c>
      <c r="E225" t="s">
        <v>40</v>
      </c>
      <c r="F225">
        <v>27</v>
      </c>
      <c r="G225">
        <v>17</v>
      </c>
      <c r="H225">
        <f>ABS(F225-G225)</f>
        <v>10</v>
      </c>
      <c r="I225" t="str">
        <f>IF(F225&gt;G225,D225,E225)</f>
        <v>CIN</v>
      </c>
      <c r="J225" t="str">
        <f>IF(G225&gt;F225,$E$1,$D$1)</f>
        <v>Home</v>
      </c>
      <c r="K225">
        <f>IF(G225&gt;F225,0,1)</f>
        <v>1</v>
      </c>
      <c r="S225">
        <v>43</v>
      </c>
      <c r="T225" t="s">
        <v>51</v>
      </c>
      <c r="U225">
        <v>9</v>
      </c>
      <c r="V225" t="s">
        <v>32</v>
      </c>
    </row>
    <row r="226" spans="1:22">
      <c r="A226">
        <v>492</v>
      </c>
      <c r="B226">
        <v>2020</v>
      </c>
      <c r="C226">
        <v>16</v>
      </c>
      <c r="D226" t="s">
        <v>38</v>
      </c>
      <c r="E226" t="s">
        <v>36</v>
      </c>
      <c r="F226">
        <v>52</v>
      </c>
      <c r="G226">
        <v>33</v>
      </c>
      <c r="H226">
        <f>ABS(F226-G226)</f>
        <v>19</v>
      </c>
      <c r="I226" t="str">
        <f>IF(F226&gt;G226,D226,E226)</f>
        <v>NO</v>
      </c>
      <c r="J226" t="str">
        <f>IF(G226&gt;F226,$E$1,$D$1)</f>
        <v>Home</v>
      </c>
      <c r="K226">
        <f>IF(G226&gt;F226,0,1)</f>
        <v>1</v>
      </c>
      <c r="S226" t="s">
        <v>28</v>
      </c>
      <c r="T226" t="s">
        <v>28</v>
      </c>
      <c r="U226" t="s">
        <v>28</v>
      </c>
      <c r="V226" t="s">
        <v>28</v>
      </c>
    </row>
    <row r="227" spans="1:22">
      <c r="A227">
        <v>493</v>
      </c>
      <c r="B227">
        <v>2020</v>
      </c>
      <c r="C227">
        <v>16</v>
      </c>
      <c r="D227" t="s">
        <v>22</v>
      </c>
      <c r="E227" t="s">
        <v>35</v>
      </c>
      <c r="F227">
        <v>7</v>
      </c>
      <c r="G227">
        <v>47</v>
      </c>
      <c r="H227">
        <f>ABS(F227-G227)</f>
        <v>40</v>
      </c>
      <c r="I227" t="str">
        <f>IF(F227&gt;G227,D227,E227)</f>
        <v>TB</v>
      </c>
      <c r="J227" t="str">
        <f>IF(G227&gt;F227,$E$1,$D$1)</f>
        <v>Away</v>
      </c>
      <c r="K227">
        <f>IF(G227&gt;F227,0,1)</f>
        <v>0</v>
      </c>
      <c r="S227" t="s">
        <v>28</v>
      </c>
      <c r="T227" t="s">
        <v>28</v>
      </c>
      <c r="U227" t="s">
        <v>28</v>
      </c>
      <c r="V227" t="s">
        <v>28</v>
      </c>
    </row>
    <row r="228" spans="1:22">
      <c r="A228">
        <v>494</v>
      </c>
      <c r="B228">
        <v>2020</v>
      </c>
      <c r="C228">
        <v>16</v>
      </c>
      <c r="D228" t="s">
        <v>43</v>
      </c>
      <c r="E228" t="s">
        <v>39</v>
      </c>
      <c r="F228">
        <v>12</v>
      </c>
      <c r="G228">
        <v>20</v>
      </c>
      <c r="H228">
        <f>ABS(F228-G228)</f>
        <v>8</v>
      </c>
      <c r="I228" t="str">
        <f>IF(F228&gt;G228,D228,E228)</f>
        <v>SF</v>
      </c>
      <c r="J228" t="str">
        <f>IF(G228&gt;F228,$E$1,$D$1)</f>
        <v>Away</v>
      </c>
      <c r="K228">
        <f>IF(G228&gt;F228,0,1)</f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>
        <v>495</v>
      </c>
      <c r="B229">
        <v>2020</v>
      </c>
      <c r="C229">
        <v>16</v>
      </c>
      <c r="D229" t="s">
        <v>52</v>
      </c>
      <c r="E229" t="s">
        <v>55</v>
      </c>
      <c r="F229">
        <v>25</v>
      </c>
      <c r="G229">
        <v>26</v>
      </c>
      <c r="H229">
        <f>ABS(F229-G229)</f>
        <v>1</v>
      </c>
      <c r="I229" t="str">
        <f>IF(F229&gt;G229,D229,E229)</f>
        <v>MIA</v>
      </c>
      <c r="J229" t="str">
        <f>IF(G229&gt;F229,$E$1,$D$1)</f>
        <v>Away</v>
      </c>
      <c r="K229">
        <f>IF(G229&gt;F229,0,1)</f>
        <v>0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>
        <v>496</v>
      </c>
      <c r="B230">
        <v>2020</v>
      </c>
      <c r="C230">
        <v>16</v>
      </c>
      <c r="D230" t="s">
        <v>44</v>
      </c>
      <c r="E230" t="s">
        <v>26</v>
      </c>
      <c r="F230">
        <v>13</v>
      </c>
      <c r="G230">
        <v>20</v>
      </c>
      <c r="H230">
        <f>ABS(F230-G230)</f>
        <v>7</v>
      </c>
      <c r="I230" t="str">
        <f>IF(F230&gt;G230,D230,E230)</f>
        <v>CAR</v>
      </c>
      <c r="J230" t="str">
        <f>IF(G230&gt;F230,$E$1,$D$1)</f>
        <v>Away</v>
      </c>
      <c r="K230">
        <f>IF(G230&gt;F230,0,1)</f>
        <v>0</v>
      </c>
      <c r="S230">
        <v>36</v>
      </c>
      <c r="T230" t="s">
        <v>24</v>
      </c>
      <c r="U230">
        <v>3</v>
      </c>
      <c r="V230" t="s">
        <v>45</v>
      </c>
    </row>
    <row r="231" spans="1:22">
      <c r="A231">
        <v>497</v>
      </c>
      <c r="B231">
        <v>2020</v>
      </c>
      <c r="C231">
        <v>16</v>
      </c>
      <c r="D231" t="s">
        <v>40</v>
      </c>
      <c r="E231" t="s">
        <v>34</v>
      </c>
      <c r="F231">
        <v>28</v>
      </c>
      <c r="G231">
        <v>24</v>
      </c>
      <c r="H231">
        <f>ABS(F231-G231)</f>
        <v>4</v>
      </c>
      <c r="I231" t="str">
        <f>IF(F231&gt;G231,D231,E231)</f>
        <v>PIT</v>
      </c>
      <c r="J231" t="str">
        <f>IF(G231&gt;F231,$E$1,$D$1)</f>
        <v>Home</v>
      </c>
      <c r="K231">
        <f>IF(G231&gt;F231,0,1)</f>
        <v>1</v>
      </c>
      <c r="S231">
        <v>59</v>
      </c>
      <c r="T231" t="s">
        <v>51</v>
      </c>
      <c r="U231">
        <v>6</v>
      </c>
      <c r="V231" t="s">
        <v>25</v>
      </c>
    </row>
    <row r="232" spans="1:22">
      <c r="A232">
        <v>498</v>
      </c>
      <c r="B232">
        <v>2020</v>
      </c>
      <c r="C232">
        <v>16</v>
      </c>
      <c r="D232" t="s">
        <v>23</v>
      </c>
      <c r="E232" t="s">
        <v>27</v>
      </c>
      <c r="F232">
        <v>17</v>
      </c>
      <c r="G232">
        <v>14</v>
      </c>
      <c r="H232">
        <f>ABS(F232-G232)</f>
        <v>3</v>
      </c>
      <c r="I232" t="str">
        <f>IF(F232&gt;G232,D232,E232)</f>
        <v>KC</v>
      </c>
      <c r="J232" t="str">
        <f>IF(G232&gt;F232,$E$1,$D$1)</f>
        <v>Home</v>
      </c>
      <c r="K232">
        <f>IF(G232&gt;F232,0,1)</f>
        <v>1</v>
      </c>
      <c r="S232">
        <v>49</v>
      </c>
      <c r="T232" t="s">
        <v>24</v>
      </c>
      <c r="U232">
        <v>10</v>
      </c>
      <c r="V232" t="s">
        <v>42</v>
      </c>
    </row>
    <row r="233" spans="1:22">
      <c r="A233">
        <v>499</v>
      </c>
      <c r="B233">
        <v>2020</v>
      </c>
      <c r="C233">
        <v>16</v>
      </c>
      <c r="D233" t="s">
        <v>33</v>
      </c>
      <c r="E233" t="s">
        <v>50</v>
      </c>
      <c r="F233">
        <v>17</v>
      </c>
      <c r="G233">
        <v>41</v>
      </c>
      <c r="H233">
        <f>ABS(F233-G233)</f>
        <v>24</v>
      </c>
      <c r="I233" t="str">
        <f>IF(F233&gt;G233,D233,E233)</f>
        <v>CHI</v>
      </c>
      <c r="J233" t="str">
        <f>IF(G233&gt;F233,$E$1,$D$1)</f>
        <v>Away</v>
      </c>
      <c r="K233">
        <f>IF(G233&gt;F233,0,1)</f>
        <v>0</v>
      </c>
      <c r="S233">
        <v>54</v>
      </c>
      <c r="T233" t="s">
        <v>24</v>
      </c>
      <c r="U233">
        <v>7</v>
      </c>
      <c r="V233" t="s">
        <v>45</v>
      </c>
    </row>
    <row r="234" spans="1:22">
      <c r="A234">
        <v>500</v>
      </c>
      <c r="B234">
        <v>2020</v>
      </c>
      <c r="C234">
        <v>16</v>
      </c>
      <c r="D234" t="s">
        <v>46</v>
      </c>
      <c r="E234" t="s">
        <v>29</v>
      </c>
      <c r="F234">
        <v>31</v>
      </c>
      <c r="G234">
        <v>37</v>
      </c>
      <c r="H234">
        <f>ABS(F234-G234)</f>
        <v>6</v>
      </c>
      <c r="I234" t="str">
        <f>IF(F234&gt;G234,D234,E234)</f>
        <v>CIN</v>
      </c>
      <c r="J234" t="str">
        <f>IF(G234&gt;F234,$E$1,$D$1)</f>
        <v>Away</v>
      </c>
      <c r="K234">
        <f>IF(G234&gt;F234,0,1)</f>
        <v>0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>
        <v>501</v>
      </c>
      <c r="B235">
        <v>2020</v>
      </c>
      <c r="C235">
        <v>16</v>
      </c>
      <c r="D235" t="s">
        <v>47</v>
      </c>
      <c r="E235" t="s">
        <v>60</v>
      </c>
      <c r="F235">
        <v>27</v>
      </c>
      <c r="G235">
        <v>13</v>
      </c>
      <c r="H235">
        <f>ABS(F235-G235)</f>
        <v>14</v>
      </c>
      <c r="I235" t="str">
        <f>IF(F235&gt;G235,D235,E235)</f>
        <v>BAL</v>
      </c>
      <c r="J235" t="str">
        <f>IF(G235&gt;F235,$E$1,$D$1)</f>
        <v>Home</v>
      </c>
      <c r="K235">
        <f>IF(G235&gt;F235,0,1)</f>
        <v>1</v>
      </c>
      <c r="S235">
        <v>34</v>
      </c>
      <c r="T235" t="s">
        <v>24</v>
      </c>
      <c r="U235">
        <v>3</v>
      </c>
      <c r="V235" t="s">
        <v>45</v>
      </c>
    </row>
    <row r="236" spans="1:22">
      <c r="A236">
        <v>502</v>
      </c>
      <c r="B236">
        <v>2020</v>
      </c>
      <c r="C236">
        <v>16</v>
      </c>
      <c r="D236" t="s">
        <v>62</v>
      </c>
      <c r="E236" t="s">
        <v>30</v>
      </c>
      <c r="F236">
        <v>23</v>
      </c>
      <c r="G236">
        <v>16</v>
      </c>
      <c r="H236">
        <f>ABS(F236-G236)</f>
        <v>7</v>
      </c>
      <c r="I236" t="str">
        <f>IF(F236&gt;G236,D236,E236)</f>
        <v>NYJ</v>
      </c>
      <c r="J236" t="str">
        <f>IF(G236&gt;F236,$E$1,$D$1)</f>
        <v>Home</v>
      </c>
      <c r="K236">
        <f>IF(G236&gt;F236,0,1)</f>
        <v>1</v>
      </c>
      <c r="S236">
        <v>34</v>
      </c>
      <c r="T236" t="s">
        <v>24</v>
      </c>
      <c r="U236">
        <v>4</v>
      </c>
      <c r="V236" t="s">
        <v>32</v>
      </c>
    </row>
    <row r="237" spans="1:22">
      <c r="A237">
        <v>503</v>
      </c>
      <c r="B237">
        <v>2020</v>
      </c>
      <c r="C237">
        <v>16</v>
      </c>
      <c r="D237" t="s">
        <v>56</v>
      </c>
      <c r="E237" t="s">
        <v>53</v>
      </c>
      <c r="F237">
        <v>19</v>
      </c>
      <c r="G237">
        <v>16</v>
      </c>
      <c r="H237">
        <f>ABS(F237-G237)</f>
        <v>3</v>
      </c>
      <c r="I237" t="str">
        <f>IF(F237&gt;G237,D237,E237)</f>
        <v>LAC</v>
      </c>
      <c r="J237" t="str">
        <f>IF(G237&gt;F237,$E$1,$D$1)</f>
        <v>Home</v>
      </c>
      <c r="K237">
        <f>IF(G237&gt;F237,0,1)</f>
        <v>1</v>
      </c>
      <c r="S237" t="s">
        <v>28</v>
      </c>
      <c r="T237" t="s">
        <v>28</v>
      </c>
      <c r="U237" t="s">
        <v>28</v>
      </c>
      <c r="V237" t="s">
        <v>28</v>
      </c>
    </row>
    <row r="238" spans="1:22">
      <c r="A238">
        <v>504</v>
      </c>
      <c r="B238">
        <v>2020</v>
      </c>
      <c r="C238">
        <v>16</v>
      </c>
      <c r="D238" t="s">
        <v>58</v>
      </c>
      <c r="E238" t="s">
        <v>57</v>
      </c>
      <c r="F238">
        <v>20</v>
      </c>
      <c r="G238">
        <v>9</v>
      </c>
      <c r="H238">
        <f>ABS(F238-G238)</f>
        <v>11</v>
      </c>
      <c r="I238" t="str">
        <f>IF(F238&gt;G238,D238,E238)</f>
        <v>SEA</v>
      </c>
      <c r="J238" t="str">
        <f>IF(G238&gt;F238,$E$1,$D$1)</f>
        <v>Home</v>
      </c>
      <c r="K238">
        <f>IF(G238&gt;F238,0,1)</f>
        <v>1</v>
      </c>
      <c r="S238">
        <v>46</v>
      </c>
      <c r="T238" t="s">
        <v>41</v>
      </c>
      <c r="U238">
        <v>3</v>
      </c>
      <c r="V238" t="s">
        <v>25</v>
      </c>
    </row>
    <row r="239" spans="1:22">
      <c r="A239">
        <v>505</v>
      </c>
      <c r="B239">
        <v>2020</v>
      </c>
      <c r="C239">
        <v>16</v>
      </c>
      <c r="D239" t="s">
        <v>59</v>
      </c>
      <c r="E239" t="s">
        <v>54</v>
      </c>
      <c r="F239">
        <v>37</v>
      </c>
      <c r="G239">
        <v>17</v>
      </c>
      <c r="H239">
        <f>ABS(F239-G239)</f>
        <v>20</v>
      </c>
      <c r="I239" t="str">
        <f>IF(F239&gt;G239,D239,E239)</f>
        <v>DAL</v>
      </c>
      <c r="J239" t="str">
        <f>IF(G239&gt;F239,$E$1,$D$1)</f>
        <v>Home</v>
      </c>
      <c r="K239">
        <f>IF(G239&gt;F239,0,1)</f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>
        <v>506</v>
      </c>
      <c r="B240">
        <v>2020</v>
      </c>
      <c r="C240">
        <v>16</v>
      </c>
      <c r="D240" t="s">
        <v>49</v>
      </c>
      <c r="E240" t="s">
        <v>37</v>
      </c>
      <c r="F240">
        <v>40</v>
      </c>
      <c r="G240">
        <v>14</v>
      </c>
      <c r="H240">
        <f>ABS(F240-G240)</f>
        <v>26</v>
      </c>
      <c r="I240" t="str">
        <f>IF(F240&gt;G240,D240,E240)</f>
        <v>GB</v>
      </c>
      <c r="J240" t="str">
        <f>IF(G240&gt;F240,$E$1,$D$1)</f>
        <v>Home</v>
      </c>
      <c r="K240">
        <f>IF(G240&gt;F240,0,1)</f>
        <v>1</v>
      </c>
      <c r="S240">
        <v>27</v>
      </c>
      <c r="T240" t="s">
        <v>83</v>
      </c>
      <c r="U240">
        <v>13</v>
      </c>
      <c r="V240" t="s">
        <v>25</v>
      </c>
    </row>
    <row r="241" spans="1:22">
      <c r="A241">
        <v>507</v>
      </c>
      <c r="B241">
        <v>2020</v>
      </c>
      <c r="C241">
        <v>16</v>
      </c>
      <c r="D241" t="s">
        <v>25</v>
      </c>
      <c r="E241" t="s">
        <v>61</v>
      </c>
      <c r="F241">
        <v>9</v>
      </c>
      <c r="G241">
        <v>38</v>
      </c>
      <c r="H241">
        <f>ABS(F241-G241)</f>
        <v>29</v>
      </c>
      <c r="I241" t="str">
        <f>IF(F241&gt;G241,D241,E241)</f>
        <v>BUF</v>
      </c>
      <c r="J241" t="str">
        <f>IF(G241&gt;F241,$E$1,$D$1)</f>
        <v>Away</v>
      </c>
      <c r="K241">
        <f>IF(G241&gt;F241,0,1)</f>
        <v>0</v>
      </c>
      <c r="S241">
        <v>41</v>
      </c>
      <c r="T241" t="s">
        <v>24</v>
      </c>
      <c r="U241">
        <v>5</v>
      </c>
      <c r="V241" t="s">
        <v>32</v>
      </c>
    </row>
    <row r="242" spans="1:22">
      <c r="A242">
        <v>508</v>
      </c>
      <c r="B242">
        <v>2020</v>
      </c>
      <c r="C242">
        <v>17</v>
      </c>
      <c r="D242" t="s">
        <v>35</v>
      </c>
      <c r="E242" t="s">
        <v>27</v>
      </c>
      <c r="F242">
        <v>44</v>
      </c>
      <c r="G242">
        <v>27</v>
      </c>
      <c r="H242">
        <f>ABS(F242-G242)</f>
        <v>17</v>
      </c>
      <c r="I242" t="str">
        <f>IF(F242&gt;G242,D242,E242)</f>
        <v>TB</v>
      </c>
      <c r="J242" t="str">
        <f>IF(G242&gt;F242,$E$1,$D$1)</f>
        <v>Home</v>
      </c>
      <c r="K242">
        <f>IF(G242&gt;F242,0,1)</f>
        <v>1</v>
      </c>
      <c r="S242">
        <v>64</v>
      </c>
      <c r="T242" t="s">
        <v>41</v>
      </c>
      <c r="U242">
        <v>5</v>
      </c>
      <c r="V242" t="s">
        <v>42</v>
      </c>
    </row>
    <row r="243" spans="1:22">
      <c r="A243">
        <v>509</v>
      </c>
      <c r="B243">
        <v>2020</v>
      </c>
      <c r="C243">
        <v>17</v>
      </c>
      <c r="D243" t="s">
        <v>60</v>
      </c>
      <c r="E243" t="s">
        <v>59</v>
      </c>
      <c r="F243">
        <v>23</v>
      </c>
      <c r="G243">
        <v>19</v>
      </c>
      <c r="H243">
        <f>ABS(F243-G243)</f>
        <v>4</v>
      </c>
      <c r="I243" t="str">
        <f>IF(F243&gt;G243,D243,E243)</f>
        <v>NYG</v>
      </c>
      <c r="J243" t="str">
        <f>IF(G243&gt;F243,$E$1,$D$1)</f>
        <v>Home</v>
      </c>
      <c r="K243">
        <f>IF(G243&gt;F243,0,1)</f>
        <v>1</v>
      </c>
      <c r="S243">
        <v>34</v>
      </c>
      <c r="T243" t="s">
        <v>41</v>
      </c>
      <c r="U243">
        <v>8</v>
      </c>
      <c r="V243" t="s">
        <v>25</v>
      </c>
    </row>
    <row r="244" spans="1:22">
      <c r="A244">
        <v>510</v>
      </c>
      <c r="B244">
        <v>2020</v>
      </c>
      <c r="C244">
        <v>17</v>
      </c>
      <c r="D244" t="s">
        <v>25</v>
      </c>
      <c r="E244" t="s">
        <v>62</v>
      </c>
      <c r="F244">
        <v>28</v>
      </c>
      <c r="G244">
        <v>14</v>
      </c>
      <c r="H244">
        <f>ABS(F244-G244)</f>
        <v>14</v>
      </c>
      <c r="I244" t="str">
        <f>IF(F244&gt;G244,D244,E244)</f>
        <v>NE</v>
      </c>
      <c r="J244" t="str">
        <f>IF(G244&gt;F244,$E$1,$D$1)</f>
        <v>Home</v>
      </c>
      <c r="K244">
        <f>IF(G244&gt;F244,0,1)</f>
        <v>1</v>
      </c>
      <c r="S244">
        <v>33</v>
      </c>
      <c r="T244" t="s">
        <v>41</v>
      </c>
      <c r="U244">
        <v>5</v>
      </c>
      <c r="V244" t="s">
        <v>25</v>
      </c>
    </row>
    <row r="245" spans="1:22">
      <c r="A245">
        <v>511</v>
      </c>
      <c r="B245">
        <v>2020</v>
      </c>
      <c r="C245">
        <v>17</v>
      </c>
      <c r="D245" t="s">
        <v>22</v>
      </c>
      <c r="E245" t="s">
        <v>36</v>
      </c>
      <c r="F245">
        <v>35</v>
      </c>
      <c r="G245">
        <v>37</v>
      </c>
      <c r="H245">
        <f>ABS(F245-G245)</f>
        <v>2</v>
      </c>
      <c r="I245" t="str">
        <f>IF(F245&gt;G245,D245,E245)</f>
        <v>MIN</v>
      </c>
      <c r="J245" t="str">
        <f>IF(G245&gt;F245,$E$1,$D$1)</f>
        <v>Away</v>
      </c>
      <c r="K245">
        <f>IF(G245&gt;F245,0,1)</f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>
        <v>512</v>
      </c>
      <c r="B246">
        <v>2020</v>
      </c>
      <c r="C246">
        <v>17</v>
      </c>
      <c r="D246" t="s">
        <v>30</v>
      </c>
      <c r="E246" t="s">
        <v>40</v>
      </c>
      <c r="F246">
        <v>24</v>
      </c>
      <c r="G246">
        <v>22</v>
      </c>
      <c r="H246">
        <f>ABS(F246-G246)</f>
        <v>2</v>
      </c>
      <c r="I246" t="str">
        <f>IF(F246&gt;G246,D246,E246)</f>
        <v>CLE</v>
      </c>
      <c r="J246" t="str">
        <f>IF(G246&gt;F246,$E$1,$D$1)</f>
        <v>Home</v>
      </c>
      <c r="K246">
        <f>IF(G246&gt;F246,0,1)</f>
        <v>1</v>
      </c>
      <c r="S246">
        <v>38</v>
      </c>
      <c r="T246" t="s">
        <v>41</v>
      </c>
      <c r="U246">
        <v>5</v>
      </c>
      <c r="V246" t="s">
        <v>42</v>
      </c>
    </row>
    <row r="247" spans="1:22">
      <c r="A247">
        <v>513</v>
      </c>
      <c r="B247">
        <v>2020</v>
      </c>
      <c r="C247">
        <v>17</v>
      </c>
      <c r="D247" t="s">
        <v>29</v>
      </c>
      <c r="E247" t="s">
        <v>47</v>
      </c>
      <c r="F247">
        <v>3</v>
      </c>
      <c r="G247">
        <v>38</v>
      </c>
      <c r="H247">
        <f>ABS(F247-G247)</f>
        <v>35</v>
      </c>
      <c r="I247" t="str">
        <f>IF(F247&gt;G247,D247,E247)</f>
        <v>BAL</v>
      </c>
      <c r="J247" t="str">
        <f>IF(G247&gt;F247,$E$1,$D$1)</f>
        <v>Away</v>
      </c>
      <c r="K247">
        <f>IF(G247&gt;F247,0,1)</f>
        <v>0</v>
      </c>
      <c r="S247">
        <v>38</v>
      </c>
      <c r="T247" t="s">
        <v>41</v>
      </c>
      <c r="U247">
        <v>8</v>
      </c>
      <c r="V247" t="s">
        <v>32</v>
      </c>
    </row>
    <row r="248" spans="1:22">
      <c r="A248">
        <v>514</v>
      </c>
      <c r="B248">
        <v>2020</v>
      </c>
      <c r="C248">
        <v>17</v>
      </c>
      <c r="D248" t="s">
        <v>61</v>
      </c>
      <c r="E248" t="s">
        <v>55</v>
      </c>
      <c r="F248">
        <v>56</v>
      </c>
      <c r="G248">
        <v>26</v>
      </c>
      <c r="H248">
        <f>ABS(F248-G248)</f>
        <v>30</v>
      </c>
      <c r="I248" t="str">
        <f>IF(F248&gt;G248,D248,E248)</f>
        <v>BUF</v>
      </c>
      <c r="J248" t="str">
        <f>IF(G248&gt;F248,$E$1,$D$1)</f>
        <v>Home</v>
      </c>
      <c r="K248">
        <f>IF(G248&gt;F248,0,1)</f>
        <v>1</v>
      </c>
      <c r="S248">
        <v>33</v>
      </c>
      <c r="T248" t="s">
        <v>41</v>
      </c>
      <c r="U248">
        <v>5</v>
      </c>
      <c r="V248" t="s">
        <v>32</v>
      </c>
    </row>
    <row r="249" spans="1:22">
      <c r="A249">
        <v>515</v>
      </c>
      <c r="B249">
        <v>2020</v>
      </c>
      <c r="C249">
        <v>17</v>
      </c>
      <c r="D249" t="s">
        <v>34</v>
      </c>
      <c r="E249" t="s">
        <v>33</v>
      </c>
      <c r="F249">
        <v>28</v>
      </c>
      <c r="G249">
        <v>14</v>
      </c>
      <c r="H249">
        <f>ABS(F249-G249)</f>
        <v>14</v>
      </c>
      <c r="I249" t="str">
        <f>IF(F249&gt;G249,D249,E249)</f>
        <v>IND</v>
      </c>
      <c r="J249" t="str">
        <f>IF(G249&gt;F249,$E$1,$D$1)</f>
        <v>Home</v>
      </c>
      <c r="K249">
        <f>IF(G249&gt;F249,0,1)</f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>
        <v>516</v>
      </c>
      <c r="B250">
        <v>2020</v>
      </c>
      <c r="C250">
        <v>17</v>
      </c>
      <c r="D250" t="s">
        <v>46</v>
      </c>
      <c r="E250" t="s">
        <v>37</v>
      </c>
      <c r="F250">
        <v>38</v>
      </c>
      <c r="G250">
        <v>41</v>
      </c>
      <c r="H250">
        <f>ABS(F250-G250)</f>
        <v>3</v>
      </c>
      <c r="I250" t="str">
        <f>IF(F250&gt;G250,D250,E250)</f>
        <v>TEN</v>
      </c>
      <c r="J250" t="str">
        <f>IF(G250&gt;F250,$E$1,$D$1)</f>
        <v>Away</v>
      </c>
      <c r="K250">
        <f>IF(G250&gt;F250,0,1)</f>
        <v>0</v>
      </c>
      <c r="S250" t="s">
        <v>28</v>
      </c>
      <c r="T250" t="s">
        <v>28</v>
      </c>
      <c r="U250" t="s">
        <v>28</v>
      </c>
      <c r="V250" t="s">
        <v>28</v>
      </c>
    </row>
    <row r="251" spans="1:22">
      <c r="A251">
        <v>517</v>
      </c>
      <c r="B251">
        <v>2020</v>
      </c>
      <c r="C251">
        <v>17</v>
      </c>
      <c r="D251" t="s">
        <v>23</v>
      </c>
      <c r="E251" t="s">
        <v>56</v>
      </c>
      <c r="F251">
        <v>21</v>
      </c>
      <c r="G251">
        <v>38</v>
      </c>
      <c r="H251">
        <f>ABS(F251-G251)</f>
        <v>17</v>
      </c>
      <c r="I251" t="str">
        <f>IF(F251&gt;G251,D251,E251)</f>
        <v>LAC</v>
      </c>
      <c r="J251" t="str">
        <f>IF(G251&gt;F251,$E$1,$D$1)</f>
        <v>Away</v>
      </c>
      <c r="K251">
        <f>IF(G251&gt;F251,0,1)</f>
        <v>0</v>
      </c>
      <c r="S251">
        <v>36</v>
      </c>
      <c r="T251" t="s">
        <v>64</v>
      </c>
      <c r="U251">
        <v>4</v>
      </c>
      <c r="V251" t="s">
        <v>82</v>
      </c>
    </row>
    <row r="252" spans="1:22">
      <c r="A252">
        <v>518</v>
      </c>
      <c r="B252">
        <v>2020</v>
      </c>
      <c r="C252">
        <v>17</v>
      </c>
      <c r="D252" t="s">
        <v>50</v>
      </c>
      <c r="E252" t="s">
        <v>49</v>
      </c>
      <c r="F252">
        <v>16</v>
      </c>
      <c r="G252">
        <v>35</v>
      </c>
      <c r="H252">
        <f>ABS(F252-G252)</f>
        <v>19</v>
      </c>
      <c r="I252" t="str">
        <f>IF(F252&gt;G252,D252,E252)</f>
        <v>GB</v>
      </c>
      <c r="J252" t="str">
        <f>IF(G252&gt;F252,$E$1,$D$1)</f>
        <v>Away</v>
      </c>
      <c r="K252">
        <f>IF(G252&gt;F252,0,1)</f>
        <v>0</v>
      </c>
      <c r="S252">
        <v>32</v>
      </c>
      <c r="T252" t="s">
        <v>41</v>
      </c>
      <c r="U252">
        <v>6</v>
      </c>
      <c r="V252" t="s">
        <v>32</v>
      </c>
    </row>
    <row r="253" spans="1:22">
      <c r="A253">
        <v>519</v>
      </c>
      <c r="B253">
        <v>2020</v>
      </c>
      <c r="C253">
        <v>17</v>
      </c>
      <c r="D253" t="s">
        <v>26</v>
      </c>
      <c r="E253" t="s">
        <v>38</v>
      </c>
      <c r="F253">
        <v>7</v>
      </c>
      <c r="G253">
        <v>33</v>
      </c>
      <c r="H253">
        <f>ABS(F253-G253)</f>
        <v>26</v>
      </c>
      <c r="I253" t="str">
        <f>IF(F253&gt;G253,D253,E253)</f>
        <v>NO</v>
      </c>
      <c r="J253" t="str">
        <f>IF(G253&gt;F253,$E$1,$D$1)</f>
        <v>Away</v>
      </c>
      <c r="K253">
        <f>IF(G253&gt;F253,0,1)</f>
        <v>0</v>
      </c>
      <c r="S253">
        <v>55</v>
      </c>
      <c r="T253" t="s">
        <v>64</v>
      </c>
      <c r="U253">
        <v>5</v>
      </c>
      <c r="V253" t="s">
        <v>42</v>
      </c>
    </row>
    <row r="254" spans="1:22">
      <c r="A254">
        <v>520</v>
      </c>
      <c r="B254">
        <v>2020</v>
      </c>
      <c r="C254">
        <v>17</v>
      </c>
      <c r="D254" t="s">
        <v>39</v>
      </c>
      <c r="E254" t="s">
        <v>58</v>
      </c>
      <c r="F254">
        <v>23</v>
      </c>
      <c r="G254">
        <v>26</v>
      </c>
      <c r="H254">
        <f>ABS(F254-G254)</f>
        <v>3</v>
      </c>
      <c r="I254" t="str">
        <f>IF(F254&gt;G254,D254,E254)</f>
        <v>SEA</v>
      </c>
      <c r="J254" t="s">
        <v>71</v>
      </c>
      <c r="K254">
        <f>IF(G254&gt;F254,0,1)</f>
        <v>0</v>
      </c>
      <c r="S254" s="3" t="s">
        <v>28</v>
      </c>
      <c r="T254" s="3" t="s">
        <v>28</v>
      </c>
      <c r="U254" s="3" t="s">
        <v>28</v>
      </c>
      <c r="V254" s="3" t="s">
        <v>28</v>
      </c>
    </row>
    <row r="255" spans="1:22">
      <c r="A255">
        <v>521</v>
      </c>
      <c r="B255">
        <v>2020</v>
      </c>
      <c r="C255">
        <v>17</v>
      </c>
      <c r="D255" t="s">
        <v>57</v>
      </c>
      <c r="E255" t="s">
        <v>43</v>
      </c>
      <c r="F255">
        <v>18</v>
      </c>
      <c r="G255">
        <v>7</v>
      </c>
      <c r="H255">
        <f>ABS(F255-G255)</f>
        <v>11</v>
      </c>
      <c r="I255" t="str">
        <f>IF(F255&gt;G255,D255,E255)</f>
        <v>LAR</v>
      </c>
      <c r="J255" t="str">
        <f>IF(G255&gt;F255,$E$1,$D$1)</f>
        <v>Home</v>
      </c>
      <c r="K255">
        <f>IF(G255&gt;F255,0,1)</f>
        <v>1</v>
      </c>
      <c r="S255" s="3" t="s">
        <v>28</v>
      </c>
      <c r="T255" s="3" t="s">
        <v>28</v>
      </c>
      <c r="U255" s="3" t="s">
        <v>28</v>
      </c>
      <c r="V255" s="3" t="s">
        <v>28</v>
      </c>
    </row>
    <row r="256" spans="1:22">
      <c r="A256">
        <v>522</v>
      </c>
      <c r="B256">
        <v>2020</v>
      </c>
      <c r="C256">
        <v>17</v>
      </c>
      <c r="D256" t="s">
        <v>53</v>
      </c>
      <c r="E256" t="s">
        <v>52</v>
      </c>
      <c r="F256">
        <v>31</v>
      </c>
      <c r="G256">
        <v>32</v>
      </c>
      <c r="H256">
        <f>ABS(F256-G256)</f>
        <v>1</v>
      </c>
      <c r="I256" t="str">
        <f>IF(F256&gt;G256,D256,E256)</f>
        <v>LV</v>
      </c>
      <c r="J256" t="str">
        <f>IF(G256&gt;F256,$E$1,$D$1)</f>
        <v>Away</v>
      </c>
      <c r="K256">
        <f>IF(G256&gt;F256,0,1)</f>
        <v>0</v>
      </c>
      <c r="S256">
        <v>54</v>
      </c>
      <c r="T256" t="s">
        <v>69</v>
      </c>
      <c r="U256">
        <v>7</v>
      </c>
      <c r="V256" t="s">
        <v>32</v>
      </c>
    </row>
    <row r="257" spans="1:22">
      <c r="A257">
        <v>523</v>
      </c>
      <c r="B257">
        <v>2020</v>
      </c>
      <c r="C257">
        <v>17</v>
      </c>
      <c r="D257" t="s">
        <v>54</v>
      </c>
      <c r="E257" t="s">
        <v>44</v>
      </c>
      <c r="F257">
        <v>14</v>
      </c>
      <c r="G257">
        <v>20</v>
      </c>
      <c r="H257">
        <f>ABS(F257-G257)</f>
        <v>6</v>
      </c>
      <c r="I257" t="str">
        <f>IF(F257&gt;G257,D257,E257)</f>
        <v>WAS</v>
      </c>
      <c r="J257" t="str">
        <f>IF(G257&gt;F257,$E$1,$D$1)</f>
        <v>Away</v>
      </c>
      <c r="K257">
        <f>IF(G257&gt;F257,0,1)</f>
        <v>0</v>
      </c>
      <c r="S257">
        <v>37</v>
      </c>
      <c r="T257" t="s">
        <v>41</v>
      </c>
      <c r="U257">
        <v>6</v>
      </c>
      <c r="V257" t="s">
        <v>25</v>
      </c>
    </row>
    <row r="258" spans="1:22">
      <c r="A258">
        <v>524</v>
      </c>
      <c r="B258">
        <v>2020</v>
      </c>
      <c r="C258" t="s">
        <v>75</v>
      </c>
      <c r="D258" t="s">
        <v>61</v>
      </c>
      <c r="E258" t="s">
        <v>34</v>
      </c>
      <c r="F258">
        <v>27</v>
      </c>
      <c r="G258">
        <v>24</v>
      </c>
      <c r="H258">
        <f>ABS(F258-G258)</f>
        <v>3</v>
      </c>
      <c r="I258" t="str">
        <f>IF(F258&gt;G258,D258,E258)</f>
        <v>BUF</v>
      </c>
      <c r="J258" t="str">
        <f>IF(G258&gt;F258,$E$1,$D$1)</f>
        <v>Home</v>
      </c>
      <c r="K258">
        <f>IF(G258&gt;F258,0,1)</f>
        <v>1</v>
      </c>
      <c r="S258">
        <v>28</v>
      </c>
      <c r="T258" t="s">
        <v>24</v>
      </c>
      <c r="U258">
        <v>7</v>
      </c>
      <c r="V258" t="s">
        <v>42</v>
      </c>
    </row>
    <row r="259" spans="1:22">
      <c r="A259">
        <v>525</v>
      </c>
      <c r="B259">
        <v>2020</v>
      </c>
      <c r="C259" t="s">
        <v>75</v>
      </c>
      <c r="D259" t="s">
        <v>58</v>
      </c>
      <c r="E259" t="s">
        <v>57</v>
      </c>
      <c r="F259">
        <v>20</v>
      </c>
      <c r="G259">
        <v>30</v>
      </c>
      <c r="H259">
        <f>ABS(F259-G259)</f>
        <v>10</v>
      </c>
      <c r="I259" t="str">
        <f>IF(F259&gt;G259,D259,E259)</f>
        <v>LAR</v>
      </c>
      <c r="J259" t="str">
        <f>IF(G259&gt;F259,$E$1,$D$1)</f>
        <v>Away</v>
      </c>
      <c r="K259">
        <f>IF(G259&gt;F259,0,1)</f>
        <v>0</v>
      </c>
      <c r="S259">
        <v>41</v>
      </c>
      <c r="T259" t="s">
        <v>64</v>
      </c>
      <c r="U259">
        <v>2</v>
      </c>
      <c r="V259" t="s">
        <v>45</v>
      </c>
    </row>
    <row r="260" spans="1:22">
      <c r="A260">
        <v>526</v>
      </c>
      <c r="B260">
        <v>2020</v>
      </c>
      <c r="C260" t="s">
        <v>75</v>
      </c>
      <c r="D260" t="s">
        <v>44</v>
      </c>
      <c r="E260" t="s">
        <v>35</v>
      </c>
      <c r="F260">
        <v>23</v>
      </c>
      <c r="G260">
        <v>31</v>
      </c>
      <c r="H260">
        <f>ABS(F260-G260)</f>
        <v>8</v>
      </c>
      <c r="I260" t="str">
        <f>IF(F260&gt;G260,D260,E260)</f>
        <v>TB</v>
      </c>
      <c r="J260" t="str">
        <f>IF(G260&gt;F260,$E$1,$D$1)</f>
        <v>Away</v>
      </c>
      <c r="K260">
        <f>IF(G260&gt;F260,0,1)</f>
        <v>0</v>
      </c>
      <c r="S260">
        <v>38</v>
      </c>
      <c r="T260" t="s">
        <v>24</v>
      </c>
      <c r="U260">
        <v>8</v>
      </c>
      <c r="V260" t="s">
        <v>42</v>
      </c>
    </row>
    <row r="261" spans="1:22">
      <c r="A261">
        <v>527</v>
      </c>
      <c r="B261">
        <v>2020</v>
      </c>
      <c r="C261" t="s">
        <v>75</v>
      </c>
      <c r="D261" t="s">
        <v>37</v>
      </c>
      <c r="E261" t="s">
        <v>47</v>
      </c>
      <c r="F261">
        <v>13</v>
      </c>
      <c r="G261">
        <v>20</v>
      </c>
      <c r="H261">
        <f>ABS(F261-G261)</f>
        <v>7</v>
      </c>
      <c r="I261" t="str">
        <f>IF(F261&gt;G261,D261,E261)</f>
        <v>BAL</v>
      </c>
      <c r="J261" t="str">
        <f>IF(G261&gt;F261,$E$1,$D$1)</f>
        <v>Away</v>
      </c>
      <c r="K261">
        <f>IF(G261&gt;F261,0,1)</f>
        <v>0</v>
      </c>
      <c r="S261">
        <v>31</v>
      </c>
      <c r="T261" t="s">
        <v>64</v>
      </c>
      <c r="U261">
        <v>2</v>
      </c>
      <c r="V261" t="s">
        <v>25</v>
      </c>
    </row>
    <row r="262" spans="1:22">
      <c r="A262">
        <v>528</v>
      </c>
      <c r="B262">
        <v>2020</v>
      </c>
      <c r="C262" t="s">
        <v>75</v>
      </c>
      <c r="D262" t="s">
        <v>38</v>
      </c>
      <c r="E262" t="s">
        <v>50</v>
      </c>
      <c r="F262">
        <v>21</v>
      </c>
      <c r="G262">
        <v>9</v>
      </c>
      <c r="H262">
        <f>ABS(F262-G262)</f>
        <v>12</v>
      </c>
      <c r="I262" t="str">
        <f>IF(F262&gt;G262,D262,E262)</f>
        <v>NO</v>
      </c>
      <c r="J262" t="str">
        <f>IF(G262&gt;F262,$E$1,$D$1)</f>
        <v>Home</v>
      </c>
      <c r="K262">
        <f>IF(G262&gt;F262,0,1)</f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>
      <c r="A263">
        <v>529</v>
      </c>
      <c r="B263">
        <v>2020</v>
      </c>
      <c r="C263" t="s">
        <v>75</v>
      </c>
      <c r="D263" t="s">
        <v>40</v>
      </c>
      <c r="E263" t="s">
        <v>30</v>
      </c>
      <c r="F263">
        <v>37</v>
      </c>
      <c r="G263">
        <v>48</v>
      </c>
      <c r="H263">
        <f>ABS(F263-G263)</f>
        <v>11</v>
      </c>
      <c r="I263" t="str">
        <f>IF(F263&gt;G263,D263,E263)</f>
        <v>CLE</v>
      </c>
      <c r="J263" t="str">
        <f>IF(G263&gt;F263,$E$1,$D$1)</f>
        <v>Away</v>
      </c>
      <c r="K263">
        <f>IF(G263&gt;F263,0,1)</f>
        <v>0</v>
      </c>
      <c r="S263">
        <v>33</v>
      </c>
      <c r="T263" t="s">
        <v>64</v>
      </c>
      <c r="U263">
        <v>1</v>
      </c>
      <c r="V263" t="s">
        <v>45</v>
      </c>
    </row>
    <row r="264" spans="1:22">
      <c r="A264">
        <v>530</v>
      </c>
      <c r="B264">
        <v>2020</v>
      </c>
      <c r="C264" t="s">
        <v>76</v>
      </c>
      <c r="D264" t="s">
        <v>49</v>
      </c>
      <c r="E264" t="s">
        <v>57</v>
      </c>
      <c r="F264">
        <v>32</v>
      </c>
      <c r="G264">
        <v>18</v>
      </c>
      <c r="H264">
        <f>ABS(F264-G264)</f>
        <v>14</v>
      </c>
      <c r="I264" t="str">
        <f>IF(F264&gt;G264,D264,E264)</f>
        <v>GB</v>
      </c>
      <c r="J264" t="str">
        <f>IF(G264&gt;F264,$E$1,$D$1)</f>
        <v>Home</v>
      </c>
      <c r="K264">
        <f>IF(G264&gt;F264,0,1)</f>
        <v>1</v>
      </c>
      <c r="S264">
        <v>33</v>
      </c>
      <c r="T264" t="s">
        <v>41</v>
      </c>
      <c r="U264">
        <v>9</v>
      </c>
      <c r="V264" t="s">
        <v>42</v>
      </c>
    </row>
    <row r="265" spans="1:22">
      <c r="A265">
        <v>531</v>
      </c>
      <c r="B265">
        <v>2020</v>
      </c>
      <c r="C265" t="s">
        <v>76</v>
      </c>
      <c r="D265" t="s">
        <v>61</v>
      </c>
      <c r="E265" t="s">
        <v>47</v>
      </c>
      <c r="F265">
        <v>17</v>
      </c>
      <c r="G265">
        <v>3</v>
      </c>
      <c r="H265">
        <f>ABS(F265-G265)</f>
        <v>14</v>
      </c>
      <c r="I265" t="str">
        <f>IF(F265&gt;G265,D265,E265)</f>
        <v>BUF</v>
      </c>
      <c r="J265" t="str">
        <f>IF(G265&gt;F265,$E$1,$D$1)</f>
        <v>Home</v>
      </c>
      <c r="K265">
        <f>IF(G265&gt;F265,0,1)</f>
        <v>1</v>
      </c>
      <c r="S265">
        <v>30</v>
      </c>
      <c r="T265" t="s">
        <v>41</v>
      </c>
      <c r="U265">
        <v>12</v>
      </c>
      <c r="V265" t="s">
        <v>42</v>
      </c>
    </row>
    <row r="266" spans="1:22">
      <c r="A266">
        <v>532</v>
      </c>
      <c r="B266">
        <v>2020</v>
      </c>
      <c r="C266" t="s">
        <v>76</v>
      </c>
      <c r="D266" t="s">
        <v>23</v>
      </c>
      <c r="E266" t="s">
        <v>30</v>
      </c>
      <c r="F266">
        <v>22</v>
      </c>
      <c r="G266">
        <v>17</v>
      </c>
      <c r="H266">
        <f>ABS(F266-G266)</f>
        <v>5</v>
      </c>
      <c r="I266" t="str">
        <f>IF(F266&gt;G266,D266,E266)</f>
        <v>KC</v>
      </c>
      <c r="J266" t="str">
        <f>IF(G266&gt;F266,$E$1,$D$1)</f>
        <v>Home</v>
      </c>
      <c r="K266">
        <f>IF(G266&gt;F266,0,1)</f>
        <v>1</v>
      </c>
      <c r="S266">
        <v>39</v>
      </c>
      <c r="T266" t="s">
        <v>64</v>
      </c>
      <c r="U266">
        <v>13</v>
      </c>
      <c r="V266" t="s">
        <v>42</v>
      </c>
    </row>
    <row r="267" spans="1:22">
      <c r="A267">
        <v>533</v>
      </c>
      <c r="B267">
        <v>2020</v>
      </c>
      <c r="C267" t="s">
        <v>76</v>
      </c>
      <c r="D267" t="s">
        <v>38</v>
      </c>
      <c r="E267" t="s">
        <v>35</v>
      </c>
      <c r="F267">
        <v>20</v>
      </c>
      <c r="G267">
        <v>30</v>
      </c>
      <c r="H267">
        <f>ABS(F267-G267)</f>
        <v>10</v>
      </c>
      <c r="I267" t="str">
        <f>IF(F267&gt;G267,D267,E267)</f>
        <v>TB</v>
      </c>
      <c r="J267" t="str">
        <f>IF(G267&gt;F267,$E$1,$D$1)</f>
        <v>Away</v>
      </c>
      <c r="K267">
        <f>IF(G267&gt;F267,0,1)</f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>
      <c r="A268">
        <v>534</v>
      </c>
      <c r="B268">
        <v>2020</v>
      </c>
      <c r="C268" t="s">
        <v>77</v>
      </c>
      <c r="D268" t="s">
        <v>49</v>
      </c>
      <c r="E268" t="s">
        <v>35</v>
      </c>
      <c r="F268">
        <v>26</v>
      </c>
      <c r="G268">
        <v>31</v>
      </c>
      <c r="H268">
        <f>ABS(F268-G268)</f>
        <v>5</v>
      </c>
      <c r="I268" t="str">
        <f>IF(F268&gt;G268,D268,E268)</f>
        <v>TB</v>
      </c>
      <c r="J268" t="str">
        <f>IF(G268&gt;F268,$E$1,$D$1)</f>
        <v>Away</v>
      </c>
      <c r="K268">
        <f>IF(G268&gt;F268,0,1)</f>
        <v>0</v>
      </c>
      <c r="S268">
        <v>28</v>
      </c>
      <c r="T268" t="s">
        <v>41</v>
      </c>
      <c r="U268">
        <v>8</v>
      </c>
      <c r="V268" t="s">
        <v>32</v>
      </c>
    </row>
    <row r="269" spans="1:22">
      <c r="A269">
        <v>535</v>
      </c>
      <c r="B269">
        <v>2020</v>
      </c>
      <c r="C269" t="s">
        <v>77</v>
      </c>
      <c r="D269" t="s">
        <v>23</v>
      </c>
      <c r="E269" t="s">
        <v>61</v>
      </c>
      <c r="F269">
        <v>38</v>
      </c>
      <c r="G269">
        <v>24</v>
      </c>
      <c r="H269">
        <f>ABS(F269-G269)</f>
        <v>14</v>
      </c>
      <c r="I269" t="str">
        <f>IF(F269&gt;G269,D269,E269)</f>
        <v>KC</v>
      </c>
      <c r="J269" t="str">
        <f>IF(G269&gt;F269,$E$1,$D$1)</f>
        <v>Home</v>
      </c>
      <c r="K269">
        <f>IF(G269&gt;F269,0,1)</f>
        <v>1</v>
      </c>
      <c r="S269">
        <v>38</v>
      </c>
      <c r="T269" t="s">
        <v>41</v>
      </c>
      <c r="U269">
        <v>7</v>
      </c>
      <c r="V269" t="s">
        <v>25</v>
      </c>
    </row>
    <row r="270" spans="1:22">
      <c r="A270">
        <v>536</v>
      </c>
      <c r="B270">
        <v>2020</v>
      </c>
      <c r="C270" t="s">
        <v>78</v>
      </c>
      <c r="D270" t="s">
        <v>35</v>
      </c>
      <c r="E270" t="s">
        <v>23</v>
      </c>
      <c r="F270">
        <v>31</v>
      </c>
      <c r="G270">
        <v>9</v>
      </c>
      <c r="H270">
        <f>ABS(F270-G270)</f>
        <v>22</v>
      </c>
      <c r="I270" t="str">
        <f>IF(F270&gt;G270,D270,E270)</f>
        <v>TB</v>
      </c>
      <c r="J270" t="s">
        <v>71</v>
      </c>
      <c r="K270">
        <f>IF(G270&gt;F270,0,1)</f>
        <v>1</v>
      </c>
      <c r="S270">
        <v>66</v>
      </c>
      <c r="T270" t="s">
        <v>24</v>
      </c>
      <c r="U270">
        <v>10</v>
      </c>
      <c r="V27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8695-3BC7-470B-A175-97F8583215EC}">
  <dimension ref="A1:V268"/>
  <sheetViews>
    <sheetView topLeftCell="P34" workbookViewId="0">
      <selection activeCell="H144" sqref="H144"/>
    </sheetView>
  </sheetViews>
  <sheetFormatPr defaultRowHeight="15"/>
  <cols>
    <col min="1" max="1" width="9.28515625" bestFit="1" customWidth="1"/>
    <col min="2" max="2" width="5.42578125" bestFit="1" customWidth="1"/>
    <col min="3" max="3" width="7.85546875" customWidth="1"/>
    <col min="4" max="4" width="6.42578125" bestFit="1" customWidth="1"/>
    <col min="5" max="5" width="5.85546875" bestFit="1" customWidth="1"/>
    <col min="6" max="6" width="12.28515625" bestFit="1" customWidth="1"/>
    <col min="7" max="7" width="11.85546875" bestFit="1" customWidth="1"/>
    <col min="8" max="8" width="16.7109375" customWidth="1"/>
    <col min="9" max="9" width="14.42578125" customWidth="1"/>
    <col min="10" max="11" width="17" customWidth="1"/>
    <col min="12" max="16" width="14.42578125" customWidth="1"/>
    <col min="17" max="18" width="18.7109375" bestFit="1" customWidth="1"/>
    <col min="19" max="19" width="6.42578125" bestFit="1" customWidth="1"/>
    <col min="20" max="20" width="24" bestFit="1" customWidth="1"/>
    <col min="21" max="21" width="6.42578125" bestFit="1" customWidth="1"/>
  </cols>
  <sheetData>
    <row r="1" spans="1:2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2019</v>
      </c>
      <c r="C2">
        <v>1</v>
      </c>
      <c r="D2" t="s">
        <v>50</v>
      </c>
      <c r="E2" t="s">
        <v>49</v>
      </c>
      <c r="F2">
        <v>3</v>
      </c>
      <c r="G2">
        <v>10</v>
      </c>
      <c r="H2">
        <f>ABS(F2-G2)</f>
        <v>7</v>
      </c>
      <c r="I2" t="str">
        <f>IF(F2&gt;G2,D2,E2)</f>
        <v>GB</v>
      </c>
      <c r="J2" t="str">
        <f>IF(G2&gt;F2,$E$1,$D$1)</f>
        <v>Away</v>
      </c>
      <c r="K2">
        <f>IF(G2&gt;F2,0,1)</f>
        <v>0</v>
      </c>
      <c r="S2">
        <v>65</v>
      </c>
      <c r="T2" t="s">
        <v>24</v>
      </c>
      <c r="U2">
        <v>7</v>
      </c>
      <c r="V2" t="s">
        <v>45</v>
      </c>
    </row>
    <row r="3" spans="1:22">
      <c r="A3">
        <v>2</v>
      </c>
      <c r="B3">
        <v>2019</v>
      </c>
      <c r="C3">
        <v>1</v>
      </c>
      <c r="D3" t="s">
        <v>26</v>
      </c>
      <c r="E3" t="s">
        <v>57</v>
      </c>
      <c r="F3">
        <v>27</v>
      </c>
      <c r="G3">
        <v>30</v>
      </c>
      <c r="H3">
        <f t="shared" ref="H3:H66" si="0">ABS(F3-G3)</f>
        <v>3</v>
      </c>
      <c r="I3" t="str">
        <f>IF(F3&gt;G3,D3,E3)</f>
        <v>LAR</v>
      </c>
      <c r="J3" t="str">
        <f>IF(G3&gt;F3,$E$1,$D$1)</f>
        <v>Away</v>
      </c>
      <c r="K3">
        <f>IF(G3&gt;F3,0,1)</f>
        <v>0</v>
      </c>
      <c r="S3">
        <v>85</v>
      </c>
      <c r="T3" t="s">
        <v>24</v>
      </c>
      <c r="U3">
        <v>3</v>
      </c>
      <c r="V3" t="s">
        <v>25</v>
      </c>
    </row>
    <row r="4" spans="1:22">
      <c r="A4">
        <v>3</v>
      </c>
      <c r="B4">
        <v>2019</v>
      </c>
      <c r="C4">
        <v>1</v>
      </c>
      <c r="D4" t="s">
        <v>54</v>
      </c>
      <c r="E4" t="s">
        <v>44</v>
      </c>
      <c r="F4">
        <v>32</v>
      </c>
      <c r="G4">
        <v>27</v>
      </c>
      <c r="H4">
        <f t="shared" si="0"/>
        <v>5</v>
      </c>
      <c r="I4" t="str">
        <f>IF(F4&gt;G4,D4,E4)</f>
        <v>PHI</v>
      </c>
      <c r="J4" t="str">
        <f>IF(G4&gt;F4,$E$1,$D$1)</f>
        <v>Home</v>
      </c>
      <c r="K4">
        <f>IF(G4&gt;F4,0,1)</f>
        <v>1</v>
      </c>
      <c r="S4">
        <v>79</v>
      </c>
      <c r="T4" t="s">
        <v>51</v>
      </c>
      <c r="U4">
        <v>4</v>
      </c>
      <c r="V4" t="s">
        <v>65</v>
      </c>
    </row>
    <row r="5" spans="1:22">
      <c r="A5">
        <v>4</v>
      </c>
      <c r="B5">
        <v>2019</v>
      </c>
      <c r="C5">
        <v>1</v>
      </c>
      <c r="D5" t="s">
        <v>62</v>
      </c>
      <c r="E5" t="s">
        <v>61</v>
      </c>
      <c r="F5">
        <v>16</v>
      </c>
      <c r="G5">
        <v>17</v>
      </c>
      <c r="H5">
        <f t="shared" si="0"/>
        <v>1</v>
      </c>
      <c r="I5" t="str">
        <f>IF(F5&gt;G5,D5,E5)</f>
        <v>BUF</v>
      </c>
      <c r="J5" t="str">
        <f>IF(G5&gt;F5,$E$1,$D$1)</f>
        <v>Away</v>
      </c>
      <c r="K5">
        <f>IF(G5&gt;F5,0,1)</f>
        <v>0</v>
      </c>
      <c r="S5">
        <v>74</v>
      </c>
      <c r="T5" t="s">
        <v>51</v>
      </c>
      <c r="U5">
        <v>4</v>
      </c>
      <c r="V5" t="s">
        <v>42</v>
      </c>
    </row>
    <row r="6" spans="1:22">
      <c r="A6">
        <v>5</v>
      </c>
      <c r="B6">
        <v>2019</v>
      </c>
      <c r="C6">
        <v>1</v>
      </c>
      <c r="D6" t="s">
        <v>36</v>
      </c>
      <c r="E6" t="s">
        <v>27</v>
      </c>
      <c r="F6">
        <v>28</v>
      </c>
      <c r="G6">
        <v>12</v>
      </c>
      <c r="H6">
        <f t="shared" si="0"/>
        <v>16</v>
      </c>
      <c r="I6" t="str">
        <f>IF(F6&gt;G6,D6,E6)</f>
        <v>MIN</v>
      </c>
      <c r="J6" t="str">
        <f>IF(G6&gt;F6,$E$1,$D$1)</f>
        <v>Home</v>
      </c>
      <c r="K6">
        <f>IF(G6&gt;F6,0,1)</f>
        <v>1</v>
      </c>
      <c r="S6" t="s">
        <v>28</v>
      </c>
      <c r="T6" t="s">
        <v>28</v>
      </c>
      <c r="U6" t="s">
        <v>28</v>
      </c>
      <c r="V6" t="s">
        <v>28</v>
      </c>
    </row>
    <row r="7" spans="1:22">
      <c r="A7">
        <v>6</v>
      </c>
      <c r="B7">
        <v>2019</v>
      </c>
      <c r="C7">
        <v>1</v>
      </c>
      <c r="D7" t="s">
        <v>55</v>
      </c>
      <c r="E7" t="s">
        <v>47</v>
      </c>
      <c r="F7">
        <v>10</v>
      </c>
      <c r="G7">
        <v>59</v>
      </c>
      <c r="H7">
        <f t="shared" si="0"/>
        <v>49</v>
      </c>
      <c r="I7" t="str">
        <f>IF(F7&gt;G7,D7,E7)</f>
        <v>BAL</v>
      </c>
      <c r="J7" t="str">
        <f>IF(G7&gt;F7,$E$1,$D$1)</f>
        <v>Away</v>
      </c>
      <c r="K7">
        <f>IF(G7&gt;F7,0,1)</f>
        <v>0</v>
      </c>
      <c r="S7">
        <v>89</v>
      </c>
      <c r="T7" t="s">
        <v>72</v>
      </c>
      <c r="U7">
        <v>7</v>
      </c>
      <c r="V7" t="s">
        <v>45</v>
      </c>
    </row>
    <row r="8" spans="1:22">
      <c r="A8">
        <v>7</v>
      </c>
      <c r="B8">
        <v>2019</v>
      </c>
      <c r="C8">
        <v>1</v>
      </c>
      <c r="D8" t="s">
        <v>33</v>
      </c>
      <c r="E8" t="s">
        <v>23</v>
      </c>
      <c r="F8">
        <v>26</v>
      </c>
      <c r="G8">
        <v>40</v>
      </c>
      <c r="H8">
        <f t="shared" si="0"/>
        <v>14</v>
      </c>
      <c r="I8" t="str">
        <f>IF(F8&gt;G8,D8,E8)</f>
        <v>KC</v>
      </c>
      <c r="J8" t="str">
        <f>IF(G8&gt;F8,$E$1,$D$1)</f>
        <v>Away</v>
      </c>
      <c r="K8">
        <f>IF(G8&gt;F8,0,1)</f>
        <v>0</v>
      </c>
      <c r="S8">
        <v>93</v>
      </c>
      <c r="T8" t="s">
        <v>24</v>
      </c>
      <c r="U8">
        <v>3</v>
      </c>
      <c r="V8" t="s">
        <v>32</v>
      </c>
    </row>
    <row r="9" spans="1:22">
      <c r="A9">
        <v>8</v>
      </c>
      <c r="B9">
        <v>2019</v>
      </c>
      <c r="C9">
        <v>1</v>
      </c>
      <c r="D9" t="s">
        <v>30</v>
      </c>
      <c r="E9" t="s">
        <v>37</v>
      </c>
      <c r="F9">
        <v>13</v>
      </c>
      <c r="G9">
        <v>43</v>
      </c>
      <c r="H9">
        <f t="shared" si="0"/>
        <v>30</v>
      </c>
      <c r="I9" t="str">
        <f>IF(F9&gt;G9,D9,E9)</f>
        <v>TEN</v>
      </c>
      <c r="J9" t="str">
        <f>IF(G9&gt;F9,$E$1,$D$1)</f>
        <v>Away</v>
      </c>
      <c r="K9">
        <f>IF(G9&gt;F9,0,1)</f>
        <v>0</v>
      </c>
      <c r="S9">
        <v>69</v>
      </c>
      <c r="T9" t="s">
        <v>64</v>
      </c>
      <c r="U9">
        <v>6</v>
      </c>
      <c r="V9" t="s">
        <v>25</v>
      </c>
    </row>
    <row r="10" spans="1:22">
      <c r="A10">
        <v>9</v>
      </c>
      <c r="B10">
        <v>2019</v>
      </c>
      <c r="C10">
        <v>1</v>
      </c>
      <c r="D10" t="s">
        <v>56</v>
      </c>
      <c r="E10" t="s">
        <v>34</v>
      </c>
      <c r="F10">
        <v>30</v>
      </c>
      <c r="G10">
        <v>24</v>
      </c>
      <c r="H10">
        <f t="shared" si="0"/>
        <v>6</v>
      </c>
      <c r="I10" t="str">
        <f>IF(F10&gt;G10,D10,E10)</f>
        <v>LAC</v>
      </c>
      <c r="J10" t="str">
        <f>IF(G10&gt;F10,$E$1,$D$1)</f>
        <v>Home</v>
      </c>
      <c r="K10">
        <f>IF(G10&gt;F10,0,1)</f>
        <v>1</v>
      </c>
      <c r="S10">
        <v>73</v>
      </c>
      <c r="T10" t="s">
        <v>24</v>
      </c>
      <c r="U10">
        <v>6</v>
      </c>
      <c r="V10" t="s">
        <v>32</v>
      </c>
    </row>
    <row r="11" spans="1:22">
      <c r="A11">
        <v>10</v>
      </c>
      <c r="B11">
        <v>2019</v>
      </c>
      <c r="C11">
        <v>1</v>
      </c>
      <c r="D11" t="s">
        <v>58</v>
      </c>
      <c r="E11" t="s">
        <v>29</v>
      </c>
      <c r="F11">
        <v>21</v>
      </c>
      <c r="G11">
        <v>20</v>
      </c>
      <c r="H11">
        <f t="shared" si="0"/>
        <v>1</v>
      </c>
      <c r="I11" t="str">
        <f>IF(F11&gt;G11,D11,E11)</f>
        <v>SEA</v>
      </c>
      <c r="J11" t="str">
        <f>IF(G11&gt;F11,$E$1,$D$1)</f>
        <v>Home</v>
      </c>
      <c r="K11">
        <f>IF(G11&gt;F11,0,1)</f>
        <v>1</v>
      </c>
      <c r="S11">
        <v>66</v>
      </c>
      <c r="T11" t="s">
        <v>41</v>
      </c>
      <c r="U11">
        <v>4</v>
      </c>
      <c r="V11" t="s">
        <v>45</v>
      </c>
    </row>
    <row r="12" spans="1:22">
      <c r="A12">
        <v>11</v>
      </c>
      <c r="B12">
        <v>2019</v>
      </c>
      <c r="C12">
        <v>1</v>
      </c>
      <c r="D12" t="s">
        <v>35</v>
      </c>
      <c r="E12" t="s">
        <v>39</v>
      </c>
      <c r="F12">
        <v>17</v>
      </c>
      <c r="G12">
        <v>31</v>
      </c>
      <c r="H12">
        <f t="shared" si="0"/>
        <v>14</v>
      </c>
      <c r="I12" t="str">
        <f>IF(F12&gt;G12,D12,E12)</f>
        <v>SF</v>
      </c>
      <c r="J12" t="str">
        <f>IF(G12&gt;F12,$E$1,$D$1)</f>
        <v>Away</v>
      </c>
      <c r="K12">
        <f>IF(G12&gt;F12,0,1)</f>
        <v>0</v>
      </c>
      <c r="S12">
        <v>91</v>
      </c>
      <c r="T12" t="s">
        <v>68</v>
      </c>
      <c r="U12">
        <v>5</v>
      </c>
      <c r="V12" t="s">
        <v>32</v>
      </c>
    </row>
    <row r="13" spans="1:22">
      <c r="A13">
        <v>12</v>
      </c>
      <c r="B13">
        <v>2019</v>
      </c>
      <c r="C13">
        <v>1</v>
      </c>
      <c r="D13" t="s">
        <v>59</v>
      </c>
      <c r="E13" t="s">
        <v>60</v>
      </c>
      <c r="F13">
        <v>35</v>
      </c>
      <c r="G13">
        <v>17</v>
      </c>
      <c r="H13">
        <f t="shared" si="0"/>
        <v>18</v>
      </c>
      <c r="I13" t="str">
        <f>IF(F13&gt;G13,D13,E13)</f>
        <v>DAL</v>
      </c>
      <c r="J13" t="str">
        <f>IF(G13&gt;F13,$E$1,$D$1)</f>
        <v>Home</v>
      </c>
      <c r="K13">
        <f>IF(G13&gt;F13,0,1)</f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>
      <c r="A14">
        <v>13</v>
      </c>
      <c r="B14">
        <v>2019</v>
      </c>
      <c r="C14">
        <v>1</v>
      </c>
      <c r="D14" t="s">
        <v>43</v>
      </c>
      <c r="E14" t="s">
        <v>22</v>
      </c>
      <c r="F14">
        <v>27</v>
      </c>
      <c r="G14">
        <v>27</v>
      </c>
      <c r="H14">
        <f t="shared" si="0"/>
        <v>0</v>
      </c>
      <c r="I14" t="str">
        <f>IF(F14&gt;G14,D14,E14)</f>
        <v>DET</v>
      </c>
      <c r="J14" t="str">
        <f>IF(G14&gt;F14,$E$1,$D$1)</f>
        <v>Home</v>
      </c>
      <c r="K14">
        <f>IF(G14&gt;F14,0,1)</f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>
      <c r="A15">
        <v>14</v>
      </c>
      <c r="B15">
        <v>2019</v>
      </c>
      <c r="C15">
        <v>1</v>
      </c>
      <c r="D15" t="s">
        <v>25</v>
      </c>
      <c r="E15" t="s">
        <v>40</v>
      </c>
      <c r="F15">
        <v>33</v>
      </c>
      <c r="G15">
        <v>3</v>
      </c>
      <c r="H15">
        <f t="shared" si="0"/>
        <v>30</v>
      </c>
      <c r="I15" t="str">
        <f>IF(F15&gt;G15,D15,E15)</f>
        <v>NE</v>
      </c>
      <c r="J15" t="str">
        <f>IF(G15&gt;F15,$E$1,$D$1)</f>
        <v>Home</v>
      </c>
      <c r="K15">
        <f>IF(G15&gt;F15,0,1)</f>
        <v>1</v>
      </c>
      <c r="S15">
        <v>64</v>
      </c>
      <c r="T15" t="s">
        <v>51</v>
      </c>
      <c r="U15">
        <v>3</v>
      </c>
      <c r="V15" t="s">
        <v>42</v>
      </c>
    </row>
    <row r="16" spans="1:22">
      <c r="A16">
        <v>15</v>
      </c>
      <c r="B16">
        <v>2019</v>
      </c>
      <c r="C16">
        <v>1</v>
      </c>
      <c r="D16" t="s">
        <v>38</v>
      </c>
      <c r="E16" t="s">
        <v>46</v>
      </c>
      <c r="F16">
        <v>30</v>
      </c>
      <c r="G16">
        <v>28</v>
      </c>
      <c r="H16">
        <f t="shared" si="0"/>
        <v>2</v>
      </c>
      <c r="I16" t="str">
        <f>IF(F16&gt;G16,D16,E16)</f>
        <v>NO</v>
      </c>
      <c r="J16" t="str">
        <f>IF(G16&gt;F16,$E$1,$D$1)</f>
        <v>Home</v>
      </c>
      <c r="K16">
        <f>IF(G16&gt;F16,0,1)</f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>
        <v>16</v>
      </c>
      <c r="B17">
        <v>2019</v>
      </c>
      <c r="C17">
        <v>1</v>
      </c>
      <c r="D17" t="s">
        <v>52</v>
      </c>
      <c r="E17" t="s">
        <v>53</v>
      </c>
      <c r="F17">
        <v>24</v>
      </c>
      <c r="G17">
        <v>16</v>
      </c>
      <c r="H17">
        <f t="shared" si="0"/>
        <v>8</v>
      </c>
      <c r="I17" t="str">
        <f>IF(F17&gt;G17,D17,E17)</f>
        <v>LV</v>
      </c>
      <c r="J17" t="str">
        <f>IF(G17&gt;F17,$E$1,$D$1)</f>
        <v>Home</v>
      </c>
      <c r="K17">
        <f>IF(G17&gt;F17,0,1)</f>
        <v>1</v>
      </c>
      <c r="S17">
        <v>64</v>
      </c>
      <c r="T17" t="s">
        <v>51</v>
      </c>
      <c r="U17">
        <v>10</v>
      </c>
      <c r="V17" t="s">
        <v>32</v>
      </c>
    </row>
    <row r="18" spans="1:22">
      <c r="A18">
        <v>17</v>
      </c>
      <c r="B18">
        <v>2019</v>
      </c>
      <c r="C18">
        <v>2</v>
      </c>
      <c r="D18" t="s">
        <v>26</v>
      </c>
      <c r="E18" t="s">
        <v>35</v>
      </c>
      <c r="F18">
        <v>14</v>
      </c>
      <c r="G18">
        <v>20</v>
      </c>
      <c r="H18">
        <f t="shared" si="0"/>
        <v>6</v>
      </c>
      <c r="I18" t="str">
        <f>IF(F18&gt;G18,D18,E18)</f>
        <v>TB</v>
      </c>
      <c r="J18" t="str">
        <f>IF(G18&gt;F18,$E$1,$D$1)</f>
        <v>Away</v>
      </c>
      <c r="K18">
        <f>IF(G18&gt;F18,0,1)</f>
        <v>0</v>
      </c>
      <c r="S18">
        <v>86</v>
      </c>
      <c r="T18" t="s">
        <v>48</v>
      </c>
      <c r="U18">
        <v>1</v>
      </c>
      <c r="V18" t="s">
        <v>45</v>
      </c>
    </row>
    <row r="19" spans="1:22">
      <c r="A19">
        <v>18</v>
      </c>
      <c r="B19">
        <v>2019</v>
      </c>
      <c r="C19">
        <v>2</v>
      </c>
      <c r="D19" t="s">
        <v>47</v>
      </c>
      <c r="E19" t="s">
        <v>43</v>
      </c>
      <c r="F19">
        <v>23</v>
      </c>
      <c r="G19">
        <v>17</v>
      </c>
      <c r="H19">
        <f t="shared" si="0"/>
        <v>6</v>
      </c>
      <c r="I19" t="str">
        <f>IF(F19&gt;G19,D19,E19)</f>
        <v>BAL</v>
      </c>
      <c r="J19" t="str">
        <f>IF(G19&gt;F19,$E$1,$D$1)</f>
        <v>Home</v>
      </c>
      <c r="K19">
        <f>IF(G19&gt;F19,0,1)</f>
        <v>1</v>
      </c>
      <c r="S19">
        <v>81</v>
      </c>
      <c r="T19" t="s">
        <v>24</v>
      </c>
      <c r="U19">
        <v>3</v>
      </c>
      <c r="V19" t="s">
        <v>42</v>
      </c>
    </row>
    <row r="20" spans="1:22">
      <c r="A20">
        <v>19</v>
      </c>
      <c r="B20">
        <v>2019</v>
      </c>
      <c r="C20">
        <v>2</v>
      </c>
      <c r="D20" t="s">
        <v>44</v>
      </c>
      <c r="E20" t="s">
        <v>59</v>
      </c>
      <c r="F20">
        <v>21</v>
      </c>
      <c r="G20">
        <v>31</v>
      </c>
      <c r="H20">
        <f t="shared" si="0"/>
        <v>10</v>
      </c>
      <c r="I20" t="str">
        <f>IF(F20&gt;G20,D20,E20)</f>
        <v>DAL</v>
      </c>
      <c r="J20" t="str">
        <f>IF(G20&gt;F20,$E$1,$D$1)</f>
        <v>Away</v>
      </c>
      <c r="K20">
        <f>IF(G20&gt;F20,0,1)</f>
        <v>0</v>
      </c>
      <c r="S20">
        <v>82</v>
      </c>
      <c r="T20" t="s">
        <v>24</v>
      </c>
      <c r="U20">
        <v>3</v>
      </c>
      <c r="V20" t="s">
        <v>42</v>
      </c>
    </row>
    <row r="21" spans="1:22">
      <c r="A21">
        <v>20</v>
      </c>
      <c r="B21">
        <v>2019</v>
      </c>
      <c r="C21">
        <v>2</v>
      </c>
      <c r="D21" t="s">
        <v>37</v>
      </c>
      <c r="E21" t="s">
        <v>34</v>
      </c>
      <c r="F21">
        <v>17</v>
      </c>
      <c r="G21">
        <v>19</v>
      </c>
      <c r="H21">
        <f t="shared" si="0"/>
        <v>2</v>
      </c>
      <c r="I21" t="str">
        <f>IF(F21&gt;G21,D21,E21)</f>
        <v>IND</v>
      </c>
      <c r="J21" t="str">
        <f>IF(G21&gt;F21,$E$1,$D$1)</f>
        <v>Away</v>
      </c>
      <c r="K21">
        <f>IF(G21&gt;F21,0,1)</f>
        <v>0</v>
      </c>
      <c r="S21">
        <v>92</v>
      </c>
      <c r="T21" t="s">
        <v>24</v>
      </c>
      <c r="U21">
        <v>1</v>
      </c>
      <c r="V21" t="s">
        <v>45</v>
      </c>
    </row>
    <row r="22" spans="1:22">
      <c r="A22">
        <v>21</v>
      </c>
      <c r="B22">
        <v>2019</v>
      </c>
      <c r="C22">
        <v>2</v>
      </c>
      <c r="D22" t="s">
        <v>40</v>
      </c>
      <c r="E22" t="s">
        <v>58</v>
      </c>
      <c r="F22">
        <v>26</v>
      </c>
      <c r="G22">
        <v>28</v>
      </c>
      <c r="H22">
        <f t="shared" si="0"/>
        <v>2</v>
      </c>
      <c r="I22" t="str">
        <f>IF(F22&gt;G22,D22,E22)</f>
        <v>SEA</v>
      </c>
      <c r="J22" t="str">
        <f>IF(G22&gt;F22,$E$1,$D$1)</f>
        <v>Away</v>
      </c>
      <c r="K22">
        <f>IF(G22&gt;F22,0,1)</f>
        <v>0</v>
      </c>
      <c r="S22">
        <v>78</v>
      </c>
      <c r="T22" t="s">
        <v>24</v>
      </c>
      <c r="U22">
        <v>1</v>
      </c>
      <c r="V22" t="s">
        <v>42</v>
      </c>
    </row>
    <row r="23" spans="1:22">
      <c r="A23">
        <v>22</v>
      </c>
      <c r="B23">
        <v>2019</v>
      </c>
      <c r="C23">
        <v>2</v>
      </c>
      <c r="D23" t="s">
        <v>60</v>
      </c>
      <c r="E23" t="s">
        <v>61</v>
      </c>
      <c r="F23">
        <v>14</v>
      </c>
      <c r="G23">
        <v>28</v>
      </c>
      <c r="H23">
        <f t="shared" si="0"/>
        <v>14</v>
      </c>
      <c r="I23" t="str">
        <f>IF(F23&gt;G23,D23,E23)</f>
        <v>BUF</v>
      </c>
      <c r="J23" t="str">
        <f>IF(G23&gt;F23,$E$1,$D$1)</f>
        <v>Away</v>
      </c>
      <c r="K23">
        <f>IF(G23&gt;F23,0,1)</f>
        <v>0</v>
      </c>
      <c r="S23">
        <v>80</v>
      </c>
      <c r="T23" t="s">
        <v>51</v>
      </c>
      <c r="U23">
        <v>2</v>
      </c>
      <c r="V23" t="s">
        <v>42</v>
      </c>
    </row>
    <row r="24" spans="1:22">
      <c r="A24">
        <v>23</v>
      </c>
      <c r="B24">
        <v>2019</v>
      </c>
      <c r="C24">
        <v>2</v>
      </c>
      <c r="D24" t="s">
        <v>29</v>
      </c>
      <c r="E24" t="s">
        <v>39</v>
      </c>
      <c r="F24">
        <v>17</v>
      </c>
      <c r="G24">
        <v>41</v>
      </c>
      <c r="H24">
        <f t="shared" si="0"/>
        <v>24</v>
      </c>
      <c r="I24" t="str">
        <f>IF(F24&gt;G24,D24,E24)</f>
        <v>SF</v>
      </c>
      <c r="J24" t="str">
        <f>IF(G24&gt;F24,$E$1,$D$1)</f>
        <v>Away</v>
      </c>
      <c r="K24">
        <f>IF(G24&gt;F24,0,1)</f>
        <v>0</v>
      </c>
      <c r="S24">
        <v>82</v>
      </c>
      <c r="T24" t="s">
        <v>24</v>
      </c>
      <c r="U24">
        <v>3</v>
      </c>
      <c r="V24" t="s">
        <v>32</v>
      </c>
    </row>
    <row r="25" spans="1:22">
      <c r="A25">
        <v>24</v>
      </c>
      <c r="B25">
        <v>2019</v>
      </c>
      <c r="C25">
        <v>2</v>
      </c>
      <c r="D25" t="s">
        <v>22</v>
      </c>
      <c r="E25" t="s">
        <v>56</v>
      </c>
      <c r="F25">
        <v>13</v>
      </c>
      <c r="G25">
        <v>10</v>
      </c>
      <c r="H25">
        <f t="shared" si="0"/>
        <v>3</v>
      </c>
      <c r="I25" t="str">
        <f>IF(F25&gt;G25,D25,E25)</f>
        <v>DET</v>
      </c>
      <c r="J25" t="str">
        <f>IF(G25&gt;F25,$E$1,$D$1)</f>
        <v>Home</v>
      </c>
      <c r="K25">
        <f>IF(G25&gt;F25,0,1)</f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>
        <v>25</v>
      </c>
      <c r="B26">
        <v>2019</v>
      </c>
      <c r="C26">
        <v>2</v>
      </c>
      <c r="D26" t="s">
        <v>49</v>
      </c>
      <c r="E26" t="s">
        <v>36</v>
      </c>
      <c r="F26">
        <v>21</v>
      </c>
      <c r="G26">
        <v>16</v>
      </c>
      <c r="H26">
        <f t="shared" si="0"/>
        <v>5</v>
      </c>
      <c r="I26" t="str">
        <f>IF(F26&gt;G26,D26,E26)</f>
        <v>GB</v>
      </c>
      <c r="J26" t="str">
        <f>IF(G26&gt;F26,$E$1,$D$1)</f>
        <v>Home</v>
      </c>
      <c r="K26">
        <f>IF(G26&gt;F26,0,1)</f>
        <v>1</v>
      </c>
      <c r="S26">
        <v>72</v>
      </c>
      <c r="T26" t="s">
        <v>41</v>
      </c>
      <c r="U26">
        <v>3</v>
      </c>
      <c r="V26" t="s">
        <v>45</v>
      </c>
    </row>
    <row r="27" spans="1:22">
      <c r="A27">
        <v>26</v>
      </c>
      <c r="B27">
        <v>2019</v>
      </c>
      <c r="C27">
        <v>2</v>
      </c>
      <c r="D27" t="s">
        <v>46</v>
      </c>
      <c r="E27" t="s">
        <v>33</v>
      </c>
      <c r="F27">
        <v>13</v>
      </c>
      <c r="G27">
        <v>12</v>
      </c>
      <c r="H27">
        <f t="shared" si="0"/>
        <v>1</v>
      </c>
      <c r="I27" t="str">
        <f>IF(F27&gt;G27,D27,E27)</f>
        <v>HOU</v>
      </c>
      <c r="J27" t="str">
        <f>IF(G27&gt;F27,$E$1,$D$1)</f>
        <v>Home</v>
      </c>
      <c r="K27">
        <f>IF(G27&gt;F27,0,1)</f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>
        <v>27</v>
      </c>
      <c r="B28">
        <v>2019</v>
      </c>
      <c r="C28">
        <v>2</v>
      </c>
      <c r="D28" t="s">
        <v>55</v>
      </c>
      <c r="E28" t="s">
        <v>25</v>
      </c>
      <c r="F28">
        <v>0</v>
      </c>
      <c r="G28">
        <v>43</v>
      </c>
      <c r="H28">
        <f t="shared" si="0"/>
        <v>43</v>
      </c>
      <c r="I28" t="str">
        <f>IF(F28&gt;G28,D28,E28)</f>
        <v>NE</v>
      </c>
      <c r="J28" t="str">
        <f>IF(G28&gt;F28,$E$1,$D$1)</f>
        <v>Away</v>
      </c>
      <c r="K28">
        <f>IF(G28&gt;F28,0,1)</f>
        <v>0</v>
      </c>
      <c r="S28">
        <v>90</v>
      </c>
      <c r="T28" t="s">
        <v>72</v>
      </c>
      <c r="U28">
        <v>9</v>
      </c>
      <c r="V28" t="s">
        <v>32</v>
      </c>
    </row>
    <row r="29" spans="1:22">
      <c r="A29">
        <v>28</v>
      </c>
      <c r="B29">
        <v>2019</v>
      </c>
      <c r="C29">
        <v>2</v>
      </c>
      <c r="D29" t="s">
        <v>52</v>
      </c>
      <c r="E29" t="s">
        <v>23</v>
      </c>
      <c r="F29">
        <v>10</v>
      </c>
      <c r="G29">
        <v>28</v>
      </c>
      <c r="H29">
        <f t="shared" si="0"/>
        <v>18</v>
      </c>
      <c r="I29" t="str">
        <f>IF(F29&gt;G29,D29,E29)</f>
        <v>KC</v>
      </c>
      <c r="J29" t="str">
        <f>IF(G29&gt;F29,$E$1,$D$1)</f>
        <v>Away</v>
      </c>
      <c r="K29">
        <f>IF(G29&gt;F29,0,1)</f>
        <v>0</v>
      </c>
      <c r="S29">
        <v>66</v>
      </c>
      <c r="T29" t="s">
        <v>51</v>
      </c>
      <c r="U29">
        <v>9</v>
      </c>
      <c r="V29" t="s">
        <v>32</v>
      </c>
    </row>
    <row r="30" spans="1:22">
      <c r="A30">
        <v>29</v>
      </c>
      <c r="B30">
        <v>2019</v>
      </c>
      <c r="C30">
        <v>2</v>
      </c>
      <c r="D30" t="s">
        <v>57</v>
      </c>
      <c r="E30" t="s">
        <v>38</v>
      </c>
      <c r="F30">
        <v>27</v>
      </c>
      <c r="G30">
        <v>9</v>
      </c>
      <c r="H30">
        <f t="shared" si="0"/>
        <v>18</v>
      </c>
      <c r="I30" t="str">
        <f>IF(F30&gt;G30,D30,E30)</f>
        <v>LAR</v>
      </c>
      <c r="J30" t="str">
        <f>IF(G30&gt;F30,$E$1,$D$1)</f>
        <v>Home</v>
      </c>
      <c r="K30">
        <f>IF(G30&gt;F30,0,1)</f>
        <v>1</v>
      </c>
      <c r="S30">
        <v>84</v>
      </c>
      <c r="T30" t="s">
        <v>51</v>
      </c>
      <c r="U30">
        <v>5</v>
      </c>
      <c r="V30" t="s">
        <v>32</v>
      </c>
    </row>
    <row r="31" spans="1:22">
      <c r="A31">
        <v>30</v>
      </c>
      <c r="B31">
        <v>2019</v>
      </c>
      <c r="C31">
        <v>2</v>
      </c>
      <c r="D31" t="s">
        <v>53</v>
      </c>
      <c r="E31" t="s">
        <v>50</v>
      </c>
      <c r="F31">
        <v>14</v>
      </c>
      <c r="G31">
        <v>16</v>
      </c>
      <c r="H31">
        <f t="shared" si="0"/>
        <v>2</v>
      </c>
      <c r="I31" t="str">
        <f>IF(F31&gt;G31,D31,E31)</f>
        <v>CHI</v>
      </c>
      <c r="J31" t="str">
        <f>IF(G31&gt;F31,$E$1,$D$1)</f>
        <v>Away</v>
      </c>
      <c r="K31">
        <f>IF(G31&gt;F31,0,1)</f>
        <v>0</v>
      </c>
      <c r="S31">
        <v>88</v>
      </c>
      <c r="T31" t="s">
        <v>64</v>
      </c>
      <c r="U31">
        <v>4</v>
      </c>
      <c r="V31" t="s">
        <v>25</v>
      </c>
    </row>
    <row r="32" spans="1:22">
      <c r="A32">
        <v>31</v>
      </c>
      <c r="B32">
        <v>2019</v>
      </c>
      <c r="C32">
        <v>2</v>
      </c>
      <c r="D32" t="s">
        <v>27</v>
      </c>
      <c r="E32" t="s">
        <v>54</v>
      </c>
      <c r="F32">
        <v>24</v>
      </c>
      <c r="G32">
        <v>20</v>
      </c>
      <c r="H32">
        <f t="shared" si="0"/>
        <v>4</v>
      </c>
      <c r="I32" t="str">
        <f>IF(F32&gt;G32,D32,E32)</f>
        <v>ATL</v>
      </c>
      <c r="J32" t="str">
        <f>IF(G32&gt;F32,$E$1,$D$1)</f>
        <v>Home</v>
      </c>
      <c r="K32">
        <f>IF(G32&gt;F32,0,1)</f>
        <v>1</v>
      </c>
      <c r="S32" t="s">
        <v>28</v>
      </c>
      <c r="T32" t="s">
        <v>28</v>
      </c>
      <c r="U32" t="s">
        <v>28</v>
      </c>
      <c r="V32" t="s">
        <v>28</v>
      </c>
    </row>
    <row r="33" spans="1:22">
      <c r="A33">
        <v>32</v>
      </c>
      <c r="B33">
        <v>2019</v>
      </c>
      <c r="C33">
        <v>2</v>
      </c>
      <c r="D33" t="s">
        <v>62</v>
      </c>
      <c r="E33" t="s">
        <v>30</v>
      </c>
      <c r="F33">
        <v>3</v>
      </c>
      <c r="G33">
        <v>23</v>
      </c>
      <c r="H33">
        <f t="shared" si="0"/>
        <v>20</v>
      </c>
      <c r="I33" t="str">
        <f>IF(F33&gt;G33,D33,E33)</f>
        <v>CLE</v>
      </c>
      <c r="J33" t="str">
        <f>IF(G33&gt;F33,$E$1,$D$1)</f>
        <v>Away</v>
      </c>
      <c r="K33">
        <f>IF(G33&gt;F33,0,1)</f>
        <v>0</v>
      </c>
      <c r="S33">
        <v>71</v>
      </c>
      <c r="T33" t="s">
        <v>64</v>
      </c>
      <c r="U33">
        <v>1</v>
      </c>
      <c r="V33" t="s">
        <v>45</v>
      </c>
    </row>
    <row r="34" spans="1:22">
      <c r="A34">
        <v>33</v>
      </c>
      <c r="B34">
        <v>2019</v>
      </c>
      <c r="C34">
        <v>3</v>
      </c>
      <c r="D34" t="s">
        <v>33</v>
      </c>
      <c r="E34" t="s">
        <v>37</v>
      </c>
      <c r="F34">
        <v>20</v>
      </c>
      <c r="G34">
        <v>7</v>
      </c>
      <c r="H34">
        <f t="shared" si="0"/>
        <v>13</v>
      </c>
      <c r="I34" t="str">
        <f>IF(F34&gt;G34,D34,E34)</f>
        <v>JAX</v>
      </c>
      <c r="J34" t="str">
        <f>IF(G34&gt;F34,$E$1,$D$1)</f>
        <v>Home</v>
      </c>
      <c r="K34">
        <f>IF(G34&gt;F34,0,1)</f>
        <v>1</v>
      </c>
      <c r="S34">
        <v>73</v>
      </c>
      <c r="T34" t="s">
        <v>64</v>
      </c>
      <c r="U34">
        <v>7</v>
      </c>
      <c r="V34" t="s">
        <v>25</v>
      </c>
    </row>
    <row r="35" spans="1:22">
      <c r="A35">
        <v>34</v>
      </c>
      <c r="B35">
        <v>2019</v>
      </c>
      <c r="C35">
        <v>3</v>
      </c>
      <c r="D35" t="s">
        <v>61</v>
      </c>
      <c r="E35" t="s">
        <v>29</v>
      </c>
      <c r="F35">
        <v>21</v>
      </c>
      <c r="G35">
        <v>17</v>
      </c>
      <c r="H35">
        <f t="shared" si="0"/>
        <v>4</v>
      </c>
      <c r="I35" t="str">
        <f>IF(F35&gt;G35,D35,E35)</f>
        <v>BUF</v>
      </c>
      <c r="J35" t="str">
        <f>IF(G35&gt;F35,$E$1,$D$1)</f>
        <v>Home</v>
      </c>
      <c r="K35">
        <f>IF(G35&gt;F35,0,1)</f>
        <v>1</v>
      </c>
      <c r="S35">
        <v>79</v>
      </c>
      <c r="T35" t="s">
        <v>64</v>
      </c>
      <c r="U35">
        <v>9</v>
      </c>
      <c r="V35" t="s">
        <v>32</v>
      </c>
    </row>
    <row r="36" spans="1:22">
      <c r="A36">
        <v>35</v>
      </c>
      <c r="B36">
        <v>2019</v>
      </c>
      <c r="C36">
        <v>3</v>
      </c>
      <c r="D36" t="s">
        <v>54</v>
      </c>
      <c r="E36" t="s">
        <v>22</v>
      </c>
      <c r="F36">
        <v>24</v>
      </c>
      <c r="G36">
        <v>27</v>
      </c>
      <c r="H36">
        <f t="shared" si="0"/>
        <v>3</v>
      </c>
      <c r="I36" t="str">
        <f>IF(F36&gt;G36,D36,E36)</f>
        <v>DET</v>
      </c>
      <c r="J36" t="str">
        <f>IF(G36&gt;F36,$E$1,$D$1)</f>
        <v>Away</v>
      </c>
      <c r="K36">
        <f>IF(G36&gt;F36,0,1)</f>
        <v>0</v>
      </c>
      <c r="S36">
        <v>86</v>
      </c>
      <c r="T36" t="s">
        <v>24</v>
      </c>
      <c r="U36">
        <v>5</v>
      </c>
      <c r="V36" t="s">
        <v>32</v>
      </c>
    </row>
    <row r="37" spans="1:22">
      <c r="A37">
        <v>36</v>
      </c>
      <c r="B37">
        <v>2019</v>
      </c>
      <c r="C37">
        <v>3</v>
      </c>
      <c r="D37" t="s">
        <v>25</v>
      </c>
      <c r="E37" t="s">
        <v>62</v>
      </c>
      <c r="F37">
        <v>30</v>
      </c>
      <c r="G37">
        <v>14</v>
      </c>
      <c r="H37">
        <f t="shared" si="0"/>
        <v>16</v>
      </c>
      <c r="I37" t="str">
        <f>IF(F37&gt;G37,D37,E37)</f>
        <v>NE</v>
      </c>
      <c r="J37" t="str">
        <f>IF(G37&gt;F37,$E$1,$D$1)</f>
        <v>Home</v>
      </c>
      <c r="K37">
        <f>IF(G37&gt;F37,0,1)</f>
        <v>1</v>
      </c>
      <c r="S37">
        <v>82</v>
      </c>
      <c r="T37" t="s">
        <v>24</v>
      </c>
      <c r="U37">
        <v>8</v>
      </c>
      <c r="V37" t="s">
        <v>32</v>
      </c>
    </row>
    <row r="38" spans="1:22">
      <c r="A38">
        <v>37</v>
      </c>
      <c r="B38">
        <v>2019</v>
      </c>
      <c r="C38">
        <v>3</v>
      </c>
      <c r="D38" t="s">
        <v>36</v>
      </c>
      <c r="E38" t="s">
        <v>52</v>
      </c>
      <c r="F38">
        <v>34</v>
      </c>
      <c r="G38">
        <v>14</v>
      </c>
      <c r="H38">
        <f t="shared" si="0"/>
        <v>20</v>
      </c>
      <c r="I38" t="str">
        <f>IF(F38&gt;G38,D38,E38)</f>
        <v>MIN</v>
      </c>
      <c r="J38" t="str">
        <f>IF(G38&gt;F38,$E$1,$D$1)</f>
        <v>Home</v>
      </c>
      <c r="K38">
        <f>IF(G38&gt;F38,0,1)</f>
        <v>1</v>
      </c>
      <c r="S38" t="s">
        <v>28</v>
      </c>
      <c r="T38" t="s">
        <v>28</v>
      </c>
      <c r="U38" t="s">
        <v>28</v>
      </c>
      <c r="V38" t="s">
        <v>28</v>
      </c>
    </row>
    <row r="39" spans="1:22">
      <c r="A39">
        <v>38</v>
      </c>
      <c r="B39">
        <v>2019</v>
      </c>
      <c r="C39">
        <v>3</v>
      </c>
      <c r="D39" t="s">
        <v>23</v>
      </c>
      <c r="E39" t="s">
        <v>47</v>
      </c>
      <c r="F39">
        <v>33</v>
      </c>
      <c r="G39">
        <v>28</v>
      </c>
      <c r="H39">
        <f t="shared" si="0"/>
        <v>5</v>
      </c>
      <c r="I39" t="str">
        <f>IF(F39&gt;G39,D39,E39)</f>
        <v>KC</v>
      </c>
      <c r="J39" t="str">
        <f>IF(G39&gt;F39,$E$1,$D$1)</f>
        <v>Home</v>
      </c>
      <c r="K39">
        <f>IF(G39&gt;F39,0,1)</f>
        <v>1</v>
      </c>
      <c r="S39">
        <v>69</v>
      </c>
      <c r="T39" t="s">
        <v>41</v>
      </c>
      <c r="U39">
        <v>3</v>
      </c>
      <c r="V39" t="s">
        <v>32</v>
      </c>
    </row>
    <row r="40" spans="1:22">
      <c r="A40">
        <v>39</v>
      </c>
      <c r="B40">
        <v>2019</v>
      </c>
      <c r="C40">
        <v>3</v>
      </c>
      <c r="D40" t="s">
        <v>34</v>
      </c>
      <c r="E40" t="s">
        <v>27</v>
      </c>
      <c r="F40">
        <v>27</v>
      </c>
      <c r="G40">
        <v>24</v>
      </c>
      <c r="H40">
        <f t="shared" si="0"/>
        <v>3</v>
      </c>
      <c r="I40" t="str">
        <f>IF(F40&gt;G40,D40,E40)</f>
        <v>IND</v>
      </c>
      <c r="J40" t="str">
        <f>IF(G40&gt;F40,$E$1,$D$1)</f>
        <v>Home</v>
      </c>
      <c r="K40">
        <f>IF(G40&gt;F40,0,1)</f>
        <v>1</v>
      </c>
      <c r="S40" t="s">
        <v>28</v>
      </c>
      <c r="T40" t="s">
        <v>28</v>
      </c>
      <c r="U40" t="s">
        <v>28</v>
      </c>
      <c r="V40" t="s">
        <v>28</v>
      </c>
    </row>
    <row r="41" spans="1:22">
      <c r="A41">
        <v>40</v>
      </c>
      <c r="B41">
        <v>2019</v>
      </c>
      <c r="C41">
        <v>3</v>
      </c>
      <c r="D41" t="s">
        <v>49</v>
      </c>
      <c r="E41" t="s">
        <v>53</v>
      </c>
      <c r="F41">
        <v>27</v>
      </c>
      <c r="G41">
        <v>16</v>
      </c>
      <c r="H41">
        <f t="shared" si="0"/>
        <v>11</v>
      </c>
      <c r="I41" t="str">
        <f>IF(F41&gt;G41,D41,E41)</f>
        <v>GB</v>
      </c>
      <c r="J41" t="str">
        <f>IF(G41&gt;F41,$E$1,$D$1)</f>
        <v>Home</v>
      </c>
      <c r="K41">
        <f>IF(G41&gt;F41,0,1)</f>
        <v>1</v>
      </c>
      <c r="S41">
        <v>69</v>
      </c>
      <c r="T41" t="s">
        <v>41</v>
      </c>
      <c r="U41">
        <v>5</v>
      </c>
      <c r="V41" t="s">
        <v>32</v>
      </c>
    </row>
    <row r="42" spans="1:22">
      <c r="A42">
        <v>41</v>
      </c>
      <c r="B42">
        <v>2019</v>
      </c>
      <c r="C42">
        <v>3</v>
      </c>
      <c r="D42" t="s">
        <v>59</v>
      </c>
      <c r="E42" t="s">
        <v>55</v>
      </c>
      <c r="F42">
        <v>31</v>
      </c>
      <c r="G42">
        <v>6</v>
      </c>
      <c r="H42">
        <f t="shared" si="0"/>
        <v>25</v>
      </c>
      <c r="I42" t="str">
        <f>IF(F42&gt;G42,D42,E42)</f>
        <v>DAL</v>
      </c>
      <c r="J42" t="str">
        <f>IF(G42&gt;F42,$E$1,$D$1)</f>
        <v>Home</v>
      </c>
      <c r="K42">
        <f>IF(G42&gt;F42,0,1)</f>
        <v>1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>
        <v>42</v>
      </c>
      <c r="B43">
        <v>2019</v>
      </c>
      <c r="C43">
        <v>3</v>
      </c>
      <c r="D43" t="s">
        <v>35</v>
      </c>
      <c r="E43" t="s">
        <v>60</v>
      </c>
      <c r="F43">
        <v>31</v>
      </c>
      <c r="G43">
        <v>32</v>
      </c>
      <c r="H43">
        <f t="shared" si="0"/>
        <v>1</v>
      </c>
      <c r="I43" t="str">
        <f>IF(F43&gt;G43,D43,E43)</f>
        <v>NYG</v>
      </c>
      <c r="J43" t="str">
        <f>IF(G43&gt;F43,$E$1,$D$1)</f>
        <v>Away</v>
      </c>
      <c r="K43">
        <f>IF(G43&gt;F43,0,1)</f>
        <v>0</v>
      </c>
      <c r="S43">
        <v>89</v>
      </c>
      <c r="T43" t="s">
        <v>51</v>
      </c>
      <c r="U43">
        <v>8</v>
      </c>
      <c r="V43" t="s">
        <v>25</v>
      </c>
    </row>
    <row r="44" spans="1:22">
      <c r="A44">
        <v>43</v>
      </c>
      <c r="B44">
        <v>2019</v>
      </c>
      <c r="C44">
        <v>3</v>
      </c>
      <c r="D44" t="s">
        <v>43</v>
      </c>
      <c r="E44" t="s">
        <v>26</v>
      </c>
      <c r="F44">
        <v>20</v>
      </c>
      <c r="G44">
        <v>38</v>
      </c>
      <c r="H44">
        <f t="shared" si="0"/>
        <v>18</v>
      </c>
      <c r="I44" t="str">
        <f>IF(F44&gt;G44,D44,E44)</f>
        <v>CAR</v>
      </c>
      <c r="J44" t="str">
        <f>IF(G44&gt;F44,$E$1,$D$1)</f>
        <v>Away</v>
      </c>
      <c r="K44">
        <f>IF(G44&gt;F44,0,1)</f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>
        <v>44</v>
      </c>
      <c r="B45">
        <v>2019</v>
      </c>
      <c r="C45">
        <v>3</v>
      </c>
      <c r="D45" t="s">
        <v>39</v>
      </c>
      <c r="E45" t="s">
        <v>40</v>
      </c>
      <c r="F45">
        <v>24</v>
      </c>
      <c r="G45">
        <v>20</v>
      </c>
      <c r="H45">
        <f t="shared" si="0"/>
        <v>4</v>
      </c>
      <c r="I45" t="str">
        <f>IF(F45&gt;G45,D45,E45)</f>
        <v>SF</v>
      </c>
      <c r="J45" t="str">
        <f>IF(G45&gt;F45,$E$1,$D$1)</f>
        <v>Home</v>
      </c>
      <c r="K45">
        <f>IF(G45&gt;F45,0,1)</f>
        <v>1</v>
      </c>
      <c r="S45">
        <v>82</v>
      </c>
      <c r="T45" t="s">
        <v>51</v>
      </c>
      <c r="U45">
        <v>6</v>
      </c>
      <c r="V45" t="s">
        <v>42</v>
      </c>
    </row>
    <row r="46" spans="1:22">
      <c r="A46">
        <v>45</v>
      </c>
      <c r="B46">
        <v>2019</v>
      </c>
      <c r="C46">
        <v>3</v>
      </c>
      <c r="D46" t="s">
        <v>58</v>
      </c>
      <c r="E46" t="s">
        <v>38</v>
      </c>
      <c r="F46">
        <v>27</v>
      </c>
      <c r="G46">
        <v>33</v>
      </c>
      <c r="H46">
        <f t="shared" si="0"/>
        <v>6</v>
      </c>
      <c r="I46" t="str">
        <f>IF(F46&gt;G46,D46,E46)</f>
        <v>NO</v>
      </c>
      <c r="J46" t="str">
        <f>IF(G46&gt;F46,$E$1,$D$1)</f>
        <v>Away</v>
      </c>
      <c r="K46">
        <f>IF(G46&gt;F46,0,1)</f>
        <v>0</v>
      </c>
      <c r="S46">
        <v>62</v>
      </c>
      <c r="T46" t="s">
        <v>48</v>
      </c>
      <c r="U46">
        <v>7</v>
      </c>
      <c r="V46" t="s">
        <v>45</v>
      </c>
    </row>
    <row r="47" spans="1:22">
      <c r="A47">
        <v>46</v>
      </c>
      <c r="B47">
        <v>2019</v>
      </c>
      <c r="C47">
        <v>3</v>
      </c>
      <c r="D47" t="s">
        <v>56</v>
      </c>
      <c r="E47" t="s">
        <v>46</v>
      </c>
      <c r="F47">
        <v>20</v>
      </c>
      <c r="G47">
        <v>27</v>
      </c>
      <c r="H47">
        <f t="shared" si="0"/>
        <v>7</v>
      </c>
      <c r="I47" t="str">
        <f>IF(F47&gt;G47,D47,E47)</f>
        <v>HOU</v>
      </c>
      <c r="J47" t="str">
        <f>IF(G47&gt;F47,$E$1,$D$1)</f>
        <v>Away</v>
      </c>
      <c r="K47">
        <f>IF(G47&gt;F47,0,1)</f>
        <v>0</v>
      </c>
      <c r="S47">
        <v>84</v>
      </c>
      <c r="T47" t="s">
        <v>51</v>
      </c>
      <c r="U47">
        <v>4</v>
      </c>
      <c r="V47" t="s">
        <v>45</v>
      </c>
    </row>
    <row r="48" spans="1:22">
      <c r="A48">
        <v>47</v>
      </c>
      <c r="B48">
        <v>2019</v>
      </c>
      <c r="C48">
        <v>3</v>
      </c>
      <c r="D48" t="s">
        <v>30</v>
      </c>
      <c r="E48" t="s">
        <v>57</v>
      </c>
      <c r="F48">
        <v>13</v>
      </c>
      <c r="G48">
        <v>20</v>
      </c>
      <c r="H48">
        <f t="shared" si="0"/>
        <v>7</v>
      </c>
      <c r="I48" t="str">
        <f>IF(F48&gt;G48,D48,E48)</f>
        <v>LAR</v>
      </c>
      <c r="J48" t="str">
        <f>IF(G48&gt;F48,$E$1,$D$1)</f>
        <v>Away</v>
      </c>
      <c r="K48">
        <f>IF(G48&gt;F48,0,1)</f>
        <v>0</v>
      </c>
      <c r="S48">
        <v>82</v>
      </c>
      <c r="T48" t="s">
        <v>24</v>
      </c>
      <c r="U48">
        <v>5</v>
      </c>
      <c r="V48" t="s">
        <v>32</v>
      </c>
    </row>
    <row r="49" spans="1:22">
      <c r="A49">
        <v>48</v>
      </c>
      <c r="B49">
        <v>2019</v>
      </c>
      <c r="C49">
        <v>3</v>
      </c>
      <c r="D49" t="s">
        <v>44</v>
      </c>
      <c r="E49" t="s">
        <v>50</v>
      </c>
      <c r="F49">
        <v>15</v>
      </c>
      <c r="G49">
        <v>31</v>
      </c>
      <c r="H49">
        <f t="shared" si="0"/>
        <v>16</v>
      </c>
      <c r="I49" t="str">
        <f>IF(F49&gt;G49,D49,E49)</f>
        <v>CHI</v>
      </c>
      <c r="J49" t="str">
        <f>IF(G49&gt;F49,$E$1,$D$1)</f>
        <v>Away</v>
      </c>
      <c r="K49">
        <f>IF(G49&gt;F49,0,1)</f>
        <v>0</v>
      </c>
      <c r="S49">
        <v>82</v>
      </c>
      <c r="T49" t="s">
        <v>41</v>
      </c>
      <c r="U49">
        <v>3</v>
      </c>
      <c r="V49" t="s">
        <v>32</v>
      </c>
    </row>
    <row r="50" spans="1:22">
      <c r="A50">
        <v>49</v>
      </c>
      <c r="B50">
        <v>2019</v>
      </c>
      <c r="C50">
        <v>4</v>
      </c>
      <c r="D50" t="s">
        <v>49</v>
      </c>
      <c r="E50" t="s">
        <v>54</v>
      </c>
      <c r="F50">
        <v>27</v>
      </c>
      <c r="G50">
        <v>34</v>
      </c>
      <c r="H50">
        <f t="shared" si="0"/>
        <v>7</v>
      </c>
      <c r="I50" t="str">
        <f>IF(F50&gt;G50,D50,E50)</f>
        <v>PHI</v>
      </c>
      <c r="J50" t="str">
        <f>IF(G50&gt;F50,$E$1,$D$1)</f>
        <v>Away</v>
      </c>
      <c r="K50">
        <f>IF(G50&gt;F50,0,1)</f>
        <v>0</v>
      </c>
      <c r="S50">
        <v>60</v>
      </c>
      <c r="T50" t="s">
        <v>24</v>
      </c>
      <c r="U50">
        <v>2</v>
      </c>
      <c r="V50" t="s">
        <v>45</v>
      </c>
    </row>
    <row r="51" spans="1:22">
      <c r="A51">
        <v>50</v>
      </c>
      <c r="B51">
        <v>2019</v>
      </c>
      <c r="C51">
        <v>4</v>
      </c>
      <c r="D51" t="s">
        <v>27</v>
      </c>
      <c r="E51" t="s">
        <v>37</v>
      </c>
      <c r="F51">
        <v>10</v>
      </c>
      <c r="G51">
        <v>24</v>
      </c>
      <c r="H51">
        <f t="shared" si="0"/>
        <v>14</v>
      </c>
      <c r="I51" t="str">
        <f>IF(F51&gt;G51,D51,E51)</f>
        <v>TEN</v>
      </c>
      <c r="J51" t="str">
        <f>IF(G51&gt;F51,$E$1,$D$1)</f>
        <v>Away</v>
      </c>
      <c r="K51">
        <f>IF(G51&gt;F51,0,1)</f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>
        <v>51</v>
      </c>
      <c r="B52">
        <v>2019</v>
      </c>
      <c r="C52">
        <v>4</v>
      </c>
      <c r="D52" t="s">
        <v>60</v>
      </c>
      <c r="E52" t="s">
        <v>44</v>
      </c>
      <c r="F52">
        <v>24</v>
      </c>
      <c r="G52">
        <v>3</v>
      </c>
      <c r="H52">
        <f t="shared" si="0"/>
        <v>21</v>
      </c>
      <c r="I52" t="str">
        <f>IF(F52&gt;G52,D52,E52)</f>
        <v>NYG</v>
      </c>
      <c r="J52" t="str">
        <f>IF(G52&gt;F52,$E$1,$D$1)</f>
        <v>Home</v>
      </c>
      <c r="K52">
        <f>IF(G52&gt;F52,0,1)</f>
        <v>1</v>
      </c>
      <c r="S52">
        <v>78</v>
      </c>
      <c r="T52" t="s">
        <v>24</v>
      </c>
      <c r="U52">
        <v>6</v>
      </c>
      <c r="V52" t="s">
        <v>25</v>
      </c>
    </row>
    <row r="53" spans="1:22">
      <c r="A53">
        <v>52</v>
      </c>
      <c r="B53">
        <v>2019</v>
      </c>
      <c r="C53">
        <v>4</v>
      </c>
      <c r="D53" t="s">
        <v>55</v>
      </c>
      <c r="E53" t="s">
        <v>56</v>
      </c>
      <c r="F53">
        <v>10</v>
      </c>
      <c r="G53">
        <v>30</v>
      </c>
      <c r="H53">
        <f t="shared" si="0"/>
        <v>20</v>
      </c>
      <c r="I53" t="str">
        <f>IF(F53&gt;G53,D53,E53)</f>
        <v>LAC</v>
      </c>
      <c r="J53" t="str">
        <f>IF(G53&gt;F53,$E$1,$D$1)</f>
        <v>Away</v>
      </c>
      <c r="K53">
        <f>IF(G53&gt;F53,0,1)</f>
        <v>0</v>
      </c>
      <c r="S53">
        <v>86</v>
      </c>
      <c r="T53" t="s">
        <v>64</v>
      </c>
      <c r="U53">
        <v>11</v>
      </c>
      <c r="V53" t="s">
        <v>25</v>
      </c>
    </row>
    <row r="54" spans="1:22">
      <c r="A54">
        <v>53</v>
      </c>
      <c r="B54">
        <v>2019</v>
      </c>
      <c r="C54">
        <v>4</v>
      </c>
      <c r="D54" t="s">
        <v>34</v>
      </c>
      <c r="E54" t="s">
        <v>52</v>
      </c>
      <c r="F54">
        <v>24</v>
      </c>
      <c r="G54">
        <v>31</v>
      </c>
      <c r="H54">
        <f t="shared" si="0"/>
        <v>7</v>
      </c>
      <c r="I54" t="str">
        <f>IF(F54&gt;G54,D54,E54)</f>
        <v>LV</v>
      </c>
      <c r="J54" t="str">
        <f>IF(G54&gt;F54,$E$1,$D$1)</f>
        <v>Away</v>
      </c>
      <c r="K54">
        <f>IF(G54&gt;F54,0,1)</f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>
        <v>54</v>
      </c>
      <c r="B55">
        <v>2019</v>
      </c>
      <c r="C55">
        <v>4</v>
      </c>
      <c r="D55" t="s">
        <v>46</v>
      </c>
      <c r="E55" t="s">
        <v>26</v>
      </c>
      <c r="F55">
        <v>10</v>
      </c>
      <c r="G55">
        <v>16</v>
      </c>
      <c r="H55">
        <f t="shared" si="0"/>
        <v>6</v>
      </c>
      <c r="I55" t="str">
        <f>IF(F55&gt;G55,D55,E55)</f>
        <v>CAR</v>
      </c>
      <c r="J55" t="str">
        <f>IF(G55&gt;F55,$E$1,$D$1)</f>
        <v>Away</v>
      </c>
      <c r="K55">
        <f>IF(G55&gt;F55,0,1)</f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>
        <v>55</v>
      </c>
      <c r="B56">
        <v>2019</v>
      </c>
      <c r="C56">
        <v>4</v>
      </c>
      <c r="D56" t="s">
        <v>22</v>
      </c>
      <c r="E56" t="s">
        <v>23</v>
      </c>
      <c r="F56">
        <v>30</v>
      </c>
      <c r="G56">
        <v>34</v>
      </c>
      <c r="H56">
        <f t="shared" si="0"/>
        <v>4</v>
      </c>
      <c r="I56" t="str">
        <f>IF(F56&gt;G56,D56,E56)</f>
        <v>KC</v>
      </c>
      <c r="J56" t="str">
        <f>IF(G56&gt;F56,$E$1,$D$1)</f>
        <v>Away</v>
      </c>
      <c r="K56">
        <f>IF(G56&gt;F56,0,1)</f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>
        <v>56</v>
      </c>
      <c r="B57">
        <v>2019</v>
      </c>
      <c r="C57">
        <v>4</v>
      </c>
      <c r="D57" t="s">
        <v>47</v>
      </c>
      <c r="E57" t="s">
        <v>30</v>
      </c>
      <c r="F57">
        <v>25</v>
      </c>
      <c r="G57">
        <v>40</v>
      </c>
      <c r="H57">
        <f t="shared" si="0"/>
        <v>15</v>
      </c>
      <c r="I57" t="str">
        <f>IF(F57&gt;G57,D57,E57)</f>
        <v>CLE</v>
      </c>
      <c r="J57" t="str">
        <f>IF(G57&gt;F57,$E$1,$D$1)</f>
        <v>Away</v>
      </c>
      <c r="K57">
        <f>IF(G57&gt;F57,0,1)</f>
        <v>0</v>
      </c>
      <c r="S57">
        <v>82</v>
      </c>
      <c r="T57" t="s">
        <v>51</v>
      </c>
      <c r="U57">
        <v>5</v>
      </c>
      <c r="V57" t="s">
        <v>25</v>
      </c>
    </row>
    <row r="58" spans="1:22">
      <c r="A58">
        <v>57</v>
      </c>
      <c r="B58">
        <v>2019</v>
      </c>
      <c r="C58">
        <v>4</v>
      </c>
      <c r="D58" t="s">
        <v>61</v>
      </c>
      <c r="E58" t="s">
        <v>25</v>
      </c>
      <c r="F58">
        <v>10</v>
      </c>
      <c r="G58">
        <v>16</v>
      </c>
      <c r="H58">
        <f t="shared" si="0"/>
        <v>6</v>
      </c>
      <c r="I58" t="str">
        <f>IF(F58&gt;G58,D58,E58)</f>
        <v>NE</v>
      </c>
      <c r="J58" t="str">
        <f>IF(G58&gt;F58,$E$1,$D$1)</f>
        <v>Away</v>
      </c>
      <c r="K58">
        <f>IF(G58&gt;F58,0,1)</f>
        <v>0</v>
      </c>
      <c r="S58">
        <v>57</v>
      </c>
      <c r="T58" t="s">
        <v>64</v>
      </c>
      <c r="U58">
        <v>10</v>
      </c>
      <c r="V58" t="s">
        <v>25</v>
      </c>
    </row>
    <row r="59" spans="1:22">
      <c r="A59">
        <v>58</v>
      </c>
      <c r="B59">
        <v>2019</v>
      </c>
      <c r="C59">
        <v>4</v>
      </c>
      <c r="D59" t="s">
        <v>57</v>
      </c>
      <c r="E59" t="s">
        <v>35</v>
      </c>
      <c r="F59">
        <v>40</v>
      </c>
      <c r="G59">
        <v>55</v>
      </c>
      <c r="H59">
        <f t="shared" si="0"/>
        <v>15</v>
      </c>
      <c r="I59" t="str">
        <f>IF(F59&gt;G59,D59,E59)</f>
        <v>TB</v>
      </c>
      <c r="J59" t="str">
        <f>IF(G59&gt;F59,$E$1,$D$1)</f>
        <v>Away</v>
      </c>
      <c r="K59">
        <f>IF(G59&gt;F59,0,1)</f>
        <v>0</v>
      </c>
      <c r="S59">
        <v>70</v>
      </c>
      <c r="T59" t="s">
        <v>51</v>
      </c>
      <c r="U59">
        <v>6</v>
      </c>
      <c r="V59" t="s">
        <v>32</v>
      </c>
    </row>
    <row r="60" spans="1:22">
      <c r="A60">
        <v>59</v>
      </c>
      <c r="B60">
        <v>2019</v>
      </c>
      <c r="C60">
        <v>4</v>
      </c>
      <c r="D60" t="s">
        <v>43</v>
      </c>
      <c r="E60" t="s">
        <v>58</v>
      </c>
      <c r="F60">
        <v>10</v>
      </c>
      <c r="G60">
        <v>27</v>
      </c>
      <c r="H60">
        <f t="shared" si="0"/>
        <v>17</v>
      </c>
      <c r="I60" t="str">
        <f>IF(F60&gt;G60,D60,E60)</f>
        <v>SEA</v>
      </c>
      <c r="J60" t="str">
        <f>IF(G60&gt;F60,$E$1,$D$1)</f>
        <v>Away</v>
      </c>
      <c r="K60">
        <f>IF(G60&gt;F60,0,1)</f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>
        <v>60</v>
      </c>
      <c r="B61">
        <v>2019</v>
      </c>
      <c r="C61">
        <v>4</v>
      </c>
      <c r="D61" t="s">
        <v>50</v>
      </c>
      <c r="E61" t="s">
        <v>36</v>
      </c>
      <c r="F61">
        <v>16</v>
      </c>
      <c r="G61">
        <v>6</v>
      </c>
      <c r="H61">
        <f t="shared" si="0"/>
        <v>10</v>
      </c>
      <c r="I61" t="str">
        <f>IF(F61&gt;G61,D61,E61)</f>
        <v>CHI</v>
      </c>
      <c r="J61" t="str">
        <f>IF(G61&gt;F61,$E$1,$D$1)</f>
        <v>Home</v>
      </c>
      <c r="K61">
        <f>IF(G61&gt;F61,0,1)</f>
        <v>1</v>
      </c>
      <c r="S61">
        <v>66</v>
      </c>
      <c r="T61" t="s">
        <v>41</v>
      </c>
      <c r="U61">
        <v>6</v>
      </c>
      <c r="V61" t="s">
        <v>45</v>
      </c>
    </row>
    <row r="62" spans="1:22">
      <c r="A62">
        <v>61</v>
      </c>
      <c r="B62">
        <v>2019</v>
      </c>
      <c r="C62">
        <v>4</v>
      </c>
      <c r="D62" t="s">
        <v>53</v>
      </c>
      <c r="E62" t="s">
        <v>33</v>
      </c>
      <c r="F62">
        <v>24</v>
      </c>
      <c r="G62">
        <v>26</v>
      </c>
      <c r="H62">
        <f t="shared" si="0"/>
        <v>2</v>
      </c>
      <c r="I62" t="str">
        <f>IF(F62&gt;G62,D62,E62)</f>
        <v>JAX</v>
      </c>
      <c r="J62" t="str">
        <f>IF(G62&gt;F62,$E$1,$D$1)</f>
        <v>Away</v>
      </c>
      <c r="K62">
        <f>IF(G62&gt;F62,0,1)</f>
        <v>0</v>
      </c>
      <c r="S62">
        <v>86</v>
      </c>
      <c r="T62" t="s">
        <v>51</v>
      </c>
      <c r="U62">
        <v>12</v>
      </c>
      <c r="V62" t="s">
        <v>32</v>
      </c>
    </row>
    <row r="63" spans="1:22">
      <c r="A63">
        <v>62</v>
      </c>
      <c r="B63">
        <v>2019</v>
      </c>
      <c r="C63">
        <v>4</v>
      </c>
      <c r="D63" t="s">
        <v>38</v>
      </c>
      <c r="E63" t="s">
        <v>59</v>
      </c>
      <c r="F63">
        <v>12</v>
      </c>
      <c r="G63">
        <v>10</v>
      </c>
      <c r="H63">
        <f t="shared" si="0"/>
        <v>2</v>
      </c>
      <c r="I63" t="str">
        <f>IF(F63&gt;G63,D63,E63)</f>
        <v>NO</v>
      </c>
      <c r="J63" t="str">
        <f>IF(G63&gt;F63,$E$1,$D$1)</f>
        <v>Home</v>
      </c>
      <c r="K63">
        <f>IF(G63&gt;F63,0,1)</f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>
        <v>63</v>
      </c>
      <c r="B64">
        <v>2019</v>
      </c>
      <c r="C64">
        <v>4</v>
      </c>
      <c r="D64" t="s">
        <v>40</v>
      </c>
      <c r="E64" t="s">
        <v>29</v>
      </c>
      <c r="F64">
        <v>27</v>
      </c>
      <c r="G64">
        <v>3</v>
      </c>
      <c r="H64">
        <f t="shared" si="0"/>
        <v>24</v>
      </c>
      <c r="I64" t="str">
        <f>IF(F64&gt;G64,D64,E64)</f>
        <v>PIT</v>
      </c>
      <c r="J64" t="str">
        <f>IF(G64&gt;F64,$E$1,$D$1)</f>
        <v>Home</v>
      </c>
      <c r="K64">
        <f>IF(G64&gt;F64,0,1)</f>
        <v>1</v>
      </c>
      <c r="S64">
        <v>75</v>
      </c>
      <c r="T64" t="s">
        <v>24</v>
      </c>
      <c r="U64">
        <v>1</v>
      </c>
      <c r="V64" t="s">
        <v>45</v>
      </c>
    </row>
    <row r="65" spans="1:22">
      <c r="A65">
        <v>64</v>
      </c>
      <c r="B65">
        <v>2019</v>
      </c>
      <c r="C65">
        <v>5</v>
      </c>
      <c r="D65" t="s">
        <v>58</v>
      </c>
      <c r="E65" t="s">
        <v>57</v>
      </c>
      <c r="F65">
        <v>30</v>
      </c>
      <c r="G65">
        <v>29</v>
      </c>
      <c r="H65">
        <f t="shared" si="0"/>
        <v>1</v>
      </c>
      <c r="I65" t="str">
        <f>IF(F65&gt;G65,D65,E65)</f>
        <v>SEA</v>
      </c>
      <c r="J65" t="str">
        <f>IF(G65&gt;F65,$E$1,$D$1)</f>
        <v>Home</v>
      </c>
      <c r="K65">
        <f>IF(G65&gt;F65,0,1)</f>
        <v>1</v>
      </c>
      <c r="S65">
        <v>55</v>
      </c>
      <c r="T65" t="s">
        <v>41</v>
      </c>
      <c r="U65">
        <v>5</v>
      </c>
      <c r="V65" t="s">
        <v>32</v>
      </c>
    </row>
    <row r="66" spans="1:22">
      <c r="A66">
        <v>65</v>
      </c>
      <c r="B66">
        <v>2019</v>
      </c>
      <c r="C66">
        <v>5</v>
      </c>
      <c r="D66" t="s">
        <v>26</v>
      </c>
      <c r="E66" t="s">
        <v>33</v>
      </c>
      <c r="F66">
        <v>34</v>
      </c>
      <c r="G66">
        <v>27</v>
      </c>
      <c r="H66">
        <f t="shared" si="0"/>
        <v>7</v>
      </c>
      <c r="I66" t="str">
        <f>IF(F66&gt;G66,D66,E66)</f>
        <v>CAR</v>
      </c>
      <c r="J66" t="str">
        <f>IF(G66&gt;F66,$E$1,$D$1)</f>
        <v>Home</v>
      </c>
      <c r="K66">
        <f>IF(G66&gt;F66,0,1)</f>
        <v>1</v>
      </c>
      <c r="S66">
        <v>74</v>
      </c>
      <c r="T66" t="s">
        <v>41</v>
      </c>
      <c r="U66">
        <v>1</v>
      </c>
      <c r="V66" t="s">
        <v>45</v>
      </c>
    </row>
    <row r="67" spans="1:22">
      <c r="A67">
        <v>66</v>
      </c>
      <c r="B67">
        <v>2019</v>
      </c>
      <c r="C67">
        <v>5</v>
      </c>
      <c r="D67" t="s">
        <v>44</v>
      </c>
      <c r="E67" t="s">
        <v>25</v>
      </c>
      <c r="F67">
        <v>7</v>
      </c>
      <c r="G67">
        <v>33</v>
      </c>
      <c r="H67">
        <f t="shared" ref="H67:H130" si="1">ABS(F67-G67)</f>
        <v>26</v>
      </c>
      <c r="I67" t="str">
        <f>IF(F67&gt;G67,D67,E67)</f>
        <v>NE</v>
      </c>
      <c r="J67" t="str">
        <f>IF(G67&gt;F67,$E$1,$D$1)</f>
        <v>Away</v>
      </c>
      <c r="K67">
        <f>IF(G67&gt;F67,0,1)</f>
        <v>0</v>
      </c>
      <c r="S67">
        <v>70</v>
      </c>
      <c r="T67" t="s">
        <v>41</v>
      </c>
      <c r="U67">
        <v>6</v>
      </c>
      <c r="V67" t="s">
        <v>32</v>
      </c>
    </row>
    <row r="68" spans="1:22">
      <c r="A68">
        <v>67</v>
      </c>
      <c r="B68">
        <v>2019</v>
      </c>
      <c r="C68">
        <v>5</v>
      </c>
      <c r="D68" t="s">
        <v>37</v>
      </c>
      <c r="E68" t="s">
        <v>61</v>
      </c>
      <c r="F68">
        <v>7</v>
      </c>
      <c r="G68">
        <v>14</v>
      </c>
      <c r="H68">
        <f t="shared" si="1"/>
        <v>7</v>
      </c>
      <c r="I68" t="str">
        <f>IF(F68&gt;G68,D68,E68)</f>
        <v>BUF</v>
      </c>
      <c r="J68" t="str">
        <f>IF(G68&gt;F68,$E$1,$D$1)</f>
        <v>Away</v>
      </c>
      <c r="K68">
        <f>IF(G68&gt;F68,0,1)</f>
        <v>0</v>
      </c>
      <c r="S68">
        <v>76</v>
      </c>
      <c r="T68" t="s">
        <v>48</v>
      </c>
      <c r="U68">
        <v>3</v>
      </c>
      <c r="V68" t="s">
        <v>32</v>
      </c>
    </row>
    <row r="69" spans="1:22">
      <c r="A69">
        <v>68</v>
      </c>
      <c r="B69">
        <v>2019</v>
      </c>
      <c r="C69">
        <v>5</v>
      </c>
      <c r="D69" t="s">
        <v>40</v>
      </c>
      <c r="E69" t="s">
        <v>47</v>
      </c>
      <c r="F69">
        <v>23</v>
      </c>
      <c r="G69">
        <v>26</v>
      </c>
      <c r="H69">
        <f t="shared" si="1"/>
        <v>3</v>
      </c>
      <c r="I69" t="str">
        <f>IF(F69&gt;G69,D69,E69)</f>
        <v>BAL</v>
      </c>
      <c r="J69" t="str">
        <f>IF(G69&gt;F69,$E$1,$D$1)</f>
        <v>Away</v>
      </c>
      <c r="K69">
        <f>IF(G69&gt;F69,0,1)</f>
        <v>0</v>
      </c>
      <c r="S69">
        <v>68</v>
      </c>
      <c r="T69" t="s">
        <v>48</v>
      </c>
      <c r="U69">
        <v>3</v>
      </c>
      <c r="V69" t="s">
        <v>32</v>
      </c>
    </row>
    <row r="70" spans="1:22">
      <c r="A70">
        <v>69</v>
      </c>
      <c r="B70">
        <v>2019</v>
      </c>
      <c r="C70">
        <v>5</v>
      </c>
      <c r="D70" t="s">
        <v>29</v>
      </c>
      <c r="E70" t="s">
        <v>43</v>
      </c>
      <c r="F70">
        <v>23</v>
      </c>
      <c r="G70">
        <v>26</v>
      </c>
      <c r="H70">
        <f t="shared" si="1"/>
        <v>3</v>
      </c>
      <c r="I70" t="str">
        <f>IF(F70&gt;G70,D70,E70)</f>
        <v>ARI</v>
      </c>
      <c r="J70" t="str">
        <f>IF(G70&gt;F70,$E$1,$D$1)</f>
        <v>Away</v>
      </c>
      <c r="K70">
        <f>IF(G70&gt;F70,0,1)</f>
        <v>0</v>
      </c>
      <c r="S70">
        <v>76</v>
      </c>
      <c r="T70" t="s">
        <v>64</v>
      </c>
      <c r="U70">
        <v>6</v>
      </c>
      <c r="V70" t="s">
        <v>32</v>
      </c>
    </row>
    <row r="71" spans="1:22">
      <c r="A71">
        <v>70</v>
      </c>
      <c r="B71">
        <v>2019</v>
      </c>
      <c r="C71">
        <v>5</v>
      </c>
      <c r="D71" t="s">
        <v>46</v>
      </c>
      <c r="E71" t="s">
        <v>27</v>
      </c>
      <c r="F71">
        <v>53</v>
      </c>
      <c r="G71">
        <v>32</v>
      </c>
      <c r="H71">
        <f t="shared" si="1"/>
        <v>21</v>
      </c>
      <c r="I71" t="str">
        <f>IF(F71&gt;G71,D71,E71)</f>
        <v>HOU</v>
      </c>
      <c r="J71" t="str">
        <f>IF(G71&gt;F71,$E$1,$D$1)</f>
        <v>Home</v>
      </c>
      <c r="K71">
        <f>IF(G71&gt;F71,0,1)</f>
        <v>1</v>
      </c>
      <c r="S71" t="s">
        <v>28</v>
      </c>
      <c r="T71" t="s">
        <v>28</v>
      </c>
      <c r="U71" t="s">
        <v>28</v>
      </c>
      <c r="V71" t="s">
        <v>28</v>
      </c>
    </row>
    <row r="72" spans="1:22">
      <c r="A72">
        <v>71</v>
      </c>
      <c r="B72">
        <v>2019</v>
      </c>
      <c r="C72">
        <v>5</v>
      </c>
      <c r="D72" t="s">
        <v>38</v>
      </c>
      <c r="E72" t="s">
        <v>35</v>
      </c>
      <c r="F72">
        <v>31</v>
      </c>
      <c r="G72">
        <v>24</v>
      </c>
      <c r="H72">
        <f t="shared" si="1"/>
        <v>7</v>
      </c>
      <c r="I72" t="str">
        <f>IF(F72&gt;G72,D72,E72)</f>
        <v>NO</v>
      </c>
      <c r="J72" t="str">
        <f>IF(G72&gt;F72,$E$1,$D$1)</f>
        <v>Home</v>
      </c>
      <c r="K72">
        <f>IF(G72&gt;F72,0,1)</f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>
        <v>72</v>
      </c>
      <c r="B73">
        <v>2019</v>
      </c>
      <c r="C73">
        <v>5</v>
      </c>
      <c r="D73" t="s">
        <v>60</v>
      </c>
      <c r="E73" t="s">
        <v>36</v>
      </c>
      <c r="F73">
        <v>10</v>
      </c>
      <c r="G73">
        <v>28</v>
      </c>
      <c r="H73">
        <f t="shared" si="1"/>
        <v>18</v>
      </c>
      <c r="I73" t="str">
        <f>IF(F73&gt;G73,D73,E73)</f>
        <v>MIN</v>
      </c>
      <c r="J73" t="str">
        <f>IF(G73&gt;F73,$E$1,$D$1)</f>
        <v>Away</v>
      </c>
      <c r="K73">
        <f>IF(G73&gt;F73,0,1)</f>
        <v>0</v>
      </c>
      <c r="S73">
        <v>67</v>
      </c>
      <c r="T73" t="s">
        <v>41</v>
      </c>
      <c r="U73">
        <v>5</v>
      </c>
      <c r="V73" t="s">
        <v>32</v>
      </c>
    </row>
    <row r="74" spans="1:22">
      <c r="A74">
        <v>73</v>
      </c>
      <c r="B74">
        <v>2019</v>
      </c>
      <c r="C74">
        <v>5</v>
      </c>
      <c r="D74" t="s">
        <v>52</v>
      </c>
      <c r="E74" t="s">
        <v>50</v>
      </c>
      <c r="F74">
        <v>24</v>
      </c>
      <c r="G74">
        <v>21</v>
      </c>
      <c r="H74">
        <f t="shared" si="1"/>
        <v>3</v>
      </c>
      <c r="I74" t="str">
        <f>IF(F74&gt;G74,D74,E74)</f>
        <v>LV</v>
      </c>
      <c r="J74" t="s">
        <v>71</v>
      </c>
      <c r="K74">
        <f>IF(G74&gt;F74,0,1)</f>
        <v>1</v>
      </c>
      <c r="S74">
        <v>60</v>
      </c>
      <c r="T74" t="s">
        <v>64</v>
      </c>
      <c r="U74">
        <v>16</v>
      </c>
      <c r="V74" t="s">
        <v>42</v>
      </c>
    </row>
    <row r="75" spans="1:22">
      <c r="A75">
        <v>74</v>
      </c>
      <c r="B75">
        <v>2019</v>
      </c>
      <c r="C75">
        <v>5</v>
      </c>
      <c r="D75" t="s">
        <v>54</v>
      </c>
      <c r="E75" t="s">
        <v>62</v>
      </c>
      <c r="F75">
        <v>31</v>
      </c>
      <c r="G75">
        <v>6</v>
      </c>
      <c r="H75">
        <f t="shared" si="1"/>
        <v>25</v>
      </c>
      <c r="I75" t="str">
        <f>IF(F75&gt;G75,D75,E75)</f>
        <v>PHI</v>
      </c>
      <c r="J75" t="str">
        <f>IF(G75&gt;F75,$E$1,$D$1)</f>
        <v>Home</v>
      </c>
      <c r="K75">
        <f>IF(G75&gt;F75,0,1)</f>
        <v>1</v>
      </c>
      <c r="S75">
        <v>70</v>
      </c>
      <c r="T75" t="s">
        <v>41</v>
      </c>
      <c r="U75">
        <v>7</v>
      </c>
      <c r="V75" t="s">
        <v>45</v>
      </c>
    </row>
    <row r="76" spans="1:22">
      <c r="A76">
        <v>75</v>
      </c>
      <c r="B76">
        <v>2019</v>
      </c>
      <c r="C76">
        <v>5</v>
      </c>
      <c r="D76" t="s">
        <v>56</v>
      </c>
      <c r="E76" t="s">
        <v>53</v>
      </c>
      <c r="F76">
        <v>13</v>
      </c>
      <c r="G76">
        <v>20</v>
      </c>
      <c r="H76">
        <f t="shared" si="1"/>
        <v>7</v>
      </c>
      <c r="I76" t="str">
        <f>IF(F76&gt;G76,D76,E76)</f>
        <v>DEN</v>
      </c>
      <c r="J76" t="str">
        <f>IF(G76&gt;F76,$E$1,$D$1)</f>
        <v>Away</v>
      </c>
      <c r="K76">
        <f>IF(G76&gt;F76,0,1)</f>
        <v>0</v>
      </c>
      <c r="S76">
        <v>80</v>
      </c>
      <c r="T76" t="s">
        <v>24</v>
      </c>
      <c r="U76">
        <v>5</v>
      </c>
      <c r="V76" t="s">
        <v>32</v>
      </c>
    </row>
    <row r="77" spans="1:22">
      <c r="A77">
        <v>76</v>
      </c>
      <c r="B77">
        <v>2019</v>
      </c>
      <c r="C77">
        <v>5</v>
      </c>
      <c r="D77" t="s">
        <v>59</v>
      </c>
      <c r="E77" t="s">
        <v>49</v>
      </c>
      <c r="F77">
        <v>24</v>
      </c>
      <c r="G77">
        <v>34</v>
      </c>
      <c r="H77">
        <f t="shared" si="1"/>
        <v>10</v>
      </c>
      <c r="I77" t="str">
        <f>IF(F77&gt;G77,D77,E77)</f>
        <v>GB</v>
      </c>
      <c r="J77" t="str">
        <f>IF(G77&gt;F77,$E$1,$D$1)</f>
        <v>Away</v>
      </c>
      <c r="K77">
        <f>IF(G77&gt;F77,0,1)</f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>
        <v>77</v>
      </c>
      <c r="B78">
        <v>2019</v>
      </c>
      <c r="C78">
        <v>5</v>
      </c>
      <c r="D78" t="s">
        <v>23</v>
      </c>
      <c r="E78" t="s">
        <v>34</v>
      </c>
      <c r="F78">
        <v>13</v>
      </c>
      <c r="G78">
        <v>19</v>
      </c>
      <c r="H78">
        <f t="shared" si="1"/>
        <v>6</v>
      </c>
      <c r="I78" t="str">
        <f>IF(F78&gt;G78,D78,E78)</f>
        <v>IND</v>
      </c>
      <c r="J78" t="str">
        <f>IF(G78&gt;F78,$E$1,$D$1)</f>
        <v>Away</v>
      </c>
      <c r="K78">
        <f>IF(G78&gt;F78,0,1)</f>
        <v>0</v>
      </c>
      <c r="S78">
        <v>58</v>
      </c>
      <c r="T78" t="s">
        <v>24</v>
      </c>
      <c r="U78">
        <v>0</v>
      </c>
      <c r="V78" t="s">
        <v>32</v>
      </c>
    </row>
    <row r="79" spans="1:22">
      <c r="A79">
        <v>78</v>
      </c>
      <c r="B79">
        <v>2019</v>
      </c>
      <c r="C79">
        <v>5</v>
      </c>
      <c r="D79" t="s">
        <v>39</v>
      </c>
      <c r="E79" t="s">
        <v>30</v>
      </c>
      <c r="F79">
        <v>31</v>
      </c>
      <c r="G79">
        <v>3</v>
      </c>
      <c r="H79">
        <f t="shared" si="1"/>
        <v>28</v>
      </c>
      <c r="I79" t="str">
        <f>IF(F79&gt;G79,D79,E79)</f>
        <v>SF</v>
      </c>
      <c r="J79" t="str">
        <f>IF(G79&gt;F79,$E$1,$D$1)</f>
        <v>Home</v>
      </c>
      <c r="K79">
        <f>IF(G79&gt;F79,0,1)</f>
        <v>1</v>
      </c>
      <c r="S79">
        <v>87</v>
      </c>
      <c r="T79" t="s">
        <v>24</v>
      </c>
      <c r="U79">
        <v>6</v>
      </c>
      <c r="V79" t="s">
        <v>42</v>
      </c>
    </row>
    <row r="80" spans="1:22">
      <c r="A80">
        <v>79</v>
      </c>
      <c r="B80">
        <v>2019</v>
      </c>
      <c r="C80">
        <v>6</v>
      </c>
      <c r="D80" t="s">
        <v>25</v>
      </c>
      <c r="E80" t="s">
        <v>60</v>
      </c>
      <c r="F80">
        <v>35</v>
      </c>
      <c r="G80">
        <v>14</v>
      </c>
      <c r="H80">
        <f t="shared" si="1"/>
        <v>21</v>
      </c>
      <c r="I80" t="str">
        <f>IF(F80&gt;G80,D80,E80)</f>
        <v>NE</v>
      </c>
      <c r="J80" t="str">
        <f>IF(G80&gt;F80,$E$1,$D$1)</f>
        <v>Home</v>
      </c>
      <c r="K80">
        <f>IF(G80&gt;F80,0,1)</f>
        <v>1</v>
      </c>
      <c r="S80">
        <v>54</v>
      </c>
      <c r="T80" t="s">
        <v>64</v>
      </c>
      <c r="U80">
        <v>9</v>
      </c>
      <c r="V80" t="s">
        <v>25</v>
      </c>
    </row>
    <row r="81" spans="1:22">
      <c r="A81">
        <v>80</v>
      </c>
      <c r="B81">
        <v>2019</v>
      </c>
      <c r="C81">
        <v>6</v>
      </c>
      <c r="D81" t="s">
        <v>55</v>
      </c>
      <c r="E81" t="s">
        <v>44</v>
      </c>
      <c r="F81">
        <v>16</v>
      </c>
      <c r="G81">
        <v>17</v>
      </c>
      <c r="H81">
        <f t="shared" si="1"/>
        <v>1</v>
      </c>
      <c r="I81" t="str">
        <f>IF(F81&gt;G81,D81,E81)</f>
        <v>WAS</v>
      </c>
      <c r="J81" t="str">
        <f>IF(G81&gt;F81,$E$1,$D$1)</f>
        <v>Away</v>
      </c>
      <c r="K81">
        <f>IF(G81&gt;F81,0,1)</f>
        <v>0</v>
      </c>
      <c r="S81">
        <v>83</v>
      </c>
      <c r="T81" t="s">
        <v>79</v>
      </c>
      <c r="U81">
        <v>9</v>
      </c>
      <c r="V81" t="s">
        <v>45</v>
      </c>
    </row>
    <row r="82" spans="1:22">
      <c r="A82">
        <v>81</v>
      </c>
      <c r="B82">
        <v>2019</v>
      </c>
      <c r="C82">
        <v>6</v>
      </c>
      <c r="D82" t="s">
        <v>36</v>
      </c>
      <c r="E82" t="s">
        <v>54</v>
      </c>
      <c r="F82">
        <v>38</v>
      </c>
      <c r="G82">
        <v>20</v>
      </c>
      <c r="H82">
        <f t="shared" si="1"/>
        <v>18</v>
      </c>
      <c r="I82" t="str">
        <f>IF(F82&gt;G82,D82,E82)</f>
        <v>MIN</v>
      </c>
      <c r="J82" t="str">
        <f>IF(G82&gt;F82,$E$1,$D$1)</f>
        <v>Home</v>
      </c>
      <c r="K82">
        <f>IF(G82&gt;F82,0,1)</f>
        <v>1</v>
      </c>
      <c r="S82" t="s">
        <v>28</v>
      </c>
      <c r="T82" t="s">
        <v>28</v>
      </c>
      <c r="U82" t="s">
        <v>28</v>
      </c>
      <c r="V82" t="s">
        <v>28</v>
      </c>
    </row>
    <row r="83" spans="1:22">
      <c r="A83">
        <v>82</v>
      </c>
      <c r="B83">
        <v>2019</v>
      </c>
      <c r="C83">
        <v>6</v>
      </c>
      <c r="D83" t="s">
        <v>23</v>
      </c>
      <c r="E83" t="s">
        <v>46</v>
      </c>
      <c r="F83">
        <v>24</v>
      </c>
      <c r="G83">
        <v>31</v>
      </c>
      <c r="H83">
        <f t="shared" si="1"/>
        <v>7</v>
      </c>
      <c r="I83" t="str">
        <f>IF(F83&gt;G83,D83,E83)</f>
        <v>HOU</v>
      </c>
      <c r="J83" t="str">
        <f>IF(G83&gt;F83,$E$1,$D$1)</f>
        <v>Away</v>
      </c>
      <c r="K83">
        <f>IF(G83&gt;F83,0,1)</f>
        <v>0</v>
      </c>
      <c r="S83">
        <v>58</v>
      </c>
      <c r="T83" t="s">
        <v>24</v>
      </c>
      <c r="U83">
        <v>2</v>
      </c>
      <c r="V83" t="s">
        <v>25</v>
      </c>
    </row>
    <row r="84" spans="1:22">
      <c r="A84">
        <v>83</v>
      </c>
      <c r="B84">
        <v>2019</v>
      </c>
      <c r="C84">
        <v>6</v>
      </c>
      <c r="D84" t="s">
        <v>33</v>
      </c>
      <c r="E84" t="s">
        <v>38</v>
      </c>
      <c r="F84">
        <v>6</v>
      </c>
      <c r="G84">
        <v>13</v>
      </c>
      <c r="H84">
        <f t="shared" si="1"/>
        <v>7</v>
      </c>
      <c r="I84" t="str">
        <f>IF(F84&gt;G84,D84,E84)</f>
        <v>NO</v>
      </c>
      <c r="J84" t="str">
        <f>IF(G84&gt;F84,$E$1,$D$1)</f>
        <v>Away</v>
      </c>
      <c r="K84">
        <f>IF(G84&gt;F84,0,1)</f>
        <v>0</v>
      </c>
      <c r="S84">
        <v>80</v>
      </c>
      <c r="T84" t="s">
        <v>64</v>
      </c>
      <c r="U84">
        <v>10</v>
      </c>
      <c r="V84" t="s">
        <v>45</v>
      </c>
    </row>
    <row r="85" spans="1:22">
      <c r="A85">
        <v>84</v>
      </c>
      <c r="B85">
        <v>2019</v>
      </c>
      <c r="C85">
        <v>6</v>
      </c>
      <c r="D85" t="s">
        <v>30</v>
      </c>
      <c r="E85" t="s">
        <v>58</v>
      </c>
      <c r="F85">
        <v>28</v>
      </c>
      <c r="G85">
        <v>32</v>
      </c>
      <c r="H85">
        <f t="shared" si="1"/>
        <v>4</v>
      </c>
      <c r="I85" t="str">
        <f>IF(F85&gt;G85,D85,E85)</f>
        <v>SEA</v>
      </c>
      <c r="J85" t="str">
        <f>IF(G85&gt;F85,$E$1,$D$1)</f>
        <v>Away</v>
      </c>
      <c r="K85">
        <f>IF(G85&gt;F85,0,1)</f>
        <v>0</v>
      </c>
      <c r="S85">
        <v>61</v>
      </c>
      <c r="T85" t="s">
        <v>24</v>
      </c>
      <c r="U85">
        <v>7</v>
      </c>
      <c r="V85" t="s">
        <v>32</v>
      </c>
    </row>
    <row r="86" spans="1:22">
      <c r="A86">
        <v>85</v>
      </c>
      <c r="B86">
        <v>2019</v>
      </c>
      <c r="C86">
        <v>6</v>
      </c>
      <c r="D86" t="s">
        <v>47</v>
      </c>
      <c r="E86" t="s">
        <v>29</v>
      </c>
      <c r="F86">
        <v>23</v>
      </c>
      <c r="G86">
        <v>17</v>
      </c>
      <c r="H86">
        <f t="shared" si="1"/>
        <v>6</v>
      </c>
      <c r="I86" t="str">
        <f>IF(F86&gt;G86,D86,E86)</f>
        <v>BAL</v>
      </c>
      <c r="J86" t="str">
        <f>IF(G86&gt;F86,$E$1,$D$1)</f>
        <v>Home</v>
      </c>
      <c r="K86">
        <f>IF(G86&gt;F86,0,1)</f>
        <v>1</v>
      </c>
      <c r="S86">
        <v>61</v>
      </c>
      <c r="T86" t="s">
        <v>64</v>
      </c>
      <c r="U86">
        <v>3</v>
      </c>
      <c r="V86" t="s">
        <v>45</v>
      </c>
    </row>
    <row r="87" spans="1:22">
      <c r="A87">
        <v>86</v>
      </c>
      <c r="B87">
        <v>2019</v>
      </c>
      <c r="C87">
        <v>6</v>
      </c>
      <c r="D87" t="s">
        <v>57</v>
      </c>
      <c r="E87" t="s">
        <v>39</v>
      </c>
      <c r="F87">
        <v>7</v>
      </c>
      <c r="G87">
        <v>20</v>
      </c>
      <c r="H87">
        <f t="shared" si="1"/>
        <v>13</v>
      </c>
      <c r="I87" t="str">
        <f>IF(F87&gt;G87,D87,E87)</f>
        <v>SF</v>
      </c>
      <c r="J87" t="str">
        <f>IF(G87&gt;F87,$E$1,$D$1)</f>
        <v>Away</v>
      </c>
      <c r="K87">
        <f>IF(G87&gt;F87,0,1)</f>
        <v>0</v>
      </c>
      <c r="S87">
        <v>72</v>
      </c>
      <c r="T87" t="s">
        <v>24</v>
      </c>
      <c r="U87">
        <v>5</v>
      </c>
      <c r="V87" t="s">
        <v>32</v>
      </c>
    </row>
    <row r="88" spans="1:22">
      <c r="A88">
        <v>87</v>
      </c>
      <c r="B88">
        <v>2019</v>
      </c>
      <c r="C88">
        <v>6</v>
      </c>
      <c r="D88" t="s">
        <v>43</v>
      </c>
      <c r="E88" t="s">
        <v>27</v>
      </c>
      <c r="F88">
        <v>34</v>
      </c>
      <c r="G88">
        <v>33</v>
      </c>
      <c r="H88">
        <f t="shared" si="1"/>
        <v>1</v>
      </c>
      <c r="I88" t="str">
        <f>IF(F88&gt;G88,D88,E88)</f>
        <v>ARI</v>
      </c>
      <c r="J88" t="str">
        <f>IF(G88&gt;F88,$E$1,$D$1)</f>
        <v>Home</v>
      </c>
      <c r="K88">
        <f>IF(G88&gt;F88,0,1)</f>
        <v>1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>
        <v>88</v>
      </c>
      <c r="B89">
        <v>2019</v>
      </c>
      <c r="C89">
        <v>6</v>
      </c>
      <c r="D89" t="s">
        <v>62</v>
      </c>
      <c r="E89" t="s">
        <v>59</v>
      </c>
      <c r="F89">
        <v>24</v>
      </c>
      <c r="G89">
        <v>22</v>
      </c>
      <c r="H89">
        <f t="shared" si="1"/>
        <v>2</v>
      </c>
      <c r="I89" t="str">
        <f>IF(F89&gt;G89,D89,E89)</f>
        <v>NYJ</v>
      </c>
      <c r="J89" t="str">
        <f>IF(G89&gt;F89,$E$1,$D$1)</f>
        <v>Home</v>
      </c>
      <c r="K89">
        <f>IF(G89&gt;F89,0,1)</f>
        <v>1</v>
      </c>
      <c r="S89">
        <v>65</v>
      </c>
      <c r="T89" t="s">
        <v>64</v>
      </c>
      <c r="U89">
        <v>3</v>
      </c>
      <c r="V89" t="s">
        <v>45</v>
      </c>
    </row>
    <row r="90" spans="1:22">
      <c r="A90">
        <v>89</v>
      </c>
      <c r="B90">
        <v>2019</v>
      </c>
      <c r="C90">
        <v>6</v>
      </c>
      <c r="D90" t="s">
        <v>53</v>
      </c>
      <c r="E90" t="s">
        <v>37</v>
      </c>
      <c r="F90">
        <v>16</v>
      </c>
      <c r="G90">
        <v>0</v>
      </c>
      <c r="H90">
        <f t="shared" si="1"/>
        <v>16</v>
      </c>
      <c r="I90" t="str">
        <f>IF(F90&gt;G90,D90,E90)</f>
        <v>DEN</v>
      </c>
      <c r="J90" t="str">
        <f>IF(G90&gt;F90,$E$1,$D$1)</f>
        <v>Home</v>
      </c>
      <c r="K90">
        <f>IF(G90&gt;F90,0,1)</f>
        <v>1</v>
      </c>
      <c r="S90">
        <v>71</v>
      </c>
      <c r="T90" t="s">
        <v>24</v>
      </c>
      <c r="U90">
        <v>4</v>
      </c>
      <c r="V90" t="s">
        <v>25</v>
      </c>
    </row>
    <row r="91" spans="1:22">
      <c r="A91">
        <v>90</v>
      </c>
      <c r="B91">
        <v>2019</v>
      </c>
      <c r="C91">
        <v>6</v>
      </c>
      <c r="D91" t="s">
        <v>56</v>
      </c>
      <c r="E91" t="s">
        <v>40</v>
      </c>
      <c r="F91">
        <v>17</v>
      </c>
      <c r="G91">
        <v>24</v>
      </c>
      <c r="H91">
        <f t="shared" si="1"/>
        <v>7</v>
      </c>
      <c r="I91" t="str">
        <f>IF(F91&gt;G91,D91,E91)</f>
        <v>PIT</v>
      </c>
      <c r="J91" t="str">
        <f>IF(G91&gt;F91,$E$1,$D$1)</f>
        <v>Away</v>
      </c>
      <c r="K91">
        <f>IF(G91&gt;F91,0,1)</f>
        <v>0</v>
      </c>
      <c r="S91">
        <v>67</v>
      </c>
      <c r="T91" t="s">
        <v>24</v>
      </c>
      <c r="U91">
        <v>7</v>
      </c>
      <c r="V91" t="s">
        <v>32</v>
      </c>
    </row>
    <row r="92" spans="1:22">
      <c r="A92">
        <v>91</v>
      </c>
      <c r="B92">
        <v>2019</v>
      </c>
      <c r="C92">
        <v>6</v>
      </c>
      <c r="D92" t="s">
        <v>35</v>
      </c>
      <c r="E92" t="s">
        <v>26</v>
      </c>
      <c r="F92">
        <v>26</v>
      </c>
      <c r="G92">
        <v>37</v>
      </c>
      <c r="H92">
        <f t="shared" si="1"/>
        <v>11</v>
      </c>
      <c r="I92" t="str">
        <f>IF(F92&gt;G92,D92,E92)</f>
        <v>CAR</v>
      </c>
      <c r="J92" t="s">
        <v>71</v>
      </c>
      <c r="K92">
        <f>IF(G92&gt;F92,0,1)</f>
        <v>0</v>
      </c>
      <c r="S92">
        <v>51</v>
      </c>
      <c r="T92" t="s">
        <v>41</v>
      </c>
      <c r="U92">
        <v>4</v>
      </c>
      <c r="V92" t="s">
        <v>45</v>
      </c>
    </row>
    <row r="93" spans="1:22">
      <c r="A93">
        <v>92</v>
      </c>
      <c r="B93">
        <v>2019</v>
      </c>
      <c r="C93">
        <v>6</v>
      </c>
      <c r="D93" t="s">
        <v>49</v>
      </c>
      <c r="E93" t="s">
        <v>22</v>
      </c>
      <c r="F93">
        <v>23</v>
      </c>
      <c r="G93">
        <v>22</v>
      </c>
      <c r="H93">
        <f t="shared" si="1"/>
        <v>1</v>
      </c>
      <c r="I93" t="str">
        <f>IF(F93&gt;G93,D93,E93)</f>
        <v>GB</v>
      </c>
      <c r="J93" t="str">
        <f>IF(G93&gt;F93,$E$1,$D$1)</f>
        <v>Home</v>
      </c>
      <c r="K93">
        <f>IF(G93&gt;F93,0,1)</f>
        <v>1</v>
      </c>
      <c r="S93">
        <v>42</v>
      </c>
      <c r="T93" t="s">
        <v>24</v>
      </c>
      <c r="U93">
        <v>0</v>
      </c>
      <c r="V93" t="s">
        <v>45</v>
      </c>
    </row>
    <row r="94" spans="1:22">
      <c r="A94">
        <v>93</v>
      </c>
      <c r="B94">
        <v>2019</v>
      </c>
      <c r="C94">
        <v>7</v>
      </c>
      <c r="D94" t="s">
        <v>53</v>
      </c>
      <c r="E94" t="s">
        <v>23</v>
      </c>
      <c r="F94">
        <v>6</v>
      </c>
      <c r="G94">
        <v>30</v>
      </c>
      <c r="H94">
        <f t="shared" si="1"/>
        <v>24</v>
      </c>
      <c r="I94" t="str">
        <f>IF(F94&gt;G94,D94,E94)</f>
        <v>KC</v>
      </c>
      <c r="J94" t="str">
        <f>IF(G94&gt;F94,$E$1,$D$1)</f>
        <v>Away</v>
      </c>
      <c r="K94">
        <f>IF(G94&gt;F94,0,1)</f>
        <v>0</v>
      </c>
      <c r="S94">
        <v>72</v>
      </c>
      <c r="T94" t="s">
        <v>64</v>
      </c>
      <c r="U94">
        <v>5</v>
      </c>
      <c r="V94" t="s">
        <v>42</v>
      </c>
    </row>
    <row r="95" spans="1:22">
      <c r="A95">
        <v>94</v>
      </c>
      <c r="B95">
        <v>2019</v>
      </c>
      <c r="C95">
        <v>7</v>
      </c>
      <c r="D95" t="s">
        <v>61</v>
      </c>
      <c r="E95" t="s">
        <v>55</v>
      </c>
      <c r="F95">
        <v>31</v>
      </c>
      <c r="G95">
        <v>21</v>
      </c>
      <c r="H95">
        <f t="shared" si="1"/>
        <v>10</v>
      </c>
      <c r="I95" t="str">
        <f>IF(F95&gt;G95,D95,E95)</f>
        <v>BUF</v>
      </c>
      <c r="J95" t="str">
        <f>IF(G95&gt;F95,$E$1,$D$1)</f>
        <v>Home</v>
      </c>
      <c r="K95">
        <f>IF(G95&gt;F95,0,1)</f>
        <v>1</v>
      </c>
      <c r="S95">
        <v>59</v>
      </c>
      <c r="T95" t="s">
        <v>51</v>
      </c>
      <c r="U95">
        <v>3</v>
      </c>
      <c r="V95" t="s">
        <v>32</v>
      </c>
    </row>
    <row r="96" spans="1:22">
      <c r="A96">
        <v>95</v>
      </c>
      <c r="B96">
        <v>2019</v>
      </c>
      <c r="C96">
        <v>7</v>
      </c>
      <c r="D96" t="s">
        <v>29</v>
      </c>
      <c r="E96" t="s">
        <v>33</v>
      </c>
      <c r="F96">
        <v>17</v>
      </c>
      <c r="G96">
        <v>27</v>
      </c>
      <c r="H96">
        <f t="shared" si="1"/>
        <v>10</v>
      </c>
      <c r="I96" t="str">
        <f>IF(F96&gt;G96,D96,E96)</f>
        <v>JAX</v>
      </c>
      <c r="J96" t="str">
        <f>IF(G96&gt;F96,$E$1,$D$1)</f>
        <v>Away</v>
      </c>
      <c r="K96">
        <f>IF(G96&gt;F96,0,1)</f>
        <v>0</v>
      </c>
      <c r="S96">
        <v>72</v>
      </c>
      <c r="T96" t="s">
        <v>51</v>
      </c>
      <c r="U96">
        <v>1</v>
      </c>
      <c r="V96" t="s">
        <v>42</v>
      </c>
    </row>
    <row r="97" spans="1:22">
      <c r="A97">
        <v>96</v>
      </c>
      <c r="B97">
        <v>2019</v>
      </c>
      <c r="C97">
        <v>7</v>
      </c>
      <c r="D97" t="s">
        <v>22</v>
      </c>
      <c r="E97" t="s">
        <v>36</v>
      </c>
      <c r="F97">
        <v>30</v>
      </c>
      <c r="G97">
        <v>42</v>
      </c>
      <c r="H97">
        <f t="shared" si="1"/>
        <v>12</v>
      </c>
      <c r="I97" t="str">
        <f>IF(F97&gt;G97,D97,E97)</f>
        <v>MIN</v>
      </c>
      <c r="J97" t="str">
        <f>IF(G97&gt;F97,$E$1,$D$1)</f>
        <v>Away</v>
      </c>
      <c r="K97">
        <f>IF(G97&gt;F97,0,1)</f>
        <v>0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>
        <v>97</v>
      </c>
      <c r="B98">
        <v>2019</v>
      </c>
      <c r="C98">
        <v>7</v>
      </c>
      <c r="D98" t="s">
        <v>49</v>
      </c>
      <c r="E98" t="s">
        <v>52</v>
      </c>
      <c r="F98">
        <v>42</v>
      </c>
      <c r="G98">
        <v>24</v>
      </c>
      <c r="H98">
        <f t="shared" si="1"/>
        <v>18</v>
      </c>
      <c r="I98" t="str">
        <f>IF(F98&gt;G98,D98,E98)</f>
        <v>GB</v>
      </c>
      <c r="J98" t="str">
        <f>IF(G98&gt;F98,$E$1,$D$1)</f>
        <v>Home</v>
      </c>
      <c r="K98">
        <f>IF(G98&gt;F98,0,1)</f>
        <v>1</v>
      </c>
      <c r="S98">
        <v>54</v>
      </c>
      <c r="T98" t="s">
        <v>24</v>
      </c>
      <c r="U98">
        <v>3</v>
      </c>
      <c r="V98" t="s">
        <v>42</v>
      </c>
    </row>
    <row r="99" spans="1:22">
      <c r="A99">
        <v>98</v>
      </c>
      <c r="B99">
        <v>2019</v>
      </c>
      <c r="C99">
        <v>7</v>
      </c>
      <c r="D99" t="s">
        <v>27</v>
      </c>
      <c r="E99" t="s">
        <v>57</v>
      </c>
      <c r="F99">
        <v>10</v>
      </c>
      <c r="G99">
        <v>37</v>
      </c>
      <c r="H99">
        <f t="shared" si="1"/>
        <v>27</v>
      </c>
      <c r="I99" t="str">
        <f>IF(F99&gt;G99,D99,E99)</f>
        <v>LAR</v>
      </c>
      <c r="J99" t="str">
        <f>IF(G99&gt;F99,$E$1,$D$1)</f>
        <v>Away</v>
      </c>
      <c r="K99">
        <f>IF(G99&gt;F99,0,1)</f>
        <v>0</v>
      </c>
      <c r="S99" t="s">
        <v>28</v>
      </c>
      <c r="T99" t="s">
        <v>28</v>
      </c>
      <c r="U99" t="s">
        <v>28</v>
      </c>
      <c r="V99" t="s">
        <v>28</v>
      </c>
    </row>
    <row r="100" spans="1:22">
      <c r="A100">
        <v>99</v>
      </c>
      <c r="B100">
        <v>2019</v>
      </c>
      <c r="C100">
        <v>7</v>
      </c>
      <c r="D100" t="s">
        <v>34</v>
      </c>
      <c r="E100" t="s">
        <v>46</v>
      </c>
      <c r="F100">
        <v>30</v>
      </c>
      <c r="G100">
        <v>23</v>
      </c>
      <c r="H100">
        <f t="shared" si="1"/>
        <v>7</v>
      </c>
      <c r="I100" t="str">
        <f>IF(F100&gt;G100,D100,E100)</f>
        <v>IND</v>
      </c>
      <c r="J100" t="str">
        <f>IF(G100&gt;F100,$E$1,$D$1)</f>
        <v>Home</v>
      </c>
      <c r="K100">
        <f>IF(G100&gt;F100,0,1)</f>
        <v>1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>
        <v>100</v>
      </c>
      <c r="B101">
        <v>2019</v>
      </c>
      <c r="C101">
        <v>7</v>
      </c>
      <c r="D101" t="s">
        <v>44</v>
      </c>
      <c r="E101" t="s">
        <v>39</v>
      </c>
      <c r="F101">
        <v>0</v>
      </c>
      <c r="G101">
        <v>9</v>
      </c>
      <c r="H101">
        <f t="shared" si="1"/>
        <v>9</v>
      </c>
      <c r="I101" t="str">
        <f>IF(F101&gt;G101,D101,E101)</f>
        <v>SF</v>
      </c>
      <c r="J101" t="str">
        <f>IF(G101&gt;F101,$E$1,$D$1)</f>
        <v>Away</v>
      </c>
      <c r="K101">
        <f>IF(G101&gt;F101,0,1)</f>
        <v>0</v>
      </c>
      <c r="S101">
        <v>55</v>
      </c>
      <c r="T101" t="s">
        <v>48</v>
      </c>
      <c r="U101">
        <v>8</v>
      </c>
      <c r="V101" t="s">
        <v>25</v>
      </c>
    </row>
    <row r="102" spans="1:22">
      <c r="A102">
        <v>101</v>
      </c>
      <c r="B102">
        <v>2019</v>
      </c>
      <c r="C102">
        <v>7</v>
      </c>
      <c r="D102" t="s">
        <v>60</v>
      </c>
      <c r="E102" t="s">
        <v>43</v>
      </c>
      <c r="F102">
        <v>21</v>
      </c>
      <c r="G102">
        <v>27</v>
      </c>
      <c r="H102">
        <f t="shared" si="1"/>
        <v>6</v>
      </c>
      <c r="I102" t="str">
        <f>IF(F102&gt;G102,D102,E102)</f>
        <v>ARI</v>
      </c>
      <c r="J102" t="str">
        <f>IF(G102&gt;F102,$E$1,$D$1)</f>
        <v>Away</v>
      </c>
      <c r="K102">
        <f>IF(G102&gt;F102,0,1)</f>
        <v>0</v>
      </c>
      <c r="S102">
        <v>57</v>
      </c>
      <c r="T102" t="s">
        <v>41</v>
      </c>
      <c r="U102">
        <v>2</v>
      </c>
      <c r="V102" t="s">
        <v>25</v>
      </c>
    </row>
    <row r="103" spans="1:22">
      <c r="A103">
        <v>102</v>
      </c>
      <c r="B103">
        <v>2019</v>
      </c>
      <c r="C103">
        <v>7</v>
      </c>
      <c r="D103" t="s">
        <v>37</v>
      </c>
      <c r="E103" t="s">
        <v>56</v>
      </c>
      <c r="F103">
        <v>23</v>
      </c>
      <c r="G103">
        <v>20</v>
      </c>
      <c r="H103">
        <f t="shared" si="1"/>
        <v>3</v>
      </c>
      <c r="I103" t="str">
        <f>IF(F103&gt;G103,D103,E103)</f>
        <v>TEN</v>
      </c>
      <c r="J103" t="str">
        <f>IF(G103&gt;F103,$E$1,$D$1)</f>
        <v>Home</v>
      </c>
      <c r="K103">
        <f>IF(G103&gt;F103,0,1)</f>
        <v>1</v>
      </c>
      <c r="S103">
        <v>75</v>
      </c>
      <c r="T103" t="s">
        <v>24</v>
      </c>
      <c r="U103">
        <v>2</v>
      </c>
      <c r="V103" t="s">
        <v>45</v>
      </c>
    </row>
    <row r="104" spans="1:22">
      <c r="A104">
        <v>103</v>
      </c>
      <c r="B104">
        <v>2019</v>
      </c>
      <c r="C104">
        <v>7</v>
      </c>
      <c r="D104" t="s">
        <v>50</v>
      </c>
      <c r="E104" t="s">
        <v>38</v>
      </c>
      <c r="F104">
        <v>25</v>
      </c>
      <c r="G104">
        <v>36</v>
      </c>
      <c r="H104">
        <f t="shared" si="1"/>
        <v>11</v>
      </c>
      <c r="I104" t="str">
        <f>IF(F104&gt;G104,D104,E104)</f>
        <v>NO</v>
      </c>
      <c r="J104" t="str">
        <f>IF(G104&gt;F104,$E$1,$D$1)</f>
        <v>Away</v>
      </c>
      <c r="K104">
        <f>IF(G104&gt;F104,0,1)</f>
        <v>0</v>
      </c>
      <c r="S104">
        <v>53</v>
      </c>
      <c r="T104" t="s">
        <v>51</v>
      </c>
      <c r="U104">
        <v>5</v>
      </c>
      <c r="V104" t="s">
        <v>25</v>
      </c>
    </row>
    <row r="105" spans="1:22">
      <c r="A105">
        <v>104</v>
      </c>
      <c r="B105">
        <v>2019</v>
      </c>
      <c r="C105">
        <v>7</v>
      </c>
      <c r="D105" t="s">
        <v>58</v>
      </c>
      <c r="E105" t="s">
        <v>47</v>
      </c>
      <c r="F105">
        <v>16</v>
      </c>
      <c r="G105">
        <v>30</v>
      </c>
      <c r="H105">
        <f t="shared" si="1"/>
        <v>14</v>
      </c>
      <c r="I105" t="str">
        <f>IF(F105&gt;G105,D105,E105)</f>
        <v>BAL</v>
      </c>
      <c r="J105" t="str">
        <f>IF(G105&gt;F105,$E$1,$D$1)</f>
        <v>Away</v>
      </c>
      <c r="K105">
        <f>IF(G105&gt;F105,0,1)</f>
        <v>0</v>
      </c>
      <c r="S105">
        <v>49</v>
      </c>
      <c r="T105" t="s">
        <v>48</v>
      </c>
      <c r="U105">
        <v>6</v>
      </c>
      <c r="V105" t="s">
        <v>45</v>
      </c>
    </row>
    <row r="106" spans="1:22">
      <c r="A106">
        <v>105</v>
      </c>
      <c r="B106">
        <v>2019</v>
      </c>
      <c r="C106">
        <v>7</v>
      </c>
      <c r="D106" t="s">
        <v>59</v>
      </c>
      <c r="E106" t="s">
        <v>54</v>
      </c>
      <c r="F106">
        <v>37</v>
      </c>
      <c r="G106">
        <v>10</v>
      </c>
      <c r="H106">
        <f t="shared" si="1"/>
        <v>27</v>
      </c>
      <c r="I106" t="str">
        <f>IF(F106&gt;G106,D106,E106)</f>
        <v>DAL</v>
      </c>
      <c r="J106" t="str">
        <f>IF(G106&gt;F106,$E$1,$D$1)</f>
        <v>Home</v>
      </c>
      <c r="K106">
        <f>IF(G106&gt;F106,0,1)</f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>
        <v>106</v>
      </c>
      <c r="B107">
        <v>2019</v>
      </c>
      <c r="C107">
        <v>7</v>
      </c>
      <c r="D107" t="s">
        <v>62</v>
      </c>
      <c r="E107" t="s">
        <v>25</v>
      </c>
      <c r="F107">
        <v>0</v>
      </c>
      <c r="G107">
        <v>33</v>
      </c>
      <c r="H107">
        <f t="shared" si="1"/>
        <v>33</v>
      </c>
      <c r="I107" t="str">
        <f>IF(F107&gt;G107,D107,E107)</f>
        <v>NE</v>
      </c>
      <c r="J107" t="str">
        <f>IF(G107&gt;F107,$E$1,$D$1)</f>
        <v>Away</v>
      </c>
      <c r="K107">
        <f>IF(G107&gt;F107,0,1)</f>
        <v>0</v>
      </c>
      <c r="S107">
        <v>56</v>
      </c>
      <c r="T107" t="s">
        <v>24</v>
      </c>
      <c r="U107">
        <v>1</v>
      </c>
      <c r="V107" t="s">
        <v>32</v>
      </c>
    </row>
    <row r="108" spans="1:22">
      <c r="A108">
        <v>107</v>
      </c>
      <c r="B108">
        <v>2019</v>
      </c>
      <c r="C108">
        <v>8</v>
      </c>
      <c r="D108" t="s">
        <v>36</v>
      </c>
      <c r="E108" t="s">
        <v>44</v>
      </c>
      <c r="F108">
        <v>19</v>
      </c>
      <c r="G108">
        <v>9</v>
      </c>
      <c r="H108">
        <f t="shared" si="1"/>
        <v>10</v>
      </c>
      <c r="I108" t="str">
        <f>IF(F108&gt;G108,D108,E108)</f>
        <v>MIN</v>
      </c>
      <c r="J108" t="str">
        <f>IF(G108&gt;F108,$E$1,$D$1)</f>
        <v>Home</v>
      </c>
      <c r="K108">
        <f>IF(G108&gt;F108,0,1)</f>
        <v>1</v>
      </c>
      <c r="S108" t="s">
        <v>28</v>
      </c>
      <c r="T108" t="s">
        <v>28</v>
      </c>
      <c r="U108" t="s">
        <v>28</v>
      </c>
      <c r="V108" t="s">
        <v>28</v>
      </c>
    </row>
    <row r="109" spans="1:22">
      <c r="A109">
        <v>108</v>
      </c>
      <c r="B109">
        <v>2019</v>
      </c>
      <c r="C109">
        <v>8</v>
      </c>
      <c r="D109" t="s">
        <v>27</v>
      </c>
      <c r="E109" t="s">
        <v>58</v>
      </c>
      <c r="F109">
        <v>20</v>
      </c>
      <c r="G109">
        <v>27</v>
      </c>
      <c r="H109">
        <f t="shared" si="1"/>
        <v>7</v>
      </c>
      <c r="I109" t="str">
        <f>IF(F109&gt;G109,D109,E109)</f>
        <v>SEA</v>
      </c>
      <c r="J109" t="str">
        <f>IF(G109&gt;F109,$E$1,$D$1)</f>
        <v>Away</v>
      </c>
      <c r="K109">
        <f>IF(G109&gt;F109,0,1)</f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>
        <v>109</v>
      </c>
      <c r="B110">
        <v>2019</v>
      </c>
      <c r="C110">
        <v>8</v>
      </c>
      <c r="D110" t="s">
        <v>37</v>
      </c>
      <c r="E110" t="s">
        <v>35</v>
      </c>
      <c r="F110">
        <v>27</v>
      </c>
      <c r="G110">
        <v>23</v>
      </c>
      <c r="H110">
        <f t="shared" si="1"/>
        <v>4</v>
      </c>
      <c r="I110" t="str">
        <f>IF(F110&gt;G110,D110,E110)</f>
        <v>TEN</v>
      </c>
      <c r="J110" t="str">
        <f>IF(G110&gt;F110,$E$1,$D$1)</f>
        <v>Home</v>
      </c>
      <c r="K110">
        <f>IF(G110&gt;F110,0,1)</f>
        <v>1</v>
      </c>
      <c r="S110">
        <v>59</v>
      </c>
      <c r="T110" t="s">
        <v>41</v>
      </c>
      <c r="U110">
        <v>1</v>
      </c>
      <c r="V110" t="s">
        <v>32</v>
      </c>
    </row>
    <row r="111" spans="1:22">
      <c r="A111">
        <v>110</v>
      </c>
      <c r="B111">
        <v>2019</v>
      </c>
      <c r="C111">
        <v>8</v>
      </c>
      <c r="D111" t="s">
        <v>38</v>
      </c>
      <c r="E111" t="s">
        <v>43</v>
      </c>
      <c r="F111">
        <v>31</v>
      </c>
      <c r="G111">
        <v>9</v>
      </c>
      <c r="H111">
        <f t="shared" si="1"/>
        <v>22</v>
      </c>
      <c r="I111" t="str">
        <f>IF(F111&gt;G111,D111,E111)</f>
        <v>NO</v>
      </c>
      <c r="J111" t="str">
        <f>IF(G111&gt;F111,$E$1,$D$1)</f>
        <v>Home</v>
      </c>
      <c r="K111">
        <f>IF(G111&gt;F111,0,1)</f>
        <v>1</v>
      </c>
      <c r="S111" t="s">
        <v>28</v>
      </c>
      <c r="T111" t="s">
        <v>28</v>
      </c>
      <c r="U111" t="s">
        <v>28</v>
      </c>
      <c r="V111" t="s">
        <v>28</v>
      </c>
    </row>
    <row r="112" spans="1:22">
      <c r="A112">
        <v>111</v>
      </c>
      <c r="B112">
        <v>2019</v>
      </c>
      <c r="C112">
        <v>8</v>
      </c>
      <c r="D112" t="s">
        <v>57</v>
      </c>
      <c r="E112" t="s">
        <v>29</v>
      </c>
      <c r="F112">
        <v>24</v>
      </c>
      <c r="G112">
        <v>10</v>
      </c>
      <c r="H112">
        <f t="shared" si="1"/>
        <v>14</v>
      </c>
      <c r="I112" t="str">
        <f>IF(F112&gt;G112,D112,E112)</f>
        <v>LAR</v>
      </c>
      <c r="J112" t="s">
        <v>71</v>
      </c>
      <c r="K112">
        <f>IF(G112&gt;F112,0,1)</f>
        <v>1</v>
      </c>
      <c r="S112">
        <v>48</v>
      </c>
      <c r="T112" t="s">
        <v>51</v>
      </c>
      <c r="U112">
        <v>3</v>
      </c>
      <c r="V112" t="s">
        <v>42</v>
      </c>
    </row>
    <row r="113" spans="1:22">
      <c r="A113">
        <v>112</v>
      </c>
      <c r="B113">
        <v>2019</v>
      </c>
      <c r="C113">
        <v>8</v>
      </c>
      <c r="D113" t="s">
        <v>33</v>
      </c>
      <c r="E113" t="s">
        <v>62</v>
      </c>
      <c r="F113">
        <v>29</v>
      </c>
      <c r="G113">
        <v>15</v>
      </c>
      <c r="H113">
        <f t="shared" si="1"/>
        <v>14</v>
      </c>
      <c r="I113" t="str">
        <f>IF(F113&gt;G113,D113,E113)</f>
        <v>JAX</v>
      </c>
      <c r="J113" t="str">
        <f>IF(G113&gt;F113,$E$1,$D$1)</f>
        <v>Home</v>
      </c>
      <c r="K113">
        <f>IF(G113&gt;F113,0,1)</f>
        <v>1</v>
      </c>
      <c r="S113">
        <v>81</v>
      </c>
      <c r="T113" t="s">
        <v>72</v>
      </c>
      <c r="U113">
        <v>7</v>
      </c>
      <c r="V113" t="s">
        <v>32</v>
      </c>
    </row>
    <row r="114" spans="1:22">
      <c r="A114">
        <v>113</v>
      </c>
      <c r="B114">
        <v>2019</v>
      </c>
      <c r="C114">
        <v>8</v>
      </c>
      <c r="D114" t="s">
        <v>61</v>
      </c>
      <c r="E114" t="s">
        <v>54</v>
      </c>
      <c r="F114">
        <v>13</v>
      </c>
      <c r="G114">
        <v>31</v>
      </c>
      <c r="H114">
        <f t="shared" si="1"/>
        <v>18</v>
      </c>
      <c r="I114" t="str">
        <f>IF(F114&gt;G114,D114,E114)</f>
        <v>PHI</v>
      </c>
      <c r="J114" t="str">
        <f>IF(G114&gt;F114,$E$1,$D$1)</f>
        <v>Away</v>
      </c>
      <c r="K114">
        <f>IF(G114&gt;F114,0,1)</f>
        <v>0</v>
      </c>
      <c r="S114">
        <v>52</v>
      </c>
      <c r="T114" t="s">
        <v>41</v>
      </c>
      <c r="U114">
        <v>11</v>
      </c>
      <c r="V114" t="s">
        <v>32</v>
      </c>
    </row>
    <row r="115" spans="1:22">
      <c r="A115">
        <v>114</v>
      </c>
      <c r="B115">
        <v>2019</v>
      </c>
      <c r="C115">
        <v>8</v>
      </c>
      <c r="D115" t="s">
        <v>50</v>
      </c>
      <c r="E115" t="s">
        <v>56</v>
      </c>
      <c r="F115">
        <v>16</v>
      </c>
      <c r="G115">
        <v>17</v>
      </c>
      <c r="H115">
        <f t="shared" si="1"/>
        <v>1</v>
      </c>
      <c r="I115" t="str">
        <f>IF(F115&gt;G115,D115,E115)</f>
        <v>LAC</v>
      </c>
      <c r="J115" t="str">
        <f>IF(G115&gt;F115,$E$1,$D$1)</f>
        <v>Away</v>
      </c>
      <c r="K115">
        <f>IF(G115&gt;F115,0,1)</f>
        <v>0</v>
      </c>
      <c r="S115">
        <v>51</v>
      </c>
      <c r="T115" t="s">
        <v>24</v>
      </c>
      <c r="U115">
        <v>6</v>
      </c>
      <c r="V115" t="s">
        <v>32</v>
      </c>
    </row>
    <row r="116" spans="1:22">
      <c r="A116">
        <v>115</v>
      </c>
      <c r="B116">
        <v>2019</v>
      </c>
      <c r="C116">
        <v>8</v>
      </c>
      <c r="D116" t="s">
        <v>22</v>
      </c>
      <c r="E116" t="s">
        <v>60</v>
      </c>
      <c r="F116">
        <v>31</v>
      </c>
      <c r="G116">
        <v>26</v>
      </c>
      <c r="H116">
        <f t="shared" si="1"/>
        <v>5</v>
      </c>
      <c r="I116" t="str">
        <f>IF(F116&gt;G116,D116,E116)</f>
        <v>DET</v>
      </c>
      <c r="J116" t="str">
        <f>IF(G116&gt;F116,$E$1,$D$1)</f>
        <v>Home</v>
      </c>
      <c r="K116">
        <f>IF(G116&gt;F116,0,1)</f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>
        <v>116</v>
      </c>
      <c r="B117">
        <v>2019</v>
      </c>
      <c r="C117">
        <v>8</v>
      </c>
      <c r="D117" t="s">
        <v>46</v>
      </c>
      <c r="E117" t="s">
        <v>52</v>
      </c>
      <c r="F117">
        <v>27</v>
      </c>
      <c r="G117">
        <v>24</v>
      </c>
      <c r="H117">
        <f t="shared" si="1"/>
        <v>3</v>
      </c>
      <c r="I117" t="str">
        <f>IF(F117&gt;G117,D117,E117)</f>
        <v>HOU</v>
      </c>
      <c r="J117" t="str">
        <f>IF(G117&gt;F117,$E$1,$D$1)</f>
        <v>Home</v>
      </c>
      <c r="K117">
        <f>IF(G117&gt;F117,0,1)</f>
        <v>1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>
        <v>117</v>
      </c>
      <c r="B118">
        <v>2019</v>
      </c>
      <c r="C118">
        <v>8</v>
      </c>
      <c r="D118" t="s">
        <v>39</v>
      </c>
      <c r="E118" t="s">
        <v>26</v>
      </c>
      <c r="F118">
        <v>51</v>
      </c>
      <c r="G118">
        <v>13</v>
      </c>
      <c r="H118">
        <f t="shared" si="1"/>
        <v>38</v>
      </c>
      <c r="I118" t="str">
        <f>IF(F118&gt;G118,D118,E118)</f>
        <v>SF</v>
      </c>
      <c r="J118" t="str">
        <f>IF(G118&gt;F118,$E$1,$D$1)</f>
        <v>Home</v>
      </c>
      <c r="K118">
        <f>IF(G118&gt;F118,0,1)</f>
        <v>1</v>
      </c>
      <c r="S118">
        <v>63</v>
      </c>
      <c r="T118" t="s">
        <v>24</v>
      </c>
      <c r="U118">
        <v>12</v>
      </c>
      <c r="V118" t="s">
        <v>42</v>
      </c>
    </row>
    <row r="119" spans="1:22">
      <c r="A119">
        <v>118</v>
      </c>
      <c r="B119">
        <v>2019</v>
      </c>
      <c r="C119">
        <v>8</v>
      </c>
      <c r="D119" t="s">
        <v>25</v>
      </c>
      <c r="E119" t="s">
        <v>30</v>
      </c>
      <c r="F119">
        <v>27</v>
      </c>
      <c r="G119">
        <v>13</v>
      </c>
      <c r="H119">
        <f t="shared" si="1"/>
        <v>14</v>
      </c>
      <c r="I119" t="str">
        <f>IF(F119&gt;G119,D119,E119)</f>
        <v>NE</v>
      </c>
      <c r="J119" t="str">
        <f>IF(G119&gt;F119,$E$1,$D$1)</f>
        <v>Home</v>
      </c>
      <c r="K119">
        <f>IF(G119&gt;F119,0,1)</f>
        <v>1</v>
      </c>
      <c r="S119">
        <v>50</v>
      </c>
      <c r="T119" t="s">
        <v>48</v>
      </c>
      <c r="U119">
        <v>8</v>
      </c>
      <c r="V119" t="s">
        <v>25</v>
      </c>
    </row>
    <row r="120" spans="1:22">
      <c r="A120">
        <v>119</v>
      </c>
      <c r="B120">
        <v>2019</v>
      </c>
      <c r="C120">
        <v>8</v>
      </c>
      <c r="D120" t="s">
        <v>34</v>
      </c>
      <c r="E120" t="s">
        <v>53</v>
      </c>
      <c r="F120">
        <v>15</v>
      </c>
      <c r="G120">
        <v>13</v>
      </c>
      <c r="H120">
        <f t="shared" si="1"/>
        <v>2</v>
      </c>
      <c r="I120" t="str">
        <f>IF(F120&gt;G120,D120,E120)</f>
        <v>IND</v>
      </c>
      <c r="J120" t="str">
        <f>IF(G120&gt;F120,$E$1,$D$1)</f>
        <v>Home</v>
      </c>
      <c r="K120">
        <f>IF(G120&gt;F120,0,1)</f>
        <v>1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>
        <v>120</v>
      </c>
      <c r="B121">
        <v>2019</v>
      </c>
      <c r="C121">
        <v>8</v>
      </c>
      <c r="D121" t="s">
        <v>23</v>
      </c>
      <c r="E121" t="s">
        <v>49</v>
      </c>
      <c r="F121">
        <v>24</v>
      </c>
      <c r="G121">
        <v>31</v>
      </c>
      <c r="H121">
        <f t="shared" si="1"/>
        <v>7</v>
      </c>
      <c r="I121" t="str">
        <f>IF(F121&gt;G121,D121,E121)</f>
        <v>GB</v>
      </c>
      <c r="J121" t="str">
        <f>IF(G121&gt;F121,$E$1,$D$1)</f>
        <v>Away</v>
      </c>
      <c r="K121">
        <f>IF(G121&gt;F121,0,1)</f>
        <v>0</v>
      </c>
      <c r="S121">
        <v>52</v>
      </c>
      <c r="T121" t="s">
        <v>64</v>
      </c>
      <c r="U121">
        <v>6</v>
      </c>
      <c r="V121" t="s">
        <v>42</v>
      </c>
    </row>
    <row r="122" spans="1:22">
      <c r="A122">
        <v>121</v>
      </c>
      <c r="B122">
        <v>2019</v>
      </c>
      <c r="C122">
        <v>8</v>
      </c>
      <c r="D122" t="s">
        <v>40</v>
      </c>
      <c r="E122" t="s">
        <v>55</v>
      </c>
      <c r="F122">
        <v>27</v>
      </c>
      <c r="G122">
        <v>14</v>
      </c>
      <c r="H122">
        <f t="shared" si="1"/>
        <v>13</v>
      </c>
      <c r="I122" t="str">
        <f>IF(F122&gt;G122,D122,E122)</f>
        <v>PIT</v>
      </c>
      <c r="J122" t="str">
        <f>IF(G122&gt;F122,$E$1,$D$1)</f>
        <v>Home</v>
      </c>
      <c r="K122">
        <f>IF(G122&gt;F122,0,1)</f>
        <v>1</v>
      </c>
      <c r="S122">
        <v>61</v>
      </c>
      <c r="T122" t="s">
        <v>24</v>
      </c>
      <c r="U122">
        <v>1</v>
      </c>
      <c r="V122" t="s">
        <v>45</v>
      </c>
    </row>
    <row r="123" spans="1:22">
      <c r="A123">
        <v>122</v>
      </c>
      <c r="B123">
        <v>2019</v>
      </c>
      <c r="C123">
        <v>9</v>
      </c>
      <c r="D123" t="s">
        <v>43</v>
      </c>
      <c r="E123" t="s">
        <v>39</v>
      </c>
      <c r="F123">
        <v>25</v>
      </c>
      <c r="G123">
        <v>28</v>
      </c>
      <c r="H123">
        <f t="shared" si="1"/>
        <v>3</v>
      </c>
      <c r="I123" t="str">
        <f>IF(F123&gt;G123,D123,E123)</f>
        <v>SF</v>
      </c>
      <c r="J123" t="str">
        <f>IF(G123&gt;F123,$E$1,$D$1)</f>
        <v>Away</v>
      </c>
      <c r="K123">
        <f>IF(G123&gt;F123,0,1)</f>
        <v>0</v>
      </c>
      <c r="S123" t="s">
        <v>28</v>
      </c>
      <c r="T123" t="s">
        <v>28</v>
      </c>
      <c r="U123" t="s">
        <v>28</v>
      </c>
      <c r="V123" t="s">
        <v>28</v>
      </c>
    </row>
    <row r="124" spans="1:22">
      <c r="A124">
        <v>123</v>
      </c>
      <c r="B124">
        <v>2019</v>
      </c>
      <c r="C124">
        <v>9</v>
      </c>
      <c r="D124" t="s">
        <v>33</v>
      </c>
      <c r="E124" t="s">
        <v>46</v>
      </c>
      <c r="F124">
        <v>3</v>
      </c>
      <c r="G124">
        <v>26</v>
      </c>
      <c r="H124">
        <f t="shared" si="1"/>
        <v>23</v>
      </c>
      <c r="I124" t="str">
        <f>IF(F124&gt;G124,D124,E124)</f>
        <v>HOU</v>
      </c>
      <c r="J124" t="s">
        <v>71</v>
      </c>
      <c r="K124">
        <f>IF(G124&gt;F124,0,1)</f>
        <v>0</v>
      </c>
      <c r="S124">
        <v>47</v>
      </c>
      <c r="T124" t="s">
        <v>48</v>
      </c>
      <c r="U124">
        <v>7</v>
      </c>
      <c r="V124" t="s">
        <v>32</v>
      </c>
    </row>
    <row r="125" spans="1:22">
      <c r="A125">
        <v>124</v>
      </c>
      <c r="B125">
        <v>2019</v>
      </c>
      <c r="C125">
        <v>9</v>
      </c>
      <c r="D125" t="s">
        <v>54</v>
      </c>
      <c r="E125" t="s">
        <v>50</v>
      </c>
      <c r="F125">
        <v>22</v>
      </c>
      <c r="G125">
        <v>14</v>
      </c>
      <c r="H125">
        <f t="shared" si="1"/>
        <v>8</v>
      </c>
      <c r="I125" t="str">
        <f>IF(F125&gt;G125,D125,E125)</f>
        <v>PHI</v>
      </c>
      <c r="J125" t="str">
        <f>IF(G125&gt;F125,$E$1,$D$1)</f>
        <v>Home</v>
      </c>
      <c r="K125">
        <f>IF(G125&gt;F125,0,1)</f>
        <v>1</v>
      </c>
      <c r="S125">
        <v>51</v>
      </c>
      <c r="T125" t="s">
        <v>24</v>
      </c>
      <c r="U125">
        <v>7</v>
      </c>
      <c r="V125" t="s">
        <v>42</v>
      </c>
    </row>
    <row r="126" spans="1:22">
      <c r="A126">
        <v>125</v>
      </c>
      <c r="B126">
        <v>2019</v>
      </c>
      <c r="C126">
        <v>9</v>
      </c>
      <c r="D126" t="s">
        <v>40</v>
      </c>
      <c r="E126" t="s">
        <v>34</v>
      </c>
      <c r="F126">
        <v>26</v>
      </c>
      <c r="G126">
        <v>24</v>
      </c>
      <c r="H126">
        <f t="shared" si="1"/>
        <v>2</v>
      </c>
      <c r="I126" t="str">
        <f>IF(F126&gt;G126,D126,E126)</f>
        <v>PIT</v>
      </c>
      <c r="J126" t="str">
        <f>IF(G126&gt;F126,$E$1,$D$1)</f>
        <v>Home</v>
      </c>
      <c r="K126">
        <f>IF(G126&gt;F126,0,1)</f>
        <v>1</v>
      </c>
      <c r="S126">
        <v>46</v>
      </c>
      <c r="T126" t="s">
        <v>51</v>
      </c>
      <c r="U126">
        <v>5</v>
      </c>
      <c r="V126" t="s">
        <v>32</v>
      </c>
    </row>
    <row r="127" spans="1:22">
      <c r="A127">
        <v>126</v>
      </c>
      <c r="B127">
        <v>2019</v>
      </c>
      <c r="C127">
        <v>9</v>
      </c>
      <c r="D127" t="s">
        <v>55</v>
      </c>
      <c r="E127" t="s">
        <v>62</v>
      </c>
      <c r="F127">
        <v>26</v>
      </c>
      <c r="G127">
        <v>18</v>
      </c>
      <c r="H127">
        <f t="shared" si="1"/>
        <v>8</v>
      </c>
      <c r="I127" t="str">
        <f>IF(F127&gt;G127,D127,E127)</f>
        <v>MIA</v>
      </c>
      <c r="J127" t="str">
        <f>IF(G127&gt;F127,$E$1,$D$1)</f>
        <v>Home</v>
      </c>
      <c r="K127">
        <f>IF(G127&gt;F127,0,1)</f>
        <v>1</v>
      </c>
      <c r="S127">
        <v>83</v>
      </c>
      <c r="T127" t="s">
        <v>72</v>
      </c>
      <c r="U127">
        <v>5</v>
      </c>
      <c r="V127" t="s">
        <v>42</v>
      </c>
    </row>
    <row r="128" spans="1:22">
      <c r="A128">
        <v>127</v>
      </c>
      <c r="B128">
        <v>2019</v>
      </c>
      <c r="C128">
        <v>9</v>
      </c>
      <c r="D128" t="s">
        <v>23</v>
      </c>
      <c r="E128" t="s">
        <v>36</v>
      </c>
      <c r="F128">
        <v>26</v>
      </c>
      <c r="G128">
        <v>23</v>
      </c>
      <c r="H128">
        <f t="shared" si="1"/>
        <v>3</v>
      </c>
      <c r="I128" t="str">
        <f>IF(F128&gt;G128,D128,E128)</f>
        <v>KC</v>
      </c>
      <c r="J128" t="str">
        <f>IF(G128&gt;F128,$E$1,$D$1)</f>
        <v>Home</v>
      </c>
      <c r="K128">
        <f>IF(G128&gt;F128,0,1)</f>
        <v>1</v>
      </c>
      <c r="S128">
        <v>55</v>
      </c>
      <c r="T128" t="s">
        <v>24</v>
      </c>
      <c r="U128">
        <v>9</v>
      </c>
      <c r="V128" t="s">
        <v>32</v>
      </c>
    </row>
    <row r="129" spans="1:22">
      <c r="A129">
        <v>128</v>
      </c>
      <c r="B129">
        <v>2019</v>
      </c>
      <c r="C129">
        <v>9</v>
      </c>
      <c r="D129" t="s">
        <v>26</v>
      </c>
      <c r="E129" t="s">
        <v>37</v>
      </c>
      <c r="F129">
        <v>30</v>
      </c>
      <c r="G129">
        <v>20</v>
      </c>
      <c r="H129">
        <f t="shared" si="1"/>
        <v>10</v>
      </c>
      <c r="I129" t="str">
        <f>IF(F129&gt;G129,D129,E129)</f>
        <v>CAR</v>
      </c>
      <c r="J129" t="str">
        <f>IF(G129&gt;F129,$E$1,$D$1)</f>
        <v>Home</v>
      </c>
      <c r="K129">
        <f>IF(G129&gt;F129,0,1)</f>
        <v>1</v>
      </c>
      <c r="S129">
        <v>55</v>
      </c>
      <c r="T129" t="s">
        <v>24</v>
      </c>
      <c r="U129">
        <v>5</v>
      </c>
      <c r="V129" t="s">
        <v>25</v>
      </c>
    </row>
    <row r="130" spans="1:22">
      <c r="A130">
        <v>129</v>
      </c>
      <c r="B130">
        <v>2019</v>
      </c>
      <c r="C130">
        <v>9</v>
      </c>
      <c r="D130" t="s">
        <v>61</v>
      </c>
      <c r="E130" t="s">
        <v>44</v>
      </c>
      <c r="F130">
        <v>24</v>
      </c>
      <c r="G130">
        <v>9</v>
      </c>
      <c r="H130">
        <f t="shared" si="1"/>
        <v>15</v>
      </c>
      <c r="I130" t="str">
        <f>IF(F130&gt;G130,D130,E130)</f>
        <v>BUF</v>
      </c>
      <c r="J130" t="str">
        <f>IF(G130&gt;F130,$E$1,$D$1)</f>
        <v>Home</v>
      </c>
      <c r="K130">
        <f>IF(G130&gt;F130,0,1)</f>
        <v>1</v>
      </c>
      <c r="S130">
        <v>35</v>
      </c>
      <c r="T130" t="s">
        <v>41</v>
      </c>
      <c r="U130">
        <v>10</v>
      </c>
      <c r="V130" t="s">
        <v>42</v>
      </c>
    </row>
    <row r="131" spans="1:22">
      <c r="A131">
        <v>130</v>
      </c>
      <c r="B131">
        <v>2019</v>
      </c>
      <c r="C131">
        <v>9</v>
      </c>
      <c r="D131" t="s">
        <v>58</v>
      </c>
      <c r="E131" t="s">
        <v>35</v>
      </c>
      <c r="F131">
        <v>40</v>
      </c>
      <c r="G131">
        <v>34</v>
      </c>
      <c r="H131">
        <f t="shared" ref="H131:H134" si="2">ABS(F131-G131)</f>
        <v>6</v>
      </c>
      <c r="I131" t="str">
        <f>IF(F131&gt;G131,D131,E131)</f>
        <v>SEA</v>
      </c>
      <c r="J131" t="str">
        <f>IF(G131&gt;F131,$E$1,$D$1)</f>
        <v>Home</v>
      </c>
      <c r="K131">
        <f>IF(G131&gt;F131,0,1)</f>
        <v>1</v>
      </c>
      <c r="S131">
        <v>51</v>
      </c>
      <c r="T131" t="s">
        <v>24</v>
      </c>
      <c r="U131">
        <v>4</v>
      </c>
      <c r="V131" t="s">
        <v>42</v>
      </c>
    </row>
    <row r="132" spans="1:22">
      <c r="A132">
        <v>131</v>
      </c>
      <c r="B132">
        <v>2019</v>
      </c>
      <c r="C132">
        <v>9</v>
      </c>
      <c r="D132" t="s">
        <v>52</v>
      </c>
      <c r="E132" t="s">
        <v>22</v>
      </c>
      <c r="F132">
        <v>31</v>
      </c>
      <c r="G132">
        <v>24</v>
      </c>
      <c r="H132">
        <f t="shared" si="2"/>
        <v>7</v>
      </c>
      <c r="I132" t="str">
        <f>IF(F132&gt;G132,D132,E132)</f>
        <v>LV</v>
      </c>
      <c r="J132" t="str">
        <f>IF(G132&gt;F132,$E$1,$D$1)</f>
        <v>Home</v>
      </c>
      <c r="K132">
        <f>IF(G132&gt;F132,0,1)</f>
        <v>1</v>
      </c>
      <c r="S132">
        <v>70</v>
      </c>
      <c r="T132" t="s">
        <v>24</v>
      </c>
      <c r="U132">
        <v>4</v>
      </c>
      <c r="V132" t="s">
        <v>42</v>
      </c>
    </row>
    <row r="133" spans="1:22">
      <c r="A133">
        <v>132</v>
      </c>
      <c r="B133">
        <v>2019</v>
      </c>
      <c r="C133">
        <v>9</v>
      </c>
      <c r="D133" t="s">
        <v>56</v>
      </c>
      <c r="E133" t="s">
        <v>49</v>
      </c>
      <c r="F133">
        <v>26</v>
      </c>
      <c r="G133">
        <v>11</v>
      </c>
      <c r="H133">
        <f t="shared" si="2"/>
        <v>15</v>
      </c>
      <c r="I133" t="str">
        <f>IF(F133&gt;G133,D133,E133)</f>
        <v>LAC</v>
      </c>
      <c r="J133" t="str">
        <f>IF(G133&gt;F133,$E$1,$D$1)</f>
        <v>Home</v>
      </c>
      <c r="K133">
        <f>IF(G133&gt;F133,0,1)</f>
        <v>1</v>
      </c>
      <c r="S133">
        <v>73</v>
      </c>
      <c r="T133" t="s">
        <v>24</v>
      </c>
      <c r="U133">
        <v>4</v>
      </c>
      <c r="V133" t="s">
        <v>32</v>
      </c>
    </row>
    <row r="134" spans="1:22">
      <c r="A134">
        <v>133</v>
      </c>
      <c r="B134">
        <v>2019</v>
      </c>
      <c r="C134">
        <v>9</v>
      </c>
      <c r="D134" t="s">
        <v>53</v>
      </c>
      <c r="E134" t="s">
        <v>30</v>
      </c>
      <c r="F134">
        <v>24</v>
      </c>
      <c r="G134">
        <v>19</v>
      </c>
      <c r="H134">
        <f t="shared" si="2"/>
        <v>5</v>
      </c>
      <c r="I134" t="str">
        <f>IF(F134&gt;G134,D134,E134)</f>
        <v>DEN</v>
      </c>
      <c r="J134" t="str">
        <f>IF(G134&gt;F134,$E$1,$D$1)</f>
        <v>Home</v>
      </c>
      <c r="K134">
        <f>IF(G134&gt;F134,0,1)</f>
        <v>1</v>
      </c>
      <c r="S134">
        <v>57</v>
      </c>
      <c r="T134" t="s">
        <v>64</v>
      </c>
      <c r="U134">
        <v>5</v>
      </c>
      <c r="V134" t="s">
        <v>25</v>
      </c>
    </row>
    <row r="135" spans="1:22">
      <c r="A135">
        <v>134</v>
      </c>
      <c r="B135">
        <v>2019</v>
      </c>
      <c r="C135">
        <v>9</v>
      </c>
      <c r="D135" t="s">
        <v>47</v>
      </c>
      <c r="E135" t="s">
        <v>25</v>
      </c>
      <c r="F135">
        <v>37</v>
      </c>
      <c r="G135">
        <v>20</v>
      </c>
      <c r="H135">
        <f t="shared" ref="H131:H194" si="3">ABS(F135-G135)</f>
        <v>17</v>
      </c>
      <c r="I135" t="str">
        <f>IF(F135&gt;G135,D135,E135)</f>
        <v>BAL</v>
      </c>
      <c r="J135" t="str">
        <f>IF(G135&gt;F135,$E$1,$D$1)</f>
        <v>Home</v>
      </c>
      <c r="K135">
        <f>IF(G135&gt;F135,0,1)</f>
        <v>1</v>
      </c>
      <c r="S135">
        <v>45</v>
      </c>
      <c r="T135" t="s">
        <v>24</v>
      </c>
      <c r="U135">
        <v>0</v>
      </c>
      <c r="V135" t="s">
        <v>32</v>
      </c>
    </row>
    <row r="136" spans="1:22">
      <c r="A136">
        <v>135</v>
      </c>
      <c r="B136">
        <v>2019</v>
      </c>
      <c r="C136">
        <v>9</v>
      </c>
      <c r="D136" t="s">
        <v>60</v>
      </c>
      <c r="E136" t="s">
        <v>59</v>
      </c>
      <c r="F136">
        <v>18</v>
      </c>
      <c r="G136">
        <v>37</v>
      </c>
      <c r="H136">
        <f t="shared" si="3"/>
        <v>19</v>
      </c>
      <c r="I136" t="str">
        <f>IF(F136&gt;G136,D136,E136)</f>
        <v>DAL</v>
      </c>
      <c r="J136" t="str">
        <f>IF(G136&gt;F136,$E$1,$D$1)</f>
        <v>Away</v>
      </c>
      <c r="K136">
        <f>IF(G136&gt;F136,0,1)</f>
        <v>0</v>
      </c>
      <c r="S136">
        <v>51</v>
      </c>
      <c r="T136" t="s">
        <v>24</v>
      </c>
      <c r="U136">
        <v>6</v>
      </c>
      <c r="V136" t="s">
        <v>32</v>
      </c>
    </row>
    <row r="137" spans="1:22">
      <c r="A137">
        <v>136</v>
      </c>
      <c r="B137">
        <v>2019</v>
      </c>
      <c r="C137">
        <v>10</v>
      </c>
      <c r="D137" t="s">
        <v>52</v>
      </c>
      <c r="E137" t="s">
        <v>56</v>
      </c>
      <c r="F137">
        <v>26</v>
      </c>
      <c r="G137">
        <v>24</v>
      </c>
      <c r="H137">
        <f t="shared" si="3"/>
        <v>2</v>
      </c>
      <c r="I137" t="str">
        <f>IF(F137&gt;G137,D137,E137)</f>
        <v>LV</v>
      </c>
      <c r="J137" t="str">
        <f>IF(G137&gt;F137,$E$1,$D$1)</f>
        <v>Home</v>
      </c>
      <c r="K137">
        <f>IF(G137&gt;F137,0,1)</f>
        <v>1</v>
      </c>
      <c r="S137">
        <v>57</v>
      </c>
      <c r="T137" t="s">
        <v>24</v>
      </c>
      <c r="U137">
        <v>7</v>
      </c>
      <c r="V137" t="s">
        <v>42</v>
      </c>
    </row>
    <row r="138" spans="1:22">
      <c r="A138">
        <v>137</v>
      </c>
      <c r="B138">
        <v>2019</v>
      </c>
      <c r="C138">
        <v>10</v>
      </c>
      <c r="D138" t="s">
        <v>29</v>
      </c>
      <c r="E138" t="s">
        <v>47</v>
      </c>
      <c r="F138">
        <v>13</v>
      </c>
      <c r="G138">
        <v>49</v>
      </c>
      <c r="H138">
        <f t="shared" si="3"/>
        <v>36</v>
      </c>
      <c r="I138" t="str">
        <f>IF(F138&gt;G138,D138,E138)</f>
        <v>BAL</v>
      </c>
      <c r="J138" t="str">
        <f>IF(G138&gt;F138,$E$1,$D$1)</f>
        <v>Away</v>
      </c>
      <c r="K138">
        <f>IF(G138&gt;F138,0,1)</f>
        <v>0</v>
      </c>
      <c r="S138">
        <v>56</v>
      </c>
      <c r="T138" t="s">
        <v>24</v>
      </c>
      <c r="U138">
        <v>5</v>
      </c>
      <c r="V138" t="s">
        <v>32</v>
      </c>
    </row>
    <row r="139" spans="1:22">
      <c r="A139">
        <v>138</v>
      </c>
      <c r="B139">
        <v>2019</v>
      </c>
      <c r="C139">
        <v>10</v>
      </c>
      <c r="D139" t="s">
        <v>30</v>
      </c>
      <c r="E139" t="s">
        <v>61</v>
      </c>
      <c r="F139">
        <v>19</v>
      </c>
      <c r="G139">
        <v>16</v>
      </c>
      <c r="H139">
        <f t="shared" si="3"/>
        <v>3</v>
      </c>
      <c r="I139" t="str">
        <f>IF(F139&gt;G139,D139,E139)</f>
        <v>CLE</v>
      </c>
      <c r="J139" t="str">
        <f>IF(G139&gt;F139,$E$1,$D$1)</f>
        <v>Home</v>
      </c>
      <c r="K139">
        <f>IF(G139&gt;F139,0,1)</f>
        <v>1</v>
      </c>
      <c r="S139">
        <v>48</v>
      </c>
      <c r="T139" t="s">
        <v>64</v>
      </c>
      <c r="U139">
        <v>5</v>
      </c>
      <c r="V139" t="s">
        <v>42</v>
      </c>
    </row>
    <row r="140" spans="1:22">
      <c r="A140">
        <v>139</v>
      </c>
      <c r="B140">
        <v>2019</v>
      </c>
      <c r="C140">
        <v>10</v>
      </c>
      <c r="D140" t="s">
        <v>38</v>
      </c>
      <c r="E140" t="s">
        <v>27</v>
      </c>
      <c r="F140">
        <v>9</v>
      </c>
      <c r="G140">
        <v>26</v>
      </c>
      <c r="H140">
        <f t="shared" si="3"/>
        <v>17</v>
      </c>
      <c r="I140" t="str">
        <f>IF(F140&gt;G140,D140,E140)</f>
        <v>ATL</v>
      </c>
      <c r="J140" t="str">
        <f>IF(G140&gt;F140,$E$1,$D$1)</f>
        <v>Away</v>
      </c>
      <c r="K140">
        <f>IF(G140&gt;F140,0,1)</f>
        <v>0</v>
      </c>
      <c r="S140" t="s">
        <v>28</v>
      </c>
      <c r="T140" t="s">
        <v>28</v>
      </c>
      <c r="U140" t="s">
        <v>28</v>
      </c>
      <c r="V140" t="s">
        <v>28</v>
      </c>
    </row>
    <row r="141" spans="1:22">
      <c r="A141">
        <v>140</v>
      </c>
      <c r="B141">
        <v>2019</v>
      </c>
      <c r="C141">
        <v>10</v>
      </c>
      <c r="D141" t="s">
        <v>50</v>
      </c>
      <c r="E141" t="s">
        <v>22</v>
      </c>
      <c r="F141">
        <v>20</v>
      </c>
      <c r="G141">
        <v>13</v>
      </c>
      <c r="H141">
        <f t="shared" si="3"/>
        <v>7</v>
      </c>
      <c r="I141" t="str">
        <f>IF(F141&gt;G141,D141,E141)</f>
        <v>CHI</v>
      </c>
      <c r="J141" t="str">
        <f>IF(G141&gt;F141,$E$1,$D$1)</f>
        <v>Home</v>
      </c>
      <c r="K141">
        <f>IF(G141&gt;F141,0,1)</f>
        <v>1</v>
      </c>
      <c r="S141">
        <v>40</v>
      </c>
      <c r="T141" t="s">
        <v>41</v>
      </c>
      <c r="U141">
        <v>10</v>
      </c>
      <c r="V141" t="s">
        <v>25</v>
      </c>
    </row>
    <row r="142" spans="1:22">
      <c r="A142">
        <v>141</v>
      </c>
      <c r="B142">
        <v>2019</v>
      </c>
      <c r="C142">
        <v>10</v>
      </c>
      <c r="D142" t="s">
        <v>62</v>
      </c>
      <c r="E142" t="s">
        <v>60</v>
      </c>
      <c r="F142">
        <v>34</v>
      </c>
      <c r="G142">
        <v>27</v>
      </c>
      <c r="H142">
        <f t="shared" si="3"/>
        <v>7</v>
      </c>
      <c r="I142" t="str">
        <f>IF(F142&gt;G142,D142,E142)</f>
        <v>NYJ</v>
      </c>
      <c r="J142" t="str">
        <f>IF(G142&gt;F142,$E$1,$D$1)</f>
        <v>Home</v>
      </c>
      <c r="K142">
        <f>IF(G142&gt;F142,0,1)</f>
        <v>1</v>
      </c>
      <c r="S142">
        <v>47</v>
      </c>
      <c r="T142" t="s">
        <v>41</v>
      </c>
      <c r="U142">
        <v>5</v>
      </c>
      <c r="V142" t="s">
        <v>32</v>
      </c>
    </row>
    <row r="143" spans="1:22">
      <c r="A143">
        <v>142</v>
      </c>
      <c r="B143">
        <v>2019</v>
      </c>
      <c r="C143">
        <v>10</v>
      </c>
      <c r="D143" t="s">
        <v>37</v>
      </c>
      <c r="E143" t="s">
        <v>23</v>
      </c>
      <c r="F143">
        <v>35</v>
      </c>
      <c r="G143">
        <v>32</v>
      </c>
      <c r="H143">
        <f t="shared" si="3"/>
        <v>3</v>
      </c>
      <c r="I143" t="str">
        <f>IF(F143&gt;G143,D143,E143)</f>
        <v>TEN</v>
      </c>
      <c r="J143" t="str">
        <f>IF(G143&gt;F143,$E$1,$D$1)</f>
        <v>Home</v>
      </c>
      <c r="K143">
        <f>IF(G143&gt;F143,0,1)</f>
        <v>1</v>
      </c>
      <c r="S143">
        <v>62</v>
      </c>
      <c r="T143" t="s">
        <v>24</v>
      </c>
      <c r="U143">
        <v>9</v>
      </c>
      <c r="V143" t="s">
        <v>32</v>
      </c>
    </row>
    <row r="144" spans="1:22">
      <c r="A144">
        <v>143</v>
      </c>
      <c r="B144">
        <v>2019</v>
      </c>
      <c r="C144">
        <v>10</v>
      </c>
      <c r="D144" t="s">
        <v>35</v>
      </c>
      <c r="E144" t="s">
        <v>43</v>
      </c>
      <c r="F144">
        <v>30</v>
      </c>
      <c r="G144">
        <v>27</v>
      </c>
      <c r="H144">
        <f t="shared" si="3"/>
        <v>3</v>
      </c>
      <c r="I144" t="str">
        <f>IF(F144&gt;G144,D144,E144)</f>
        <v>TB</v>
      </c>
      <c r="J144" t="str">
        <f>IF(G144&gt;F144,$E$1,$D$1)</f>
        <v>Home</v>
      </c>
      <c r="K144">
        <f>IF(G144&gt;F144,0,1)</f>
        <v>1</v>
      </c>
      <c r="S144">
        <v>75</v>
      </c>
      <c r="T144" t="s">
        <v>24</v>
      </c>
      <c r="U144">
        <v>5</v>
      </c>
      <c r="V144" t="s">
        <v>25</v>
      </c>
    </row>
    <row r="145" spans="1:22">
      <c r="A145">
        <v>144</v>
      </c>
      <c r="B145">
        <v>2019</v>
      </c>
      <c r="C145">
        <v>10</v>
      </c>
      <c r="D145" t="s">
        <v>34</v>
      </c>
      <c r="E145" t="s">
        <v>55</v>
      </c>
      <c r="F145">
        <v>12</v>
      </c>
      <c r="G145">
        <v>16</v>
      </c>
      <c r="H145">
        <f t="shared" si="3"/>
        <v>4</v>
      </c>
      <c r="I145" t="str">
        <f>IF(F145&gt;G145,D145,E145)</f>
        <v>MIA</v>
      </c>
      <c r="J145" t="str">
        <f>IF(G145&gt;F145,$E$1,$D$1)</f>
        <v>Away</v>
      </c>
      <c r="K145">
        <f>IF(G145&gt;F145,0,1)</f>
        <v>0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>
        <v>145</v>
      </c>
      <c r="B146">
        <v>2019</v>
      </c>
      <c r="C146">
        <v>10</v>
      </c>
      <c r="D146" t="s">
        <v>49</v>
      </c>
      <c r="E146" t="s">
        <v>26</v>
      </c>
      <c r="F146">
        <v>24</v>
      </c>
      <c r="G146">
        <v>16</v>
      </c>
      <c r="H146">
        <f t="shared" si="3"/>
        <v>8</v>
      </c>
      <c r="I146" t="str">
        <f>IF(F146&gt;G146,D146,E146)</f>
        <v>GB</v>
      </c>
      <c r="J146" t="str">
        <f>IF(G146&gt;F146,$E$1,$D$1)</f>
        <v>Home</v>
      </c>
      <c r="K146">
        <f>IF(G146&gt;F146,0,1)</f>
        <v>1</v>
      </c>
      <c r="S146">
        <v>33</v>
      </c>
      <c r="T146" t="s">
        <v>41</v>
      </c>
      <c r="U146">
        <v>4</v>
      </c>
      <c r="V146" t="s">
        <v>25</v>
      </c>
    </row>
    <row r="147" spans="1:22">
      <c r="A147">
        <v>146</v>
      </c>
      <c r="B147">
        <v>2019</v>
      </c>
      <c r="C147">
        <v>10</v>
      </c>
      <c r="D147" t="s">
        <v>40</v>
      </c>
      <c r="E147" t="s">
        <v>57</v>
      </c>
      <c r="F147">
        <v>17</v>
      </c>
      <c r="G147">
        <v>12</v>
      </c>
      <c r="H147">
        <f t="shared" si="3"/>
        <v>5</v>
      </c>
      <c r="I147" t="str">
        <f>IF(F147&gt;G147,D147,E147)</f>
        <v>PIT</v>
      </c>
      <c r="J147" t="str">
        <f>IF(G147&gt;F147,$E$1,$D$1)</f>
        <v>Home</v>
      </c>
      <c r="K147">
        <f>IF(G147&gt;F147,0,1)</f>
        <v>1</v>
      </c>
      <c r="S147">
        <v>55</v>
      </c>
      <c r="T147" t="s">
        <v>24</v>
      </c>
      <c r="U147">
        <v>7</v>
      </c>
      <c r="V147" t="s">
        <v>32</v>
      </c>
    </row>
    <row r="148" spans="1:22">
      <c r="A148">
        <v>147</v>
      </c>
      <c r="B148">
        <v>2019</v>
      </c>
      <c r="C148">
        <v>10</v>
      </c>
      <c r="D148" t="s">
        <v>59</v>
      </c>
      <c r="E148" t="s">
        <v>36</v>
      </c>
      <c r="F148">
        <v>24</v>
      </c>
      <c r="G148">
        <v>28</v>
      </c>
      <c r="H148">
        <f t="shared" si="3"/>
        <v>4</v>
      </c>
      <c r="I148" t="str">
        <f>IF(F148&gt;G148,D148,E148)</f>
        <v>MIN</v>
      </c>
      <c r="J148" t="str">
        <f>IF(G148&gt;F148,$E$1,$D$1)</f>
        <v>Away</v>
      </c>
      <c r="K148">
        <f>IF(G148&gt;F148,0,1)</f>
        <v>0</v>
      </c>
      <c r="S148" t="s">
        <v>28</v>
      </c>
      <c r="T148" t="s">
        <v>28</v>
      </c>
      <c r="U148" t="s">
        <v>28</v>
      </c>
      <c r="V148" t="s">
        <v>28</v>
      </c>
    </row>
    <row r="149" spans="1:22">
      <c r="A149">
        <v>148</v>
      </c>
      <c r="B149">
        <v>2019</v>
      </c>
      <c r="C149">
        <v>10</v>
      </c>
      <c r="D149" t="s">
        <v>39</v>
      </c>
      <c r="E149" t="s">
        <v>58</v>
      </c>
      <c r="F149">
        <v>24</v>
      </c>
      <c r="G149">
        <v>27</v>
      </c>
      <c r="H149">
        <f t="shared" si="3"/>
        <v>3</v>
      </c>
      <c r="I149" t="str">
        <f>IF(F149&gt;G149,D149,E149)</f>
        <v>SEA</v>
      </c>
      <c r="J149" t="str">
        <f>IF(G149&gt;F149,$E$1,$D$1)</f>
        <v>Away</v>
      </c>
      <c r="K149">
        <f>IF(G149&gt;F149,0,1)</f>
        <v>0</v>
      </c>
      <c r="S149">
        <v>75</v>
      </c>
      <c r="T149" t="s">
        <v>64</v>
      </c>
      <c r="U149">
        <v>3</v>
      </c>
      <c r="V149" t="s">
        <v>42</v>
      </c>
    </row>
    <row r="150" spans="1:22">
      <c r="A150">
        <v>149</v>
      </c>
      <c r="B150">
        <v>2019</v>
      </c>
      <c r="C150">
        <v>11</v>
      </c>
      <c r="D150" t="s">
        <v>30</v>
      </c>
      <c r="E150" t="s">
        <v>40</v>
      </c>
      <c r="F150">
        <v>21</v>
      </c>
      <c r="G150">
        <v>7</v>
      </c>
      <c r="H150">
        <f t="shared" si="3"/>
        <v>14</v>
      </c>
      <c r="I150" t="str">
        <f>IF(F150&gt;G150,D150,E150)</f>
        <v>CLE</v>
      </c>
      <c r="J150" t="str">
        <f>IF(G150&gt;F150,$E$1,$D$1)</f>
        <v>Home</v>
      </c>
      <c r="K150">
        <f>IF(G150&gt;F150,0,1)</f>
        <v>1</v>
      </c>
      <c r="S150">
        <v>37</v>
      </c>
      <c r="T150" t="s">
        <v>48</v>
      </c>
      <c r="U150">
        <v>6</v>
      </c>
      <c r="V150" t="s">
        <v>32</v>
      </c>
    </row>
    <row r="151" spans="1:22">
      <c r="A151">
        <v>150</v>
      </c>
      <c r="B151">
        <v>2019</v>
      </c>
      <c r="C151">
        <v>11</v>
      </c>
      <c r="D151" t="s">
        <v>26</v>
      </c>
      <c r="E151" t="s">
        <v>27</v>
      </c>
      <c r="F151">
        <v>3</v>
      </c>
      <c r="G151">
        <v>29</v>
      </c>
      <c r="H151">
        <f t="shared" si="3"/>
        <v>26</v>
      </c>
      <c r="I151" t="str">
        <f>IF(F151&gt;G151,D151,E151)</f>
        <v>ATL</v>
      </c>
      <c r="J151" t="str">
        <f>IF(G151&gt;F151,$E$1,$D$1)</f>
        <v>Away</v>
      </c>
      <c r="K151">
        <f>IF(G151&gt;F151,0,1)</f>
        <v>0</v>
      </c>
      <c r="S151">
        <v>52</v>
      </c>
      <c r="T151" t="s">
        <v>51</v>
      </c>
      <c r="U151">
        <v>10</v>
      </c>
      <c r="V151" t="s">
        <v>25</v>
      </c>
    </row>
    <row r="152" spans="1:22">
      <c r="A152">
        <v>151</v>
      </c>
      <c r="B152">
        <v>2019</v>
      </c>
      <c r="C152">
        <v>11</v>
      </c>
      <c r="D152" t="s">
        <v>22</v>
      </c>
      <c r="E152" t="s">
        <v>59</v>
      </c>
      <c r="F152">
        <v>27</v>
      </c>
      <c r="G152">
        <v>35</v>
      </c>
      <c r="H152">
        <f t="shared" si="3"/>
        <v>8</v>
      </c>
      <c r="I152" t="str">
        <f>IF(F152&gt;G152,D152,E152)</f>
        <v>DAL</v>
      </c>
      <c r="J152" t="str">
        <f>IF(G152&gt;F152,$E$1,$D$1)</f>
        <v>Away</v>
      </c>
      <c r="K152">
        <f>IF(G152&gt;F152,0,1)</f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>
        <v>152</v>
      </c>
      <c r="B153">
        <v>2019</v>
      </c>
      <c r="C153">
        <v>11</v>
      </c>
      <c r="D153" t="s">
        <v>34</v>
      </c>
      <c r="E153" t="s">
        <v>33</v>
      </c>
      <c r="F153">
        <v>33</v>
      </c>
      <c r="G153">
        <v>13</v>
      </c>
      <c r="H153">
        <f t="shared" si="3"/>
        <v>20</v>
      </c>
      <c r="I153" t="str">
        <f>IF(F153&gt;G153,D153,E153)</f>
        <v>IND</v>
      </c>
      <c r="J153" t="str">
        <f>IF(G153&gt;F153,$E$1,$D$1)</f>
        <v>Home</v>
      </c>
      <c r="K153">
        <f>IF(G153&gt;F153,0,1)</f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>
        <v>153</v>
      </c>
      <c r="B154">
        <v>2019</v>
      </c>
      <c r="C154">
        <v>11</v>
      </c>
      <c r="D154" t="s">
        <v>55</v>
      </c>
      <c r="E154" t="s">
        <v>61</v>
      </c>
      <c r="F154">
        <v>20</v>
      </c>
      <c r="G154">
        <v>37</v>
      </c>
      <c r="H154">
        <f t="shared" si="3"/>
        <v>17</v>
      </c>
      <c r="I154" t="str">
        <f>IF(F154&gt;G154,D154,E154)</f>
        <v>BUF</v>
      </c>
      <c r="J154" t="str">
        <f>IF(G154&gt;F154,$E$1,$D$1)</f>
        <v>Away</v>
      </c>
      <c r="K154">
        <f>IF(G154&gt;F154,0,1)</f>
        <v>0</v>
      </c>
      <c r="S154">
        <v>60</v>
      </c>
      <c r="T154" t="s">
        <v>41</v>
      </c>
      <c r="U154">
        <v>7</v>
      </c>
      <c r="V154" t="s">
        <v>42</v>
      </c>
    </row>
    <row r="155" spans="1:22">
      <c r="A155">
        <v>154</v>
      </c>
      <c r="B155">
        <v>2019</v>
      </c>
      <c r="C155">
        <v>11</v>
      </c>
      <c r="D155" t="s">
        <v>47</v>
      </c>
      <c r="E155" t="s">
        <v>46</v>
      </c>
      <c r="F155">
        <v>41</v>
      </c>
      <c r="G155">
        <v>7</v>
      </c>
      <c r="H155">
        <f t="shared" si="3"/>
        <v>34</v>
      </c>
      <c r="I155" t="str">
        <f>IF(F155&gt;G155,D155,E155)</f>
        <v>BAL</v>
      </c>
      <c r="J155" t="str">
        <f>IF(G155&gt;F155,$E$1,$D$1)</f>
        <v>Home</v>
      </c>
      <c r="K155">
        <f>IF(G155&gt;F155,0,1)</f>
        <v>1</v>
      </c>
      <c r="S155">
        <v>42</v>
      </c>
      <c r="T155" t="s">
        <v>41</v>
      </c>
      <c r="U155">
        <v>8</v>
      </c>
      <c r="V155" t="s">
        <v>25</v>
      </c>
    </row>
    <row r="156" spans="1:22">
      <c r="A156">
        <v>155</v>
      </c>
      <c r="B156">
        <v>2019</v>
      </c>
      <c r="C156">
        <v>11</v>
      </c>
      <c r="D156" t="s">
        <v>36</v>
      </c>
      <c r="E156" t="s">
        <v>53</v>
      </c>
      <c r="F156">
        <v>27</v>
      </c>
      <c r="G156">
        <v>23</v>
      </c>
      <c r="H156">
        <f t="shared" si="3"/>
        <v>4</v>
      </c>
      <c r="I156" t="str">
        <f>IF(F156&gt;G156,D156,E156)</f>
        <v>MIN</v>
      </c>
      <c r="J156" t="str">
        <f>IF(G156&gt;F156,$E$1,$D$1)</f>
        <v>Home</v>
      </c>
      <c r="K156">
        <f>IF(G156&gt;F156,0,1)</f>
        <v>1</v>
      </c>
      <c r="S156" t="s">
        <v>28</v>
      </c>
      <c r="T156" t="s">
        <v>28</v>
      </c>
      <c r="U156" t="s">
        <v>28</v>
      </c>
      <c r="V156" t="s">
        <v>28</v>
      </c>
    </row>
    <row r="157" spans="1:22">
      <c r="A157">
        <v>156</v>
      </c>
      <c r="B157">
        <v>2019</v>
      </c>
      <c r="C157">
        <v>11</v>
      </c>
      <c r="D157" t="s">
        <v>44</v>
      </c>
      <c r="E157" t="s">
        <v>62</v>
      </c>
      <c r="F157">
        <v>17</v>
      </c>
      <c r="G157">
        <v>34</v>
      </c>
      <c r="H157">
        <f t="shared" si="3"/>
        <v>17</v>
      </c>
      <c r="I157" t="str">
        <f>IF(F157&gt;G157,D157,E157)</f>
        <v>NYJ</v>
      </c>
      <c r="J157" t="str">
        <f>IF(G157&gt;F157,$E$1,$D$1)</f>
        <v>Away</v>
      </c>
      <c r="K157">
        <f>IF(G157&gt;F157,0,1)</f>
        <v>0</v>
      </c>
      <c r="S157">
        <v>41</v>
      </c>
      <c r="T157" t="s">
        <v>41</v>
      </c>
      <c r="U157">
        <v>7</v>
      </c>
      <c r="V157" t="s">
        <v>25</v>
      </c>
    </row>
    <row r="158" spans="1:22">
      <c r="A158">
        <v>157</v>
      </c>
      <c r="B158">
        <v>2019</v>
      </c>
      <c r="C158">
        <v>11</v>
      </c>
      <c r="D158" t="s">
        <v>35</v>
      </c>
      <c r="E158" t="s">
        <v>38</v>
      </c>
      <c r="F158">
        <v>17</v>
      </c>
      <c r="G158">
        <v>34</v>
      </c>
      <c r="H158">
        <f t="shared" si="3"/>
        <v>17</v>
      </c>
      <c r="I158" t="str">
        <f>IF(F158&gt;G158,D158,E158)</f>
        <v>NO</v>
      </c>
      <c r="J158" t="str">
        <f>IF(G158&gt;F158,$E$1,$D$1)</f>
        <v>Away</v>
      </c>
      <c r="K158">
        <f>IF(G158&gt;F158,0,1)</f>
        <v>0</v>
      </c>
      <c r="S158">
        <v>53</v>
      </c>
      <c r="T158" t="s">
        <v>41</v>
      </c>
      <c r="U158">
        <v>2</v>
      </c>
      <c r="V158" t="s">
        <v>42</v>
      </c>
    </row>
    <row r="159" spans="1:22">
      <c r="A159">
        <v>158</v>
      </c>
      <c r="B159">
        <v>2019</v>
      </c>
      <c r="C159">
        <v>11</v>
      </c>
      <c r="D159" t="s">
        <v>39</v>
      </c>
      <c r="E159" t="s">
        <v>43</v>
      </c>
      <c r="F159">
        <v>36</v>
      </c>
      <c r="G159">
        <v>26</v>
      </c>
      <c r="H159">
        <f t="shared" si="3"/>
        <v>10</v>
      </c>
      <c r="I159" t="str">
        <f>IF(F159&gt;G159,D159,E159)</f>
        <v>SF</v>
      </c>
      <c r="J159" t="str">
        <f>IF(G159&gt;F159,$E$1,$D$1)</f>
        <v>Home</v>
      </c>
      <c r="K159">
        <f>IF(G159&gt;F159,0,1)</f>
        <v>1</v>
      </c>
      <c r="S159">
        <v>68</v>
      </c>
      <c r="T159" t="s">
        <v>24</v>
      </c>
      <c r="U159">
        <v>4</v>
      </c>
      <c r="V159" t="s">
        <v>42</v>
      </c>
    </row>
    <row r="160" spans="1:22">
      <c r="A160">
        <v>159</v>
      </c>
      <c r="B160">
        <v>2019</v>
      </c>
      <c r="C160">
        <v>11</v>
      </c>
      <c r="D160" t="s">
        <v>52</v>
      </c>
      <c r="E160" t="s">
        <v>29</v>
      </c>
      <c r="F160">
        <v>17</v>
      </c>
      <c r="G160">
        <v>10</v>
      </c>
      <c r="H160">
        <f t="shared" si="3"/>
        <v>7</v>
      </c>
      <c r="I160" t="str">
        <f>IF(F160&gt;G160,D160,E160)</f>
        <v>LV</v>
      </c>
      <c r="J160" t="str">
        <f>IF(G160&gt;F160,$E$1,$D$1)</f>
        <v>Home</v>
      </c>
      <c r="K160">
        <f>IF(G160&gt;F160,0,1)</f>
        <v>1</v>
      </c>
      <c r="S160">
        <v>68</v>
      </c>
      <c r="T160" t="s">
        <v>24</v>
      </c>
      <c r="U160">
        <v>5</v>
      </c>
      <c r="V160" t="s">
        <v>42</v>
      </c>
    </row>
    <row r="161" spans="1:22">
      <c r="A161">
        <v>160</v>
      </c>
      <c r="B161">
        <v>2019</v>
      </c>
      <c r="C161">
        <v>11</v>
      </c>
      <c r="D161" t="s">
        <v>54</v>
      </c>
      <c r="E161" t="s">
        <v>25</v>
      </c>
      <c r="F161">
        <v>10</v>
      </c>
      <c r="G161">
        <v>17</v>
      </c>
      <c r="H161">
        <f t="shared" si="3"/>
        <v>7</v>
      </c>
      <c r="I161" t="str">
        <f>IF(F161&gt;G161,D161,E161)</f>
        <v>NE</v>
      </c>
      <c r="J161" t="str">
        <f>IF(G161&gt;F161,$E$1,$D$1)</f>
        <v>Away</v>
      </c>
      <c r="K161">
        <f>IF(G161&gt;F161,0,1)</f>
        <v>0</v>
      </c>
      <c r="S161">
        <v>42</v>
      </c>
      <c r="T161" t="s">
        <v>41</v>
      </c>
      <c r="U161">
        <v>8</v>
      </c>
      <c r="V161" t="s">
        <v>25</v>
      </c>
    </row>
    <row r="162" spans="1:22">
      <c r="A162">
        <v>161</v>
      </c>
      <c r="B162">
        <v>2019</v>
      </c>
      <c r="C162">
        <v>11</v>
      </c>
      <c r="D162" t="s">
        <v>57</v>
      </c>
      <c r="E162" t="s">
        <v>50</v>
      </c>
      <c r="F162">
        <v>17</v>
      </c>
      <c r="G162">
        <v>7</v>
      </c>
      <c r="H162">
        <f t="shared" si="3"/>
        <v>10</v>
      </c>
      <c r="I162" t="str">
        <f>IF(F162&gt;G162,D162,E162)</f>
        <v>LAR</v>
      </c>
      <c r="J162" t="str">
        <f>IF(G162&gt;F162,$E$1,$D$1)</f>
        <v>Home</v>
      </c>
      <c r="K162">
        <f>IF(G162&gt;F162,0,1)</f>
        <v>1</v>
      </c>
      <c r="S162">
        <v>85</v>
      </c>
      <c r="T162" t="s">
        <v>24</v>
      </c>
      <c r="U162">
        <v>4</v>
      </c>
      <c r="V162" t="s">
        <v>32</v>
      </c>
    </row>
    <row r="163" spans="1:22">
      <c r="A163">
        <v>162</v>
      </c>
      <c r="B163">
        <v>2019</v>
      </c>
      <c r="C163">
        <v>11</v>
      </c>
      <c r="D163" t="s">
        <v>56</v>
      </c>
      <c r="E163" t="s">
        <v>23</v>
      </c>
      <c r="F163">
        <v>17</v>
      </c>
      <c r="G163">
        <v>24</v>
      </c>
      <c r="H163">
        <f t="shared" si="3"/>
        <v>7</v>
      </c>
      <c r="I163" t="str">
        <f>IF(F163&gt;G163,D163,E163)</f>
        <v>KC</v>
      </c>
      <c r="J163" t="s">
        <v>71</v>
      </c>
      <c r="K163">
        <f>IF(G163&gt;F163,0,1)</f>
        <v>0</v>
      </c>
      <c r="S163">
        <v>63</v>
      </c>
      <c r="T163" t="s">
        <v>64</v>
      </c>
      <c r="U163">
        <v>7</v>
      </c>
      <c r="V163" t="s">
        <v>42</v>
      </c>
    </row>
    <row r="164" spans="1:22">
      <c r="A164">
        <v>163</v>
      </c>
      <c r="B164">
        <v>2019</v>
      </c>
      <c r="C164">
        <v>12</v>
      </c>
      <c r="D164" t="s">
        <v>46</v>
      </c>
      <c r="E164" t="s">
        <v>34</v>
      </c>
      <c r="F164">
        <v>20</v>
      </c>
      <c r="G164">
        <v>17</v>
      </c>
      <c r="H164">
        <f t="shared" si="3"/>
        <v>3</v>
      </c>
      <c r="I164" t="str">
        <f>IF(F164&gt;G164,D164,E164)</f>
        <v>HOU</v>
      </c>
      <c r="J164" t="str">
        <f>IF(G164&gt;F164,$E$1,$D$1)</f>
        <v>Home</v>
      </c>
      <c r="K164">
        <f>IF(G164&gt;F164,0,1)</f>
        <v>1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>
        <v>164</v>
      </c>
      <c r="B165">
        <v>2019</v>
      </c>
      <c r="C165">
        <v>12</v>
      </c>
      <c r="D165" t="s">
        <v>61</v>
      </c>
      <c r="E165" t="s">
        <v>53</v>
      </c>
      <c r="F165">
        <v>20</v>
      </c>
      <c r="G165">
        <v>3</v>
      </c>
      <c r="H165">
        <f t="shared" si="3"/>
        <v>17</v>
      </c>
      <c r="I165" t="str">
        <f>IF(F165&gt;G165,D165,E165)</f>
        <v>BUF</v>
      </c>
      <c r="J165" t="str">
        <f>IF(G165&gt;F165,$E$1,$D$1)</f>
        <v>Home</v>
      </c>
      <c r="K165">
        <f>IF(G165&gt;F165,0,1)</f>
        <v>1</v>
      </c>
      <c r="S165">
        <v>37</v>
      </c>
      <c r="T165" t="s">
        <v>24</v>
      </c>
      <c r="U165">
        <v>7</v>
      </c>
      <c r="V165" t="s">
        <v>32</v>
      </c>
    </row>
    <row r="166" spans="1:22">
      <c r="A166">
        <v>165</v>
      </c>
      <c r="B166">
        <v>2019</v>
      </c>
      <c r="C166">
        <v>12</v>
      </c>
      <c r="D166" t="s">
        <v>50</v>
      </c>
      <c r="E166" t="s">
        <v>60</v>
      </c>
      <c r="F166">
        <v>19</v>
      </c>
      <c r="G166">
        <v>14</v>
      </c>
      <c r="H166">
        <f t="shared" si="3"/>
        <v>5</v>
      </c>
      <c r="I166" t="str">
        <f>IF(F166&gt;G166,D166,E166)</f>
        <v>CHI</v>
      </c>
      <c r="J166" t="str">
        <f>IF(G166&gt;F166,$E$1,$D$1)</f>
        <v>Home</v>
      </c>
      <c r="K166">
        <f>IF(G166&gt;F166,0,1)</f>
        <v>1</v>
      </c>
      <c r="S166">
        <v>44</v>
      </c>
      <c r="T166" t="s">
        <v>24</v>
      </c>
      <c r="U166">
        <v>8</v>
      </c>
      <c r="V166" t="s">
        <v>32</v>
      </c>
    </row>
    <row r="167" spans="1:22">
      <c r="A167">
        <v>166</v>
      </c>
      <c r="B167">
        <v>2019</v>
      </c>
      <c r="C167">
        <v>12</v>
      </c>
      <c r="D167" t="s">
        <v>29</v>
      </c>
      <c r="E167" t="s">
        <v>40</v>
      </c>
      <c r="F167">
        <v>10</v>
      </c>
      <c r="G167">
        <v>16</v>
      </c>
      <c r="H167">
        <f t="shared" si="3"/>
        <v>6</v>
      </c>
      <c r="I167" t="str">
        <f>IF(F167&gt;G167,D167,E167)</f>
        <v>PIT</v>
      </c>
      <c r="J167" t="str">
        <f>IF(G167&gt;F167,$E$1,$D$1)</f>
        <v>Away</v>
      </c>
      <c r="K167">
        <f>IF(G167&gt;F167,0,1)</f>
        <v>0</v>
      </c>
      <c r="S167">
        <v>43</v>
      </c>
      <c r="T167" t="s">
        <v>64</v>
      </c>
      <c r="U167">
        <v>9</v>
      </c>
      <c r="V167" t="s">
        <v>32</v>
      </c>
    </row>
    <row r="168" spans="1:22">
      <c r="A168">
        <v>167</v>
      </c>
      <c r="B168">
        <v>2019</v>
      </c>
      <c r="C168">
        <v>12</v>
      </c>
      <c r="D168" t="s">
        <v>30</v>
      </c>
      <c r="E168" t="s">
        <v>55</v>
      </c>
      <c r="F168">
        <v>41</v>
      </c>
      <c r="G168">
        <v>24</v>
      </c>
      <c r="H168">
        <f t="shared" si="3"/>
        <v>17</v>
      </c>
      <c r="I168" t="str">
        <f>IF(F168&gt;G168,D168,E168)</f>
        <v>CLE</v>
      </c>
      <c r="J168" t="str">
        <f>IF(G168&gt;F168,$E$1,$D$1)</f>
        <v>Home</v>
      </c>
      <c r="K168">
        <f>IF(G168&gt;F168,0,1)</f>
        <v>1</v>
      </c>
      <c r="S168">
        <v>37</v>
      </c>
      <c r="T168" t="s">
        <v>41</v>
      </c>
      <c r="U168">
        <v>12</v>
      </c>
      <c r="V168" t="s">
        <v>32</v>
      </c>
    </row>
    <row r="169" spans="1:22">
      <c r="A169">
        <v>168</v>
      </c>
      <c r="B169">
        <v>2019</v>
      </c>
      <c r="C169">
        <v>12</v>
      </c>
      <c r="D169" t="s">
        <v>27</v>
      </c>
      <c r="E169" t="s">
        <v>35</v>
      </c>
      <c r="F169">
        <v>22</v>
      </c>
      <c r="G169">
        <v>35</v>
      </c>
      <c r="H169">
        <f t="shared" si="3"/>
        <v>13</v>
      </c>
      <c r="I169" t="str">
        <f>IF(F169&gt;G169,D169,E169)</f>
        <v>TB</v>
      </c>
      <c r="J169" t="str">
        <f>IF(G169&gt;F169,$E$1,$D$1)</f>
        <v>Away</v>
      </c>
      <c r="K169">
        <f>IF(G169&gt;F169,0,1)</f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>
        <v>169</v>
      </c>
      <c r="B170">
        <v>2019</v>
      </c>
      <c r="C170">
        <v>12</v>
      </c>
      <c r="D170" t="s">
        <v>38</v>
      </c>
      <c r="E170" t="s">
        <v>26</v>
      </c>
      <c r="F170">
        <v>34</v>
      </c>
      <c r="G170">
        <v>31</v>
      </c>
      <c r="H170">
        <f t="shared" si="3"/>
        <v>3</v>
      </c>
      <c r="I170" t="str">
        <f>IF(F170&gt;G170,D170,E170)</f>
        <v>NO</v>
      </c>
      <c r="J170" t="str">
        <f>IF(G170&gt;F170,$E$1,$D$1)</f>
        <v>Home</v>
      </c>
      <c r="K170">
        <f>IF(G170&gt;F170,0,1)</f>
        <v>1</v>
      </c>
      <c r="S170" t="s">
        <v>28</v>
      </c>
      <c r="T170" t="s">
        <v>28</v>
      </c>
      <c r="U170" t="s">
        <v>28</v>
      </c>
      <c r="V170" t="s">
        <v>28</v>
      </c>
    </row>
    <row r="171" spans="1:22">
      <c r="A171">
        <v>170</v>
      </c>
      <c r="B171">
        <v>2019</v>
      </c>
      <c r="C171">
        <v>12</v>
      </c>
      <c r="D171" t="s">
        <v>44</v>
      </c>
      <c r="E171" t="s">
        <v>22</v>
      </c>
      <c r="F171">
        <v>19</v>
      </c>
      <c r="G171">
        <v>16</v>
      </c>
      <c r="H171">
        <f t="shared" si="3"/>
        <v>3</v>
      </c>
      <c r="I171" t="str">
        <f>IF(F171&gt;G171,D171,E171)</f>
        <v>WAS</v>
      </c>
      <c r="J171" t="str">
        <f>IF(G171&gt;F171,$E$1,$D$1)</f>
        <v>Home</v>
      </c>
      <c r="K171">
        <f>IF(G171&gt;F171,0,1)</f>
        <v>1</v>
      </c>
      <c r="S171">
        <v>46</v>
      </c>
      <c r="T171" t="s">
        <v>64</v>
      </c>
      <c r="U171">
        <v>10</v>
      </c>
      <c r="V171" t="s">
        <v>42</v>
      </c>
    </row>
    <row r="172" spans="1:22">
      <c r="A172">
        <v>171</v>
      </c>
      <c r="B172">
        <v>2019</v>
      </c>
      <c r="C172">
        <v>12</v>
      </c>
      <c r="D172" t="s">
        <v>62</v>
      </c>
      <c r="E172" t="s">
        <v>52</v>
      </c>
      <c r="F172">
        <v>34</v>
      </c>
      <c r="G172">
        <v>3</v>
      </c>
      <c r="H172">
        <f t="shared" si="3"/>
        <v>31</v>
      </c>
      <c r="I172" t="str">
        <f>IF(F172&gt;G172,D172,E172)</f>
        <v>NYJ</v>
      </c>
      <c r="J172" t="str">
        <f>IF(G172&gt;F172,$E$1,$D$1)</f>
        <v>Home</v>
      </c>
      <c r="K172">
        <f>IF(G172&gt;F172,0,1)</f>
        <v>1</v>
      </c>
      <c r="S172">
        <v>41</v>
      </c>
      <c r="T172" t="s">
        <v>48</v>
      </c>
      <c r="U172">
        <v>9</v>
      </c>
      <c r="V172" t="s">
        <v>42</v>
      </c>
    </row>
    <row r="173" spans="1:22">
      <c r="A173">
        <v>172</v>
      </c>
      <c r="B173">
        <v>2019</v>
      </c>
      <c r="C173">
        <v>12</v>
      </c>
      <c r="D173" t="s">
        <v>54</v>
      </c>
      <c r="E173" t="s">
        <v>58</v>
      </c>
      <c r="F173">
        <v>9</v>
      </c>
      <c r="G173">
        <v>17</v>
      </c>
      <c r="H173">
        <f t="shared" si="3"/>
        <v>8</v>
      </c>
      <c r="I173" t="str">
        <f>IF(F173&gt;G173,D173,E173)</f>
        <v>SEA</v>
      </c>
      <c r="J173" t="str">
        <f>IF(G173&gt;F173,$E$1,$D$1)</f>
        <v>Away</v>
      </c>
      <c r="K173">
        <f>IF(G173&gt;F173,0,1)</f>
        <v>0</v>
      </c>
      <c r="S173">
        <v>38</v>
      </c>
      <c r="T173" t="s">
        <v>48</v>
      </c>
      <c r="U173">
        <v>11</v>
      </c>
      <c r="V173" t="s">
        <v>42</v>
      </c>
    </row>
    <row r="174" spans="1:22">
      <c r="A174">
        <v>173</v>
      </c>
      <c r="B174">
        <v>2019</v>
      </c>
      <c r="C174">
        <v>12</v>
      </c>
      <c r="D174" t="s">
        <v>37</v>
      </c>
      <c r="E174" t="s">
        <v>33</v>
      </c>
      <c r="F174">
        <v>42</v>
      </c>
      <c r="G174">
        <v>20</v>
      </c>
      <c r="H174">
        <f t="shared" si="3"/>
        <v>22</v>
      </c>
      <c r="I174" t="str">
        <f>IF(F174&gt;G174,D174,E174)</f>
        <v>TEN</v>
      </c>
      <c r="J174" t="str">
        <f>IF(G174&gt;F174,$E$1,$D$1)</f>
        <v>Home</v>
      </c>
      <c r="K174">
        <f>IF(G174&gt;F174,0,1)</f>
        <v>1</v>
      </c>
      <c r="S174">
        <v>53</v>
      </c>
      <c r="T174" t="s">
        <v>24</v>
      </c>
      <c r="U174">
        <v>7</v>
      </c>
      <c r="V174" t="s">
        <v>32</v>
      </c>
    </row>
    <row r="175" spans="1:22">
      <c r="A175">
        <v>174</v>
      </c>
      <c r="B175">
        <v>2019</v>
      </c>
      <c r="C175">
        <v>12</v>
      </c>
      <c r="D175" t="s">
        <v>25</v>
      </c>
      <c r="E175" t="s">
        <v>59</v>
      </c>
      <c r="F175">
        <v>13</v>
      </c>
      <c r="G175">
        <v>9</v>
      </c>
      <c r="H175">
        <f t="shared" si="3"/>
        <v>4</v>
      </c>
      <c r="I175" t="str">
        <f>IF(F175&gt;G175,D175,E175)</f>
        <v>NE</v>
      </c>
      <c r="J175" t="str">
        <f>IF(G175&gt;F175,$E$1,$D$1)</f>
        <v>Home</v>
      </c>
      <c r="K175">
        <f>IF(G175&gt;F175,0,1)</f>
        <v>1</v>
      </c>
      <c r="S175">
        <v>40</v>
      </c>
      <c r="T175" t="s">
        <v>41</v>
      </c>
      <c r="U175">
        <v>11</v>
      </c>
      <c r="V175" t="s">
        <v>42</v>
      </c>
    </row>
    <row r="176" spans="1:22">
      <c r="A176">
        <v>175</v>
      </c>
      <c r="B176">
        <v>2019</v>
      </c>
      <c r="C176">
        <v>12</v>
      </c>
      <c r="D176" t="s">
        <v>39</v>
      </c>
      <c r="E176" t="s">
        <v>49</v>
      </c>
      <c r="F176">
        <v>37</v>
      </c>
      <c r="G176">
        <v>8</v>
      </c>
      <c r="H176">
        <f t="shared" si="3"/>
        <v>29</v>
      </c>
      <c r="I176" t="str">
        <f>IF(F176&gt;G176,D176,E176)</f>
        <v>SF</v>
      </c>
      <c r="J176" t="str">
        <f>IF(G176&gt;F176,$E$1,$D$1)</f>
        <v>Home</v>
      </c>
      <c r="K176">
        <f>IF(G176&gt;F176,0,1)</f>
        <v>1</v>
      </c>
      <c r="S176">
        <v>66</v>
      </c>
      <c r="T176" t="s">
        <v>24</v>
      </c>
      <c r="U176">
        <v>2</v>
      </c>
      <c r="V176" t="s">
        <v>42</v>
      </c>
    </row>
    <row r="177" spans="1:22">
      <c r="A177">
        <v>176</v>
      </c>
      <c r="B177">
        <v>2019</v>
      </c>
      <c r="C177">
        <v>12</v>
      </c>
      <c r="D177" t="s">
        <v>57</v>
      </c>
      <c r="E177" t="s">
        <v>47</v>
      </c>
      <c r="F177">
        <v>6</v>
      </c>
      <c r="G177">
        <v>45</v>
      </c>
      <c r="H177">
        <f t="shared" si="3"/>
        <v>39</v>
      </c>
      <c r="I177" t="str">
        <f>IF(F177&gt;G177,D177,E177)</f>
        <v>BAL</v>
      </c>
      <c r="J177" t="str">
        <f>IF(G177&gt;F177,$E$1,$D$1)</f>
        <v>Away</v>
      </c>
      <c r="K177">
        <f>IF(G177&gt;F177,0,1)</f>
        <v>0</v>
      </c>
      <c r="S177">
        <v>64</v>
      </c>
      <c r="T177" t="s">
        <v>24</v>
      </c>
      <c r="U177">
        <v>3</v>
      </c>
      <c r="V177" t="s">
        <v>32</v>
      </c>
    </row>
    <row r="178" spans="1:22">
      <c r="A178">
        <v>177</v>
      </c>
      <c r="B178">
        <v>2019</v>
      </c>
      <c r="C178">
        <v>13</v>
      </c>
      <c r="D178" t="s">
        <v>22</v>
      </c>
      <c r="E178" t="s">
        <v>50</v>
      </c>
      <c r="F178">
        <v>20</v>
      </c>
      <c r="G178">
        <v>24</v>
      </c>
      <c r="H178">
        <f t="shared" si="3"/>
        <v>4</v>
      </c>
      <c r="I178" t="str">
        <f>IF(F178&gt;G178,D178,E178)</f>
        <v>CHI</v>
      </c>
      <c r="J178" t="str">
        <f>IF(G178&gt;F178,$E$1,$D$1)</f>
        <v>Away</v>
      </c>
      <c r="K178">
        <f>IF(G178&gt;F178,0,1)</f>
        <v>0</v>
      </c>
      <c r="S178" t="s">
        <v>28</v>
      </c>
      <c r="T178" t="s">
        <v>28</v>
      </c>
      <c r="U178" t="s">
        <v>28</v>
      </c>
      <c r="V178" t="s">
        <v>28</v>
      </c>
    </row>
    <row r="179" spans="1:22">
      <c r="A179">
        <v>178</v>
      </c>
      <c r="B179">
        <v>2019</v>
      </c>
      <c r="C179">
        <v>13</v>
      </c>
      <c r="D179" t="s">
        <v>59</v>
      </c>
      <c r="E179" t="s">
        <v>61</v>
      </c>
      <c r="F179">
        <v>15</v>
      </c>
      <c r="G179">
        <v>26</v>
      </c>
      <c r="H179">
        <f t="shared" si="3"/>
        <v>11</v>
      </c>
      <c r="I179" t="str">
        <f>IF(F179&gt;G179,D179,E179)</f>
        <v>BUF</v>
      </c>
      <c r="J179" t="str">
        <f>IF(G179&gt;F179,$E$1,$D$1)</f>
        <v>Away</v>
      </c>
      <c r="K179">
        <f>IF(G179&gt;F179,0,1)</f>
        <v>0</v>
      </c>
      <c r="S179" t="s">
        <v>28</v>
      </c>
      <c r="T179" t="s">
        <v>28</v>
      </c>
      <c r="U179" t="s">
        <v>28</v>
      </c>
      <c r="V179" t="s">
        <v>28</v>
      </c>
    </row>
    <row r="180" spans="1:22">
      <c r="A180">
        <v>179</v>
      </c>
      <c r="B180">
        <v>2019</v>
      </c>
      <c r="C180">
        <v>13</v>
      </c>
      <c r="D180" t="s">
        <v>27</v>
      </c>
      <c r="E180" t="s">
        <v>38</v>
      </c>
      <c r="F180">
        <v>18</v>
      </c>
      <c r="G180">
        <v>26</v>
      </c>
      <c r="H180">
        <f t="shared" si="3"/>
        <v>8</v>
      </c>
      <c r="I180" t="str">
        <f>IF(F180&gt;G180,D180,E180)</f>
        <v>NO</v>
      </c>
      <c r="J180" t="str">
        <f>IF(G180&gt;F180,$E$1,$D$1)</f>
        <v>Away</v>
      </c>
      <c r="K180">
        <f>IF(G180&gt;F180,0,1)</f>
        <v>0</v>
      </c>
      <c r="S180" t="s">
        <v>28</v>
      </c>
      <c r="T180" t="s">
        <v>28</v>
      </c>
      <c r="U180" t="s">
        <v>28</v>
      </c>
      <c r="V180" t="s">
        <v>28</v>
      </c>
    </row>
    <row r="181" spans="1:22">
      <c r="A181">
        <v>180</v>
      </c>
      <c r="B181">
        <v>2019</v>
      </c>
      <c r="C181">
        <v>13</v>
      </c>
      <c r="D181" t="s">
        <v>34</v>
      </c>
      <c r="E181" t="s">
        <v>37</v>
      </c>
      <c r="F181">
        <v>17</v>
      </c>
      <c r="G181">
        <v>31</v>
      </c>
      <c r="H181">
        <f t="shared" si="3"/>
        <v>14</v>
      </c>
      <c r="I181" t="str">
        <f>IF(F181&gt;G181,D181,E181)</f>
        <v>TEN</v>
      </c>
      <c r="J181" t="str">
        <f>IF(G181&gt;F181,$E$1,$D$1)</f>
        <v>Away</v>
      </c>
      <c r="K181">
        <f>IF(G181&gt;F181,0,1)</f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>
        <v>181</v>
      </c>
      <c r="B182">
        <v>2019</v>
      </c>
      <c r="C182">
        <v>13</v>
      </c>
      <c r="D182" t="s">
        <v>29</v>
      </c>
      <c r="E182" t="s">
        <v>62</v>
      </c>
      <c r="F182">
        <v>22</v>
      </c>
      <c r="G182">
        <v>6</v>
      </c>
      <c r="H182">
        <f t="shared" si="3"/>
        <v>16</v>
      </c>
      <c r="I182" t="str">
        <f>IF(F182&gt;G182,D182,E182)</f>
        <v>CIN</v>
      </c>
      <c r="J182" t="str">
        <f>IF(G182&gt;F182,$E$1,$D$1)</f>
        <v>Home</v>
      </c>
      <c r="K182">
        <f>IF(G182&gt;F182,0,1)</f>
        <v>1</v>
      </c>
      <c r="S182">
        <v>48</v>
      </c>
      <c r="T182" t="s">
        <v>41</v>
      </c>
      <c r="U182">
        <v>14</v>
      </c>
      <c r="V182" t="s">
        <v>32</v>
      </c>
    </row>
    <row r="183" spans="1:22">
      <c r="A183">
        <v>182</v>
      </c>
      <c r="B183">
        <v>2019</v>
      </c>
      <c r="C183">
        <v>13</v>
      </c>
      <c r="D183" t="s">
        <v>26</v>
      </c>
      <c r="E183" t="s">
        <v>44</v>
      </c>
      <c r="F183">
        <v>21</v>
      </c>
      <c r="G183">
        <v>29</v>
      </c>
      <c r="H183">
        <f t="shared" si="3"/>
        <v>8</v>
      </c>
      <c r="I183" t="str">
        <f>IF(F183&gt;G183,D183,E183)</f>
        <v>WAS</v>
      </c>
      <c r="J183" t="str">
        <f>IF(G183&gt;F183,$E$1,$D$1)</f>
        <v>Away</v>
      </c>
      <c r="K183">
        <f>IF(G183&gt;F183,0,1)</f>
        <v>0</v>
      </c>
      <c r="S183">
        <v>60</v>
      </c>
      <c r="T183" t="s">
        <v>41</v>
      </c>
      <c r="U183">
        <v>7</v>
      </c>
      <c r="V183" t="s">
        <v>32</v>
      </c>
    </row>
    <row r="184" spans="1:22">
      <c r="A184">
        <v>183</v>
      </c>
      <c r="B184">
        <v>2019</v>
      </c>
      <c r="C184">
        <v>13</v>
      </c>
      <c r="D184" t="s">
        <v>47</v>
      </c>
      <c r="E184" t="s">
        <v>39</v>
      </c>
      <c r="F184">
        <v>20</v>
      </c>
      <c r="G184">
        <v>17</v>
      </c>
      <c r="H184">
        <f t="shared" si="3"/>
        <v>3</v>
      </c>
      <c r="I184" t="str">
        <f>IF(F184&gt;G184,D184,E184)</f>
        <v>BAL</v>
      </c>
      <c r="J184" t="str">
        <f>IF(G184&gt;F184,$E$1,$D$1)</f>
        <v>Home</v>
      </c>
      <c r="K184">
        <f>IF(G184&gt;F184,0,1)</f>
        <v>1</v>
      </c>
      <c r="S184">
        <v>38</v>
      </c>
      <c r="T184" t="s">
        <v>48</v>
      </c>
      <c r="U184">
        <v>9</v>
      </c>
      <c r="V184" t="s">
        <v>25</v>
      </c>
    </row>
    <row r="185" spans="1:22">
      <c r="A185">
        <v>184</v>
      </c>
      <c r="B185">
        <v>2019</v>
      </c>
      <c r="C185">
        <v>13</v>
      </c>
      <c r="D185" t="s">
        <v>33</v>
      </c>
      <c r="E185" t="s">
        <v>35</v>
      </c>
      <c r="F185">
        <v>11</v>
      </c>
      <c r="G185">
        <v>28</v>
      </c>
      <c r="H185">
        <f t="shared" si="3"/>
        <v>17</v>
      </c>
      <c r="I185" t="str">
        <f>IF(F185&gt;G185,D185,E185)</f>
        <v>TB</v>
      </c>
      <c r="J185" t="str">
        <f>IF(G185&gt;F185,$E$1,$D$1)</f>
        <v>Away</v>
      </c>
      <c r="K185">
        <f>IF(G185&gt;F185,0,1)</f>
        <v>0</v>
      </c>
      <c r="S185">
        <v>78</v>
      </c>
      <c r="T185" t="s">
        <v>64</v>
      </c>
      <c r="U185">
        <v>14</v>
      </c>
      <c r="V185" t="s">
        <v>32</v>
      </c>
    </row>
    <row r="186" spans="1:22">
      <c r="A186">
        <v>185</v>
      </c>
      <c r="B186">
        <v>2019</v>
      </c>
      <c r="C186">
        <v>13</v>
      </c>
      <c r="D186" t="s">
        <v>60</v>
      </c>
      <c r="E186" t="s">
        <v>49</v>
      </c>
      <c r="F186">
        <v>13</v>
      </c>
      <c r="G186">
        <v>31</v>
      </c>
      <c r="H186">
        <f t="shared" si="3"/>
        <v>18</v>
      </c>
      <c r="I186" t="str">
        <f>IF(F186&gt;G186,D186,E186)</f>
        <v>GB</v>
      </c>
      <c r="J186" t="str">
        <f>IF(G186&gt;F186,$E$1,$D$1)</f>
        <v>Away</v>
      </c>
      <c r="K186">
        <f>IF(G186&gt;F186,0,1)</f>
        <v>0</v>
      </c>
      <c r="S186">
        <v>30</v>
      </c>
      <c r="T186" t="s">
        <v>48</v>
      </c>
      <c r="U186">
        <v>7</v>
      </c>
      <c r="V186" t="s">
        <v>25</v>
      </c>
    </row>
    <row r="187" spans="1:22">
      <c r="A187">
        <v>186</v>
      </c>
      <c r="B187">
        <v>2019</v>
      </c>
      <c r="C187">
        <v>13</v>
      </c>
      <c r="D187" t="s">
        <v>55</v>
      </c>
      <c r="E187" t="s">
        <v>54</v>
      </c>
      <c r="F187">
        <v>37</v>
      </c>
      <c r="G187">
        <v>31</v>
      </c>
      <c r="H187">
        <f t="shared" si="3"/>
        <v>6</v>
      </c>
      <c r="I187" t="str">
        <f>IF(F187&gt;G187,D187,E187)</f>
        <v>MIA</v>
      </c>
      <c r="J187" t="str">
        <f>IF(G187&gt;F187,$E$1,$D$1)</f>
        <v>Home</v>
      </c>
      <c r="K187">
        <f>IF(G187&gt;F187,0,1)</f>
        <v>1</v>
      </c>
      <c r="S187">
        <v>80</v>
      </c>
      <c r="T187" t="s">
        <v>51</v>
      </c>
      <c r="U187">
        <v>10</v>
      </c>
      <c r="V187" t="s">
        <v>45</v>
      </c>
    </row>
    <row r="188" spans="1:22">
      <c r="A188">
        <v>187</v>
      </c>
      <c r="B188">
        <v>2019</v>
      </c>
      <c r="C188">
        <v>13</v>
      </c>
      <c r="D188" t="s">
        <v>40</v>
      </c>
      <c r="E188" t="s">
        <v>30</v>
      </c>
      <c r="F188">
        <v>20</v>
      </c>
      <c r="G188">
        <v>13</v>
      </c>
      <c r="H188">
        <f t="shared" si="3"/>
        <v>7</v>
      </c>
      <c r="I188" t="str">
        <f>IF(F188&gt;G188,D188,E188)</f>
        <v>PIT</v>
      </c>
      <c r="J188" t="str">
        <f>IF(G188&gt;F188,$E$1,$D$1)</f>
        <v>Home</v>
      </c>
      <c r="K188">
        <f>IF(G188&gt;F188,0,1)</f>
        <v>1</v>
      </c>
      <c r="S188">
        <v>45</v>
      </c>
      <c r="T188" t="s">
        <v>41</v>
      </c>
      <c r="U188">
        <v>3</v>
      </c>
      <c r="V188" t="s">
        <v>45</v>
      </c>
    </row>
    <row r="189" spans="1:22">
      <c r="A189">
        <v>188</v>
      </c>
      <c r="B189">
        <v>2019</v>
      </c>
      <c r="C189">
        <v>13</v>
      </c>
      <c r="D189" t="s">
        <v>43</v>
      </c>
      <c r="E189" t="s">
        <v>57</v>
      </c>
      <c r="F189">
        <v>7</v>
      </c>
      <c r="G189">
        <v>34</v>
      </c>
      <c r="H189">
        <f t="shared" si="3"/>
        <v>27</v>
      </c>
      <c r="I189" t="str">
        <f>IF(F189&gt;G189,D189,E189)</f>
        <v>LAR</v>
      </c>
      <c r="J189" t="str">
        <f>IF(G189&gt;F189,$E$1,$D$1)</f>
        <v>Away</v>
      </c>
      <c r="K189">
        <f>IF(G189&gt;F189,0,1)</f>
        <v>0</v>
      </c>
      <c r="S189" t="s">
        <v>28</v>
      </c>
      <c r="T189" t="s">
        <v>28</v>
      </c>
      <c r="U189" t="s">
        <v>28</v>
      </c>
      <c r="V189" t="s">
        <v>28</v>
      </c>
    </row>
    <row r="190" spans="1:22">
      <c r="A190">
        <v>189</v>
      </c>
      <c r="B190">
        <v>2019</v>
      </c>
      <c r="C190">
        <v>13</v>
      </c>
      <c r="D190" t="s">
        <v>23</v>
      </c>
      <c r="E190" t="s">
        <v>52</v>
      </c>
      <c r="F190">
        <v>40</v>
      </c>
      <c r="G190">
        <v>9</v>
      </c>
      <c r="H190">
        <f t="shared" si="3"/>
        <v>31</v>
      </c>
      <c r="I190" t="str">
        <f>IF(F190&gt;G190,D190,E190)</f>
        <v>KC</v>
      </c>
      <c r="J190" t="str">
        <f>IF(G190&gt;F190,$E$1,$D$1)</f>
        <v>Home</v>
      </c>
      <c r="K190">
        <f>IF(G190&gt;F190,0,1)</f>
        <v>1</v>
      </c>
      <c r="S190">
        <v>35</v>
      </c>
      <c r="T190" t="s">
        <v>41</v>
      </c>
      <c r="U190">
        <v>12</v>
      </c>
      <c r="V190" t="s">
        <v>42</v>
      </c>
    </row>
    <row r="191" spans="1:22">
      <c r="A191">
        <v>190</v>
      </c>
      <c r="B191">
        <v>2019</v>
      </c>
      <c r="C191">
        <v>13</v>
      </c>
      <c r="D191" t="s">
        <v>53</v>
      </c>
      <c r="E191" t="s">
        <v>56</v>
      </c>
      <c r="F191">
        <v>23</v>
      </c>
      <c r="G191">
        <v>20</v>
      </c>
      <c r="H191">
        <f t="shared" si="3"/>
        <v>3</v>
      </c>
      <c r="I191" t="str">
        <f>IF(F191&gt;G191,D191,E191)</f>
        <v>DEN</v>
      </c>
      <c r="J191" t="str">
        <f>IF(G191&gt;F191,$E$1,$D$1)</f>
        <v>Home</v>
      </c>
      <c r="K191">
        <f>IF(G191&gt;F191,0,1)</f>
        <v>1</v>
      </c>
      <c r="S191">
        <v>35</v>
      </c>
      <c r="T191" t="s">
        <v>24</v>
      </c>
      <c r="U191">
        <v>4</v>
      </c>
      <c r="V191" t="s">
        <v>25</v>
      </c>
    </row>
    <row r="192" spans="1:22">
      <c r="A192">
        <v>191</v>
      </c>
      <c r="B192">
        <v>2019</v>
      </c>
      <c r="C192">
        <v>13</v>
      </c>
      <c r="D192" t="s">
        <v>46</v>
      </c>
      <c r="E192" t="s">
        <v>25</v>
      </c>
      <c r="F192">
        <v>28</v>
      </c>
      <c r="G192">
        <v>22</v>
      </c>
      <c r="H192">
        <f t="shared" si="3"/>
        <v>6</v>
      </c>
      <c r="I192" t="str">
        <f>IF(F192&gt;G192,D192,E192)</f>
        <v>HOU</v>
      </c>
      <c r="J192" t="str">
        <f>IF(G192&gt;F192,$E$1,$D$1)</f>
        <v>Home</v>
      </c>
      <c r="K192">
        <f>IF(G192&gt;F192,0,1)</f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>
        <v>192</v>
      </c>
      <c r="B193">
        <v>2019</v>
      </c>
      <c r="C193">
        <v>13</v>
      </c>
      <c r="D193" t="s">
        <v>58</v>
      </c>
      <c r="E193" t="s">
        <v>36</v>
      </c>
      <c r="F193">
        <v>37</v>
      </c>
      <c r="G193">
        <v>30</v>
      </c>
      <c r="H193">
        <f t="shared" si="3"/>
        <v>7</v>
      </c>
      <c r="I193" t="str">
        <f>IF(F193&gt;G193,D193,E193)</f>
        <v>SEA</v>
      </c>
      <c r="J193" t="str">
        <f>IF(G193&gt;F193,$E$1,$D$1)</f>
        <v>Home</v>
      </c>
      <c r="K193">
        <f>IF(G193&gt;F193,0,1)</f>
        <v>1</v>
      </c>
      <c r="S193">
        <v>47</v>
      </c>
      <c r="T193" t="s">
        <v>64</v>
      </c>
      <c r="U193">
        <v>1</v>
      </c>
      <c r="V193" t="s">
        <v>45</v>
      </c>
    </row>
    <row r="194" spans="1:22">
      <c r="A194">
        <v>193</v>
      </c>
      <c r="B194">
        <v>2019</v>
      </c>
      <c r="C194">
        <v>14</v>
      </c>
      <c r="D194" t="s">
        <v>50</v>
      </c>
      <c r="E194" t="s">
        <v>59</v>
      </c>
      <c r="F194">
        <v>31</v>
      </c>
      <c r="G194">
        <v>24</v>
      </c>
      <c r="H194">
        <f t="shared" si="3"/>
        <v>7</v>
      </c>
      <c r="I194" t="str">
        <f>IF(F194&gt;G194,D194,E194)</f>
        <v>CHI</v>
      </c>
      <c r="J194" t="str">
        <f>IF(G194&gt;F194,$E$1,$D$1)</f>
        <v>Home</v>
      </c>
      <c r="K194">
        <f>IF(G194&gt;F194,0,1)</f>
        <v>1</v>
      </c>
      <c r="S194">
        <v>40</v>
      </c>
      <c r="T194" t="s">
        <v>48</v>
      </c>
      <c r="U194">
        <v>8</v>
      </c>
      <c r="V194" t="s">
        <v>32</v>
      </c>
    </row>
    <row r="195" spans="1:22">
      <c r="A195">
        <v>194</v>
      </c>
      <c r="B195">
        <v>2019</v>
      </c>
      <c r="C195">
        <v>14</v>
      </c>
      <c r="D195" t="s">
        <v>27</v>
      </c>
      <c r="E195" t="s">
        <v>26</v>
      </c>
      <c r="F195">
        <v>40</v>
      </c>
      <c r="G195">
        <v>20</v>
      </c>
      <c r="H195">
        <f t="shared" ref="H195:H258" si="4">ABS(F195-G195)</f>
        <v>20</v>
      </c>
      <c r="I195" t="str">
        <f>IF(F195&gt;G195,D195,E195)</f>
        <v>ATL</v>
      </c>
      <c r="J195" t="str">
        <f>IF(G195&gt;F195,$E$1,$D$1)</f>
        <v>Home</v>
      </c>
      <c r="K195">
        <f>IF(G195&gt;F195,0,1)</f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>
        <v>195</v>
      </c>
      <c r="B196">
        <v>2019</v>
      </c>
      <c r="C196">
        <v>14</v>
      </c>
      <c r="D196" t="s">
        <v>35</v>
      </c>
      <c r="E196" t="s">
        <v>34</v>
      </c>
      <c r="F196">
        <v>38</v>
      </c>
      <c r="G196">
        <v>35</v>
      </c>
      <c r="H196">
        <f t="shared" si="4"/>
        <v>3</v>
      </c>
      <c r="I196" t="str">
        <f>IF(F196&gt;G196,D196,E196)</f>
        <v>TB</v>
      </c>
      <c r="J196" t="str">
        <f>IF(G196&gt;F196,$E$1,$D$1)</f>
        <v>Home</v>
      </c>
      <c r="K196">
        <f>IF(G196&gt;F196,0,1)</f>
        <v>1</v>
      </c>
      <c r="S196">
        <v>76</v>
      </c>
      <c r="T196" t="s">
        <v>24</v>
      </c>
      <c r="U196">
        <v>8</v>
      </c>
      <c r="V196" t="s">
        <v>45</v>
      </c>
    </row>
    <row r="197" spans="1:22">
      <c r="A197">
        <v>196</v>
      </c>
      <c r="B197">
        <v>2019</v>
      </c>
      <c r="C197">
        <v>14</v>
      </c>
      <c r="D197" t="s">
        <v>62</v>
      </c>
      <c r="E197" t="s">
        <v>55</v>
      </c>
      <c r="F197">
        <v>22</v>
      </c>
      <c r="G197">
        <v>21</v>
      </c>
      <c r="H197">
        <f t="shared" si="4"/>
        <v>1</v>
      </c>
      <c r="I197" t="str">
        <f>IF(F197&gt;G197,D197,E197)</f>
        <v>NYJ</v>
      </c>
      <c r="J197" t="str">
        <f>IF(G197&gt;F197,$E$1,$D$1)</f>
        <v>Home</v>
      </c>
      <c r="K197">
        <f>IF(G197&gt;F197,0,1)</f>
        <v>1</v>
      </c>
      <c r="S197">
        <v>37</v>
      </c>
      <c r="T197" t="s">
        <v>24</v>
      </c>
      <c r="U197">
        <v>6</v>
      </c>
      <c r="V197" t="s">
        <v>45</v>
      </c>
    </row>
    <row r="198" spans="1:22">
      <c r="A198">
        <v>197</v>
      </c>
      <c r="B198">
        <v>2019</v>
      </c>
      <c r="C198">
        <v>14</v>
      </c>
      <c r="D198" t="s">
        <v>38</v>
      </c>
      <c r="E198" t="s">
        <v>39</v>
      </c>
      <c r="F198">
        <v>46</v>
      </c>
      <c r="G198">
        <v>48</v>
      </c>
      <c r="H198">
        <f t="shared" si="4"/>
        <v>2</v>
      </c>
      <c r="I198" t="str">
        <f>IF(F198&gt;G198,D198,E198)</f>
        <v>SF</v>
      </c>
      <c r="J198" t="str">
        <f>IF(G198&gt;F198,$E$1,$D$1)</f>
        <v>Away</v>
      </c>
      <c r="K198">
        <f>IF(G198&gt;F198,0,1)</f>
        <v>0</v>
      </c>
      <c r="S198" t="s">
        <v>28</v>
      </c>
      <c r="T198" t="s">
        <v>28</v>
      </c>
      <c r="U198" t="s">
        <v>28</v>
      </c>
      <c r="V198" t="s">
        <v>28</v>
      </c>
    </row>
    <row r="199" spans="1:22">
      <c r="A199">
        <v>198</v>
      </c>
      <c r="B199">
        <v>2019</v>
      </c>
      <c r="C199">
        <v>14</v>
      </c>
      <c r="D199" t="s">
        <v>36</v>
      </c>
      <c r="E199" t="s">
        <v>22</v>
      </c>
      <c r="F199">
        <v>20</v>
      </c>
      <c r="G199">
        <v>7</v>
      </c>
      <c r="H199">
        <f t="shared" si="4"/>
        <v>13</v>
      </c>
      <c r="I199" t="str">
        <f>IF(F199&gt;G199,D199,E199)</f>
        <v>MIN</v>
      </c>
      <c r="J199" t="str">
        <f>IF(G199&gt;F199,$E$1,$D$1)</f>
        <v>Home</v>
      </c>
      <c r="K199">
        <f>IF(G199&gt;F199,0,1)</f>
        <v>1</v>
      </c>
      <c r="S199" t="s">
        <v>28</v>
      </c>
      <c r="T199" t="s">
        <v>28</v>
      </c>
      <c r="U199" t="s">
        <v>28</v>
      </c>
      <c r="V199" t="s">
        <v>28</v>
      </c>
    </row>
    <row r="200" spans="1:22">
      <c r="A200">
        <v>199</v>
      </c>
      <c r="B200">
        <v>2019</v>
      </c>
      <c r="C200">
        <v>14</v>
      </c>
      <c r="D200" t="s">
        <v>46</v>
      </c>
      <c r="E200" t="s">
        <v>53</v>
      </c>
      <c r="F200">
        <v>24</v>
      </c>
      <c r="G200">
        <v>38</v>
      </c>
      <c r="H200">
        <f t="shared" si="4"/>
        <v>14</v>
      </c>
      <c r="I200" t="str">
        <f>IF(F200&gt;G200,D200,E200)</f>
        <v>DEN</v>
      </c>
      <c r="J200" t="str">
        <f>IF(G200&gt;F200,$E$1,$D$1)</f>
        <v>Away</v>
      </c>
      <c r="K200">
        <f>IF(G200&gt;F200,0,1)</f>
        <v>0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>
        <v>200</v>
      </c>
      <c r="B201">
        <v>2019</v>
      </c>
      <c r="C201">
        <v>14</v>
      </c>
      <c r="D201" t="s">
        <v>61</v>
      </c>
      <c r="E201" t="s">
        <v>47</v>
      </c>
      <c r="F201">
        <v>17</v>
      </c>
      <c r="G201">
        <v>24</v>
      </c>
      <c r="H201">
        <f t="shared" si="4"/>
        <v>7</v>
      </c>
      <c r="I201" t="str">
        <f>IF(F201&gt;G201,D201,E201)</f>
        <v>BAL</v>
      </c>
      <c r="J201" t="str">
        <f>IF(G201&gt;F201,$E$1,$D$1)</f>
        <v>Away</v>
      </c>
      <c r="K201">
        <f>IF(G201&gt;F201,0,1)</f>
        <v>0</v>
      </c>
      <c r="S201">
        <v>34</v>
      </c>
      <c r="T201" t="s">
        <v>84</v>
      </c>
      <c r="U201">
        <v>18</v>
      </c>
      <c r="V201" t="s">
        <v>82</v>
      </c>
    </row>
    <row r="202" spans="1:22">
      <c r="A202">
        <v>201</v>
      </c>
      <c r="B202">
        <v>2019</v>
      </c>
      <c r="C202">
        <v>14</v>
      </c>
      <c r="D202" t="s">
        <v>30</v>
      </c>
      <c r="E202" t="s">
        <v>29</v>
      </c>
      <c r="F202">
        <v>27</v>
      </c>
      <c r="G202">
        <v>19</v>
      </c>
      <c r="H202">
        <f t="shared" si="4"/>
        <v>8</v>
      </c>
      <c r="I202" t="str">
        <f>IF(F202&gt;G202,D202,E202)</f>
        <v>CLE</v>
      </c>
      <c r="J202" t="str">
        <f>IF(G202&gt;F202,$E$1,$D$1)</f>
        <v>Home</v>
      </c>
      <c r="K202">
        <f>IF(G202&gt;F202,0,1)</f>
        <v>1</v>
      </c>
      <c r="S202">
        <v>43</v>
      </c>
      <c r="T202" t="s">
        <v>51</v>
      </c>
      <c r="U202">
        <v>14</v>
      </c>
      <c r="V202" t="s">
        <v>32</v>
      </c>
    </row>
    <row r="203" spans="1:22">
      <c r="A203">
        <v>202</v>
      </c>
      <c r="B203">
        <v>2019</v>
      </c>
      <c r="C203">
        <v>14</v>
      </c>
      <c r="D203" t="s">
        <v>49</v>
      </c>
      <c r="E203" t="s">
        <v>44</v>
      </c>
      <c r="F203">
        <v>20</v>
      </c>
      <c r="G203">
        <v>15</v>
      </c>
      <c r="H203">
        <f t="shared" si="4"/>
        <v>5</v>
      </c>
      <c r="I203" t="str">
        <f>IF(F203&gt;G203,D203,E203)</f>
        <v>GB</v>
      </c>
      <c r="J203" t="str">
        <f>IF(G203&gt;F203,$E$1,$D$1)</f>
        <v>Home</v>
      </c>
      <c r="K203">
        <f>IF(G203&gt;F203,0,1)</f>
        <v>1</v>
      </c>
      <c r="S203">
        <v>38</v>
      </c>
      <c r="T203" t="s">
        <v>51</v>
      </c>
      <c r="U203">
        <v>10</v>
      </c>
      <c r="V203" t="s">
        <v>32</v>
      </c>
    </row>
    <row r="204" spans="1:22">
      <c r="A204">
        <v>203</v>
      </c>
      <c r="B204">
        <v>2019</v>
      </c>
      <c r="C204">
        <v>14</v>
      </c>
      <c r="D204" t="s">
        <v>33</v>
      </c>
      <c r="E204" t="s">
        <v>56</v>
      </c>
      <c r="F204">
        <v>10</v>
      </c>
      <c r="G204">
        <v>45</v>
      </c>
      <c r="H204">
        <f t="shared" si="4"/>
        <v>35</v>
      </c>
      <c r="I204" t="str">
        <f>IF(F204&gt;G204,D204,E204)</f>
        <v>LAC</v>
      </c>
      <c r="J204" t="str">
        <f>IF(G204&gt;F204,$E$1,$D$1)</f>
        <v>Away</v>
      </c>
      <c r="K204">
        <f>IF(G204&gt;F204,0,1)</f>
        <v>0</v>
      </c>
      <c r="S204">
        <v>63</v>
      </c>
      <c r="T204" t="s">
        <v>64</v>
      </c>
      <c r="U204">
        <v>4</v>
      </c>
      <c r="V204" t="s">
        <v>25</v>
      </c>
    </row>
    <row r="205" spans="1:22">
      <c r="A205">
        <v>204</v>
      </c>
      <c r="B205">
        <v>2019</v>
      </c>
      <c r="C205">
        <v>14</v>
      </c>
      <c r="D205" t="s">
        <v>43</v>
      </c>
      <c r="E205" t="s">
        <v>40</v>
      </c>
      <c r="F205">
        <v>17</v>
      </c>
      <c r="G205">
        <v>23</v>
      </c>
      <c r="H205">
        <f t="shared" si="4"/>
        <v>6</v>
      </c>
      <c r="I205" t="str">
        <f>IF(F205&gt;G205,D205,E205)</f>
        <v>PIT</v>
      </c>
      <c r="J205" t="str">
        <f>IF(G205&gt;F205,$E$1,$D$1)</f>
        <v>Away</v>
      </c>
      <c r="K205">
        <f>IF(G205&gt;F205,0,1)</f>
        <v>0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>
        <v>205</v>
      </c>
      <c r="B206">
        <v>2019</v>
      </c>
      <c r="C206">
        <v>14</v>
      </c>
      <c r="D206" t="s">
        <v>52</v>
      </c>
      <c r="E206" t="s">
        <v>37</v>
      </c>
      <c r="F206">
        <v>21</v>
      </c>
      <c r="G206">
        <v>42</v>
      </c>
      <c r="H206">
        <f t="shared" si="4"/>
        <v>21</v>
      </c>
      <c r="I206" t="str">
        <f>IF(F206&gt;G206,D206,E206)</f>
        <v>TEN</v>
      </c>
      <c r="J206" t="str">
        <f>IF(G206&gt;F206,$E$1,$D$1)</f>
        <v>Away</v>
      </c>
      <c r="K206">
        <f>IF(G206&gt;F206,0,1)</f>
        <v>0</v>
      </c>
      <c r="S206">
        <v>58</v>
      </c>
      <c r="T206" t="s">
        <v>48</v>
      </c>
      <c r="U206">
        <v>3</v>
      </c>
      <c r="V206" t="s">
        <v>32</v>
      </c>
    </row>
    <row r="207" spans="1:22">
      <c r="A207">
        <v>206</v>
      </c>
      <c r="B207">
        <v>2019</v>
      </c>
      <c r="C207">
        <v>14</v>
      </c>
      <c r="D207" t="s">
        <v>25</v>
      </c>
      <c r="E207" t="s">
        <v>23</v>
      </c>
      <c r="F207">
        <v>16</v>
      </c>
      <c r="G207">
        <v>23</v>
      </c>
      <c r="H207">
        <f t="shared" si="4"/>
        <v>7</v>
      </c>
      <c r="I207" t="str">
        <f>IF(F207&gt;G207,D207,E207)</f>
        <v>KC</v>
      </c>
      <c r="J207" t="str">
        <f>IF(G207&gt;F207,$E$1,$D$1)</f>
        <v>Away</v>
      </c>
      <c r="K207">
        <f>IF(G207&gt;F207,0,1)</f>
        <v>0</v>
      </c>
      <c r="S207">
        <v>32</v>
      </c>
      <c r="T207" t="s">
        <v>24</v>
      </c>
      <c r="U207">
        <v>6</v>
      </c>
      <c r="V207" t="s">
        <v>32</v>
      </c>
    </row>
    <row r="208" spans="1:22">
      <c r="A208">
        <v>207</v>
      </c>
      <c r="B208">
        <v>2019</v>
      </c>
      <c r="C208">
        <v>14</v>
      </c>
      <c r="D208" t="s">
        <v>57</v>
      </c>
      <c r="E208" t="s">
        <v>58</v>
      </c>
      <c r="F208">
        <v>28</v>
      </c>
      <c r="G208">
        <v>12</v>
      </c>
      <c r="H208">
        <f t="shared" si="4"/>
        <v>16</v>
      </c>
      <c r="I208" t="str">
        <f>IF(F208&gt;G208,D208,E208)</f>
        <v>LAR</v>
      </c>
      <c r="J208" t="str">
        <f>IF(G208&gt;F208,$E$1,$D$1)</f>
        <v>Home</v>
      </c>
      <c r="K208">
        <f>IF(G208&gt;F208,0,1)</f>
        <v>1</v>
      </c>
      <c r="S208">
        <v>64</v>
      </c>
      <c r="T208" t="s">
        <v>51</v>
      </c>
      <c r="U208">
        <v>5</v>
      </c>
      <c r="V208" t="s">
        <v>32</v>
      </c>
    </row>
    <row r="209" spans="1:22">
      <c r="A209">
        <v>208</v>
      </c>
      <c r="B209">
        <v>2019</v>
      </c>
      <c r="C209">
        <v>14</v>
      </c>
      <c r="D209" t="s">
        <v>54</v>
      </c>
      <c r="E209" t="s">
        <v>60</v>
      </c>
      <c r="F209">
        <v>23</v>
      </c>
      <c r="G209">
        <v>17</v>
      </c>
      <c r="H209">
        <f t="shared" si="4"/>
        <v>6</v>
      </c>
      <c r="I209" t="str">
        <f>IF(F209&gt;G209,D209,E209)</f>
        <v>PHI</v>
      </c>
      <c r="J209" t="str">
        <f>IF(G209&gt;F209,$E$1,$D$1)</f>
        <v>Home</v>
      </c>
      <c r="K209">
        <f>IF(G209&gt;F209,0,1)</f>
        <v>1</v>
      </c>
      <c r="S209">
        <v>50</v>
      </c>
      <c r="T209" t="s">
        <v>48</v>
      </c>
      <c r="U209">
        <v>8</v>
      </c>
      <c r="V209" t="s">
        <v>32</v>
      </c>
    </row>
    <row r="210" spans="1:22">
      <c r="A210">
        <v>209</v>
      </c>
      <c r="B210">
        <v>2019</v>
      </c>
      <c r="C210">
        <v>15</v>
      </c>
      <c r="D210" t="s">
        <v>47</v>
      </c>
      <c r="E210" t="s">
        <v>62</v>
      </c>
      <c r="F210">
        <v>42</v>
      </c>
      <c r="G210">
        <v>21</v>
      </c>
      <c r="H210">
        <f t="shared" si="4"/>
        <v>21</v>
      </c>
      <c r="I210" t="str">
        <f>IF(F210&gt;G210,D210,E210)</f>
        <v>BAL</v>
      </c>
      <c r="J210" t="str">
        <f>IF(G210&gt;F210,$E$1,$D$1)</f>
        <v>Home</v>
      </c>
      <c r="K210">
        <f>IF(G210&gt;F210,0,1)</f>
        <v>1</v>
      </c>
      <c r="S210">
        <v>33</v>
      </c>
      <c r="T210" t="s">
        <v>24</v>
      </c>
      <c r="U210">
        <v>3</v>
      </c>
      <c r="V210" t="s">
        <v>45</v>
      </c>
    </row>
    <row r="211" spans="1:22">
      <c r="A211">
        <v>210</v>
      </c>
      <c r="B211">
        <v>2019</v>
      </c>
      <c r="C211">
        <v>15</v>
      </c>
      <c r="D211" t="s">
        <v>26</v>
      </c>
      <c r="E211" t="s">
        <v>58</v>
      </c>
      <c r="F211">
        <v>24</v>
      </c>
      <c r="G211">
        <v>30</v>
      </c>
      <c r="H211">
        <f t="shared" si="4"/>
        <v>6</v>
      </c>
      <c r="I211" t="str">
        <f>IF(F211&gt;G211,D211,E211)</f>
        <v>SEA</v>
      </c>
      <c r="J211" t="str">
        <f>IF(G211&gt;F211,$E$1,$D$1)</f>
        <v>Away</v>
      </c>
      <c r="K211">
        <f>IF(G211&gt;F211,0,1)</f>
        <v>0</v>
      </c>
      <c r="S211">
        <v>53</v>
      </c>
      <c r="T211" t="s">
        <v>24</v>
      </c>
      <c r="U211">
        <v>4</v>
      </c>
      <c r="V211" t="s">
        <v>32</v>
      </c>
    </row>
    <row r="212" spans="1:22">
      <c r="A212">
        <v>211</v>
      </c>
      <c r="B212">
        <v>2019</v>
      </c>
      <c r="C212">
        <v>15</v>
      </c>
      <c r="D212" t="s">
        <v>44</v>
      </c>
      <c r="E212" t="s">
        <v>54</v>
      </c>
      <c r="F212">
        <v>27</v>
      </c>
      <c r="G212">
        <v>37</v>
      </c>
      <c r="H212">
        <f t="shared" si="4"/>
        <v>10</v>
      </c>
      <c r="I212" t="str">
        <f>IF(F212&gt;G212,D212,E212)</f>
        <v>PHI</v>
      </c>
      <c r="J212" t="str">
        <f>IF(G212&gt;F212,$E$1,$D$1)</f>
        <v>Away</v>
      </c>
      <c r="K212">
        <f>IF(G212&gt;F212,0,1)</f>
        <v>0</v>
      </c>
      <c r="S212">
        <v>51</v>
      </c>
      <c r="T212" t="s">
        <v>24</v>
      </c>
      <c r="U212">
        <v>11</v>
      </c>
      <c r="V212" t="s">
        <v>42</v>
      </c>
    </row>
    <row r="213" spans="1:22">
      <c r="A213">
        <v>212</v>
      </c>
      <c r="B213">
        <v>2019</v>
      </c>
      <c r="C213">
        <v>15</v>
      </c>
      <c r="D213" t="s">
        <v>37</v>
      </c>
      <c r="E213" t="s">
        <v>46</v>
      </c>
      <c r="F213">
        <v>21</v>
      </c>
      <c r="G213">
        <v>24</v>
      </c>
      <c r="H213">
        <f t="shared" si="4"/>
        <v>3</v>
      </c>
      <c r="I213" t="str">
        <f>IF(F213&gt;G213,D213,E213)</f>
        <v>HOU</v>
      </c>
      <c r="J213" t="str">
        <f>IF(G213&gt;F213,$E$1,$D$1)</f>
        <v>Away</v>
      </c>
      <c r="K213">
        <f>IF(G213&gt;F213,0,1)</f>
        <v>0</v>
      </c>
      <c r="S213">
        <v>42</v>
      </c>
      <c r="T213" t="s">
        <v>41</v>
      </c>
      <c r="U213">
        <v>4</v>
      </c>
      <c r="V213" t="s">
        <v>45</v>
      </c>
    </row>
    <row r="214" spans="1:22">
      <c r="A214">
        <v>213</v>
      </c>
      <c r="B214">
        <v>2019</v>
      </c>
      <c r="C214">
        <v>15</v>
      </c>
      <c r="D214" t="s">
        <v>60</v>
      </c>
      <c r="E214" t="s">
        <v>55</v>
      </c>
      <c r="F214">
        <v>36</v>
      </c>
      <c r="G214">
        <v>20</v>
      </c>
      <c r="H214">
        <f t="shared" si="4"/>
        <v>16</v>
      </c>
      <c r="I214" t="str">
        <f>IF(F214&gt;G214,D214,E214)</f>
        <v>NYG</v>
      </c>
      <c r="J214" t="str">
        <f>IF(G214&gt;F214,$E$1,$D$1)</f>
        <v>Home</v>
      </c>
      <c r="K214">
        <f>IF(G214&gt;F214,0,1)</f>
        <v>1</v>
      </c>
      <c r="S214">
        <v>46</v>
      </c>
      <c r="T214" t="s">
        <v>51</v>
      </c>
      <c r="U214">
        <v>15</v>
      </c>
      <c r="V214" t="s">
        <v>42</v>
      </c>
    </row>
    <row r="215" spans="1:22">
      <c r="A215">
        <v>214</v>
      </c>
      <c r="B215">
        <v>2019</v>
      </c>
      <c r="C215">
        <v>15</v>
      </c>
      <c r="D215" t="s">
        <v>23</v>
      </c>
      <c r="E215" t="s">
        <v>53</v>
      </c>
      <c r="F215">
        <v>23</v>
      </c>
      <c r="G215">
        <v>3</v>
      </c>
      <c r="H215">
        <f t="shared" si="4"/>
        <v>20</v>
      </c>
      <c r="I215" t="str">
        <f>IF(F215&gt;G215,D215,E215)</f>
        <v>KC</v>
      </c>
      <c r="J215" t="str">
        <f>IF(G215&gt;F215,$E$1,$D$1)</f>
        <v>Home</v>
      </c>
      <c r="K215">
        <f>IF(G215&gt;F215,0,1)</f>
        <v>1</v>
      </c>
      <c r="S215">
        <v>25</v>
      </c>
      <c r="T215" t="s">
        <v>80</v>
      </c>
      <c r="U215">
        <v>8</v>
      </c>
      <c r="V215" t="s">
        <v>25</v>
      </c>
    </row>
    <row r="216" spans="1:22">
      <c r="A216">
        <v>215</v>
      </c>
      <c r="B216">
        <v>2019</v>
      </c>
      <c r="C216">
        <v>15</v>
      </c>
      <c r="D216" t="s">
        <v>29</v>
      </c>
      <c r="E216" t="s">
        <v>25</v>
      </c>
      <c r="F216">
        <v>13</v>
      </c>
      <c r="G216">
        <v>34</v>
      </c>
      <c r="H216">
        <f t="shared" si="4"/>
        <v>21</v>
      </c>
      <c r="I216" t="str">
        <f>IF(F216&gt;G216,D216,E216)</f>
        <v>NE</v>
      </c>
      <c r="J216" t="str">
        <f>IF(G216&gt;F216,$E$1,$D$1)</f>
        <v>Away</v>
      </c>
      <c r="K216">
        <f>IF(G216&gt;F216,0,1)</f>
        <v>0</v>
      </c>
      <c r="S216">
        <v>34</v>
      </c>
      <c r="T216" t="s">
        <v>24</v>
      </c>
      <c r="U216">
        <v>3</v>
      </c>
      <c r="V216" t="s">
        <v>32</v>
      </c>
    </row>
    <row r="217" spans="1:22">
      <c r="A217">
        <v>216</v>
      </c>
      <c r="B217">
        <v>2019</v>
      </c>
      <c r="C217">
        <v>15</v>
      </c>
      <c r="D217" t="s">
        <v>22</v>
      </c>
      <c r="E217" t="s">
        <v>35</v>
      </c>
      <c r="F217">
        <v>17</v>
      </c>
      <c r="G217">
        <v>38</v>
      </c>
      <c r="H217">
        <f t="shared" si="4"/>
        <v>21</v>
      </c>
      <c r="I217" t="str">
        <f>IF(F217&gt;G217,D217,E217)</f>
        <v>TB</v>
      </c>
      <c r="J217" t="str">
        <f>IF(G217&gt;F217,$E$1,$D$1)</f>
        <v>Away</v>
      </c>
      <c r="K217">
        <f>IF(G217&gt;F217,0,1)</f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>
        <v>217</v>
      </c>
      <c r="B218">
        <v>2019</v>
      </c>
      <c r="C218">
        <v>15</v>
      </c>
      <c r="D218" t="s">
        <v>49</v>
      </c>
      <c r="E218" t="s">
        <v>50</v>
      </c>
      <c r="F218">
        <v>21</v>
      </c>
      <c r="G218">
        <v>13</v>
      </c>
      <c r="H218">
        <f t="shared" si="4"/>
        <v>8</v>
      </c>
      <c r="I218" t="str">
        <f>IF(F218&gt;G218,D218,E218)</f>
        <v>GB</v>
      </c>
      <c r="J218" t="str">
        <f>IF(G218&gt;F218,$E$1,$D$1)</f>
        <v>Home</v>
      </c>
      <c r="K218">
        <f>IF(G218&gt;F218,0,1)</f>
        <v>1</v>
      </c>
      <c r="S218">
        <v>13</v>
      </c>
      <c r="T218" t="s">
        <v>24</v>
      </c>
      <c r="U218">
        <v>7</v>
      </c>
      <c r="V218" t="s">
        <v>32</v>
      </c>
    </row>
    <row r="219" spans="1:22">
      <c r="A219">
        <v>218</v>
      </c>
      <c r="B219">
        <v>2019</v>
      </c>
      <c r="C219">
        <v>15</v>
      </c>
      <c r="D219" t="s">
        <v>52</v>
      </c>
      <c r="E219" t="s">
        <v>33</v>
      </c>
      <c r="F219">
        <v>16</v>
      </c>
      <c r="G219">
        <v>20</v>
      </c>
      <c r="H219">
        <f t="shared" si="4"/>
        <v>4</v>
      </c>
      <c r="I219" t="str">
        <f>IF(F219&gt;G219,D219,E219)</f>
        <v>JAX</v>
      </c>
      <c r="J219" t="str">
        <f>IF(G219&gt;F219,$E$1,$D$1)</f>
        <v>Away</v>
      </c>
      <c r="K219">
        <f>IF(G219&gt;F219,0,1)</f>
        <v>0</v>
      </c>
      <c r="S219">
        <v>55</v>
      </c>
      <c r="T219" t="s">
        <v>24</v>
      </c>
      <c r="U219">
        <v>6</v>
      </c>
      <c r="V219" t="s">
        <v>42</v>
      </c>
    </row>
    <row r="220" spans="1:22">
      <c r="A220">
        <v>219</v>
      </c>
      <c r="B220">
        <v>2019</v>
      </c>
      <c r="C220">
        <v>15</v>
      </c>
      <c r="D220" t="s">
        <v>43</v>
      </c>
      <c r="E220" t="s">
        <v>30</v>
      </c>
      <c r="F220">
        <v>38</v>
      </c>
      <c r="G220">
        <v>24</v>
      </c>
      <c r="H220">
        <f t="shared" si="4"/>
        <v>14</v>
      </c>
      <c r="I220" t="str">
        <f>IF(F220&gt;G220,D220,E220)</f>
        <v>ARI</v>
      </c>
      <c r="J220" t="str">
        <f>IF(G220&gt;F220,$E$1,$D$1)</f>
        <v>Home</v>
      </c>
      <c r="K220">
        <f>IF(G220&gt;F220,0,1)</f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>
        <v>220</v>
      </c>
      <c r="B221">
        <v>2019</v>
      </c>
      <c r="C221">
        <v>15</v>
      </c>
      <c r="D221" t="s">
        <v>56</v>
      </c>
      <c r="E221" t="s">
        <v>36</v>
      </c>
      <c r="F221">
        <v>10</v>
      </c>
      <c r="G221">
        <v>39</v>
      </c>
      <c r="H221">
        <f t="shared" si="4"/>
        <v>29</v>
      </c>
      <c r="I221" t="str">
        <f>IF(F221&gt;G221,D221,E221)</f>
        <v>MIN</v>
      </c>
      <c r="J221" t="str">
        <f>IF(G221&gt;F221,$E$1,$D$1)</f>
        <v>Away</v>
      </c>
      <c r="K221">
        <f>IF(G221&gt;F221,0,1)</f>
        <v>0</v>
      </c>
      <c r="S221">
        <v>63</v>
      </c>
      <c r="T221" t="s">
        <v>24</v>
      </c>
      <c r="U221">
        <v>12</v>
      </c>
      <c r="V221" t="s">
        <v>42</v>
      </c>
    </row>
    <row r="222" spans="1:22">
      <c r="A222">
        <v>221</v>
      </c>
      <c r="B222">
        <v>2019</v>
      </c>
      <c r="C222">
        <v>15</v>
      </c>
      <c r="D222" t="s">
        <v>39</v>
      </c>
      <c r="E222" t="s">
        <v>27</v>
      </c>
      <c r="F222">
        <v>22</v>
      </c>
      <c r="G222">
        <v>29</v>
      </c>
      <c r="H222">
        <f t="shared" si="4"/>
        <v>7</v>
      </c>
      <c r="I222" t="str">
        <f>IF(F222&gt;G222,D222,E222)</f>
        <v>ATL</v>
      </c>
      <c r="J222" t="str">
        <f>IF(G222&gt;F222,$E$1,$D$1)</f>
        <v>Away</v>
      </c>
      <c r="K222">
        <f>IF(G222&gt;F222,0,1)</f>
        <v>0</v>
      </c>
      <c r="S222">
        <v>55</v>
      </c>
      <c r="T222" t="s">
        <v>24</v>
      </c>
      <c r="U222">
        <v>6</v>
      </c>
      <c r="V222" t="s">
        <v>42</v>
      </c>
    </row>
    <row r="223" spans="1:22">
      <c r="A223">
        <v>222</v>
      </c>
      <c r="B223">
        <v>2019</v>
      </c>
      <c r="C223">
        <v>15</v>
      </c>
      <c r="D223" t="s">
        <v>59</v>
      </c>
      <c r="E223" t="s">
        <v>57</v>
      </c>
      <c r="F223">
        <v>44</v>
      </c>
      <c r="G223">
        <v>21</v>
      </c>
      <c r="H223">
        <f t="shared" si="4"/>
        <v>23</v>
      </c>
      <c r="I223" t="str">
        <f>IF(F223&gt;G223,D223,E223)</f>
        <v>DAL</v>
      </c>
      <c r="J223" t="str">
        <f>IF(G223&gt;F223,$E$1,$D$1)</f>
        <v>Home</v>
      </c>
      <c r="K223">
        <f>IF(G223&gt;F223,0,1)</f>
        <v>1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>
        <v>223</v>
      </c>
      <c r="B224">
        <v>2019</v>
      </c>
      <c r="C224">
        <v>15</v>
      </c>
      <c r="D224" t="s">
        <v>40</v>
      </c>
      <c r="E224" t="s">
        <v>61</v>
      </c>
      <c r="F224">
        <v>10</v>
      </c>
      <c r="G224">
        <v>17</v>
      </c>
      <c r="H224">
        <f t="shared" si="4"/>
        <v>7</v>
      </c>
      <c r="I224" t="str">
        <f>IF(F224&gt;G224,D224,E224)</f>
        <v>BUF</v>
      </c>
      <c r="J224" t="str">
        <f>IF(G224&gt;F224,$E$1,$D$1)</f>
        <v>Away</v>
      </c>
      <c r="K224">
        <f>IF(G224&gt;F224,0,1)</f>
        <v>0</v>
      </c>
      <c r="S224">
        <v>31</v>
      </c>
      <c r="T224" t="s">
        <v>64</v>
      </c>
      <c r="U224">
        <v>0</v>
      </c>
      <c r="V224" t="s">
        <v>25</v>
      </c>
    </row>
    <row r="225" spans="1:22">
      <c r="A225">
        <v>224</v>
      </c>
      <c r="B225">
        <v>2019</v>
      </c>
      <c r="C225">
        <v>15</v>
      </c>
      <c r="D225" t="s">
        <v>38</v>
      </c>
      <c r="E225" t="s">
        <v>34</v>
      </c>
      <c r="F225">
        <v>34</v>
      </c>
      <c r="G225">
        <v>7</v>
      </c>
      <c r="H225">
        <f t="shared" si="4"/>
        <v>27</v>
      </c>
      <c r="I225" t="str">
        <f>IF(F225&gt;G225,D225,E225)</f>
        <v>NO</v>
      </c>
      <c r="J225" t="str">
        <f>IF(G225&gt;F225,$E$1,$D$1)</f>
        <v>Home</v>
      </c>
      <c r="K225">
        <f>IF(G225&gt;F225,0,1)</f>
        <v>1</v>
      </c>
      <c r="S225">
        <v>74</v>
      </c>
      <c r="T225" t="s">
        <v>41</v>
      </c>
      <c r="U225">
        <v>11</v>
      </c>
      <c r="V225" t="s">
        <v>32</v>
      </c>
    </row>
    <row r="226" spans="1:22">
      <c r="A226">
        <v>225</v>
      </c>
      <c r="B226">
        <v>2019</v>
      </c>
      <c r="C226">
        <v>16</v>
      </c>
      <c r="D226" t="s">
        <v>35</v>
      </c>
      <c r="E226" t="s">
        <v>46</v>
      </c>
      <c r="F226">
        <v>20</v>
      </c>
      <c r="G226">
        <v>23</v>
      </c>
      <c r="H226">
        <f t="shared" si="4"/>
        <v>3</v>
      </c>
      <c r="I226" t="str">
        <f>IF(F226&gt;G226,D226,E226)</f>
        <v>HOU</v>
      </c>
      <c r="J226" t="str">
        <f>IF(G226&gt;F226,$E$1,$D$1)</f>
        <v>Away</v>
      </c>
      <c r="K226">
        <f>IF(G226&gt;F226,0,1)</f>
        <v>0</v>
      </c>
      <c r="S226">
        <v>73</v>
      </c>
      <c r="T226" t="s">
        <v>41</v>
      </c>
      <c r="U226">
        <v>12</v>
      </c>
      <c r="V226" t="s">
        <v>45</v>
      </c>
    </row>
    <row r="227" spans="1:22">
      <c r="A227">
        <v>226</v>
      </c>
      <c r="B227">
        <v>2019</v>
      </c>
      <c r="C227">
        <v>16</v>
      </c>
      <c r="D227" t="s">
        <v>25</v>
      </c>
      <c r="E227" t="s">
        <v>61</v>
      </c>
      <c r="F227">
        <v>24</v>
      </c>
      <c r="G227">
        <v>17</v>
      </c>
      <c r="H227">
        <f t="shared" si="4"/>
        <v>7</v>
      </c>
      <c r="I227" t="str">
        <f>IF(F227&gt;G227,D227,E227)</f>
        <v>NE</v>
      </c>
      <c r="J227" t="str">
        <f>IF(G227&gt;F227,$E$1,$D$1)</f>
        <v>Home</v>
      </c>
      <c r="K227">
        <f>IF(G227&gt;F227,0,1)</f>
        <v>1</v>
      </c>
      <c r="S227">
        <v>32</v>
      </c>
      <c r="T227" t="s">
        <v>64</v>
      </c>
      <c r="U227">
        <v>3</v>
      </c>
      <c r="V227" t="s">
        <v>32</v>
      </c>
    </row>
    <row r="228" spans="1:22">
      <c r="A228">
        <v>227</v>
      </c>
      <c r="B228">
        <v>2019</v>
      </c>
      <c r="C228">
        <v>16</v>
      </c>
      <c r="D228" t="s">
        <v>39</v>
      </c>
      <c r="E228" t="s">
        <v>57</v>
      </c>
      <c r="F228">
        <v>34</v>
      </c>
      <c r="G228">
        <v>31</v>
      </c>
      <c r="H228">
        <f t="shared" si="4"/>
        <v>3</v>
      </c>
      <c r="I228" t="str">
        <f>IF(F228&gt;G228,D228,E228)</f>
        <v>SF</v>
      </c>
      <c r="J228" t="str">
        <f>IF(G228&gt;F228,$E$1,$D$1)</f>
        <v>Home</v>
      </c>
      <c r="K228">
        <f>IF(G228&gt;F228,0,1)</f>
        <v>1</v>
      </c>
      <c r="S228">
        <v>58</v>
      </c>
      <c r="T228" t="s">
        <v>41</v>
      </c>
      <c r="U228">
        <v>5</v>
      </c>
      <c r="V228" t="s">
        <v>45</v>
      </c>
    </row>
    <row r="229" spans="1:22">
      <c r="A229">
        <v>228</v>
      </c>
      <c r="B229">
        <v>2019</v>
      </c>
      <c r="C229">
        <v>16</v>
      </c>
      <c r="D229" t="s">
        <v>44</v>
      </c>
      <c r="E229" t="s">
        <v>60</v>
      </c>
      <c r="F229">
        <v>35</v>
      </c>
      <c r="G229">
        <v>41</v>
      </c>
      <c r="H229">
        <f t="shared" si="4"/>
        <v>6</v>
      </c>
      <c r="I229" t="str">
        <f>IF(F229&gt;G229,D229,E229)</f>
        <v>NYG</v>
      </c>
      <c r="J229" t="str">
        <f>IF(G229&gt;F229,$E$1,$D$1)</f>
        <v>Away</v>
      </c>
      <c r="K229">
        <f>IF(G229&gt;F229,0,1)</f>
        <v>0</v>
      </c>
      <c r="S229">
        <v>41</v>
      </c>
      <c r="T229" t="s">
        <v>51</v>
      </c>
      <c r="U229">
        <v>3</v>
      </c>
      <c r="V229" t="s">
        <v>32</v>
      </c>
    </row>
    <row r="230" spans="1:22">
      <c r="A230">
        <v>229</v>
      </c>
      <c r="B230">
        <v>2019</v>
      </c>
      <c r="C230">
        <v>16</v>
      </c>
      <c r="D230" t="s">
        <v>37</v>
      </c>
      <c r="E230" t="s">
        <v>38</v>
      </c>
      <c r="F230">
        <v>28</v>
      </c>
      <c r="G230">
        <v>38</v>
      </c>
      <c r="H230">
        <f t="shared" si="4"/>
        <v>10</v>
      </c>
      <c r="I230" t="str">
        <f>IF(F230&gt;G230,D230,E230)</f>
        <v>NO</v>
      </c>
      <c r="J230" t="str">
        <f>IF(G230&gt;F230,$E$1,$D$1)</f>
        <v>Away</v>
      </c>
      <c r="K230">
        <f>IF(G230&gt;F230,0,1)</f>
        <v>0</v>
      </c>
      <c r="S230">
        <v>49</v>
      </c>
      <c r="T230" t="s">
        <v>48</v>
      </c>
      <c r="U230">
        <v>2</v>
      </c>
      <c r="V230" t="s">
        <v>25</v>
      </c>
    </row>
    <row r="231" spans="1:22">
      <c r="A231">
        <v>230</v>
      </c>
      <c r="B231">
        <v>2019</v>
      </c>
      <c r="C231">
        <v>16</v>
      </c>
      <c r="D231" t="s">
        <v>62</v>
      </c>
      <c r="E231" t="s">
        <v>40</v>
      </c>
      <c r="F231">
        <v>16</v>
      </c>
      <c r="G231">
        <v>10</v>
      </c>
      <c r="H231">
        <f t="shared" si="4"/>
        <v>6</v>
      </c>
      <c r="I231" t="str">
        <f>IF(F231&gt;G231,D231,E231)</f>
        <v>NYJ</v>
      </c>
      <c r="J231" t="str">
        <f>IF(G231&gt;F231,$E$1,$D$1)</f>
        <v>Home</v>
      </c>
      <c r="K231">
        <f>IF(G231&gt;F231,0,1)</f>
        <v>1</v>
      </c>
      <c r="S231">
        <v>37</v>
      </c>
      <c r="T231" t="s">
        <v>24</v>
      </c>
      <c r="U231">
        <v>5</v>
      </c>
      <c r="V231" t="s">
        <v>32</v>
      </c>
    </row>
    <row r="232" spans="1:22">
      <c r="A232">
        <v>231</v>
      </c>
      <c r="B232">
        <v>2019</v>
      </c>
      <c r="C232">
        <v>16</v>
      </c>
      <c r="D232" t="s">
        <v>27</v>
      </c>
      <c r="E232" t="s">
        <v>33</v>
      </c>
      <c r="F232">
        <v>24</v>
      </c>
      <c r="G232">
        <v>12</v>
      </c>
      <c r="H232">
        <f t="shared" si="4"/>
        <v>12</v>
      </c>
      <c r="I232" t="str">
        <f>IF(F232&gt;G232,D232,E232)</f>
        <v>ATL</v>
      </c>
      <c r="J232" t="str">
        <f>IF(G232&gt;F232,$E$1,$D$1)</f>
        <v>Home</v>
      </c>
      <c r="K232">
        <f>IF(G232&gt;F232,0,1)</f>
        <v>1</v>
      </c>
      <c r="S232" t="s">
        <v>28</v>
      </c>
      <c r="T232" t="s">
        <v>28</v>
      </c>
      <c r="U232" t="s">
        <v>28</v>
      </c>
      <c r="V232" t="s">
        <v>28</v>
      </c>
    </row>
    <row r="233" spans="1:22">
      <c r="A233">
        <v>232</v>
      </c>
      <c r="B233">
        <v>2019</v>
      </c>
      <c r="C233">
        <v>16</v>
      </c>
      <c r="D233" t="s">
        <v>30</v>
      </c>
      <c r="E233" t="s">
        <v>47</v>
      </c>
      <c r="F233">
        <v>15</v>
      </c>
      <c r="G233">
        <v>31</v>
      </c>
      <c r="H233">
        <f t="shared" si="4"/>
        <v>16</v>
      </c>
      <c r="I233" t="str">
        <f>IF(F233&gt;G233,D233,E233)</f>
        <v>BAL</v>
      </c>
      <c r="J233" t="str">
        <f>IF(G233&gt;F233,$E$1,$D$1)</f>
        <v>Away</v>
      </c>
      <c r="K233">
        <f>IF(G233&gt;F233,0,1)</f>
        <v>0</v>
      </c>
      <c r="S233">
        <v>44</v>
      </c>
      <c r="T233" t="s">
        <v>24</v>
      </c>
      <c r="U233">
        <v>7</v>
      </c>
      <c r="V233" t="s">
        <v>32</v>
      </c>
    </row>
    <row r="234" spans="1:22">
      <c r="A234">
        <v>233</v>
      </c>
      <c r="B234">
        <v>2019</v>
      </c>
      <c r="C234">
        <v>16</v>
      </c>
      <c r="D234" t="s">
        <v>34</v>
      </c>
      <c r="E234" t="s">
        <v>26</v>
      </c>
      <c r="F234">
        <v>38</v>
      </c>
      <c r="G234">
        <v>6</v>
      </c>
      <c r="H234">
        <f t="shared" si="4"/>
        <v>32</v>
      </c>
      <c r="I234" t="str">
        <f>IF(F234&gt;G234,D234,E234)</f>
        <v>IND</v>
      </c>
      <c r="J234" t="str">
        <f>IF(G234&gt;F234,$E$1,$D$1)</f>
        <v>Home</v>
      </c>
      <c r="K234">
        <f>IF(G234&gt;F234,0,1)</f>
        <v>1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>
        <v>234</v>
      </c>
      <c r="B235">
        <v>2019</v>
      </c>
      <c r="C235">
        <v>16</v>
      </c>
      <c r="D235" t="s">
        <v>55</v>
      </c>
      <c r="E235" t="s">
        <v>29</v>
      </c>
      <c r="F235">
        <v>38</v>
      </c>
      <c r="G235">
        <v>35</v>
      </c>
      <c r="H235">
        <f t="shared" si="4"/>
        <v>3</v>
      </c>
      <c r="I235" t="str">
        <f>IF(F235&gt;G235,D235,E235)</f>
        <v>MIA</v>
      </c>
      <c r="J235" t="str">
        <f>IF(G235&gt;F235,$E$1,$D$1)</f>
        <v>Home</v>
      </c>
      <c r="K235">
        <f>IF(G235&gt;F235,0,1)</f>
        <v>1</v>
      </c>
      <c r="S235">
        <v>76</v>
      </c>
      <c r="T235" t="s">
        <v>64</v>
      </c>
      <c r="U235">
        <v>14</v>
      </c>
      <c r="V235" t="s">
        <v>45</v>
      </c>
    </row>
    <row r="236" spans="1:22">
      <c r="A236">
        <v>235</v>
      </c>
      <c r="B236">
        <v>2019</v>
      </c>
      <c r="C236">
        <v>16</v>
      </c>
      <c r="D236" t="s">
        <v>53</v>
      </c>
      <c r="E236" t="s">
        <v>22</v>
      </c>
      <c r="F236">
        <v>27</v>
      </c>
      <c r="G236">
        <v>17</v>
      </c>
      <c r="H236">
        <f t="shared" si="4"/>
        <v>10</v>
      </c>
      <c r="I236" t="str">
        <f>IF(F236&gt;G236,D236,E236)</f>
        <v>DEN</v>
      </c>
      <c r="J236" t="str">
        <f>IF(G236&gt;F236,$E$1,$D$1)</f>
        <v>Home</v>
      </c>
      <c r="K236">
        <f>IF(G236&gt;F236,0,1)</f>
        <v>1</v>
      </c>
      <c r="S236">
        <v>62</v>
      </c>
      <c r="T236" t="s">
        <v>64</v>
      </c>
      <c r="U236">
        <v>3</v>
      </c>
      <c r="V236" t="s">
        <v>45</v>
      </c>
    </row>
    <row r="237" spans="1:22">
      <c r="A237">
        <v>236</v>
      </c>
      <c r="B237">
        <v>2019</v>
      </c>
      <c r="C237">
        <v>16</v>
      </c>
      <c r="D237" t="s">
        <v>56</v>
      </c>
      <c r="E237" t="s">
        <v>52</v>
      </c>
      <c r="F237">
        <v>17</v>
      </c>
      <c r="G237">
        <v>24</v>
      </c>
      <c r="H237">
        <f t="shared" si="4"/>
        <v>7</v>
      </c>
      <c r="I237" t="str">
        <f>IF(F237&gt;G237,D237,E237)</f>
        <v>LV</v>
      </c>
      <c r="J237" t="str">
        <f>IF(G237&gt;F237,$E$1,$D$1)</f>
        <v>Away</v>
      </c>
      <c r="K237">
        <f>IF(G237&gt;F237,0,1)</f>
        <v>0</v>
      </c>
      <c r="S237">
        <v>65</v>
      </c>
      <c r="T237" t="s">
        <v>51</v>
      </c>
      <c r="U237">
        <v>9</v>
      </c>
      <c r="V237" t="s">
        <v>45</v>
      </c>
    </row>
    <row r="238" spans="1:22">
      <c r="A238">
        <v>237</v>
      </c>
      <c r="B238">
        <v>2019</v>
      </c>
      <c r="C238">
        <v>16</v>
      </c>
      <c r="D238" t="s">
        <v>58</v>
      </c>
      <c r="E238" t="s">
        <v>43</v>
      </c>
      <c r="F238">
        <v>13</v>
      </c>
      <c r="G238">
        <v>27</v>
      </c>
      <c r="H238">
        <f t="shared" si="4"/>
        <v>14</v>
      </c>
      <c r="I238" t="str">
        <f>IF(F238&gt;G238,D238,E238)</f>
        <v>ARI</v>
      </c>
      <c r="J238" t="str">
        <f>IF(G238&gt;F238,$E$1,$D$1)</f>
        <v>Away</v>
      </c>
      <c r="K238">
        <f>IF(G238&gt;F238,0,1)</f>
        <v>0</v>
      </c>
      <c r="S238">
        <v>45</v>
      </c>
      <c r="T238" t="s">
        <v>64</v>
      </c>
      <c r="U238">
        <v>7</v>
      </c>
      <c r="V238" t="s">
        <v>42</v>
      </c>
    </row>
    <row r="239" spans="1:22">
      <c r="A239">
        <v>238</v>
      </c>
      <c r="B239">
        <v>2019</v>
      </c>
      <c r="C239">
        <v>16</v>
      </c>
      <c r="D239" t="s">
        <v>54</v>
      </c>
      <c r="E239" t="s">
        <v>59</v>
      </c>
      <c r="F239">
        <v>17</v>
      </c>
      <c r="G239">
        <v>9</v>
      </c>
      <c r="H239">
        <f t="shared" si="4"/>
        <v>8</v>
      </c>
      <c r="I239" t="str">
        <f>IF(F239&gt;G239,D239,E239)</f>
        <v>PHI</v>
      </c>
      <c r="J239" t="str">
        <f>IF(G239&gt;F239,$E$1,$D$1)</f>
        <v>Home</v>
      </c>
      <c r="K239">
        <f>IF(G239&gt;F239,0,1)</f>
        <v>1</v>
      </c>
      <c r="S239">
        <v>44</v>
      </c>
      <c r="T239" t="s">
        <v>24</v>
      </c>
      <c r="U239">
        <v>4</v>
      </c>
      <c r="V239" t="s">
        <v>32</v>
      </c>
    </row>
    <row r="240" spans="1:22">
      <c r="A240">
        <v>239</v>
      </c>
      <c r="B240">
        <v>2019</v>
      </c>
      <c r="C240">
        <v>16</v>
      </c>
      <c r="D240" t="s">
        <v>50</v>
      </c>
      <c r="E240" t="s">
        <v>23</v>
      </c>
      <c r="F240">
        <v>3</v>
      </c>
      <c r="G240">
        <v>26</v>
      </c>
      <c r="H240">
        <f t="shared" si="4"/>
        <v>23</v>
      </c>
      <c r="I240" t="str">
        <f>IF(F240&gt;G240,D240,E240)</f>
        <v>KC</v>
      </c>
      <c r="J240" t="str">
        <f>IF(G240&gt;F240,$E$1,$D$1)</f>
        <v>Away</v>
      </c>
      <c r="K240">
        <f>IF(G240&gt;F240,0,1)</f>
        <v>0</v>
      </c>
      <c r="S240">
        <v>42</v>
      </c>
      <c r="T240" t="s">
        <v>24</v>
      </c>
      <c r="U240">
        <v>10</v>
      </c>
      <c r="V240" t="s">
        <v>32</v>
      </c>
    </row>
    <row r="241" spans="1:22">
      <c r="A241">
        <v>240</v>
      </c>
      <c r="B241">
        <v>2019</v>
      </c>
      <c r="C241">
        <v>16</v>
      </c>
      <c r="D241" t="s">
        <v>36</v>
      </c>
      <c r="E241" t="s">
        <v>49</v>
      </c>
      <c r="F241">
        <v>10</v>
      </c>
      <c r="G241">
        <v>23</v>
      </c>
      <c r="H241">
        <f t="shared" si="4"/>
        <v>13</v>
      </c>
      <c r="I241" t="str">
        <f>IF(F241&gt;G241,D241,E241)</f>
        <v>GB</v>
      </c>
      <c r="J241" t="str">
        <f>IF(G241&gt;F241,$E$1,$D$1)</f>
        <v>Away</v>
      </c>
      <c r="K241">
        <f>IF(G241&gt;F241,0,1)</f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>
        <v>241</v>
      </c>
      <c r="B242">
        <v>2019</v>
      </c>
      <c r="C242">
        <v>17</v>
      </c>
      <c r="D242" t="s">
        <v>61</v>
      </c>
      <c r="E242" t="s">
        <v>62</v>
      </c>
      <c r="F242">
        <v>6</v>
      </c>
      <c r="G242">
        <v>13</v>
      </c>
      <c r="H242">
        <f t="shared" si="4"/>
        <v>7</v>
      </c>
      <c r="I242" t="str">
        <f>IF(F242&gt;G242,D242,E242)</f>
        <v>NYJ</v>
      </c>
      <c r="J242" t="str">
        <f>IF(G242&gt;F242,$E$1,$D$1)</f>
        <v>Away</v>
      </c>
      <c r="K242">
        <f>IF(G242&gt;F242,0,1)</f>
        <v>0</v>
      </c>
      <c r="S242">
        <v>39</v>
      </c>
      <c r="T242" t="s">
        <v>48</v>
      </c>
      <c r="U242">
        <v>8</v>
      </c>
      <c r="V242" t="s">
        <v>45</v>
      </c>
    </row>
    <row r="243" spans="1:22">
      <c r="A243">
        <v>242</v>
      </c>
      <c r="B243">
        <v>2019</v>
      </c>
      <c r="C243">
        <v>17</v>
      </c>
      <c r="D243" t="s">
        <v>35</v>
      </c>
      <c r="E243" t="s">
        <v>27</v>
      </c>
      <c r="F243">
        <v>22</v>
      </c>
      <c r="G243">
        <v>28</v>
      </c>
      <c r="H243">
        <f t="shared" si="4"/>
        <v>6</v>
      </c>
      <c r="I243" t="str">
        <f>IF(F243&gt;G243,D243,E243)</f>
        <v>ATL</v>
      </c>
      <c r="J243" t="str">
        <f>IF(G243&gt;F243,$E$1,$D$1)</f>
        <v>Away</v>
      </c>
      <c r="K243">
        <f>IF(G243&gt;F243,0,1)</f>
        <v>0</v>
      </c>
      <c r="S243">
        <v>78</v>
      </c>
      <c r="T243" t="s">
        <v>72</v>
      </c>
      <c r="U243">
        <v>10</v>
      </c>
      <c r="V243" t="s">
        <v>45</v>
      </c>
    </row>
    <row r="244" spans="1:22">
      <c r="A244">
        <v>243</v>
      </c>
      <c r="B244">
        <v>2019</v>
      </c>
      <c r="C244">
        <v>17</v>
      </c>
      <c r="D244" t="s">
        <v>26</v>
      </c>
      <c r="E244" t="s">
        <v>38</v>
      </c>
      <c r="F244">
        <v>10</v>
      </c>
      <c r="G244">
        <v>42</v>
      </c>
      <c r="H244">
        <f t="shared" si="4"/>
        <v>32</v>
      </c>
      <c r="I244" t="str">
        <f>IF(F244&gt;G244,D244,E244)</f>
        <v>NO</v>
      </c>
      <c r="J244" t="str">
        <f>IF(G244&gt;F244,$E$1,$D$1)</f>
        <v>Away</v>
      </c>
      <c r="K244">
        <f>IF(G244&gt;F244,0,1)</f>
        <v>0</v>
      </c>
      <c r="S244">
        <v>65</v>
      </c>
      <c r="T244" t="s">
        <v>41</v>
      </c>
      <c r="U244">
        <v>7</v>
      </c>
      <c r="V244" t="s">
        <v>45</v>
      </c>
    </row>
    <row r="245" spans="1:22">
      <c r="A245">
        <v>244</v>
      </c>
      <c r="B245">
        <v>2019</v>
      </c>
      <c r="C245">
        <v>17</v>
      </c>
      <c r="D245" t="s">
        <v>29</v>
      </c>
      <c r="E245" t="s">
        <v>30</v>
      </c>
      <c r="F245">
        <v>33</v>
      </c>
      <c r="G245">
        <v>23</v>
      </c>
      <c r="H245">
        <f t="shared" si="4"/>
        <v>10</v>
      </c>
      <c r="I245" t="str">
        <f>IF(F245&gt;G245,D245,E245)</f>
        <v>CIN</v>
      </c>
      <c r="J245" t="str">
        <f>IF(G245&gt;F245,$E$1,$D$1)</f>
        <v>Home</v>
      </c>
      <c r="K245">
        <f>IF(G245&gt;F245,0,1)</f>
        <v>1</v>
      </c>
      <c r="S245">
        <v>60</v>
      </c>
      <c r="T245" t="s">
        <v>48</v>
      </c>
      <c r="U245">
        <v>8</v>
      </c>
      <c r="V245" t="s">
        <v>32</v>
      </c>
    </row>
    <row r="246" spans="1:22">
      <c r="A246">
        <v>245</v>
      </c>
      <c r="B246">
        <v>2019</v>
      </c>
      <c r="C246">
        <v>17</v>
      </c>
      <c r="D246" t="s">
        <v>22</v>
      </c>
      <c r="E246" t="s">
        <v>49</v>
      </c>
      <c r="F246">
        <v>20</v>
      </c>
      <c r="G246">
        <v>23</v>
      </c>
      <c r="H246">
        <f t="shared" si="4"/>
        <v>3</v>
      </c>
      <c r="I246" t="str">
        <f>IF(F246&gt;G246,D246,E246)</f>
        <v>GB</v>
      </c>
      <c r="J246" t="str">
        <f>IF(G246&gt;F246,$E$1,$D$1)</f>
        <v>Away</v>
      </c>
      <c r="K246">
        <f>IF(G246&gt;F246,0,1)</f>
        <v>0</v>
      </c>
      <c r="S246" t="s">
        <v>28</v>
      </c>
      <c r="T246" t="s">
        <v>28</v>
      </c>
      <c r="U246" t="s">
        <v>28</v>
      </c>
      <c r="V246" t="s">
        <v>28</v>
      </c>
    </row>
    <row r="247" spans="1:22">
      <c r="A247">
        <v>246</v>
      </c>
      <c r="B247">
        <v>2019</v>
      </c>
      <c r="C247">
        <v>17</v>
      </c>
      <c r="D247" t="s">
        <v>23</v>
      </c>
      <c r="E247" t="s">
        <v>56</v>
      </c>
      <c r="F247">
        <v>31</v>
      </c>
      <c r="G247">
        <v>21</v>
      </c>
      <c r="H247">
        <f t="shared" si="4"/>
        <v>10</v>
      </c>
      <c r="I247" t="str">
        <f>IF(F247&gt;G247,D247,E247)</f>
        <v>KC</v>
      </c>
      <c r="J247" t="str">
        <f>IF(G247&gt;F247,$E$1,$D$1)</f>
        <v>Home</v>
      </c>
      <c r="K247">
        <f>IF(G247&gt;F247,0,1)</f>
        <v>1</v>
      </c>
      <c r="S247">
        <v>39</v>
      </c>
      <c r="T247" t="s">
        <v>41</v>
      </c>
      <c r="U247">
        <v>12</v>
      </c>
      <c r="V247" t="s">
        <v>32</v>
      </c>
    </row>
    <row r="248" spans="1:22">
      <c r="A248">
        <v>247</v>
      </c>
      <c r="B248">
        <v>2019</v>
      </c>
      <c r="C248">
        <v>17</v>
      </c>
      <c r="D248" t="s">
        <v>36</v>
      </c>
      <c r="E248" t="s">
        <v>50</v>
      </c>
      <c r="F248">
        <v>19</v>
      </c>
      <c r="G248">
        <v>21</v>
      </c>
      <c r="H248">
        <f t="shared" si="4"/>
        <v>2</v>
      </c>
      <c r="I248" t="str">
        <f>IF(F248&gt;G248,D248,E248)</f>
        <v>CHI</v>
      </c>
      <c r="J248" t="str">
        <f>IF(G248&gt;F248,$E$1,$D$1)</f>
        <v>Away</v>
      </c>
      <c r="K248">
        <f>IF(G248&gt;F248,0,1)</f>
        <v>0</v>
      </c>
      <c r="S248" t="s">
        <v>28</v>
      </c>
      <c r="T248" t="s">
        <v>28</v>
      </c>
      <c r="U248" t="s">
        <v>28</v>
      </c>
      <c r="V248" t="s">
        <v>28</v>
      </c>
    </row>
    <row r="249" spans="1:22">
      <c r="A249">
        <v>248</v>
      </c>
      <c r="B249">
        <v>2019</v>
      </c>
      <c r="C249">
        <v>17</v>
      </c>
      <c r="D249" t="s">
        <v>25</v>
      </c>
      <c r="E249" t="s">
        <v>55</v>
      </c>
      <c r="F249">
        <v>24</v>
      </c>
      <c r="G249">
        <v>27</v>
      </c>
      <c r="H249">
        <f t="shared" si="4"/>
        <v>3</v>
      </c>
      <c r="I249" t="str">
        <f>IF(F249&gt;G249,D249,E249)</f>
        <v>MIA</v>
      </c>
      <c r="J249" t="str">
        <f>IF(G249&gt;F249,$E$1,$D$1)</f>
        <v>Away</v>
      </c>
      <c r="K249">
        <f>IF(G249&gt;F249,0,1)</f>
        <v>0</v>
      </c>
      <c r="S249">
        <v>40</v>
      </c>
      <c r="T249" t="s">
        <v>64</v>
      </c>
      <c r="U249">
        <v>2</v>
      </c>
      <c r="V249" t="s">
        <v>63</v>
      </c>
    </row>
    <row r="250" spans="1:22">
      <c r="A250">
        <v>249</v>
      </c>
      <c r="B250">
        <v>2019</v>
      </c>
      <c r="C250">
        <v>17</v>
      </c>
      <c r="D250" t="s">
        <v>47</v>
      </c>
      <c r="E250" t="s">
        <v>40</v>
      </c>
      <c r="F250">
        <v>28</v>
      </c>
      <c r="G250">
        <v>10</v>
      </c>
      <c r="H250">
        <f t="shared" si="4"/>
        <v>18</v>
      </c>
      <c r="I250" t="str">
        <f>IF(F250&gt;G250,D250,E250)</f>
        <v>BAL</v>
      </c>
      <c r="J250" t="str">
        <f>IF(G250&gt;F250,$E$1,$D$1)</f>
        <v>Home</v>
      </c>
      <c r="K250">
        <f>IF(G250&gt;F250,0,1)</f>
        <v>1</v>
      </c>
      <c r="S250">
        <v>46</v>
      </c>
      <c r="T250" t="s">
        <v>41</v>
      </c>
      <c r="U250">
        <v>7</v>
      </c>
      <c r="V250" t="s">
        <v>45</v>
      </c>
    </row>
    <row r="251" spans="1:22">
      <c r="A251">
        <v>250</v>
      </c>
      <c r="B251">
        <v>2019</v>
      </c>
      <c r="C251">
        <v>17</v>
      </c>
      <c r="D251" t="s">
        <v>60</v>
      </c>
      <c r="E251" t="s">
        <v>54</v>
      </c>
      <c r="F251">
        <v>17</v>
      </c>
      <c r="G251">
        <v>34</v>
      </c>
      <c r="H251">
        <f t="shared" si="4"/>
        <v>17</v>
      </c>
      <c r="I251" t="str">
        <f>IF(F251&gt;G251,D251,E251)</f>
        <v>PHI</v>
      </c>
      <c r="J251" t="str">
        <f>IF(G251&gt;F251,$E$1,$D$1)</f>
        <v>Away</v>
      </c>
      <c r="K251">
        <f>IF(G251&gt;F251,0,1)</f>
        <v>0</v>
      </c>
      <c r="S251">
        <v>40</v>
      </c>
      <c r="T251" t="s">
        <v>48</v>
      </c>
      <c r="U251">
        <v>4</v>
      </c>
      <c r="V251" t="s">
        <v>45</v>
      </c>
    </row>
    <row r="252" spans="1:22">
      <c r="A252">
        <v>251</v>
      </c>
      <c r="B252">
        <v>2019</v>
      </c>
      <c r="C252">
        <v>17</v>
      </c>
      <c r="D252" t="s">
        <v>59</v>
      </c>
      <c r="E252" t="s">
        <v>44</v>
      </c>
      <c r="F252">
        <v>47</v>
      </c>
      <c r="G252">
        <v>16</v>
      </c>
      <c r="H252">
        <f t="shared" si="4"/>
        <v>31</v>
      </c>
      <c r="I252" t="str">
        <f>IF(F252&gt;G252,D252,E252)</f>
        <v>DAL</v>
      </c>
      <c r="J252" t="str">
        <f>IF(G252&gt;F252,$E$1,$D$1)</f>
        <v>Home</v>
      </c>
      <c r="K252">
        <f>IF(G252&gt;F252,0,1)</f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>
        <v>252</v>
      </c>
      <c r="B253">
        <v>2019</v>
      </c>
      <c r="C253">
        <v>17</v>
      </c>
      <c r="D253" t="s">
        <v>46</v>
      </c>
      <c r="E253" t="s">
        <v>37</v>
      </c>
      <c r="F253">
        <v>14</v>
      </c>
      <c r="G253">
        <v>35</v>
      </c>
      <c r="H253">
        <f t="shared" si="4"/>
        <v>21</v>
      </c>
      <c r="I253" t="str">
        <f>IF(F253&gt;G253,D253,E253)</f>
        <v>TEN</v>
      </c>
      <c r="J253" t="str">
        <f>IF(G253&gt;F253,$E$1,$D$1)</f>
        <v>Away</v>
      </c>
      <c r="K253">
        <f>IF(G253&gt;F253,0,1)</f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>
        <v>253</v>
      </c>
      <c r="B254">
        <v>2019</v>
      </c>
      <c r="C254">
        <v>17</v>
      </c>
      <c r="D254" t="s">
        <v>33</v>
      </c>
      <c r="E254" t="s">
        <v>34</v>
      </c>
      <c r="F254">
        <v>38</v>
      </c>
      <c r="G254">
        <v>20</v>
      </c>
      <c r="H254">
        <f t="shared" si="4"/>
        <v>18</v>
      </c>
      <c r="I254" t="str">
        <f>IF(F254&gt;G254,D254,E254)</f>
        <v>JAX</v>
      </c>
      <c r="J254" t="str">
        <f>IF(G254&gt;F254,$E$1,$D$1)</f>
        <v>Home</v>
      </c>
      <c r="K254">
        <f>IF(G254&gt;F254,0,1)</f>
        <v>1</v>
      </c>
      <c r="S254">
        <v>73</v>
      </c>
      <c r="T254" t="s">
        <v>64</v>
      </c>
      <c r="U254">
        <v>4</v>
      </c>
      <c r="V254" t="s">
        <v>45</v>
      </c>
    </row>
    <row r="255" spans="1:22">
      <c r="A255">
        <v>254</v>
      </c>
      <c r="B255">
        <v>2019</v>
      </c>
      <c r="C255">
        <v>17</v>
      </c>
      <c r="D255" t="s">
        <v>53</v>
      </c>
      <c r="E255" t="s">
        <v>52</v>
      </c>
      <c r="F255">
        <v>16</v>
      </c>
      <c r="G255">
        <v>15</v>
      </c>
      <c r="H255">
        <f t="shared" si="4"/>
        <v>1</v>
      </c>
      <c r="I255" t="str">
        <f>IF(F255&gt;G255,D255,E255)</f>
        <v>DEN</v>
      </c>
      <c r="J255" t="str">
        <f>IF(G255&gt;F255,$E$1,$D$1)</f>
        <v>Home</v>
      </c>
      <c r="K255">
        <f>IF(G255&gt;F255,0,1)</f>
        <v>1</v>
      </c>
      <c r="S255">
        <v>32</v>
      </c>
      <c r="T255" t="s">
        <v>24</v>
      </c>
      <c r="U255">
        <v>2</v>
      </c>
      <c r="V255" t="s">
        <v>25</v>
      </c>
    </row>
    <row r="256" spans="1:22">
      <c r="A256">
        <v>255</v>
      </c>
      <c r="B256">
        <v>2019</v>
      </c>
      <c r="C256">
        <v>17</v>
      </c>
      <c r="D256" t="s">
        <v>57</v>
      </c>
      <c r="E256" t="s">
        <v>43</v>
      </c>
      <c r="F256">
        <v>31</v>
      </c>
      <c r="G256">
        <v>24</v>
      </c>
      <c r="H256">
        <f t="shared" si="4"/>
        <v>7</v>
      </c>
      <c r="I256" t="str">
        <f>IF(F256&gt;G256,D256,E256)</f>
        <v>LAR</v>
      </c>
      <c r="J256" t="str">
        <f>IF(G256&gt;F256,$E$1,$D$1)</f>
        <v>Home</v>
      </c>
      <c r="K256">
        <f>IF(G256&gt;F256,0,1)</f>
        <v>1</v>
      </c>
      <c r="S256">
        <v>61</v>
      </c>
      <c r="T256" t="s">
        <v>24</v>
      </c>
      <c r="U256">
        <v>2</v>
      </c>
      <c r="V256" t="s">
        <v>45</v>
      </c>
    </row>
    <row r="257" spans="1:22">
      <c r="A257">
        <v>256</v>
      </c>
      <c r="B257">
        <v>2019</v>
      </c>
      <c r="C257">
        <v>17</v>
      </c>
      <c r="D257" t="s">
        <v>58</v>
      </c>
      <c r="E257" t="s">
        <v>39</v>
      </c>
      <c r="F257">
        <v>21</v>
      </c>
      <c r="G257">
        <v>26</v>
      </c>
      <c r="H257">
        <f t="shared" si="4"/>
        <v>5</v>
      </c>
      <c r="I257" t="str">
        <f>IF(F257&gt;G257,D257,E257)</f>
        <v>SF</v>
      </c>
      <c r="J257" t="str">
        <f>IF(G257&gt;F257,$E$1,$D$1)</f>
        <v>Away</v>
      </c>
      <c r="K257">
        <f>IF(G257&gt;F257,0,1)</f>
        <v>0</v>
      </c>
      <c r="S257">
        <v>47</v>
      </c>
      <c r="T257" t="s">
        <v>51</v>
      </c>
      <c r="U257">
        <v>1</v>
      </c>
      <c r="V257" t="s">
        <v>45</v>
      </c>
    </row>
    <row r="258" spans="1:22">
      <c r="A258">
        <v>257</v>
      </c>
      <c r="B258">
        <v>2019</v>
      </c>
      <c r="C258" t="s">
        <v>75</v>
      </c>
      <c r="D258" t="s">
        <v>46</v>
      </c>
      <c r="E258" t="s">
        <v>61</v>
      </c>
      <c r="F258">
        <v>22</v>
      </c>
      <c r="G258">
        <v>19</v>
      </c>
      <c r="H258">
        <f t="shared" si="4"/>
        <v>3</v>
      </c>
      <c r="I258" t="str">
        <f>IF(F258&gt;G258,D258,E258)</f>
        <v>HOU</v>
      </c>
      <c r="J258" t="str">
        <f>IF(G258&gt;F258,$E$1,$D$1)</f>
        <v>Home</v>
      </c>
      <c r="K258">
        <f>IF(G258&gt;F258,0,1)</f>
        <v>1</v>
      </c>
      <c r="S258" t="s">
        <v>28</v>
      </c>
      <c r="T258" t="s">
        <v>28</v>
      </c>
      <c r="U258" t="s">
        <v>28</v>
      </c>
      <c r="V258" t="s">
        <v>28</v>
      </c>
    </row>
    <row r="259" spans="1:22">
      <c r="A259">
        <v>258</v>
      </c>
      <c r="B259">
        <v>2019</v>
      </c>
      <c r="C259" t="s">
        <v>75</v>
      </c>
      <c r="D259" t="s">
        <v>25</v>
      </c>
      <c r="E259" t="s">
        <v>37</v>
      </c>
      <c r="F259">
        <v>13</v>
      </c>
      <c r="G259">
        <v>20</v>
      </c>
      <c r="H259">
        <f t="shared" ref="H259:H268" si="5">ABS(F259-G259)</f>
        <v>7</v>
      </c>
      <c r="I259" t="str">
        <f>IF(F259&gt;G259,D259,E259)</f>
        <v>TEN</v>
      </c>
      <c r="J259" t="str">
        <f>IF(G259&gt;F259,$E$1,$D$1)</f>
        <v>Away</v>
      </c>
      <c r="K259">
        <f>IF(G259&gt;F259,0,1)</f>
        <v>0</v>
      </c>
      <c r="S259">
        <v>41</v>
      </c>
      <c r="T259" t="s">
        <v>41</v>
      </c>
      <c r="U259">
        <v>4</v>
      </c>
      <c r="V259" t="s">
        <v>42</v>
      </c>
    </row>
    <row r="260" spans="1:22">
      <c r="A260">
        <v>259</v>
      </c>
      <c r="B260">
        <v>2019</v>
      </c>
      <c r="C260" t="s">
        <v>75</v>
      </c>
      <c r="D260" t="s">
        <v>38</v>
      </c>
      <c r="E260" t="s">
        <v>36</v>
      </c>
      <c r="F260">
        <v>20</v>
      </c>
      <c r="G260">
        <v>26</v>
      </c>
      <c r="H260">
        <f t="shared" si="5"/>
        <v>6</v>
      </c>
      <c r="I260" t="str">
        <f>IF(F260&gt;G260,D260,E260)</f>
        <v>MIN</v>
      </c>
      <c r="J260" t="str">
        <f>IF(G260&gt;F260,$E$1,$D$1)</f>
        <v>Away</v>
      </c>
      <c r="K260">
        <f>IF(G260&gt;F260,0,1)</f>
        <v>0</v>
      </c>
      <c r="S260" t="s">
        <v>28</v>
      </c>
      <c r="T260" t="s">
        <v>28</v>
      </c>
      <c r="U260" t="s">
        <v>28</v>
      </c>
      <c r="V260" t="s">
        <v>28</v>
      </c>
    </row>
    <row r="261" spans="1:22">
      <c r="A261">
        <v>260</v>
      </c>
      <c r="B261">
        <v>2019</v>
      </c>
      <c r="C261" t="s">
        <v>75</v>
      </c>
      <c r="D261" t="s">
        <v>54</v>
      </c>
      <c r="E261" t="s">
        <v>58</v>
      </c>
      <c r="F261">
        <v>9</v>
      </c>
      <c r="G261">
        <v>17</v>
      </c>
      <c r="H261">
        <f t="shared" si="5"/>
        <v>8</v>
      </c>
      <c r="I261" t="str">
        <f>IF(F261&gt;G261,D261,E261)</f>
        <v>SEA</v>
      </c>
      <c r="J261" t="str">
        <f>IF(G261&gt;F261,$E$1,$D$1)</f>
        <v>Away</v>
      </c>
      <c r="K261">
        <f>IF(G261&gt;F261,0,1)</f>
        <v>0</v>
      </c>
      <c r="S261">
        <v>40</v>
      </c>
      <c r="T261" t="s">
        <v>24</v>
      </c>
      <c r="U261">
        <v>12</v>
      </c>
      <c r="V261" t="s">
        <v>42</v>
      </c>
    </row>
    <row r="262" spans="1:22">
      <c r="A262">
        <v>261</v>
      </c>
      <c r="B262">
        <v>2019</v>
      </c>
      <c r="C262" t="s">
        <v>76</v>
      </c>
      <c r="D262" t="s">
        <v>39</v>
      </c>
      <c r="E262" t="s">
        <v>36</v>
      </c>
      <c r="F262">
        <v>27</v>
      </c>
      <c r="G262">
        <v>10</v>
      </c>
      <c r="H262">
        <f t="shared" si="5"/>
        <v>17</v>
      </c>
      <c r="I262" t="str">
        <f>IF(F262&gt;G262,D262,E262)</f>
        <v>SF</v>
      </c>
      <c r="J262" t="str">
        <f>IF(G262&gt;F262,$E$1,$D$1)</f>
        <v>Home</v>
      </c>
      <c r="K262">
        <f>IF(G262&gt;F262,0,1)</f>
        <v>1</v>
      </c>
      <c r="S262">
        <v>56</v>
      </c>
      <c r="T262" t="s">
        <v>51</v>
      </c>
      <c r="U262">
        <v>9</v>
      </c>
      <c r="V262" t="s">
        <v>42</v>
      </c>
    </row>
    <row r="263" spans="1:22">
      <c r="A263">
        <v>262</v>
      </c>
      <c r="B263">
        <v>2019</v>
      </c>
      <c r="C263" t="s">
        <v>76</v>
      </c>
      <c r="D263" t="s">
        <v>47</v>
      </c>
      <c r="E263" t="s">
        <v>37</v>
      </c>
      <c r="F263">
        <v>12</v>
      </c>
      <c r="G263">
        <v>28</v>
      </c>
      <c r="H263">
        <f t="shared" si="5"/>
        <v>16</v>
      </c>
      <c r="I263" t="str">
        <f>IF(F263&gt;G263,D263,E263)</f>
        <v>TEN</v>
      </c>
      <c r="J263" t="str">
        <f>IF(G263&gt;F263,$E$1,$D$1)</f>
        <v>Away</v>
      </c>
      <c r="K263">
        <f>IF(G263&gt;F263,0,1)</f>
        <v>0</v>
      </c>
      <c r="S263">
        <v>64</v>
      </c>
      <c r="T263" t="s">
        <v>64</v>
      </c>
      <c r="U263">
        <v>10</v>
      </c>
      <c r="V263" t="s">
        <v>32</v>
      </c>
    </row>
    <row r="264" spans="1:22">
      <c r="A264">
        <v>263</v>
      </c>
      <c r="B264">
        <v>2019</v>
      </c>
      <c r="C264" t="s">
        <v>76</v>
      </c>
      <c r="D264" t="s">
        <v>23</v>
      </c>
      <c r="E264" t="s">
        <v>46</v>
      </c>
      <c r="F264">
        <v>51</v>
      </c>
      <c r="G264">
        <v>31</v>
      </c>
      <c r="H264">
        <f t="shared" si="5"/>
        <v>20</v>
      </c>
      <c r="I264" t="str">
        <f>IF(F264&gt;G264,D264,E264)</f>
        <v>KC</v>
      </c>
      <c r="J264" t="str">
        <f>IF(G264&gt;F264,$E$1,$D$1)</f>
        <v>Home</v>
      </c>
      <c r="K264">
        <f>IF(G264&gt;F264,0,1)</f>
        <v>1</v>
      </c>
      <c r="S264">
        <v>29</v>
      </c>
      <c r="T264" t="s">
        <v>64</v>
      </c>
      <c r="U264">
        <v>11</v>
      </c>
      <c r="V264" t="s">
        <v>45</v>
      </c>
    </row>
    <row r="265" spans="1:22">
      <c r="A265">
        <v>264</v>
      </c>
      <c r="B265">
        <v>2019</v>
      </c>
      <c r="C265" t="s">
        <v>76</v>
      </c>
      <c r="D265" t="s">
        <v>49</v>
      </c>
      <c r="E265" t="s">
        <v>58</v>
      </c>
      <c r="F265">
        <v>28</v>
      </c>
      <c r="G265">
        <v>23</v>
      </c>
      <c r="H265">
        <f t="shared" si="5"/>
        <v>5</v>
      </c>
      <c r="I265" t="str">
        <f>IF(F265&gt;G265,D265,E265)</f>
        <v>GB</v>
      </c>
      <c r="J265" t="str">
        <f>IF(G265&gt;F265,$E$1,$D$1)</f>
        <v>Home</v>
      </c>
      <c r="K265">
        <f>IF(G265&gt;F265,0,1)</f>
        <v>1</v>
      </c>
      <c r="S265">
        <v>21</v>
      </c>
      <c r="T265" t="s">
        <v>41</v>
      </c>
      <c r="U265">
        <v>4</v>
      </c>
      <c r="V265" t="s">
        <v>25</v>
      </c>
    </row>
    <row r="266" spans="1:22">
      <c r="A266">
        <v>265</v>
      </c>
      <c r="B266">
        <v>2019</v>
      </c>
      <c r="C266" t="s">
        <v>77</v>
      </c>
      <c r="D266" t="s">
        <v>23</v>
      </c>
      <c r="E266" t="s">
        <v>37</v>
      </c>
      <c r="F266">
        <v>35</v>
      </c>
      <c r="G266">
        <v>24</v>
      </c>
      <c r="H266">
        <f t="shared" si="5"/>
        <v>11</v>
      </c>
      <c r="I266" t="str">
        <f>IF(F266&gt;G266,D266,E266)</f>
        <v>KC</v>
      </c>
      <c r="J266" t="str">
        <f>IF(G266&gt;F266,$E$1,$D$1)</f>
        <v>Home</v>
      </c>
      <c r="K266">
        <f>IF(G266&gt;F266,0,1)</f>
        <v>1</v>
      </c>
      <c r="S266">
        <v>17</v>
      </c>
      <c r="T266" t="s">
        <v>24</v>
      </c>
      <c r="U266">
        <v>10</v>
      </c>
      <c r="V266" t="s">
        <v>42</v>
      </c>
    </row>
    <row r="267" spans="1:22">
      <c r="A267">
        <v>266</v>
      </c>
      <c r="B267">
        <v>2019</v>
      </c>
      <c r="C267" t="s">
        <v>77</v>
      </c>
      <c r="D267" t="s">
        <v>39</v>
      </c>
      <c r="E267" t="s">
        <v>49</v>
      </c>
      <c r="F267">
        <v>37</v>
      </c>
      <c r="G267">
        <v>20</v>
      </c>
      <c r="H267">
        <f t="shared" si="5"/>
        <v>17</v>
      </c>
      <c r="I267" t="str">
        <f>IF(F267&gt;G267,D267,E267)</f>
        <v>SF</v>
      </c>
      <c r="J267" t="str">
        <f>IF(G267&gt;F267,$E$1,$D$1)</f>
        <v>Home</v>
      </c>
      <c r="K267">
        <f>IF(G267&gt;F267,0,1)</f>
        <v>1</v>
      </c>
      <c r="S267">
        <v>56</v>
      </c>
      <c r="T267" t="s">
        <v>41</v>
      </c>
      <c r="U267">
        <v>2</v>
      </c>
      <c r="V267" t="s">
        <v>25</v>
      </c>
    </row>
    <row r="268" spans="1:22">
      <c r="A268">
        <v>267</v>
      </c>
      <c r="B268">
        <v>2019</v>
      </c>
      <c r="C268" t="s">
        <v>78</v>
      </c>
      <c r="D268" t="s">
        <v>23</v>
      </c>
      <c r="E268" t="s">
        <v>39</v>
      </c>
      <c r="F268">
        <v>31</v>
      </c>
      <c r="G268">
        <v>20</v>
      </c>
      <c r="H268">
        <f t="shared" si="5"/>
        <v>11</v>
      </c>
      <c r="I268" t="str">
        <f>IF(F268&gt;G268,D268,E268)</f>
        <v>KC</v>
      </c>
      <c r="J268" t="str">
        <f>IF(G268&gt;F268,$E$1,$D$1)</f>
        <v>Home</v>
      </c>
      <c r="K268">
        <f>IF(G268&gt;F268,0,1)</f>
        <v>1</v>
      </c>
      <c r="S268">
        <v>65</v>
      </c>
      <c r="T268" t="s">
        <v>24</v>
      </c>
      <c r="U268">
        <v>6</v>
      </c>
      <c r="V26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9DF6-21B8-49E1-86C8-2D6362FEEC8C}">
  <dimension ref="A1:U270"/>
  <sheetViews>
    <sheetView topLeftCell="A23" workbookViewId="0">
      <selection activeCell="R176" sqref="R176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6" width="19.28515625" bestFit="1" customWidth="1"/>
    <col min="7" max="7" width="19.140625" bestFit="1" customWidth="1"/>
    <col min="8" max="8" width="11" bestFit="1" customWidth="1"/>
    <col min="9" max="9" width="10.42578125" bestFit="1" customWidth="1"/>
    <col min="10" max="10" width="11.5703125" bestFit="1" customWidth="1"/>
    <col min="11" max="11" width="10.85546875" bestFit="1" customWidth="1"/>
    <col min="12" max="12" width="10.7109375" customWidth="1"/>
    <col min="13" max="13" width="10.140625" customWidth="1"/>
    <col min="14" max="14" width="6" style="7" bestFit="1" customWidth="1"/>
    <col min="15" max="15" width="11.140625" bestFit="1" customWidth="1"/>
    <col min="16" max="16" width="10.5703125" bestFit="1" customWidth="1"/>
    <col min="17" max="17" width="11.5703125" bestFit="1" customWidth="1"/>
    <col min="18" max="18" width="11" bestFit="1" customWidth="1"/>
    <col min="19" max="19" width="10.85546875" customWidth="1"/>
    <col min="20" max="20" width="10.140625" customWidth="1"/>
    <col min="21" max="21" width="7.85546875" style="7" bestFit="1" customWidth="1"/>
  </cols>
  <sheetData>
    <row r="1" spans="1:21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s="7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s="7" t="s">
        <v>100</v>
      </c>
    </row>
    <row r="2" spans="1:21">
      <c r="A2">
        <v>268</v>
      </c>
      <c r="B2">
        <v>2020</v>
      </c>
      <c r="C2">
        <v>1</v>
      </c>
      <c r="D2" t="s">
        <v>23</v>
      </c>
      <c r="E2" t="s">
        <v>46</v>
      </c>
      <c r="F2" t="s">
        <v>101</v>
      </c>
      <c r="G2" t="s">
        <v>102</v>
      </c>
      <c r="H2">
        <v>2</v>
      </c>
      <c r="I2">
        <v>2</v>
      </c>
      <c r="J2">
        <v>4</v>
      </c>
      <c r="K2">
        <v>4</v>
      </c>
      <c r="L2">
        <f t="shared" ref="L2:L65" si="0">H2+J2</f>
        <v>6</v>
      </c>
      <c r="M2">
        <f t="shared" ref="M2:M65" si="1">I2+K2</f>
        <v>6</v>
      </c>
      <c r="N2" s="7">
        <f t="shared" ref="N2:N65" si="2">L2/M2</f>
        <v>1</v>
      </c>
      <c r="O2">
        <v>0</v>
      </c>
      <c r="P2">
        <v>1</v>
      </c>
      <c r="Q2">
        <v>2</v>
      </c>
      <c r="R2">
        <v>2</v>
      </c>
      <c r="S2">
        <f t="shared" ref="S2:S65" si="3">O2+Q2</f>
        <v>2</v>
      </c>
      <c r="T2">
        <f t="shared" ref="T2:T65" si="4">P2+R2</f>
        <v>3</v>
      </c>
      <c r="U2" s="7">
        <f t="shared" ref="U2:U65" si="5">S2/T2</f>
        <v>0.66666666666666663</v>
      </c>
    </row>
    <row r="3" spans="1:21">
      <c r="A3">
        <v>269</v>
      </c>
      <c r="B3">
        <v>2020</v>
      </c>
      <c r="C3">
        <v>1</v>
      </c>
      <c r="D3" t="s">
        <v>44</v>
      </c>
      <c r="E3" t="s">
        <v>54</v>
      </c>
      <c r="F3" t="s">
        <v>103</v>
      </c>
      <c r="G3" t="s">
        <v>104</v>
      </c>
      <c r="H3">
        <v>2</v>
      </c>
      <c r="I3">
        <v>2</v>
      </c>
      <c r="J3">
        <v>3</v>
      </c>
      <c r="K3">
        <v>3</v>
      </c>
      <c r="L3">
        <f t="shared" si="0"/>
        <v>5</v>
      </c>
      <c r="M3">
        <f t="shared" si="1"/>
        <v>5</v>
      </c>
      <c r="N3" s="7">
        <f t="shared" si="2"/>
        <v>1</v>
      </c>
      <c r="O3">
        <v>1</v>
      </c>
      <c r="P3">
        <v>2</v>
      </c>
      <c r="Q3">
        <v>2</v>
      </c>
      <c r="R3">
        <v>3</v>
      </c>
      <c r="S3">
        <f t="shared" si="3"/>
        <v>3</v>
      </c>
      <c r="T3">
        <f t="shared" si="4"/>
        <v>5</v>
      </c>
      <c r="U3" s="7">
        <f t="shared" si="5"/>
        <v>0.6</v>
      </c>
    </row>
    <row r="4" spans="1:21">
      <c r="A4">
        <v>270</v>
      </c>
      <c r="B4">
        <v>2020</v>
      </c>
      <c r="C4">
        <v>1</v>
      </c>
      <c r="D4" t="s">
        <v>25</v>
      </c>
      <c r="E4" t="s">
        <v>55</v>
      </c>
      <c r="F4" t="s">
        <v>105</v>
      </c>
      <c r="G4" t="s">
        <v>106</v>
      </c>
      <c r="H4">
        <v>0</v>
      </c>
      <c r="I4">
        <v>0</v>
      </c>
      <c r="J4">
        <v>3</v>
      </c>
      <c r="K4">
        <v>3</v>
      </c>
      <c r="L4">
        <f t="shared" si="0"/>
        <v>3</v>
      </c>
      <c r="M4">
        <f t="shared" si="1"/>
        <v>3</v>
      </c>
      <c r="N4" s="7">
        <f t="shared" si="2"/>
        <v>1</v>
      </c>
      <c r="O4">
        <v>1</v>
      </c>
      <c r="P4">
        <v>1</v>
      </c>
      <c r="Q4">
        <v>0</v>
      </c>
      <c r="R4">
        <v>1</v>
      </c>
      <c r="S4">
        <f t="shared" si="3"/>
        <v>1</v>
      </c>
      <c r="T4">
        <f t="shared" si="4"/>
        <v>2</v>
      </c>
      <c r="U4" s="7">
        <f t="shared" si="5"/>
        <v>0.5</v>
      </c>
    </row>
    <row r="5" spans="1:21">
      <c r="A5">
        <v>271</v>
      </c>
      <c r="B5">
        <v>2020</v>
      </c>
      <c r="C5">
        <v>1</v>
      </c>
      <c r="D5" t="s">
        <v>36</v>
      </c>
      <c r="E5" t="s">
        <v>49</v>
      </c>
      <c r="F5" t="s">
        <v>107</v>
      </c>
      <c r="G5" t="s">
        <v>108</v>
      </c>
      <c r="H5">
        <v>5</v>
      </c>
      <c r="I5">
        <v>5</v>
      </c>
      <c r="J5">
        <v>1</v>
      </c>
      <c r="K5">
        <v>1</v>
      </c>
      <c r="L5">
        <f t="shared" si="0"/>
        <v>6</v>
      </c>
      <c r="M5">
        <f t="shared" si="1"/>
        <v>6</v>
      </c>
      <c r="N5" s="7">
        <f t="shared" si="2"/>
        <v>1</v>
      </c>
      <c r="O5">
        <v>2</v>
      </c>
      <c r="P5">
        <v>2</v>
      </c>
      <c r="Q5">
        <v>1</v>
      </c>
      <c r="R5">
        <v>1</v>
      </c>
      <c r="S5">
        <f t="shared" si="3"/>
        <v>3</v>
      </c>
      <c r="T5">
        <f t="shared" si="4"/>
        <v>3</v>
      </c>
      <c r="U5" s="7">
        <f t="shared" si="5"/>
        <v>1</v>
      </c>
    </row>
    <row r="6" spans="1:21">
      <c r="A6">
        <v>272</v>
      </c>
      <c r="B6">
        <v>2020</v>
      </c>
      <c r="C6">
        <v>1</v>
      </c>
      <c r="D6" t="s">
        <v>33</v>
      </c>
      <c r="E6" t="s">
        <v>34</v>
      </c>
      <c r="F6" t="s">
        <v>109</v>
      </c>
      <c r="G6" t="s">
        <v>110</v>
      </c>
      <c r="H6">
        <v>2</v>
      </c>
      <c r="I6">
        <v>2</v>
      </c>
      <c r="J6">
        <v>3</v>
      </c>
      <c r="K6">
        <v>3</v>
      </c>
      <c r="L6">
        <f t="shared" si="0"/>
        <v>5</v>
      </c>
      <c r="M6">
        <f t="shared" si="1"/>
        <v>5</v>
      </c>
      <c r="N6" s="7">
        <f t="shared" si="2"/>
        <v>1</v>
      </c>
      <c r="O6">
        <v>2</v>
      </c>
      <c r="P6">
        <v>3</v>
      </c>
      <c r="Q6">
        <v>2</v>
      </c>
      <c r="R6">
        <v>2</v>
      </c>
      <c r="S6">
        <f t="shared" si="3"/>
        <v>4</v>
      </c>
      <c r="T6">
        <f t="shared" si="4"/>
        <v>5</v>
      </c>
      <c r="U6" s="7">
        <f t="shared" si="5"/>
        <v>0.8</v>
      </c>
    </row>
    <row r="7" spans="1:21">
      <c r="A7">
        <v>273</v>
      </c>
      <c r="B7">
        <v>2020</v>
      </c>
      <c r="C7">
        <v>1</v>
      </c>
      <c r="D7" t="s">
        <v>22</v>
      </c>
      <c r="E7" t="s">
        <v>50</v>
      </c>
      <c r="F7" t="s">
        <v>111</v>
      </c>
      <c r="G7" t="s">
        <v>112</v>
      </c>
      <c r="H7">
        <v>3</v>
      </c>
      <c r="I7">
        <v>3</v>
      </c>
      <c r="J7">
        <v>2</v>
      </c>
      <c r="K7">
        <v>2</v>
      </c>
      <c r="L7">
        <f t="shared" si="0"/>
        <v>5</v>
      </c>
      <c r="M7">
        <f t="shared" si="1"/>
        <v>5</v>
      </c>
      <c r="N7" s="7">
        <f t="shared" si="2"/>
        <v>1</v>
      </c>
      <c r="O7">
        <v>2</v>
      </c>
      <c r="P7">
        <v>2</v>
      </c>
      <c r="Q7">
        <v>3</v>
      </c>
      <c r="R7">
        <v>4</v>
      </c>
      <c r="S7">
        <f t="shared" si="3"/>
        <v>5</v>
      </c>
      <c r="T7">
        <f t="shared" si="4"/>
        <v>6</v>
      </c>
      <c r="U7" s="7">
        <f t="shared" si="5"/>
        <v>0.83333333333333337</v>
      </c>
    </row>
    <row r="8" spans="1:21">
      <c r="A8">
        <v>274</v>
      </c>
      <c r="B8">
        <v>2020</v>
      </c>
      <c r="C8">
        <v>1</v>
      </c>
      <c r="D8" t="s">
        <v>26</v>
      </c>
      <c r="E8" t="s">
        <v>52</v>
      </c>
      <c r="F8" t="s">
        <v>113</v>
      </c>
      <c r="G8" t="s">
        <v>114</v>
      </c>
      <c r="H8">
        <v>4</v>
      </c>
      <c r="I8">
        <v>4</v>
      </c>
      <c r="J8">
        <v>1</v>
      </c>
      <c r="K8">
        <v>2</v>
      </c>
      <c r="L8">
        <f t="shared" si="0"/>
        <v>5</v>
      </c>
      <c r="M8">
        <f t="shared" si="1"/>
        <v>6</v>
      </c>
      <c r="N8" s="7">
        <f t="shared" si="2"/>
        <v>0.83333333333333337</v>
      </c>
      <c r="O8">
        <v>2</v>
      </c>
      <c r="P8">
        <v>2</v>
      </c>
      <c r="Q8">
        <v>3</v>
      </c>
      <c r="R8">
        <v>3</v>
      </c>
      <c r="S8">
        <f t="shared" si="3"/>
        <v>5</v>
      </c>
      <c r="T8">
        <f t="shared" si="4"/>
        <v>5</v>
      </c>
      <c r="U8" s="7">
        <f t="shared" si="5"/>
        <v>1</v>
      </c>
    </row>
    <row r="9" spans="1:21">
      <c r="A9">
        <v>275</v>
      </c>
      <c r="B9">
        <v>2020</v>
      </c>
      <c r="C9">
        <v>1</v>
      </c>
      <c r="D9" t="s">
        <v>61</v>
      </c>
      <c r="E9" t="s">
        <v>62</v>
      </c>
      <c r="F9" t="s">
        <v>115</v>
      </c>
      <c r="G9" t="s">
        <v>116</v>
      </c>
      <c r="H9">
        <v>2</v>
      </c>
      <c r="I9">
        <v>2</v>
      </c>
      <c r="J9">
        <v>3</v>
      </c>
      <c r="K9">
        <v>3</v>
      </c>
      <c r="L9">
        <f t="shared" si="0"/>
        <v>5</v>
      </c>
      <c r="M9">
        <f t="shared" si="1"/>
        <v>5</v>
      </c>
      <c r="N9" s="7">
        <f t="shared" si="2"/>
        <v>1</v>
      </c>
      <c r="O9">
        <v>1</v>
      </c>
      <c r="P9">
        <v>1</v>
      </c>
      <c r="Q9">
        <v>2</v>
      </c>
      <c r="R9">
        <v>4</v>
      </c>
      <c r="S9">
        <f t="shared" si="3"/>
        <v>3</v>
      </c>
      <c r="T9">
        <f t="shared" si="4"/>
        <v>5</v>
      </c>
      <c r="U9" s="7">
        <f t="shared" si="5"/>
        <v>0.6</v>
      </c>
    </row>
    <row r="10" spans="1:21">
      <c r="A10">
        <v>276</v>
      </c>
      <c r="B10">
        <v>2020</v>
      </c>
      <c r="C10">
        <v>1</v>
      </c>
      <c r="D10" t="s">
        <v>47</v>
      </c>
      <c r="E10" t="s">
        <v>30</v>
      </c>
      <c r="F10" t="s">
        <v>117</v>
      </c>
      <c r="G10" t="s">
        <v>118</v>
      </c>
      <c r="H10">
        <v>0</v>
      </c>
      <c r="I10">
        <v>1</v>
      </c>
      <c r="J10">
        <v>5</v>
      </c>
      <c r="K10">
        <v>5</v>
      </c>
      <c r="L10">
        <f t="shared" si="0"/>
        <v>5</v>
      </c>
      <c r="M10">
        <f t="shared" si="1"/>
        <v>6</v>
      </c>
      <c r="N10" s="7">
        <f t="shared" si="2"/>
        <v>0.83333333333333337</v>
      </c>
      <c r="O10">
        <v>0</v>
      </c>
      <c r="P10">
        <v>1</v>
      </c>
      <c r="Q10">
        <v>1</v>
      </c>
      <c r="R10">
        <v>1</v>
      </c>
      <c r="S10">
        <f t="shared" si="3"/>
        <v>1</v>
      </c>
      <c r="T10">
        <f t="shared" si="4"/>
        <v>2</v>
      </c>
      <c r="U10" s="7">
        <f t="shared" si="5"/>
        <v>0.5</v>
      </c>
    </row>
    <row r="11" spans="1:21">
      <c r="A11">
        <v>277</v>
      </c>
      <c r="B11">
        <v>2020</v>
      </c>
      <c r="C11">
        <v>1</v>
      </c>
      <c r="D11" t="s">
        <v>27</v>
      </c>
      <c r="E11" t="s">
        <v>58</v>
      </c>
      <c r="F11" t="s">
        <v>119</v>
      </c>
      <c r="G11" t="s">
        <v>120</v>
      </c>
      <c r="H11">
        <v>5</v>
      </c>
      <c r="I11">
        <v>5</v>
      </c>
      <c r="J11">
        <v>1</v>
      </c>
      <c r="K11">
        <v>2</v>
      </c>
      <c r="L11">
        <f t="shared" si="0"/>
        <v>6</v>
      </c>
      <c r="M11">
        <f t="shared" si="1"/>
        <v>7</v>
      </c>
      <c r="N11" s="7">
        <f t="shared" si="2"/>
        <v>0.8571428571428571</v>
      </c>
      <c r="O11">
        <v>1</v>
      </c>
      <c r="P11">
        <v>1</v>
      </c>
      <c r="Q11">
        <v>2</v>
      </c>
      <c r="R11">
        <v>2</v>
      </c>
      <c r="S11">
        <f t="shared" si="3"/>
        <v>3</v>
      </c>
      <c r="T11">
        <f t="shared" si="4"/>
        <v>3</v>
      </c>
      <c r="U11" s="7">
        <f t="shared" si="5"/>
        <v>1</v>
      </c>
    </row>
    <row r="12" spans="1:21">
      <c r="A12">
        <v>278</v>
      </c>
      <c r="B12">
        <v>2020</v>
      </c>
      <c r="C12">
        <v>1</v>
      </c>
      <c r="D12" t="s">
        <v>29</v>
      </c>
      <c r="E12" t="s">
        <v>56</v>
      </c>
      <c r="F12" t="s">
        <v>121</v>
      </c>
      <c r="G12" t="s">
        <v>122</v>
      </c>
      <c r="H12">
        <v>1</v>
      </c>
      <c r="I12">
        <v>1</v>
      </c>
      <c r="J12">
        <v>1</v>
      </c>
      <c r="K12">
        <v>1</v>
      </c>
      <c r="L12">
        <f t="shared" si="0"/>
        <v>2</v>
      </c>
      <c r="M12">
        <f t="shared" si="1"/>
        <v>2</v>
      </c>
      <c r="N12" s="7">
        <f t="shared" si="2"/>
        <v>1</v>
      </c>
      <c r="O12">
        <v>3</v>
      </c>
      <c r="P12">
        <v>4</v>
      </c>
      <c r="Q12">
        <v>2</v>
      </c>
      <c r="R12">
        <v>3</v>
      </c>
      <c r="S12">
        <f t="shared" si="3"/>
        <v>5</v>
      </c>
      <c r="T12">
        <f t="shared" si="4"/>
        <v>7</v>
      </c>
      <c r="U12" s="7">
        <f t="shared" si="5"/>
        <v>0.7142857142857143</v>
      </c>
    </row>
    <row r="13" spans="1:21">
      <c r="A13">
        <v>279</v>
      </c>
      <c r="B13">
        <v>2020</v>
      </c>
      <c r="C13">
        <v>1</v>
      </c>
      <c r="D13" t="s">
        <v>39</v>
      </c>
      <c r="E13" t="s">
        <v>43</v>
      </c>
      <c r="F13" t="s">
        <v>123</v>
      </c>
      <c r="G13" t="s">
        <v>124</v>
      </c>
      <c r="H13">
        <v>3</v>
      </c>
      <c r="I13">
        <v>3</v>
      </c>
      <c r="J13">
        <v>2</v>
      </c>
      <c r="K13">
        <v>2</v>
      </c>
      <c r="L13">
        <f t="shared" si="0"/>
        <v>5</v>
      </c>
      <c r="M13">
        <f t="shared" si="1"/>
        <v>5</v>
      </c>
      <c r="N13" s="7">
        <f t="shared" si="2"/>
        <v>1</v>
      </c>
      <c r="O13">
        <v>1</v>
      </c>
      <c r="P13">
        <v>3</v>
      </c>
      <c r="Q13">
        <v>2</v>
      </c>
      <c r="R13">
        <v>2</v>
      </c>
      <c r="S13">
        <f t="shared" si="3"/>
        <v>3</v>
      </c>
      <c r="T13">
        <f t="shared" si="4"/>
        <v>5</v>
      </c>
      <c r="U13" s="7">
        <f t="shared" si="5"/>
        <v>0.6</v>
      </c>
    </row>
    <row r="14" spans="1:21">
      <c r="A14">
        <v>280</v>
      </c>
      <c r="B14">
        <v>2020</v>
      </c>
      <c r="C14">
        <v>1</v>
      </c>
      <c r="D14" t="s">
        <v>38</v>
      </c>
      <c r="E14" t="s">
        <v>35</v>
      </c>
      <c r="F14" t="s">
        <v>125</v>
      </c>
      <c r="G14" t="s">
        <v>126</v>
      </c>
      <c r="H14">
        <v>2</v>
      </c>
      <c r="I14">
        <v>2</v>
      </c>
      <c r="J14">
        <v>4</v>
      </c>
      <c r="K14">
        <v>4</v>
      </c>
      <c r="L14">
        <f t="shared" si="0"/>
        <v>6</v>
      </c>
      <c r="M14">
        <f t="shared" si="1"/>
        <v>6</v>
      </c>
      <c r="N14" s="7">
        <f t="shared" si="2"/>
        <v>1</v>
      </c>
      <c r="O14">
        <v>1</v>
      </c>
      <c r="P14">
        <v>2</v>
      </c>
      <c r="Q14">
        <v>2</v>
      </c>
      <c r="R14">
        <v>2</v>
      </c>
      <c r="S14">
        <f t="shared" si="3"/>
        <v>3</v>
      </c>
      <c r="T14">
        <f t="shared" si="4"/>
        <v>4</v>
      </c>
      <c r="U14" s="7">
        <f t="shared" si="5"/>
        <v>0.75</v>
      </c>
    </row>
    <row r="15" spans="1:21">
      <c r="A15">
        <v>281</v>
      </c>
      <c r="B15">
        <v>2020</v>
      </c>
      <c r="C15">
        <v>1</v>
      </c>
      <c r="D15" t="s">
        <v>57</v>
      </c>
      <c r="E15" t="s">
        <v>59</v>
      </c>
      <c r="F15" t="s">
        <v>127</v>
      </c>
      <c r="G15" t="s">
        <v>128</v>
      </c>
      <c r="H15">
        <v>2</v>
      </c>
      <c r="I15">
        <v>2</v>
      </c>
      <c r="J15">
        <v>2</v>
      </c>
      <c r="K15">
        <v>2</v>
      </c>
      <c r="L15">
        <f t="shared" si="0"/>
        <v>4</v>
      </c>
      <c r="M15">
        <f t="shared" si="1"/>
        <v>4</v>
      </c>
      <c r="N15" s="7">
        <f t="shared" si="2"/>
        <v>1</v>
      </c>
      <c r="O15">
        <v>1</v>
      </c>
      <c r="P15">
        <v>2</v>
      </c>
      <c r="Q15">
        <v>2</v>
      </c>
      <c r="R15">
        <v>3</v>
      </c>
      <c r="S15">
        <f t="shared" si="3"/>
        <v>3</v>
      </c>
      <c r="T15">
        <f t="shared" si="4"/>
        <v>5</v>
      </c>
      <c r="U15" s="7">
        <f t="shared" si="5"/>
        <v>0.6</v>
      </c>
    </row>
    <row r="16" spans="1:21">
      <c r="A16">
        <v>282</v>
      </c>
      <c r="B16">
        <v>2020</v>
      </c>
      <c r="C16">
        <v>1</v>
      </c>
      <c r="D16" t="s">
        <v>60</v>
      </c>
      <c r="E16" t="s">
        <v>40</v>
      </c>
      <c r="F16" t="s">
        <v>129</v>
      </c>
      <c r="G16" t="s">
        <v>130</v>
      </c>
      <c r="H16">
        <v>2</v>
      </c>
      <c r="I16">
        <v>3</v>
      </c>
      <c r="J16">
        <v>1</v>
      </c>
      <c r="K16">
        <v>1</v>
      </c>
      <c r="L16">
        <f t="shared" si="0"/>
        <v>3</v>
      </c>
      <c r="M16">
        <f t="shared" si="1"/>
        <v>4</v>
      </c>
      <c r="N16" s="7">
        <f t="shared" si="2"/>
        <v>0.75</v>
      </c>
      <c r="O16">
        <v>2</v>
      </c>
      <c r="P16">
        <v>2</v>
      </c>
      <c r="Q16">
        <v>1</v>
      </c>
      <c r="R16">
        <v>1</v>
      </c>
      <c r="S16">
        <f t="shared" si="3"/>
        <v>3</v>
      </c>
      <c r="T16">
        <f t="shared" si="4"/>
        <v>3</v>
      </c>
      <c r="U16" s="7">
        <f t="shared" si="5"/>
        <v>1</v>
      </c>
    </row>
    <row r="17" spans="1:21">
      <c r="A17">
        <v>283</v>
      </c>
      <c r="B17">
        <v>2020</v>
      </c>
      <c r="C17">
        <v>1</v>
      </c>
      <c r="D17" t="s">
        <v>53</v>
      </c>
      <c r="E17" t="s">
        <v>37</v>
      </c>
      <c r="F17" t="s">
        <v>131</v>
      </c>
      <c r="G17" t="s">
        <v>132</v>
      </c>
      <c r="H17">
        <v>1</v>
      </c>
      <c r="I17">
        <v>2</v>
      </c>
      <c r="J17">
        <v>2</v>
      </c>
      <c r="K17">
        <v>2</v>
      </c>
      <c r="L17">
        <f t="shared" si="0"/>
        <v>3</v>
      </c>
      <c r="M17">
        <f t="shared" si="1"/>
        <v>4</v>
      </c>
      <c r="N17" s="7">
        <f t="shared" si="2"/>
        <v>0.75</v>
      </c>
      <c r="O17">
        <v>1</v>
      </c>
      <c r="P17">
        <v>4</v>
      </c>
      <c r="Q17">
        <v>0</v>
      </c>
      <c r="R17">
        <v>0</v>
      </c>
      <c r="S17">
        <f t="shared" si="3"/>
        <v>1</v>
      </c>
      <c r="T17">
        <f t="shared" si="4"/>
        <v>4</v>
      </c>
      <c r="U17" s="7">
        <f t="shared" si="5"/>
        <v>0.25</v>
      </c>
    </row>
    <row r="18" spans="1:21">
      <c r="A18">
        <v>284</v>
      </c>
      <c r="B18">
        <v>2020</v>
      </c>
      <c r="C18">
        <v>2</v>
      </c>
      <c r="D18" t="s">
        <v>30</v>
      </c>
      <c r="E18" t="s">
        <v>29</v>
      </c>
      <c r="F18" t="s">
        <v>122</v>
      </c>
      <c r="G18" t="s">
        <v>133</v>
      </c>
      <c r="H18">
        <v>3</v>
      </c>
      <c r="I18">
        <v>3</v>
      </c>
      <c r="J18">
        <v>5</v>
      </c>
      <c r="K18">
        <v>5</v>
      </c>
      <c r="L18">
        <f t="shared" si="0"/>
        <v>8</v>
      </c>
      <c r="M18">
        <f t="shared" si="1"/>
        <v>8</v>
      </c>
      <c r="N18" s="7">
        <f t="shared" si="2"/>
        <v>1</v>
      </c>
      <c r="O18">
        <v>3</v>
      </c>
      <c r="P18">
        <v>3</v>
      </c>
      <c r="Q18">
        <v>0</v>
      </c>
      <c r="R18">
        <v>0</v>
      </c>
      <c r="S18">
        <f t="shared" si="3"/>
        <v>3</v>
      </c>
      <c r="T18">
        <f t="shared" si="4"/>
        <v>3</v>
      </c>
      <c r="U18" s="7">
        <f t="shared" si="5"/>
        <v>1</v>
      </c>
    </row>
    <row r="19" spans="1:21">
      <c r="A19">
        <v>285</v>
      </c>
      <c r="B19">
        <v>2020</v>
      </c>
      <c r="C19">
        <v>2</v>
      </c>
      <c r="D19" t="s">
        <v>37</v>
      </c>
      <c r="E19" t="s">
        <v>33</v>
      </c>
      <c r="F19" t="s">
        <v>110</v>
      </c>
      <c r="G19" t="s">
        <v>131</v>
      </c>
      <c r="H19">
        <v>3</v>
      </c>
      <c r="I19">
        <v>4</v>
      </c>
      <c r="J19">
        <v>3</v>
      </c>
      <c r="K19">
        <v>4</v>
      </c>
      <c r="L19">
        <f t="shared" si="0"/>
        <v>6</v>
      </c>
      <c r="M19">
        <f t="shared" si="1"/>
        <v>8</v>
      </c>
      <c r="N19" s="7">
        <f t="shared" si="2"/>
        <v>0.75</v>
      </c>
      <c r="O19">
        <v>1</v>
      </c>
      <c r="P19">
        <v>1</v>
      </c>
      <c r="Q19">
        <v>2</v>
      </c>
      <c r="R19">
        <v>2</v>
      </c>
      <c r="S19">
        <f t="shared" si="3"/>
        <v>3</v>
      </c>
      <c r="T19">
        <f t="shared" si="4"/>
        <v>3</v>
      </c>
      <c r="U19" s="7">
        <f t="shared" si="5"/>
        <v>1</v>
      </c>
    </row>
    <row r="20" spans="1:21">
      <c r="A20">
        <v>286</v>
      </c>
      <c r="B20">
        <v>2020</v>
      </c>
      <c r="C20">
        <v>2</v>
      </c>
      <c r="D20" t="s">
        <v>35</v>
      </c>
      <c r="E20" t="s">
        <v>26</v>
      </c>
      <c r="F20" t="s">
        <v>114</v>
      </c>
      <c r="G20" t="s">
        <v>134</v>
      </c>
      <c r="H20">
        <v>2</v>
      </c>
      <c r="I20">
        <v>2</v>
      </c>
      <c r="J20">
        <v>4</v>
      </c>
      <c r="K20">
        <v>4</v>
      </c>
      <c r="L20">
        <f t="shared" si="0"/>
        <v>6</v>
      </c>
      <c r="M20">
        <f t="shared" si="1"/>
        <v>6</v>
      </c>
      <c r="N20" s="7">
        <f t="shared" si="2"/>
        <v>1</v>
      </c>
      <c r="O20">
        <v>1</v>
      </c>
      <c r="P20">
        <v>1</v>
      </c>
      <c r="Q20">
        <v>1</v>
      </c>
      <c r="R20">
        <v>1</v>
      </c>
      <c r="S20">
        <f t="shared" si="3"/>
        <v>2</v>
      </c>
      <c r="T20">
        <f t="shared" si="4"/>
        <v>2</v>
      </c>
      <c r="U20" s="7">
        <f t="shared" si="5"/>
        <v>1</v>
      </c>
    </row>
    <row r="21" spans="1:21">
      <c r="A21">
        <v>287</v>
      </c>
      <c r="B21">
        <v>2020</v>
      </c>
      <c r="C21">
        <v>2</v>
      </c>
      <c r="D21" t="s">
        <v>40</v>
      </c>
      <c r="E21" t="s">
        <v>53</v>
      </c>
      <c r="F21" t="s">
        <v>132</v>
      </c>
      <c r="G21" t="s">
        <v>129</v>
      </c>
      <c r="H21">
        <v>1</v>
      </c>
      <c r="I21">
        <v>1</v>
      </c>
      <c r="J21">
        <v>3</v>
      </c>
      <c r="K21">
        <v>3</v>
      </c>
      <c r="L21">
        <f t="shared" si="0"/>
        <v>4</v>
      </c>
      <c r="M21">
        <f t="shared" si="1"/>
        <v>4</v>
      </c>
      <c r="N21" s="7">
        <f t="shared" si="2"/>
        <v>1</v>
      </c>
      <c r="O21">
        <v>2</v>
      </c>
      <c r="P21">
        <v>3</v>
      </c>
      <c r="Q21">
        <v>1</v>
      </c>
      <c r="R21">
        <v>1</v>
      </c>
      <c r="S21">
        <f t="shared" si="3"/>
        <v>3</v>
      </c>
      <c r="T21">
        <f t="shared" si="4"/>
        <v>4</v>
      </c>
      <c r="U21" s="7">
        <f t="shared" si="5"/>
        <v>0.75</v>
      </c>
    </row>
    <row r="22" spans="1:21">
      <c r="A22">
        <v>288</v>
      </c>
      <c r="B22">
        <v>2020</v>
      </c>
      <c r="C22">
        <v>2</v>
      </c>
      <c r="D22" t="s">
        <v>54</v>
      </c>
      <c r="E22" t="s">
        <v>57</v>
      </c>
      <c r="F22" t="s">
        <v>128</v>
      </c>
      <c r="G22" t="s">
        <v>103</v>
      </c>
      <c r="H22">
        <v>4</v>
      </c>
      <c r="I22">
        <v>5</v>
      </c>
      <c r="J22">
        <v>1</v>
      </c>
      <c r="K22">
        <v>1</v>
      </c>
      <c r="L22">
        <f t="shared" si="0"/>
        <v>5</v>
      </c>
      <c r="M22">
        <f t="shared" si="1"/>
        <v>6</v>
      </c>
      <c r="N22" s="7">
        <f t="shared" si="2"/>
        <v>0.83333333333333337</v>
      </c>
      <c r="O22">
        <v>1</v>
      </c>
      <c r="P22">
        <v>1</v>
      </c>
      <c r="Q22">
        <v>2</v>
      </c>
      <c r="R22">
        <v>2</v>
      </c>
      <c r="S22">
        <f t="shared" si="3"/>
        <v>3</v>
      </c>
      <c r="T22">
        <f t="shared" si="4"/>
        <v>3</v>
      </c>
      <c r="U22" s="7">
        <f t="shared" si="5"/>
        <v>1</v>
      </c>
    </row>
    <row r="23" spans="1:21">
      <c r="A23">
        <v>289</v>
      </c>
      <c r="B23">
        <v>2020</v>
      </c>
      <c r="C23">
        <v>2</v>
      </c>
      <c r="D23" t="s">
        <v>62</v>
      </c>
      <c r="E23" t="s">
        <v>39</v>
      </c>
      <c r="F23" t="s">
        <v>124</v>
      </c>
      <c r="G23" t="s">
        <v>115</v>
      </c>
      <c r="H23">
        <v>4</v>
      </c>
      <c r="I23">
        <v>4</v>
      </c>
      <c r="J23">
        <v>1</v>
      </c>
      <c r="K23">
        <v>1</v>
      </c>
      <c r="L23">
        <f t="shared" si="0"/>
        <v>5</v>
      </c>
      <c r="M23">
        <f t="shared" si="1"/>
        <v>5</v>
      </c>
      <c r="N23" s="7">
        <f t="shared" si="2"/>
        <v>1</v>
      </c>
      <c r="O23">
        <v>1</v>
      </c>
      <c r="P23">
        <v>1</v>
      </c>
      <c r="Q23">
        <v>2</v>
      </c>
      <c r="R23">
        <v>2</v>
      </c>
      <c r="S23">
        <f t="shared" si="3"/>
        <v>3</v>
      </c>
      <c r="T23">
        <f t="shared" si="4"/>
        <v>3</v>
      </c>
      <c r="U23" s="7">
        <f t="shared" si="5"/>
        <v>1</v>
      </c>
    </row>
    <row r="24" spans="1:21">
      <c r="A24">
        <v>290</v>
      </c>
      <c r="B24">
        <v>2020</v>
      </c>
      <c r="C24">
        <v>2</v>
      </c>
      <c r="D24" t="s">
        <v>55</v>
      </c>
      <c r="E24" t="s">
        <v>61</v>
      </c>
      <c r="F24" t="s">
        <v>116</v>
      </c>
      <c r="G24" t="s">
        <v>105</v>
      </c>
      <c r="H24">
        <v>4</v>
      </c>
      <c r="I24">
        <v>4</v>
      </c>
      <c r="J24">
        <v>2</v>
      </c>
      <c r="K24">
        <v>2</v>
      </c>
      <c r="L24">
        <f t="shared" si="0"/>
        <v>6</v>
      </c>
      <c r="M24">
        <f t="shared" si="1"/>
        <v>6</v>
      </c>
      <c r="N24" s="7">
        <f t="shared" si="2"/>
        <v>1</v>
      </c>
      <c r="O24">
        <v>1</v>
      </c>
      <c r="P24">
        <v>1</v>
      </c>
      <c r="Q24">
        <v>2</v>
      </c>
      <c r="R24">
        <v>2</v>
      </c>
      <c r="S24">
        <f t="shared" si="3"/>
        <v>3</v>
      </c>
      <c r="T24">
        <f t="shared" si="4"/>
        <v>3</v>
      </c>
      <c r="U24" s="7">
        <f t="shared" si="5"/>
        <v>1</v>
      </c>
    </row>
    <row r="25" spans="1:21">
      <c r="A25">
        <v>291</v>
      </c>
      <c r="B25">
        <v>2020</v>
      </c>
      <c r="C25">
        <v>2</v>
      </c>
      <c r="D25" t="s">
        <v>34</v>
      </c>
      <c r="E25" t="s">
        <v>36</v>
      </c>
      <c r="F25" t="s">
        <v>108</v>
      </c>
      <c r="G25" t="s">
        <v>109</v>
      </c>
      <c r="H25">
        <v>0</v>
      </c>
      <c r="I25">
        <v>0</v>
      </c>
      <c r="J25">
        <v>2</v>
      </c>
      <c r="K25">
        <v>2</v>
      </c>
      <c r="L25">
        <f t="shared" si="0"/>
        <v>2</v>
      </c>
      <c r="M25">
        <f t="shared" si="1"/>
        <v>2</v>
      </c>
      <c r="N25" s="7">
        <f t="shared" si="2"/>
        <v>1</v>
      </c>
      <c r="O25">
        <v>1</v>
      </c>
      <c r="P25">
        <v>1</v>
      </c>
      <c r="Q25">
        <v>4</v>
      </c>
      <c r="R25">
        <v>4</v>
      </c>
      <c r="S25">
        <f t="shared" si="3"/>
        <v>5</v>
      </c>
      <c r="T25">
        <f t="shared" si="4"/>
        <v>5</v>
      </c>
      <c r="U25" s="7">
        <f t="shared" si="5"/>
        <v>1</v>
      </c>
    </row>
    <row r="26" spans="1:21">
      <c r="A26">
        <v>292</v>
      </c>
      <c r="B26">
        <v>2020</v>
      </c>
      <c r="C26">
        <v>2</v>
      </c>
      <c r="D26" t="s">
        <v>49</v>
      </c>
      <c r="E26" t="s">
        <v>22</v>
      </c>
      <c r="F26" t="s">
        <v>112</v>
      </c>
      <c r="G26" t="s">
        <v>107</v>
      </c>
      <c r="H26">
        <v>3</v>
      </c>
      <c r="I26">
        <v>3</v>
      </c>
      <c r="J26">
        <v>4</v>
      </c>
      <c r="K26">
        <v>4</v>
      </c>
      <c r="L26">
        <f t="shared" si="0"/>
        <v>7</v>
      </c>
      <c r="M26">
        <f t="shared" si="1"/>
        <v>7</v>
      </c>
      <c r="N26" s="7">
        <f t="shared" si="2"/>
        <v>1</v>
      </c>
      <c r="O26">
        <v>0</v>
      </c>
      <c r="P26">
        <v>1</v>
      </c>
      <c r="Q26">
        <v>2</v>
      </c>
      <c r="R26">
        <v>2</v>
      </c>
      <c r="S26">
        <f t="shared" si="3"/>
        <v>2</v>
      </c>
      <c r="T26">
        <f t="shared" si="4"/>
        <v>3</v>
      </c>
      <c r="U26" s="7">
        <f t="shared" si="5"/>
        <v>0.66666666666666663</v>
      </c>
    </row>
    <row r="27" spans="1:21">
      <c r="A27">
        <v>293</v>
      </c>
      <c r="B27">
        <v>2020</v>
      </c>
      <c r="C27">
        <v>2</v>
      </c>
      <c r="D27" t="s">
        <v>59</v>
      </c>
      <c r="E27" t="s">
        <v>27</v>
      </c>
      <c r="F27" t="s">
        <v>120</v>
      </c>
      <c r="G27" t="s">
        <v>127</v>
      </c>
      <c r="H27">
        <v>3</v>
      </c>
      <c r="I27">
        <v>3</v>
      </c>
      <c r="J27">
        <v>4</v>
      </c>
      <c r="K27">
        <v>4</v>
      </c>
      <c r="L27">
        <f t="shared" si="0"/>
        <v>7</v>
      </c>
      <c r="M27">
        <f t="shared" si="1"/>
        <v>7</v>
      </c>
      <c r="N27" s="7">
        <f t="shared" si="2"/>
        <v>1</v>
      </c>
      <c r="O27">
        <v>4</v>
      </c>
      <c r="P27">
        <v>4</v>
      </c>
      <c r="Q27">
        <v>2</v>
      </c>
      <c r="R27">
        <v>2</v>
      </c>
      <c r="S27">
        <f t="shared" si="3"/>
        <v>6</v>
      </c>
      <c r="T27">
        <f t="shared" si="4"/>
        <v>6</v>
      </c>
      <c r="U27" s="7">
        <f t="shared" si="5"/>
        <v>1</v>
      </c>
    </row>
    <row r="28" spans="1:21">
      <c r="A28">
        <v>294</v>
      </c>
      <c r="B28">
        <v>2020</v>
      </c>
      <c r="C28">
        <v>2</v>
      </c>
      <c r="D28" t="s">
        <v>50</v>
      </c>
      <c r="E28" t="s">
        <v>60</v>
      </c>
      <c r="F28" t="s">
        <v>130</v>
      </c>
      <c r="G28" t="s">
        <v>111</v>
      </c>
      <c r="H28">
        <v>1</v>
      </c>
      <c r="I28">
        <v>1</v>
      </c>
      <c r="J28">
        <v>2</v>
      </c>
      <c r="K28">
        <v>2</v>
      </c>
      <c r="L28">
        <f t="shared" si="0"/>
        <v>3</v>
      </c>
      <c r="M28">
        <f t="shared" si="1"/>
        <v>3</v>
      </c>
      <c r="N28" s="7">
        <f t="shared" si="2"/>
        <v>1</v>
      </c>
      <c r="O28">
        <v>2</v>
      </c>
      <c r="P28">
        <v>3</v>
      </c>
      <c r="Q28">
        <v>1</v>
      </c>
      <c r="R28">
        <v>2</v>
      </c>
      <c r="S28">
        <f t="shared" si="3"/>
        <v>3</v>
      </c>
      <c r="T28">
        <f t="shared" si="4"/>
        <v>5</v>
      </c>
      <c r="U28" s="7">
        <f t="shared" si="5"/>
        <v>0.6</v>
      </c>
    </row>
    <row r="29" spans="1:21">
      <c r="A29">
        <v>295</v>
      </c>
      <c r="B29">
        <v>2020</v>
      </c>
      <c r="C29">
        <v>2</v>
      </c>
      <c r="D29" t="s">
        <v>43</v>
      </c>
      <c r="E29" t="s">
        <v>44</v>
      </c>
      <c r="F29" t="s">
        <v>104</v>
      </c>
      <c r="G29" t="s">
        <v>123</v>
      </c>
      <c r="H29">
        <v>0</v>
      </c>
      <c r="I29">
        <v>0</v>
      </c>
      <c r="J29">
        <v>3</v>
      </c>
      <c r="K29">
        <v>3</v>
      </c>
      <c r="L29">
        <f t="shared" si="0"/>
        <v>3</v>
      </c>
      <c r="M29">
        <f t="shared" si="1"/>
        <v>3</v>
      </c>
      <c r="N29" s="7">
        <f t="shared" si="2"/>
        <v>1</v>
      </c>
      <c r="O29">
        <v>1</v>
      </c>
      <c r="P29">
        <v>1</v>
      </c>
      <c r="Q29">
        <v>3</v>
      </c>
      <c r="R29">
        <v>3</v>
      </c>
      <c r="S29">
        <f t="shared" si="3"/>
        <v>4</v>
      </c>
      <c r="T29">
        <f t="shared" si="4"/>
        <v>4</v>
      </c>
      <c r="U29" s="7">
        <f t="shared" si="5"/>
        <v>1</v>
      </c>
    </row>
    <row r="30" spans="1:21">
      <c r="A30">
        <v>296</v>
      </c>
      <c r="B30">
        <v>2020</v>
      </c>
      <c r="C30">
        <v>2</v>
      </c>
      <c r="D30" t="s">
        <v>56</v>
      </c>
      <c r="E30" t="s">
        <v>23</v>
      </c>
      <c r="F30" t="s">
        <v>102</v>
      </c>
      <c r="G30" t="s">
        <v>121</v>
      </c>
      <c r="H30">
        <v>0</v>
      </c>
      <c r="I30">
        <v>1</v>
      </c>
      <c r="J30">
        <v>2</v>
      </c>
      <c r="K30">
        <v>2</v>
      </c>
      <c r="L30">
        <f t="shared" si="0"/>
        <v>2</v>
      </c>
      <c r="M30">
        <f t="shared" si="1"/>
        <v>3</v>
      </c>
      <c r="N30" s="7">
        <f t="shared" si="2"/>
        <v>0.66666666666666663</v>
      </c>
      <c r="O30">
        <v>3</v>
      </c>
      <c r="P30">
        <v>3</v>
      </c>
      <c r="Q30">
        <v>2</v>
      </c>
      <c r="R30">
        <v>2</v>
      </c>
      <c r="S30">
        <f t="shared" si="3"/>
        <v>5</v>
      </c>
      <c r="T30">
        <f t="shared" si="4"/>
        <v>5</v>
      </c>
      <c r="U30" s="7">
        <f t="shared" si="5"/>
        <v>1</v>
      </c>
    </row>
    <row r="31" spans="1:21">
      <c r="A31">
        <v>297</v>
      </c>
      <c r="B31">
        <v>2020</v>
      </c>
      <c r="C31">
        <v>2</v>
      </c>
      <c r="D31" t="s">
        <v>46</v>
      </c>
      <c r="E31" t="s">
        <v>47</v>
      </c>
      <c r="F31" t="s">
        <v>118</v>
      </c>
      <c r="G31" t="s">
        <v>101</v>
      </c>
      <c r="H31">
        <v>3</v>
      </c>
      <c r="I31">
        <v>3</v>
      </c>
      <c r="J31">
        <v>1</v>
      </c>
      <c r="K31">
        <v>1</v>
      </c>
      <c r="L31">
        <f t="shared" si="0"/>
        <v>4</v>
      </c>
      <c r="M31">
        <f t="shared" si="1"/>
        <v>4</v>
      </c>
      <c r="N31" s="7">
        <f t="shared" si="2"/>
        <v>1</v>
      </c>
      <c r="O31">
        <v>4</v>
      </c>
      <c r="P31">
        <v>4</v>
      </c>
      <c r="Q31">
        <v>3</v>
      </c>
      <c r="R31">
        <v>3</v>
      </c>
      <c r="S31">
        <f t="shared" si="3"/>
        <v>7</v>
      </c>
      <c r="T31">
        <f t="shared" si="4"/>
        <v>7</v>
      </c>
      <c r="U31" s="7">
        <f t="shared" si="5"/>
        <v>1</v>
      </c>
    </row>
    <row r="32" spans="1:21">
      <c r="A32">
        <v>298</v>
      </c>
      <c r="B32">
        <v>2020</v>
      </c>
      <c r="C32">
        <v>2</v>
      </c>
      <c r="D32" t="s">
        <v>58</v>
      </c>
      <c r="E32" t="s">
        <v>25</v>
      </c>
      <c r="F32" t="s">
        <v>106</v>
      </c>
      <c r="G32" t="s">
        <v>119</v>
      </c>
      <c r="H32">
        <v>3</v>
      </c>
      <c r="I32">
        <v>3</v>
      </c>
      <c r="J32">
        <v>5</v>
      </c>
      <c r="K32">
        <v>5</v>
      </c>
      <c r="L32">
        <f t="shared" si="0"/>
        <v>8</v>
      </c>
      <c r="M32">
        <f t="shared" si="1"/>
        <v>8</v>
      </c>
      <c r="N32" s="7">
        <f t="shared" si="2"/>
        <v>1</v>
      </c>
      <c r="O32">
        <v>1</v>
      </c>
      <c r="P32">
        <v>2</v>
      </c>
      <c r="Q32">
        <v>0</v>
      </c>
      <c r="R32">
        <v>0</v>
      </c>
      <c r="S32">
        <f t="shared" si="3"/>
        <v>1</v>
      </c>
      <c r="T32">
        <f t="shared" si="4"/>
        <v>2</v>
      </c>
      <c r="U32" s="7">
        <f t="shared" si="5"/>
        <v>0.5</v>
      </c>
    </row>
    <row r="33" spans="1:21">
      <c r="A33">
        <v>299</v>
      </c>
      <c r="B33">
        <v>2020</v>
      </c>
      <c r="C33">
        <v>2</v>
      </c>
      <c r="D33" t="s">
        <v>52</v>
      </c>
      <c r="E33" t="s">
        <v>38</v>
      </c>
      <c r="F33" t="s">
        <v>126</v>
      </c>
      <c r="G33" t="s">
        <v>113</v>
      </c>
      <c r="H33">
        <v>3</v>
      </c>
      <c r="I33">
        <v>3</v>
      </c>
      <c r="J33">
        <v>4</v>
      </c>
      <c r="K33">
        <v>4</v>
      </c>
      <c r="L33">
        <f t="shared" si="0"/>
        <v>7</v>
      </c>
      <c r="M33">
        <f t="shared" si="1"/>
        <v>7</v>
      </c>
      <c r="N33" s="7">
        <f t="shared" si="2"/>
        <v>1</v>
      </c>
      <c r="O33">
        <v>1</v>
      </c>
      <c r="P33">
        <v>1</v>
      </c>
      <c r="Q33">
        <v>2</v>
      </c>
      <c r="R33">
        <v>2</v>
      </c>
      <c r="S33">
        <f t="shared" si="3"/>
        <v>3</v>
      </c>
      <c r="T33">
        <f t="shared" si="4"/>
        <v>3</v>
      </c>
      <c r="U33" s="7">
        <f t="shared" si="5"/>
        <v>1</v>
      </c>
    </row>
    <row r="34" spans="1:21">
      <c r="A34">
        <v>300</v>
      </c>
      <c r="B34">
        <v>2020</v>
      </c>
      <c r="C34">
        <v>3</v>
      </c>
      <c r="D34" t="s">
        <v>33</v>
      </c>
      <c r="E34" t="s">
        <v>55</v>
      </c>
      <c r="F34" t="s">
        <v>105</v>
      </c>
      <c r="G34" t="s">
        <v>135</v>
      </c>
      <c r="H34">
        <v>4</v>
      </c>
      <c r="I34">
        <v>4</v>
      </c>
      <c r="J34">
        <v>1</v>
      </c>
      <c r="K34">
        <v>2</v>
      </c>
      <c r="L34">
        <f t="shared" si="0"/>
        <v>5</v>
      </c>
      <c r="M34">
        <f t="shared" si="1"/>
        <v>6</v>
      </c>
      <c r="N34" s="7">
        <f t="shared" si="2"/>
        <v>0.83333333333333337</v>
      </c>
      <c r="O34">
        <v>1</v>
      </c>
      <c r="P34">
        <v>1</v>
      </c>
      <c r="Q34">
        <v>0</v>
      </c>
      <c r="R34">
        <v>0</v>
      </c>
      <c r="S34">
        <f t="shared" si="3"/>
        <v>1</v>
      </c>
      <c r="T34">
        <f t="shared" si="4"/>
        <v>1</v>
      </c>
      <c r="U34" s="7">
        <f t="shared" si="5"/>
        <v>1</v>
      </c>
    </row>
    <row r="35" spans="1:21">
      <c r="A35">
        <v>301</v>
      </c>
      <c r="B35">
        <v>2020</v>
      </c>
      <c r="C35">
        <v>3</v>
      </c>
      <c r="D35" t="s">
        <v>40</v>
      </c>
      <c r="E35" t="s">
        <v>46</v>
      </c>
      <c r="F35" t="s">
        <v>101</v>
      </c>
      <c r="G35" t="s">
        <v>129</v>
      </c>
      <c r="H35">
        <v>3</v>
      </c>
      <c r="I35">
        <v>3</v>
      </c>
      <c r="J35">
        <v>2</v>
      </c>
      <c r="K35">
        <v>2</v>
      </c>
      <c r="L35">
        <f t="shared" si="0"/>
        <v>5</v>
      </c>
      <c r="M35">
        <f t="shared" si="1"/>
        <v>5</v>
      </c>
      <c r="N35" s="7">
        <f t="shared" si="2"/>
        <v>1</v>
      </c>
      <c r="O35">
        <v>0</v>
      </c>
      <c r="P35">
        <v>0</v>
      </c>
      <c r="Q35">
        <v>2</v>
      </c>
      <c r="R35">
        <v>2</v>
      </c>
      <c r="S35">
        <f t="shared" si="3"/>
        <v>2</v>
      </c>
      <c r="T35">
        <f t="shared" si="4"/>
        <v>2</v>
      </c>
      <c r="U35" s="7">
        <f t="shared" si="5"/>
        <v>1</v>
      </c>
    </row>
    <row r="36" spans="1:21">
      <c r="A36">
        <v>302</v>
      </c>
      <c r="B36">
        <v>2020</v>
      </c>
      <c r="C36">
        <v>3</v>
      </c>
      <c r="D36" t="s">
        <v>54</v>
      </c>
      <c r="E36" t="s">
        <v>29</v>
      </c>
      <c r="F36" t="s">
        <v>122</v>
      </c>
      <c r="G36" t="s">
        <v>103</v>
      </c>
      <c r="H36">
        <v>2</v>
      </c>
      <c r="I36">
        <v>2</v>
      </c>
      <c r="J36">
        <v>2</v>
      </c>
      <c r="K36">
        <v>2</v>
      </c>
      <c r="L36">
        <f t="shared" si="0"/>
        <v>4</v>
      </c>
      <c r="M36">
        <f t="shared" si="1"/>
        <v>4</v>
      </c>
      <c r="N36" s="7">
        <f t="shared" si="2"/>
        <v>1</v>
      </c>
      <c r="O36">
        <v>3</v>
      </c>
      <c r="P36">
        <v>3</v>
      </c>
      <c r="Q36">
        <v>3</v>
      </c>
      <c r="R36">
        <v>3</v>
      </c>
      <c r="S36">
        <f t="shared" si="3"/>
        <v>6</v>
      </c>
      <c r="T36">
        <f t="shared" si="4"/>
        <v>6</v>
      </c>
      <c r="U36" s="7">
        <f t="shared" si="5"/>
        <v>1</v>
      </c>
    </row>
    <row r="37" spans="1:21">
      <c r="A37">
        <v>303</v>
      </c>
      <c r="B37">
        <v>2020</v>
      </c>
      <c r="C37">
        <v>3</v>
      </c>
      <c r="D37" t="s">
        <v>60</v>
      </c>
      <c r="E37" t="s">
        <v>39</v>
      </c>
      <c r="F37" t="s">
        <v>124</v>
      </c>
      <c r="G37" t="s">
        <v>130</v>
      </c>
      <c r="H37">
        <v>3</v>
      </c>
      <c r="I37">
        <v>3</v>
      </c>
      <c r="J37">
        <v>0</v>
      </c>
      <c r="K37">
        <v>0</v>
      </c>
      <c r="L37">
        <f t="shared" si="0"/>
        <v>3</v>
      </c>
      <c r="M37">
        <f t="shared" si="1"/>
        <v>3</v>
      </c>
      <c r="N37" s="7">
        <f t="shared" si="2"/>
        <v>1</v>
      </c>
      <c r="O37">
        <v>3</v>
      </c>
      <c r="P37">
        <v>4</v>
      </c>
      <c r="Q37">
        <v>3</v>
      </c>
      <c r="R37">
        <v>3</v>
      </c>
      <c r="S37">
        <f t="shared" si="3"/>
        <v>6</v>
      </c>
      <c r="T37">
        <f t="shared" si="4"/>
        <v>7</v>
      </c>
      <c r="U37" s="7">
        <f t="shared" si="5"/>
        <v>0.8571428571428571</v>
      </c>
    </row>
    <row r="38" spans="1:21">
      <c r="A38">
        <v>304</v>
      </c>
      <c r="B38">
        <v>2020</v>
      </c>
      <c r="C38">
        <v>3</v>
      </c>
      <c r="D38" t="s">
        <v>25</v>
      </c>
      <c r="E38" t="s">
        <v>52</v>
      </c>
      <c r="F38" t="s">
        <v>113</v>
      </c>
      <c r="G38" t="s">
        <v>106</v>
      </c>
      <c r="H38">
        <v>2</v>
      </c>
      <c r="I38">
        <v>2</v>
      </c>
      <c r="J38">
        <v>3</v>
      </c>
      <c r="K38">
        <v>4</v>
      </c>
      <c r="L38">
        <f t="shared" si="0"/>
        <v>5</v>
      </c>
      <c r="M38">
        <f t="shared" si="1"/>
        <v>6</v>
      </c>
      <c r="N38" s="7">
        <f t="shared" si="2"/>
        <v>0.83333333333333337</v>
      </c>
      <c r="O38">
        <v>2</v>
      </c>
      <c r="P38">
        <v>3</v>
      </c>
      <c r="Q38">
        <v>3</v>
      </c>
      <c r="R38">
        <v>3</v>
      </c>
      <c r="S38">
        <f t="shared" si="3"/>
        <v>5</v>
      </c>
      <c r="T38">
        <f t="shared" si="4"/>
        <v>6</v>
      </c>
      <c r="U38" s="7">
        <f t="shared" si="5"/>
        <v>0.83333333333333337</v>
      </c>
    </row>
    <row r="39" spans="1:21">
      <c r="A39">
        <v>305</v>
      </c>
      <c r="B39">
        <v>2020</v>
      </c>
      <c r="C39">
        <v>3</v>
      </c>
      <c r="D39" t="s">
        <v>36</v>
      </c>
      <c r="E39" t="s">
        <v>37</v>
      </c>
      <c r="F39" t="s">
        <v>131</v>
      </c>
      <c r="G39" t="s">
        <v>108</v>
      </c>
      <c r="H39">
        <v>1</v>
      </c>
      <c r="I39">
        <v>1</v>
      </c>
      <c r="J39">
        <v>3</v>
      </c>
      <c r="K39">
        <v>3</v>
      </c>
      <c r="L39">
        <f t="shared" si="0"/>
        <v>4</v>
      </c>
      <c r="M39">
        <f t="shared" si="1"/>
        <v>4</v>
      </c>
      <c r="N39" s="7">
        <f t="shared" si="2"/>
        <v>1</v>
      </c>
      <c r="O39">
        <v>6</v>
      </c>
      <c r="P39">
        <v>6</v>
      </c>
      <c r="Q39">
        <v>1</v>
      </c>
      <c r="R39">
        <v>2</v>
      </c>
      <c r="S39">
        <f t="shared" si="3"/>
        <v>7</v>
      </c>
      <c r="T39">
        <f t="shared" si="4"/>
        <v>8</v>
      </c>
      <c r="U39" s="7">
        <f t="shared" si="5"/>
        <v>0.875</v>
      </c>
    </row>
    <row r="40" spans="1:21">
      <c r="A40">
        <v>306</v>
      </c>
      <c r="B40">
        <v>2020</v>
      </c>
      <c r="C40">
        <v>3</v>
      </c>
      <c r="D40" t="s">
        <v>30</v>
      </c>
      <c r="E40" t="s">
        <v>44</v>
      </c>
      <c r="F40" t="s">
        <v>104</v>
      </c>
      <c r="G40" t="s">
        <v>133</v>
      </c>
      <c r="H40">
        <v>2</v>
      </c>
      <c r="I40">
        <v>3</v>
      </c>
      <c r="J40">
        <v>4</v>
      </c>
      <c r="K40">
        <v>4</v>
      </c>
      <c r="L40">
        <f t="shared" si="0"/>
        <v>6</v>
      </c>
      <c r="M40">
        <f t="shared" si="1"/>
        <v>7</v>
      </c>
      <c r="N40" s="7">
        <f t="shared" si="2"/>
        <v>0.8571428571428571</v>
      </c>
      <c r="O40">
        <v>0</v>
      </c>
      <c r="P40">
        <v>0</v>
      </c>
      <c r="Q40">
        <v>2</v>
      </c>
      <c r="R40">
        <v>2</v>
      </c>
      <c r="S40">
        <f t="shared" si="3"/>
        <v>2</v>
      </c>
      <c r="T40">
        <f t="shared" si="4"/>
        <v>2</v>
      </c>
      <c r="U40" s="7">
        <f t="shared" si="5"/>
        <v>1</v>
      </c>
    </row>
    <row r="41" spans="1:21">
      <c r="A41">
        <v>307</v>
      </c>
      <c r="B41">
        <v>2020</v>
      </c>
      <c r="C41">
        <v>3</v>
      </c>
      <c r="D41" t="s">
        <v>61</v>
      </c>
      <c r="E41" t="s">
        <v>57</v>
      </c>
      <c r="F41" t="s">
        <v>128</v>
      </c>
      <c r="G41" t="s">
        <v>116</v>
      </c>
      <c r="H41">
        <v>3</v>
      </c>
      <c r="I41">
        <v>3</v>
      </c>
      <c r="J41">
        <v>5</v>
      </c>
      <c r="K41">
        <v>5</v>
      </c>
      <c r="L41">
        <f t="shared" si="0"/>
        <v>8</v>
      </c>
      <c r="M41">
        <f t="shared" si="1"/>
        <v>8</v>
      </c>
      <c r="N41" s="7">
        <f t="shared" si="2"/>
        <v>1</v>
      </c>
      <c r="O41">
        <v>1</v>
      </c>
      <c r="P41">
        <v>2</v>
      </c>
      <c r="Q41">
        <v>0</v>
      </c>
      <c r="R41">
        <v>0</v>
      </c>
      <c r="S41">
        <f t="shared" si="3"/>
        <v>1</v>
      </c>
      <c r="T41">
        <f t="shared" si="4"/>
        <v>2</v>
      </c>
      <c r="U41" s="7">
        <f t="shared" si="5"/>
        <v>0.5</v>
      </c>
    </row>
    <row r="42" spans="1:21">
      <c r="A42">
        <v>308</v>
      </c>
      <c r="B42">
        <v>2020</v>
      </c>
      <c r="C42">
        <v>3</v>
      </c>
      <c r="D42" t="s">
        <v>27</v>
      </c>
      <c r="E42" t="s">
        <v>50</v>
      </c>
      <c r="F42" t="s">
        <v>111</v>
      </c>
      <c r="G42" t="s">
        <v>120</v>
      </c>
      <c r="H42">
        <v>3</v>
      </c>
      <c r="I42">
        <v>3</v>
      </c>
      <c r="J42">
        <v>2</v>
      </c>
      <c r="K42">
        <v>3</v>
      </c>
      <c r="L42">
        <f t="shared" si="0"/>
        <v>5</v>
      </c>
      <c r="M42">
        <f t="shared" si="1"/>
        <v>6</v>
      </c>
      <c r="N42" s="7">
        <f t="shared" si="2"/>
        <v>0.83333333333333337</v>
      </c>
      <c r="O42">
        <v>1</v>
      </c>
      <c r="P42">
        <v>2</v>
      </c>
      <c r="Q42">
        <v>2</v>
      </c>
      <c r="R42">
        <v>3</v>
      </c>
      <c r="S42">
        <f t="shared" si="3"/>
        <v>3</v>
      </c>
      <c r="T42">
        <f t="shared" si="4"/>
        <v>5</v>
      </c>
      <c r="U42" s="7">
        <f t="shared" si="5"/>
        <v>0.6</v>
      </c>
    </row>
    <row r="43" spans="1:21">
      <c r="A43">
        <v>309</v>
      </c>
      <c r="B43">
        <v>2020</v>
      </c>
      <c r="C43">
        <v>3</v>
      </c>
      <c r="D43" t="s">
        <v>56</v>
      </c>
      <c r="E43" t="s">
        <v>26</v>
      </c>
      <c r="F43" t="s">
        <v>114</v>
      </c>
      <c r="G43" t="s">
        <v>121</v>
      </c>
      <c r="H43">
        <v>0</v>
      </c>
      <c r="I43">
        <v>1</v>
      </c>
      <c r="J43">
        <v>1</v>
      </c>
      <c r="K43">
        <v>1</v>
      </c>
      <c r="L43">
        <f t="shared" si="0"/>
        <v>1</v>
      </c>
      <c r="M43">
        <f t="shared" si="1"/>
        <v>2</v>
      </c>
      <c r="N43" s="7">
        <f t="shared" si="2"/>
        <v>0.5</v>
      </c>
      <c r="O43">
        <v>5</v>
      </c>
      <c r="P43">
        <v>5</v>
      </c>
      <c r="Q43">
        <v>1</v>
      </c>
      <c r="R43">
        <v>1</v>
      </c>
      <c r="S43">
        <f t="shared" si="3"/>
        <v>6</v>
      </c>
      <c r="T43">
        <f t="shared" si="4"/>
        <v>6</v>
      </c>
      <c r="U43" s="7">
        <f t="shared" si="5"/>
        <v>1</v>
      </c>
    </row>
    <row r="44" spans="1:21">
      <c r="A44">
        <v>310</v>
      </c>
      <c r="B44">
        <v>2020</v>
      </c>
      <c r="C44">
        <v>3</v>
      </c>
      <c r="D44" t="s">
        <v>34</v>
      </c>
      <c r="E44" t="s">
        <v>62</v>
      </c>
      <c r="F44" t="s">
        <v>115</v>
      </c>
      <c r="G44" t="s">
        <v>109</v>
      </c>
      <c r="H44">
        <v>1</v>
      </c>
      <c r="I44">
        <v>1</v>
      </c>
      <c r="J44">
        <v>4</v>
      </c>
      <c r="K44">
        <v>4</v>
      </c>
      <c r="L44">
        <f t="shared" si="0"/>
        <v>5</v>
      </c>
      <c r="M44">
        <f t="shared" si="1"/>
        <v>5</v>
      </c>
      <c r="N44" s="7">
        <f t="shared" si="2"/>
        <v>1</v>
      </c>
      <c r="O44">
        <v>0</v>
      </c>
      <c r="P44">
        <v>0</v>
      </c>
      <c r="Q44">
        <v>2</v>
      </c>
      <c r="R44">
        <v>3</v>
      </c>
      <c r="S44">
        <f t="shared" si="3"/>
        <v>2</v>
      </c>
      <c r="T44">
        <f t="shared" si="4"/>
        <v>3</v>
      </c>
      <c r="U44" s="7">
        <f t="shared" si="5"/>
        <v>0.66666666666666663</v>
      </c>
    </row>
    <row r="45" spans="1:21">
      <c r="A45">
        <v>311</v>
      </c>
      <c r="B45">
        <v>2020</v>
      </c>
      <c r="C45">
        <v>3</v>
      </c>
      <c r="D45" t="s">
        <v>58</v>
      </c>
      <c r="E45" t="s">
        <v>59</v>
      </c>
      <c r="F45" t="s">
        <v>127</v>
      </c>
      <c r="G45" t="s">
        <v>119</v>
      </c>
      <c r="H45">
        <v>1</v>
      </c>
      <c r="I45">
        <v>3</v>
      </c>
      <c r="J45">
        <v>4</v>
      </c>
      <c r="K45">
        <v>4</v>
      </c>
      <c r="L45">
        <f t="shared" si="0"/>
        <v>5</v>
      </c>
      <c r="M45">
        <f t="shared" si="1"/>
        <v>7</v>
      </c>
      <c r="N45" s="7">
        <f t="shared" si="2"/>
        <v>0.7142857142857143</v>
      </c>
      <c r="O45">
        <v>2</v>
      </c>
      <c r="P45">
        <v>2</v>
      </c>
      <c r="Q45">
        <v>0</v>
      </c>
      <c r="R45">
        <v>0</v>
      </c>
      <c r="S45">
        <f t="shared" si="3"/>
        <v>2</v>
      </c>
      <c r="T45">
        <f t="shared" si="4"/>
        <v>2</v>
      </c>
      <c r="U45" s="7">
        <f t="shared" si="5"/>
        <v>1</v>
      </c>
    </row>
    <row r="46" spans="1:21">
      <c r="A46">
        <v>312</v>
      </c>
      <c r="B46">
        <v>2020</v>
      </c>
      <c r="C46">
        <v>3</v>
      </c>
      <c r="D46" t="s">
        <v>53</v>
      </c>
      <c r="E46" t="s">
        <v>35</v>
      </c>
      <c r="F46" t="s">
        <v>134</v>
      </c>
      <c r="G46" t="s">
        <v>132</v>
      </c>
      <c r="H46">
        <v>2</v>
      </c>
      <c r="I46">
        <v>3</v>
      </c>
      <c r="J46">
        <v>1</v>
      </c>
      <c r="K46">
        <v>1</v>
      </c>
      <c r="L46">
        <f t="shared" si="0"/>
        <v>3</v>
      </c>
      <c r="M46">
        <f t="shared" si="1"/>
        <v>4</v>
      </c>
      <c r="N46" s="7">
        <f t="shared" si="2"/>
        <v>0.75</v>
      </c>
      <c r="O46">
        <v>2</v>
      </c>
      <c r="P46">
        <v>2</v>
      </c>
      <c r="Q46">
        <v>1</v>
      </c>
      <c r="R46">
        <v>1</v>
      </c>
      <c r="S46">
        <f t="shared" si="3"/>
        <v>3</v>
      </c>
      <c r="T46">
        <f t="shared" si="4"/>
        <v>3</v>
      </c>
      <c r="U46" s="7">
        <f t="shared" si="5"/>
        <v>1</v>
      </c>
    </row>
    <row r="47" spans="1:21">
      <c r="A47">
        <v>313</v>
      </c>
      <c r="B47">
        <v>2020</v>
      </c>
      <c r="C47">
        <v>3</v>
      </c>
      <c r="D47" t="s">
        <v>43</v>
      </c>
      <c r="E47" t="s">
        <v>22</v>
      </c>
      <c r="F47" t="s">
        <v>112</v>
      </c>
      <c r="G47" t="s">
        <v>123</v>
      </c>
      <c r="H47">
        <v>2</v>
      </c>
      <c r="I47">
        <v>2</v>
      </c>
      <c r="J47">
        <v>2</v>
      </c>
      <c r="K47">
        <v>3</v>
      </c>
      <c r="L47">
        <f t="shared" si="0"/>
        <v>4</v>
      </c>
      <c r="M47">
        <f t="shared" si="1"/>
        <v>5</v>
      </c>
      <c r="N47" s="7">
        <f t="shared" si="2"/>
        <v>0.8</v>
      </c>
      <c r="O47">
        <v>4</v>
      </c>
      <c r="P47">
        <v>4</v>
      </c>
      <c r="Q47">
        <v>1</v>
      </c>
      <c r="R47">
        <v>1</v>
      </c>
      <c r="S47">
        <f t="shared" si="3"/>
        <v>5</v>
      </c>
      <c r="T47">
        <f t="shared" si="4"/>
        <v>5</v>
      </c>
      <c r="U47" s="7">
        <f t="shared" si="5"/>
        <v>1</v>
      </c>
    </row>
    <row r="48" spans="1:21">
      <c r="A48">
        <v>314</v>
      </c>
      <c r="B48">
        <v>2020</v>
      </c>
      <c r="C48">
        <v>3</v>
      </c>
      <c r="D48" t="s">
        <v>38</v>
      </c>
      <c r="E48" t="s">
        <v>49</v>
      </c>
      <c r="F48" t="s">
        <v>107</v>
      </c>
      <c r="G48" t="s">
        <v>126</v>
      </c>
      <c r="H48">
        <v>4</v>
      </c>
      <c r="I48">
        <v>4</v>
      </c>
      <c r="J48">
        <v>3</v>
      </c>
      <c r="K48">
        <v>3</v>
      </c>
      <c r="L48">
        <f t="shared" si="0"/>
        <v>7</v>
      </c>
      <c r="M48">
        <f t="shared" si="1"/>
        <v>7</v>
      </c>
      <c r="N48" s="7">
        <f t="shared" si="2"/>
        <v>1</v>
      </c>
      <c r="O48">
        <v>3</v>
      </c>
      <c r="P48">
        <v>3</v>
      </c>
      <c r="Q48">
        <v>3</v>
      </c>
      <c r="R48">
        <v>3</v>
      </c>
      <c r="S48">
        <f t="shared" si="3"/>
        <v>6</v>
      </c>
      <c r="T48">
        <f t="shared" si="4"/>
        <v>6</v>
      </c>
      <c r="U48" s="7">
        <f t="shared" si="5"/>
        <v>1</v>
      </c>
    </row>
    <row r="49" spans="1:21">
      <c r="A49">
        <v>315</v>
      </c>
      <c r="B49">
        <v>2020</v>
      </c>
      <c r="C49">
        <v>3</v>
      </c>
      <c r="D49" t="s">
        <v>47</v>
      </c>
      <c r="E49" t="s">
        <v>23</v>
      </c>
      <c r="F49" t="s">
        <v>102</v>
      </c>
      <c r="G49" t="s">
        <v>118</v>
      </c>
      <c r="H49">
        <v>4</v>
      </c>
      <c r="I49">
        <v>5</v>
      </c>
      <c r="J49">
        <v>2</v>
      </c>
      <c r="K49">
        <v>2</v>
      </c>
      <c r="L49">
        <f t="shared" si="0"/>
        <v>6</v>
      </c>
      <c r="M49">
        <f t="shared" si="1"/>
        <v>7</v>
      </c>
      <c r="N49" s="7">
        <f t="shared" si="2"/>
        <v>0.8571428571428571</v>
      </c>
      <c r="O49">
        <v>0</v>
      </c>
      <c r="P49">
        <v>1</v>
      </c>
      <c r="Q49">
        <v>2</v>
      </c>
      <c r="R49">
        <v>2</v>
      </c>
      <c r="S49">
        <f t="shared" si="3"/>
        <v>2</v>
      </c>
      <c r="T49">
        <f t="shared" si="4"/>
        <v>3</v>
      </c>
      <c r="U49" s="7">
        <f t="shared" si="5"/>
        <v>0.66666666666666663</v>
      </c>
    </row>
    <row r="50" spans="1:21">
      <c r="A50">
        <v>316</v>
      </c>
      <c r="B50">
        <v>2020</v>
      </c>
      <c r="C50">
        <v>4</v>
      </c>
      <c r="D50" t="s">
        <v>62</v>
      </c>
      <c r="E50" t="s">
        <v>53</v>
      </c>
      <c r="F50" t="s">
        <v>132</v>
      </c>
      <c r="G50" t="s">
        <v>115</v>
      </c>
      <c r="H50">
        <v>4</v>
      </c>
      <c r="I50">
        <v>4</v>
      </c>
      <c r="J50">
        <v>1</v>
      </c>
      <c r="K50">
        <v>1</v>
      </c>
      <c r="L50">
        <f t="shared" si="0"/>
        <v>5</v>
      </c>
      <c r="M50">
        <f t="shared" si="1"/>
        <v>5</v>
      </c>
      <c r="N50" s="7">
        <f t="shared" si="2"/>
        <v>1</v>
      </c>
      <c r="O50">
        <v>3</v>
      </c>
      <c r="P50">
        <v>3</v>
      </c>
      <c r="Q50">
        <v>5</v>
      </c>
      <c r="R50">
        <v>5</v>
      </c>
      <c r="S50">
        <f t="shared" si="3"/>
        <v>8</v>
      </c>
      <c r="T50">
        <f t="shared" si="4"/>
        <v>8</v>
      </c>
      <c r="U50" s="7">
        <f t="shared" si="5"/>
        <v>1</v>
      </c>
    </row>
    <row r="51" spans="1:21">
      <c r="A51">
        <v>317</v>
      </c>
      <c r="B51">
        <v>2020</v>
      </c>
      <c r="C51">
        <v>4</v>
      </c>
      <c r="D51" t="s">
        <v>44</v>
      </c>
      <c r="E51" t="s">
        <v>47</v>
      </c>
      <c r="F51" t="s">
        <v>118</v>
      </c>
      <c r="G51" t="s">
        <v>104</v>
      </c>
      <c r="H51">
        <v>4</v>
      </c>
      <c r="I51">
        <v>4</v>
      </c>
      <c r="J51">
        <v>2</v>
      </c>
      <c r="K51">
        <v>2</v>
      </c>
      <c r="L51">
        <f t="shared" si="0"/>
        <v>6</v>
      </c>
      <c r="M51">
        <f t="shared" si="1"/>
        <v>6</v>
      </c>
      <c r="N51" s="7">
        <f t="shared" si="2"/>
        <v>1</v>
      </c>
      <c r="O51">
        <v>1</v>
      </c>
      <c r="P51">
        <v>1</v>
      </c>
      <c r="Q51">
        <v>1</v>
      </c>
      <c r="R51">
        <v>2</v>
      </c>
      <c r="S51">
        <f t="shared" si="3"/>
        <v>2</v>
      </c>
      <c r="T51">
        <f t="shared" si="4"/>
        <v>3</v>
      </c>
      <c r="U51" s="7">
        <f t="shared" si="5"/>
        <v>0.66666666666666663</v>
      </c>
    </row>
    <row r="52" spans="1:21">
      <c r="A52">
        <v>318</v>
      </c>
      <c r="B52">
        <v>2020</v>
      </c>
      <c r="C52">
        <v>4</v>
      </c>
      <c r="D52" t="s">
        <v>35</v>
      </c>
      <c r="E52" t="s">
        <v>56</v>
      </c>
      <c r="F52" t="s">
        <v>121</v>
      </c>
      <c r="G52" t="s">
        <v>134</v>
      </c>
      <c r="H52">
        <v>4</v>
      </c>
      <c r="I52">
        <v>4</v>
      </c>
      <c r="J52">
        <v>5</v>
      </c>
      <c r="K52">
        <v>5</v>
      </c>
      <c r="L52">
        <f t="shared" si="0"/>
        <v>9</v>
      </c>
      <c r="M52">
        <f t="shared" si="1"/>
        <v>9</v>
      </c>
      <c r="N52" s="7">
        <f t="shared" si="2"/>
        <v>1</v>
      </c>
      <c r="O52">
        <v>1</v>
      </c>
      <c r="P52">
        <v>2</v>
      </c>
      <c r="Q52">
        <v>1</v>
      </c>
      <c r="R52">
        <v>2</v>
      </c>
      <c r="S52">
        <f t="shared" si="3"/>
        <v>2</v>
      </c>
      <c r="T52">
        <f t="shared" si="4"/>
        <v>4</v>
      </c>
      <c r="U52" s="7">
        <f t="shared" si="5"/>
        <v>0.5</v>
      </c>
    </row>
    <row r="53" spans="1:21">
      <c r="A53">
        <v>319</v>
      </c>
      <c r="B53">
        <v>2020</v>
      </c>
      <c r="C53">
        <v>4</v>
      </c>
      <c r="D53" t="s">
        <v>55</v>
      </c>
      <c r="E53" t="s">
        <v>58</v>
      </c>
      <c r="F53" t="s">
        <v>119</v>
      </c>
      <c r="G53" t="s">
        <v>105</v>
      </c>
      <c r="H53">
        <v>4</v>
      </c>
      <c r="I53">
        <v>4</v>
      </c>
      <c r="J53">
        <v>0</v>
      </c>
      <c r="K53">
        <v>0</v>
      </c>
      <c r="L53">
        <f t="shared" si="0"/>
        <v>4</v>
      </c>
      <c r="M53">
        <f t="shared" si="1"/>
        <v>4</v>
      </c>
      <c r="N53" s="7">
        <f t="shared" si="2"/>
        <v>1</v>
      </c>
      <c r="O53">
        <v>1</v>
      </c>
      <c r="P53">
        <v>1</v>
      </c>
      <c r="Q53">
        <v>5</v>
      </c>
      <c r="R53">
        <v>5</v>
      </c>
      <c r="S53">
        <f t="shared" si="3"/>
        <v>6</v>
      </c>
      <c r="T53">
        <f t="shared" si="4"/>
        <v>6</v>
      </c>
      <c r="U53" s="7">
        <f t="shared" si="5"/>
        <v>1</v>
      </c>
    </row>
    <row r="54" spans="1:21">
      <c r="A54">
        <v>320</v>
      </c>
      <c r="B54">
        <v>2020</v>
      </c>
      <c r="C54">
        <v>4</v>
      </c>
      <c r="D54" t="s">
        <v>46</v>
      </c>
      <c r="E54" t="s">
        <v>36</v>
      </c>
      <c r="F54" t="s">
        <v>108</v>
      </c>
      <c r="G54" t="s">
        <v>101</v>
      </c>
      <c r="H54">
        <v>4</v>
      </c>
      <c r="I54">
        <v>4</v>
      </c>
      <c r="J54">
        <v>2</v>
      </c>
      <c r="K54">
        <v>2</v>
      </c>
      <c r="L54">
        <f t="shared" si="0"/>
        <v>6</v>
      </c>
      <c r="M54">
        <f t="shared" si="1"/>
        <v>6</v>
      </c>
      <c r="N54" s="7">
        <f t="shared" si="2"/>
        <v>1</v>
      </c>
      <c r="O54">
        <v>1</v>
      </c>
      <c r="P54">
        <v>2</v>
      </c>
      <c r="Q54">
        <v>3</v>
      </c>
      <c r="R54">
        <v>3</v>
      </c>
      <c r="S54">
        <f t="shared" si="3"/>
        <v>4</v>
      </c>
      <c r="T54">
        <f t="shared" si="4"/>
        <v>5</v>
      </c>
      <c r="U54" s="7">
        <f t="shared" si="5"/>
        <v>0.8</v>
      </c>
    </row>
    <row r="55" spans="1:21">
      <c r="A55">
        <v>321</v>
      </c>
      <c r="B55">
        <v>2020</v>
      </c>
      <c r="C55">
        <v>4</v>
      </c>
      <c r="D55" t="s">
        <v>22</v>
      </c>
      <c r="E55" t="s">
        <v>38</v>
      </c>
      <c r="F55" t="s">
        <v>126</v>
      </c>
      <c r="G55" t="s">
        <v>112</v>
      </c>
      <c r="H55">
        <v>5</v>
      </c>
      <c r="I55">
        <v>5</v>
      </c>
      <c r="J55">
        <v>3</v>
      </c>
      <c r="K55">
        <v>3</v>
      </c>
      <c r="L55">
        <f t="shared" si="0"/>
        <v>8</v>
      </c>
      <c r="M55">
        <f t="shared" si="1"/>
        <v>8</v>
      </c>
      <c r="N55" s="7">
        <f t="shared" si="2"/>
        <v>1</v>
      </c>
      <c r="O55">
        <v>0</v>
      </c>
      <c r="P55">
        <v>0</v>
      </c>
      <c r="Q55">
        <v>0</v>
      </c>
      <c r="R55">
        <v>0</v>
      </c>
      <c r="S55">
        <f t="shared" si="3"/>
        <v>0</v>
      </c>
      <c r="T55">
        <f t="shared" si="4"/>
        <v>0</v>
      </c>
      <c r="U55" s="7">
        <v>0</v>
      </c>
    </row>
    <row r="56" spans="1:21">
      <c r="A56">
        <v>322</v>
      </c>
      <c r="B56">
        <v>2020</v>
      </c>
      <c r="C56">
        <v>4</v>
      </c>
      <c r="D56" t="s">
        <v>59</v>
      </c>
      <c r="E56" t="s">
        <v>30</v>
      </c>
      <c r="F56" t="s">
        <v>133</v>
      </c>
      <c r="G56" t="s">
        <v>127</v>
      </c>
      <c r="H56">
        <v>5</v>
      </c>
      <c r="I56">
        <v>5</v>
      </c>
      <c r="J56">
        <v>2</v>
      </c>
      <c r="K56">
        <v>2</v>
      </c>
      <c r="L56">
        <f t="shared" si="0"/>
        <v>7</v>
      </c>
      <c r="M56">
        <f t="shared" si="1"/>
        <v>7</v>
      </c>
      <c r="N56" s="7">
        <f t="shared" si="2"/>
        <v>1</v>
      </c>
      <c r="O56">
        <v>2</v>
      </c>
      <c r="P56">
        <v>2</v>
      </c>
      <c r="Q56">
        <v>0</v>
      </c>
      <c r="R56">
        <v>0</v>
      </c>
      <c r="S56">
        <f t="shared" si="3"/>
        <v>2</v>
      </c>
      <c r="T56">
        <f t="shared" si="4"/>
        <v>2</v>
      </c>
      <c r="U56" s="7">
        <f t="shared" si="5"/>
        <v>1</v>
      </c>
    </row>
    <row r="57" spans="1:21">
      <c r="A57">
        <v>323</v>
      </c>
      <c r="B57">
        <v>2020</v>
      </c>
      <c r="C57">
        <v>4</v>
      </c>
      <c r="D57" t="s">
        <v>29</v>
      </c>
      <c r="E57" t="s">
        <v>33</v>
      </c>
      <c r="F57" t="s">
        <v>136</v>
      </c>
      <c r="G57" t="s">
        <v>122</v>
      </c>
      <c r="H57">
        <v>1</v>
      </c>
      <c r="I57">
        <v>1</v>
      </c>
      <c r="J57">
        <v>3</v>
      </c>
      <c r="K57">
        <v>3</v>
      </c>
      <c r="L57">
        <f t="shared" si="0"/>
        <v>4</v>
      </c>
      <c r="M57">
        <f t="shared" si="1"/>
        <v>4</v>
      </c>
      <c r="N57" s="7">
        <f t="shared" si="2"/>
        <v>1</v>
      </c>
      <c r="O57">
        <v>4</v>
      </c>
      <c r="P57">
        <v>5</v>
      </c>
      <c r="Q57">
        <v>4</v>
      </c>
      <c r="R57">
        <v>4</v>
      </c>
      <c r="S57">
        <f t="shared" si="3"/>
        <v>8</v>
      </c>
      <c r="T57">
        <f t="shared" si="4"/>
        <v>9</v>
      </c>
      <c r="U57" s="7">
        <f t="shared" si="5"/>
        <v>0.88888888888888884</v>
      </c>
    </row>
    <row r="58" spans="1:21">
      <c r="A58">
        <v>324</v>
      </c>
      <c r="B58">
        <v>2020</v>
      </c>
      <c r="C58">
        <v>4</v>
      </c>
      <c r="D58" t="s">
        <v>50</v>
      </c>
      <c r="E58" t="s">
        <v>34</v>
      </c>
      <c r="F58" t="s">
        <v>109</v>
      </c>
      <c r="G58" t="s">
        <v>111</v>
      </c>
      <c r="H58">
        <v>1</v>
      </c>
      <c r="I58">
        <v>1</v>
      </c>
      <c r="J58">
        <v>0</v>
      </c>
      <c r="K58">
        <v>0</v>
      </c>
      <c r="L58">
        <f t="shared" si="0"/>
        <v>1</v>
      </c>
      <c r="M58">
        <f t="shared" si="1"/>
        <v>1</v>
      </c>
      <c r="N58" s="7">
        <f t="shared" si="2"/>
        <v>1</v>
      </c>
      <c r="O58">
        <v>4</v>
      </c>
      <c r="P58">
        <v>4</v>
      </c>
      <c r="Q58">
        <v>1</v>
      </c>
      <c r="R58">
        <v>1</v>
      </c>
      <c r="S58">
        <f t="shared" si="3"/>
        <v>5</v>
      </c>
      <c r="T58">
        <f t="shared" si="4"/>
        <v>5</v>
      </c>
      <c r="U58" s="7">
        <f t="shared" si="5"/>
        <v>1</v>
      </c>
    </row>
    <row r="59" spans="1:21">
      <c r="A59">
        <v>325</v>
      </c>
      <c r="B59">
        <v>2020</v>
      </c>
      <c r="C59">
        <v>4</v>
      </c>
      <c r="D59" t="s">
        <v>26</v>
      </c>
      <c r="E59" t="s">
        <v>43</v>
      </c>
      <c r="F59" t="s">
        <v>123</v>
      </c>
      <c r="G59" t="s">
        <v>114</v>
      </c>
      <c r="H59">
        <v>3</v>
      </c>
      <c r="I59">
        <v>3</v>
      </c>
      <c r="J59">
        <v>4</v>
      </c>
      <c r="K59">
        <v>4</v>
      </c>
      <c r="L59">
        <f t="shared" si="0"/>
        <v>7</v>
      </c>
      <c r="M59">
        <f t="shared" si="1"/>
        <v>7</v>
      </c>
      <c r="N59" s="7">
        <f t="shared" si="2"/>
        <v>1</v>
      </c>
      <c r="O59">
        <v>0</v>
      </c>
      <c r="P59">
        <v>0</v>
      </c>
      <c r="Q59">
        <v>1</v>
      </c>
      <c r="R59">
        <v>2</v>
      </c>
      <c r="S59">
        <f t="shared" si="3"/>
        <v>1</v>
      </c>
      <c r="T59">
        <f t="shared" si="4"/>
        <v>2</v>
      </c>
      <c r="U59" s="7">
        <f t="shared" si="5"/>
        <v>0.5</v>
      </c>
    </row>
    <row r="60" spans="1:21">
      <c r="A60">
        <v>326</v>
      </c>
      <c r="B60">
        <v>2020</v>
      </c>
      <c r="C60">
        <v>4</v>
      </c>
      <c r="D60" t="s">
        <v>57</v>
      </c>
      <c r="E60" t="s">
        <v>60</v>
      </c>
      <c r="F60" t="s">
        <v>130</v>
      </c>
      <c r="G60" t="s">
        <v>128</v>
      </c>
      <c r="H60">
        <v>0</v>
      </c>
      <c r="I60">
        <v>0</v>
      </c>
      <c r="J60">
        <v>2</v>
      </c>
      <c r="K60">
        <v>2</v>
      </c>
      <c r="L60">
        <f t="shared" si="0"/>
        <v>2</v>
      </c>
      <c r="M60">
        <f t="shared" si="1"/>
        <v>2</v>
      </c>
      <c r="N60" s="7">
        <f t="shared" si="2"/>
        <v>1</v>
      </c>
      <c r="O60">
        <v>3</v>
      </c>
      <c r="P60">
        <v>3</v>
      </c>
      <c r="Q60">
        <v>1</v>
      </c>
      <c r="R60">
        <v>1</v>
      </c>
      <c r="S60">
        <f t="shared" si="3"/>
        <v>4</v>
      </c>
      <c r="T60">
        <f t="shared" si="4"/>
        <v>4</v>
      </c>
      <c r="U60" s="7">
        <f t="shared" si="5"/>
        <v>1</v>
      </c>
    </row>
    <row r="61" spans="1:21">
      <c r="A61">
        <v>327</v>
      </c>
      <c r="B61">
        <v>2020</v>
      </c>
      <c r="C61">
        <v>4</v>
      </c>
      <c r="D61" t="s">
        <v>52</v>
      </c>
      <c r="E61" t="s">
        <v>61</v>
      </c>
      <c r="F61" t="s">
        <v>116</v>
      </c>
      <c r="G61" t="s">
        <v>113</v>
      </c>
      <c r="H61">
        <v>3</v>
      </c>
      <c r="I61">
        <v>4</v>
      </c>
      <c r="J61">
        <v>2</v>
      </c>
      <c r="K61">
        <v>2</v>
      </c>
      <c r="L61">
        <f t="shared" si="0"/>
        <v>5</v>
      </c>
      <c r="M61">
        <f t="shared" si="1"/>
        <v>6</v>
      </c>
      <c r="N61" s="7">
        <f t="shared" si="2"/>
        <v>0.83333333333333337</v>
      </c>
      <c r="O61">
        <v>1</v>
      </c>
      <c r="P61">
        <v>1</v>
      </c>
      <c r="Q61">
        <v>3</v>
      </c>
      <c r="R61">
        <v>3</v>
      </c>
      <c r="S61">
        <f t="shared" si="3"/>
        <v>4</v>
      </c>
      <c r="T61">
        <f t="shared" si="4"/>
        <v>4</v>
      </c>
      <c r="U61" s="7">
        <f t="shared" si="5"/>
        <v>1</v>
      </c>
    </row>
    <row r="62" spans="1:21">
      <c r="A62">
        <v>328</v>
      </c>
      <c r="B62">
        <v>2020</v>
      </c>
      <c r="C62">
        <v>4</v>
      </c>
      <c r="D62" t="s">
        <v>39</v>
      </c>
      <c r="E62" t="s">
        <v>54</v>
      </c>
      <c r="F62" t="s">
        <v>103</v>
      </c>
      <c r="G62" t="s">
        <v>124</v>
      </c>
      <c r="H62">
        <v>2</v>
      </c>
      <c r="I62">
        <v>2</v>
      </c>
      <c r="J62">
        <v>2</v>
      </c>
      <c r="K62">
        <v>2</v>
      </c>
      <c r="L62">
        <f t="shared" si="0"/>
        <v>4</v>
      </c>
      <c r="M62">
        <f t="shared" si="1"/>
        <v>4</v>
      </c>
      <c r="N62" s="7">
        <f t="shared" si="2"/>
        <v>1</v>
      </c>
      <c r="O62">
        <v>1</v>
      </c>
      <c r="P62">
        <v>1</v>
      </c>
      <c r="Q62">
        <v>0</v>
      </c>
      <c r="R62">
        <v>0</v>
      </c>
      <c r="S62">
        <f t="shared" si="3"/>
        <v>1</v>
      </c>
      <c r="T62">
        <f t="shared" si="4"/>
        <v>1</v>
      </c>
      <c r="U62" s="7">
        <f t="shared" si="5"/>
        <v>1</v>
      </c>
    </row>
    <row r="63" spans="1:21">
      <c r="A63">
        <v>329</v>
      </c>
      <c r="B63">
        <v>2020</v>
      </c>
      <c r="C63">
        <v>4</v>
      </c>
      <c r="D63" t="s">
        <v>23</v>
      </c>
      <c r="E63" t="s">
        <v>25</v>
      </c>
      <c r="F63" t="s">
        <v>106</v>
      </c>
      <c r="G63" t="s">
        <v>102</v>
      </c>
      <c r="H63">
        <v>1</v>
      </c>
      <c r="I63">
        <v>1</v>
      </c>
      <c r="J63">
        <v>2</v>
      </c>
      <c r="K63">
        <v>3</v>
      </c>
      <c r="L63">
        <f t="shared" si="0"/>
        <v>3</v>
      </c>
      <c r="M63">
        <f t="shared" si="1"/>
        <v>4</v>
      </c>
      <c r="N63" s="7">
        <f t="shared" si="2"/>
        <v>0.75</v>
      </c>
      <c r="O63">
        <v>1</v>
      </c>
      <c r="P63">
        <v>1</v>
      </c>
      <c r="Q63">
        <v>2</v>
      </c>
      <c r="R63">
        <v>2</v>
      </c>
      <c r="S63">
        <f t="shared" si="3"/>
        <v>3</v>
      </c>
      <c r="T63">
        <f t="shared" si="4"/>
        <v>3</v>
      </c>
      <c r="U63" s="7">
        <f t="shared" si="5"/>
        <v>1</v>
      </c>
    </row>
    <row r="64" spans="1:21">
      <c r="A64">
        <v>330</v>
      </c>
      <c r="B64">
        <v>2020</v>
      </c>
      <c r="C64">
        <v>4</v>
      </c>
      <c r="D64" t="s">
        <v>49</v>
      </c>
      <c r="E64" t="s">
        <v>27</v>
      </c>
      <c r="F64" t="s">
        <v>137</v>
      </c>
      <c r="G64" t="s">
        <v>107</v>
      </c>
      <c r="H64">
        <v>1</v>
      </c>
      <c r="I64">
        <v>2</v>
      </c>
      <c r="J64">
        <v>3</v>
      </c>
      <c r="K64">
        <v>4</v>
      </c>
      <c r="L64">
        <f t="shared" si="0"/>
        <v>4</v>
      </c>
      <c r="M64">
        <f t="shared" si="1"/>
        <v>6</v>
      </c>
      <c r="N64" s="7">
        <f t="shared" si="2"/>
        <v>0.66666666666666663</v>
      </c>
      <c r="O64">
        <v>1</v>
      </c>
      <c r="P64">
        <v>1</v>
      </c>
      <c r="Q64">
        <v>1</v>
      </c>
      <c r="R64">
        <v>1</v>
      </c>
      <c r="S64">
        <f t="shared" si="3"/>
        <v>2</v>
      </c>
      <c r="T64">
        <f t="shared" si="4"/>
        <v>2</v>
      </c>
      <c r="U64" s="7">
        <f t="shared" si="5"/>
        <v>1</v>
      </c>
    </row>
    <row r="65" spans="1:21">
      <c r="A65">
        <v>331</v>
      </c>
      <c r="B65">
        <v>2020</v>
      </c>
      <c r="C65">
        <v>5</v>
      </c>
      <c r="D65" t="s">
        <v>50</v>
      </c>
      <c r="E65" t="s">
        <v>35</v>
      </c>
      <c r="F65" t="s">
        <v>134</v>
      </c>
      <c r="G65" t="s">
        <v>111</v>
      </c>
      <c r="H65">
        <v>1</v>
      </c>
      <c r="I65">
        <v>1</v>
      </c>
      <c r="J65">
        <v>2</v>
      </c>
      <c r="K65">
        <v>2</v>
      </c>
      <c r="L65">
        <f t="shared" si="0"/>
        <v>3</v>
      </c>
      <c r="M65">
        <f t="shared" si="1"/>
        <v>3</v>
      </c>
      <c r="N65" s="7">
        <f t="shared" si="2"/>
        <v>1</v>
      </c>
      <c r="O65">
        <v>4</v>
      </c>
      <c r="P65">
        <v>4</v>
      </c>
      <c r="Q65">
        <v>2</v>
      </c>
      <c r="R65">
        <v>2</v>
      </c>
      <c r="S65">
        <f t="shared" si="3"/>
        <v>6</v>
      </c>
      <c r="T65">
        <f t="shared" si="4"/>
        <v>6</v>
      </c>
      <c r="U65" s="7">
        <f t="shared" si="5"/>
        <v>1</v>
      </c>
    </row>
    <row r="66" spans="1:21">
      <c r="A66">
        <v>332</v>
      </c>
      <c r="B66">
        <v>2020</v>
      </c>
      <c r="C66">
        <v>5</v>
      </c>
      <c r="D66" t="s">
        <v>44</v>
      </c>
      <c r="E66" t="s">
        <v>57</v>
      </c>
      <c r="F66" t="s">
        <v>128</v>
      </c>
      <c r="G66" t="s">
        <v>104</v>
      </c>
      <c r="H66">
        <v>3</v>
      </c>
      <c r="I66">
        <v>4</v>
      </c>
      <c r="J66">
        <v>1</v>
      </c>
      <c r="K66">
        <v>1</v>
      </c>
      <c r="L66">
        <f t="shared" ref="L66:L126" si="6">H66+J66</f>
        <v>4</v>
      </c>
      <c r="M66">
        <f t="shared" ref="M66:M126" si="7">I66+K66</f>
        <v>5</v>
      </c>
      <c r="N66" s="7">
        <f t="shared" ref="N66:N126" si="8">L66/M66</f>
        <v>0.8</v>
      </c>
      <c r="O66">
        <v>1</v>
      </c>
      <c r="P66">
        <v>1</v>
      </c>
      <c r="Q66">
        <v>1</v>
      </c>
      <c r="R66">
        <v>1</v>
      </c>
      <c r="S66">
        <f t="shared" ref="S66:S126" si="9">O66+Q66</f>
        <v>2</v>
      </c>
      <c r="T66">
        <f t="shared" ref="T66:T126" si="10">P66+R66</f>
        <v>2</v>
      </c>
      <c r="U66" s="7">
        <f t="shared" ref="U66:U126" si="11">S66/T66</f>
        <v>1</v>
      </c>
    </row>
    <row r="67" spans="1:21">
      <c r="A67">
        <v>333</v>
      </c>
      <c r="B67">
        <v>2020</v>
      </c>
      <c r="C67">
        <v>5</v>
      </c>
      <c r="D67" t="s">
        <v>40</v>
      </c>
      <c r="E67" t="s">
        <v>54</v>
      </c>
      <c r="F67" t="s">
        <v>103</v>
      </c>
      <c r="G67" t="s">
        <v>129</v>
      </c>
      <c r="H67">
        <v>3</v>
      </c>
      <c r="I67">
        <v>3</v>
      </c>
      <c r="J67">
        <v>5</v>
      </c>
      <c r="K67">
        <v>5</v>
      </c>
      <c r="L67">
        <f t="shared" si="6"/>
        <v>8</v>
      </c>
      <c r="M67">
        <f t="shared" si="7"/>
        <v>8</v>
      </c>
      <c r="N67" s="7">
        <f t="shared" si="8"/>
        <v>1</v>
      </c>
      <c r="O67">
        <v>0</v>
      </c>
      <c r="P67">
        <v>1</v>
      </c>
      <c r="Q67">
        <v>1</v>
      </c>
      <c r="R67">
        <v>1</v>
      </c>
      <c r="S67">
        <f t="shared" si="9"/>
        <v>1</v>
      </c>
      <c r="T67">
        <f t="shared" si="10"/>
        <v>2</v>
      </c>
      <c r="U67" s="7">
        <f t="shared" si="11"/>
        <v>0.5</v>
      </c>
    </row>
    <row r="68" spans="1:21">
      <c r="A68">
        <v>334</v>
      </c>
      <c r="B68">
        <v>2020</v>
      </c>
      <c r="C68">
        <v>5</v>
      </c>
      <c r="D68" t="s">
        <v>62</v>
      </c>
      <c r="E68" t="s">
        <v>43</v>
      </c>
      <c r="F68" t="s">
        <v>123</v>
      </c>
      <c r="G68" t="s">
        <v>115</v>
      </c>
      <c r="H68">
        <v>3</v>
      </c>
      <c r="I68">
        <v>3</v>
      </c>
      <c r="J68">
        <v>1</v>
      </c>
      <c r="K68">
        <v>1</v>
      </c>
      <c r="L68">
        <f t="shared" si="6"/>
        <v>4</v>
      </c>
      <c r="M68">
        <f t="shared" si="7"/>
        <v>4</v>
      </c>
      <c r="N68" s="7">
        <f t="shared" si="8"/>
        <v>1</v>
      </c>
      <c r="O68">
        <v>1</v>
      </c>
      <c r="P68">
        <v>1</v>
      </c>
      <c r="Q68">
        <v>1</v>
      </c>
      <c r="R68">
        <v>1</v>
      </c>
      <c r="S68">
        <f t="shared" si="9"/>
        <v>2</v>
      </c>
      <c r="T68">
        <f t="shared" si="10"/>
        <v>2</v>
      </c>
      <c r="U68" s="7">
        <f t="shared" si="11"/>
        <v>1</v>
      </c>
    </row>
    <row r="69" spans="1:21">
      <c r="A69">
        <v>335</v>
      </c>
      <c r="B69">
        <v>2020</v>
      </c>
      <c r="C69">
        <v>5</v>
      </c>
      <c r="D69" t="s">
        <v>23</v>
      </c>
      <c r="E69" t="s">
        <v>52</v>
      </c>
      <c r="F69" t="s">
        <v>113</v>
      </c>
      <c r="G69" t="s">
        <v>102</v>
      </c>
      <c r="H69">
        <v>4</v>
      </c>
      <c r="I69">
        <v>5</v>
      </c>
      <c r="J69">
        <v>3</v>
      </c>
      <c r="K69">
        <v>3</v>
      </c>
      <c r="L69">
        <f t="shared" si="6"/>
        <v>7</v>
      </c>
      <c r="M69">
        <f t="shared" si="7"/>
        <v>8</v>
      </c>
      <c r="N69" s="7">
        <f t="shared" si="8"/>
        <v>0.875</v>
      </c>
      <c r="O69">
        <v>2</v>
      </c>
      <c r="P69">
        <v>2</v>
      </c>
      <c r="Q69">
        <v>1</v>
      </c>
      <c r="R69">
        <v>1</v>
      </c>
      <c r="S69">
        <f t="shared" si="9"/>
        <v>3</v>
      </c>
      <c r="T69">
        <f t="shared" si="10"/>
        <v>3</v>
      </c>
      <c r="U69" s="7">
        <f t="shared" si="11"/>
        <v>1</v>
      </c>
    </row>
    <row r="70" spans="1:21">
      <c r="A70">
        <v>336</v>
      </c>
      <c r="B70">
        <v>2020</v>
      </c>
      <c r="C70">
        <v>5</v>
      </c>
      <c r="D70" t="s">
        <v>46</v>
      </c>
      <c r="E70" t="s">
        <v>33</v>
      </c>
      <c r="F70" t="s">
        <v>138</v>
      </c>
      <c r="G70" t="s">
        <v>101</v>
      </c>
      <c r="H70">
        <v>2</v>
      </c>
      <c r="I70">
        <v>2</v>
      </c>
      <c r="J70">
        <v>3</v>
      </c>
      <c r="K70">
        <v>3</v>
      </c>
      <c r="L70">
        <f t="shared" si="6"/>
        <v>5</v>
      </c>
      <c r="M70">
        <f t="shared" si="7"/>
        <v>5</v>
      </c>
      <c r="N70" s="7">
        <f t="shared" si="8"/>
        <v>1</v>
      </c>
      <c r="O70">
        <v>0</v>
      </c>
      <c r="P70">
        <v>2</v>
      </c>
      <c r="Q70">
        <v>3</v>
      </c>
      <c r="R70">
        <v>3</v>
      </c>
      <c r="S70">
        <f t="shared" si="9"/>
        <v>3</v>
      </c>
      <c r="T70">
        <f t="shared" si="10"/>
        <v>5</v>
      </c>
      <c r="U70" s="7">
        <f t="shared" si="11"/>
        <v>0.6</v>
      </c>
    </row>
    <row r="71" spans="1:21">
      <c r="A71">
        <v>337</v>
      </c>
      <c r="B71">
        <v>2020</v>
      </c>
      <c r="C71">
        <v>5</v>
      </c>
      <c r="D71" t="s">
        <v>47</v>
      </c>
      <c r="E71" t="s">
        <v>29</v>
      </c>
      <c r="F71" t="s">
        <v>122</v>
      </c>
      <c r="G71" t="s">
        <v>118</v>
      </c>
      <c r="H71">
        <v>0</v>
      </c>
      <c r="I71">
        <v>0</v>
      </c>
      <c r="J71">
        <v>3</v>
      </c>
      <c r="K71">
        <v>3</v>
      </c>
      <c r="L71">
        <f t="shared" si="6"/>
        <v>3</v>
      </c>
      <c r="M71">
        <f t="shared" si="7"/>
        <v>3</v>
      </c>
      <c r="N71" s="7">
        <f t="shared" si="8"/>
        <v>1</v>
      </c>
      <c r="O71">
        <v>1</v>
      </c>
      <c r="P71">
        <v>1</v>
      </c>
      <c r="Q71">
        <v>2</v>
      </c>
      <c r="R71">
        <v>3</v>
      </c>
      <c r="S71">
        <f t="shared" si="9"/>
        <v>3</v>
      </c>
      <c r="T71">
        <f t="shared" si="10"/>
        <v>4</v>
      </c>
      <c r="U71" s="7">
        <f t="shared" si="11"/>
        <v>0.75</v>
      </c>
    </row>
    <row r="72" spans="1:21">
      <c r="A72">
        <v>338</v>
      </c>
      <c r="B72">
        <v>2020</v>
      </c>
      <c r="C72">
        <v>5</v>
      </c>
      <c r="D72" t="s">
        <v>27</v>
      </c>
      <c r="E72" t="s">
        <v>26</v>
      </c>
      <c r="F72" t="s">
        <v>114</v>
      </c>
      <c r="G72" t="s">
        <v>120</v>
      </c>
      <c r="H72">
        <v>2</v>
      </c>
      <c r="I72">
        <v>2</v>
      </c>
      <c r="J72">
        <v>1</v>
      </c>
      <c r="K72">
        <v>1</v>
      </c>
      <c r="L72">
        <f t="shared" si="6"/>
        <v>3</v>
      </c>
      <c r="M72">
        <f t="shared" si="7"/>
        <v>3</v>
      </c>
      <c r="N72" s="7">
        <f t="shared" si="8"/>
        <v>1</v>
      </c>
      <c r="O72">
        <v>3</v>
      </c>
      <c r="P72">
        <v>3</v>
      </c>
      <c r="Q72">
        <v>3</v>
      </c>
      <c r="R72">
        <v>3</v>
      </c>
      <c r="S72">
        <f t="shared" si="9"/>
        <v>6</v>
      </c>
      <c r="T72">
        <f t="shared" si="10"/>
        <v>6</v>
      </c>
      <c r="U72" s="7">
        <f t="shared" si="11"/>
        <v>1</v>
      </c>
    </row>
    <row r="73" spans="1:21">
      <c r="A73">
        <v>339</v>
      </c>
      <c r="B73">
        <v>2020</v>
      </c>
      <c r="C73">
        <v>5</v>
      </c>
      <c r="D73" t="s">
        <v>39</v>
      </c>
      <c r="E73" t="s">
        <v>55</v>
      </c>
      <c r="F73" t="s">
        <v>105</v>
      </c>
      <c r="G73" t="s">
        <v>124</v>
      </c>
      <c r="H73">
        <v>4</v>
      </c>
      <c r="I73">
        <v>4</v>
      </c>
      <c r="J73">
        <v>2</v>
      </c>
      <c r="K73">
        <v>2</v>
      </c>
      <c r="L73">
        <f t="shared" si="6"/>
        <v>6</v>
      </c>
      <c r="M73">
        <f t="shared" si="7"/>
        <v>6</v>
      </c>
      <c r="N73" s="7">
        <f t="shared" si="8"/>
        <v>1</v>
      </c>
      <c r="O73">
        <v>5</v>
      </c>
      <c r="P73">
        <v>5</v>
      </c>
      <c r="Q73">
        <v>1</v>
      </c>
      <c r="R73">
        <v>1</v>
      </c>
      <c r="S73">
        <f t="shared" si="9"/>
        <v>6</v>
      </c>
      <c r="T73">
        <f t="shared" si="10"/>
        <v>6</v>
      </c>
      <c r="U73" s="7">
        <f t="shared" si="11"/>
        <v>1</v>
      </c>
    </row>
    <row r="74" spans="1:21">
      <c r="A74">
        <v>340</v>
      </c>
      <c r="B74">
        <v>2020</v>
      </c>
      <c r="C74">
        <v>5</v>
      </c>
      <c r="D74" t="s">
        <v>59</v>
      </c>
      <c r="E74" t="s">
        <v>60</v>
      </c>
      <c r="F74" t="s">
        <v>130</v>
      </c>
      <c r="G74" t="s">
        <v>127</v>
      </c>
      <c r="H74">
        <v>2</v>
      </c>
      <c r="I74">
        <v>2</v>
      </c>
      <c r="J74">
        <v>4</v>
      </c>
      <c r="K74">
        <v>4</v>
      </c>
      <c r="L74">
        <f t="shared" si="6"/>
        <v>6</v>
      </c>
      <c r="M74">
        <f t="shared" si="7"/>
        <v>6</v>
      </c>
      <c r="N74" s="7">
        <f t="shared" si="8"/>
        <v>1</v>
      </c>
      <c r="O74">
        <v>4</v>
      </c>
      <c r="P74">
        <v>4</v>
      </c>
      <c r="Q74">
        <v>3</v>
      </c>
      <c r="R74">
        <v>3</v>
      </c>
      <c r="S74">
        <f t="shared" si="9"/>
        <v>7</v>
      </c>
      <c r="T74">
        <f t="shared" si="10"/>
        <v>7</v>
      </c>
      <c r="U74" s="7">
        <f t="shared" si="11"/>
        <v>1</v>
      </c>
    </row>
    <row r="75" spans="1:21">
      <c r="A75">
        <v>341</v>
      </c>
      <c r="B75">
        <v>2020</v>
      </c>
      <c r="C75">
        <v>5</v>
      </c>
      <c r="D75" t="s">
        <v>30</v>
      </c>
      <c r="E75" t="s">
        <v>34</v>
      </c>
      <c r="F75" t="s">
        <v>109</v>
      </c>
      <c r="G75" t="s">
        <v>133</v>
      </c>
      <c r="H75">
        <v>2</v>
      </c>
      <c r="I75">
        <v>2</v>
      </c>
      <c r="J75">
        <v>3</v>
      </c>
      <c r="K75">
        <v>3</v>
      </c>
      <c r="L75">
        <f t="shared" si="6"/>
        <v>5</v>
      </c>
      <c r="M75">
        <f t="shared" si="7"/>
        <v>5</v>
      </c>
      <c r="N75" s="7">
        <f t="shared" si="8"/>
        <v>1</v>
      </c>
      <c r="O75">
        <v>3</v>
      </c>
      <c r="P75">
        <v>3</v>
      </c>
      <c r="Q75">
        <v>3</v>
      </c>
      <c r="R75">
        <v>3</v>
      </c>
      <c r="S75">
        <f t="shared" si="9"/>
        <v>6</v>
      </c>
      <c r="T75">
        <f t="shared" si="10"/>
        <v>6</v>
      </c>
      <c r="U75" s="7">
        <f t="shared" si="11"/>
        <v>1</v>
      </c>
    </row>
    <row r="76" spans="1:21">
      <c r="A76">
        <v>342</v>
      </c>
      <c r="B76">
        <v>2020</v>
      </c>
      <c r="C76">
        <v>5</v>
      </c>
      <c r="D76" t="s">
        <v>58</v>
      </c>
      <c r="E76" t="s">
        <v>36</v>
      </c>
      <c r="F76" t="s">
        <v>108</v>
      </c>
      <c r="G76" t="s">
        <v>119</v>
      </c>
      <c r="H76">
        <v>2</v>
      </c>
      <c r="I76">
        <v>2</v>
      </c>
      <c r="J76">
        <v>3</v>
      </c>
      <c r="K76">
        <v>3</v>
      </c>
      <c r="L76">
        <f t="shared" si="6"/>
        <v>5</v>
      </c>
      <c r="M76">
        <f t="shared" si="7"/>
        <v>5</v>
      </c>
      <c r="N76" s="7">
        <f t="shared" si="8"/>
        <v>1</v>
      </c>
      <c r="O76">
        <v>2</v>
      </c>
      <c r="P76">
        <v>2</v>
      </c>
      <c r="Q76">
        <v>0</v>
      </c>
      <c r="R76">
        <v>0</v>
      </c>
      <c r="S76">
        <f t="shared" si="9"/>
        <v>2</v>
      </c>
      <c r="T76">
        <f t="shared" si="10"/>
        <v>2</v>
      </c>
      <c r="U76" s="7">
        <f t="shared" si="11"/>
        <v>1</v>
      </c>
    </row>
    <row r="77" spans="1:21">
      <c r="A77">
        <v>343</v>
      </c>
      <c r="B77">
        <v>2020</v>
      </c>
      <c r="C77">
        <v>5</v>
      </c>
      <c r="D77" t="s">
        <v>38</v>
      </c>
      <c r="E77" t="s">
        <v>56</v>
      </c>
      <c r="F77" t="s">
        <v>121</v>
      </c>
      <c r="G77" t="s">
        <v>126</v>
      </c>
      <c r="H77">
        <v>3</v>
      </c>
      <c r="I77">
        <v>4</v>
      </c>
      <c r="J77">
        <v>3</v>
      </c>
      <c r="K77">
        <v>3</v>
      </c>
      <c r="L77">
        <f t="shared" si="6"/>
        <v>6</v>
      </c>
      <c r="M77">
        <f t="shared" si="7"/>
        <v>7</v>
      </c>
      <c r="N77" s="7">
        <f t="shared" si="8"/>
        <v>0.8571428571428571</v>
      </c>
      <c r="O77">
        <v>0</v>
      </c>
      <c r="P77">
        <v>1</v>
      </c>
      <c r="Q77">
        <v>3</v>
      </c>
      <c r="R77">
        <v>3</v>
      </c>
      <c r="S77">
        <f t="shared" si="9"/>
        <v>3</v>
      </c>
      <c r="T77">
        <f t="shared" si="10"/>
        <v>4</v>
      </c>
      <c r="U77" s="7">
        <f t="shared" si="11"/>
        <v>0.75</v>
      </c>
    </row>
    <row r="78" spans="1:21">
      <c r="A78">
        <v>344</v>
      </c>
      <c r="B78">
        <v>2020</v>
      </c>
      <c r="C78">
        <v>5</v>
      </c>
      <c r="D78" t="s">
        <v>37</v>
      </c>
      <c r="E78" t="s">
        <v>61</v>
      </c>
      <c r="F78" t="s">
        <v>116</v>
      </c>
      <c r="G78" t="s">
        <v>131</v>
      </c>
      <c r="H78">
        <v>1</v>
      </c>
      <c r="I78">
        <v>1</v>
      </c>
      <c r="J78">
        <v>6</v>
      </c>
      <c r="K78">
        <v>6</v>
      </c>
      <c r="L78">
        <f t="shared" si="6"/>
        <v>7</v>
      </c>
      <c r="M78">
        <f t="shared" si="7"/>
        <v>7</v>
      </c>
      <c r="N78" s="7">
        <f t="shared" si="8"/>
        <v>1</v>
      </c>
      <c r="O78">
        <v>1</v>
      </c>
      <c r="P78">
        <v>1</v>
      </c>
      <c r="Q78">
        <v>0</v>
      </c>
      <c r="R78">
        <v>0</v>
      </c>
      <c r="S78">
        <f t="shared" si="9"/>
        <v>1</v>
      </c>
      <c r="T78">
        <f t="shared" si="10"/>
        <v>1</v>
      </c>
      <c r="U78" s="7">
        <f t="shared" si="11"/>
        <v>1</v>
      </c>
    </row>
    <row r="79" spans="1:21">
      <c r="A79">
        <v>345</v>
      </c>
      <c r="B79">
        <v>2020</v>
      </c>
      <c r="C79">
        <v>6</v>
      </c>
      <c r="D79" t="s">
        <v>25</v>
      </c>
      <c r="E79" t="s">
        <v>53</v>
      </c>
      <c r="F79" t="s">
        <v>132</v>
      </c>
      <c r="G79" t="s">
        <v>106</v>
      </c>
      <c r="H79">
        <v>0</v>
      </c>
      <c r="I79">
        <v>0</v>
      </c>
      <c r="J79">
        <v>0</v>
      </c>
      <c r="K79">
        <v>0</v>
      </c>
      <c r="L79">
        <f t="shared" si="6"/>
        <v>0</v>
      </c>
      <c r="M79">
        <f t="shared" si="7"/>
        <v>0</v>
      </c>
      <c r="N79" s="7">
        <v>0</v>
      </c>
      <c r="O79">
        <v>6</v>
      </c>
      <c r="P79">
        <v>6</v>
      </c>
      <c r="Q79">
        <v>2</v>
      </c>
      <c r="R79">
        <v>2</v>
      </c>
      <c r="S79">
        <f t="shared" si="9"/>
        <v>8</v>
      </c>
      <c r="T79">
        <f t="shared" si="10"/>
        <v>8</v>
      </c>
      <c r="U79" s="7">
        <f t="shared" si="11"/>
        <v>1</v>
      </c>
    </row>
    <row r="80" spans="1:21">
      <c r="A80">
        <v>346</v>
      </c>
      <c r="B80">
        <v>2020</v>
      </c>
      <c r="C80">
        <v>6</v>
      </c>
      <c r="D80" t="s">
        <v>37</v>
      </c>
      <c r="E80" t="s">
        <v>46</v>
      </c>
      <c r="F80" t="s">
        <v>101</v>
      </c>
      <c r="G80" t="s">
        <v>131</v>
      </c>
      <c r="H80">
        <v>3</v>
      </c>
      <c r="I80">
        <v>4</v>
      </c>
      <c r="J80">
        <v>4</v>
      </c>
      <c r="K80">
        <v>4</v>
      </c>
      <c r="L80">
        <f t="shared" si="6"/>
        <v>7</v>
      </c>
      <c r="M80">
        <f t="shared" si="7"/>
        <v>8</v>
      </c>
      <c r="N80" s="7">
        <f t="shared" si="8"/>
        <v>0.875</v>
      </c>
      <c r="O80">
        <v>1</v>
      </c>
      <c r="P80">
        <v>1</v>
      </c>
      <c r="Q80">
        <v>0</v>
      </c>
      <c r="R80">
        <v>2</v>
      </c>
      <c r="S80">
        <f t="shared" si="9"/>
        <v>1</v>
      </c>
      <c r="T80">
        <f t="shared" si="10"/>
        <v>3</v>
      </c>
      <c r="U80" s="7">
        <f t="shared" si="11"/>
        <v>0.33333333333333331</v>
      </c>
    </row>
    <row r="81" spans="1:21">
      <c r="A81">
        <v>347</v>
      </c>
      <c r="B81">
        <v>2020</v>
      </c>
      <c r="C81">
        <v>6</v>
      </c>
      <c r="D81" t="s">
        <v>40</v>
      </c>
      <c r="E81" t="s">
        <v>30</v>
      </c>
      <c r="F81" t="s">
        <v>133</v>
      </c>
      <c r="G81" t="s">
        <v>129</v>
      </c>
      <c r="H81">
        <v>1</v>
      </c>
      <c r="I81">
        <v>1</v>
      </c>
      <c r="J81">
        <v>5</v>
      </c>
      <c r="K81">
        <v>5</v>
      </c>
      <c r="L81">
        <f t="shared" si="6"/>
        <v>6</v>
      </c>
      <c r="M81">
        <f t="shared" si="7"/>
        <v>6</v>
      </c>
      <c r="N81" s="7">
        <f t="shared" si="8"/>
        <v>1</v>
      </c>
      <c r="O81">
        <v>0</v>
      </c>
      <c r="P81">
        <v>0</v>
      </c>
      <c r="Q81">
        <v>1</v>
      </c>
      <c r="R81">
        <v>1</v>
      </c>
      <c r="S81">
        <f t="shared" si="9"/>
        <v>1</v>
      </c>
      <c r="T81">
        <f t="shared" si="10"/>
        <v>1</v>
      </c>
      <c r="U81" s="7">
        <f t="shared" si="11"/>
        <v>1</v>
      </c>
    </row>
    <row r="82" spans="1:21">
      <c r="A82">
        <v>348</v>
      </c>
      <c r="B82">
        <v>2020</v>
      </c>
      <c r="C82">
        <v>6</v>
      </c>
      <c r="D82" t="s">
        <v>54</v>
      </c>
      <c r="E82" t="s">
        <v>47</v>
      </c>
      <c r="F82" t="s">
        <v>118</v>
      </c>
      <c r="G82" t="s">
        <v>103</v>
      </c>
      <c r="H82">
        <v>3</v>
      </c>
      <c r="I82">
        <v>3</v>
      </c>
      <c r="J82">
        <v>0</v>
      </c>
      <c r="K82">
        <v>0</v>
      </c>
      <c r="L82">
        <f t="shared" si="6"/>
        <v>3</v>
      </c>
      <c r="M82">
        <f t="shared" si="7"/>
        <v>3</v>
      </c>
      <c r="N82" s="7">
        <f t="shared" si="8"/>
        <v>1</v>
      </c>
      <c r="O82">
        <v>3</v>
      </c>
      <c r="P82">
        <v>3</v>
      </c>
      <c r="Q82">
        <v>0</v>
      </c>
      <c r="R82">
        <v>1</v>
      </c>
      <c r="S82">
        <f t="shared" si="9"/>
        <v>3</v>
      </c>
      <c r="T82">
        <f t="shared" si="10"/>
        <v>4</v>
      </c>
      <c r="U82" s="7">
        <f t="shared" si="11"/>
        <v>0.75</v>
      </c>
    </row>
    <row r="83" spans="1:21">
      <c r="A83">
        <v>349</v>
      </c>
      <c r="B83">
        <v>2020</v>
      </c>
      <c r="C83">
        <v>6</v>
      </c>
      <c r="D83" t="s">
        <v>60</v>
      </c>
      <c r="E83" t="s">
        <v>44</v>
      </c>
      <c r="F83" t="s">
        <v>104</v>
      </c>
      <c r="G83" t="s">
        <v>130</v>
      </c>
      <c r="H83">
        <v>1</v>
      </c>
      <c r="I83">
        <v>1</v>
      </c>
      <c r="J83">
        <v>2</v>
      </c>
      <c r="K83">
        <v>2</v>
      </c>
      <c r="L83">
        <f t="shared" si="6"/>
        <v>3</v>
      </c>
      <c r="M83">
        <f t="shared" si="7"/>
        <v>3</v>
      </c>
      <c r="N83" s="7">
        <f t="shared" si="8"/>
        <v>1</v>
      </c>
      <c r="O83">
        <v>2</v>
      </c>
      <c r="P83">
        <v>3</v>
      </c>
      <c r="Q83">
        <v>2</v>
      </c>
      <c r="R83">
        <v>2</v>
      </c>
      <c r="S83">
        <f t="shared" si="9"/>
        <v>4</v>
      </c>
      <c r="T83">
        <f t="shared" si="10"/>
        <v>5</v>
      </c>
      <c r="U83" s="7">
        <f t="shared" si="11"/>
        <v>0.8</v>
      </c>
    </row>
    <row r="84" spans="1:21">
      <c r="A84">
        <v>350</v>
      </c>
      <c r="B84">
        <v>2020</v>
      </c>
      <c r="C84">
        <v>6</v>
      </c>
      <c r="D84" t="s">
        <v>36</v>
      </c>
      <c r="E84" t="s">
        <v>27</v>
      </c>
      <c r="F84" t="s">
        <v>120</v>
      </c>
      <c r="G84" t="s">
        <v>108</v>
      </c>
      <c r="H84">
        <v>4</v>
      </c>
      <c r="I84">
        <v>4</v>
      </c>
      <c r="J84">
        <v>1</v>
      </c>
      <c r="K84">
        <v>1</v>
      </c>
      <c r="L84">
        <f t="shared" si="6"/>
        <v>5</v>
      </c>
      <c r="M84">
        <f t="shared" si="7"/>
        <v>5</v>
      </c>
      <c r="N84" s="7">
        <f t="shared" si="8"/>
        <v>1</v>
      </c>
      <c r="O84">
        <v>4</v>
      </c>
      <c r="P84">
        <v>4</v>
      </c>
      <c r="Q84">
        <v>0</v>
      </c>
      <c r="R84">
        <v>0</v>
      </c>
      <c r="S84">
        <f t="shared" si="9"/>
        <v>4</v>
      </c>
      <c r="T84">
        <f t="shared" si="10"/>
        <v>4</v>
      </c>
      <c r="U84" s="7">
        <f t="shared" si="11"/>
        <v>1</v>
      </c>
    </row>
    <row r="85" spans="1:21">
      <c r="A85">
        <v>351</v>
      </c>
      <c r="B85">
        <v>2020</v>
      </c>
      <c r="C85">
        <v>6</v>
      </c>
      <c r="D85" t="s">
        <v>33</v>
      </c>
      <c r="E85" t="s">
        <v>22</v>
      </c>
      <c r="F85" t="s">
        <v>112</v>
      </c>
      <c r="G85" t="s">
        <v>139</v>
      </c>
      <c r="H85">
        <v>4</v>
      </c>
      <c r="I85">
        <v>4</v>
      </c>
      <c r="J85">
        <v>1</v>
      </c>
      <c r="K85">
        <v>1</v>
      </c>
      <c r="L85">
        <f t="shared" si="6"/>
        <v>5</v>
      </c>
      <c r="M85">
        <f t="shared" si="7"/>
        <v>5</v>
      </c>
      <c r="N85" s="7">
        <f t="shared" si="8"/>
        <v>1</v>
      </c>
      <c r="O85">
        <v>2</v>
      </c>
      <c r="P85">
        <v>3</v>
      </c>
      <c r="Q85">
        <v>1</v>
      </c>
      <c r="R85">
        <v>2</v>
      </c>
      <c r="S85">
        <f t="shared" si="9"/>
        <v>3</v>
      </c>
      <c r="T85">
        <f t="shared" si="10"/>
        <v>5</v>
      </c>
      <c r="U85" s="7">
        <f t="shared" si="11"/>
        <v>0.6</v>
      </c>
    </row>
    <row r="86" spans="1:21">
      <c r="A86">
        <v>352</v>
      </c>
      <c r="B86">
        <v>2020</v>
      </c>
      <c r="C86">
        <v>6</v>
      </c>
      <c r="D86" t="s">
        <v>34</v>
      </c>
      <c r="E86" t="s">
        <v>29</v>
      </c>
      <c r="F86" t="s">
        <v>122</v>
      </c>
      <c r="G86" t="s">
        <v>109</v>
      </c>
      <c r="H86">
        <v>3</v>
      </c>
      <c r="I86">
        <v>3</v>
      </c>
      <c r="J86">
        <v>4</v>
      </c>
      <c r="K86">
        <v>4</v>
      </c>
      <c r="L86">
        <f t="shared" si="6"/>
        <v>7</v>
      </c>
      <c r="M86">
        <f t="shared" si="7"/>
        <v>7</v>
      </c>
      <c r="N86" s="7">
        <f t="shared" si="8"/>
        <v>1</v>
      </c>
      <c r="O86">
        <v>2</v>
      </c>
      <c r="P86">
        <v>3</v>
      </c>
      <c r="Q86">
        <v>1</v>
      </c>
      <c r="R86">
        <v>1</v>
      </c>
      <c r="S86">
        <f t="shared" si="9"/>
        <v>3</v>
      </c>
      <c r="T86">
        <f t="shared" si="10"/>
        <v>4</v>
      </c>
      <c r="U86" s="7">
        <f t="shared" si="11"/>
        <v>0.75</v>
      </c>
    </row>
    <row r="87" spans="1:21">
      <c r="A87">
        <v>353</v>
      </c>
      <c r="B87">
        <v>2020</v>
      </c>
      <c r="C87">
        <v>6</v>
      </c>
      <c r="D87" t="s">
        <v>26</v>
      </c>
      <c r="E87" t="s">
        <v>50</v>
      </c>
      <c r="F87" t="s">
        <v>111</v>
      </c>
      <c r="G87" t="s">
        <v>114</v>
      </c>
      <c r="H87">
        <v>2</v>
      </c>
      <c r="I87">
        <v>2</v>
      </c>
      <c r="J87">
        <v>1</v>
      </c>
      <c r="K87">
        <v>1</v>
      </c>
      <c r="L87">
        <f t="shared" si="6"/>
        <v>3</v>
      </c>
      <c r="M87">
        <f t="shared" si="7"/>
        <v>3</v>
      </c>
      <c r="N87" s="7">
        <f t="shared" si="8"/>
        <v>1</v>
      </c>
      <c r="O87">
        <v>3</v>
      </c>
      <c r="P87">
        <v>3</v>
      </c>
      <c r="Q87">
        <v>3</v>
      </c>
      <c r="R87">
        <v>4</v>
      </c>
      <c r="S87">
        <f t="shared" si="9"/>
        <v>6</v>
      </c>
      <c r="T87">
        <f t="shared" si="10"/>
        <v>7</v>
      </c>
      <c r="U87" s="7">
        <f t="shared" si="11"/>
        <v>0.8571428571428571</v>
      </c>
    </row>
    <row r="88" spans="1:21">
      <c r="A88">
        <v>354</v>
      </c>
      <c r="B88">
        <v>2020</v>
      </c>
      <c r="C88">
        <v>6</v>
      </c>
      <c r="D88" t="s">
        <v>55</v>
      </c>
      <c r="E88" t="s">
        <v>62</v>
      </c>
      <c r="F88" t="s">
        <v>115</v>
      </c>
      <c r="G88" t="s">
        <v>105</v>
      </c>
      <c r="H88">
        <v>0</v>
      </c>
      <c r="I88">
        <v>0</v>
      </c>
      <c r="J88">
        <v>3</v>
      </c>
      <c r="K88">
        <v>3</v>
      </c>
      <c r="L88">
        <f t="shared" si="6"/>
        <v>3</v>
      </c>
      <c r="M88">
        <f t="shared" si="7"/>
        <v>3</v>
      </c>
      <c r="N88" s="7">
        <f t="shared" si="8"/>
        <v>1</v>
      </c>
      <c r="O88">
        <v>0</v>
      </c>
      <c r="P88">
        <v>1</v>
      </c>
      <c r="Q88">
        <v>1</v>
      </c>
      <c r="R88">
        <v>1</v>
      </c>
      <c r="S88">
        <f t="shared" si="9"/>
        <v>1</v>
      </c>
      <c r="T88">
        <f t="shared" si="10"/>
        <v>2</v>
      </c>
      <c r="U88" s="7">
        <f t="shared" si="11"/>
        <v>0.5</v>
      </c>
    </row>
    <row r="89" spans="1:21">
      <c r="A89">
        <v>355</v>
      </c>
      <c r="B89">
        <v>2020</v>
      </c>
      <c r="C89">
        <v>6</v>
      </c>
      <c r="D89" t="s">
        <v>35</v>
      </c>
      <c r="E89" t="s">
        <v>49</v>
      </c>
      <c r="F89" t="s">
        <v>107</v>
      </c>
      <c r="G89" t="s">
        <v>134</v>
      </c>
      <c r="H89">
        <v>1</v>
      </c>
      <c r="I89">
        <v>1</v>
      </c>
      <c r="J89">
        <v>5</v>
      </c>
      <c r="K89">
        <v>5</v>
      </c>
      <c r="L89">
        <f t="shared" si="6"/>
        <v>6</v>
      </c>
      <c r="M89">
        <f t="shared" si="7"/>
        <v>6</v>
      </c>
      <c r="N89" s="7">
        <f t="shared" si="8"/>
        <v>1</v>
      </c>
      <c r="O89">
        <v>1</v>
      </c>
      <c r="P89">
        <v>1</v>
      </c>
      <c r="Q89">
        <v>1</v>
      </c>
      <c r="R89">
        <v>1</v>
      </c>
      <c r="S89">
        <f t="shared" si="9"/>
        <v>2</v>
      </c>
      <c r="T89">
        <f t="shared" si="10"/>
        <v>2</v>
      </c>
      <c r="U89" s="7">
        <f t="shared" si="11"/>
        <v>1</v>
      </c>
    </row>
    <row r="90" spans="1:21">
      <c r="A90">
        <v>356</v>
      </c>
      <c r="B90">
        <v>2020</v>
      </c>
      <c r="C90">
        <v>6</v>
      </c>
      <c r="D90" t="s">
        <v>39</v>
      </c>
      <c r="E90" t="s">
        <v>57</v>
      </c>
      <c r="F90" t="s">
        <v>128</v>
      </c>
      <c r="G90" t="s">
        <v>124</v>
      </c>
      <c r="H90">
        <v>1</v>
      </c>
      <c r="I90">
        <v>2</v>
      </c>
      <c r="J90">
        <v>3</v>
      </c>
      <c r="K90">
        <v>3</v>
      </c>
      <c r="L90">
        <f t="shared" si="6"/>
        <v>4</v>
      </c>
      <c r="M90">
        <f t="shared" si="7"/>
        <v>5</v>
      </c>
      <c r="N90" s="7">
        <f t="shared" si="8"/>
        <v>0.8</v>
      </c>
      <c r="O90">
        <v>1</v>
      </c>
      <c r="P90">
        <v>1</v>
      </c>
      <c r="Q90">
        <v>1</v>
      </c>
      <c r="R90">
        <v>1</v>
      </c>
      <c r="S90">
        <f t="shared" si="9"/>
        <v>2</v>
      </c>
      <c r="T90">
        <f t="shared" si="10"/>
        <v>2</v>
      </c>
      <c r="U90" s="7">
        <f t="shared" si="11"/>
        <v>1</v>
      </c>
    </row>
    <row r="91" spans="1:21">
      <c r="A91">
        <v>357</v>
      </c>
      <c r="B91">
        <v>2020</v>
      </c>
      <c r="C91">
        <v>6</v>
      </c>
      <c r="D91" t="s">
        <v>61</v>
      </c>
      <c r="E91" t="s">
        <v>23</v>
      </c>
      <c r="F91" t="s">
        <v>102</v>
      </c>
      <c r="G91" t="s">
        <v>116</v>
      </c>
      <c r="H91">
        <v>2</v>
      </c>
      <c r="I91">
        <v>3</v>
      </c>
      <c r="J91">
        <v>2</v>
      </c>
      <c r="K91">
        <v>2</v>
      </c>
      <c r="L91">
        <f t="shared" si="6"/>
        <v>4</v>
      </c>
      <c r="M91">
        <f t="shared" si="7"/>
        <v>5</v>
      </c>
      <c r="N91" s="7">
        <f t="shared" si="8"/>
        <v>0.8</v>
      </c>
      <c r="O91">
        <v>2</v>
      </c>
      <c r="P91">
        <v>2</v>
      </c>
      <c r="Q91">
        <v>1</v>
      </c>
      <c r="R91">
        <v>2</v>
      </c>
      <c r="S91">
        <f t="shared" si="9"/>
        <v>3</v>
      </c>
      <c r="T91">
        <f t="shared" si="10"/>
        <v>4</v>
      </c>
      <c r="U91" s="7">
        <f t="shared" si="11"/>
        <v>0.75</v>
      </c>
    </row>
    <row r="92" spans="1:21">
      <c r="A92">
        <v>358</v>
      </c>
      <c r="B92">
        <v>2020</v>
      </c>
      <c r="C92">
        <v>6</v>
      </c>
      <c r="D92" t="s">
        <v>59</v>
      </c>
      <c r="E92" t="s">
        <v>43</v>
      </c>
      <c r="F92" t="s">
        <v>123</v>
      </c>
      <c r="G92" t="s">
        <v>127</v>
      </c>
      <c r="H92">
        <v>5</v>
      </c>
      <c r="I92">
        <v>5</v>
      </c>
      <c r="J92">
        <v>1</v>
      </c>
      <c r="K92">
        <v>1</v>
      </c>
      <c r="L92">
        <f t="shared" si="6"/>
        <v>6</v>
      </c>
      <c r="M92">
        <f t="shared" si="7"/>
        <v>6</v>
      </c>
      <c r="N92" s="7">
        <f t="shared" si="8"/>
        <v>1</v>
      </c>
      <c r="O92">
        <v>1</v>
      </c>
      <c r="P92">
        <v>1</v>
      </c>
      <c r="Q92">
        <v>1</v>
      </c>
      <c r="R92">
        <v>2</v>
      </c>
      <c r="S92">
        <f t="shared" si="9"/>
        <v>2</v>
      </c>
      <c r="T92">
        <f t="shared" si="10"/>
        <v>3</v>
      </c>
      <c r="U92" s="7">
        <f t="shared" si="11"/>
        <v>0.66666666666666663</v>
      </c>
    </row>
    <row r="93" spans="1:21">
      <c r="A93">
        <v>359</v>
      </c>
      <c r="B93">
        <v>2020</v>
      </c>
      <c r="C93">
        <v>7</v>
      </c>
      <c r="D93" t="s">
        <v>54</v>
      </c>
      <c r="E93" t="s">
        <v>60</v>
      </c>
      <c r="F93" t="s">
        <v>130</v>
      </c>
      <c r="G93" t="s">
        <v>103</v>
      </c>
      <c r="H93">
        <v>3</v>
      </c>
      <c r="I93">
        <v>3</v>
      </c>
      <c r="J93">
        <v>1</v>
      </c>
      <c r="K93">
        <v>1</v>
      </c>
      <c r="L93">
        <f t="shared" si="6"/>
        <v>4</v>
      </c>
      <c r="M93">
        <f t="shared" si="7"/>
        <v>4</v>
      </c>
      <c r="N93" s="7">
        <f t="shared" si="8"/>
        <v>1</v>
      </c>
      <c r="O93">
        <v>0</v>
      </c>
      <c r="P93">
        <v>0</v>
      </c>
      <c r="Q93">
        <v>1</v>
      </c>
      <c r="R93">
        <v>2</v>
      </c>
      <c r="S93">
        <f t="shared" si="9"/>
        <v>1</v>
      </c>
      <c r="T93">
        <f t="shared" si="10"/>
        <v>2</v>
      </c>
      <c r="U93" s="7">
        <f t="shared" si="11"/>
        <v>0.5</v>
      </c>
    </row>
    <row r="94" spans="1:21">
      <c r="A94">
        <v>360</v>
      </c>
      <c r="B94">
        <v>2020</v>
      </c>
      <c r="C94">
        <v>7</v>
      </c>
      <c r="D94" t="s">
        <v>37</v>
      </c>
      <c r="E94" t="s">
        <v>40</v>
      </c>
      <c r="F94" t="s">
        <v>129</v>
      </c>
      <c r="G94" t="s">
        <v>131</v>
      </c>
      <c r="H94">
        <v>3</v>
      </c>
      <c r="I94">
        <v>3</v>
      </c>
      <c r="J94">
        <v>3</v>
      </c>
      <c r="K94">
        <v>3</v>
      </c>
      <c r="L94">
        <f t="shared" si="6"/>
        <v>6</v>
      </c>
      <c r="M94">
        <f t="shared" si="7"/>
        <v>6</v>
      </c>
      <c r="N94" s="7">
        <f t="shared" si="8"/>
        <v>1</v>
      </c>
      <c r="O94">
        <v>2</v>
      </c>
      <c r="P94">
        <v>2</v>
      </c>
      <c r="Q94">
        <v>1</v>
      </c>
      <c r="R94">
        <v>2</v>
      </c>
      <c r="S94">
        <f t="shared" si="9"/>
        <v>3</v>
      </c>
      <c r="T94">
        <f t="shared" si="10"/>
        <v>4</v>
      </c>
      <c r="U94" s="7">
        <f t="shared" si="11"/>
        <v>0.75</v>
      </c>
    </row>
    <row r="95" spans="1:21">
      <c r="A95">
        <v>361</v>
      </c>
      <c r="B95">
        <v>2020</v>
      </c>
      <c r="C95">
        <v>7</v>
      </c>
      <c r="D95" t="s">
        <v>44</v>
      </c>
      <c r="E95" t="s">
        <v>59</v>
      </c>
      <c r="F95" t="s">
        <v>127</v>
      </c>
      <c r="G95" t="s">
        <v>104</v>
      </c>
      <c r="H95">
        <v>0</v>
      </c>
      <c r="I95">
        <v>0</v>
      </c>
      <c r="J95">
        <v>2</v>
      </c>
      <c r="K95">
        <v>2</v>
      </c>
      <c r="L95">
        <f t="shared" si="6"/>
        <v>2</v>
      </c>
      <c r="M95">
        <f t="shared" si="7"/>
        <v>2</v>
      </c>
      <c r="N95" s="7">
        <f t="shared" si="8"/>
        <v>1</v>
      </c>
      <c r="O95">
        <v>1</v>
      </c>
      <c r="P95">
        <v>1</v>
      </c>
      <c r="Q95">
        <v>1</v>
      </c>
      <c r="R95">
        <v>2</v>
      </c>
      <c r="S95">
        <f t="shared" si="9"/>
        <v>2</v>
      </c>
      <c r="T95">
        <f t="shared" si="10"/>
        <v>3</v>
      </c>
      <c r="U95" s="7">
        <f t="shared" si="11"/>
        <v>0.66666666666666663</v>
      </c>
    </row>
    <row r="96" spans="1:21">
      <c r="A96">
        <v>362</v>
      </c>
      <c r="B96">
        <v>2020</v>
      </c>
      <c r="C96">
        <v>7</v>
      </c>
      <c r="D96" t="s">
        <v>62</v>
      </c>
      <c r="E96" t="s">
        <v>61</v>
      </c>
      <c r="F96" t="s">
        <v>116</v>
      </c>
      <c r="G96" t="s">
        <v>140</v>
      </c>
      <c r="H96">
        <v>0</v>
      </c>
      <c r="I96">
        <v>0</v>
      </c>
      <c r="J96">
        <v>1</v>
      </c>
      <c r="K96">
        <v>1</v>
      </c>
      <c r="L96">
        <f t="shared" si="6"/>
        <v>1</v>
      </c>
      <c r="M96">
        <f t="shared" si="7"/>
        <v>1</v>
      </c>
      <c r="N96" s="7">
        <f t="shared" si="8"/>
        <v>1</v>
      </c>
      <c r="O96">
        <v>6</v>
      </c>
      <c r="P96">
        <v>8</v>
      </c>
      <c r="Q96">
        <v>1</v>
      </c>
      <c r="R96">
        <v>1</v>
      </c>
      <c r="S96">
        <f t="shared" si="9"/>
        <v>7</v>
      </c>
      <c r="T96">
        <f t="shared" si="10"/>
        <v>9</v>
      </c>
      <c r="U96" s="7">
        <f t="shared" si="11"/>
        <v>0.77777777777777779</v>
      </c>
    </row>
    <row r="97" spans="1:21">
      <c r="A97">
        <v>363</v>
      </c>
      <c r="B97">
        <v>2020</v>
      </c>
      <c r="C97">
        <v>7</v>
      </c>
      <c r="D97" t="s">
        <v>38</v>
      </c>
      <c r="E97" t="s">
        <v>26</v>
      </c>
      <c r="F97" t="s">
        <v>114</v>
      </c>
      <c r="G97" t="s">
        <v>126</v>
      </c>
      <c r="H97">
        <v>3</v>
      </c>
      <c r="I97">
        <v>3</v>
      </c>
      <c r="J97">
        <v>3</v>
      </c>
      <c r="K97">
        <v>3</v>
      </c>
      <c r="L97">
        <f t="shared" si="6"/>
        <v>6</v>
      </c>
      <c r="M97">
        <f t="shared" si="7"/>
        <v>6</v>
      </c>
      <c r="N97" s="7">
        <f t="shared" si="8"/>
        <v>1</v>
      </c>
      <c r="O97">
        <v>1</v>
      </c>
      <c r="P97">
        <v>2</v>
      </c>
      <c r="Q97">
        <v>2</v>
      </c>
      <c r="R97">
        <v>2</v>
      </c>
      <c r="S97">
        <f t="shared" si="9"/>
        <v>3</v>
      </c>
      <c r="T97">
        <f t="shared" si="10"/>
        <v>4</v>
      </c>
      <c r="U97" s="7">
        <f t="shared" si="11"/>
        <v>0.75</v>
      </c>
    </row>
    <row r="98" spans="1:21">
      <c r="A98">
        <v>364</v>
      </c>
      <c r="B98">
        <v>2020</v>
      </c>
      <c r="C98">
        <v>7</v>
      </c>
      <c r="D98" t="s">
        <v>46</v>
      </c>
      <c r="E98" t="s">
        <v>49</v>
      </c>
      <c r="F98" t="s">
        <v>107</v>
      </c>
      <c r="G98" t="s">
        <v>101</v>
      </c>
      <c r="H98">
        <v>5</v>
      </c>
      <c r="I98">
        <v>5</v>
      </c>
      <c r="J98">
        <v>2</v>
      </c>
      <c r="K98">
        <v>2</v>
      </c>
      <c r="L98">
        <f t="shared" si="6"/>
        <v>7</v>
      </c>
      <c r="M98">
        <f t="shared" si="7"/>
        <v>7</v>
      </c>
      <c r="N98" s="7">
        <f t="shared" si="8"/>
        <v>1</v>
      </c>
      <c r="O98">
        <v>0</v>
      </c>
      <c r="P98">
        <v>0</v>
      </c>
      <c r="Q98">
        <v>2</v>
      </c>
      <c r="R98">
        <v>3</v>
      </c>
      <c r="S98">
        <f t="shared" si="9"/>
        <v>2</v>
      </c>
      <c r="T98">
        <f t="shared" si="10"/>
        <v>3</v>
      </c>
      <c r="U98" s="7">
        <f t="shared" si="11"/>
        <v>0.66666666666666663</v>
      </c>
    </row>
    <row r="99" spans="1:21">
      <c r="A99">
        <v>365</v>
      </c>
      <c r="B99">
        <v>2020</v>
      </c>
      <c r="C99">
        <v>7</v>
      </c>
      <c r="D99" t="s">
        <v>29</v>
      </c>
      <c r="E99" t="s">
        <v>30</v>
      </c>
      <c r="F99" t="s">
        <v>133</v>
      </c>
      <c r="G99" t="s">
        <v>122</v>
      </c>
      <c r="H99">
        <v>4</v>
      </c>
      <c r="I99">
        <v>5</v>
      </c>
      <c r="J99">
        <v>4</v>
      </c>
      <c r="K99">
        <v>4</v>
      </c>
      <c r="L99">
        <f t="shared" si="6"/>
        <v>8</v>
      </c>
      <c r="M99">
        <f t="shared" si="7"/>
        <v>9</v>
      </c>
      <c r="N99" s="7">
        <f t="shared" si="8"/>
        <v>0.88888888888888884</v>
      </c>
      <c r="O99">
        <v>1</v>
      </c>
      <c r="P99">
        <v>1</v>
      </c>
      <c r="Q99">
        <v>2</v>
      </c>
      <c r="R99">
        <v>2</v>
      </c>
      <c r="S99">
        <f t="shared" si="9"/>
        <v>3</v>
      </c>
      <c r="T99">
        <f t="shared" si="10"/>
        <v>3</v>
      </c>
      <c r="U99" s="7">
        <f t="shared" si="11"/>
        <v>1</v>
      </c>
    </row>
    <row r="100" spans="1:21">
      <c r="A100">
        <v>366</v>
      </c>
      <c r="B100">
        <v>2020</v>
      </c>
      <c r="C100">
        <v>7</v>
      </c>
      <c r="D100" t="s">
        <v>27</v>
      </c>
      <c r="E100" t="s">
        <v>22</v>
      </c>
      <c r="F100" t="s">
        <v>112</v>
      </c>
      <c r="G100" t="s">
        <v>120</v>
      </c>
      <c r="H100">
        <v>2</v>
      </c>
      <c r="I100">
        <v>2</v>
      </c>
      <c r="J100">
        <v>2</v>
      </c>
      <c r="K100">
        <v>2</v>
      </c>
      <c r="L100">
        <f t="shared" si="6"/>
        <v>4</v>
      </c>
      <c r="M100">
        <f t="shared" si="7"/>
        <v>4</v>
      </c>
      <c r="N100" s="7">
        <f t="shared" si="8"/>
        <v>1</v>
      </c>
      <c r="O100">
        <v>3</v>
      </c>
      <c r="P100">
        <v>4</v>
      </c>
      <c r="Q100">
        <v>0</v>
      </c>
      <c r="R100">
        <v>0</v>
      </c>
      <c r="S100">
        <f t="shared" si="9"/>
        <v>3</v>
      </c>
      <c r="T100">
        <f t="shared" si="10"/>
        <v>4</v>
      </c>
      <c r="U100" s="7">
        <f t="shared" si="11"/>
        <v>0.75</v>
      </c>
    </row>
    <row r="101" spans="1:21">
      <c r="A101">
        <v>367</v>
      </c>
      <c r="B101">
        <v>2020</v>
      </c>
      <c r="C101">
        <v>7</v>
      </c>
      <c r="D101" t="s">
        <v>52</v>
      </c>
      <c r="E101" t="s">
        <v>35</v>
      </c>
      <c r="F101" t="s">
        <v>134</v>
      </c>
      <c r="G101" t="s">
        <v>113</v>
      </c>
      <c r="H101">
        <v>6</v>
      </c>
      <c r="I101">
        <v>6</v>
      </c>
      <c r="J101">
        <v>2</v>
      </c>
      <c r="K101">
        <v>2</v>
      </c>
      <c r="L101">
        <f t="shared" si="6"/>
        <v>8</v>
      </c>
      <c r="M101">
        <f t="shared" si="7"/>
        <v>8</v>
      </c>
      <c r="N101" s="7">
        <f t="shared" si="8"/>
        <v>1</v>
      </c>
      <c r="O101">
        <v>1</v>
      </c>
      <c r="P101">
        <v>1</v>
      </c>
      <c r="Q101">
        <v>2</v>
      </c>
      <c r="R101">
        <v>2</v>
      </c>
      <c r="S101">
        <f t="shared" si="9"/>
        <v>3</v>
      </c>
      <c r="T101">
        <f t="shared" si="10"/>
        <v>3</v>
      </c>
      <c r="U101" s="7">
        <f t="shared" si="11"/>
        <v>1</v>
      </c>
    </row>
    <row r="102" spans="1:21">
      <c r="A102">
        <v>368</v>
      </c>
      <c r="B102">
        <v>2020</v>
      </c>
      <c r="C102">
        <v>7</v>
      </c>
      <c r="D102" t="s">
        <v>25</v>
      </c>
      <c r="E102" t="s">
        <v>39</v>
      </c>
      <c r="F102" t="s">
        <v>124</v>
      </c>
      <c r="G102" t="s">
        <v>106</v>
      </c>
      <c r="H102">
        <v>3</v>
      </c>
      <c r="I102">
        <v>4</v>
      </c>
      <c r="J102">
        <v>0</v>
      </c>
      <c r="K102">
        <v>0</v>
      </c>
      <c r="L102">
        <f t="shared" si="6"/>
        <v>3</v>
      </c>
      <c r="M102">
        <f t="shared" si="7"/>
        <v>4</v>
      </c>
      <c r="N102" s="7">
        <f t="shared" si="8"/>
        <v>0.75</v>
      </c>
      <c r="O102">
        <v>2</v>
      </c>
      <c r="P102">
        <v>2</v>
      </c>
      <c r="Q102">
        <v>2</v>
      </c>
      <c r="R102">
        <v>2</v>
      </c>
      <c r="S102">
        <f t="shared" si="9"/>
        <v>4</v>
      </c>
      <c r="T102">
        <f t="shared" si="10"/>
        <v>4</v>
      </c>
      <c r="U102" s="7">
        <f t="shared" si="11"/>
        <v>1</v>
      </c>
    </row>
    <row r="103" spans="1:21">
      <c r="A103">
        <v>369</v>
      </c>
      <c r="B103">
        <v>2020</v>
      </c>
      <c r="C103">
        <v>7</v>
      </c>
      <c r="D103" t="s">
        <v>53</v>
      </c>
      <c r="E103" t="s">
        <v>23</v>
      </c>
      <c r="F103" t="s">
        <v>102</v>
      </c>
      <c r="G103" t="s">
        <v>132</v>
      </c>
      <c r="H103">
        <v>4</v>
      </c>
      <c r="I103">
        <v>5</v>
      </c>
      <c r="J103">
        <v>1</v>
      </c>
      <c r="K103">
        <v>2</v>
      </c>
      <c r="L103">
        <f t="shared" si="6"/>
        <v>5</v>
      </c>
      <c r="M103">
        <f t="shared" si="7"/>
        <v>7</v>
      </c>
      <c r="N103" s="7">
        <f t="shared" si="8"/>
        <v>0.7142857142857143</v>
      </c>
      <c r="O103">
        <v>3</v>
      </c>
      <c r="P103">
        <v>3</v>
      </c>
      <c r="Q103">
        <v>1</v>
      </c>
      <c r="R103">
        <v>1</v>
      </c>
      <c r="S103">
        <f t="shared" si="9"/>
        <v>4</v>
      </c>
      <c r="T103">
        <f t="shared" si="10"/>
        <v>4</v>
      </c>
      <c r="U103" s="7">
        <f t="shared" si="11"/>
        <v>1</v>
      </c>
    </row>
    <row r="104" spans="1:21">
      <c r="A104">
        <v>370</v>
      </c>
      <c r="B104">
        <v>2020</v>
      </c>
      <c r="C104">
        <v>7</v>
      </c>
      <c r="D104" t="s">
        <v>56</v>
      </c>
      <c r="E104" t="s">
        <v>33</v>
      </c>
      <c r="F104" t="s">
        <v>110</v>
      </c>
      <c r="G104" t="s">
        <v>121</v>
      </c>
      <c r="H104">
        <v>1</v>
      </c>
      <c r="I104">
        <v>1</v>
      </c>
      <c r="J104">
        <v>3</v>
      </c>
      <c r="K104">
        <v>4</v>
      </c>
      <c r="L104">
        <f t="shared" si="6"/>
        <v>4</v>
      </c>
      <c r="M104">
        <f t="shared" si="7"/>
        <v>5</v>
      </c>
      <c r="N104" s="7">
        <f t="shared" si="8"/>
        <v>0.8</v>
      </c>
      <c r="O104">
        <v>0</v>
      </c>
      <c r="P104">
        <v>0</v>
      </c>
      <c r="Q104">
        <v>2</v>
      </c>
      <c r="R104">
        <v>3</v>
      </c>
      <c r="S104">
        <f t="shared" si="9"/>
        <v>2</v>
      </c>
      <c r="T104">
        <f t="shared" si="10"/>
        <v>3</v>
      </c>
      <c r="U104" s="7">
        <f t="shared" si="11"/>
        <v>0.66666666666666663</v>
      </c>
    </row>
    <row r="105" spans="1:21">
      <c r="A105">
        <v>371</v>
      </c>
      <c r="B105">
        <v>2020</v>
      </c>
      <c r="C105">
        <v>7</v>
      </c>
      <c r="D105" t="s">
        <v>43</v>
      </c>
      <c r="E105" t="s">
        <v>58</v>
      </c>
      <c r="F105" t="s">
        <v>119</v>
      </c>
      <c r="G105" t="s">
        <v>123</v>
      </c>
      <c r="H105">
        <v>4</v>
      </c>
      <c r="I105">
        <v>4</v>
      </c>
      <c r="J105">
        <v>4</v>
      </c>
      <c r="K105">
        <v>4</v>
      </c>
      <c r="L105">
        <f t="shared" si="6"/>
        <v>8</v>
      </c>
      <c r="M105">
        <f t="shared" si="7"/>
        <v>8</v>
      </c>
      <c r="N105" s="7">
        <f t="shared" si="8"/>
        <v>1</v>
      </c>
      <c r="O105">
        <v>2</v>
      </c>
      <c r="P105">
        <v>2</v>
      </c>
      <c r="Q105">
        <v>3</v>
      </c>
      <c r="R105">
        <v>4</v>
      </c>
      <c r="S105">
        <f t="shared" si="9"/>
        <v>5</v>
      </c>
      <c r="T105">
        <f t="shared" si="10"/>
        <v>6</v>
      </c>
      <c r="U105" s="7">
        <f t="shared" si="11"/>
        <v>0.83333333333333337</v>
      </c>
    </row>
    <row r="106" spans="1:21">
      <c r="A106">
        <v>372</v>
      </c>
      <c r="B106">
        <v>2020</v>
      </c>
      <c r="C106">
        <v>7</v>
      </c>
      <c r="D106" t="s">
        <v>57</v>
      </c>
      <c r="E106" t="s">
        <v>50</v>
      </c>
      <c r="F106" t="s">
        <v>111</v>
      </c>
      <c r="G106" t="s">
        <v>128</v>
      </c>
      <c r="H106">
        <v>1</v>
      </c>
      <c r="I106">
        <v>1</v>
      </c>
      <c r="J106">
        <v>3</v>
      </c>
      <c r="K106">
        <v>3</v>
      </c>
      <c r="L106">
        <f t="shared" si="6"/>
        <v>4</v>
      </c>
      <c r="M106">
        <f t="shared" si="7"/>
        <v>4</v>
      </c>
      <c r="N106" s="7">
        <f t="shared" si="8"/>
        <v>1</v>
      </c>
      <c r="O106">
        <v>1</v>
      </c>
      <c r="P106">
        <v>1</v>
      </c>
      <c r="Q106">
        <v>1</v>
      </c>
      <c r="R106">
        <v>2</v>
      </c>
      <c r="S106">
        <f t="shared" si="9"/>
        <v>2</v>
      </c>
      <c r="T106">
        <f t="shared" si="10"/>
        <v>3</v>
      </c>
      <c r="U106" s="7">
        <f t="shared" si="11"/>
        <v>0.66666666666666663</v>
      </c>
    </row>
    <row r="107" spans="1:21">
      <c r="A107">
        <v>373</v>
      </c>
      <c r="B107">
        <v>2020</v>
      </c>
      <c r="C107">
        <v>8</v>
      </c>
      <c r="D107" t="s">
        <v>26</v>
      </c>
      <c r="E107" t="s">
        <v>27</v>
      </c>
      <c r="F107" t="s">
        <v>120</v>
      </c>
      <c r="G107" t="s">
        <v>114</v>
      </c>
      <c r="H107">
        <v>1</v>
      </c>
      <c r="I107">
        <v>2</v>
      </c>
      <c r="J107">
        <v>2</v>
      </c>
      <c r="K107">
        <v>2</v>
      </c>
      <c r="L107">
        <f t="shared" si="6"/>
        <v>3</v>
      </c>
      <c r="M107">
        <f t="shared" si="7"/>
        <v>4</v>
      </c>
      <c r="N107" s="7">
        <f t="shared" si="8"/>
        <v>0.75</v>
      </c>
      <c r="O107">
        <v>4</v>
      </c>
      <c r="P107">
        <v>4</v>
      </c>
      <c r="Q107">
        <v>1</v>
      </c>
      <c r="R107">
        <v>1</v>
      </c>
      <c r="S107">
        <f t="shared" si="9"/>
        <v>5</v>
      </c>
      <c r="T107">
        <f t="shared" si="10"/>
        <v>5</v>
      </c>
      <c r="U107" s="7">
        <f t="shared" si="11"/>
        <v>1</v>
      </c>
    </row>
    <row r="108" spans="1:21">
      <c r="A108">
        <v>374</v>
      </c>
      <c r="B108">
        <v>2020</v>
      </c>
      <c r="C108">
        <v>8</v>
      </c>
      <c r="D108" t="s">
        <v>47</v>
      </c>
      <c r="E108" t="s">
        <v>40</v>
      </c>
      <c r="F108" t="s">
        <v>129</v>
      </c>
      <c r="G108" t="s">
        <v>118</v>
      </c>
      <c r="H108">
        <v>4</v>
      </c>
      <c r="I108">
        <v>4</v>
      </c>
      <c r="J108">
        <v>3</v>
      </c>
      <c r="K108">
        <v>3</v>
      </c>
      <c r="L108">
        <f t="shared" si="6"/>
        <v>7</v>
      </c>
      <c r="M108">
        <f t="shared" si="7"/>
        <v>7</v>
      </c>
      <c r="N108" s="7">
        <f t="shared" si="8"/>
        <v>1</v>
      </c>
      <c r="O108">
        <v>0</v>
      </c>
      <c r="P108">
        <v>0</v>
      </c>
      <c r="Q108">
        <v>1</v>
      </c>
      <c r="R108">
        <v>1</v>
      </c>
      <c r="S108">
        <f t="shared" si="9"/>
        <v>1</v>
      </c>
      <c r="T108">
        <f t="shared" si="10"/>
        <v>1</v>
      </c>
      <c r="U108" s="7">
        <f t="shared" si="11"/>
        <v>1</v>
      </c>
    </row>
    <row r="109" spans="1:21">
      <c r="A109">
        <v>375</v>
      </c>
      <c r="B109">
        <v>2020</v>
      </c>
      <c r="C109">
        <v>8</v>
      </c>
      <c r="D109" t="s">
        <v>55</v>
      </c>
      <c r="E109" t="s">
        <v>57</v>
      </c>
      <c r="F109" t="s">
        <v>141</v>
      </c>
      <c r="G109" t="s">
        <v>105</v>
      </c>
      <c r="H109">
        <v>2</v>
      </c>
      <c r="I109">
        <v>2</v>
      </c>
      <c r="J109">
        <v>4</v>
      </c>
      <c r="K109">
        <v>4</v>
      </c>
      <c r="L109">
        <f t="shared" si="6"/>
        <v>6</v>
      </c>
      <c r="M109">
        <f t="shared" si="7"/>
        <v>6</v>
      </c>
      <c r="N109" s="7">
        <f t="shared" si="8"/>
        <v>1</v>
      </c>
      <c r="O109">
        <v>1</v>
      </c>
      <c r="P109">
        <v>2</v>
      </c>
      <c r="Q109">
        <v>0</v>
      </c>
      <c r="R109">
        <v>0</v>
      </c>
      <c r="S109">
        <f t="shared" si="9"/>
        <v>1</v>
      </c>
      <c r="T109">
        <f t="shared" si="10"/>
        <v>2</v>
      </c>
      <c r="U109" s="7">
        <f t="shared" si="11"/>
        <v>0.5</v>
      </c>
    </row>
    <row r="110" spans="1:21">
      <c r="A110">
        <v>376</v>
      </c>
      <c r="B110">
        <v>2020</v>
      </c>
      <c r="C110">
        <v>8</v>
      </c>
      <c r="D110" t="s">
        <v>23</v>
      </c>
      <c r="E110" t="s">
        <v>62</v>
      </c>
      <c r="F110" t="s">
        <v>140</v>
      </c>
      <c r="G110" t="s">
        <v>102</v>
      </c>
      <c r="H110">
        <v>0</v>
      </c>
      <c r="I110">
        <v>0</v>
      </c>
      <c r="J110">
        <v>5</v>
      </c>
      <c r="K110">
        <v>5</v>
      </c>
      <c r="L110">
        <f t="shared" si="6"/>
        <v>5</v>
      </c>
      <c r="M110">
        <f t="shared" si="7"/>
        <v>5</v>
      </c>
      <c r="N110" s="7">
        <f t="shared" si="8"/>
        <v>1</v>
      </c>
      <c r="O110">
        <v>3</v>
      </c>
      <c r="P110">
        <v>4</v>
      </c>
      <c r="Q110">
        <v>0</v>
      </c>
      <c r="R110">
        <v>0</v>
      </c>
      <c r="S110">
        <f t="shared" si="9"/>
        <v>3</v>
      </c>
      <c r="T110">
        <f t="shared" si="10"/>
        <v>4</v>
      </c>
      <c r="U110" s="7">
        <f t="shared" si="11"/>
        <v>0.75</v>
      </c>
    </row>
    <row r="111" spans="1:21">
      <c r="A111">
        <v>377</v>
      </c>
      <c r="B111">
        <v>2020</v>
      </c>
      <c r="C111">
        <v>8</v>
      </c>
      <c r="D111" t="s">
        <v>49</v>
      </c>
      <c r="E111" t="s">
        <v>36</v>
      </c>
      <c r="F111" t="s">
        <v>108</v>
      </c>
      <c r="G111" t="s">
        <v>107</v>
      </c>
      <c r="H111">
        <v>4</v>
      </c>
      <c r="I111">
        <v>4</v>
      </c>
      <c r="J111">
        <v>2</v>
      </c>
      <c r="K111">
        <v>2</v>
      </c>
      <c r="L111">
        <f t="shared" si="6"/>
        <v>6</v>
      </c>
      <c r="M111">
        <f t="shared" si="7"/>
        <v>6</v>
      </c>
      <c r="N111" s="7">
        <f t="shared" si="8"/>
        <v>1</v>
      </c>
      <c r="O111">
        <v>0</v>
      </c>
      <c r="P111">
        <v>0</v>
      </c>
      <c r="Q111">
        <v>0</v>
      </c>
      <c r="R111">
        <v>0</v>
      </c>
      <c r="S111">
        <f t="shared" si="9"/>
        <v>0</v>
      </c>
      <c r="T111">
        <f t="shared" si="10"/>
        <v>0</v>
      </c>
      <c r="U111" s="7">
        <v>0</v>
      </c>
    </row>
    <row r="112" spans="1:21">
      <c r="A112">
        <v>378</v>
      </c>
      <c r="B112">
        <v>2020</v>
      </c>
      <c r="C112">
        <v>8</v>
      </c>
      <c r="D112" t="s">
        <v>22</v>
      </c>
      <c r="E112" t="s">
        <v>34</v>
      </c>
      <c r="F112" t="s">
        <v>109</v>
      </c>
      <c r="G112" t="s">
        <v>112</v>
      </c>
      <c r="H112">
        <v>3</v>
      </c>
      <c r="I112">
        <v>5</v>
      </c>
      <c r="J112">
        <v>3</v>
      </c>
      <c r="K112">
        <v>3</v>
      </c>
      <c r="L112">
        <f t="shared" si="6"/>
        <v>6</v>
      </c>
      <c r="M112">
        <f t="shared" si="7"/>
        <v>8</v>
      </c>
      <c r="N112" s="7">
        <f t="shared" si="8"/>
        <v>0.75</v>
      </c>
      <c r="O112">
        <v>0</v>
      </c>
      <c r="P112">
        <v>0</v>
      </c>
      <c r="Q112">
        <v>0</v>
      </c>
      <c r="R112">
        <v>1</v>
      </c>
      <c r="S112">
        <f t="shared" si="9"/>
        <v>0</v>
      </c>
      <c r="T112">
        <f t="shared" si="10"/>
        <v>1</v>
      </c>
      <c r="U112" s="7">
        <f t="shared" si="11"/>
        <v>0</v>
      </c>
    </row>
    <row r="113" spans="1:21">
      <c r="A113">
        <v>379</v>
      </c>
      <c r="B113">
        <v>2020</v>
      </c>
      <c r="C113">
        <v>8</v>
      </c>
      <c r="D113" t="s">
        <v>30</v>
      </c>
      <c r="E113" t="s">
        <v>52</v>
      </c>
      <c r="F113" t="s">
        <v>113</v>
      </c>
      <c r="G113" t="s">
        <v>133</v>
      </c>
      <c r="H113">
        <v>1</v>
      </c>
      <c r="I113">
        <v>1</v>
      </c>
      <c r="J113">
        <v>0</v>
      </c>
      <c r="K113">
        <v>0</v>
      </c>
      <c r="L113">
        <f t="shared" si="6"/>
        <v>1</v>
      </c>
      <c r="M113">
        <f t="shared" si="7"/>
        <v>1</v>
      </c>
      <c r="N113" s="7">
        <f t="shared" si="8"/>
        <v>1</v>
      </c>
      <c r="O113">
        <v>3</v>
      </c>
      <c r="P113">
        <v>4</v>
      </c>
      <c r="Q113">
        <v>2</v>
      </c>
      <c r="R113">
        <v>3</v>
      </c>
      <c r="S113">
        <f t="shared" si="9"/>
        <v>5</v>
      </c>
      <c r="T113">
        <f t="shared" si="10"/>
        <v>7</v>
      </c>
      <c r="U113" s="7">
        <f t="shared" si="11"/>
        <v>0.7142857142857143</v>
      </c>
    </row>
    <row r="114" spans="1:21">
      <c r="A114">
        <v>380</v>
      </c>
      <c r="B114">
        <v>2020</v>
      </c>
      <c r="C114">
        <v>8</v>
      </c>
      <c r="D114" t="s">
        <v>29</v>
      </c>
      <c r="E114" t="s">
        <v>37</v>
      </c>
      <c r="F114" t="s">
        <v>131</v>
      </c>
      <c r="G114" t="s">
        <v>122</v>
      </c>
      <c r="H114">
        <v>2</v>
      </c>
      <c r="I114">
        <v>2</v>
      </c>
      <c r="J114">
        <v>4</v>
      </c>
      <c r="K114">
        <v>4</v>
      </c>
      <c r="L114">
        <f t="shared" si="6"/>
        <v>6</v>
      </c>
      <c r="M114">
        <f t="shared" si="7"/>
        <v>6</v>
      </c>
      <c r="N114" s="7">
        <f t="shared" si="8"/>
        <v>1</v>
      </c>
      <c r="O114">
        <v>0</v>
      </c>
      <c r="P114">
        <v>1</v>
      </c>
      <c r="Q114">
        <v>1</v>
      </c>
      <c r="R114">
        <v>1</v>
      </c>
      <c r="S114">
        <f t="shared" si="9"/>
        <v>1</v>
      </c>
      <c r="T114">
        <f t="shared" si="10"/>
        <v>2</v>
      </c>
      <c r="U114" s="7">
        <f t="shared" si="11"/>
        <v>0.5</v>
      </c>
    </row>
    <row r="115" spans="1:21">
      <c r="A115">
        <v>381</v>
      </c>
      <c r="B115">
        <v>2020</v>
      </c>
      <c r="C115">
        <v>8</v>
      </c>
      <c r="D115" t="s">
        <v>61</v>
      </c>
      <c r="E115" t="s">
        <v>25</v>
      </c>
      <c r="F115" t="s">
        <v>106</v>
      </c>
      <c r="G115" t="s">
        <v>116</v>
      </c>
      <c r="H115">
        <v>1</v>
      </c>
      <c r="I115">
        <v>1</v>
      </c>
      <c r="J115">
        <v>3</v>
      </c>
      <c r="K115">
        <v>3</v>
      </c>
      <c r="L115">
        <f t="shared" si="6"/>
        <v>4</v>
      </c>
      <c r="M115">
        <f t="shared" si="7"/>
        <v>4</v>
      </c>
      <c r="N115" s="7">
        <f t="shared" si="8"/>
        <v>1</v>
      </c>
      <c r="O115">
        <v>2</v>
      </c>
      <c r="P115">
        <v>2</v>
      </c>
      <c r="Q115">
        <v>1</v>
      </c>
      <c r="R115">
        <v>1</v>
      </c>
      <c r="S115">
        <f t="shared" si="9"/>
        <v>3</v>
      </c>
      <c r="T115">
        <f t="shared" si="10"/>
        <v>3</v>
      </c>
      <c r="U115" s="7">
        <f t="shared" si="11"/>
        <v>1</v>
      </c>
    </row>
    <row r="116" spans="1:21">
      <c r="A116">
        <v>382</v>
      </c>
      <c r="B116">
        <v>2020</v>
      </c>
      <c r="C116">
        <v>8</v>
      </c>
      <c r="D116" t="s">
        <v>53</v>
      </c>
      <c r="E116" t="s">
        <v>56</v>
      </c>
      <c r="F116" t="s">
        <v>121</v>
      </c>
      <c r="G116" t="s">
        <v>132</v>
      </c>
      <c r="H116">
        <v>3</v>
      </c>
      <c r="I116">
        <v>3</v>
      </c>
      <c r="J116">
        <v>4</v>
      </c>
      <c r="K116">
        <v>4</v>
      </c>
      <c r="L116">
        <f t="shared" si="6"/>
        <v>7</v>
      </c>
      <c r="M116">
        <f t="shared" si="7"/>
        <v>7</v>
      </c>
      <c r="N116" s="7">
        <f t="shared" si="8"/>
        <v>1</v>
      </c>
      <c r="O116">
        <v>3</v>
      </c>
      <c r="P116">
        <v>3</v>
      </c>
      <c r="Q116">
        <v>1</v>
      </c>
      <c r="R116">
        <v>1</v>
      </c>
      <c r="S116">
        <f t="shared" si="9"/>
        <v>4</v>
      </c>
      <c r="T116">
        <f t="shared" si="10"/>
        <v>4</v>
      </c>
      <c r="U116" s="7">
        <f t="shared" si="11"/>
        <v>1</v>
      </c>
    </row>
    <row r="117" spans="1:21">
      <c r="A117">
        <v>383</v>
      </c>
      <c r="B117">
        <v>2020</v>
      </c>
      <c r="C117">
        <v>8</v>
      </c>
      <c r="D117" t="s">
        <v>58</v>
      </c>
      <c r="E117" t="s">
        <v>39</v>
      </c>
      <c r="F117" t="s">
        <v>124</v>
      </c>
      <c r="G117" t="s">
        <v>119</v>
      </c>
      <c r="H117">
        <v>3</v>
      </c>
      <c r="I117">
        <v>3</v>
      </c>
      <c r="J117">
        <v>4</v>
      </c>
      <c r="K117">
        <v>5</v>
      </c>
      <c r="L117">
        <f t="shared" si="6"/>
        <v>7</v>
      </c>
      <c r="M117">
        <f t="shared" si="7"/>
        <v>8</v>
      </c>
      <c r="N117" s="7">
        <f t="shared" si="8"/>
        <v>0.875</v>
      </c>
      <c r="O117">
        <v>0</v>
      </c>
      <c r="P117">
        <v>0</v>
      </c>
      <c r="Q117">
        <v>1</v>
      </c>
      <c r="R117">
        <v>1</v>
      </c>
      <c r="S117">
        <f t="shared" si="9"/>
        <v>1</v>
      </c>
      <c r="T117">
        <f t="shared" si="10"/>
        <v>1</v>
      </c>
      <c r="U117" s="7">
        <f t="shared" si="11"/>
        <v>1</v>
      </c>
    </row>
    <row r="118" spans="1:21">
      <c r="A118">
        <v>384</v>
      </c>
      <c r="B118">
        <v>2020</v>
      </c>
      <c r="C118">
        <v>8</v>
      </c>
      <c r="D118" t="s">
        <v>50</v>
      </c>
      <c r="E118" t="s">
        <v>38</v>
      </c>
      <c r="F118" t="s">
        <v>126</v>
      </c>
      <c r="G118" t="s">
        <v>111</v>
      </c>
      <c r="H118">
        <v>2</v>
      </c>
      <c r="I118">
        <v>2</v>
      </c>
      <c r="J118">
        <v>2</v>
      </c>
      <c r="K118">
        <v>2</v>
      </c>
      <c r="L118">
        <f t="shared" si="6"/>
        <v>4</v>
      </c>
      <c r="M118">
        <f t="shared" si="7"/>
        <v>4</v>
      </c>
      <c r="N118" s="7">
        <f t="shared" si="8"/>
        <v>1</v>
      </c>
      <c r="O118">
        <v>4</v>
      </c>
      <c r="P118">
        <v>5</v>
      </c>
      <c r="Q118">
        <v>3</v>
      </c>
      <c r="R118">
        <v>3</v>
      </c>
      <c r="S118">
        <f t="shared" si="9"/>
        <v>7</v>
      </c>
      <c r="T118">
        <f t="shared" si="10"/>
        <v>8</v>
      </c>
      <c r="U118" s="7">
        <f t="shared" si="11"/>
        <v>0.875</v>
      </c>
    </row>
    <row r="119" spans="1:21">
      <c r="A119">
        <v>385</v>
      </c>
      <c r="B119">
        <v>2020</v>
      </c>
      <c r="C119">
        <v>8</v>
      </c>
      <c r="D119" t="s">
        <v>54</v>
      </c>
      <c r="E119" t="s">
        <v>59</v>
      </c>
      <c r="F119" t="s">
        <v>127</v>
      </c>
      <c r="G119" t="s">
        <v>103</v>
      </c>
      <c r="H119">
        <v>0</v>
      </c>
      <c r="I119">
        <v>0</v>
      </c>
      <c r="J119">
        <v>1</v>
      </c>
      <c r="K119">
        <v>1</v>
      </c>
      <c r="L119">
        <f t="shared" si="6"/>
        <v>1</v>
      </c>
      <c r="M119">
        <f t="shared" si="7"/>
        <v>1</v>
      </c>
      <c r="N119" s="7">
        <f t="shared" si="8"/>
        <v>1</v>
      </c>
      <c r="O119">
        <v>3</v>
      </c>
      <c r="P119">
        <v>4</v>
      </c>
      <c r="Q119">
        <v>0</v>
      </c>
      <c r="R119">
        <v>0</v>
      </c>
      <c r="S119">
        <f t="shared" si="9"/>
        <v>3</v>
      </c>
      <c r="T119">
        <f t="shared" si="10"/>
        <v>4</v>
      </c>
      <c r="U119" s="7">
        <f t="shared" si="11"/>
        <v>0.75</v>
      </c>
    </row>
    <row r="120" spans="1:21">
      <c r="A120">
        <v>386</v>
      </c>
      <c r="B120">
        <v>2020</v>
      </c>
      <c r="C120">
        <v>8</v>
      </c>
      <c r="D120" t="s">
        <v>60</v>
      </c>
      <c r="E120" t="s">
        <v>35</v>
      </c>
      <c r="F120" t="s">
        <v>134</v>
      </c>
      <c r="G120" t="s">
        <v>130</v>
      </c>
      <c r="H120">
        <v>1</v>
      </c>
      <c r="I120">
        <v>1</v>
      </c>
      <c r="J120">
        <v>2</v>
      </c>
      <c r="K120">
        <v>2</v>
      </c>
      <c r="L120">
        <f t="shared" si="6"/>
        <v>3</v>
      </c>
      <c r="M120">
        <f t="shared" si="7"/>
        <v>3</v>
      </c>
      <c r="N120" s="7">
        <f t="shared" si="8"/>
        <v>1</v>
      </c>
      <c r="O120">
        <v>4</v>
      </c>
      <c r="P120">
        <v>4</v>
      </c>
      <c r="Q120">
        <v>1</v>
      </c>
      <c r="R120">
        <v>1</v>
      </c>
      <c r="S120">
        <f t="shared" si="9"/>
        <v>5</v>
      </c>
      <c r="T120">
        <f t="shared" si="10"/>
        <v>5</v>
      </c>
      <c r="U120" s="7">
        <f t="shared" si="11"/>
        <v>1</v>
      </c>
    </row>
    <row r="121" spans="1:21">
      <c r="A121">
        <v>387</v>
      </c>
      <c r="B121">
        <v>2020</v>
      </c>
      <c r="C121">
        <v>9</v>
      </c>
      <c r="D121" t="s">
        <v>39</v>
      </c>
      <c r="E121" t="s">
        <v>49</v>
      </c>
      <c r="F121" t="s">
        <v>107</v>
      </c>
      <c r="G121" t="s">
        <v>124</v>
      </c>
      <c r="H121">
        <v>4</v>
      </c>
      <c r="I121">
        <v>4</v>
      </c>
      <c r="J121">
        <v>2</v>
      </c>
      <c r="K121">
        <v>2</v>
      </c>
      <c r="L121">
        <f t="shared" si="6"/>
        <v>6</v>
      </c>
      <c r="M121">
        <f t="shared" si="7"/>
        <v>6</v>
      </c>
      <c r="N121" s="7">
        <f t="shared" si="8"/>
        <v>1</v>
      </c>
      <c r="O121">
        <v>2</v>
      </c>
      <c r="P121">
        <v>2</v>
      </c>
      <c r="Q121">
        <v>1</v>
      </c>
      <c r="R121">
        <v>1</v>
      </c>
      <c r="S121">
        <f t="shared" si="9"/>
        <v>3</v>
      </c>
      <c r="T121">
        <f t="shared" si="10"/>
        <v>3</v>
      </c>
      <c r="U121" s="7">
        <f t="shared" si="11"/>
        <v>1</v>
      </c>
    </row>
    <row r="122" spans="1:21">
      <c r="A122">
        <v>388</v>
      </c>
      <c r="B122">
        <v>2020</v>
      </c>
      <c r="C122">
        <v>9</v>
      </c>
      <c r="D122" t="s">
        <v>44</v>
      </c>
      <c r="E122" t="s">
        <v>60</v>
      </c>
      <c r="F122" t="s">
        <v>130</v>
      </c>
      <c r="G122" t="s">
        <v>104</v>
      </c>
      <c r="H122">
        <v>2</v>
      </c>
      <c r="I122">
        <v>2</v>
      </c>
      <c r="J122">
        <v>2</v>
      </c>
      <c r="K122">
        <v>2</v>
      </c>
      <c r="L122">
        <f t="shared" si="6"/>
        <v>4</v>
      </c>
      <c r="M122">
        <f t="shared" si="7"/>
        <v>4</v>
      </c>
      <c r="N122" s="7">
        <f t="shared" si="8"/>
        <v>1</v>
      </c>
      <c r="O122">
        <v>3</v>
      </c>
      <c r="P122">
        <v>3</v>
      </c>
      <c r="Q122">
        <v>2</v>
      </c>
      <c r="R122">
        <v>2</v>
      </c>
      <c r="S122">
        <f t="shared" si="9"/>
        <v>5</v>
      </c>
      <c r="T122">
        <f t="shared" si="10"/>
        <v>5</v>
      </c>
      <c r="U122" s="7">
        <f t="shared" si="11"/>
        <v>1</v>
      </c>
    </row>
    <row r="123" spans="1:21">
      <c r="A123">
        <v>389</v>
      </c>
      <c r="B123">
        <v>2020</v>
      </c>
      <c r="C123">
        <v>9</v>
      </c>
      <c r="D123" t="s">
        <v>37</v>
      </c>
      <c r="E123" t="s">
        <v>50</v>
      </c>
      <c r="F123" t="s">
        <v>111</v>
      </c>
      <c r="G123" t="s">
        <v>131</v>
      </c>
      <c r="H123">
        <v>2</v>
      </c>
      <c r="I123">
        <v>2</v>
      </c>
      <c r="J123">
        <v>3</v>
      </c>
      <c r="K123">
        <v>3</v>
      </c>
      <c r="L123">
        <f t="shared" si="6"/>
        <v>5</v>
      </c>
      <c r="M123">
        <f t="shared" si="7"/>
        <v>5</v>
      </c>
      <c r="N123" s="7">
        <f t="shared" si="8"/>
        <v>1</v>
      </c>
      <c r="O123">
        <v>1</v>
      </c>
      <c r="P123">
        <v>1</v>
      </c>
      <c r="Q123">
        <v>1</v>
      </c>
      <c r="R123">
        <v>1</v>
      </c>
      <c r="S123">
        <f t="shared" si="9"/>
        <v>2</v>
      </c>
      <c r="T123">
        <f t="shared" si="10"/>
        <v>2</v>
      </c>
      <c r="U123" s="7">
        <f t="shared" si="11"/>
        <v>1</v>
      </c>
    </row>
    <row r="124" spans="1:21">
      <c r="A124">
        <v>390</v>
      </c>
      <c r="B124">
        <v>2020</v>
      </c>
      <c r="C124">
        <v>9</v>
      </c>
      <c r="D124" t="s">
        <v>36</v>
      </c>
      <c r="E124" t="s">
        <v>22</v>
      </c>
      <c r="F124" t="s">
        <v>112</v>
      </c>
      <c r="G124" t="s">
        <v>108</v>
      </c>
      <c r="H124">
        <v>2</v>
      </c>
      <c r="I124">
        <v>2</v>
      </c>
      <c r="J124">
        <v>4</v>
      </c>
      <c r="K124">
        <v>5</v>
      </c>
      <c r="L124">
        <f t="shared" si="6"/>
        <v>6</v>
      </c>
      <c r="M124">
        <f t="shared" si="7"/>
        <v>7</v>
      </c>
      <c r="N124" s="7">
        <f t="shared" si="8"/>
        <v>0.8571428571428571</v>
      </c>
      <c r="O124">
        <v>2</v>
      </c>
      <c r="P124">
        <v>3</v>
      </c>
      <c r="Q124">
        <v>0</v>
      </c>
      <c r="R124">
        <v>0</v>
      </c>
      <c r="S124">
        <f t="shared" si="9"/>
        <v>2</v>
      </c>
      <c r="T124">
        <f t="shared" si="10"/>
        <v>3</v>
      </c>
      <c r="U124" s="7">
        <f t="shared" si="11"/>
        <v>0.66666666666666663</v>
      </c>
    </row>
    <row r="125" spans="1:21">
      <c r="A125">
        <v>391</v>
      </c>
      <c r="B125">
        <v>2020</v>
      </c>
      <c r="C125">
        <v>9</v>
      </c>
      <c r="D125" t="s">
        <v>23</v>
      </c>
      <c r="E125" t="s">
        <v>26</v>
      </c>
      <c r="F125" t="s">
        <v>114</v>
      </c>
      <c r="G125" t="s">
        <v>102</v>
      </c>
      <c r="H125">
        <v>4</v>
      </c>
      <c r="I125">
        <v>4</v>
      </c>
      <c r="J125">
        <v>3</v>
      </c>
      <c r="K125">
        <v>4</v>
      </c>
      <c r="L125">
        <f t="shared" si="6"/>
        <v>7</v>
      </c>
      <c r="M125">
        <f t="shared" si="7"/>
        <v>8</v>
      </c>
      <c r="N125" s="7">
        <f t="shared" si="8"/>
        <v>0.875</v>
      </c>
      <c r="O125">
        <v>1</v>
      </c>
      <c r="P125">
        <v>3</v>
      </c>
      <c r="Q125">
        <v>2</v>
      </c>
      <c r="R125">
        <v>3</v>
      </c>
      <c r="S125">
        <f t="shared" si="9"/>
        <v>3</v>
      </c>
      <c r="T125">
        <f t="shared" si="10"/>
        <v>6</v>
      </c>
      <c r="U125" s="7">
        <f t="shared" si="11"/>
        <v>0.5</v>
      </c>
    </row>
    <row r="126" spans="1:21">
      <c r="A126">
        <v>392</v>
      </c>
      <c r="B126">
        <v>2020</v>
      </c>
      <c r="C126">
        <v>9</v>
      </c>
      <c r="D126" t="s">
        <v>33</v>
      </c>
      <c r="E126" t="s">
        <v>46</v>
      </c>
      <c r="F126" t="s">
        <v>101</v>
      </c>
      <c r="G126" t="s">
        <v>110</v>
      </c>
      <c r="H126">
        <v>3</v>
      </c>
      <c r="I126">
        <v>3</v>
      </c>
      <c r="J126">
        <v>1</v>
      </c>
      <c r="K126">
        <v>2</v>
      </c>
      <c r="L126">
        <f t="shared" si="6"/>
        <v>4</v>
      </c>
      <c r="M126">
        <f t="shared" si="7"/>
        <v>5</v>
      </c>
      <c r="N126" s="7">
        <f t="shared" si="8"/>
        <v>0.8</v>
      </c>
      <c r="O126">
        <v>2</v>
      </c>
      <c r="P126">
        <v>2</v>
      </c>
      <c r="Q126">
        <v>2</v>
      </c>
      <c r="R126">
        <v>2</v>
      </c>
      <c r="S126">
        <f t="shared" si="9"/>
        <v>4</v>
      </c>
      <c r="T126">
        <f t="shared" si="10"/>
        <v>4</v>
      </c>
      <c r="U126" s="7">
        <f t="shared" si="11"/>
        <v>1</v>
      </c>
    </row>
    <row r="127" spans="1:21">
      <c r="A127">
        <v>393</v>
      </c>
      <c r="B127">
        <v>2020</v>
      </c>
      <c r="C127">
        <v>9</v>
      </c>
      <c r="D127" t="s">
        <v>34</v>
      </c>
      <c r="E127" t="s">
        <v>47</v>
      </c>
      <c r="F127" t="s">
        <v>118</v>
      </c>
      <c r="G127" t="s">
        <v>109</v>
      </c>
      <c r="H127">
        <v>3</v>
      </c>
      <c r="I127">
        <v>3</v>
      </c>
      <c r="J127">
        <v>1</v>
      </c>
      <c r="K127">
        <v>1</v>
      </c>
      <c r="L127">
        <f>H127+J127</f>
        <v>4</v>
      </c>
      <c r="M127">
        <f>I127+K127</f>
        <v>4</v>
      </c>
      <c r="N127" s="7">
        <f>L127/M127</f>
        <v>1</v>
      </c>
      <c r="O127">
        <v>1</v>
      </c>
      <c r="P127">
        <v>1</v>
      </c>
      <c r="Q127">
        <v>1</v>
      </c>
      <c r="R127">
        <v>1</v>
      </c>
      <c r="S127">
        <f>O127+Q127</f>
        <v>2</v>
      </c>
      <c r="T127">
        <f>P127+R127</f>
        <v>2</v>
      </c>
      <c r="U127" s="7">
        <f>S127/T127</f>
        <v>1</v>
      </c>
    </row>
    <row r="128" spans="1:21">
      <c r="A128">
        <v>394</v>
      </c>
      <c r="B128">
        <v>2020</v>
      </c>
      <c r="C128">
        <v>9</v>
      </c>
      <c r="D128" t="s">
        <v>61</v>
      </c>
      <c r="E128" t="s">
        <v>58</v>
      </c>
      <c r="F128" t="s">
        <v>119</v>
      </c>
      <c r="G128" t="s">
        <v>116</v>
      </c>
      <c r="H128">
        <v>4</v>
      </c>
      <c r="I128">
        <v>4</v>
      </c>
      <c r="J128">
        <v>5</v>
      </c>
      <c r="K128">
        <v>5</v>
      </c>
      <c r="L128">
        <f t="shared" ref="L128:L191" si="12">H128+J128</f>
        <v>9</v>
      </c>
      <c r="M128">
        <f t="shared" ref="M128:M191" si="13">I128+K128</f>
        <v>9</v>
      </c>
      <c r="N128" s="7">
        <f t="shared" ref="N128:N191" si="14">L128/M128</f>
        <v>1</v>
      </c>
      <c r="O128">
        <v>2</v>
      </c>
      <c r="P128">
        <v>2</v>
      </c>
      <c r="Q128">
        <v>3</v>
      </c>
      <c r="R128">
        <v>4</v>
      </c>
      <c r="S128">
        <f t="shared" ref="S128:S191" si="15">O128+Q128</f>
        <v>5</v>
      </c>
      <c r="T128">
        <f t="shared" ref="T128:T191" si="16">P128+R128</f>
        <v>6</v>
      </c>
      <c r="U128" s="7">
        <f t="shared" ref="U128:U191" si="17">S128/T128</f>
        <v>0.83333333333333337</v>
      </c>
    </row>
    <row r="129" spans="1:21">
      <c r="A129">
        <v>395</v>
      </c>
      <c r="B129">
        <v>2020</v>
      </c>
      <c r="C129">
        <v>9</v>
      </c>
      <c r="D129" t="s">
        <v>27</v>
      </c>
      <c r="E129" t="s">
        <v>53</v>
      </c>
      <c r="F129" t="s">
        <v>132</v>
      </c>
      <c r="G129" t="s">
        <v>120</v>
      </c>
      <c r="H129">
        <v>3</v>
      </c>
      <c r="I129">
        <v>3</v>
      </c>
      <c r="J129">
        <v>4</v>
      </c>
      <c r="K129">
        <v>4</v>
      </c>
      <c r="L129">
        <f t="shared" si="12"/>
        <v>7</v>
      </c>
      <c r="M129">
        <f t="shared" si="13"/>
        <v>7</v>
      </c>
      <c r="N129" s="7">
        <f t="shared" si="14"/>
        <v>1</v>
      </c>
      <c r="O129">
        <v>2</v>
      </c>
      <c r="P129">
        <v>2</v>
      </c>
      <c r="Q129">
        <v>2</v>
      </c>
      <c r="R129">
        <v>2</v>
      </c>
      <c r="S129">
        <f t="shared" si="15"/>
        <v>4</v>
      </c>
      <c r="T129">
        <f t="shared" si="16"/>
        <v>4</v>
      </c>
      <c r="U129" s="7">
        <f t="shared" si="17"/>
        <v>1</v>
      </c>
    </row>
    <row r="130" spans="1:21">
      <c r="A130">
        <v>396</v>
      </c>
      <c r="B130">
        <v>2020</v>
      </c>
      <c r="C130">
        <v>9</v>
      </c>
      <c r="D130" t="s">
        <v>56</v>
      </c>
      <c r="E130" t="s">
        <v>52</v>
      </c>
      <c r="F130" t="s">
        <v>113</v>
      </c>
      <c r="G130" t="s">
        <v>121</v>
      </c>
      <c r="H130">
        <v>4</v>
      </c>
      <c r="I130">
        <v>4</v>
      </c>
      <c r="J130">
        <v>2</v>
      </c>
      <c r="K130">
        <v>2</v>
      </c>
      <c r="L130">
        <f t="shared" si="12"/>
        <v>6</v>
      </c>
      <c r="M130">
        <f t="shared" si="13"/>
        <v>6</v>
      </c>
      <c r="N130" s="7">
        <f t="shared" si="14"/>
        <v>1</v>
      </c>
      <c r="O130">
        <v>1</v>
      </c>
      <c r="P130">
        <v>1</v>
      </c>
      <c r="Q130">
        <v>2</v>
      </c>
      <c r="R130">
        <v>3</v>
      </c>
      <c r="S130">
        <f t="shared" si="15"/>
        <v>3</v>
      </c>
      <c r="T130">
        <f t="shared" si="16"/>
        <v>4</v>
      </c>
      <c r="U130" s="7">
        <f t="shared" si="17"/>
        <v>0.75</v>
      </c>
    </row>
    <row r="131" spans="1:21">
      <c r="A131">
        <v>397</v>
      </c>
      <c r="B131">
        <v>2020</v>
      </c>
      <c r="C131">
        <v>9</v>
      </c>
      <c r="D131" t="s">
        <v>59</v>
      </c>
      <c r="E131" t="s">
        <v>40</v>
      </c>
      <c r="F131" t="s">
        <v>129</v>
      </c>
      <c r="G131" t="s">
        <v>127</v>
      </c>
      <c r="H131">
        <v>0</v>
      </c>
      <c r="I131">
        <v>2</v>
      </c>
      <c r="J131">
        <v>1</v>
      </c>
      <c r="K131">
        <v>1</v>
      </c>
      <c r="L131">
        <f t="shared" si="12"/>
        <v>1</v>
      </c>
      <c r="M131">
        <f t="shared" si="13"/>
        <v>3</v>
      </c>
      <c r="N131" s="7">
        <f t="shared" si="14"/>
        <v>0.33333333333333331</v>
      </c>
      <c r="O131">
        <v>2</v>
      </c>
      <c r="P131">
        <v>2</v>
      </c>
      <c r="Q131">
        <v>4</v>
      </c>
      <c r="R131">
        <v>4</v>
      </c>
      <c r="S131">
        <f t="shared" si="15"/>
        <v>6</v>
      </c>
      <c r="T131">
        <f t="shared" si="16"/>
        <v>6</v>
      </c>
      <c r="U131" s="7">
        <f t="shared" si="17"/>
        <v>1</v>
      </c>
    </row>
    <row r="132" spans="1:21">
      <c r="A132">
        <v>398</v>
      </c>
      <c r="B132">
        <v>2020</v>
      </c>
      <c r="C132">
        <v>9</v>
      </c>
      <c r="D132" t="s">
        <v>43</v>
      </c>
      <c r="E132" t="s">
        <v>55</v>
      </c>
      <c r="F132" t="s">
        <v>105</v>
      </c>
      <c r="G132" t="s">
        <v>123</v>
      </c>
      <c r="H132">
        <v>4</v>
      </c>
      <c r="I132">
        <v>4</v>
      </c>
      <c r="J132">
        <v>4</v>
      </c>
      <c r="K132">
        <v>4</v>
      </c>
      <c r="L132">
        <f t="shared" si="12"/>
        <v>8</v>
      </c>
      <c r="M132">
        <f t="shared" si="13"/>
        <v>8</v>
      </c>
      <c r="N132" s="7">
        <f t="shared" si="14"/>
        <v>1</v>
      </c>
      <c r="O132">
        <v>2</v>
      </c>
      <c r="P132">
        <v>2</v>
      </c>
      <c r="Q132">
        <v>1</v>
      </c>
      <c r="R132">
        <v>2</v>
      </c>
      <c r="S132">
        <f t="shared" si="15"/>
        <v>3</v>
      </c>
      <c r="T132">
        <f t="shared" si="16"/>
        <v>4</v>
      </c>
      <c r="U132" s="7">
        <f t="shared" si="17"/>
        <v>0.75</v>
      </c>
    </row>
    <row r="133" spans="1:21">
      <c r="A133">
        <v>399</v>
      </c>
      <c r="B133">
        <v>2020</v>
      </c>
      <c r="C133">
        <v>9</v>
      </c>
      <c r="D133" t="s">
        <v>35</v>
      </c>
      <c r="E133" t="s">
        <v>38</v>
      </c>
      <c r="F133" t="s">
        <v>126</v>
      </c>
      <c r="G133" t="s">
        <v>134</v>
      </c>
      <c r="H133">
        <v>5</v>
      </c>
      <c r="I133">
        <v>5</v>
      </c>
      <c r="J133">
        <v>0</v>
      </c>
      <c r="K133">
        <v>0</v>
      </c>
      <c r="L133">
        <f t="shared" si="12"/>
        <v>5</v>
      </c>
      <c r="M133">
        <f t="shared" si="13"/>
        <v>5</v>
      </c>
      <c r="N133" s="7">
        <f t="shared" si="14"/>
        <v>1</v>
      </c>
      <c r="O133">
        <v>1</v>
      </c>
      <c r="P133">
        <v>1</v>
      </c>
      <c r="Q133">
        <v>1</v>
      </c>
      <c r="R133">
        <v>1</v>
      </c>
      <c r="S133">
        <f t="shared" si="15"/>
        <v>2</v>
      </c>
      <c r="T133">
        <f t="shared" si="16"/>
        <v>2</v>
      </c>
      <c r="U133" s="7">
        <f t="shared" si="17"/>
        <v>1</v>
      </c>
    </row>
    <row r="134" spans="1:21">
      <c r="A134">
        <v>400</v>
      </c>
      <c r="B134">
        <v>2020</v>
      </c>
      <c r="C134">
        <v>9</v>
      </c>
      <c r="D134" t="s">
        <v>62</v>
      </c>
      <c r="E134" t="s">
        <v>25</v>
      </c>
      <c r="F134" t="s">
        <v>106</v>
      </c>
      <c r="G134" t="s">
        <v>140</v>
      </c>
      <c r="H134">
        <v>3</v>
      </c>
      <c r="I134">
        <v>3</v>
      </c>
      <c r="J134">
        <v>3</v>
      </c>
      <c r="K134">
        <v>3</v>
      </c>
      <c r="L134">
        <f t="shared" si="12"/>
        <v>6</v>
      </c>
      <c r="M134">
        <f t="shared" si="13"/>
        <v>6</v>
      </c>
      <c r="N134" s="7">
        <f t="shared" si="14"/>
        <v>1</v>
      </c>
      <c r="O134">
        <v>3</v>
      </c>
      <c r="P134">
        <v>3</v>
      </c>
      <c r="Q134">
        <v>2</v>
      </c>
      <c r="R134">
        <v>2</v>
      </c>
      <c r="S134">
        <f t="shared" si="15"/>
        <v>5</v>
      </c>
      <c r="T134">
        <f t="shared" si="16"/>
        <v>5</v>
      </c>
      <c r="U134" s="7">
        <f t="shared" si="17"/>
        <v>1</v>
      </c>
    </row>
    <row r="135" spans="1:21">
      <c r="A135">
        <v>401</v>
      </c>
      <c r="B135">
        <v>2020</v>
      </c>
      <c r="C135">
        <v>10</v>
      </c>
      <c r="D135" t="s">
        <v>37</v>
      </c>
      <c r="E135" t="s">
        <v>34</v>
      </c>
      <c r="F135" t="s">
        <v>109</v>
      </c>
      <c r="G135" t="s">
        <v>131</v>
      </c>
      <c r="H135">
        <v>4</v>
      </c>
      <c r="I135">
        <v>4</v>
      </c>
      <c r="J135">
        <v>2</v>
      </c>
      <c r="K135">
        <v>2</v>
      </c>
      <c r="L135">
        <f t="shared" si="12"/>
        <v>6</v>
      </c>
      <c r="M135">
        <f t="shared" si="13"/>
        <v>6</v>
      </c>
      <c r="N135" s="7">
        <f t="shared" si="14"/>
        <v>1</v>
      </c>
      <c r="O135">
        <v>2</v>
      </c>
      <c r="P135">
        <v>2</v>
      </c>
      <c r="Q135">
        <v>1</v>
      </c>
      <c r="R135">
        <v>2</v>
      </c>
      <c r="S135">
        <f t="shared" si="15"/>
        <v>3</v>
      </c>
      <c r="T135">
        <f t="shared" si="16"/>
        <v>4</v>
      </c>
      <c r="U135" s="7">
        <f t="shared" si="17"/>
        <v>0.75</v>
      </c>
    </row>
    <row r="136" spans="1:21">
      <c r="A136">
        <v>402</v>
      </c>
      <c r="B136">
        <v>2020</v>
      </c>
      <c r="C136">
        <v>10</v>
      </c>
      <c r="D136" t="s">
        <v>60</v>
      </c>
      <c r="E136" t="s">
        <v>54</v>
      </c>
      <c r="F136" t="s">
        <v>103</v>
      </c>
      <c r="G136" t="s">
        <v>130</v>
      </c>
      <c r="H136">
        <v>0</v>
      </c>
      <c r="I136">
        <v>0</v>
      </c>
      <c r="J136">
        <v>3</v>
      </c>
      <c r="K136">
        <v>3</v>
      </c>
      <c r="L136">
        <f t="shared" si="12"/>
        <v>3</v>
      </c>
      <c r="M136">
        <f t="shared" si="13"/>
        <v>3</v>
      </c>
      <c r="N136" s="7">
        <f t="shared" si="14"/>
        <v>1</v>
      </c>
      <c r="O136">
        <v>1</v>
      </c>
      <c r="P136">
        <v>1</v>
      </c>
      <c r="Q136">
        <v>2</v>
      </c>
      <c r="R136">
        <v>2</v>
      </c>
      <c r="S136">
        <f t="shared" si="15"/>
        <v>3</v>
      </c>
      <c r="T136">
        <f t="shared" si="16"/>
        <v>3</v>
      </c>
      <c r="U136" s="7">
        <f t="shared" si="17"/>
        <v>1</v>
      </c>
    </row>
    <row r="137" spans="1:21">
      <c r="A137">
        <v>403</v>
      </c>
      <c r="B137">
        <v>2020</v>
      </c>
      <c r="C137">
        <v>10</v>
      </c>
      <c r="D137" t="s">
        <v>49</v>
      </c>
      <c r="E137" t="s">
        <v>33</v>
      </c>
      <c r="F137" t="s">
        <v>142</v>
      </c>
      <c r="G137" t="s">
        <v>107</v>
      </c>
      <c r="H137">
        <v>2</v>
      </c>
      <c r="I137">
        <v>2</v>
      </c>
      <c r="J137">
        <v>3</v>
      </c>
      <c r="K137">
        <v>3</v>
      </c>
      <c r="L137">
        <f t="shared" si="12"/>
        <v>5</v>
      </c>
      <c r="M137">
        <f t="shared" si="13"/>
        <v>5</v>
      </c>
      <c r="N137" s="7">
        <f t="shared" si="14"/>
        <v>1</v>
      </c>
      <c r="O137">
        <v>2</v>
      </c>
      <c r="P137">
        <v>2</v>
      </c>
      <c r="Q137">
        <v>1</v>
      </c>
      <c r="R137">
        <v>1</v>
      </c>
      <c r="S137">
        <f t="shared" si="15"/>
        <v>3</v>
      </c>
      <c r="T137">
        <f t="shared" si="16"/>
        <v>3</v>
      </c>
      <c r="U137" s="7">
        <f t="shared" si="17"/>
        <v>1</v>
      </c>
    </row>
    <row r="138" spans="1:21">
      <c r="A138">
        <v>404</v>
      </c>
      <c r="B138">
        <v>2020</v>
      </c>
      <c r="C138">
        <v>10</v>
      </c>
      <c r="D138" t="s">
        <v>22</v>
      </c>
      <c r="E138" t="s">
        <v>44</v>
      </c>
      <c r="F138" t="s">
        <v>104</v>
      </c>
      <c r="G138" t="s">
        <v>112</v>
      </c>
      <c r="H138">
        <v>3</v>
      </c>
      <c r="I138">
        <v>3</v>
      </c>
      <c r="J138">
        <v>3</v>
      </c>
      <c r="K138">
        <v>3</v>
      </c>
      <c r="L138">
        <f t="shared" si="12"/>
        <v>6</v>
      </c>
      <c r="M138">
        <f t="shared" si="13"/>
        <v>6</v>
      </c>
      <c r="N138" s="7">
        <f t="shared" si="14"/>
        <v>1</v>
      </c>
      <c r="O138">
        <v>2</v>
      </c>
      <c r="P138">
        <v>3</v>
      </c>
      <c r="Q138">
        <v>3</v>
      </c>
      <c r="R138">
        <v>3</v>
      </c>
      <c r="S138">
        <f t="shared" si="15"/>
        <v>5</v>
      </c>
      <c r="T138">
        <f t="shared" si="16"/>
        <v>6</v>
      </c>
      <c r="U138" s="7">
        <f t="shared" si="17"/>
        <v>0.83333333333333337</v>
      </c>
    </row>
    <row r="139" spans="1:21">
      <c r="A139">
        <v>405</v>
      </c>
      <c r="B139">
        <v>2020</v>
      </c>
      <c r="C139">
        <v>10</v>
      </c>
      <c r="D139" t="s">
        <v>30</v>
      </c>
      <c r="E139" t="s">
        <v>46</v>
      </c>
      <c r="F139" t="s">
        <v>101</v>
      </c>
      <c r="G139" t="s">
        <v>133</v>
      </c>
      <c r="H139">
        <v>1</v>
      </c>
      <c r="I139">
        <v>1</v>
      </c>
      <c r="J139">
        <v>1</v>
      </c>
      <c r="K139">
        <v>1</v>
      </c>
      <c r="L139">
        <f t="shared" si="12"/>
        <v>2</v>
      </c>
      <c r="M139">
        <f t="shared" si="13"/>
        <v>2</v>
      </c>
      <c r="N139" s="7">
        <f t="shared" si="14"/>
        <v>1</v>
      </c>
      <c r="O139">
        <v>0</v>
      </c>
      <c r="P139">
        <v>1</v>
      </c>
      <c r="Q139">
        <v>1</v>
      </c>
      <c r="R139">
        <v>1</v>
      </c>
      <c r="S139">
        <f t="shared" si="15"/>
        <v>1</v>
      </c>
      <c r="T139">
        <f t="shared" si="16"/>
        <v>2</v>
      </c>
      <c r="U139" s="7">
        <f t="shared" si="17"/>
        <v>0.5</v>
      </c>
    </row>
    <row r="140" spans="1:21">
      <c r="A140">
        <v>406</v>
      </c>
      <c r="B140">
        <v>2020</v>
      </c>
      <c r="C140">
        <v>10</v>
      </c>
      <c r="D140" t="s">
        <v>26</v>
      </c>
      <c r="E140" t="s">
        <v>35</v>
      </c>
      <c r="F140" t="s">
        <v>134</v>
      </c>
      <c r="G140" t="s">
        <v>143</v>
      </c>
      <c r="H140">
        <v>4</v>
      </c>
      <c r="I140">
        <v>5</v>
      </c>
      <c r="J140">
        <v>2</v>
      </c>
      <c r="K140">
        <v>2</v>
      </c>
      <c r="L140">
        <f t="shared" si="12"/>
        <v>6</v>
      </c>
      <c r="M140">
        <f t="shared" si="13"/>
        <v>7</v>
      </c>
      <c r="N140" s="7">
        <f t="shared" si="14"/>
        <v>0.8571428571428571</v>
      </c>
      <c r="O140">
        <v>4</v>
      </c>
      <c r="P140">
        <v>4</v>
      </c>
      <c r="Q140">
        <v>1</v>
      </c>
      <c r="R140">
        <v>1</v>
      </c>
      <c r="S140">
        <f t="shared" si="15"/>
        <v>5</v>
      </c>
      <c r="T140">
        <f t="shared" si="16"/>
        <v>5</v>
      </c>
      <c r="U140" s="7">
        <f t="shared" si="17"/>
        <v>1</v>
      </c>
    </row>
    <row r="141" spans="1:21">
      <c r="A141">
        <v>407</v>
      </c>
      <c r="B141">
        <v>2020</v>
      </c>
      <c r="C141">
        <v>10</v>
      </c>
      <c r="D141" t="s">
        <v>55</v>
      </c>
      <c r="E141" t="s">
        <v>56</v>
      </c>
      <c r="F141" t="s">
        <v>121</v>
      </c>
      <c r="G141" t="s">
        <v>105</v>
      </c>
      <c r="H141">
        <v>3</v>
      </c>
      <c r="I141">
        <v>3</v>
      </c>
      <c r="J141">
        <v>2</v>
      </c>
      <c r="K141">
        <v>2</v>
      </c>
      <c r="L141">
        <f t="shared" si="12"/>
        <v>5</v>
      </c>
      <c r="M141">
        <f t="shared" si="13"/>
        <v>5</v>
      </c>
      <c r="N141" s="7">
        <f t="shared" si="14"/>
        <v>1</v>
      </c>
      <c r="O141">
        <v>0</v>
      </c>
      <c r="P141">
        <v>0</v>
      </c>
      <c r="Q141">
        <v>3</v>
      </c>
      <c r="R141">
        <v>4</v>
      </c>
      <c r="S141">
        <f t="shared" si="15"/>
        <v>3</v>
      </c>
      <c r="T141">
        <f t="shared" si="16"/>
        <v>4</v>
      </c>
      <c r="U141" s="7">
        <f t="shared" si="17"/>
        <v>0.75</v>
      </c>
    </row>
    <row r="142" spans="1:21">
      <c r="A142">
        <v>408</v>
      </c>
      <c r="B142">
        <v>2020</v>
      </c>
      <c r="C142">
        <v>10</v>
      </c>
      <c r="D142" t="s">
        <v>52</v>
      </c>
      <c r="E142" t="s">
        <v>53</v>
      </c>
      <c r="F142" t="s">
        <v>132</v>
      </c>
      <c r="G142" t="s">
        <v>113</v>
      </c>
      <c r="H142">
        <v>0</v>
      </c>
      <c r="I142">
        <v>0</v>
      </c>
      <c r="J142">
        <v>4</v>
      </c>
      <c r="K142">
        <v>4</v>
      </c>
      <c r="L142">
        <f t="shared" si="12"/>
        <v>4</v>
      </c>
      <c r="M142">
        <f t="shared" si="13"/>
        <v>4</v>
      </c>
      <c r="N142" s="7">
        <f t="shared" si="14"/>
        <v>1</v>
      </c>
      <c r="O142">
        <v>2</v>
      </c>
      <c r="P142">
        <v>2</v>
      </c>
      <c r="Q142">
        <v>3</v>
      </c>
      <c r="R142">
        <v>3</v>
      </c>
      <c r="S142">
        <f t="shared" si="15"/>
        <v>5</v>
      </c>
      <c r="T142">
        <f t="shared" si="16"/>
        <v>5</v>
      </c>
      <c r="U142" s="7">
        <f t="shared" si="17"/>
        <v>1</v>
      </c>
    </row>
    <row r="143" spans="1:21">
      <c r="A143">
        <v>409</v>
      </c>
      <c r="B143">
        <v>2020</v>
      </c>
      <c r="C143">
        <v>10</v>
      </c>
      <c r="D143" t="s">
        <v>43</v>
      </c>
      <c r="E143" t="s">
        <v>61</v>
      </c>
      <c r="F143" t="s">
        <v>116</v>
      </c>
      <c r="G143" t="s">
        <v>123</v>
      </c>
      <c r="H143">
        <v>3</v>
      </c>
      <c r="I143">
        <v>3</v>
      </c>
      <c r="J143">
        <v>2</v>
      </c>
      <c r="K143">
        <v>2</v>
      </c>
      <c r="L143">
        <f t="shared" si="12"/>
        <v>5</v>
      </c>
      <c r="M143">
        <f t="shared" si="13"/>
        <v>5</v>
      </c>
      <c r="N143" s="7">
        <f t="shared" si="14"/>
        <v>1</v>
      </c>
      <c r="O143">
        <v>3</v>
      </c>
      <c r="P143">
        <v>3</v>
      </c>
      <c r="Q143">
        <v>4</v>
      </c>
      <c r="R143">
        <v>4</v>
      </c>
      <c r="S143">
        <f t="shared" si="15"/>
        <v>7</v>
      </c>
      <c r="T143">
        <f t="shared" si="16"/>
        <v>7</v>
      </c>
      <c r="U143" s="7">
        <f t="shared" si="17"/>
        <v>1</v>
      </c>
    </row>
    <row r="144" spans="1:21">
      <c r="A144">
        <v>410</v>
      </c>
      <c r="B144">
        <v>2020</v>
      </c>
      <c r="C144">
        <v>10</v>
      </c>
      <c r="D144" t="s">
        <v>40</v>
      </c>
      <c r="E144" t="s">
        <v>29</v>
      </c>
      <c r="F144" t="s">
        <v>122</v>
      </c>
      <c r="G144" t="s">
        <v>129</v>
      </c>
      <c r="H144">
        <v>1</v>
      </c>
      <c r="I144">
        <v>1</v>
      </c>
      <c r="J144">
        <v>3</v>
      </c>
      <c r="K144">
        <v>3</v>
      </c>
      <c r="L144">
        <f t="shared" si="12"/>
        <v>4</v>
      </c>
      <c r="M144">
        <f t="shared" si="13"/>
        <v>4</v>
      </c>
      <c r="N144" s="7">
        <f t="shared" si="14"/>
        <v>1</v>
      </c>
      <c r="O144">
        <v>1</v>
      </c>
      <c r="P144">
        <v>1</v>
      </c>
      <c r="Q144">
        <v>3</v>
      </c>
      <c r="R144">
        <v>3</v>
      </c>
      <c r="S144">
        <f t="shared" si="15"/>
        <v>4</v>
      </c>
      <c r="T144">
        <f t="shared" si="16"/>
        <v>4</v>
      </c>
      <c r="U144" s="7">
        <f t="shared" si="17"/>
        <v>1</v>
      </c>
    </row>
    <row r="145" spans="1:21">
      <c r="A145">
        <v>411</v>
      </c>
      <c r="B145">
        <v>2020</v>
      </c>
      <c r="C145">
        <v>10</v>
      </c>
      <c r="D145" t="s">
        <v>38</v>
      </c>
      <c r="E145" t="s">
        <v>39</v>
      </c>
      <c r="F145" t="s">
        <v>124</v>
      </c>
      <c r="G145" t="s">
        <v>126</v>
      </c>
      <c r="H145">
        <v>1</v>
      </c>
      <c r="I145">
        <v>1</v>
      </c>
      <c r="J145">
        <v>3</v>
      </c>
      <c r="K145">
        <v>3</v>
      </c>
      <c r="L145">
        <f t="shared" si="12"/>
        <v>4</v>
      </c>
      <c r="M145">
        <f t="shared" si="13"/>
        <v>4</v>
      </c>
      <c r="N145" s="7">
        <f t="shared" si="14"/>
        <v>1</v>
      </c>
      <c r="O145">
        <v>2</v>
      </c>
      <c r="P145">
        <v>2</v>
      </c>
      <c r="Q145">
        <v>2</v>
      </c>
      <c r="R145">
        <v>2</v>
      </c>
      <c r="S145">
        <f t="shared" si="15"/>
        <v>4</v>
      </c>
      <c r="T145">
        <f t="shared" si="16"/>
        <v>4</v>
      </c>
      <c r="U145" s="7">
        <f t="shared" si="17"/>
        <v>1</v>
      </c>
    </row>
    <row r="146" spans="1:21">
      <c r="A146">
        <v>412</v>
      </c>
      <c r="B146">
        <v>2020</v>
      </c>
      <c r="C146">
        <v>10</v>
      </c>
      <c r="D146" t="s">
        <v>57</v>
      </c>
      <c r="E146" t="s">
        <v>58</v>
      </c>
      <c r="F146" t="s">
        <v>119</v>
      </c>
      <c r="G146" t="s">
        <v>141</v>
      </c>
      <c r="H146">
        <v>1</v>
      </c>
      <c r="I146">
        <v>1</v>
      </c>
      <c r="J146">
        <v>2</v>
      </c>
      <c r="K146">
        <v>3</v>
      </c>
      <c r="L146">
        <f t="shared" si="12"/>
        <v>3</v>
      </c>
      <c r="M146">
        <f t="shared" si="13"/>
        <v>4</v>
      </c>
      <c r="N146" s="7">
        <f t="shared" si="14"/>
        <v>0.75</v>
      </c>
      <c r="O146">
        <v>3</v>
      </c>
      <c r="P146">
        <v>3</v>
      </c>
      <c r="Q146">
        <v>1</v>
      </c>
      <c r="R146">
        <v>1</v>
      </c>
      <c r="S146">
        <f t="shared" si="15"/>
        <v>4</v>
      </c>
      <c r="T146">
        <f t="shared" si="16"/>
        <v>4</v>
      </c>
      <c r="U146" s="7">
        <f t="shared" si="17"/>
        <v>1</v>
      </c>
    </row>
    <row r="147" spans="1:21">
      <c r="A147">
        <v>413</v>
      </c>
      <c r="B147">
        <v>2020</v>
      </c>
      <c r="C147">
        <v>10</v>
      </c>
      <c r="D147" t="s">
        <v>25</v>
      </c>
      <c r="E147" t="s">
        <v>47</v>
      </c>
      <c r="F147" t="s">
        <v>118</v>
      </c>
      <c r="G147" t="s">
        <v>106</v>
      </c>
      <c r="H147">
        <v>2</v>
      </c>
      <c r="I147">
        <v>2</v>
      </c>
      <c r="J147">
        <v>2</v>
      </c>
      <c r="K147">
        <v>3</v>
      </c>
      <c r="L147">
        <f t="shared" si="12"/>
        <v>4</v>
      </c>
      <c r="M147">
        <f t="shared" si="13"/>
        <v>5</v>
      </c>
      <c r="N147" s="7">
        <f t="shared" si="14"/>
        <v>0.8</v>
      </c>
      <c r="O147">
        <v>1</v>
      </c>
      <c r="P147">
        <v>1</v>
      </c>
      <c r="Q147">
        <v>1</v>
      </c>
      <c r="R147">
        <v>1</v>
      </c>
      <c r="S147">
        <f t="shared" si="15"/>
        <v>2</v>
      </c>
      <c r="T147">
        <f t="shared" si="16"/>
        <v>2</v>
      </c>
      <c r="U147" s="7">
        <f t="shared" si="17"/>
        <v>1</v>
      </c>
    </row>
    <row r="148" spans="1:21">
      <c r="A148">
        <v>414</v>
      </c>
      <c r="B148">
        <v>2020</v>
      </c>
      <c r="C148">
        <v>10</v>
      </c>
      <c r="D148" t="s">
        <v>50</v>
      </c>
      <c r="E148" t="s">
        <v>36</v>
      </c>
      <c r="F148" t="s">
        <v>108</v>
      </c>
      <c r="G148" t="s">
        <v>111</v>
      </c>
      <c r="H148">
        <v>1</v>
      </c>
      <c r="I148">
        <v>1</v>
      </c>
      <c r="J148">
        <v>1</v>
      </c>
      <c r="K148">
        <v>1</v>
      </c>
      <c r="L148">
        <f t="shared" si="12"/>
        <v>2</v>
      </c>
      <c r="M148">
        <f t="shared" si="13"/>
        <v>2</v>
      </c>
      <c r="N148" s="7">
        <f t="shared" si="14"/>
        <v>1</v>
      </c>
      <c r="O148">
        <v>2</v>
      </c>
      <c r="P148">
        <v>2</v>
      </c>
      <c r="Q148">
        <v>2</v>
      </c>
      <c r="R148">
        <v>2</v>
      </c>
      <c r="S148">
        <f t="shared" si="15"/>
        <v>4</v>
      </c>
      <c r="T148">
        <f t="shared" si="16"/>
        <v>4</v>
      </c>
      <c r="U148" s="7">
        <f t="shared" si="17"/>
        <v>1</v>
      </c>
    </row>
    <row r="149" spans="1:21">
      <c r="A149">
        <v>415</v>
      </c>
      <c r="B149">
        <v>2020</v>
      </c>
      <c r="C149">
        <v>11</v>
      </c>
      <c r="D149" t="s">
        <v>58</v>
      </c>
      <c r="E149" t="s">
        <v>43</v>
      </c>
      <c r="F149" t="s">
        <v>123</v>
      </c>
      <c r="G149" t="s">
        <v>119</v>
      </c>
      <c r="H149">
        <v>3</v>
      </c>
      <c r="I149">
        <v>3</v>
      </c>
      <c r="J149">
        <v>2</v>
      </c>
      <c r="K149">
        <v>3</v>
      </c>
      <c r="L149">
        <f t="shared" si="12"/>
        <v>5</v>
      </c>
      <c r="M149">
        <f t="shared" si="13"/>
        <v>6</v>
      </c>
      <c r="N149" s="7">
        <f t="shared" si="14"/>
        <v>0.83333333333333337</v>
      </c>
      <c r="O149">
        <v>0</v>
      </c>
      <c r="P149">
        <v>0</v>
      </c>
      <c r="Q149">
        <v>2</v>
      </c>
      <c r="R149">
        <v>2</v>
      </c>
      <c r="S149">
        <f t="shared" si="15"/>
        <v>2</v>
      </c>
      <c r="T149">
        <f t="shared" si="16"/>
        <v>2</v>
      </c>
      <c r="U149" s="7">
        <f t="shared" si="17"/>
        <v>1</v>
      </c>
    </row>
    <row r="150" spans="1:21">
      <c r="A150">
        <v>416</v>
      </c>
      <c r="B150">
        <v>2020</v>
      </c>
      <c r="C150">
        <v>11</v>
      </c>
      <c r="D150" t="s">
        <v>44</v>
      </c>
      <c r="E150" t="s">
        <v>29</v>
      </c>
      <c r="F150" t="s">
        <v>122</v>
      </c>
      <c r="G150" t="s">
        <v>104</v>
      </c>
      <c r="H150">
        <v>0</v>
      </c>
      <c r="I150">
        <v>1</v>
      </c>
      <c r="J150">
        <v>2</v>
      </c>
      <c r="K150">
        <v>2</v>
      </c>
      <c r="L150">
        <f t="shared" si="12"/>
        <v>2</v>
      </c>
      <c r="M150">
        <f t="shared" si="13"/>
        <v>3</v>
      </c>
      <c r="N150" s="7">
        <f t="shared" si="14"/>
        <v>0.66666666666666663</v>
      </c>
      <c r="O150">
        <v>1</v>
      </c>
      <c r="P150">
        <v>3</v>
      </c>
      <c r="Q150">
        <v>2</v>
      </c>
      <c r="R150">
        <v>3</v>
      </c>
      <c r="S150">
        <f t="shared" si="15"/>
        <v>3</v>
      </c>
      <c r="T150">
        <f t="shared" si="16"/>
        <v>6</v>
      </c>
      <c r="U150" s="7">
        <f t="shared" si="17"/>
        <v>0.5</v>
      </c>
    </row>
    <row r="151" spans="1:21">
      <c r="A151">
        <v>417</v>
      </c>
      <c r="B151">
        <v>2020</v>
      </c>
      <c r="C151">
        <v>11</v>
      </c>
      <c r="D151" t="s">
        <v>38</v>
      </c>
      <c r="E151" t="s">
        <v>27</v>
      </c>
      <c r="F151" t="s">
        <v>120</v>
      </c>
      <c r="G151" t="s">
        <v>126</v>
      </c>
      <c r="H151">
        <v>0</v>
      </c>
      <c r="I151">
        <v>0</v>
      </c>
      <c r="J151">
        <v>3</v>
      </c>
      <c r="K151">
        <v>3</v>
      </c>
      <c r="L151">
        <f t="shared" si="12"/>
        <v>3</v>
      </c>
      <c r="M151">
        <f t="shared" si="13"/>
        <v>3</v>
      </c>
      <c r="N151" s="7">
        <f t="shared" si="14"/>
        <v>1</v>
      </c>
      <c r="O151">
        <v>3</v>
      </c>
      <c r="P151">
        <v>3</v>
      </c>
      <c r="Q151">
        <v>1</v>
      </c>
      <c r="R151">
        <v>2</v>
      </c>
      <c r="S151">
        <f t="shared" si="15"/>
        <v>4</v>
      </c>
      <c r="T151">
        <f t="shared" si="16"/>
        <v>5</v>
      </c>
      <c r="U151" s="7">
        <f t="shared" si="17"/>
        <v>0.8</v>
      </c>
    </row>
    <row r="152" spans="1:21">
      <c r="A152">
        <v>418</v>
      </c>
      <c r="B152">
        <v>2020</v>
      </c>
      <c r="C152">
        <v>11</v>
      </c>
      <c r="D152" t="s">
        <v>33</v>
      </c>
      <c r="E152" t="s">
        <v>40</v>
      </c>
      <c r="F152" t="s">
        <v>129</v>
      </c>
      <c r="G152" t="s">
        <v>142</v>
      </c>
      <c r="H152">
        <v>3</v>
      </c>
      <c r="I152">
        <v>3</v>
      </c>
      <c r="J152">
        <v>0</v>
      </c>
      <c r="K152">
        <v>0</v>
      </c>
      <c r="L152">
        <f t="shared" si="12"/>
        <v>3</v>
      </c>
      <c r="M152">
        <f t="shared" si="13"/>
        <v>3</v>
      </c>
      <c r="N152" s="7">
        <f t="shared" si="14"/>
        <v>1</v>
      </c>
      <c r="O152">
        <v>2</v>
      </c>
      <c r="P152">
        <v>3</v>
      </c>
      <c r="Q152">
        <v>1</v>
      </c>
      <c r="R152">
        <v>1</v>
      </c>
      <c r="S152">
        <f t="shared" si="15"/>
        <v>3</v>
      </c>
      <c r="T152">
        <f t="shared" si="16"/>
        <v>4</v>
      </c>
      <c r="U152" s="7">
        <f t="shared" si="17"/>
        <v>0.75</v>
      </c>
    </row>
    <row r="153" spans="1:21">
      <c r="A153">
        <v>419</v>
      </c>
      <c r="B153">
        <v>2020</v>
      </c>
      <c r="C153">
        <v>11</v>
      </c>
      <c r="D153" t="s">
        <v>46</v>
      </c>
      <c r="E153" t="s">
        <v>25</v>
      </c>
      <c r="F153" t="s">
        <v>106</v>
      </c>
      <c r="G153" t="s">
        <v>101</v>
      </c>
      <c r="H153">
        <v>2</v>
      </c>
      <c r="I153">
        <v>2</v>
      </c>
      <c r="J153">
        <v>3</v>
      </c>
      <c r="K153">
        <v>3</v>
      </c>
      <c r="L153">
        <f t="shared" si="12"/>
        <v>5</v>
      </c>
      <c r="M153">
        <f t="shared" si="13"/>
        <v>5</v>
      </c>
      <c r="N153" s="7">
        <f t="shared" si="14"/>
        <v>1</v>
      </c>
      <c r="O153">
        <v>2</v>
      </c>
      <c r="P153">
        <v>2</v>
      </c>
      <c r="Q153">
        <v>2</v>
      </c>
      <c r="R153">
        <v>2</v>
      </c>
      <c r="S153">
        <f t="shared" si="15"/>
        <v>4</v>
      </c>
      <c r="T153">
        <f t="shared" si="16"/>
        <v>4</v>
      </c>
      <c r="U153" s="7">
        <f t="shared" si="17"/>
        <v>1</v>
      </c>
    </row>
    <row r="154" spans="1:21">
      <c r="A154">
        <v>420</v>
      </c>
      <c r="B154">
        <v>2020</v>
      </c>
      <c r="C154">
        <v>11</v>
      </c>
      <c r="D154" t="s">
        <v>30</v>
      </c>
      <c r="E154" t="s">
        <v>54</v>
      </c>
      <c r="F154" t="s">
        <v>103</v>
      </c>
      <c r="G154" t="s">
        <v>133</v>
      </c>
      <c r="H154">
        <v>2</v>
      </c>
      <c r="I154">
        <v>2</v>
      </c>
      <c r="J154">
        <v>2</v>
      </c>
      <c r="K154">
        <v>2</v>
      </c>
      <c r="L154">
        <f t="shared" si="12"/>
        <v>4</v>
      </c>
      <c r="M154">
        <f t="shared" si="13"/>
        <v>4</v>
      </c>
      <c r="N154" s="7">
        <f t="shared" si="14"/>
        <v>1</v>
      </c>
      <c r="O154">
        <v>1</v>
      </c>
      <c r="P154">
        <v>1</v>
      </c>
      <c r="Q154">
        <v>2</v>
      </c>
      <c r="R154">
        <v>3</v>
      </c>
      <c r="S154">
        <f t="shared" si="15"/>
        <v>3</v>
      </c>
      <c r="T154">
        <f t="shared" si="16"/>
        <v>4</v>
      </c>
      <c r="U154" s="7">
        <f t="shared" si="17"/>
        <v>0.75</v>
      </c>
    </row>
    <row r="155" spans="1:21">
      <c r="A155">
        <v>421</v>
      </c>
      <c r="B155">
        <v>2020</v>
      </c>
      <c r="C155">
        <v>11</v>
      </c>
      <c r="D155" t="s">
        <v>26</v>
      </c>
      <c r="E155" t="s">
        <v>22</v>
      </c>
      <c r="F155" t="s">
        <v>112</v>
      </c>
      <c r="G155" t="s">
        <v>114</v>
      </c>
      <c r="H155">
        <v>0</v>
      </c>
      <c r="I155">
        <v>0</v>
      </c>
      <c r="J155">
        <v>2</v>
      </c>
      <c r="K155">
        <v>2</v>
      </c>
      <c r="L155">
        <f t="shared" si="12"/>
        <v>2</v>
      </c>
      <c r="M155">
        <f t="shared" si="13"/>
        <v>2</v>
      </c>
      <c r="N155" s="7">
        <f t="shared" si="14"/>
        <v>1</v>
      </c>
      <c r="O155">
        <v>0</v>
      </c>
      <c r="P155">
        <v>1</v>
      </c>
      <c r="Q155">
        <v>2</v>
      </c>
      <c r="R155">
        <v>2</v>
      </c>
      <c r="S155">
        <f t="shared" si="15"/>
        <v>2</v>
      </c>
      <c r="T155">
        <f t="shared" si="16"/>
        <v>3</v>
      </c>
      <c r="U155" s="7">
        <f t="shared" si="17"/>
        <v>0.66666666666666663</v>
      </c>
    </row>
    <row r="156" spans="1:21">
      <c r="A156">
        <v>422</v>
      </c>
      <c r="B156">
        <v>2020</v>
      </c>
      <c r="C156">
        <v>11</v>
      </c>
      <c r="D156" t="s">
        <v>47</v>
      </c>
      <c r="E156" t="s">
        <v>37</v>
      </c>
      <c r="F156" t="s">
        <v>131</v>
      </c>
      <c r="G156" t="s">
        <v>118</v>
      </c>
      <c r="H156">
        <v>1</v>
      </c>
      <c r="I156">
        <v>1</v>
      </c>
      <c r="J156">
        <v>1</v>
      </c>
      <c r="K156">
        <v>1</v>
      </c>
      <c r="L156">
        <f t="shared" si="12"/>
        <v>2</v>
      </c>
      <c r="M156">
        <f t="shared" si="13"/>
        <v>2</v>
      </c>
      <c r="N156" s="7">
        <f t="shared" si="14"/>
        <v>1</v>
      </c>
      <c r="O156">
        <v>3</v>
      </c>
      <c r="P156">
        <v>3</v>
      </c>
      <c r="Q156">
        <v>3</v>
      </c>
      <c r="R156">
        <v>3</v>
      </c>
      <c r="S156">
        <f t="shared" si="15"/>
        <v>6</v>
      </c>
      <c r="T156">
        <f t="shared" si="16"/>
        <v>6</v>
      </c>
      <c r="U156" s="7">
        <f t="shared" si="17"/>
        <v>1</v>
      </c>
    </row>
    <row r="157" spans="1:21">
      <c r="A157">
        <v>423</v>
      </c>
      <c r="B157">
        <v>2020</v>
      </c>
      <c r="C157">
        <v>11</v>
      </c>
      <c r="D157" t="s">
        <v>56</v>
      </c>
      <c r="E157" t="s">
        <v>62</v>
      </c>
      <c r="F157" t="s">
        <v>115</v>
      </c>
      <c r="G157" t="s">
        <v>121</v>
      </c>
      <c r="H157">
        <v>2</v>
      </c>
      <c r="I157">
        <v>4</v>
      </c>
      <c r="J157">
        <v>4</v>
      </c>
      <c r="K157">
        <v>4</v>
      </c>
      <c r="L157">
        <f t="shared" si="12"/>
        <v>6</v>
      </c>
      <c r="M157">
        <f t="shared" si="13"/>
        <v>8</v>
      </c>
      <c r="N157" s="7">
        <f t="shared" si="14"/>
        <v>0.75</v>
      </c>
      <c r="O157">
        <v>0</v>
      </c>
      <c r="P157">
        <v>0</v>
      </c>
      <c r="Q157">
        <v>2</v>
      </c>
      <c r="R157">
        <v>2</v>
      </c>
      <c r="S157">
        <f t="shared" si="15"/>
        <v>2</v>
      </c>
      <c r="T157">
        <f t="shared" si="16"/>
        <v>2</v>
      </c>
      <c r="U157" s="7">
        <f t="shared" si="17"/>
        <v>1</v>
      </c>
    </row>
    <row r="158" spans="1:21">
      <c r="A158">
        <v>424</v>
      </c>
      <c r="B158">
        <v>2020</v>
      </c>
      <c r="C158">
        <v>11</v>
      </c>
      <c r="D158" t="s">
        <v>53</v>
      </c>
      <c r="E158" t="s">
        <v>55</v>
      </c>
      <c r="F158" t="s">
        <v>105</v>
      </c>
      <c r="G158" t="s">
        <v>132</v>
      </c>
      <c r="H158">
        <v>1</v>
      </c>
      <c r="I158">
        <v>1</v>
      </c>
      <c r="J158">
        <v>2</v>
      </c>
      <c r="K158">
        <v>2</v>
      </c>
      <c r="L158">
        <f t="shared" si="12"/>
        <v>3</v>
      </c>
      <c r="M158">
        <f t="shared" si="13"/>
        <v>3</v>
      </c>
      <c r="N158" s="7">
        <f t="shared" si="14"/>
        <v>1</v>
      </c>
      <c r="O158">
        <v>2</v>
      </c>
      <c r="P158">
        <v>2</v>
      </c>
      <c r="Q158">
        <v>2</v>
      </c>
      <c r="R158">
        <v>2</v>
      </c>
      <c r="S158">
        <f t="shared" si="15"/>
        <v>4</v>
      </c>
      <c r="T158">
        <f t="shared" si="16"/>
        <v>4</v>
      </c>
      <c r="U158" s="7">
        <f t="shared" si="17"/>
        <v>1</v>
      </c>
    </row>
    <row r="159" spans="1:21">
      <c r="A159">
        <v>425</v>
      </c>
      <c r="B159">
        <v>2020</v>
      </c>
      <c r="C159">
        <v>11</v>
      </c>
      <c r="D159" t="s">
        <v>34</v>
      </c>
      <c r="E159" t="s">
        <v>49</v>
      </c>
      <c r="F159" t="s">
        <v>107</v>
      </c>
      <c r="G159" t="s">
        <v>109</v>
      </c>
      <c r="H159">
        <v>4</v>
      </c>
      <c r="I159">
        <v>4</v>
      </c>
      <c r="J159">
        <v>2</v>
      </c>
      <c r="K159">
        <v>2</v>
      </c>
      <c r="L159">
        <f t="shared" si="12"/>
        <v>6</v>
      </c>
      <c r="M159">
        <f t="shared" si="13"/>
        <v>6</v>
      </c>
      <c r="N159" s="7">
        <f t="shared" si="14"/>
        <v>1</v>
      </c>
      <c r="O159">
        <v>1</v>
      </c>
      <c r="P159">
        <v>1</v>
      </c>
      <c r="Q159">
        <v>4</v>
      </c>
      <c r="R159">
        <v>5</v>
      </c>
      <c r="S159">
        <f t="shared" si="15"/>
        <v>5</v>
      </c>
      <c r="T159">
        <f t="shared" si="16"/>
        <v>6</v>
      </c>
      <c r="U159" s="7">
        <f t="shared" si="17"/>
        <v>0.83333333333333337</v>
      </c>
    </row>
    <row r="160" spans="1:21">
      <c r="A160">
        <v>426</v>
      </c>
      <c r="B160">
        <v>2020</v>
      </c>
      <c r="C160">
        <v>11</v>
      </c>
      <c r="D160" t="s">
        <v>36</v>
      </c>
      <c r="E160" t="s">
        <v>59</v>
      </c>
      <c r="F160" t="s">
        <v>127</v>
      </c>
      <c r="G160" t="s">
        <v>108</v>
      </c>
      <c r="H160">
        <v>2</v>
      </c>
      <c r="I160">
        <v>3</v>
      </c>
      <c r="J160">
        <v>4</v>
      </c>
      <c r="K160">
        <v>4</v>
      </c>
      <c r="L160">
        <f t="shared" si="12"/>
        <v>6</v>
      </c>
      <c r="M160">
        <f t="shared" si="13"/>
        <v>7</v>
      </c>
      <c r="N160" s="7">
        <f t="shared" si="14"/>
        <v>0.8571428571428571</v>
      </c>
      <c r="O160">
        <v>1</v>
      </c>
      <c r="P160">
        <v>1</v>
      </c>
      <c r="Q160">
        <v>0</v>
      </c>
      <c r="R160">
        <v>0</v>
      </c>
      <c r="S160">
        <f t="shared" si="15"/>
        <v>1</v>
      </c>
      <c r="T160">
        <f t="shared" si="16"/>
        <v>1</v>
      </c>
      <c r="U160" s="7">
        <f t="shared" si="17"/>
        <v>1</v>
      </c>
    </row>
    <row r="161" spans="1:21">
      <c r="A161">
        <v>427</v>
      </c>
      <c r="B161">
        <v>2020</v>
      </c>
      <c r="C161">
        <v>11</v>
      </c>
      <c r="D161" t="s">
        <v>52</v>
      </c>
      <c r="E161" t="s">
        <v>23</v>
      </c>
      <c r="F161" t="s">
        <v>102</v>
      </c>
      <c r="G161" t="s">
        <v>113</v>
      </c>
      <c r="H161">
        <v>5</v>
      </c>
      <c r="I161">
        <v>5</v>
      </c>
      <c r="J161">
        <v>4</v>
      </c>
      <c r="K161">
        <v>4</v>
      </c>
      <c r="L161">
        <f t="shared" si="12"/>
        <v>9</v>
      </c>
      <c r="M161">
        <f t="shared" si="13"/>
        <v>9</v>
      </c>
      <c r="N161" s="7">
        <f t="shared" si="14"/>
        <v>1</v>
      </c>
      <c r="O161">
        <v>0</v>
      </c>
      <c r="P161">
        <v>0</v>
      </c>
      <c r="Q161">
        <v>1</v>
      </c>
      <c r="R161">
        <v>1</v>
      </c>
      <c r="S161">
        <f t="shared" si="15"/>
        <v>1</v>
      </c>
      <c r="T161">
        <f t="shared" si="16"/>
        <v>1</v>
      </c>
      <c r="U161" s="7">
        <f t="shared" si="17"/>
        <v>1</v>
      </c>
    </row>
    <row r="162" spans="1:21">
      <c r="A162">
        <v>428</v>
      </c>
      <c r="B162">
        <v>2020</v>
      </c>
      <c r="C162">
        <v>11</v>
      </c>
      <c r="D162" t="s">
        <v>35</v>
      </c>
      <c r="E162" t="s">
        <v>57</v>
      </c>
      <c r="F162" t="s">
        <v>144</v>
      </c>
      <c r="G162" t="s">
        <v>134</v>
      </c>
      <c r="H162">
        <v>3</v>
      </c>
      <c r="I162">
        <v>3</v>
      </c>
      <c r="J162">
        <v>3</v>
      </c>
      <c r="K162">
        <v>3</v>
      </c>
      <c r="L162">
        <f t="shared" si="12"/>
        <v>6</v>
      </c>
      <c r="M162">
        <f t="shared" si="13"/>
        <v>6</v>
      </c>
      <c r="N162" s="7">
        <f t="shared" si="14"/>
        <v>1</v>
      </c>
      <c r="O162">
        <v>2</v>
      </c>
      <c r="P162">
        <v>3</v>
      </c>
      <c r="Q162">
        <v>1</v>
      </c>
      <c r="R162">
        <v>1</v>
      </c>
      <c r="S162">
        <f t="shared" si="15"/>
        <v>3</v>
      </c>
      <c r="T162">
        <f t="shared" si="16"/>
        <v>4</v>
      </c>
      <c r="U162" s="7">
        <f t="shared" si="17"/>
        <v>0.75</v>
      </c>
    </row>
    <row r="163" spans="1:21">
      <c r="A163">
        <v>429</v>
      </c>
      <c r="B163">
        <v>2020</v>
      </c>
      <c r="C163">
        <v>12</v>
      </c>
      <c r="D163" t="s">
        <v>22</v>
      </c>
      <c r="E163" t="s">
        <v>46</v>
      </c>
      <c r="F163" t="s">
        <v>101</v>
      </c>
      <c r="G163" t="s">
        <v>112</v>
      </c>
      <c r="H163">
        <v>3</v>
      </c>
      <c r="I163">
        <v>4</v>
      </c>
      <c r="J163">
        <v>2</v>
      </c>
      <c r="K163">
        <v>2</v>
      </c>
      <c r="L163">
        <f t="shared" si="12"/>
        <v>5</v>
      </c>
      <c r="M163">
        <f t="shared" si="13"/>
        <v>6</v>
      </c>
      <c r="N163" s="7">
        <f t="shared" si="14"/>
        <v>0.83333333333333337</v>
      </c>
      <c r="O163">
        <v>2</v>
      </c>
      <c r="P163">
        <v>2</v>
      </c>
      <c r="Q163">
        <v>1</v>
      </c>
      <c r="R163">
        <v>1</v>
      </c>
      <c r="S163">
        <f t="shared" si="15"/>
        <v>3</v>
      </c>
      <c r="T163">
        <f t="shared" si="16"/>
        <v>3</v>
      </c>
      <c r="U163" s="7">
        <f t="shared" si="17"/>
        <v>1</v>
      </c>
    </row>
    <row r="164" spans="1:21">
      <c r="A164">
        <v>430</v>
      </c>
      <c r="B164">
        <v>2020</v>
      </c>
      <c r="C164">
        <v>12</v>
      </c>
      <c r="D164" t="s">
        <v>59</v>
      </c>
      <c r="E164" t="s">
        <v>44</v>
      </c>
      <c r="F164" t="s">
        <v>104</v>
      </c>
      <c r="G164" t="s">
        <v>127</v>
      </c>
      <c r="H164">
        <v>5</v>
      </c>
      <c r="I164">
        <v>5</v>
      </c>
      <c r="J164">
        <v>1</v>
      </c>
      <c r="K164">
        <v>1</v>
      </c>
      <c r="L164">
        <f t="shared" si="12"/>
        <v>6</v>
      </c>
      <c r="M164">
        <f t="shared" si="13"/>
        <v>6</v>
      </c>
      <c r="N164" s="7">
        <f t="shared" si="14"/>
        <v>1</v>
      </c>
      <c r="O164">
        <v>2</v>
      </c>
      <c r="P164">
        <v>2</v>
      </c>
      <c r="Q164">
        <v>3</v>
      </c>
      <c r="R164">
        <v>3</v>
      </c>
      <c r="S164">
        <f t="shared" si="15"/>
        <v>5</v>
      </c>
      <c r="T164">
        <f t="shared" si="16"/>
        <v>5</v>
      </c>
      <c r="U164" s="7">
        <f t="shared" si="17"/>
        <v>1</v>
      </c>
    </row>
    <row r="165" spans="1:21">
      <c r="A165">
        <v>431</v>
      </c>
      <c r="B165">
        <v>2020</v>
      </c>
      <c r="C165">
        <v>12</v>
      </c>
      <c r="D165" t="s">
        <v>62</v>
      </c>
      <c r="E165" t="s">
        <v>55</v>
      </c>
      <c r="F165" t="s">
        <v>105</v>
      </c>
      <c r="G165" t="s">
        <v>140</v>
      </c>
      <c r="H165">
        <v>2</v>
      </c>
      <c r="I165">
        <v>2</v>
      </c>
      <c r="J165">
        <v>0</v>
      </c>
      <c r="K165">
        <v>0</v>
      </c>
      <c r="L165">
        <f t="shared" si="12"/>
        <v>2</v>
      </c>
      <c r="M165">
        <f t="shared" si="13"/>
        <v>2</v>
      </c>
      <c r="N165" s="7">
        <f t="shared" si="14"/>
        <v>1</v>
      </c>
      <c r="O165">
        <v>2</v>
      </c>
      <c r="P165">
        <v>2</v>
      </c>
      <c r="Q165">
        <v>1</v>
      </c>
      <c r="R165">
        <v>2</v>
      </c>
      <c r="S165">
        <f t="shared" si="15"/>
        <v>3</v>
      </c>
      <c r="T165">
        <f t="shared" si="16"/>
        <v>4</v>
      </c>
      <c r="U165" s="7">
        <f t="shared" si="17"/>
        <v>0.75</v>
      </c>
    </row>
    <row r="166" spans="1:21">
      <c r="A166">
        <v>432</v>
      </c>
      <c r="B166">
        <v>2020</v>
      </c>
      <c r="C166">
        <v>12</v>
      </c>
      <c r="D166" t="s">
        <v>25</v>
      </c>
      <c r="E166" t="s">
        <v>43</v>
      </c>
      <c r="F166" t="s">
        <v>123</v>
      </c>
      <c r="G166" t="s">
        <v>106</v>
      </c>
      <c r="H166">
        <v>2</v>
      </c>
      <c r="I166">
        <v>2</v>
      </c>
      <c r="J166">
        <v>2</v>
      </c>
      <c r="K166">
        <v>2</v>
      </c>
      <c r="L166">
        <f t="shared" si="12"/>
        <v>4</v>
      </c>
      <c r="M166">
        <f t="shared" si="13"/>
        <v>4</v>
      </c>
      <c r="N166" s="7">
        <f t="shared" si="14"/>
        <v>1</v>
      </c>
      <c r="O166">
        <v>1</v>
      </c>
      <c r="P166">
        <v>2</v>
      </c>
      <c r="Q166">
        <v>2</v>
      </c>
      <c r="R166">
        <v>2</v>
      </c>
      <c r="S166">
        <f t="shared" si="15"/>
        <v>3</v>
      </c>
      <c r="T166">
        <f t="shared" si="16"/>
        <v>4</v>
      </c>
      <c r="U166" s="7">
        <f t="shared" si="17"/>
        <v>0.75</v>
      </c>
    </row>
    <row r="167" spans="1:21">
      <c r="A167">
        <v>433</v>
      </c>
      <c r="B167">
        <v>2020</v>
      </c>
      <c r="C167">
        <v>12</v>
      </c>
      <c r="D167" t="s">
        <v>36</v>
      </c>
      <c r="E167" t="s">
        <v>26</v>
      </c>
      <c r="F167" t="s">
        <v>114</v>
      </c>
      <c r="G167" t="s">
        <v>108</v>
      </c>
      <c r="H167">
        <v>3</v>
      </c>
      <c r="I167">
        <v>3</v>
      </c>
      <c r="J167">
        <v>2</v>
      </c>
      <c r="K167">
        <v>2</v>
      </c>
      <c r="L167">
        <f t="shared" si="12"/>
        <v>5</v>
      </c>
      <c r="M167">
        <f t="shared" si="13"/>
        <v>5</v>
      </c>
      <c r="N167" s="7">
        <f t="shared" si="14"/>
        <v>1</v>
      </c>
      <c r="O167">
        <v>2</v>
      </c>
      <c r="P167">
        <v>4</v>
      </c>
      <c r="Q167">
        <v>2</v>
      </c>
      <c r="R167">
        <v>2</v>
      </c>
      <c r="S167">
        <f t="shared" si="15"/>
        <v>4</v>
      </c>
      <c r="T167">
        <f t="shared" si="16"/>
        <v>6</v>
      </c>
      <c r="U167" s="7">
        <f t="shared" si="17"/>
        <v>0.66666666666666663</v>
      </c>
    </row>
    <row r="168" spans="1:21">
      <c r="A168">
        <v>434</v>
      </c>
      <c r="B168">
        <v>2020</v>
      </c>
      <c r="C168">
        <v>12</v>
      </c>
      <c r="D168" t="s">
        <v>33</v>
      </c>
      <c r="E168" t="s">
        <v>30</v>
      </c>
      <c r="F168" t="s">
        <v>133</v>
      </c>
      <c r="G168" t="s">
        <v>136</v>
      </c>
      <c r="H168">
        <v>3</v>
      </c>
      <c r="I168">
        <v>3</v>
      </c>
      <c r="J168">
        <v>1</v>
      </c>
      <c r="K168">
        <v>1</v>
      </c>
      <c r="L168">
        <f t="shared" si="12"/>
        <v>4</v>
      </c>
      <c r="M168">
        <f t="shared" si="13"/>
        <v>4</v>
      </c>
      <c r="N168" s="7">
        <f t="shared" si="14"/>
        <v>1</v>
      </c>
      <c r="O168">
        <v>2</v>
      </c>
      <c r="P168">
        <v>2</v>
      </c>
      <c r="Q168">
        <v>2</v>
      </c>
      <c r="R168">
        <v>3</v>
      </c>
      <c r="S168">
        <f t="shared" si="15"/>
        <v>4</v>
      </c>
      <c r="T168">
        <f t="shared" si="16"/>
        <v>5</v>
      </c>
      <c r="U168" s="7">
        <f t="shared" si="17"/>
        <v>0.8</v>
      </c>
    </row>
    <row r="169" spans="1:21">
      <c r="A169">
        <v>435</v>
      </c>
      <c r="B169">
        <v>2020</v>
      </c>
      <c r="C169">
        <v>12</v>
      </c>
      <c r="D169" t="s">
        <v>34</v>
      </c>
      <c r="E169" t="s">
        <v>37</v>
      </c>
      <c r="F169" t="s">
        <v>131</v>
      </c>
      <c r="G169" t="s">
        <v>109</v>
      </c>
      <c r="H169">
        <v>6</v>
      </c>
      <c r="I169">
        <v>6</v>
      </c>
      <c r="J169">
        <v>2</v>
      </c>
      <c r="K169">
        <v>2</v>
      </c>
      <c r="L169">
        <f t="shared" si="12"/>
        <v>8</v>
      </c>
      <c r="M169">
        <f t="shared" si="13"/>
        <v>8</v>
      </c>
      <c r="N169" s="7">
        <f t="shared" si="14"/>
        <v>1</v>
      </c>
      <c r="O169">
        <v>1</v>
      </c>
      <c r="P169">
        <v>1</v>
      </c>
      <c r="Q169">
        <v>0</v>
      </c>
      <c r="R169">
        <v>0</v>
      </c>
      <c r="S169">
        <f t="shared" si="15"/>
        <v>1</v>
      </c>
      <c r="T169">
        <f t="shared" si="16"/>
        <v>1</v>
      </c>
      <c r="U169" s="7">
        <f t="shared" si="17"/>
        <v>1</v>
      </c>
    </row>
    <row r="170" spans="1:21">
      <c r="A170">
        <v>436</v>
      </c>
      <c r="B170">
        <v>2020</v>
      </c>
      <c r="C170">
        <v>12</v>
      </c>
      <c r="D170" t="s">
        <v>29</v>
      </c>
      <c r="E170" t="s">
        <v>60</v>
      </c>
      <c r="F170" t="s">
        <v>130</v>
      </c>
      <c r="G170" t="s">
        <v>122</v>
      </c>
      <c r="H170">
        <v>1</v>
      </c>
      <c r="I170">
        <v>1</v>
      </c>
      <c r="J170">
        <v>2</v>
      </c>
      <c r="K170">
        <v>2</v>
      </c>
      <c r="L170">
        <f t="shared" si="12"/>
        <v>3</v>
      </c>
      <c r="M170">
        <f t="shared" si="13"/>
        <v>3</v>
      </c>
      <c r="N170" s="7">
        <f t="shared" si="14"/>
        <v>1</v>
      </c>
      <c r="O170">
        <v>4</v>
      </c>
      <c r="P170">
        <v>4</v>
      </c>
      <c r="Q170">
        <v>1</v>
      </c>
      <c r="R170">
        <v>1</v>
      </c>
      <c r="S170">
        <f t="shared" si="15"/>
        <v>5</v>
      </c>
      <c r="T170">
        <f t="shared" si="16"/>
        <v>5</v>
      </c>
      <c r="U170" s="7">
        <f t="shared" si="17"/>
        <v>1</v>
      </c>
    </row>
    <row r="171" spans="1:21">
      <c r="A171">
        <v>437</v>
      </c>
      <c r="B171">
        <v>2020</v>
      </c>
      <c r="C171">
        <v>12</v>
      </c>
      <c r="D171" t="s">
        <v>61</v>
      </c>
      <c r="E171" t="s">
        <v>56</v>
      </c>
      <c r="F171" t="s">
        <v>121</v>
      </c>
      <c r="G171" t="s">
        <v>116</v>
      </c>
      <c r="H171">
        <v>0</v>
      </c>
      <c r="I171">
        <v>1</v>
      </c>
      <c r="J171">
        <v>3</v>
      </c>
      <c r="K171">
        <v>3</v>
      </c>
      <c r="L171">
        <f t="shared" si="12"/>
        <v>3</v>
      </c>
      <c r="M171">
        <f t="shared" si="13"/>
        <v>4</v>
      </c>
      <c r="N171" s="7">
        <f t="shared" si="14"/>
        <v>0.75</v>
      </c>
      <c r="O171">
        <v>1</v>
      </c>
      <c r="P171">
        <v>1</v>
      </c>
      <c r="Q171">
        <v>2</v>
      </c>
      <c r="R171">
        <v>2</v>
      </c>
      <c r="S171">
        <f t="shared" si="15"/>
        <v>3</v>
      </c>
      <c r="T171">
        <f t="shared" si="16"/>
        <v>3</v>
      </c>
      <c r="U171" s="7">
        <f t="shared" si="17"/>
        <v>1</v>
      </c>
    </row>
    <row r="172" spans="1:21">
      <c r="A172">
        <v>438</v>
      </c>
      <c r="B172">
        <v>2020</v>
      </c>
      <c r="C172">
        <v>12</v>
      </c>
      <c r="D172" t="s">
        <v>27</v>
      </c>
      <c r="E172" t="s">
        <v>52</v>
      </c>
      <c r="F172" t="s">
        <v>113</v>
      </c>
      <c r="G172" t="s">
        <v>120</v>
      </c>
      <c r="H172">
        <v>0</v>
      </c>
      <c r="I172">
        <v>0</v>
      </c>
      <c r="J172">
        <v>4</v>
      </c>
      <c r="K172">
        <v>4</v>
      </c>
      <c r="L172">
        <f t="shared" si="12"/>
        <v>4</v>
      </c>
      <c r="M172">
        <f t="shared" si="13"/>
        <v>4</v>
      </c>
      <c r="N172" s="7">
        <f t="shared" si="14"/>
        <v>1</v>
      </c>
      <c r="O172">
        <v>2</v>
      </c>
      <c r="P172">
        <v>2</v>
      </c>
      <c r="Q172">
        <v>5</v>
      </c>
      <c r="R172">
        <v>5</v>
      </c>
      <c r="S172">
        <f t="shared" si="15"/>
        <v>7</v>
      </c>
      <c r="T172">
        <f t="shared" si="16"/>
        <v>7</v>
      </c>
      <c r="U172" s="7">
        <f t="shared" si="17"/>
        <v>1</v>
      </c>
    </row>
    <row r="173" spans="1:21">
      <c r="A173">
        <v>439</v>
      </c>
      <c r="B173">
        <v>2020</v>
      </c>
      <c r="C173">
        <v>12</v>
      </c>
      <c r="D173" t="s">
        <v>57</v>
      </c>
      <c r="E173" t="s">
        <v>39</v>
      </c>
      <c r="F173" t="s">
        <v>124</v>
      </c>
      <c r="G173" t="s">
        <v>144</v>
      </c>
      <c r="H173">
        <v>2</v>
      </c>
      <c r="I173">
        <v>2</v>
      </c>
      <c r="J173">
        <v>2</v>
      </c>
      <c r="K173">
        <v>2</v>
      </c>
      <c r="L173">
        <f t="shared" si="12"/>
        <v>4</v>
      </c>
      <c r="M173">
        <f t="shared" si="13"/>
        <v>4</v>
      </c>
      <c r="N173" s="7">
        <f t="shared" si="14"/>
        <v>1</v>
      </c>
      <c r="O173">
        <v>3</v>
      </c>
      <c r="P173">
        <v>4</v>
      </c>
      <c r="Q173">
        <v>2</v>
      </c>
      <c r="R173">
        <v>2</v>
      </c>
      <c r="S173">
        <f t="shared" si="15"/>
        <v>5</v>
      </c>
      <c r="T173">
        <f t="shared" si="16"/>
        <v>6</v>
      </c>
      <c r="U173" s="7">
        <f t="shared" si="17"/>
        <v>0.83333333333333337</v>
      </c>
    </row>
    <row r="174" spans="1:21">
      <c r="A174">
        <v>440</v>
      </c>
      <c r="B174">
        <v>2020</v>
      </c>
      <c r="C174">
        <v>12</v>
      </c>
      <c r="D174" t="s">
        <v>53</v>
      </c>
      <c r="E174" t="s">
        <v>38</v>
      </c>
      <c r="F174" t="s">
        <v>126</v>
      </c>
      <c r="G174" t="s">
        <v>132</v>
      </c>
      <c r="H174">
        <v>4</v>
      </c>
      <c r="I174">
        <v>4</v>
      </c>
      <c r="J174">
        <v>0</v>
      </c>
      <c r="K174">
        <v>0</v>
      </c>
      <c r="L174">
        <f t="shared" si="12"/>
        <v>4</v>
      </c>
      <c r="M174">
        <f t="shared" si="13"/>
        <v>4</v>
      </c>
      <c r="N174" s="7">
        <f t="shared" si="14"/>
        <v>1</v>
      </c>
      <c r="O174">
        <v>1</v>
      </c>
      <c r="P174">
        <v>1</v>
      </c>
      <c r="Q174">
        <v>1</v>
      </c>
      <c r="R174">
        <v>1</v>
      </c>
      <c r="S174">
        <f t="shared" si="15"/>
        <v>2</v>
      </c>
      <c r="T174">
        <f t="shared" si="16"/>
        <v>2</v>
      </c>
      <c r="U174" s="7">
        <f t="shared" si="17"/>
        <v>1</v>
      </c>
    </row>
    <row r="175" spans="1:21">
      <c r="A175">
        <v>441</v>
      </c>
      <c r="B175">
        <v>2020</v>
      </c>
      <c r="C175">
        <v>12</v>
      </c>
      <c r="D175" t="s">
        <v>35</v>
      </c>
      <c r="E175" t="s">
        <v>23</v>
      </c>
      <c r="F175" t="s">
        <v>102</v>
      </c>
      <c r="G175" t="s">
        <v>134</v>
      </c>
      <c r="H175">
        <v>3</v>
      </c>
      <c r="I175">
        <v>3</v>
      </c>
      <c r="J175">
        <v>3</v>
      </c>
      <c r="K175">
        <v>3</v>
      </c>
      <c r="L175">
        <f t="shared" si="12"/>
        <v>6</v>
      </c>
      <c r="M175">
        <f t="shared" si="13"/>
        <v>6</v>
      </c>
      <c r="N175" s="7">
        <f t="shared" si="14"/>
        <v>1</v>
      </c>
      <c r="O175">
        <v>2</v>
      </c>
      <c r="P175">
        <v>2</v>
      </c>
      <c r="Q175">
        <v>1</v>
      </c>
      <c r="R175">
        <v>1</v>
      </c>
      <c r="S175">
        <f t="shared" si="15"/>
        <v>3</v>
      </c>
      <c r="T175">
        <f t="shared" si="16"/>
        <v>3</v>
      </c>
      <c r="U175" s="7">
        <f t="shared" si="17"/>
        <v>1</v>
      </c>
    </row>
    <row r="176" spans="1:21">
      <c r="A176">
        <v>442</v>
      </c>
      <c r="B176">
        <v>2020</v>
      </c>
      <c r="C176">
        <v>12</v>
      </c>
      <c r="D176" t="s">
        <v>49</v>
      </c>
      <c r="E176" t="s">
        <v>50</v>
      </c>
      <c r="F176" t="s">
        <v>111</v>
      </c>
      <c r="G176" t="s">
        <v>107</v>
      </c>
      <c r="H176">
        <v>2</v>
      </c>
      <c r="I176">
        <v>2</v>
      </c>
      <c r="J176">
        <v>5</v>
      </c>
      <c r="K176">
        <v>6</v>
      </c>
      <c r="L176">
        <f t="shared" si="12"/>
        <v>7</v>
      </c>
      <c r="M176">
        <f t="shared" si="13"/>
        <v>8</v>
      </c>
      <c r="N176" s="7">
        <f t="shared" si="14"/>
        <v>0.875</v>
      </c>
      <c r="O176">
        <v>1</v>
      </c>
      <c r="P176">
        <v>1</v>
      </c>
      <c r="Q176">
        <v>0</v>
      </c>
      <c r="R176">
        <v>0</v>
      </c>
      <c r="S176">
        <f t="shared" si="15"/>
        <v>1</v>
      </c>
      <c r="T176">
        <f t="shared" si="16"/>
        <v>1</v>
      </c>
      <c r="U176" s="7">
        <f t="shared" si="17"/>
        <v>1</v>
      </c>
    </row>
    <row r="177" spans="1:21">
      <c r="A177">
        <v>443</v>
      </c>
      <c r="B177">
        <v>2020</v>
      </c>
      <c r="C177">
        <v>12</v>
      </c>
      <c r="D177" t="s">
        <v>54</v>
      </c>
      <c r="E177" t="s">
        <v>58</v>
      </c>
      <c r="F177" t="s">
        <v>119</v>
      </c>
      <c r="G177" t="s">
        <v>103</v>
      </c>
      <c r="H177">
        <v>2</v>
      </c>
      <c r="I177">
        <v>2</v>
      </c>
      <c r="J177">
        <v>0</v>
      </c>
      <c r="K177">
        <v>1</v>
      </c>
      <c r="L177">
        <f t="shared" si="12"/>
        <v>2</v>
      </c>
      <c r="M177">
        <f t="shared" si="13"/>
        <v>3</v>
      </c>
      <c r="N177" s="7">
        <f t="shared" si="14"/>
        <v>0.66666666666666663</v>
      </c>
      <c r="O177">
        <v>3</v>
      </c>
      <c r="P177">
        <v>3</v>
      </c>
      <c r="Q177">
        <v>1</v>
      </c>
      <c r="R177">
        <v>1</v>
      </c>
      <c r="S177">
        <f t="shared" si="15"/>
        <v>4</v>
      </c>
      <c r="T177">
        <f t="shared" si="16"/>
        <v>4</v>
      </c>
      <c r="U177" s="7">
        <f t="shared" si="17"/>
        <v>1</v>
      </c>
    </row>
    <row r="178" spans="1:21">
      <c r="A178">
        <v>444</v>
      </c>
      <c r="B178">
        <v>2020</v>
      </c>
      <c r="C178">
        <v>12</v>
      </c>
      <c r="D178" t="s">
        <v>40</v>
      </c>
      <c r="E178" t="s">
        <v>47</v>
      </c>
      <c r="F178" t="s">
        <v>118</v>
      </c>
      <c r="G178" t="s">
        <v>129</v>
      </c>
      <c r="H178">
        <v>2</v>
      </c>
      <c r="I178">
        <v>2</v>
      </c>
      <c r="J178">
        <v>1</v>
      </c>
      <c r="K178">
        <v>2</v>
      </c>
      <c r="L178">
        <f t="shared" si="12"/>
        <v>3</v>
      </c>
      <c r="M178">
        <f t="shared" si="13"/>
        <v>4</v>
      </c>
      <c r="N178" s="7">
        <f t="shared" si="14"/>
        <v>0.75</v>
      </c>
      <c r="O178">
        <v>0</v>
      </c>
      <c r="P178">
        <v>0</v>
      </c>
      <c r="Q178">
        <v>2</v>
      </c>
      <c r="R178">
        <v>2</v>
      </c>
      <c r="S178">
        <f t="shared" si="15"/>
        <v>2</v>
      </c>
      <c r="T178">
        <f t="shared" si="16"/>
        <v>2</v>
      </c>
      <c r="U178" s="7">
        <f t="shared" si="17"/>
        <v>1</v>
      </c>
    </row>
    <row r="179" spans="1:21">
      <c r="A179">
        <v>445</v>
      </c>
      <c r="B179">
        <v>2020</v>
      </c>
      <c r="C179">
        <v>13</v>
      </c>
      <c r="D179" t="s">
        <v>37</v>
      </c>
      <c r="E179" t="s">
        <v>30</v>
      </c>
      <c r="F179" t="s">
        <v>133</v>
      </c>
      <c r="G179" t="s">
        <v>131</v>
      </c>
      <c r="H179">
        <v>5</v>
      </c>
      <c r="I179">
        <v>5</v>
      </c>
      <c r="J179">
        <v>3</v>
      </c>
      <c r="K179">
        <v>3</v>
      </c>
      <c r="L179">
        <f t="shared" si="12"/>
        <v>8</v>
      </c>
      <c r="M179">
        <f t="shared" si="13"/>
        <v>8</v>
      </c>
      <c r="N179" s="7">
        <f t="shared" si="14"/>
        <v>1</v>
      </c>
      <c r="O179">
        <v>2</v>
      </c>
      <c r="P179">
        <v>2</v>
      </c>
      <c r="Q179">
        <v>0</v>
      </c>
      <c r="R179">
        <v>0</v>
      </c>
      <c r="S179">
        <f t="shared" si="15"/>
        <v>2</v>
      </c>
      <c r="T179">
        <f t="shared" si="16"/>
        <v>2</v>
      </c>
      <c r="U179" s="7">
        <f t="shared" si="17"/>
        <v>1</v>
      </c>
    </row>
    <row r="180" spans="1:21">
      <c r="A180">
        <v>446</v>
      </c>
      <c r="B180">
        <v>2020</v>
      </c>
      <c r="C180">
        <v>13</v>
      </c>
      <c r="D180" t="s">
        <v>62</v>
      </c>
      <c r="E180" t="s">
        <v>52</v>
      </c>
      <c r="F180" t="s">
        <v>113</v>
      </c>
      <c r="G180" t="s">
        <v>140</v>
      </c>
      <c r="H180">
        <v>4</v>
      </c>
      <c r="I180">
        <v>4</v>
      </c>
      <c r="J180">
        <v>2</v>
      </c>
      <c r="K180">
        <v>3</v>
      </c>
      <c r="L180">
        <f t="shared" si="12"/>
        <v>6</v>
      </c>
      <c r="M180">
        <f t="shared" si="13"/>
        <v>7</v>
      </c>
      <c r="N180" s="7">
        <f t="shared" si="14"/>
        <v>0.8571428571428571</v>
      </c>
      <c r="O180">
        <v>1</v>
      </c>
      <c r="P180">
        <v>1</v>
      </c>
      <c r="Q180">
        <v>0</v>
      </c>
      <c r="R180">
        <v>0</v>
      </c>
      <c r="S180">
        <f t="shared" si="15"/>
        <v>1</v>
      </c>
      <c r="T180">
        <f t="shared" si="16"/>
        <v>1</v>
      </c>
      <c r="U180" s="7">
        <f t="shared" si="17"/>
        <v>1</v>
      </c>
    </row>
    <row r="181" spans="1:21">
      <c r="A181">
        <v>447</v>
      </c>
      <c r="B181">
        <v>2020</v>
      </c>
      <c r="C181">
        <v>13</v>
      </c>
      <c r="D181" t="s">
        <v>36</v>
      </c>
      <c r="E181" t="s">
        <v>33</v>
      </c>
      <c r="F181" t="s">
        <v>142</v>
      </c>
      <c r="G181" t="s">
        <v>108</v>
      </c>
      <c r="H181">
        <v>1</v>
      </c>
      <c r="I181">
        <v>2</v>
      </c>
      <c r="J181">
        <v>1</v>
      </c>
      <c r="K181">
        <v>3</v>
      </c>
      <c r="L181">
        <f t="shared" si="12"/>
        <v>2</v>
      </c>
      <c r="M181">
        <f t="shared" si="13"/>
        <v>5</v>
      </c>
      <c r="N181" s="7">
        <f t="shared" si="14"/>
        <v>0.4</v>
      </c>
      <c r="O181">
        <v>1</v>
      </c>
      <c r="P181">
        <v>2</v>
      </c>
      <c r="Q181">
        <v>2</v>
      </c>
      <c r="R181">
        <v>3</v>
      </c>
      <c r="S181">
        <f t="shared" si="15"/>
        <v>3</v>
      </c>
      <c r="T181">
        <f t="shared" si="16"/>
        <v>5</v>
      </c>
      <c r="U181" s="7">
        <f t="shared" si="17"/>
        <v>0.6</v>
      </c>
    </row>
    <row r="182" spans="1:21">
      <c r="A182">
        <v>448</v>
      </c>
      <c r="B182">
        <v>2020</v>
      </c>
      <c r="C182">
        <v>13</v>
      </c>
      <c r="D182" t="s">
        <v>55</v>
      </c>
      <c r="E182" t="s">
        <v>29</v>
      </c>
      <c r="F182" t="s">
        <v>122</v>
      </c>
      <c r="G182" t="s">
        <v>105</v>
      </c>
      <c r="H182">
        <v>1</v>
      </c>
      <c r="I182">
        <v>1</v>
      </c>
      <c r="J182">
        <v>1</v>
      </c>
      <c r="K182">
        <v>1</v>
      </c>
      <c r="L182">
        <f t="shared" si="12"/>
        <v>2</v>
      </c>
      <c r="M182">
        <f t="shared" si="13"/>
        <v>2</v>
      </c>
      <c r="N182" s="7">
        <f t="shared" si="14"/>
        <v>1</v>
      </c>
      <c r="O182">
        <v>0</v>
      </c>
      <c r="P182">
        <v>1</v>
      </c>
      <c r="Q182">
        <v>4</v>
      </c>
      <c r="R182">
        <v>4</v>
      </c>
      <c r="S182">
        <f t="shared" si="15"/>
        <v>4</v>
      </c>
      <c r="T182">
        <f t="shared" si="16"/>
        <v>5</v>
      </c>
      <c r="U182" s="7">
        <f t="shared" si="17"/>
        <v>0.8</v>
      </c>
    </row>
    <row r="183" spans="1:21">
      <c r="A183">
        <v>449</v>
      </c>
      <c r="B183">
        <v>2020</v>
      </c>
      <c r="C183">
        <v>13</v>
      </c>
      <c r="D183" t="s">
        <v>46</v>
      </c>
      <c r="E183" t="s">
        <v>34</v>
      </c>
      <c r="F183" t="s">
        <v>109</v>
      </c>
      <c r="G183" t="s">
        <v>101</v>
      </c>
      <c r="H183">
        <v>3</v>
      </c>
      <c r="I183">
        <v>3</v>
      </c>
      <c r="J183">
        <v>2</v>
      </c>
      <c r="K183">
        <v>2</v>
      </c>
      <c r="L183">
        <f t="shared" si="12"/>
        <v>5</v>
      </c>
      <c r="M183">
        <f t="shared" si="13"/>
        <v>5</v>
      </c>
      <c r="N183" s="7">
        <f t="shared" si="14"/>
        <v>1</v>
      </c>
      <c r="O183">
        <v>1</v>
      </c>
      <c r="P183">
        <v>1</v>
      </c>
      <c r="Q183">
        <v>2</v>
      </c>
      <c r="R183">
        <v>3</v>
      </c>
      <c r="S183">
        <f t="shared" si="15"/>
        <v>3</v>
      </c>
      <c r="T183">
        <f t="shared" si="16"/>
        <v>4</v>
      </c>
      <c r="U183" s="7">
        <f t="shared" si="17"/>
        <v>0.75</v>
      </c>
    </row>
    <row r="184" spans="1:21">
      <c r="A184">
        <v>450</v>
      </c>
      <c r="B184">
        <v>2020</v>
      </c>
      <c r="C184">
        <v>13</v>
      </c>
      <c r="D184" t="s">
        <v>50</v>
      </c>
      <c r="E184" t="s">
        <v>22</v>
      </c>
      <c r="F184" t="s">
        <v>112</v>
      </c>
      <c r="G184" t="s">
        <v>111</v>
      </c>
      <c r="H184">
        <v>4</v>
      </c>
      <c r="I184">
        <v>5</v>
      </c>
      <c r="J184">
        <v>3</v>
      </c>
      <c r="K184">
        <v>4</v>
      </c>
      <c r="L184">
        <f t="shared" si="12"/>
        <v>7</v>
      </c>
      <c r="M184">
        <f t="shared" si="13"/>
        <v>9</v>
      </c>
      <c r="N184" s="7">
        <f t="shared" si="14"/>
        <v>0.77777777777777779</v>
      </c>
      <c r="O184">
        <v>0</v>
      </c>
      <c r="P184">
        <v>0</v>
      </c>
      <c r="Q184">
        <v>1</v>
      </c>
      <c r="R184">
        <v>1</v>
      </c>
      <c r="S184">
        <f t="shared" si="15"/>
        <v>1</v>
      </c>
      <c r="T184">
        <f t="shared" si="16"/>
        <v>1</v>
      </c>
      <c r="U184" s="7">
        <f t="shared" si="17"/>
        <v>1</v>
      </c>
    </row>
    <row r="185" spans="1:21">
      <c r="A185">
        <v>451</v>
      </c>
      <c r="B185">
        <v>2020</v>
      </c>
      <c r="C185">
        <v>13</v>
      </c>
      <c r="D185" t="s">
        <v>27</v>
      </c>
      <c r="E185" t="s">
        <v>38</v>
      </c>
      <c r="F185" t="s">
        <v>126</v>
      </c>
      <c r="G185" t="s">
        <v>120</v>
      </c>
      <c r="H185">
        <v>3</v>
      </c>
      <c r="I185">
        <v>3</v>
      </c>
      <c r="J185">
        <v>1</v>
      </c>
      <c r="K185">
        <v>1</v>
      </c>
      <c r="L185">
        <f t="shared" si="12"/>
        <v>4</v>
      </c>
      <c r="M185">
        <f t="shared" si="13"/>
        <v>4</v>
      </c>
      <c r="N185" s="7">
        <f t="shared" si="14"/>
        <v>1</v>
      </c>
      <c r="O185">
        <v>0</v>
      </c>
      <c r="P185">
        <v>1</v>
      </c>
      <c r="Q185">
        <v>3</v>
      </c>
      <c r="R185">
        <v>3</v>
      </c>
      <c r="S185">
        <f t="shared" si="15"/>
        <v>3</v>
      </c>
      <c r="T185">
        <f t="shared" si="16"/>
        <v>4</v>
      </c>
      <c r="U185" s="7">
        <f t="shared" si="17"/>
        <v>0.75</v>
      </c>
    </row>
    <row r="186" spans="1:21">
      <c r="A186">
        <v>452</v>
      </c>
      <c r="B186">
        <v>2020</v>
      </c>
      <c r="C186">
        <v>13</v>
      </c>
      <c r="D186" t="s">
        <v>58</v>
      </c>
      <c r="E186" t="s">
        <v>60</v>
      </c>
      <c r="F186" t="s">
        <v>130</v>
      </c>
      <c r="G186" t="s">
        <v>119</v>
      </c>
      <c r="H186">
        <v>0</v>
      </c>
      <c r="I186">
        <v>1</v>
      </c>
      <c r="J186">
        <v>1</v>
      </c>
      <c r="K186">
        <v>1</v>
      </c>
      <c r="L186">
        <f t="shared" si="12"/>
        <v>1</v>
      </c>
      <c r="M186">
        <f t="shared" si="13"/>
        <v>2</v>
      </c>
      <c r="N186" s="7">
        <f t="shared" si="14"/>
        <v>0.5</v>
      </c>
      <c r="O186">
        <v>1</v>
      </c>
      <c r="P186">
        <v>1</v>
      </c>
      <c r="Q186">
        <v>1</v>
      </c>
      <c r="R186">
        <v>1</v>
      </c>
      <c r="S186">
        <f t="shared" si="15"/>
        <v>2</v>
      </c>
      <c r="T186">
        <f t="shared" si="16"/>
        <v>2</v>
      </c>
      <c r="U186" s="7">
        <f t="shared" si="17"/>
        <v>1</v>
      </c>
    </row>
    <row r="187" spans="1:21">
      <c r="A187">
        <v>453</v>
      </c>
      <c r="B187">
        <v>2020</v>
      </c>
      <c r="C187">
        <v>13</v>
      </c>
      <c r="D187" t="s">
        <v>43</v>
      </c>
      <c r="E187" t="s">
        <v>57</v>
      </c>
      <c r="F187" t="s">
        <v>144</v>
      </c>
      <c r="G187" t="s">
        <v>123</v>
      </c>
      <c r="H187">
        <v>5</v>
      </c>
      <c r="I187">
        <v>5</v>
      </c>
      <c r="J187">
        <v>4</v>
      </c>
      <c r="K187">
        <v>4</v>
      </c>
      <c r="L187">
        <f t="shared" si="12"/>
        <v>9</v>
      </c>
      <c r="M187">
        <f t="shared" si="13"/>
        <v>9</v>
      </c>
      <c r="N187" s="7">
        <f t="shared" si="14"/>
        <v>1</v>
      </c>
      <c r="O187">
        <v>1</v>
      </c>
      <c r="P187">
        <v>2</v>
      </c>
      <c r="Q187">
        <v>0</v>
      </c>
      <c r="R187">
        <v>1</v>
      </c>
      <c r="S187">
        <f t="shared" si="15"/>
        <v>1</v>
      </c>
      <c r="T187">
        <f t="shared" si="16"/>
        <v>3</v>
      </c>
      <c r="U187" s="7">
        <f t="shared" si="17"/>
        <v>0.33333333333333331</v>
      </c>
    </row>
    <row r="188" spans="1:21">
      <c r="A188">
        <v>454</v>
      </c>
      <c r="B188">
        <v>2020</v>
      </c>
      <c r="C188">
        <v>13</v>
      </c>
      <c r="D188" t="s">
        <v>56</v>
      </c>
      <c r="E188" t="s">
        <v>25</v>
      </c>
      <c r="F188" t="s">
        <v>106</v>
      </c>
      <c r="G188" t="s">
        <v>121</v>
      </c>
      <c r="H188">
        <v>6</v>
      </c>
      <c r="I188">
        <v>6</v>
      </c>
      <c r="J188">
        <v>0</v>
      </c>
      <c r="K188">
        <v>0</v>
      </c>
      <c r="L188">
        <f t="shared" si="12"/>
        <v>6</v>
      </c>
      <c r="M188">
        <f t="shared" si="13"/>
        <v>6</v>
      </c>
      <c r="N188" s="7">
        <f t="shared" si="14"/>
        <v>1</v>
      </c>
      <c r="O188">
        <v>1</v>
      </c>
      <c r="P188">
        <v>1</v>
      </c>
      <c r="Q188">
        <v>0</v>
      </c>
      <c r="R188">
        <v>2</v>
      </c>
      <c r="S188">
        <f t="shared" si="15"/>
        <v>1</v>
      </c>
      <c r="T188">
        <f t="shared" si="16"/>
        <v>3</v>
      </c>
      <c r="U188" s="7">
        <f t="shared" si="17"/>
        <v>0.33333333333333331</v>
      </c>
    </row>
    <row r="189" spans="1:21">
      <c r="A189">
        <v>455</v>
      </c>
      <c r="B189">
        <v>2020</v>
      </c>
      <c r="C189">
        <v>13</v>
      </c>
      <c r="D189" t="s">
        <v>49</v>
      </c>
      <c r="E189" t="s">
        <v>54</v>
      </c>
      <c r="F189" t="s">
        <v>103</v>
      </c>
      <c r="G189" t="s">
        <v>107</v>
      </c>
      <c r="H189">
        <v>1</v>
      </c>
      <c r="I189">
        <v>2</v>
      </c>
      <c r="J189">
        <v>3</v>
      </c>
      <c r="K189">
        <v>4</v>
      </c>
      <c r="L189">
        <f t="shared" si="12"/>
        <v>4</v>
      </c>
      <c r="M189">
        <f t="shared" si="13"/>
        <v>6</v>
      </c>
      <c r="N189" s="7">
        <f t="shared" si="14"/>
        <v>0.66666666666666663</v>
      </c>
      <c r="O189">
        <v>1</v>
      </c>
      <c r="P189">
        <v>1</v>
      </c>
      <c r="Q189">
        <v>1</v>
      </c>
      <c r="R189">
        <v>1</v>
      </c>
      <c r="S189">
        <f t="shared" si="15"/>
        <v>2</v>
      </c>
      <c r="T189">
        <f t="shared" si="16"/>
        <v>2</v>
      </c>
      <c r="U189" s="7">
        <f t="shared" si="17"/>
        <v>1</v>
      </c>
    </row>
    <row r="190" spans="1:21">
      <c r="A190">
        <v>456</v>
      </c>
      <c r="B190">
        <v>2020</v>
      </c>
      <c r="C190">
        <v>13</v>
      </c>
      <c r="D190" t="s">
        <v>23</v>
      </c>
      <c r="E190" t="s">
        <v>53</v>
      </c>
      <c r="F190" t="s">
        <v>132</v>
      </c>
      <c r="G190" t="s">
        <v>102</v>
      </c>
      <c r="H190">
        <v>1</v>
      </c>
      <c r="I190">
        <v>1</v>
      </c>
      <c r="J190">
        <v>1</v>
      </c>
      <c r="K190">
        <v>1</v>
      </c>
      <c r="L190">
        <f t="shared" si="12"/>
        <v>2</v>
      </c>
      <c r="M190">
        <f t="shared" si="13"/>
        <v>2</v>
      </c>
      <c r="N190" s="7">
        <f t="shared" si="14"/>
        <v>1</v>
      </c>
      <c r="O190">
        <v>1</v>
      </c>
      <c r="P190">
        <v>2</v>
      </c>
      <c r="Q190">
        <v>5</v>
      </c>
      <c r="R190">
        <v>5</v>
      </c>
      <c r="S190">
        <f t="shared" si="15"/>
        <v>6</v>
      </c>
      <c r="T190">
        <f t="shared" si="16"/>
        <v>7</v>
      </c>
      <c r="U190" s="7">
        <f t="shared" si="17"/>
        <v>0.8571428571428571</v>
      </c>
    </row>
    <row r="191" spans="1:21">
      <c r="A191">
        <v>457</v>
      </c>
      <c r="B191">
        <v>2020</v>
      </c>
      <c r="C191">
        <v>13</v>
      </c>
      <c r="D191" t="s">
        <v>40</v>
      </c>
      <c r="E191" t="s">
        <v>44</v>
      </c>
      <c r="F191" t="s">
        <v>104</v>
      </c>
      <c r="G191" t="s">
        <v>145</v>
      </c>
      <c r="H191">
        <v>2</v>
      </c>
      <c r="I191">
        <v>2</v>
      </c>
      <c r="J191">
        <v>2</v>
      </c>
      <c r="K191">
        <v>2</v>
      </c>
      <c r="L191">
        <f t="shared" si="12"/>
        <v>4</v>
      </c>
      <c r="M191">
        <f t="shared" si="13"/>
        <v>4</v>
      </c>
      <c r="N191" s="7">
        <f t="shared" si="14"/>
        <v>1</v>
      </c>
      <c r="O191">
        <v>3</v>
      </c>
      <c r="P191">
        <v>3</v>
      </c>
      <c r="Q191">
        <v>1</v>
      </c>
      <c r="R191">
        <v>1</v>
      </c>
      <c r="S191">
        <f t="shared" si="15"/>
        <v>4</v>
      </c>
      <c r="T191">
        <f t="shared" si="16"/>
        <v>4</v>
      </c>
      <c r="U191" s="7">
        <f t="shared" si="17"/>
        <v>1</v>
      </c>
    </row>
    <row r="192" spans="1:21">
      <c r="A192">
        <v>458</v>
      </c>
      <c r="B192">
        <v>2020</v>
      </c>
      <c r="C192">
        <v>13</v>
      </c>
      <c r="D192" t="s">
        <v>39</v>
      </c>
      <c r="E192" t="s">
        <v>61</v>
      </c>
      <c r="F192" t="s">
        <v>116</v>
      </c>
      <c r="G192" t="s">
        <v>124</v>
      </c>
      <c r="H192">
        <v>4</v>
      </c>
      <c r="I192">
        <v>4</v>
      </c>
      <c r="J192">
        <v>3</v>
      </c>
      <c r="K192">
        <v>3</v>
      </c>
      <c r="L192">
        <f t="shared" ref="L192:L255" si="18">H192+J192</f>
        <v>7</v>
      </c>
      <c r="M192">
        <f t="shared" ref="M192:M255" si="19">I192+K192</f>
        <v>7</v>
      </c>
      <c r="N192" s="7">
        <f t="shared" ref="N192:N255" si="20">L192/M192</f>
        <v>1</v>
      </c>
      <c r="O192">
        <v>2</v>
      </c>
      <c r="P192">
        <v>2</v>
      </c>
      <c r="Q192">
        <v>1</v>
      </c>
      <c r="R192">
        <v>1</v>
      </c>
      <c r="S192">
        <f t="shared" ref="S192:S255" si="21">O192+Q192</f>
        <v>3</v>
      </c>
      <c r="T192">
        <f t="shared" ref="T192:T255" si="22">P192+R192</f>
        <v>3</v>
      </c>
      <c r="U192" s="7">
        <f t="shared" ref="U192:U255" si="23">S192/T192</f>
        <v>1</v>
      </c>
    </row>
    <row r="193" spans="1:21">
      <c r="A193">
        <v>459</v>
      </c>
      <c r="B193">
        <v>2020</v>
      </c>
      <c r="C193">
        <v>13</v>
      </c>
      <c r="D193" t="s">
        <v>47</v>
      </c>
      <c r="E193" t="s">
        <v>59</v>
      </c>
      <c r="F193" t="s">
        <v>127</v>
      </c>
      <c r="G193" t="s">
        <v>118</v>
      </c>
      <c r="H193">
        <v>2</v>
      </c>
      <c r="I193">
        <v>2</v>
      </c>
      <c r="J193">
        <v>4</v>
      </c>
      <c r="K193">
        <v>4</v>
      </c>
      <c r="L193">
        <f t="shared" si="18"/>
        <v>6</v>
      </c>
      <c r="M193">
        <f t="shared" si="19"/>
        <v>6</v>
      </c>
      <c r="N193" s="7">
        <f t="shared" si="20"/>
        <v>1</v>
      </c>
      <c r="O193">
        <v>1</v>
      </c>
      <c r="P193">
        <v>4</v>
      </c>
      <c r="Q193">
        <v>2</v>
      </c>
      <c r="R193">
        <v>3</v>
      </c>
      <c r="S193">
        <f t="shared" si="21"/>
        <v>3</v>
      </c>
      <c r="T193">
        <f t="shared" si="22"/>
        <v>7</v>
      </c>
      <c r="U193" s="7">
        <f t="shared" si="23"/>
        <v>0.42857142857142855</v>
      </c>
    </row>
    <row r="194" spans="1:21">
      <c r="A194">
        <v>460</v>
      </c>
      <c r="B194">
        <v>2020</v>
      </c>
      <c r="C194">
        <v>14</v>
      </c>
      <c r="D194" t="s">
        <v>57</v>
      </c>
      <c r="E194" t="s">
        <v>25</v>
      </c>
      <c r="F194" t="s">
        <v>106</v>
      </c>
      <c r="G194" t="s">
        <v>144</v>
      </c>
      <c r="H194">
        <v>0</v>
      </c>
      <c r="I194">
        <v>0</v>
      </c>
      <c r="J194">
        <v>3</v>
      </c>
      <c r="K194">
        <v>3</v>
      </c>
      <c r="L194">
        <f t="shared" si="18"/>
        <v>3</v>
      </c>
      <c r="M194">
        <f t="shared" si="19"/>
        <v>3</v>
      </c>
      <c r="N194" s="7">
        <f t="shared" si="20"/>
        <v>1</v>
      </c>
      <c r="O194">
        <v>1</v>
      </c>
      <c r="P194">
        <v>1</v>
      </c>
      <c r="Q194">
        <v>1</v>
      </c>
      <c r="R194">
        <v>1</v>
      </c>
      <c r="S194">
        <f t="shared" si="21"/>
        <v>2</v>
      </c>
      <c r="T194">
        <f t="shared" si="22"/>
        <v>2</v>
      </c>
      <c r="U194" s="7">
        <f t="shared" si="23"/>
        <v>1</v>
      </c>
    </row>
    <row r="195" spans="1:21">
      <c r="A195">
        <v>461</v>
      </c>
      <c r="B195">
        <v>2020</v>
      </c>
      <c r="C195">
        <v>14</v>
      </c>
      <c r="D195" t="s">
        <v>35</v>
      </c>
      <c r="E195" t="s">
        <v>36</v>
      </c>
      <c r="F195" t="s">
        <v>108</v>
      </c>
      <c r="G195" t="s">
        <v>134</v>
      </c>
      <c r="H195">
        <v>0</v>
      </c>
      <c r="I195">
        <v>1</v>
      </c>
      <c r="J195">
        <v>2</v>
      </c>
      <c r="K195">
        <v>3</v>
      </c>
      <c r="L195">
        <f t="shared" si="18"/>
        <v>2</v>
      </c>
      <c r="M195">
        <f t="shared" si="19"/>
        <v>4</v>
      </c>
      <c r="N195" s="7">
        <f t="shared" si="20"/>
        <v>0.5</v>
      </c>
      <c r="O195">
        <v>0</v>
      </c>
      <c r="P195">
        <v>3</v>
      </c>
      <c r="Q195">
        <v>2</v>
      </c>
      <c r="R195">
        <v>2</v>
      </c>
      <c r="S195">
        <f t="shared" si="21"/>
        <v>2</v>
      </c>
      <c r="T195">
        <f t="shared" si="22"/>
        <v>5</v>
      </c>
      <c r="U195" s="7">
        <f t="shared" si="23"/>
        <v>0.4</v>
      </c>
    </row>
    <row r="196" spans="1:21">
      <c r="A196">
        <v>462</v>
      </c>
      <c r="B196">
        <v>2020</v>
      </c>
      <c r="C196">
        <v>14</v>
      </c>
      <c r="D196" t="s">
        <v>60</v>
      </c>
      <c r="E196" t="s">
        <v>43</v>
      </c>
      <c r="F196" t="s">
        <v>146</v>
      </c>
      <c r="G196" t="s">
        <v>130</v>
      </c>
      <c r="H196">
        <v>2</v>
      </c>
      <c r="I196">
        <v>2</v>
      </c>
      <c r="J196">
        <v>1</v>
      </c>
      <c r="K196">
        <v>1</v>
      </c>
      <c r="L196">
        <f t="shared" si="18"/>
        <v>3</v>
      </c>
      <c r="M196">
        <f t="shared" si="19"/>
        <v>3</v>
      </c>
      <c r="N196" s="7">
        <f t="shared" si="20"/>
        <v>1</v>
      </c>
      <c r="O196">
        <v>4</v>
      </c>
      <c r="P196">
        <v>4</v>
      </c>
      <c r="Q196">
        <v>0</v>
      </c>
      <c r="R196">
        <v>0</v>
      </c>
      <c r="S196">
        <f t="shared" si="21"/>
        <v>4</v>
      </c>
      <c r="T196">
        <f t="shared" si="22"/>
        <v>4</v>
      </c>
      <c r="U196" s="7">
        <f t="shared" si="23"/>
        <v>1</v>
      </c>
    </row>
    <row r="197" spans="1:21">
      <c r="A197">
        <v>463</v>
      </c>
      <c r="B197">
        <v>2020</v>
      </c>
      <c r="C197">
        <v>14</v>
      </c>
      <c r="D197" t="s">
        <v>55</v>
      </c>
      <c r="E197" t="s">
        <v>23</v>
      </c>
      <c r="F197" t="s">
        <v>102</v>
      </c>
      <c r="G197" t="s">
        <v>105</v>
      </c>
      <c r="H197">
        <v>4</v>
      </c>
      <c r="I197">
        <v>4</v>
      </c>
      <c r="J197">
        <v>3</v>
      </c>
      <c r="K197">
        <v>3</v>
      </c>
      <c r="L197">
        <f t="shared" si="18"/>
        <v>7</v>
      </c>
      <c r="M197">
        <f t="shared" si="19"/>
        <v>7</v>
      </c>
      <c r="N197" s="7">
        <f t="shared" si="20"/>
        <v>1</v>
      </c>
      <c r="O197">
        <v>1</v>
      </c>
      <c r="P197">
        <v>1</v>
      </c>
      <c r="Q197">
        <v>2</v>
      </c>
      <c r="R197">
        <v>3</v>
      </c>
      <c r="S197">
        <f t="shared" si="21"/>
        <v>3</v>
      </c>
      <c r="T197">
        <f t="shared" si="22"/>
        <v>4</v>
      </c>
      <c r="U197" s="7">
        <f t="shared" si="23"/>
        <v>0.75</v>
      </c>
    </row>
    <row r="198" spans="1:21">
      <c r="A198">
        <v>464</v>
      </c>
      <c r="B198">
        <v>2020</v>
      </c>
      <c r="C198">
        <v>14</v>
      </c>
      <c r="D198" t="s">
        <v>33</v>
      </c>
      <c r="E198" t="s">
        <v>37</v>
      </c>
      <c r="F198" t="s">
        <v>131</v>
      </c>
      <c r="G198" t="s">
        <v>136</v>
      </c>
      <c r="H198">
        <v>4</v>
      </c>
      <c r="I198">
        <v>4</v>
      </c>
      <c r="J198">
        <v>1</v>
      </c>
      <c r="K198">
        <v>1</v>
      </c>
      <c r="L198">
        <f t="shared" si="18"/>
        <v>5</v>
      </c>
      <c r="M198">
        <f t="shared" si="19"/>
        <v>5</v>
      </c>
      <c r="N198" s="7">
        <f t="shared" si="20"/>
        <v>1</v>
      </c>
      <c r="O198">
        <v>1</v>
      </c>
      <c r="P198">
        <v>1</v>
      </c>
      <c r="Q198">
        <v>1</v>
      </c>
      <c r="R198">
        <v>2</v>
      </c>
      <c r="S198">
        <f t="shared" si="21"/>
        <v>2</v>
      </c>
      <c r="T198">
        <f t="shared" si="22"/>
        <v>3</v>
      </c>
      <c r="U198" s="7">
        <f t="shared" si="23"/>
        <v>0.66666666666666663</v>
      </c>
    </row>
    <row r="199" spans="1:21">
      <c r="A199">
        <v>465</v>
      </c>
      <c r="B199">
        <v>2020</v>
      </c>
      <c r="C199">
        <v>14</v>
      </c>
      <c r="D199" t="s">
        <v>29</v>
      </c>
      <c r="E199" t="s">
        <v>59</v>
      </c>
      <c r="F199" t="s">
        <v>127</v>
      </c>
      <c r="G199" t="s">
        <v>117</v>
      </c>
      <c r="H199">
        <v>3</v>
      </c>
      <c r="I199">
        <v>3</v>
      </c>
      <c r="J199">
        <v>1</v>
      </c>
      <c r="K199">
        <v>1</v>
      </c>
      <c r="L199">
        <f t="shared" si="18"/>
        <v>4</v>
      </c>
      <c r="M199">
        <f t="shared" si="19"/>
        <v>4</v>
      </c>
      <c r="N199" s="7">
        <f t="shared" si="20"/>
        <v>1</v>
      </c>
      <c r="O199">
        <v>3</v>
      </c>
      <c r="P199">
        <v>3</v>
      </c>
      <c r="Q199">
        <v>0</v>
      </c>
      <c r="R199">
        <v>0</v>
      </c>
      <c r="S199">
        <f t="shared" si="21"/>
        <v>3</v>
      </c>
      <c r="T199">
        <f t="shared" si="22"/>
        <v>3</v>
      </c>
      <c r="U199" s="7">
        <f t="shared" si="23"/>
        <v>1</v>
      </c>
    </row>
    <row r="200" spans="1:21">
      <c r="A200">
        <v>466</v>
      </c>
      <c r="B200">
        <v>2020</v>
      </c>
      <c r="C200">
        <v>14</v>
      </c>
      <c r="D200" t="s">
        <v>50</v>
      </c>
      <c r="E200" t="s">
        <v>46</v>
      </c>
      <c r="F200" t="s">
        <v>101</v>
      </c>
      <c r="G200" t="s">
        <v>111</v>
      </c>
      <c r="H200">
        <v>1</v>
      </c>
      <c r="I200">
        <v>1</v>
      </c>
      <c r="J200">
        <v>4</v>
      </c>
      <c r="K200">
        <v>4</v>
      </c>
      <c r="L200">
        <f t="shared" si="18"/>
        <v>5</v>
      </c>
      <c r="M200">
        <f t="shared" si="19"/>
        <v>5</v>
      </c>
      <c r="N200" s="7">
        <f t="shared" si="20"/>
        <v>1</v>
      </c>
      <c r="O200">
        <v>0</v>
      </c>
      <c r="P200">
        <v>0</v>
      </c>
      <c r="Q200">
        <v>2</v>
      </c>
      <c r="R200">
        <v>2</v>
      </c>
      <c r="S200">
        <f t="shared" si="21"/>
        <v>2</v>
      </c>
      <c r="T200">
        <f t="shared" si="22"/>
        <v>2</v>
      </c>
      <c r="U200" s="7">
        <f t="shared" si="23"/>
        <v>1</v>
      </c>
    </row>
    <row r="201" spans="1:21">
      <c r="A201">
        <v>467</v>
      </c>
      <c r="B201">
        <v>2020</v>
      </c>
      <c r="C201">
        <v>14</v>
      </c>
      <c r="D201" t="s">
        <v>26</v>
      </c>
      <c r="E201" t="s">
        <v>53</v>
      </c>
      <c r="F201" t="s">
        <v>132</v>
      </c>
      <c r="G201" t="s">
        <v>114</v>
      </c>
      <c r="H201">
        <v>2</v>
      </c>
      <c r="I201">
        <v>4</v>
      </c>
      <c r="J201">
        <v>3</v>
      </c>
      <c r="K201">
        <v>3</v>
      </c>
      <c r="L201">
        <f t="shared" si="18"/>
        <v>5</v>
      </c>
      <c r="M201">
        <f t="shared" si="19"/>
        <v>7</v>
      </c>
      <c r="N201" s="7">
        <f t="shared" si="20"/>
        <v>0.7142857142857143</v>
      </c>
      <c r="O201">
        <v>0</v>
      </c>
      <c r="P201">
        <v>0</v>
      </c>
      <c r="Q201">
        <v>2</v>
      </c>
      <c r="R201">
        <v>2</v>
      </c>
      <c r="S201">
        <f t="shared" si="21"/>
        <v>2</v>
      </c>
      <c r="T201">
        <f t="shared" si="22"/>
        <v>2</v>
      </c>
      <c r="U201" s="7">
        <f t="shared" si="23"/>
        <v>1</v>
      </c>
    </row>
    <row r="202" spans="1:21">
      <c r="A202">
        <v>468</v>
      </c>
      <c r="B202">
        <v>2020</v>
      </c>
      <c r="C202">
        <v>14</v>
      </c>
      <c r="D202" t="s">
        <v>58</v>
      </c>
      <c r="E202" t="s">
        <v>62</v>
      </c>
      <c r="F202" t="s">
        <v>140</v>
      </c>
      <c r="G202" t="s">
        <v>119</v>
      </c>
      <c r="H202">
        <v>0</v>
      </c>
      <c r="I202">
        <v>0</v>
      </c>
      <c r="J202">
        <v>4</v>
      </c>
      <c r="K202">
        <v>5</v>
      </c>
      <c r="L202">
        <f t="shared" si="18"/>
        <v>4</v>
      </c>
      <c r="M202">
        <f t="shared" si="19"/>
        <v>5</v>
      </c>
      <c r="N202" s="7">
        <f t="shared" si="20"/>
        <v>0.8</v>
      </c>
      <c r="O202">
        <v>1</v>
      </c>
      <c r="P202">
        <v>4</v>
      </c>
      <c r="Q202">
        <v>2</v>
      </c>
      <c r="R202">
        <v>2</v>
      </c>
      <c r="S202">
        <f t="shared" si="21"/>
        <v>3</v>
      </c>
      <c r="T202">
        <f t="shared" si="22"/>
        <v>6</v>
      </c>
      <c r="U202" s="7">
        <f t="shared" si="23"/>
        <v>0.5</v>
      </c>
    </row>
    <row r="203" spans="1:21">
      <c r="A203">
        <v>469</v>
      </c>
      <c r="B203">
        <v>2020</v>
      </c>
      <c r="C203">
        <v>14</v>
      </c>
      <c r="D203" t="s">
        <v>52</v>
      </c>
      <c r="E203" t="s">
        <v>34</v>
      </c>
      <c r="F203" t="s">
        <v>109</v>
      </c>
      <c r="G203" t="s">
        <v>113</v>
      </c>
      <c r="H203">
        <v>5</v>
      </c>
      <c r="I203">
        <v>5</v>
      </c>
      <c r="J203">
        <v>3</v>
      </c>
      <c r="K203">
        <v>3</v>
      </c>
      <c r="L203">
        <f t="shared" si="18"/>
        <v>8</v>
      </c>
      <c r="M203">
        <f t="shared" si="19"/>
        <v>8</v>
      </c>
      <c r="N203" s="7">
        <f t="shared" si="20"/>
        <v>1</v>
      </c>
      <c r="O203">
        <v>3</v>
      </c>
      <c r="P203">
        <v>3</v>
      </c>
      <c r="Q203">
        <v>2</v>
      </c>
      <c r="R203">
        <v>2</v>
      </c>
      <c r="S203">
        <f t="shared" si="21"/>
        <v>5</v>
      </c>
      <c r="T203">
        <f t="shared" si="22"/>
        <v>5</v>
      </c>
      <c r="U203" s="7">
        <f t="shared" si="23"/>
        <v>1</v>
      </c>
    </row>
    <row r="204" spans="1:21">
      <c r="A204">
        <v>470</v>
      </c>
      <c r="B204">
        <v>2020</v>
      </c>
      <c r="C204">
        <v>14</v>
      </c>
      <c r="D204" t="s">
        <v>22</v>
      </c>
      <c r="E204" t="s">
        <v>49</v>
      </c>
      <c r="F204" t="s">
        <v>107</v>
      </c>
      <c r="G204" t="s">
        <v>112</v>
      </c>
      <c r="H204">
        <v>4</v>
      </c>
      <c r="I204">
        <v>4</v>
      </c>
      <c r="J204">
        <v>3</v>
      </c>
      <c r="K204">
        <v>3</v>
      </c>
      <c r="L204">
        <f t="shared" si="18"/>
        <v>7</v>
      </c>
      <c r="M204">
        <f t="shared" si="19"/>
        <v>7</v>
      </c>
      <c r="N204" s="7">
        <f t="shared" si="20"/>
        <v>1</v>
      </c>
      <c r="O204">
        <v>1</v>
      </c>
      <c r="P204">
        <v>1</v>
      </c>
      <c r="Q204">
        <v>1</v>
      </c>
      <c r="R204">
        <v>1</v>
      </c>
      <c r="S204">
        <f t="shared" si="21"/>
        <v>2</v>
      </c>
      <c r="T204">
        <f t="shared" si="22"/>
        <v>2</v>
      </c>
      <c r="U204" s="7">
        <f t="shared" si="23"/>
        <v>1</v>
      </c>
    </row>
    <row r="205" spans="1:21">
      <c r="A205">
        <v>471</v>
      </c>
      <c r="B205">
        <v>2020</v>
      </c>
      <c r="C205">
        <v>14</v>
      </c>
      <c r="D205" t="s">
        <v>39</v>
      </c>
      <c r="E205" t="s">
        <v>44</v>
      </c>
      <c r="F205" t="s">
        <v>104</v>
      </c>
      <c r="G205" t="s">
        <v>124</v>
      </c>
      <c r="H205">
        <v>2</v>
      </c>
      <c r="I205">
        <v>2</v>
      </c>
      <c r="J205">
        <v>1</v>
      </c>
      <c r="K205">
        <v>1</v>
      </c>
      <c r="L205">
        <f t="shared" si="18"/>
        <v>3</v>
      </c>
      <c r="M205">
        <f t="shared" si="19"/>
        <v>3</v>
      </c>
      <c r="N205" s="7">
        <f t="shared" si="20"/>
        <v>1</v>
      </c>
      <c r="O205">
        <v>3</v>
      </c>
      <c r="P205">
        <v>4</v>
      </c>
      <c r="Q205">
        <v>0</v>
      </c>
      <c r="R205">
        <v>0</v>
      </c>
      <c r="S205">
        <f t="shared" si="21"/>
        <v>3</v>
      </c>
      <c r="T205">
        <f t="shared" si="22"/>
        <v>4</v>
      </c>
      <c r="U205" s="7">
        <f t="shared" si="23"/>
        <v>0.75</v>
      </c>
    </row>
    <row r="206" spans="1:21">
      <c r="A206">
        <v>472</v>
      </c>
      <c r="B206">
        <v>2020</v>
      </c>
      <c r="C206">
        <v>14</v>
      </c>
      <c r="D206" t="s">
        <v>54</v>
      </c>
      <c r="E206" t="s">
        <v>38</v>
      </c>
      <c r="F206" t="s">
        <v>126</v>
      </c>
      <c r="G206" t="s">
        <v>103</v>
      </c>
      <c r="H206">
        <v>3</v>
      </c>
      <c r="I206">
        <v>3</v>
      </c>
      <c r="J206">
        <v>3</v>
      </c>
      <c r="K206">
        <v>3</v>
      </c>
      <c r="L206">
        <f t="shared" si="18"/>
        <v>6</v>
      </c>
      <c r="M206">
        <f t="shared" si="19"/>
        <v>6</v>
      </c>
      <c r="N206" s="7">
        <f t="shared" si="20"/>
        <v>1</v>
      </c>
      <c r="O206">
        <v>0</v>
      </c>
      <c r="P206">
        <v>2</v>
      </c>
      <c r="Q206">
        <v>1</v>
      </c>
      <c r="R206">
        <v>2</v>
      </c>
      <c r="S206">
        <f t="shared" si="21"/>
        <v>1</v>
      </c>
      <c r="T206">
        <f t="shared" si="22"/>
        <v>4</v>
      </c>
      <c r="U206" s="7">
        <f t="shared" si="23"/>
        <v>0.25</v>
      </c>
    </row>
    <row r="207" spans="1:21">
      <c r="A207">
        <v>473</v>
      </c>
      <c r="B207">
        <v>2020</v>
      </c>
      <c r="C207">
        <v>14</v>
      </c>
      <c r="D207" t="s">
        <v>56</v>
      </c>
      <c r="E207" t="s">
        <v>27</v>
      </c>
      <c r="F207" t="s">
        <v>120</v>
      </c>
      <c r="G207" t="s">
        <v>121</v>
      </c>
      <c r="H207">
        <v>2</v>
      </c>
      <c r="I207">
        <v>2</v>
      </c>
      <c r="J207">
        <v>2</v>
      </c>
      <c r="K207">
        <v>2</v>
      </c>
      <c r="L207">
        <f t="shared" si="18"/>
        <v>4</v>
      </c>
      <c r="M207">
        <f t="shared" si="19"/>
        <v>4</v>
      </c>
      <c r="N207" s="7">
        <f t="shared" si="20"/>
        <v>1</v>
      </c>
      <c r="O207">
        <v>1</v>
      </c>
      <c r="P207">
        <v>1</v>
      </c>
      <c r="Q207">
        <v>2</v>
      </c>
      <c r="R207">
        <v>2</v>
      </c>
      <c r="S207">
        <f t="shared" si="21"/>
        <v>3</v>
      </c>
      <c r="T207">
        <f t="shared" si="22"/>
        <v>3</v>
      </c>
      <c r="U207" s="7">
        <f t="shared" si="23"/>
        <v>1</v>
      </c>
    </row>
    <row r="208" spans="1:21">
      <c r="A208">
        <v>474</v>
      </c>
      <c r="B208">
        <v>2020</v>
      </c>
      <c r="C208">
        <v>14</v>
      </c>
      <c r="D208" t="s">
        <v>61</v>
      </c>
      <c r="E208" t="s">
        <v>40</v>
      </c>
      <c r="F208" t="s">
        <v>129</v>
      </c>
      <c r="G208" t="s">
        <v>116</v>
      </c>
      <c r="H208">
        <v>1</v>
      </c>
      <c r="I208">
        <v>1</v>
      </c>
      <c r="J208">
        <v>2</v>
      </c>
      <c r="K208">
        <v>3</v>
      </c>
      <c r="L208">
        <f t="shared" si="18"/>
        <v>3</v>
      </c>
      <c r="M208">
        <f t="shared" si="19"/>
        <v>4</v>
      </c>
      <c r="N208" s="7">
        <f t="shared" si="20"/>
        <v>0.75</v>
      </c>
      <c r="O208">
        <v>0</v>
      </c>
      <c r="P208">
        <v>0</v>
      </c>
      <c r="Q208">
        <v>2</v>
      </c>
      <c r="R208">
        <v>2</v>
      </c>
      <c r="S208">
        <f t="shared" si="21"/>
        <v>2</v>
      </c>
      <c r="T208">
        <f t="shared" si="22"/>
        <v>2</v>
      </c>
      <c r="U208" s="7">
        <f t="shared" si="23"/>
        <v>1</v>
      </c>
    </row>
    <row r="209" spans="1:21">
      <c r="A209">
        <v>475</v>
      </c>
      <c r="B209">
        <v>2020</v>
      </c>
      <c r="C209">
        <v>14</v>
      </c>
      <c r="D209" t="s">
        <v>30</v>
      </c>
      <c r="E209" t="s">
        <v>47</v>
      </c>
      <c r="F209" t="s">
        <v>118</v>
      </c>
      <c r="G209" t="s">
        <v>133</v>
      </c>
      <c r="H209">
        <v>4</v>
      </c>
      <c r="I209">
        <v>5</v>
      </c>
      <c r="J209">
        <v>4</v>
      </c>
      <c r="K209">
        <v>5</v>
      </c>
      <c r="L209">
        <f t="shared" si="18"/>
        <v>8</v>
      </c>
      <c r="M209">
        <f t="shared" si="19"/>
        <v>10</v>
      </c>
      <c r="N209" s="7">
        <f t="shared" si="20"/>
        <v>0.8</v>
      </c>
      <c r="O209">
        <v>1</v>
      </c>
      <c r="P209">
        <v>1</v>
      </c>
      <c r="Q209">
        <v>0</v>
      </c>
      <c r="R209">
        <v>1</v>
      </c>
      <c r="S209">
        <f t="shared" si="21"/>
        <v>1</v>
      </c>
      <c r="T209">
        <f t="shared" si="22"/>
        <v>2</v>
      </c>
      <c r="U209" s="7">
        <f t="shared" si="23"/>
        <v>0.5</v>
      </c>
    </row>
    <row r="210" spans="1:21">
      <c r="A210">
        <v>476</v>
      </c>
      <c r="B210">
        <v>2020</v>
      </c>
      <c r="C210">
        <v>15</v>
      </c>
      <c r="D210" t="s">
        <v>52</v>
      </c>
      <c r="E210" t="s">
        <v>56</v>
      </c>
      <c r="F210" t="s">
        <v>121</v>
      </c>
      <c r="G210" t="s">
        <v>113</v>
      </c>
      <c r="H210">
        <v>3</v>
      </c>
      <c r="I210">
        <v>3</v>
      </c>
      <c r="J210">
        <v>3</v>
      </c>
      <c r="K210">
        <v>3</v>
      </c>
      <c r="L210">
        <f t="shared" si="18"/>
        <v>6</v>
      </c>
      <c r="M210">
        <f t="shared" si="19"/>
        <v>6</v>
      </c>
      <c r="N210" s="7">
        <f t="shared" si="20"/>
        <v>1</v>
      </c>
      <c r="O210">
        <v>1</v>
      </c>
      <c r="P210">
        <v>3</v>
      </c>
      <c r="Q210">
        <v>2</v>
      </c>
      <c r="R210">
        <v>2</v>
      </c>
      <c r="S210">
        <f t="shared" si="21"/>
        <v>3</v>
      </c>
      <c r="T210">
        <f t="shared" si="22"/>
        <v>5</v>
      </c>
      <c r="U210" s="7">
        <f t="shared" si="23"/>
        <v>0.6</v>
      </c>
    </row>
    <row r="211" spans="1:21">
      <c r="A211">
        <v>477</v>
      </c>
      <c r="B211">
        <v>2020</v>
      </c>
      <c r="C211">
        <v>15</v>
      </c>
      <c r="D211" t="s">
        <v>53</v>
      </c>
      <c r="E211" t="s">
        <v>61</v>
      </c>
      <c r="F211" t="s">
        <v>116</v>
      </c>
      <c r="G211" t="s">
        <v>147</v>
      </c>
      <c r="H211">
        <v>6</v>
      </c>
      <c r="I211">
        <v>6</v>
      </c>
      <c r="J211">
        <v>1</v>
      </c>
      <c r="K211">
        <v>3</v>
      </c>
      <c r="L211">
        <f t="shared" si="18"/>
        <v>7</v>
      </c>
      <c r="M211">
        <f t="shared" si="19"/>
        <v>9</v>
      </c>
      <c r="N211" s="7">
        <f t="shared" si="20"/>
        <v>0.77777777777777779</v>
      </c>
      <c r="O211">
        <v>2</v>
      </c>
      <c r="P211">
        <v>2</v>
      </c>
      <c r="Q211">
        <v>0</v>
      </c>
      <c r="R211">
        <v>1</v>
      </c>
      <c r="S211">
        <f t="shared" si="21"/>
        <v>2</v>
      </c>
      <c r="T211">
        <f t="shared" si="22"/>
        <v>3</v>
      </c>
      <c r="U211" s="7">
        <f t="shared" si="23"/>
        <v>0.66666666666666663</v>
      </c>
    </row>
    <row r="212" spans="1:21">
      <c r="A212">
        <v>478</v>
      </c>
      <c r="B212">
        <v>2020</v>
      </c>
      <c r="C212">
        <v>15</v>
      </c>
      <c r="D212" t="s">
        <v>49</v>
      </c>
      <c r="E212" t="s">
        <v>26</v>
      </c>
      <c r="F212" t="s">
        <v>114</v>
      </c>
      <c r="G212" t="s">
        <v>107</v>
      </c>
      <c r="H212">
        <v>1</v>
      </c>
      <c r="I212">
        <v>1</v>
      </c>
      <c r="J212">
        <v>3</v>
      </c>
      <c r="K212">
        <v>3</v>
      </c>
      <c r="L212">
        <f t="shared" si="18"/>
        <v>4</v>
      </c>
      <c r="M212">
        <f t="shared" si="19"/>
        <v>4</v>
      </c>
      <c r="N212" s="7">
        <f t="shared" si="20"/>
        <v>1</v>
      </c>
      <c r="O212">
        <v>3</v>
      </c>
      <c r="P212">
        <v>3</v>
      </c>
      <c r="Q212">
        <v>1</v>
      </c>
      <c r="R212">
        <v>1</v>
      </c>
      <c r="S212">
        <f t="shared" si="21"/>
        <v>4</v>
      </c>
      <c r="T212">
        <f t="shared" si="22"/>
        <v>4</v>
      </c>
      <c r="U212" s="7">
        <f t="shared" si="23"/>
        <v>1</v>
      </c>
    </row>
    <row r="213" spans="1:21">
      <c r="A213">
        <v>479</v>
      </c>
      <c r="B213">
        <v>2020</v>
      </c>
      <c r="C213">
        <v>15</v>
      </c>
      <c r="D213" t="s">
        <v>44</v>
      </c>
      <c r="E213" t="s">
        <v>58</v>
      </c>
      <c r="F213" t="s">
        <v>119</v>
      </c>
      <c r="G213" t="s">
        <v>104</v>
      </c>
      <c r="H213">
        <v>2</v>
      </c>
      <c r="I213">
        <v>2</v>
      </c>
      <c r="J213">
        <v>0</v>
      </c>
      <c r="K213">
        <v>1</v>
      </c>
      <c r="L213">
        <f t="shared" si="18"/>
        <v>2</v>
      </c>
      <c r="M213">
        <f t="shared" si="19"/>
        <v>3</v>
      </c>
      <c r="N213" s="7">
        <f t="shared" si="20"/>
        <v>0.66666666666666663</v>
      </c>
      <c r="O213">
        <v>2</v>
      </c>
      <c r="P213">
        <v>2</v>
      </c>
      <c r="Q213">
        <v>1</v>
      </c>
      <c r="R213">
        <v>1</v>
      </c>
      <c r="S213">
        <f t="shared" si="21"/>
        <v>3</v>
      </c>
      <c r="T213">
        <f t="shared" si="22"/>
        <v>3</v>
      </c>
      <c r="U213" s="7">
        <f t="shared" si="23"/>
        <v>1</v>
      </c>
    </row>
    <row r="214" spans="1:21">
      <c r="A214">
        <v>480</v>
      </c>
      <c r="B214">
        <v>2020</v>
      </c>
      <c r="C214">
        <v>15</v>
      </c>
      <c r="D214" t="s">
        <v>36</v>
      </c>
      <c r="E214" t="s">
        <v>50</v>
      </c>
      <c r="F214" t="s">
        <v>111</v>
      </c>
      <c r="G214" t="s">
        <v>108</v>
      </c>
      <c r="H214">
        <v>3</v>
      </c>
      <c r="I214">
        <v>3</v>
      </c>
      <c r="J214">
        <v>3</v>
      </c>
      <c r="K214">
        <v>3</v>
      </c>
      <c r="L214">
        <f t="shared" si="18"/>
        <v>6</v>
      </c>
      <c r="M214">
        <f t="shared" si="19"/>
        <v>6</v>
      </c>
      <c r="N214" s="7">
        <f t="shared" si="20"/>
        <v>1</v>
      </c>
      <c r="O214">
        <v>4</v>
      </c>
      <c r="P214">
        <v>4</v>
      </c>
      <c r="Q214">
        <v>2</v>
      </c>
      <c r="R214">
        <v>2</v>
      </c>
      <c r="S214">
        <f t="shared" si="21"/>
        <v>6</v>
      </c>
      <c r="T214">
        <f t="shared" si="22"/>
        <v>6</v>
      </c>
      <c r="U214" s="7">
        <f t="shared" si="23"/>
        <v>1</v>
      </c>
    </row>
    <row r="215" spans="1:21">
      <c r="A215">
        <v>481</v>
      </c>
      <c r="B215">
        <v>2020</v>
      </c>
      <c r="C215">
        <v>15</v>
      </c>
      <c r="D215" t="s">
        <v>55</v>
      </c>
      <c r="E215" t="s">
        <v>25</v>
      </c>
      <c r="F215" t="s">
        <v>106</v>
      </c>
      <c r="G215" t="s">
        <v>105</v>
      </c>
      <c r="H215">
        <v>0</v>
      </c>
      <c r="I215">
        <v>0</v>
      </c>
      <c r="J215">
        <v>2</v>
      </c>
      <c r="K215">
        <v>2</v>
      </c>
      <c r="L215">
        <f t="shared" si="18"/>
        <v>2</v>
      </c>
      <c r="M215">
        <f t="shared" si="19"/>
        <v>2</v>
      </c>
      <c r="N215" s="7">
        <f t="shared" si="20"/>
        <v>1</v>
      </c>
      <c r="O215">
        <v>4</v>
      </c>
      <c r="P215">
        <v>4</v>
      </c>
      <c r="Q215">
        <v>0</v>
      </c>
      <c r="R215">
        <v>1</v>
      </c>
      <c r="S215">
        <f t="shared" si="21"/>
        <v>4</v>
      </c>
      <c r="T215">
        <f t="shared" si="22"/>
        <v>5</v>
      </c>
      <c r="U215" s="7">
        <f t="shared" si="23"/>
        <v>0.8</v>
      </c>
    </row>
    <row r="216" spans="1:21">
      <c r="A216">
        <v>482</v>
      </c>
      <c r="B216">
        <v>2020</v>
      </c>
      <c r="C216">
        <v>15</v>
      </c>
      <c r="D216" t="s">
        <v>47</v>
      </c>
      <c r="E216" t="s">
        <v>33</v>
      </c>
      <c r="F216" t="s">
        <v>136</v>
      </c>
      <c r="G216" t="s">
        <v>118</v>
      </c>
      <c r="H216">
        <v>2</v>
      </c>
      <c r="I216">
        <v>2</v>
      </c>
      <c r="J216">
        <v>5</v>
      </c>
      <c r="K216">
        <v>5</v>
      </c>
      <c r="L216">
        <f t="shared" si="18"/>
        <v>7</v>
      </c>
      <c r="M216">
        <f t="shared" si="19"/>
        <v>7</v>
      </c>
      <c r="N216" s="7">
        <f t="shared" si="20"/>
        <v>1</v>
      </c>
      <c r="O216">
        <v>0</v>
      </c>
      <c r="P216">
        <v>0</v>
      </c>
      <c r="Q216">
        <v>1</v>
      </c>
      <c r="R216">
        <v>2</v>
      </c>
      <c r="S216">
        <f t="shared" si="21"/>
        <v>1</v>
      </c>
      <c r="T216">
        <f t="shared" si="22"/>
        <v>2</v>
      </c>
      <c r="U216" s="7">
        <f t="shared" si="23"/>
        <v>0.5</v>
      </c>
    </row>
    <row r="217" spans="1:21">
      <c r="A217">
        <v>483</v>
      </c>
      <c r="B217">
        <v>2020</v>
      </c>
      <c r="C217">
        <v>15</v>
      </c>
      <c r="D217" t="s">
        <v>27</v>
      </c>
      <c r="E217" t="s">
        <v>35</v>
      </c>
      <c r="F217" t="s">
        <v>134</v>
      </c>
      <c r="G217" t="s">
        <v>120</v>
      </c>
      <c r="H217">
        <v>4</v>
      </c>
      <c r="I217">
        <v>4</v>
      </c>
      <c r="J217">
        <v>3</v>
      </c>
      <c r="K217">
        <v>3</v>
      </c>
      <c r="L217">
        <f t="shared" si="18"/>
        <v>7</v>
      </c>
      <c r="M217">
        <f t="shared" si="19"/>
        <v>7</v>
      </c>
      <c r="N217" s="7">
        <f t="shared" si="20"/>
        <v>1</v>
      </c>
      <c r="O217">
        <v>1</v>
      </c>
      <c r="P217">
        <v>1</v>
      </c>
      <c r="Q217">
        <v>2</v>
      </c>
      <c r="R217">
        <v>2</v>
      </c>
      <c r="S217">
        <f t="shared" si="21"/>
        <v>3</v>
      </c>
      <c r="T217">
        <f t="shared" si="22"/>
        <v>3</v>
      </c>
      <c r="U217" s="7">
        <f t="shared" si="23"/>
        <v>1</v>
      </c>
    </row>
    <row r="218" spans="1:21">
      <c r="A218">
        <v>484</v>
      </c>
      <c r="B218">
        <v>2020</v>
      </c>
      <c r="C218">
        <v>15</v>
      </c>
      <c r="D218" t="s">
        <v>59</v>
      </c>
      <c r="E218" t="s">
        <v>39</v>
      </c>
      <c r="F218" t="s">
        <v>124</v>
      </c>
      <c r="G218" t="s">
        <v>127</v>
      </c>
      <c r="H218">
        <v>3</v>
      </c>
      <c r="I218">
        <v>3</v>
      </c>
      <c r="J218">
        <v>5</v>
      </c>
      <c r="K218">
        <v>5</v>
      </c>
      <c r="L218">
        <f t="shared" si="18"/>
        <v>8</v>
      </c>
      <c r="M218">
        <f t="shared" si="19"/>
        <v>8</v>
      </c>
      <c r="N218" s="7">
        <f t="shared" si="20"/>
        <v>1</v>
      </c>
      <c r="O218">
        <v>2</v>
      </c>
      <c r="P218">
        <v>2</v>
      </c>
      <c r="Q218">
        <v>2</v>
      </c>
      <c r="R218">
        <v>3</v>
      </c>
      <c r="S218">
        <f t="shared" si="21"/>
        <v>4</v>
      </c>
      <c r="T218">
        <f t="shared" si="22"/>
        <v>5</v>
      </c>
      <c r="U218" s="7">
        <f t="shared" si="23"/>
        <v>0.8</v>
      </c>
    </row>
    <row r="219" spans="1:21">
      <c r="A219">
        <v>485</v>
      </c>
      <c r="B219">
        <v>2020</v>
      </c>
      <c r="C219">
        <v>15</v>
      </c>
      <c r="D219" t="s">
        <v>37</v>
      </c>
      <c r="E219" t="s">
        <v>22</v>
      </c>
      <c r="F219" t="s">
        <v>112</v>
      </c>
      <c r="G219" t="s">
        <v>131</v>
      </c>
      <c r="H219">
        <v>2</v>
      </c>
      <c r="I219">
        <v>3</v>
      </c>
      <c r="J219">
        <v>5</v>
      </c>
      <c r="K219">
        <v>5</v>
      </c>
      <c r="L219">
        <f t="shared" si="18"/>
        <v>7</v>
      </c>
      <c r="M219">
        <f t="shared" si="19"/>
        <v>8</v>
      </c>
      <c r="N219" s="7">
        <f t="shared" si="20"/>
        <v>0.875</v>
      </c>
      <c r="O219">
        <v>1</v>
      </c>
      <c r="P219">
        <v>1</v>
      </c>
      <c r="Q219">
        <v>1</v>
      </c>
      <c r="R219">
        <v>1</v>
      </c>
      <c r="S219">
        <f t="shared" si="21"/>
        <v>2</v>
      </c>
      <c r="T219">
        <f t="shared" si="22"/>
        <v>2</v>
      </c>
      <c r="U219" s="7">
        <f t="shared" si="23"/>
        <v>1</v>
      </c>
    </row>
    <row r="220" spans="1:21">
      <c r="A220">
        <v>486</v>
      </c>
      <c r="B220">
        <v>2020</v>
      </c>
      <c r="C220">
        <v>15</v>
      </c>
      <c r="D220" t="s">
        <v>34</v>
      </c>
      <c r="E220" t="s">
        <v>46</v>
      </c>
      <c r="F220" t="s">
        <v>101</v>
      </c>
      <c r="G220" t="s">
        <v>109</v>
      </c>
      <c r="H220">
        <v>2</v>
      </c>
      <c r="I220">
        <v>2</v>
      </c>
      <c r="J220">
        <v>3</v>
      </c>
      <c r="K220">
        <v>3</v>
      </c>
      <c r="L220">
        <f t="shared" si="18"/>
        <v>5</v>
      </c>
      <c r="M220">
        <f t="shared" si="19"/>
        <v>5</v>
      </c>
      <c r="N220" s="7">
        <f t="shared" si="20"/>
        <v>1</v>
      </c>
      <c r="O220">
        <v>2</v>
      </c>
      <c r="P220">
        <v>2</v>
      </c>
      <c r="Q220">
        <v>2</v>
      </c>
      <c r="R220">
        <v>2</v>
      </c>
      <c r="S220">
        <f t="shared" si="21"/>
        <v>4</v>
      </c>
      <c r="T220">
        <f t="shared" si="22"/>
        <v>4</v>
      </c>
      <c r="U220" s="7">
        <f t="shared" si="23"/>
        <v>1</v>
      </c>
    </row>
    <row r="221" spans="1:21">
      <c r="A221">
        <v>487</v>
      </c>
      <c r="B221">
        <v>2020</v>
      </c>
      <c r="C221">
        <v>15</v>
      </c>
      <c r="D221" t="s">
        <v>43</v>
      </c>
      <c r="E221" t="s">
        <v>54</v>
      </c>
      <c r="F221" t="s">
        <v>103</v>
      </c>
      <c r="G221" t="s">
        <v>146</v>
      </c>
      <c r="H221">
        <v>2</v>
      </c>
      <c r="I221">
        <v>2</v>
      </c>
      <c r="J221">
        <v>4</v>
      </c>
      <c r="K221">
        <v>4</v>
      </c>
      <c r="L221">
        <f t="shared" si="18"/>
        <v>6</v>
      </c>
      <c r="M221">
        <f t="shared" si="19"/>
        <v>6</v>
      </c>
      <c r="N221" s="7">
        <f t="shared" si="20"/>
        <v>1</v>
      </c>
      <c r="O221">
        <v>0</v>
      </c>
      <c r="P221">
        <v>0</v>
      </c>
      <c r="Q221">
        <v>1</v>
      </c>
      <c r="R221">
        <v>1</v>
      </c>
      <c r="S221">
        <f t="shared" si="21"/>
        <v>1</v>
      </c>
      <c r="T221">
        <f t="shared" si="22"/>
        <v>1</v>
      </c>
      <c r="U221" s="7">
        <f t="shared" si="23"/>
        <v>1</v>
      </c>
    </row>
    <row r="222" spans="1:21">
      <c r="A222">
        <v>488</v>
      </c>
      <c r="B222">
        <v>2020</v>
      </c>
      <c r="C222">
        <v>15</v>
      </c>
      <c r="D222" t="s">
        <v>57</v>
      </c>
      <c r="E222" t="s">
        <v>62</v>
      </c>
      <c r="F222" t="s">
        <v>115</v>
      </c>
      <c r="G222" t="s">
        <v>144</v>
      </c>
      <c r="H222">
        <v>2</v>
      </c>
      <c r="I222">
        <v>2</v>
      </c>
      <c r="J222">
        <v>2</v>
      </c>
      <c r="K222">
        <v>2</v>
      </c>
      <c r="L222">
        <f t="shared" si="18"/>
        <v>4</v>
      </c>
      <c r="M222">
        <f t="shared" si="19"/>
        <v>4</v>
      </c>
      <c r="N222" s="7">
        <f t="shared" si="20"/>
        <v>1</v>
      </c>
      <c r="O222">
        <v>3</v>
      </c>
      <c r="P222">
        <v>3</v>
      </c>
      <c r="Q222">
        <v>2</v>
      </c>
      <c r="R222">
        <v>2</v>
      </c>
      <c r="S222">
        <f t="shared" si="21"/>
        <v>5</v>
      </c>
      <c r="T222">
        <f t="shared" si="22"/>
        <v>5</v>
      </c>
      <c r="U222" s="7">
        <f t="shared" si="23"/>
        <v>1</v>
      </c>
    </row>
    <row r="223" spans="1:21">
      <c r="A223">
        <v>489</v>
      </c>
      <c r="B223">
        <v>2020</v>
      </c>
      <c r="C223">
        <v>15</v>
      </c>
      <c r="D223" t="s">
        <v>38</v>
      </c>
      <c r="E223" t="s">
        <v>23</v>
      </c>
      <c r="F223" t="s">
        <v>102</v>
      </c>
      <c r="G223" t="s">
        <v>126</v>
      </c>
      <c r="H223">
        <v>3</v>
      </c>
      <c r="I223">
        <v>3</v>
      </c>
      <c r="J223">
        <v>3</v>
      </c>
      <c r="K223">
        <v>3</v>
      </c>
      <c r="L223">
        <f t="shared" si="18"/>
        <v>6</v>
      </c>
      <c r="M223">
        <f t="shared" si="19"/>
        <v>6</v>
      </c>
      <c r="N223" s="7">
        <f t="shared" si="20"/>
        <v>1</v>
      </c>
      <c r="O223">
        <v>1</v>
      </c>
      <c r="P223">
        <v>1</v>
      </c>
      <c r="Q223">
        <v>0</v>
      </c>
      <c r="R223">
        <v>0</v>
      </c>
      <c r="S223">
        <f t="shared" si="21"/>
        <v>1</v>
      </c>
      <c r="T223">
        <f t="shared" si="22"/>
        <v>1</v>
      </c>
      <c r="U223" s="7">
        <f t="shared" si="23"/>
        <v>1</v>
      </c>
    </row>
    <row r="224" spans="1:21">
      <c r="A224">
        <v>490</v>
      </c>
      <c r="B224">
        <v>2020</v>
      </c>
      <c r="C224">
        <v>15</v>
      </c>
      <c r="D224" t="s">
        <v>60</v>
      </c>
      <c r="E224" t="s">
        <v>30</v>
      </c>
      <c r="F224" t="s">
        <v>133</v>
      </c>
      <c r="G224" t="s">
        <v>130</v>
      </c>
      <c r="H224">
        <v>2</v>
      </c>
      <c r="I224">
        <v>3</v>
      </c>
      <c r="J224">
        <v>0</v>
      </c>
      <c r="K224">
        <v>0</v>
      </c>
      <c r="L224">
        <f t="shared" si="18"/>
        <v>2</v>
      </c>
      <c r="M224">
        <f t="shared" si="19"/>
        <v>3</v>
      </c>
      <c r="N224" s="7">
        <f t="shared" si="20"/>
        <v>0.66666666666666663</v>
      </c>
      <c r="O224">
        <v>0</v>
      </c>
      <c r="P224">
        <v>0</v>
      </c>
      <c r="Q224">
        <v>2</v>
      </c>
      <c r="R224">
        <v>2</v>
      </c>
      <c r="S224">
        <f t="shared" si="21"/>
        <v>2</v>
      </c>
      <c r="T224">
        <f t="shared" si="22"/>
        <v>2</v>
      </c>
      <c r="U224" s="7">
        <f t="shared" si="23"/>
        <v>1</v>
      </c>
    </row>
    <row r="225" spans="1:21">
      <c r="A225">
        <v>491</v>
      </c>
      <c r="B225">
        <v>2020</v>
      </c>
      <c r="C225">
        <v>15</v>
      </c>
      <c r="D225" t="s">
        <v>29</v>
      </c>
      <c r="E225" t="s">
        <v>40</v>
      </c>
      <c r="F225" t="s">
        <v>129</v>
      </c>
      <c r="G225" t="s">
        <v>117</v>
      </c>
      <c r="H225">
        <v>2</v>
      </c>
      <c r="I225">
        <v>2</v>
      </c>
      <c r="J225">
        <v>3</v>
      </c>
      <c r="K225">
        <v>3</v>
      </c>
      <c r="L225">
        <f t="shared" si="18"/>
        <v>5</v>
      </c>
      <c r="M225">
        <f t="shared" si="19"/>
        <v>5</v>
      </c>
      <c r="N225" s="7">
        <f t="shared" si="20"/>
        <v>1</v>
      </c>
      <c r="O225">
        <v>1</v>
      </c>
      <c r="P225">
        <v>1</v>
      </c>
      <c r="Q225">
        <v>2</v>
      </c>
      <c r="R225">
        <v>3</v>
      </c>
      <c r="S225">
        <f t="shared" si="21"/>
        <v>3</v>
      </c>
      <c r="T225">
        <f t="shared" si="22"/>
        <v>4</v>
      </c>
      <c r="U225" s="7">
        <f t="shared" si="23"/>
        <v>0.75</v>
      </c>
    </row>
    <row r="226" spans="1:21">
      <c r="A226">
        <v>492</v>
      </c>
      <c r="B226">
        <v>2020</v>
      </c>
      <c r="C226">
        <v>16</v>
      </c>
      <c r="D226" t="s">
        <v>38</v>
      </c>
      <c r="E226" t="s">
        <v>36</v>
      </c>
      <c r="F226" t="s">
        <v>108</v>
      </c>
      <c r="G226" t="s">
        <v>126</v>
      </c>
      <c r="H226">
        <v>3</v>
      </c>
      <c r="I226">
        <v>4</v>
      </c>
      <c r="J226">
        <v>7</v>
      </c>
      <c r="K226">
        <v>7</v>
      </c>
      <c r="L226">
        <f t="shared" si="18"/>
        <v>10</v>
      </c>
      <c r="M226">
        <f t="shared" si="19"/>
        <v>11</v>
      </c>
      <c r="N226" s="7">
        <f t="shared" si="20"/>
        <v>0.90909090909090906</v>
      </c>
      <c r="O226">
        <v>0</v>
      </c>
      <c r="P226">
        <v>0</v>
      </c>
      <c r="Q226">
        <v>1</v>
      </c>
      <c r="R226">
        <v>1</v>
      </c>
      <c r="S226">
        <f t="shared" si="21"/>
        <v>1</v>
      </c>
      <c r="T226">
        <f t="shared" si="22"/>
        <v>1</v>
      </c>
      <c r="U226" s="7">
        <f t="shared" si="23"/>
        <v>1</v>
      </c>
    </row>
    <row r="227" spans="1:21">
      <c r="A227">
        <v>493</v>
      </c>
      <c r="B227">
        <v>2020</v>
      </c>
      <c r="C227">
        <v>16</v>
      </c>
      <c r="D227" t="s">
        <v>22</v>
      </c>
      <c r="E227" t="s">
        <v>35</v>
      </c>
      <c r="F227" t="s">
        <v>134</v>
      </c>
      <c r="G227" t="s">
        <v>112</v>
      </c>
      <c r="H227">
        <v>5</v>
      </c>
      <c r="I227">
        <v>7</v>
      </c>
      <c r="J227">
        <v>1</v>
      </c>
      <c r="K227">
        <v>1</v>
      </c>
      <c r="L227">
        <f t="shared" si="18"/>
        <v>6</v>
      </c>
      <c r="M227">
        <f t="shared" si="19"/>
        <v>8</v>
      </c>
      <c r="N227" s="7">
        <f t="shared" si="20"/>
        <v>0.75</v>
      </c>
      <c r="O227">
        <v>0</v>
      </c>
      <c r="P227">
        <v>1</v>
      </c>
      <c r="Q227">
        <v>0</v>
      </c>
      <c r="R227">
        <v>0</v>
      </c>
      <c r="S227">
        <f t="shared" si="21"/>
        <v>0</v>
      </c>
      <c r="T227">
        <f t="shared" si="22"/>
        <v>1</v>
      </c>
      <c r="U227" s="7">
        <f t="shared" si="23"/>
        <v>0</v>
      </c>
    </row>
    <row r="228" spans="1:21">
      <c r="A228">
        <v>494</v>
      </c>
      <c r="B228">
        <v>2020</v>
      </c>
      <c r="C228">
        <v>16</v>
      </c>
      <c r="D228" t="s">
        <v>43</v>
      </c>
      <c r="E228" t="s">
        <v>39</v>
      </c>
      <c r="F228" t="s">
        <v>124</v>
      </c>
      <c r="G228" t="s">
        <v>146</v>
      </c>
      <c r="H228">
        <v>2</v>
      </c>
      <c r="I228">
        <v>3</v>
      </c>
      <c r="J228">
        <v>0</v>
      </c>
      <c r="K228">
        <v>0</v>
      </c>
      <c r="L228">
        <f t="shared" si="18"/>
        <v>2</v>
      </c>
      <c r="M228">
        <f t="shared" si="19"/>
        <v>3</v>
      </c>
      <c r="N228" s="7">
        <f t="shared" si="20"/>
        <v>0.66666666666666663</v>
      </c>
      <c r="O228">
        <v>0</v>
      </c>
      <c r="P228">
        <v>2</v>
      </c>
      <c r="Q228">
        <v>2</v>
      </c>
      <c r="R228">
        <v>2</v>
      </c>
      <c r="S228">
        <f t="shared" si="21"/>
        <v>2</v>
      </c>
      <c r="T228">
        <f t="shared" si="22"/>
        <v>4</v>
      </c>
      <c r="U228" s="7">
        <f t="shared" si="23"/>
        <v>0.5</v>
      </c>
    </row>
    <row r="229" spans="1:21">
      <c r="A229">
        <v>495</v>
      </c>
      <c r="B229">
        <v>2020</v>
      </c>
      <c r="C229">
        <v>16</v>
      </c>
      <c r="D229" t="s">
        <v>52</v>
      </c>
      <c r="E229" t="s">
        <v>55</v>
      </c>
      <c r="F229" t="s">
        <v>105</v>
      </c>
      <c r="G229" t="s">
        <v>113</v>
      </c>
      <c r="H229">
        <v>2</v>
      </c>
      <c r="I229">
        <v>2</v>
      </c>
      <c r="J229">
        <v>1</v>
      </c>
      <c r="K229">
        <v>2</v>
      </c>
      <c r="L229">
        <f t="shared" si="18"/>
        <v>3</v>
      </c>
      <c r="M229">
        <f t="shared" si="19"/>
        <v>4</v>
      </c>
      <c r="N229" s="7">
        <f t="shared" si="20"/>
        <v>0.75</v>
      </c>
      <c r="O229">
        <v>4</v>
      </c>
      <c r="P229">
        <v>4</v>
      </c>
      <c r="Q229">
        <v>4</v>
      </c>
      <c r="R229">
        <v>4</v>
      </c>
      <c r="S229">
        <f t="shared" si="21"/>
        <v>8</v>
      </c>
      <c r="T229">
        <f t="shared" si="22"/>
        <v>8</v>
      </c>
      <c r="U229" s="7">
        <f t="shared" si="23"/>
        <v>1</v>
      </c>
    </row>
    <row r="230" spans="1:21">
      <c r="A230">
        <v>496</v>
      </c>
      <c r="B230">
        <v>2020</v>
      </c>
      <c r="C230">
        <v>16</v>
      </c>
      <c r="D230" t="s">
        <v>44</v>
      </c>
      <c r="E230" t="s">
        <v>26</v>
      </c>
      <c r="F230" t="s">
        <v>114</v>
      </c>
      <c r="G230" t="s">
        <v>104</v>
      </c>
      <c r="H230">
        <v>2</v>
      </c>
      <c r="I230">
        <v>3</v>
      </c>
      <c r="J230">
        <v>1</v>
      </c>
      <c r="K230">
        <v>1</v>
      </c>
      <c r="L230">
        <f t="shared" si="18"/>
        <v>3</v>
      </c>
      <c r="M230">
        <f t="shared" si="19"/>
        <v>4</v>
      </c>
      <c r="N230" s="7">
        <f t="shared" si="20"/>
        <v>0.75</v>
      </c>
      <c r="O230">
        <v>0</v>
      </c>
      <c r="P230">
        <v>0</v>
      </c>
      <c r="Q230">
        <v>2</v>
      </c>
      <c r="R230">
        <v>2</v>
      </c>
      <c r="S230">
        <f t="shared" si="21"/>
        <v>2</v>
      </c>
      <c r="T230">
        <f t="shared" si="22"/>
        <v>2</v>
      </c>
      <c r="U230" s="7">
        <f t="shared" si="23"/>
        <v>1</v>
      </c>
    </row>
    <row r="231" spans="1:21">
      <c r="A231">
        <v>497</v>
      </c>
      <c r="B231">
        <v>2020</v>
      </c>
      <c r="C231">
        <v>16</v>
      </c>
      <c r="D231" t="s">
        <v>40</v>
      </c>
      <c r="E231" t="s">
        <v>34</v>
      </c>
      <c r="F231" t="s">
        <v>109</v>
      </c>
      <c r="G231" t="s">
        <v>145</v>
      </c>
      <c r="H231">
        <v>3</v>
      </c>
      <c r="I231">
        <v>3</v>
      </c>
      <c r="J231">
        <v>4</v>
      </c>
      <c r="K231">
        <v>4</v>
      </c>
      <c r="L231">
        <f t="shared" si="18"/>
        <v>7</v>
      </c>
      <c r="M231">
        <f t="shared" si="19"/>
        <v>7</v>
      </c>
      <c r="N231" s="7">
        <f t="shared" si="20"/>
        <v>1</v>
      </c>
      <c r="O231">
        <v>1</v>
      </c>
      <c r="P231">
        <v>1</v>
      </c>
      <c r="Q231">
        <v>0</v>
      </c>
      <c r="R231">
        <v>0</v>
      </c>
      <c r="S231">
        <f t="shared" si="21"/>
        <v>1</v>
      </c>
      <c r="T231">
        <f t="shared" si="22"/>
        <v>1</v>
      </c>
      <c r="U231" s="7">
        <f t="shared" si="23"/>
        <v>1</v>
      </c>
    </row>
    <row r="232" spans="1:21">
      <c r="A232">
        <v>498</v>
      </c>
      <c r="B232">
        <v>2020</v>
      </c>
      <c r="C232">
        <v>16</v>
      </c>
      <c r="D232" t="s">
        <v>23</v>
      </c>
      <c r="E232" t="s">
        <v>27</v>
      </c>
      <c r="F232" t="s">
        <v>120</v>
      </c>
      <c r="G232" t="s">
        <v>102</v>
      </c>
      <c r="H232">
        <v>2</v>
      </c>
      <c r="I232">
        <v>2</v>
      </c>
      <c r="J232">
        <v>2</v>
      </c>
      <c r="K232">
        <v>2</v>
      </c>
      <c r="L232">
        <f t="shared" si="18"/>
        <v>4</v>
      </c>
      <c r="M232">
        <f t="shared" si="19"/>
        <v>4</v>
      </c>
      <c r="N232" s="7">
        <f t="shared" si="20"/>
        <v>1</v>
      </c>
      <c r="O232">
        <v>0</v>
      </c>
      <c r="P232">
        <v>1</v>
      </c>
      <c r="Q232">
        <v>1</v>
      </c>
      <c r="R232">
        <v>1</v>
      </c>
      <c r="S232">
        <f t="shared" si="21"/>
        <v>1</v>
      </c>
      <c r="T232">
        <f t="shared" si="22"/>
        <v>2</v>
      </c>
      <c r="U232" s="7">
        <f t="shared" si="23"/>
        <v>0.5</v>
      </c>
    </row>
    <row r="233" spans="1:21">
      <c r="A233">
        <v>499</v>
      </c>
      <c r="B233">
        <v>2020</v>
      </c>
      <c r="C233">
        <v>16</v>
      </c>
      <c r="D233" t="s">
        <v>33</v>
      </c>
      <c r="E233" t="s">
        <v>50</v>
      </c>
      <c r="F233" t="s">
        <v>111</v>
      </c>
      <c r="G233" t="s">
        <v>136</v>
      </c>
      <c r="H233">
        <v>5</v>
      </c>
      <c r="I233">
        <v>5</v>
      </c>
      <c r="J233">
        <v>2</v>
      </c>
      <c r="K233">
        <v>2</v>
      </c>
      <c r="L233">
        <f t="shared" si="18"/>
        <v>7</v>
      </c>
      <c r="M233">
        <f t="shared" si="19"/>
        <v>7</v>
      </c>
      <c r="N233" s="7">
        <f t="shared" si="20"/>
        <v>1</v>
      </c>
      <c r="O233">
        <v>2</v>
      </c>
      <c r="P233">
        <v>2</v>
      </c>
      <c r="Q233">
        <v>1</v>
      </c>
      <c r="R233">
        <v>1</v>
      </c>
      <c r="S233">
        <f t="shared" si="21"/>
        <v>3</v>
      </c>
      <c r="T233">
        <f t="shared" si="22"/>
        <v>3</v>
      </c>
      <c r="U233" s="7">
        <f t="shared" si="23"/>
        <v>1</v>
      </c>
    </row>
    <row r="234" spans="1:21">
      <c r="A234">
        <v>500</v>
      </c>
      <c r="B234">
        <v>2020</v>
      </c>
      <c r="C234">
        <v>16</v>
      </c>
      <c r="D234" t="s">
        <v>46</v>
      </c>
      <c r="E234" t="s">
        <v>29</v>
      </c>
      <c r="F234" t="s">
        <v>117</v>
      </c>
      <c r="G234" t="s">
        <v>101</v>
      </c>
      <c r="H234">
        <v>4</v>
      </c>
      <c r="I234">
        <v>4</v>
      </c>
      <c r="J234">
        <v>4</v>
      </c>
      <c r="K234">
        <v>4</v>
      </c>
      <c r="L234">
        <f t="shared" si="18"/>
        <v>8</v>
      </c>
      <c r="M234">
        <f t="shared" si="19"/>
        <v>8</v>
      </c>
      <c r="N234" s="7">
        <f t="shared" si="20"/>
        <v>1</v>
      </c>
      <c r="O234">
        <v>3</v>
      </c>
      <c r="P234">
        <v>4</v>
      </c>
      <c r="Q234">
        <v>1</v>
      </c>
      <c r="R234">
        <v>1</v>
      </c>
      <c r="S234">
        <f t="shared" si="21"/>
        <v>4</v>
      </c>
      <c r="T234">
        <f t="shared" si="22"/>
        <v>5</v>
      </c>
      <c r="U234" s="7">
        <f t="shared" si="23"/>
        <v>0.8</v>
      </c>
    </row>
    <row r="235" spans="1:21">
      <c r="A235">
        <v>501</v>
      </c>
      <c r="B235">
        <v>2020</v>
      </c>
      <c r="C235">
        <v>16</v>
      </c>
      <c r="D235" t="s">
        <v>47</v>
      </c>
      <c r="E235" t="s">
        <v>60</v>
      </c>
      <c r="F235" t="s">
        <v>130</v>
      </c>
      <c r="G235" t="s">
        <v>118</v>
      </c>
      <c r="H235">
        <v>1</v>
      </c>
      <c r="I235">
        <v>1</v>
      </c>
      <c r="J235">
        <v>3</v>
      </c>
      <c r="K235">
        <v>3</v>
      </c>
      <c r="L235">
        <f t="shared" si="18"/>
        <v>4</v>
      </c>
      <c r="M235">
        <f t="shared" si="19"/>
        <v>4</v>
      </c>
      <c r="N235" s="7">
        <f t="shared" si="20"/>
        <v>1</v>
      </c>
      <c r="O235">
        <v>2</v>
      </c>
      <c r="P235">
        <v>2</v>
      </c>
      <c r="Q235">
        <v>2</v>
      </c>
      <c r="R235">
        <v>2</v>
      </c>
      <c r="S235">
        <f t="shared" si="21"/>
        <v>4</v>
      </c>
      <c r="T235">
        <f t="shared" si="22"/>
        <v>4</v>
      </c>
      <c r="U235" s="7">
        <f t="shared" si="23"/>
        <v>1</v>
      </c>
    </row>
    <row r="236" spans="1:21">
      <c r="A236">
        <v>502</v>
      </c>
      <c r="B236">
        <v>2020</v>
      </c>
      <c r="C236">
        <v>16</v>
      </c>
      <c r="D236" t="s">
        <v>62</v>
      </c>
      <c r="E236" t="s">
        <v>30</v>
      </c>
      <c r="F236" t="s">
        <v>133</v>
      </c>
      <c r="G236" t="s">
        <v>115</v>
      </c>
      <c r="H236">
        <v>1</v>
      </c>
      <c r="I236">
        <v>2</v>
      </c>
      <c r="J236">
        <v>2</v>
      </c>
      <c r="K236">
        <v>3</v>
      </c>
      <c r="L236">
        <f t="shared" si="18"/>
        <v>3</v>
      </c>
      <c r="M236">
        <f t="shared" si="19"/>
        <v>5</v>
      </c>
      <c r="N236" s="7">
        <f t="shared" si="20"/>
        <v>0.6</v>
      </c>
      <c r="O236">
        <v>1</v>
      </c>
      <c r="P236">
        <v>2</v>
      </c>
      <c r="Q236">
        <v>1</v>
      </c>
      <c r="R236">
        <v>2</v>
      </c>
      <c r="S236">
        <f t="shared" si="21"/>
        <v>2</v>
      </c>
      <c r="T236">
        <f t="shared" si="22"/>
        <v>4</v>
      </c>
      <c r="U236" s="7">
        <f t="shared" si="23"/>
        <v>0.5</v>
      </c>
    </row>
    <row r="237" spans="1:21">
      <c r="A237">
        <v>503</v>
      </c>
      <c r="B237">
        <v>2020</v>
      </c>
      <c r="C237">
        <v>16</v>
      </c>
      <c r="D237" t="s">
        <v>56</v>
      </c>
      <c r="E237" t="s">
        <v>53</v>
      </c>
      <c r="F237" t="s">
        <v>132</v>
      </c>
      <c r="G237" t="s">
        <v>121</v>
      </c>
      <c r="H237">
        <v>1</v>
      </c>
      <c r="I237">
        <v>1</v>
      </c>
      <c r="J237">
        <v>1</v>
      </c>
      <c r="K237">
        <v>1</v>
      </c>
      <c r="L237">
        <f t="shared" si="18"/>
        <v>2</v>
      </c>
      <c r="M237">
        <f t="shared" si="19"/>
        <v>2</v>
      </c>
      <c r="N237" s="7">
        <f t="shared" si="20"/>
        <v>1</v>
      </c>
      <c r="O237">
        <v>3</v>
      </c>
      <c r="P237">
        <v>4</v>
      </c>
      <c r="Q237">
        <v>4</v>
      </c>
      <c r="R237">
        <v>4</v>
      </c>
      <c r="S237">
        <f t="shared" si="21"/>
        <v>7</v>
      </c>
      <c r="T237">
        <f t="shared" si="22"/>
        <v>8</v>
      </c>
      <c r="U237" s="7">
        <f t="shared" si="23"/>
        <v>0.875</v>
      </c>
    </row>
    <row r="238" spans="1:21">
      <c r="A238">
        <v>504</v>
      </c>
      <c r="B238">
        <v>2020</v>
      </c>
      <c r="C238">
        <v>16</v>
      </c>
      <c r="D238" t="s">
        <v>58</v>
      </c>
      <c r="E238" t="s">
        <v>57</v>
      </c>
      <c r="F238" t="s">
        <v>144</v>
      </c>
      <c r="G238" t="s">
        <v>119</v>
      </c>
      <c r="H238">
        <v>0</v>
      </c>
      <c r="I238">
        <v>0</v>
      </c>
      <c r="J238">
        <v>2</v>
      </c>
      <c r="K238">
        <v>2</v>
      </c>
      <c r="L238">
        <f t="shared" si="18"/>
        <v>2</v>
      </c>
      <c r="M238">
        <f t="shared" si="19"/>
        <v>2</v>
      </c>
      <c r="N238" s="7">
        <f t="shared" si="20"/>
        <v>1</v>
      </c>
      <c r="O238">
        <v>3</v>
      </c>
      <c r="P238">
        <v>3</v>
      </c>
      <c r="Q238">
        <v>2</v>
      </c>
      <c r="R238">
        <v>2</v>
      </c>
      <c r="S238">
        <f t="shared" si="21"/>
        <v>5</v>
      </c>
      <c r="T238">
        <f t="shared" si="22"/>
        <v>5</v>
      </c>
      <c r="U238" s="7">
        <f t="shared" si="23"/>
        <v>1</v>
      </c>
    </row>
    <row r="239" spans="1:21">
      <c r="A239">
        <v>505</v>
      </c>
      <c r="B239">
        <v>2020</v>
      </c>
      <c r="C239">
        <v>16</v>
      </c>
      <c r="D239" t="s">
        <v>59</v>
      </c>
      <c r="E239" t="s">
        <v>54</v>
      </c>
      <c r="F239" t="s">
        <v>103</v>
      </c>
      <c r="G239" t="s">
        <v>127</v>
      </c>
      <c r="H239">
        <v>2</v>
      </c>
      <c r="I239">
        <v>2</v>
      </c>
      <c r="J239">
        <v>4</v>
      </c>
      <c r="K239">
        <v>4</v>
      </c>
      <c r="L239">
        <f t="shared" si="18"/>
        <v>6</v>
      </c>
      <c r="M239">
        <f t="shared" si="19"/>
        <v>6</v>
      </c>
      <c r="N239" s="7">
        <f t="shared" si="20"/>
        <v>1</v>
      </c>
      <c r="O239">
        <v>1</v>
      </c>
      <c r="P239">
        <v>1</v>
      </c>
      <c r="Q239">
        <v>3</v>
      </c>
      <c r="R239">
        <v>3</v>
      </c>
      <c r="S239">
        <f t="shared" si="21"/>
        <v>4</v>
      </c>
      <c r="T239">
        <f t="shared" si="22"/>
        <v>4</v>
      </c>
      <c r="U239" s="7">
        <f t="shared" si="23"/>
        <v>1</v>
      </c>
    </row>
    <row r="240" spans="1:21">
      <c r="A240">
        <v>506</v>
      </c>
      <c r="B240">
        <v>2020</v>
      </c>
      <c r="C240">
        <v>16</v>
      </c>
      <c r="D240" t="s">
        <v>49</v>
      </c>
      <c r="E240" t="s">
        <v>37</v>
      </c>
      <c r="F240" t="s">
        <v>131</v>
      </c>
      <c r="G240" t="s">
        <v>107</v>
      </c>
      <c r="H240">
        <v>2</v>
      </c>
      <c r="I240">
        <v>2</v>
      </c>
      <c r="J240">
        <v>4</v>
      </c>
      <c r="K240">
        <v>5</v>
      </c>
      <c r="L240">
        <f t="shared" si="18"/>
        <v>6</v>
      </c>
      <c r="M240">
        <f t="shared" si="19"/>
        <v>7</v>
      </c>
      <c r="N240" s="7">
        <f t="shared" si="20"/>
        <v>0.8571428571428571</v>
      </c>
      <c r="O240">
        <v>0</v>
      </c>
      <c r="P240">
        <v>0</v>
      </c>
      <c r="Q240">
        <v>0</v>
      </c>
      <c r="R240">
        <v>0</v>
      </c>
      <c r="S240">
        <f t="shared" si="21"/>
        <v>0</v>
      </c>
      <c r="T240">
        <f t="shared" si="22"/>
        <v>0</v>
      </c>
      <c r="U240" s="7">
        <v>0</v>
      </c>
    </row>
    <row r="241" spans="1:21">
      <c r="A241">
        <v>507</v>
      </c>
      <c r="B241">
        <v>2020</v>
      </c>
      <c r="C241">
        <v>16</v>
      </c>
      <c r="D241" t="s">
        <v>25</v>
      </c>
      <c r="E241" t="s">
        <v>61</v>
      </c>
      <c r="F241" t="s">
        <v>116</v>
      </c>
      <c r="G241" t="s">
        <v>106</v>
      </c>
      <c r="H241">
        <v>5</v>
      </c>
      <c r="I241">
        <v>5</v>
      </c>
      <c r="J241">
        <v>0</v>
      </c>
      <c r="K241">
        <v>1</v>
      </c>
      <c r="L241">
        <f t="shared" si="18"/>
        <v>5</v>
      </c>
      <c r="M241">
        <f t="shared" si="19"/>
        <v>6</v>
      </c>
      <c r="N241" s="7">
        <f t="shared" si="20"/>
        <v>0.83333333333333337</v>
      </c>
      <c r="O241">
        <v>1</v>
      </c>
      <c r="P241">
        <v>1</v>
      </c>
      <c r="Q241">
        <v>1</v>
      </c>
      <c r="R241">
        <v>1</v>
      </c>
      <c r="S241">
        <f t="shared" si="21"/>
        <v>2</v>
      </c>
      <c r="T241">
        <f t="shared" si="22"/>
        <v>2</v>
      </c>
      <c r="U241" s="7">
        <f t="shared" si="23"/>
        <v>1</v>
      </c>
    </row>
    <row r="242" spans="1:21">
      <c r="A242">
        <v>508</v>
      </c>
      <c r="B242">
        <v>2020</v>
      </c>
      <c r="C242">
        <v>17</v>
      </c>
      <c r="D242" t="s">
        <v>35</v>
      </c>
      <c r="E242" t="s">
        <v>27</v>
      </c>
      <c r="F242" t="s">
        <v>120</v>
      </c>
      <c r="G242" t="s">
        <v>134</v>
      </c>
      <c r="H242">
        <v>3</v>
      </c>
      <c r="I242">
        <v>3</v>
      </c>
      <c r="J242">
        <v>5</v>
      </c>
      <c r="K242">
        <v>5</v>
      </c>
      <c r="L242">
        <f t="shared" si="18"/>
        <v>8</v>
      </c>
      <c r="M242">
        <f t="shared" si="19"/>
        <v>8</v>
      </c>
      <c r="N242" s="7">
        <f t="shared" si="20"/>
        <v>1</v>
      </c>
      <c r="O242">
        <v>2</v>
      </c>
      <c r="P242">
        <v>2</v>
      </c>
      <c r="Q242">
        <v>3</v>
      </c>
      <c r="R242">
        <v>3</v>
      </c>
      <c r="S242">
        <f t="shared" si="21"/>
        <v>5</v>
      </c>
      <c r="T242">
        <f t="shared" si="22"/>
        <v>5</v>
      </c>
      <c r="U242" s="7">
        <f t="shared" si="23"/>
        <v>1</v>
      </c>
    </row>
    <row r="243" spans="1:21">
      <c r="A243">
        <v>509</v>
      </c>
      <c r="B243">
        <v>2020</v>
      </c>
      <c r="C243">
        <v>17</v>
      </c>
      <c r="D243" t="s">
        <v>60</v>
      </c>
      <c r="E243" t="s">
        <v>59</v>
      </c>
      <c r="F243" t="s">
        <v>127</v>
      </c>
      <c r="G243" t="s">
        <v>130</v>
      </c>
      <c r="H243">
        <v>1</v>
      </c>
      <c r="I243">
        <v>1</v>
      </c>
      <c r="J243">
        <v>2</v>
      </c>
      <c r="K243">
        <v>3</v>
      </c>
      <c r="L243">
        <f t="shared" si="18"/>
        <v>3</v>
      </c>
      <c r="M243">
        <f t="shared" si="19"/>
        <v>4</v>
      </c>
      <c r="N243" s="7">
        <f t="shared" si="20"/>
        <v>0.75</v>
      </c>
      <c r="O243">
        <v>4</v>
      </c>
      <c r="P243">
        <v>4</v>
      </c>
      <c r="Q243">
        <v>1</v>
      </c>
      <c r="R243">
        <v>1</v>
      </c>
      <c r="S243">
        <f t="shared" si="21"/>
        <v>5</v>
      </c>
      <c r="T243">
        <f t="shared" si="22"/>
        <v>5</v>
      </c>
      <c r="U243" s="7">
        <f t="shared" si="23"/>
        <v>1</v>
      </c>
    </row>
    <row r="244" spans="1:21">
      <c r="A244">
        <v>510</v>
      </c>
      <c r="B244">
        <v>2020</v>
      </c>
      <c r="C244">
        <v>17</v>
      </c>
      <c r="D244" t="s">
        <v>25</v>
      </c>
      <c r="E244" t="s">
        <v>62</v>
      </c>
      <c r="F244" t="s">
        <v>142</v>
      </c>
      <c r="G244" t="s">
        <v>106</v>
      </c>
      <c r="H244">
        <v>2</v>
      </c>
      <c r="I244">
        <v>2</v>
      </c>
      <c r="J244">
        <v>4</v>
      </c>
      <c r="K244">
        <v>4</v>
      </c>
      <c r="L244">
        <f t="shared" si="18"/>
        <v>6</v>
      </c>
      <c r="M244">
        <f t="shared" si="19"/>
        <v>6</v>
      </c>
      <c r="N244" s="7">
        <f t="shared" si="20"/>
        <v>1</v>
      </c>
      <c r="O244">
        <v>0</v>
      </c>
      <c r="P244">
        <v>0</v>
      </c>
      <c r="Q244">
        <v>0</v>
      </c>
      <c r="R244">
        <v>0</v>
      </c>
      <c r="S244">
        <f t="shared" si="21"/>
        <v>0</v>
      </c>
      <c r="T244">
        <f t="shared" si="22"/>
        <v>0</v>
      </c>
      <c r="U244" s="7">
        <v>0</v>
      </c>
    </row>
    <row r="245" spans="1:21">
      <c r="A245">
        <v>511</v>
      </c>
      <c r="B245">
        <v>2020</v>
      </c>
      <c r="C245">
        <v>17</v>
      </c>
      <c r="D245" t="s">
        <v>22</v>
      </c>
      <c r="E245" t="s">
        <v>36</v>
      </c>
      <c r="F245" t="s">
        <v>108</v>
      </c>
      <c r="G245" t="s">
        <v>112</v>
      </c>
      <c r="H245">
        <v>4</v>
      </c>
      <c r="I245">
        <v>5</v>
      </c>
      <c r="J245">
        <v>2</v>
      </c>
      <c r="K245">
        <v>3</v>
      </c>
      <c r="L245">
        <f t="shared" si="18"/>
        <v>6</v>
      </c>
      <c r="M245">
        <f t="shared" si="19"/>
        <v>8</v>
      </c>
      <c r="N245" s="7">
        <f t="shared" si="20"/>
        <v>0.75</v>
      </c>
      <c r="O245">
        <v>1</v>
      </c>
      <c r="P245">
        <v>2</v>
      </c>
      <c r="Q245">
        <v>1</v>
      </c>
      <c r="R245">
        <v>1</v>
      </c>
      <c r="S245">
        <f t="shared" si="21"/>
        <v>2</v>
      </c>
      <c r="T245">
        <f t="shared" si="22"/>
        <v>3</v>
      </c>
      <c r="U245" s="7">
        <f t="shared" si="23"/>
        <v>0.66666666666666663</v>
      </c>
    </row>
    <row r="246" spans="1:21">
      <c r="A246">
        <v>512</v>
      </c>
      <c r="B246">
        <v>2020</v>
      </c>
      <c r="C246">
        <v>17</v>
      </c>
      <c r="D246" t="s">
        <v>30</v>
      </c>
      <c r="E246" t="s">
        <v>40</v>
      </c>
      <c r="F246" t="s">
        <v>145</v>
      </c>
      <c r="G246" t="s">
        <v>133</v>
      </c>
      <c r="H246">
        <v>1</v>
      </c>
      <c r="I246">
        <v>1</v>
      </c>
      <c r="J246">
        <v>3</v>
      </c>
      <c r="K246">
        <v>3</v>
      </c>
      <c r="L246">
        <f t="shared" si="18"/>
        <v>4</v>
      </c>
      <c r="M246">
        <f t="shared" si="19"/>
        <v>4</v>
      </c>
      <c r="N246" s="7">
        <f t="shared" si="20"/>
        <v>1</v>
      </c>
      <c r="O246">
        <v>3</v>
      </c>
      <c r="P246">
        <v>3</v>
      </c>
      <c r="Q246">
        <v>1</v>
      </c>
      <c r="R246">
        <v>1</v>
      </c>
      <c r="S246">
        <f t="shared" si="21"/>
        <v>4</v>
      </c>
      <c r="T246">
        <f t="shared" si="22"/>
        <v>4</v>
      </c>
      <c r="U246" s="7">
        <f t="shared" si="23"/>
        <v>1</v>
      </c>
    </row>
    <row r="247" spans="1:21">
      <c r="A247">
        <v>513</v>
      </c>
      <c r="B247">
        <v>2020</v>
      </c>
      <c r="C247">
        <v>17</v>
      </c>
      <c r="D247" t="s">
        <v>29</v>
      </c>
      <c r="E247" t="s">
        <v>47</v>
      </c>
      <c r="F247" t="s">
        <v>118</v>
      </c>
      <c r="G247" t="s">
        <v>117</v>
      </c>
      <c r="H247">
        <v>5</v>
      </c>
      <c r="I247">
        <v>5</v>
      </c>
      <c r="J247">
        <v>0</v>
      </c>
      <c r="K247">
        <v>0</v>
      </c>
      <c r="L247">
        <f t="shared" si="18"/>
        <v>5</v>
      </c>
      <c r="M247">
        <f t="shared" si="19"/>
        <v>5</v>
      </c>
      <c r="N247" s="7">
        <f t="shared" si="20"/>
        <v>1</v>
      </c>
      <c r="O247">
        <v>1</v>
      </c>
      <c r="P247">
        <v>1</v>
      </c>
      <c r="Q247">
        <v>1</v>
      </c>
      <c r="R247">
        <v>1</v>
      </c>
      <c r="S247">
        <f t="shared" si="21"/>
        <v>2</v>
      </c>
      <c r="T247">
        <f t="shared" si="22"/>
        <v>2</v>
      </c>
      <c r="U247" s="7">
        <f t="shared" si="23"/>
        <v>1</v>
      </c>
    </row>
    <row r="248" spans="1:21">
      <c r="A248">
        <v>514</v>
      </c>
      <c r="B248">
        <v>2020</v>
      </c>
      <c r="C248">
        <v>17</v>
      </c>
      <c r="D248" t="s">
        <v>61</v>
      </c>
      <c r="E248" t="s">
        <v>55</v>
      </c>
      <c r="F248" t="s">
        <v>105</v>
      </c>
      <c r="G248" t="s">
        <v>116</v>
      </c>
      <c r="H248">
        <v>2</v>
      </c>
      <c r="I248">
        <v>2</v>
      </c>
      <c r="J248">
        <v>8</v>
      </c>
      <c r="K248">
        <v>8</v>
      </c>
      <c r="L248">
        <f t="shared" si="18"/>
        <v>10</v>
      </c>
      <c r="M248">
        <f t="shared" si="19"/>
        <v>10</v>
      </c>
      <c r="N248" s="7">
        <f t="shared" si="20"/>
        <v>1</v>
      </c>
      <c r="O248">
        <v>2</v>
      </c>
      <c r="P248">
        <v>2</v>
      </c>
      <c r="Q248">
        <v>0</v>
      </c>
      <c r="R248">
        <v>0</v>
      </c>
      <c r="S248">
        <f t="shared" si="21"/>
        <v>2</v>
      </c>
      <c r="T248">
        <f t="shared" si="22"/>
        <v>2</v>
      </c>
      <c r="U248" s="7">
        <f t="shared" si="23"/>
        <v>1</v>
      </c>
    </row>
    <row r="249" spans="1:21">
      <c r="A249">
        <v>515</v>
      </c>
      <c r="B249">
        <v>2020</v>
      </c>
      <c r="C249">
        <v>17</v>
      </c>
      <c r="D249" t="s">
        <v>34</v>
      </c>
      <c r="E249" t="s">
        <v>33</v>
      </c>
      <c r="F249" t="s">
        <v>136</v>
      </c>
      <c r="G249" t="s">
        <v>109</v>
      </c>
      <c r="H249">
        <v>2</v>
      </c>
      <c r="I249">
        <v>2</v>
      </c>
      <c r="J249">
        <v>2</v>
      </c>
      <c r="K249">
        <v>2</v>
      </c>
      <c r="L249">
        <f t="shared" si="18"/>
        <v>4</v>
      </c>
      <c r="M249">
        <f t="shared" si="19"/>
        <v>4</v>
      </c>
      <c r="N249" s="7">
        <f t="shared" si="20"/>
        <v>1</v>
      </c>
      <c r="O249">
        <v>0</v>
      </c>
      <c r="P249">
        <v>0</v>
      </c>
      <c r="Q249">
        <v>2</v>
      </c>
      <c r="R249">
        <v>4</v>
      </c>
      <c r="S249">
        <f t="shared" si="21"/>
        <v>2</v>
      </c>
      <c r="T249">
        <f t="shared" si="22"/>
        <v>4</v>
      </c>
      <c r="U249" s="7">
        <f t="shared" si="23"/>
        <v>0.5</v>
      </c>
    </row>
    <row r="250" spans="1:21">
      <c r="A250">
        <v>516</v>
      </c>
      <c r="B250">
        <v>2020</v>
      </c>
      <c r="C250">
        <v>17</v>
      </c>
      <c r="D250" t="s">
        <v>46</v>
      </c>
      <c r="E250" t="s">
        <v>37</v>
      </c>
      <c r="F250" t="s">
        <v>128</v>
      </c>
      <c r="G250" t="s">
        <v>101</v>
      </c>
      <c r="H250">
        <v>5</v>
      </c>
      <c r="I250">
        <v>5</v>
      </c>
      <c r="J250">
        <v>2</v>
      </c>
      <c r="K250">
        <v>3</v>
      </c>
      <c r="L250">
        <f t="shared" si="18"/>
        <v>7</v>
      </c>
      <c r="M250">
        <f t="shared" si="19"/>
        <v>8</v>
      </c>
      <c r="N250" s="7">
        <f t="shared" si="20"/>
        <v>0.875</v>
      </c>
      <c r="O250">
        <v>2</v>
      </c>
      <c r="P250">
        <v>2</v>
      </c>
      <c r="Q250">
        <v>4</v>
      </c>
      <c r="R250">
        <v>4</v>
      </c>
      <c r="S250">
        <f t="shared" si="21"/>
        <v>6</v>
      </c>
      <c r="T250">
        <f t="shared" si="22"/>
        <v>6</v>
      </c>
      <c r="U250" s="7">
        <f t="shared" si="23"/>
        <v>1</v>
      </c>
    </row>
    <row r="251" spans="1:21">
      <c r="A251">
        <v>517</v>
      </c>
      <c r="B251">
        <v>2020</v>
      </c>
      <c r="C251">
        <v>17</v>
      </c>
      <c r="D251" t="s">
        <v>23</v>
      </c>
      <c r="E251" t="s">
        <v>56</v>
      </c>
      <c r="F251" t="s">
        <v>121</v>
      </c>
      <c r="G251" t="s">
        <v>102</v>
      </c>
      <c r="H251">
        <v>4</v>
      </c>
      <c r="I251">
        <v>4</v>
      </c>
      <c r="J251">
        <v>3</v>
      </c>
      <c r="K251">
        <v>3</v>
      </c>
      <c r="L251">
        <f t="shared" si="18"/>
        <v>7</v>
      </c>
      <c r="M251">
        <f t="shared" si="19"/>
        <v>7</v>
      </c>
      <c r="N251" s="7">
        <f t="shared" si="20"/>
        <v>1</v>
      </c>
      <c r="O251">
        <v>0</v>
      </c>
      <c r="P251">
        <v>0</v>
      </c>
      <c r="Q251">
        <v>0</v>
      </c>
      <c r="R251">
        <v>0</v>
      </c>
      <c r="S251">
        <f t="shared" si="21"/>
        <v>0</v>
      </c>
      <c r="T251">
        <f t="shared" si="22"/>
        <v>0</v>
      </c>
      <c r="U251" s="7">
        <v>0</v>
      </c>
    </row>
    <row r="252" spans="1:21">
      <c r="A252">
        <v>518</v>
      </c>
      <c r="B252">
        <v>2020</v>
      </c>
      <c r="C252">
        <v>17</v>
      </c>
      <c r="D252" t="s">
        <v>50</v>
      </c>
      <c r="E252" t="s">
        <v>49</v>
      </c>
      <c r="F252" t="s">
        <v>107</v>
      </c>
      <c r="G252" t="s">
        <v>111</v>
      </c>
      <c r="H252">
        <v>5</v>
      </c>
      <c r="I252">
        <v>5</v>
      </c>
      <c r="J252">
        <v>1</v>
      </c>
      <c r="K252">
        <v>1</v>
      </c>
      <c r="L252">
        <f t="shared" si="18"/>
        <v>6</v>
      </c>
      <c r="M252">
        <f t="shared" si="19"/>
        <v>6</v>
      </c>
      <c r="N252" s="7">
        <f t="shared" si="20"/>
        <v>1</v>
      </c>
      <c r="O252">
        <v>0</v>
      </c>
      <c r="P252">
        <v>0</v>
      </c>
      <c r="Q252">
        <v>3</v>
      </c>
      <c r="R252">
        <v>3</v>
      </c>
      <c r="S252">
        <f t="shared" si="21"/>
        <v>3</v>
      </c>
      <c r="T252">
        <f t="shared" si="22"/>
        <v>3</v>
      </c>
      <c r="U252" s="7">
        <f t="shared" si="23"/>
        <v>1</v>
      </c>
    </row>
    <row r="253" spans="1:21">
      <c r="A253">
        <v>519</v>
      </c>
      <c r="B253">
        <v>2020</v>
      </c>
      <c r="C253">
        <v>17</v>
      </c>
      <c r="D253" t="s">
        <v>26</v>
      </c>
      <c r="E253" t="s">
        <v>38</v>
      </c>
      <c r="F253" t="s">
        <v>126</v>
      </c>
      <c r="G253" t="s">
        <v>114</v>
      </c>
      <c r="H253">
        <v>3</v>
      </c>
      <c r="I253">
        <v>4</v>
      </c>
      <c r="J253">
        <v>1</v>
      </c>
      <c r="K253">
        <v>1</v>
      </c>
      <c r="L253">
        <f t="shared" si="18"/>
        <v>4</v>
      </c>
      <c r="M253">
        <f t="shared" si="19"/>
        <v>5</v>
      </c>
      <c r="N253" s="7">
        <f t="shared" si="20"/>
        <v>0.8</v>
      </c>
      <c r="O253">
        <v>2</v>
      </c>
      <c r="P253">
        <v>2</v>
      </c>
      <c r="Q253">
        <v>0</v>
      </c>
      <c r="R253">
        <v>0</v>
      </c>
      <c r="S253">
        <f t="shared" si="21"/>
        <v>2</v>
      </c>
      <c r="T253">
        <f t="shared" si="22"/>
        <v>2</v>
      </c>
      <c r="U253" s="7">
        <f t="shared" si="23"/>
        <v>1</v>
      </c>
    </row>
    <row r="254" spans="1:21">
      <c r="A254">
        <v>520</v>
      </c>
      <c r="B254">
        <v>2020</v>
      </c>
      <c r="C254">
        <v>17</v>
      </c>
      <c r="D254" t="s">
        <v>39</v>
      </c>
      <c r="E254" t="s">
        <v>58</v>
      </c>
      <c r="F254" t="s">
        <v>119</v>
      </c>
      <c r="G254" t="s">
        <v>148</v>
      </c>
      <c r="H254">
        <v>2</v>
      </c>
      <c r="I254">
        <v>3</v>
      </c>
      <c r="J254">
        <v>2</v>
      </c>
      <c r="K254">
        <v>2</v>
      </c>
      <c r="L254">
        <f t="shared" si="18"/>
        <v>4</v>
      </c>
      <c r="M254">
        <f t="shared" si="19"/>
        <v>5</v>
      </c>
      <c r="N254" s="7">
        <f t="shared" si="20"/>
        <v>0.8</v>
      </c>
      <c r="O254">
        <v>2</v>
      </c>
      <c r="P254">
        <v>2</v>
      </c>
      <c r="Q254">
        <v>3</v>
      </c>
      <c r="R254">
        <v>3</v>
      </c>
      <c r="S254">
        <f t="shared" si="21"/>
        <v>5</v>
      </c>
      <c r="T254">
        <f t="shared" si="22"/>
        <v>5</v>
      </c>
      <c r="U254" s="7">
        <f t="shared" si="23"/>
        <v>1</v>
      </c>
    </row>
    <row r="255" spans="1:21">
      <c r="A255">
        <v>521</v>
      </c>
      <c r="B255">
        <v>2020</v>
      </c>
      <c r="C255">
        <v>17</v>
      </c>
      <c r="D255" t="s">
        <v>57</v>
      </c>
      <c r="E255" t="s">
        <v>43</v>
      </c>
      <c r="F255" t="s">
        <v>146</v>
      </c>
      <c r="G255" t="s">
        <v>144</v>
      </c>
      <c r="H255">
        <v>1</v>
      </c>
      <c r="I255">
        <v>1</v>
      </c>
      <c r="J255">
        <v>1</v>
      </c>
      <c r="K255">
        <v>1</v>
      </c>
      <c r="L255">
        <f t="shared" si="18"/>
        <v>2</v>
      </c>
      <c r="M255">
        <f t="shared" si="19"/>
        <v>2</v>
      </c>
      <c r="N255" s="7">
        <f t="shared" si="20"/>
        <v>1</v>
      </c>
      <c r="O255">
        <v>0</v>
      </c>
      <c r="P255">
        <v>1</v>
      </c>
      <c r="Q255">
        <v>3</v>
      </c>
      <c r="R255">
        <v>3</v>
      </c>
      <c r="S255">
        <f t="shared" si="21"/>
        <v>3</v>
      </c>
      <c r="T255">
        <f t="shared" si="22"/>
        <v>4</v>
      </c>
      <c r="U255" s="7">
        <f t="shared" si="23"/>
        <v>0.75</v>
      </c>
    </row>
    <row r="256" spans="1:21">
      <c r="A256">
        <v>522</v>
      </c>
      <c r="B256">
        <v>2020</v>
      </c>
      <c r="C256">
        <v>17</v>
      </c>
      <c r="D256" t="s">
        <v>53</v>
      </c>
      <c r="E256" t="s">
        <v>52</v>
      </c>
      <c r="F256" t="s">
        <v>113</v>
      </c>
      <c r="G256" t="s">
        <v>132</v>
      </c>
      <c r="H256">
        <v>3</v>
      </c>
      <c r="I256">
        <v>3</v>
      </c>
      <c r="J256">
        <v>2</v>
      </c>
      <c r="K256">
        <v>2</v>
      </c>
      <c r="L256">
        <f t="shared" ref="L256:L270" si="24">H256+J256</f>
        <v>5</v>
      </c>
      <c r="M256">
        <f t="shared" ref="M256:M270" si="25">I256+K256</f>
        <v>5</v>
      </c>
      <c r="N256" s="7">
        <f t="shared" ref="N256:N270" si="26">L256/M256</f>
        <v>1</v>
      </c>
      <c r="O256">
        <v>1</v>
      </c>
      <c r="P256">
        <v>1</v>
      </c>
      <c r="Q256">
        <v>3</v>
      </c>
      <c r="R256">
        <v>6</v>
      </c>
      <c r="S256">
        <f t="shared" ref="S256:S270" si="27">O256+Q256</f>
        <v>4</v>
      </c>
      <c r="T256">
        <f t="shared" ref="T256:T270" si="28">P256+R256</f>
        <v>7</v>
      </c>
      <c r="U256" s="7">
        <f t="shared" ref="U256:U270" si="29">S256/T256</f>
        <v>0.5714285714285714</v>
      </c>
    </row>
    <row r="257" spans="1:21">
      <c r="A257">
        <v>523</v>
      </c>
      <c r="B257">
        <v>2020</v>
      </c>
      <c r="C257">
        <v>17</v>
      </c>
      <c r="D257" t="s">
        <v>54</v>
      </c>
      <c r="E257" t="s">
        <v>44</v>
      </c>
      <c r="F257" t="s">
        <v>104</v>
      </c>
      <c r="G257" t="s">
        <v>103</v>
      </c>
      <c r="H257">
        <v>2</v>
      </c>
      <c r="I257">
        <v>2</v>
      </c>
      <c r="J257">
        <v>2</v>
      </c>
      <c r="K257">
        <v>2</v>
      </c>
      <c r="L257">
        <f t="shared" si="24"/>
        <v>4</v>
      </c>
      <c r="M257">
        <f t="shared" si="25"/>
        <v>4</v>
      </c>
      <c r="N257" s="7">
        <f t="shared" si="26"/>
        <v>1</v>
      </c>
      <c r="O257">
        <v>2</v>
      </c>
      <c r="P257">
        <v>2</v>
      </c>
      <c r="Q257">
        <v>0</v>
      </c>
      <c r="R257">
        <v>0</v>
      </c>
      <c r="S257">
        <f t="shared" si="27"/>
        <v>2</v>
      </c>
      <c r="T257">
        <f t="shared" si="28"/>
        <v>2</v>
      </c>
      <c r="U257" s="7">
        <f t="shared" si="29"/>
        <v>1</v>
      </c>
    </row>
    <row r="258" spans="1:21">
      <c r="A258">
        <v>524</v>
      </c>
      <c r="B258">
        <v>2020</v>
      </c>
      <c r="C258" t="s">
        <v>75</v>
      </c>
      <c r="D258" t="s">
        <v>61</v>
      </c>
      <c r="E258" t="s">
        <v>34</v>
      </c>
      <c r="F258" t="s">
        <v>109</v>
      </c>
      <c r="G258" t="s">
        <v>116</v>
      </c>
      <c r="H258">
        <v>1</v>
      </c>
      <c r="I258">
        <v>1</v>
      </c>
      <c r="J258">
        <v>3</v>
      </c>
      <c r="K258">
        <v>3</v>
      </c>
      <c r="L258">
        <f t="shared" si="24"/>
        <v>4</v>
      </c>
      <c r="M258">
        <f t="shared" si="25"/>
        <v>4</v>
      </c>
      <c r="N258" s="7">
        <f t="shared" si="26"/>
        <v>1</v>
      </c>
      <c r="O258">
        <v>1</v>
      </c>
      <c r="P258">
        <v>2</v>
      </c>
      <c r="Q258">
        <v>2</v>
      </c>
      <c r="R258">
        <v>2</v>
      </c>
      <c r="S258">
        <f t="shared" si="27"/>
        <v>3</v>
      </c>
      <c r="T258">
        <f t="shared" si="28"/>
        <v>4</v>
      </c>
      <c r="U258" s="7">
        <f t="shared" si="29"/>
        <v>0.75</v>
      </c>
    </row>
    <row r="259" spans="1:21">
      <c r="A259">
        <v>525</v>
      </c>
      <c r="B259">
        <v>2020</v>
      </c>
      <c r="C259" t="s">
        <v>75</v>
      </c>
      <c r="D259" t="s">
        <v>58</v>
      </c>
      <c r="E259" t="s">
        <v>57</v>
      </c>
      <c r="F259" t="s">
        <v>144</v>
      </c>
      <c r="G259" t="s">
        <v>119</v>
      </c>
      <c r="H259">
        <v>3</v>
      </c>
      <c r="I259">
        <v>3</v>
      </c>
      <c r="J259">
        <v>2</v>
      </c>
      <c r="K259">
        <v>2</v>
      </c>
      <c r="L259">
        <f t="shared" si="24"/>
        <v>5</v>
      </c>
      <c r="M259">
        <f t="shared" si="25"/>
        <v>5</v>
      </c>
      <c r="N259" s="7">
        <f t="shared" si="26"/>
        <v>1</v>
      </c>
      <c r="O259">
        <v>3</v>
      </c>
      <c r="P259">
        <v>3</v>
      </c>
      <c r="Q259">
        <v>2</v>
      </c>
      <c r="R259">
        <v>2</v>
      </c>
      <c r="S259">
        <f t="shared" si="27"/>
        <v>5</v>
      </c>
      <c r="T259">
        <f t="shared" si="28"/>
        <v>5</v>
      </c>
      <c r="U259" s="7">
        <f t="shared" si="29"/>
        <v>1</v>
      </c>
    </row>
    <row r="260" spans="1:21">
      <c r="A260">
        <v>526</v>
      </c>
      <c r="B260">
        <v>2020</v>
      </c>
      <c r="C260" t="s">
        <v>75</v>
      </c>
      <c r="D260" t="s">
        <v>44</v>
      </c>
      <c r="E260" t="s">
        <v>35</v>
      </c>
      <c r="F260" t="s">
        <v>134</v>
      </c>
      <c r="G260" t="s">
        <v>104</v>
      </c>
      <c r="H260">
        <v>1</v>
      </c>
      <c r="I260">
        <v>2</v>
      </c>
      <c r="J260">
        <v>2</v>
      </c>
      <c r="K260">
        <v>2</v>
      </c>
      <c r="L260">
        <f t="shared" si="24"/>
        <v>3</v>
      </c>
      <c r="M260">
        <f t="shared" si="25"/>
        <v>4</v>
      </c>
      <c r="N260" s="7">
        <f t="shared" si="26"/>
        <v>0.75</v>
      </c>
      <c r="O260">
        <v>4</v>
      </c>
      <c r="P260">
        <v>4</v>
      </c>
      <c r="Q260">
        <v>1</v>
      </c>
      <c r="R260">
        <v>1</v>
      </c>
      <c r="S260">
        <f t="shared" si="27"/>
        <v>5</v>
      </c>
      <c r="T260">
        <f t="shared" si="28"/>
        <v>5</v>
      </c>
      <c r="U260" s="7">
        <f t="shared" si="29"/>
        <v>1</v>
      </c>
    </row>
    <row r="261" spans="1:21">
      <c r="A261">
        <v>527</v>
      </c>
      <c r="B261">
        <v>2020</v>
      </c>
      <c r="C261" t="s">
        <v>75</v>
      </c>
      <c r="D261" t="s">
        <v>37</v>
      </c>
      <c r="E261" t="s">
        <v>47</v>
      </c>
      <c r="F261" t="s">
        <v>118</v>
      </c>
      <c r="G261" t="s">
        <v>131</v>
      </c>
      <c r="H261">
        <v>2</v>
      </c>
      <c r="I261">
        <v>2</v>
      </c>
      <c r="J261">
        <v>1</v>
      </c>
      <c r="K261">
        <v>1</v>
      </c>
      <c r="L261">
        <f t="shared" si="24"/>
        <v>3</v>
      </c>
      <c r="M261">
        <f t="shared" si="25"/>
        <v>3</v>
      </c>
      <c r="N261" s="7">
        <f t="shared" si="26"/>
        <v>1</v>
      </c>
      <c r="O261">
        <v>2</v>
      </c>
      <c r="P261">
        <v>3</v>
      </c>
      <c r="Q261">
        <v>2</v>
      </c>
      <c r="R261">
        <v>2</v>
      </c>
      <c r="S261">
        <f t="shared" si="27"/>
        <v>4</v>
      </c>
      <c r="T261">
        <f t="shared" si="28"/>
        <v>5</v>
      </c>
      <c r="U261" s="7">
        <f t="shared" si="29"/>
        <v>0.8</v>
      </c>
    </row>
    <row r="262" spans="1:21">
      <c r="A262">
        <v>528</v>
      </c>
      <c r="B262">
        <v>2020</v>
      </c>
      <c r="C262" t="s">
        <v>75</v>
      </c>
      <c r="D262" t="s">
        <v>38</v>
      </c>
      <c r="E262" t="s">
        <v>50</v>
      </c>
      <c r="F262" t="s">
        <v>111</v>
      </c>
      <c r="G262" t="s">
        <v>126</v>
      </c>
      <c r="H262">
        <v>0</v>
      </c>
      <c r="I262">
        <v>0</v>
      </c>
      <c r="J262">
        <v>3</v>
      </c>
      <c r="K262">
        <v>3</v>
      </c>
      <c r="L262">
        <f t="shared" si="24"/>
        <v>3</v>
      </c>
      <c r="M262">
        <f t="shared" si="25"/>
        <v>3</v>
      </c>
      <c r="N262" s="7">
        <f t="shared" si="26"/>
        <v>1</v>
      </c>
      <c r="O262">
        <v>1</v>
      </c>
      <c r="P262">
        <v>1</v>
      </c>
      <c r="Q262">
        <v>0</v>
      </c>
      <c r="R262">
        <v>1</v>
      </c>
      <c r="S262">
        <f t="shared" si="27"/>
        <v>1</v>
      </c>
      <c r="T262">
        <f t="shared" si="28"/>
        <v>2</v>
      </c>
      <c r="U262" s="7">
        <f t="shared" si="29"/>
        <v>0.5</v>
      </c>
    </row>
    <row r="263" spans="1:21">
      <c r="A263">
        <v>529</v>
      </c>
      <c r="B263">
        <v>2020</v>
      </c>
      <c r="C263" t="s">
        <v>75</v>
      </c>
      <c r="D263" t="s">
        <v>40</v>
      </c>
      <c r="E263" t="s">
        <v>30</v>
      </c>
      <c r="F263" t="s">
        <v>133</v>
      </c>
      <c r="G263" t="s">
        <v>129</v>
      </c>
      <c r="H263">
        <v>6</v>
      </c>
      <c r="I263">
        <v>6</v>
      </c>
      <c r="J263">
        <v>2</v>
      </c>
      <c r="K263">
        <v>2</v>
      </c>
      <c r="L263">
        <f t="shared" si="24"/>
        <v>8</v>
      </c>
      <c r="M263">
        <f t="shared" si="25"/>
        <v>8</v>
      </c>
      <c r="N263" s="7">
        <f t="shared" si="26"/>
        <v>1</v>
      </c>
      <c r="O263">
        <v>2</v>
      </c>
      <c r="P263">
        <v>2</v>
      </c>
      <c r="Q263">
        <v>1</v>
      </c>
      <c r="R263">
        <v>1</v>
      </c>
      <c r="S263">
        <f t="shared" si="27"/>
        <v>3</v>
      </c>
      <c r="T263">
        <f t="shared" si="28"/>
        <v>3</v>
      </c>
      <c r="U263" s="7">
        <f t="shared" si="29"/>
        <v>1</v>
      </c>
    </row>
    <row r="264" spans="1:21">
      <c r="A264">
        <v>530</v>
      </c>
      <c r="B264">
        <v>2020</v>
      </c>
      <c r="C264" t="s">
        <v>76</v>
      </c>
      <c r="D264" t="s">
        <v>49</v>
      </c>
      <c r="E264" t="s">
        <v>57</v>
      </c>
      <c r="F264" t="s">
        <v>144</v>
      </c>
      <c r="G264" t="s">
        <v>107</v>
      </c>
      <c r="H264">
        <v>1</v>
      </c>
      <c r="I264">
        <v>1</v>
      </c>
      <c r="J264">
        <v>2</v>
      </c>
      <c r="K264">
        <v>2</v>
      </c>
      <c r="L264">
        <f t="shared" si="24"/>
        <v>3</v>
      </c>
      <c r="M264">
        <f t="shared" si="25"/>
        <v>3</v>
      </c>
      <c r="N264" s="7">
        <f t="shared" si="26"/>
        <v>1</v>
      </c>
      <c r="O264">
        <v>1</v>
      </c>
      <c r="P264">
        <v>1</v>
      </c>
      <c r="Q264">
        <v>2</v>
      </c>
      <c r="R264">
        <v>2</v>
      </c>
      <c r="S264">
        <f t="shared" si="27"/>
        <v>3</v>
      </c>
      <c r="T264">
        <f t="shared" si="28"/>
        <v>3</v>
      </c>
      <c r="U264" s="7">
        <f t="shared" si="29"/>
        <v>1</v>
      </c>
    </row>
    <row r="265" spans="1:21">
      <c r="A265">
        <v>531</v>
      </c>
      <c r="B265">
        <v>2020</v>
      </c>
      <c r="C265" t="s">
        <v>76</v>
      </c>
      <c r="D265" t="s">
        <v>61</v>
      </c>
      <c r="E265" t="s">
        <v>47</v>
      </c>
      <c r="F265" t="s">
        <v>118</v>
      </c>
      <c r="G265" t="s">
        <v>116</v>
      </c>
      <c r="H265">
        <v>0</v>
      </c>
      <c r="I265">
        <v>0</v>
      </c>
      <c r="J265">
        <v>2</v>
      </c>
      <c r="K265">
        <v>2</v>
      </c>
      <c r="L265">
        <f t="shared" si="24"/>
        <v>2</v>
      </c>
      <c r="M265">
        <f t="shared" si="25"/>
        <v>2</v>
      </c>
      <c r="N265" s="7">
        <f t="shared" si="26"/>
        <v>1</v>
      </c>
      <c r="O265">
        <v>1</v>
      </c>
      <c r="P265">
        <v>3</v>
      </c>
      <c r="Q265">
        <v>1</v>
      </c>
      <c r="R265">
        <v>3</v>
      </c>
      <c r="S265">
        <f t="shared" si="27"/>
        <v>2</v>
      </c>
      <c r="T265">
        <f t="shared" si="28"/>
        <v>6</v>
      </c>
      <c r="U265" s="7">
        <f t="shared" si="29"/>
        <v>0.33333333333333331</v>
      </c>
    </row>
    <row r="266" spans="1:21">
      <c r="A266">
        <v>532</v>
      </c>
      <c r="B266">
        <v>2020</v>
      </c>
      <c r="C266" t="s">
        <v>76</v>
      </c>
      <c r="D266" t="s">
        <v>23</v>
      </c>
      <c r="E266" t="s">
        <v>30</v>
      </c>
      <c r="F266" t="s">
        <v>133</v>
      </c>
      <c r="G266" t="s">
        <v>102</v>
      </c>
      <c r="H266">
        <v>2</v>
      </c>
      <c r="I266">
        <v>2</v>
      </c>
      <c r="J266">
        <v>1</v>
      </c>
      <c r="K266">
        <v>2</v>
      </c>
      <c r="L266">
        <f t="shared" si="24"/>
        <v>3</v>
      </c>
      <c r="M266">
        <f t="shared" si="25"/>
        <v>4</v>
      </c>
      <c r="N266" s="7">
        <f t="shared" si="26"/>
        <v>0.75</v>
      </c>
      <c r="O266">
        <v>1</v>
      </c>
      <c r="P266">
        <v>1</v>
      </c>
      <c r="Q266">
        <v>3</v>
      </c>
      <c r="R266">
        <v>4</v>
      </c>
      <c r="S266">
        <f t="shared" si="27"/>
        <v>4</v>
      </c>
      <c r="T266">
        <f t="shared" si="28"/>
        <v>5</v>
      </c>
      <c r="U266" s="7">
        <f t="shared" si="29"/>
        <v>0.8</v>
      </c>
    </row>
    <row r="267" spans="1:21">
      <c r="A267">
        <v>533</v>
      </c>
      <c r="B267">
        <v>2020</v>
      </c>
      <c r="C267" t="s">
        <v>76</v>
      </c>
      <c r="D267" t="s">
        <v>38</v>
      </c>
      <c r="E267" t="s">
        <v>35</v>
      </c>
      <c r="F267" t="s">
        <v>134</v>
      </c>
      <c r="G267" t="s">
        <v>126</v>
      </c>
      <c r="H267">
        <v>3</v>
      </c>
      <c r="I267">
        <v>3</v>
      </c>
      <c r="J267">
        <v>2</v>
      </c>
      <c r="K267">
        <v>2</v>
      </c>
      <c r="L267">
        <f t="shared" si="24"/>
        <v>5</v>
      </c>
      <c r="M267">
        <f t="shared" si="25"/>
        <v>5</v>
      </c>
      <c r="N267" s="7">
        <f t="shared" si="26"/>
        <v>1</v>
      </c>
      <c r="O267">
        <v>3</v>
      </c>
      <c r="P267">
        <v>3</v>
      </c>
      <c r="Q267">
        <v>2</v>
      </c>
      <c r="R267">
        <v>2</v>
      </c>
      <c r="S267">
        <f t="shared" si="27"/>
        <v>5</v>
      </c>
      <c r="T267">
        <f t="shared" si="28"/>
        <v>5</v>
      </c>
      <c r="U267" s="7">
        <f t="shared" si="29"/>
        <v>1</v>
      </c>
    </row>
    <row r="268" spans="1:21">
      <c r="A268">
        <v>534</v>
      </c>
      <c r="B268">
        <v>2020</v>
      </c>
      <c r="C268" t="s">
        <v>77</v>
      </c>
      <c r="D268" t="s">
        <v>49</v>
      </c>
      <c r="E268" t="s">
        <v>35</v>
      </c>
      <c r="F268" t="s">
        <v>144</v>
      </c>
      <c r="G268" t="s">
        <v>107</v>
      </c>
      <c r="H268">
        <v>1</v>
      </c>
      <c r="I268">
        <v>1</v>
      </c>
      <c r="J268">
        <v>2</v>
      </c>
      <c r="K268">
        <v>2</v>
      </c>
      <c r="L268">
        <f t="shared" si="24"/>
        <v>3</v>
      </c>
      <c r="M268">
        <f t="shared" si="25"/>
        <v>3</v>
      </c>
      <c r="N268" s="7">
        <f t="shared" si="26"/>
        <v>1</v>
      </c>
      <c r="O268">
        <v>1</v>
      </c>
      <c r="P268">
        <v>1</v>
      </c>
      <c r="Q268">
        <v>2</v>
      </c>
      <c r="R268">
        <v>2</v>
      </c>
      <c r="S268">
        <f t="shared" si="27"/>
        <v>3</v>
      </c>
      <c r="T268">
        <f t="shared" si="28"/>
        <v>3</v>
      </c>
      <c r="U268" s="7">
        <f t="shared" si="29"/>
        <v>1</v>
      </c>
    </row>
    <row r="269" spans="1:21">
      <c r="A269">
        <v>535</v>
      </c>
      <c r="B269">
        <v>2020</v>
      </c>
      <c r="C269" t="s">
        <v>77</v>
      </c>
      <c r="D269" t="s">
        <v>23</v>
      </c>
      <c r="E269" t="s">
        <v>61</v>
      </c>
      <c r="F269" t="s">
        <v>116</v>
      </c>
      <c r="G269" t="s">
        <v>102</v>
      </c>
      <c r="H269">
        <v>0</v>
      </c>
      <c r="I269">
        <v>1</v>
      </c>
      <c r="J269">
        <v>5</v>
      </c>
      <c r="K269">
        <v>5</v>
      </c>
      <c r="L269">
        <f t="shared" si="24"/>
        <v>5</v>
      </c>
      <c r="M269">
        <f t="shared" si="25"/>
        <v>6</v>
      </c>
      <c r="N269" s="7">
        <f t="shared" si="26"/>
        <v>0.83333333333333337</v>
      </c>
      <c r="O269">
        <v>4</v>
      </c>
      <c r="P269">
        <v>4</v>
      </c>
      <c r="Q269">
        <v>1</v>
      </c>
      <c r="R269">
        <v>1</v>
      </c>
      <c r="S269">
        <f t="shared" si="27"/>
        <v>5</v>
      </c>
      <c r="T269">
        <f t="shared" si="28"/>
        <v>5</v>
      </c>
      <c r="U269" s="7">
        <f t="shared" si="29"/>
        <v>1</v>
      </c>
    </row>
    <row r="270" spans="1:21">
      <c r="A270">
        <v>536</v>
      </c>
      <c r="B270">
        <v>2020</v>
      </c>
      <c r="C270" t="s">
        <v>78</v>
      </c>
      <c r="D270" t="s">
        <v>35</v>
      </c>
      <c r="E270" t="s">
        <v>23</v>
      </c>
      <c r="F270" t="s">
        <v>102</v>
      </c>
      <c r="G270" t="s">
        <v>134</v>
      </c>
      <c r="H270">
        <v>0</v>
      </c>
      <c r="I270">
        <v>0</v>
      </c>
      <c r="J270">
        <v>4</v>
      </c>
      <c r="K270">
        <v>4</v>
      </c>
      <c r="L270">
        <f t="shared" si="24"/>
        <v>4</v>
      </c>
      <c r="M270">
        <f t="shared" si="25"/>
        <v>4</v>
      </c>
      <c r="N270" s="7">
        <f t="shared" si="26"/>
        <v>1</v>
      </c>
      <c r="O270">
        <v>3</v>
      </c>
      <c r="P270">
        <v>3</v>
      </c>
      <c r="Q270">
        <v>1</v>
      </c>
      <c r="R270">
        <v>1</v>
      </c>
      <c r="S270">
        <f t="shared" si="27"/>
        <v>4</v>
      </c>
      <c r="T270">
        <f t="shared" si="28"/>
        <v>4</v>
      </c>
      <c r="U270" s="7">
        <f t="shared" si="29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92FA-5FA7-4387-B8FB-AE80C43F9C09}">
  <dimension ref="A1:T2408"/>
  <sheetViews>
    <sheetView tabSelected="1" topLeftCell="A1083" workbookViewId="0">
      <selection activeCell="K1099" sqref="K1099"/>
    </sheetView>
  </sheetViews>
  <sheetFormatPr defaultRowHeight="15"/>
  <cols>
    <col min="2" max="2" width="8.5703125" bestFit="1" customWidth="1"/>
    <col min="3" max="3" width="5.42578125" bestFit="1" customWidth="1"/>
    <col min="4" max="4" width="6.140625" bestFit="1" customWidth="1"/>
    <col min="5" max="5" width="6.42578125" bestFit="1" customWidth="1"/>
    <col min="6" max="6" width="5.85546875" bestFit="1" customWidth="1"/>
    <col min="7" max="7" width="9.140625" customWidth="1"/>
    <col min="8" max="8" width="19.28515625" bestFit="1" customWidth="1"/>
    <col min="9" max="9" width="9.140625" customWidth="1"/>
    <col min="14" max="14" width="14.28515625" bestFit="1" customWidth="1"/>
    <col min="15" max="19" width="9.140625" customWidth="1"/>
  </cols>
  <sheetData>
    <row r="1" spans="1:19">
      <c r="A1" t="s">
        <v>149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16</v>
      </c>
      <c r="P1" t="s">
        <v>17</v>
      </c>
      <c r="Q1" t="s">
        <v>157</v>
      </c>
      <c r="R1" t="s">
        <v>158</v>
      </c>
      <c r="S1" t="s">
        <v>159</v>
      </c>
    </row>
    <row r="2" spans="1:19">
      <c r="A2">
        <v>2288</v>
      </c>
      <c r="B2">
        <v>268</v>
      </c>
      <c r="C2">
        <v>2020</v>
      </c>
      <c r="D2">
        <v>1</v>
      </c>
      <c r="E2" t="s">
        <v>23</v>
      </c>
      <c r="F2" t="s">
        <v>46</v>
      </c>
      <c r="H2" t="s">
        <v>101</v>
      </c>
      <c r="J2">
        <v>1</v>
      </c>
      <c r="K2" t="s">
        <v>160</v>
      </c>
      <c r="L2">
        <f>IF(K2="XP",33,0)</f>
        <v>33</v>
      </c>
      <c r="M2" t="s">
        <v>161</v>
      </c>
    </row>
    <row r="3" spans="1:19">
      <c r="A3">
        <v>2289</v>
      </c>
      <c r="B3">
        <v>268</v>
      </c>
      <c r="C3">
        <v>2020</v>
      </c>
      <c r="D3">
        <v>1</v>
      </c>
      <c r="E3" t="s">
        <v>23</v>
      </c>
      <c r="F3" t="s">
        <v>46</v>
      </c>
      <c r="H3" t="s">
        <v>102</v>
      </c>
      <c r="J3">
        <v>2</v>
      </c>
      <c r="K3" t="s">
        <v>160</v>
      </c>
      <c r="L3">
        <f t="shared" ref="L3:L4" si="0">IF(K3="XP",33,0)</f>
        <v>33</v>
      </c>
      <c r="M3" t="s">
        <v>161</v>
      </c>
    </row>
    <row r="4" spans="1:19">
      <c r="A4">
        <v>2290</v>
      </c>
      <c r="B4">
        <v>268</v>
      </c>
      <c r="C4">
        <v>2020</v>
      </c>
      <c r="D4">
        <v>1</v>
      </c>
      <c r="E4" t="s">
        <v>23</v>
      </c>
      <c r="F4" t="s">
        <v>46</v>
      </c>
      <c r="H4" t="s">
        <v>102</v>
      </c>
      <c r="J4">
        <v>2</v>
      </c>
      <c r="K4" t="s">
        <v>160</v>
      </c>
      <c r="L4">
        <f t="shared" si="0"/>
        <v>33</v>
      </c>
      <c r="M4" t="s">
        <v>161</v>
      </c>
    </row>
    <row r="5" spans="1:19">
      <c r="A5">
        <v>2291</v>
      </c>
      <c r="B5">
        <v>268</v>
      </c>
      <c r="C5">
        <v>2020</v>
      </c>
      <c r="D5">
        <v>1</v>
      </c>
      <c r="E5" t="s">
        <v>23</v>
      </c>
      <c r="F5" t="s">
        <v>46</v>
      </c>
      <c r="H5" t="s">
        <v>101</v>
      </c>
      <c r="J5">
        <v>2</v>
      </c>
      <c r="K5" t="s">
        <v>162</v>
      </c>
      <c r="L5">
        <v>51</v>
      </c>
      <c r="M5" t="s">
        <v>163</v>
      </c>
      <c r="N5" t="s">
        <v>164</v>
      </c>
    </row>
    <row r="6" spans="1:19">
      <c r="A6">
        <v>2292</v>
      </c>
      <c r="B6">
        <v>268</v>
      </c>
      <c r="C6">
        <v>2020</v>
      </c>
      <c r="D6">
        <v>1</v>
      </c>
      <c r="E6" t="s">
        <v>23</v>
      </c>
      <c r="F6" t="s">
        <v>46</v>
      </c>
      <c r="H6" t="s">
        <v>102</v>
      </c>
      <c r="J6">
        <v>2</v>
      </c>
      <c r="K6" t="s">
        <v>162</v>
      </c>
      <c r="L6">
        <v>29</v>
      </c>
      <c r="M6" t="s">
        <v>161</v>
      </c>
    </row>
    <row r="7" spans="1:19">
      <c r="A7">
        <v>2293</v>
      </c>
      <c r="B7">
        <v>268</v>
      </c>
      <c r="C7">
        <v>2020</v>
      </c>
      <c r="D7">
        <v>1</v>
      </c>
      <c r="E7" t="s">
        <v>23</v>
      </c>
      <c r="F7" t="s">
        <v>46</v>
      </c>
      <c r="H7" t="s">
        <v>102</v>
      </c>
      <c r="J7">
        <v>3</v>
      </c>
      <c r="K7" t="s">
        <v>160</v>
      </c>
      <c r="L7">
        <f>IF(K7="XP",33,0)</f>
        <v>33</v>
      </c>
      <c r="M7" t="s">
        <v>161</v>
      </c>
    </row>
    <row r="8" spans="1:19">
      <c r="A8">
        <v>2294</v>
      </c>
      <c r="B8">
        <v>268</v>
      </c>
      <c r="C8">
        <v>2020</v>
      </c>
      <c r="D8">
        <v>1</v>
      </c>
      <c r="E8" t="s">
        <v>23</v>
      </c>
      <c r="F8" t="s">
        <v>46</v>
      </c>
      <c r="H8" t="s">
        <v>102</v>
      </c>
      <c r="J8">
        <v>4</v>
      </c>
      <c r="K8" t="s">
        <v>160</v>
      </c>
      <c r="L8">
        <f>IF(K8="XP",33,0)</f>
        <v>33</v>
      </c>
      <c r="M8" t="s">
        <v>161</v>
      </c>
    </row>
    <row r="9" spans="1:19">
      <c r="A9">
        <v>2295</v>
      </c>
      <c r="B9">
        <v>268</v>
      </c>
      <c r="C9">
        <v>2020</v>
      </c>
      <c r="D9">
        <v>1</v>
      </c>
      <c r="E9" t="s">
        <v>23</v>
      </c>
      <c r="F9" t="s">
        <v>46</v>
      </c>
      <c r="H9" t="s">
        <v>101</v>
      </c>
      <c r="J9">
        <v>4</v>
      </c>
      <c r="K9" t="s">
        <v>160</v>
      </c>
      <c r="L9">
        <f>IF(K9="XP",33,0)</f>
        <v>33</v>
      </c>
      <c r="M9" t="s">
        <v>161</v>
      </c>
    </row>
    <row r="10" spans="1:19">
      <c r="A10">
        <v>2296</v>
      </c>
      <c r="B10">
        <v>268</v>
      </c>
      <c r="C10">
        <v>2020</v>
      </c>
      <c r="D10">
        <v>1</v>
      </c>
      <c r="E10" t="s">
        <v>23</v>
      </c>
      <c r="F10" t="s">
        <v>46</v>
      </c>
      <c r="H10" t="s">
        <v>102</v>
      </c>
      <c r="J10">
        <v>4</v>
      </c>
      <c r="K10" t="s">
        <v>162</v>
      </c>
      <c r="L10">
        <v>19</v>
      </c>
      <c r="M10" t="s">
        <v>161</v>
      </c>
    </row>
    <row r="11" spans="1:19">
      <c r="A11">
        <v>2297</v>
      </c>
      <c r="B11">
        <v>269</v>
      </c>
      <c r="C11">
        <v>2020</v>
      </c>
      <c r="D11">
        <v>1</v>
      </c>
      <c r="E11" t="s">
        <v>44</v>
      </c>
      <c r="F11" t="s">
        <v>54</v>
      </c>
      <c r="H11" t="s">
        <v>103</v>
      </c>
      <c r="J11">
        <v>1</v>
      </c>
      <c r="K11" t="s">
        <v>160</v>
      </c>
      <c r="L11">
        <f t="shared" ref="L11" si="1">IF(K11="XP",33,0)</f>
        <v>33</v>
      </c>
      <c r="M11" t="s">
        <v>161</v>
      </c>
    </row>
    <row r="12" spans="1:19">
      <c r="A12">
        <v>2298</v>
      </c>
      <c r="B12">
        <v>269</v>
      </c>
      <c r="C12">
        <v>2020</v>
      </c>
      <c r="D12">
        <v>1</v>
      </c>
      <c r="E12" t="s">
        <v>44</v>
      </c>
      <c r="F12" t="s">
        <v>54</v>
      </c>
      <c r="H12" t="s">
        <v>103</v>
      </c>
      <c r="J12">
        <v>1</v>
      </c>
      <c r="K12" t="s">
        <v>162</v>
      </c>
      <c r="L12">
        <v>38</v>
      </c>
      <c r="M12" t="s">
        <v>161</v>
      </c>
    </row>
    <row r="13" spans="1:19">
      <c r="A13">
        <v>2299</v>
      </c>
      <c r="B13">
        <v>269</v>
      </c>
      <c r="C13">
        <v>2020</v>
      </c>
      <c r="D13">
        <v>1</v>
      </c>
      <c r="E13" t="s">
        <v>44</v>
      </c>
      <c r="F13" t="s">
        <v>54</v>
      </c>
      <c r="H13" t="s">
        <v>104</v>
      </c>
      <c r="J13">
        <v>2</v>
      </c>
      <c r="K13" t="s">
        <v>162</v>
      </c>
      <c r="L13">
        <v>48</v>
      </c>
      <c r="M13" t="s">
        <v>163</v>
      </c>
      <c r="N13" t="s">
        <v>165</v>
      </c>
    </row>
    <row r="14" spans="1:19">
      <c r="A14">
        <v>2300</v>
      </c>
      <c r="B14">
        <v>269</v>
      </c>
      <c r="C14">
        <v>2020</v>
      </c>
      <c r="D14">
        <v>1</v>
      </c>
      <c r="E14" t="s">
        <v>44</v>
      </c>
      <c r="F14" t="s">
        <v>54</v>
      </c>
      <c r="H14" t="s">
        <v>103</v>
      </c>
      <c r="J14">
        <v>2</v>
      </c>
      <c r="K14" t="s">
        <v>160</v>
      </c>
      <c r="L14">
        <f>IF(K14="XP",33,0)</f>
        <v>33</v>
      </c>
      <c r="M14" t="s">
        <v>161</v>
      </c>
    </row>
    <row r="15" spans="1:19">
      <c r="A15">
        <v>2301</v>
      </c>
      <c r="B15">
        <v>269</v>
      </c>
      <c r="C15">
        <v>2020</v>
      </c>
      <c r="D15">
        <v>1</v>
      </c>
      <c r="E15" t="s">
        <v>44</v>
      </c>
      <c r="F15" t="s">
        <v>54</v>
      </c>
      <c r="H15" t="s">
        <v>104</v>
      </c>
      <c r="J15">
        <v>2</v>
      </c>
      <c r="K15" t="s">
        <v>160</v>
      </c>
      <c r="L15">
        <f>IF(K15="XP",33,0)</f>
        <v>33</v>
      </c>
      <c r="M15" t="s">
        <v>161</v>
      </c>
    </row>
    <row r="16" spans="1:19">
      <c r="A16">
        <v>2302</v>
      </c>
      <c r="B16">
        <v>269</v>
      </c>
      <c r="C16">
        <v>2020</v>
      </c>
      <c r="D16">
        <v>1</v>
      </c>
      <c r="E16" t="s">
        <v>44</v>
      </c>
      <c r="F16" t="s">
        <v>54</v>
      </c>
      <c r="H16" t="s">
        <v>104</v>
      </c>
      <c r="J16">
        <v>3</v>
      </c>
      <c r="K16" t="s">
        <v>160</v>
      </c>
      <c r="L16">
        <f>IF(K16="XP",33,0)</f>
        <v>33</v>
      </c>
      <c r="M16" t="s">
        <v>161</v>
      </c>
    </row>
    <row r="17" spans="1:14">
      <c r="A17">
        <v>2303</v>
      </c>
      <c r="B17">
        <v>269</v>
      </c>
      <c r="C17">
        <v>2020</v>
      </c>
      <c r="D17">
        <v>1</v>
      </c>
      <c r="E17" t="s">
        <v>44</v>
      </c>
      <c r="F17" t="s">
        <v>54</v>
      </c>
      <c r="H17" t="s">
        <v>103</v>
      </c>
      <c r="J17">
        <v>3</v>
      </c>
      <c r="K17" t="s">
        <v>162</v>
      </c>
      <c r="L17">
        <v>53</v>
      </c>
      <c r="M17" t="s">
        <v>163</v>
      </c>
      <c r="N17" t="s">
        <v>166</v>
      </c>
    </row>
    <row r="18" spans="1:14">
      <c r="A18">
        <v>2304</v>
      </c>
      <c r="B18">
        <v>269</v>
      </c>
      <c r="C18">
        <v>2020</v>
      </c>
      <c r="D18">
        <v>1</v>
      </c>
      <c r="E18" t="s">
        <v>44</v>
      </c>
      <c r="F18" t="s">
        <v>54</v>
      </c>
      <c r="H18" t="s">
        <v>104</v>
      </c>
      <c r="J18">
        <v>4</v>
      </c>
      <c r="K18" t="s">
        <v>162</v>
      </c>
      <c r="L18">
        <v>38</v>
      </c>
      <c r="M18" t="s">
        <v>161</v>
      </c>
    </row>
    <row r="19" spans="1:14">
      <c r="A19">
        <v>2305</v>
      </c>
      <c r="B19">
        <v>269</v>
      </c>
      <c r="C19">
        <v>2020</v>
      </c>
      <c r="D19">
        <v>1</v>
      </c>
      <c r="E19" t="s">
        <v>44</v>
      </c>
      <c r="F19" t="s">
        <v>54</v>
      </c>
      <c r="H19" t="s">
        <v>104</v>
      </c>
      <c r="J19">
        <v>4</v>
      </c>
      <c r="K19" t="s">
        <v>160</v>
      </c>
      <c r="L19">
        <f>IF(K19="XP",33,0)</f>
        <v>33</v>
      </c>
      <c r="M19" t="s">
        <v>161</v>
      </c>
    </row>
    <row r="20" spans="1:14">
      <c r="A20">
        <v>2306</v>
      </c>
      <c r="B20">
        <v>269</v>
      </c>
      <c r="C20">
        <v>2020</v>
      </c>
      <c r="D20">
        <v>1</v>
      </c>
      <c r="E20" t="s">
        <v>44</v>
      </c>
      <c r="F20" t="s">
        <v>54</v>
      </c>
      <c r="H20" t="s">
        <v>104</v>
      </c>
      <c r="J20">
        <v>4</v>
      </c>
      <c r="K20" t="s">
        <v>160</v>
      </c>
      <c r="L20">
        <f>IF(K20="XP",33,0)</f>
        <v>33</v>
      </c>
      <c r="M20" t="s">
        <v>161</v>
      </c>
    </row>
    <row r="21" spans="1:14">
      <c r="A21">
        <v>2307</v>
      </c>
      <c r="B21">
        <v>270</v>
      </c>
      <c r="C21">
        <v>2020</v>
      </c>
      <c r="D21">
        <v>1</v>
      </c>
      <c r="E21" t="s">
        <v>25</v>
      </c>
      <c r="F21" t="s">
        <v>55</v>
      </c>
      <c r="H21" t="s">
        <v>106</v>
      </c>
      <c r="J21">
        <v>2</v>
      </c>
      <c r="K21" t="s">
        <v>160</v>
      </c>
      <c r="L21">
        <f t="shared" ref="L21" si="2">IF(K21="XP",33,0)</f>
        <v>33</v>
      </c>
      <c r="M21" t="s">
        <v>161</v>
      </c>
    </row>
    <row r="22" spans="1:14">
      <c r="A22">
        <v>2308</v>
      </c>
      <c r="B22">
        <v>270</v>
      </c>
      <c r="C22">
        <v>2020</v>
      </c>
      <c r="D22">
        <v>1</v>
      </c>
      <c r="E22" t="s">
        <v>25</v>
      </c>
      <c r="F22" t="s">
        <v>55</v>
      </c>
      <c r="H22" t="s">
        <v>106</v>
      </c>
      <c r="J22">
        <v>2</v>
      </c>
      <c r="K22" t="s">
        <v>162</v>
      </c>
      <c r="L22">
        <v>46</v>
      </c>
      <c r="M22" t="s">
        <v>161</v>
      </c>
    </row>
    <row r="23" spans="1:14">
      <c r="A23">
        <v>2309</v>
      </c>
      <c r="B23">
        <v>270</v>
      </c>
      <c r="C23">
        <v>2020</v>
      </c>
      <c r="D23">
        <v>1</v>
      </c>
      <c r="E23" t="s">
        <v>25</v>
      </c>
      <c r="F23" t="s">
        <v>55</v>
      </c>
      <c r="H23" t="s">
        <v>105</v>
      </c>
      <c r="J23">
        <v>2</v>
      </c>
      <c r="K23" t="s">
        <v>162</v>
      </c>
      <c r="L23">
        <v>45</v>
      </c>
      <c r="M23" t="s">
        <v>163</v>
      </c>
      <c r="N23" t="s">
        <v>164</v>
      </c>
    </row>
    <row r="24" spans="1:14">
      <c r="A24">
        <v>2310</v>
      </c>
      <c r="B24">
        <v>270</v>
      </c>
      <c r="C24">
        <v>2020</v>
      </c>
      <c r="D24">
        <v>1</v>
      </c>
      <c r="E24" t="s">
        <v>25</v>
      </c>
      <c r="F24" t="s">
        <v>55</v>
      </c>
      <c r="H24" t="s">
        <v>106</v>
      </c>
      <c r="J24">
        <v>3</v>
      </c>
      <c r="K24" t="s">
        <v>160</v>
      </c>
      <c r="L24">
        <f>IF(K24="XP",33,0)</f>
        <v>33</v>
      </c>
      <c r="M24" t="s">
        <v>161</v>
      </c>
    </row>
    <row r="25" spans="1:14">
      <c r="A25">
        <v>2311</v>
      </c>
      <c r="B25">
        <v>270</v>
      </c>
      <c r="C25">
        <v>2020</v>
      </c>
      <c r="D25">
        <v>1</v>
      </c>
      <c r="E25" t="s">
        <v>25</v>
      </c>
      <c r="F25" t="s">
        <v>55</v>
      </c>
      <c r="H25" t="s">
        <v>106</v>
      </c>
      <c r="J25">
        <v>4</v>
      </c>
      <c r="K25" t="s">
        <v>160</v>
      </c>
      <c r="L25">
        <f>IF(K25="XP",33,0)</f>
        <v>33</v>
      </c>
      <c r="M25" t="s">
        <v>161</v>
      </c>
    </row>
    <row r="26" spans="1:14">
      <c r="A26">
        <v>2312</v>
      </c>
      <c r="B26">
        <v>271</v>
      </c>
      <c r="C26">
        <v>2020</v>
      </c>
      <c r="D26">
        <v>1</v>
      </c>
      <c r="E26" t="s">
        <v>36</v>
      </c>
      <c r="F26" t="s">
        <v>49</v>
      </c>
      <c r="H26" t="s">
        <v>107</v>
      </c>
      <c r="J26">
        <v>1</v>
      </c>
      <c r="K26" t="s">
        <v>162</v>
      </c>
      <c r="L26">
        <v>31</v>
      </c>
      <c r="M26" t="s">
        <v>161</v>
      </c>
    </row>
    <row r="27" spans="1:14">
      <c r="A27">
        <v>2313</v>
      </c>
      <c r="B27">
        <v>271</v>
      </c>
      <c r="C27">
        <v>2020</v>
      </c>
      <c r="D27">
        <v>1</v>
      </c>
      <c r="E27" t="s">
        <v>36</v>
      </c>
      <c r="F27" t="s">
        <v>49</v>
      </c>
      <c r="H27" t="s">
        <v>108</v>
      </c>
      <c r="J27">
        <v>1</v>
      </c>
      <c r="K27" t="s">
        <v>160</v>
      </c>
      <c r="L27">
        <f t="shared" ref="L27:L38" si="3">IF(K27="XP",33,0)</f>
        <v>33</v>
      </c>
      <c r="M27" t="s">
        <v>161</v>
      </c>
    </row>
    <row r="28" spans="1:14">
      <c r="A28">
        <v>2314</v>
      </c>
      <c r="B28">
        <v>271</v>
      </c>
      <c r="C28">
        <v>2020</v>
      </c>
      <c r="D28">
        <v>1</v>
      </c>
      <c r="E28" t="s">
        <v>36</v>
      </c>
      <c r="F28" t="s">
        <v>49</v>
      </c>
      <c r="H28" t="s">
        <v>107</v>
      </c>
      <c r="J28">
        <v>2</v>
      </c>
      <c r="K28" t="s">
        <v>162</v>
      </c>
      <c r="L28">
        <v>43</v>
      </c>
      <c r="M28" t="s">
        <v>161</v>
      </c>
    </row>
    <row r="29" spans="1:14">
      <c r="A29">
        <v>2315</v>
      </c>
      <c r="B29">
        <v>271</v>
      </c>
      <c r="C29">
        <v>2020</v>
      </c>
      <c r="D29">
        <v>1</v>
      </c>
      <c r="E29" t="s">
        <v>36</v>
      </c>
      <c r="F29" t="s">
        <v>49</v>
      </c>
      <c r="H29" t="s">
        <v>107</v>
      </c>
      <c r="J29">
        <v>2</v>
      </c>
      <c r="K29" t="s">
        <v>160</v>
      </c>
      <c r="L29">
        <f t="shared" si="3"/>
        <v>33</v>
      </c>
      <c r="M29" t="s">
        <v>161</v>
      </c>
    </row>
    <row r="30" spans="1:14">
      <c r="A30">
        <v>2316</v>
      </c>
      <c r="B30">
        <v>271</v>
      </c>
      <c r="C30">
        <v>2020</v>
      </c>
      <c r="D30">
        <v>1</v>
      </c>
      <c r="E30" t="s">
        <v>36</v>
      </c>
      <c r="F30" t="s">
        <v>49</v>
      </c>
      <c r="H30" t="s">
        <v>107</v>
      </c>
      <c r="J30">
        <v>2</v>
      </c>
      <c r="K30" t="s">
        <v>160</v>
      </c>
      <c r="L30">
        <f t="shared" si="3"/>
        <v>33</v>
      </c>
      <c r="M30" t="s">
        <v>161</v>
      </c>
    </row>
    <row r="31" spans="1:14">
      <c r="A31">
        <v>2317</v>
      </c>
      <c r="B31">
        <v>271</v>
      </c>
      <c r="C31">
        <v>2020</v>
      </c>
      <c r="D31">
        <v>1</v>
      </c>
      <c r="E31" t="s">
        <v>36</v>
      </c>
      <c r="F31" t="s">
        <v>49</v>
      </c>
      <c r="H31" t="s">
        <v>108</v>
      </c>
      <c r="J31">
        <v>2</v>
      </c>
      <c r="K31" t="s">
        <v>162</v>
      </c>
      <c r="L31">
        <v>35</v>
      </c>
      <c r="M31" t="s">
        <v>161</v>
      </c>
    </row>
    <row r="32" spans="1:14">
      <c r="A32">
        <v>2318</v>
      </c>
      <c r="B32">
        <v>271</v>
      </c>
      <c r="C32">
        <v>2020</v>
      </c>
      <c r="D32">
        <v>1</v>
      </c>
      <c r="E32" t="s">
        <v>36</v>
      </c>
      <c r="F32" t="s">
        <v>49</v>
      </c>
      <c r="H32" t="s">
        <v>107</v>
      </c>
      <c r="J32">
        <v>3</v>
      </c>
      <c r="K32" t="s">
        <v>160</v>
      </c>
      <c r="L32">
        <f t="shared" si="3"/>
        <v>33</v>
      </c>
      <c r="M32" t="s">
        <v>161</v>
      </c>
    </row>
    <row r="33" spans="1:14">
      <c r="A33">
        <v>2319</v>
      </c>
      <c r="B33">
        <v>271</v>
      </c>
      <c r="C33">
        <v>2020</v>
      </c>
      <c r="D33">
        <v>1</v>
      </c>
      <c r="E33" t="s">
        <v>36</v>
      </c>
      <c r="F33" t="s">
        <v>49</v>
      </c>
      <c r="H33" t="s">
        <v>107</v>
      </c>
      <c r="J33">
        <v>4</v>
      </c>
      <c r="K33" t="s">
        <v>160</v>
      </c>
      <c r="L33">
        <f t="shared" si="3"/>
        <v>33</v>
      </c>
      <c r="M33" t="s">
        <v>161</v>
      </c>
    </row>
    <row r="34" spans="1:14">
      <c r="A34">
        <v>2320</v>
      </c>
      <c r="B34">
        <v>271</v>
      </c>
      <c r="C34">
        <v>2020</v>
      </c>
      <c r="D34">
        <v>1</v>
      </c>
      <c r="E34" t="s">
        <v>36</v>
      </c>
      <c r="F34" t="s">
        <v>49</v>
      </c>
      <c r="H34" t="s">
        <v>107</v>
      </c>
      <c r="J34">
        <v>4</v>
      </c>
      <c r="K34" t="s">
        <v>160</v>
      </c>
      <c r="L34">
        <f t="shared" si="3"/>
        <v>33</v>
      </c>
      <c r="M34" t="s">
        <v>161</v>
      </c>
    </row>
    <row r="35" spans="1:14">
      <c r="A35">
        <v>2321</v>
      </c>
      <c r="B35">
        <v>272</v>
      </c>
      <c r="C35">
        <v>2020</v>
      </c>
      <c r="D35">
        <v>1</v>
      </c>
      <c r="E35" t="s">
        <v>33</v>
      </c>
      <c r="F35" t="s">
        <v>34</v>
      </c>
      <c r="H35" t="s">
        <v>109</v>
      </c>
      <c r="J35">
        <v>1</v>
      </c>
      <c r="K35" t="s">
        <v>160</v>
      </c>
      <c r="L35">
        <f t="shared" si="3"/>
        <v>33</v>
      </c>
      <c r="M35" t="s">
        <v>161</v>
      </c>
    </row>
    <row r="36" spans="1:14">
      <c r="A36">
        <v>2322</v>
      </c>
      <c r="B36">
        <v>272</v>
      </c>
      <c r="C36">
        <v>2020</v>
      </c>
      <c r="D36">
        <v>1</v>
      </c>
      <c r="E36" t="s">
        <v>33</v>
      </c>
      <c r="F36" t="s">
        <v>34</v>
      </c>
      <c r="H36" t="s">
        <v>110</v>
      </c>
      <c r="J36">
        <v>2</v>
      </c>
      <c r="K36" t="s">
        <v>160</v>
      </c>
      <c r="L36">
        <f t="shared" si="3"/>
        <v>33</v>
      </c>
      <c r="M36" t="s">
        <v>161</v>
      </c>
    </row>
    <row r="37" spans="1:14">
      <c r="A37">
        <v>2323</v>
      </c>
      <c r="B37">
        <v>272</v>
      </c>
      <c r="C37">
        <v>2020</v>
      </c>
      <c r="D37">
        <v>1</v>
      </c>
      <c r="E37" t="s">
        <v>33</v>
      </c>
      <c r="F37" t="s">
        <v>34</v>
      </c>
      <c r="H37" t="s">
        <v>109</v>
      </c>
      <c r="J37">
        <v>2</v>
      </c>
      <c r="K37" t="s">
        <v>160</v>
      </c>
      <c r="L37">
        <f t="shared" si="3"/>
        <v>33</v>
      </c>
      <c r="M37" t="s">
        <v>161</v>
      </c>
    </row>
    <row r="38" spans="1:14">
      <c r="A38">
        <v>2324</v>
      </c>
      <c r="B38">
        <v>272</v>
      </c>
      <c r="C38">
        <v>2020</v>
      </c>
      <c r="D38">
        <v>1</v>
      </c>
      <c r="E38" t="s">
        <v>33</v>
      </c>
      <c r="F38" t="s">
        <v>34</v>
      </c>
      <c r="H38" t="s">
        <v>110</v>
      </c>
      <c r="J38">
        <v>2</v>
      </c>
      <c r="K38" t="s">
        <v>160</v>
      </c>
      <c r="L38">
        <f t="shared" si="3"/>
        <v>33</v>
      </c>
      <c r="M38" t="s">
        <v>161</v>
      </c>
    </row>
    <row r="39" spans="1:14">
      <c r="A39">
        <v>2325</v>
      </c>
      <c r="B39">
        <v>272</v>
      </c>
      <c r="C39">
        <v>2020</v>
      </c>
      <c r="D39">
        <v>1</v>
      </c>
      <c r="E39" t="s">
        <v>33</v>
      </c>
      <c r="F39" t="s">
        <v>34</v>
      </c>
      <c r="H39" t="s">
        <v>109</v>
      </c>
      <c r="J39">
        <v>2</v>
      </c>
      <c r="K39" t="s">
        <v>162</v>
      </c>
      <c r="L39">
        <v>38</v>
      </c>
      <c r="M39" t="s">
        <v>161</v>
      </c>
    </row>
    <row r="40" spans="1:14">
      <c r="A40">
        <v>2326</v>
      </c>
      <c r="B40">
        <v>272</v>
      </c>
      <c r="C40">
        <v>2020</v>
      </c>
      <c r="D40">
        <v>1</v>
      </c>
      <c r="E40" t="s">
        <v>33</v>
      </c>
      <c r="F40" t="s">
        <v>34</v>
      </c>
      <c r="H40" t="s">
        <v>109</v>
      </c>
      <c r="J40">
        <v>3</v>
      </c>
      <c r="K40" t="s">
        <v>162</v>
      </c>
      <c r="L40">
        <v>30</v>
      </c>
      <c r="M40" t="s">
        <v>163</v>
      </c>
      <c r="N40" t="s">
        <v>167</v>
      </c>
    </row>
    <row r="41" spans="1:14">
      <c r="A41">
        <v>2327</v>
      </c>
      <c r="B41">
        <v>272</v>
      </c>
      <c r="C41">
        <v>2020</v>
      </c>
      <c r="D41">
        <v>1</v>
      </c>
      <c r="E41" t="s">
        <v>33</v>
      </c>
      <c r="F41" t="s">
        <v>34</v>
      </c>
      <c r="H41" t="s">
        <v>110</v>
      </c>
      <c r="J41">
        <v>3</v>
      </c>
      <c r="K41" t="s">
        <v>162</v>
      </c>
      <c r="L41">
        <v>50</v>
      </c>
      <c r="M41" t="s">
        <v>161</v>
      </c>
    </row>
    <row r="42" spans="1:14">
      <c r="A42">
        <v>2328</v>
      </c>
      <c r="B42">
        <v>272</v>
      </c>
      <c r="C42">
        <v>2020</v>
      </c>
      <c r="D42">
        <v>1</v>
      </c>
      <c r="E42" t="s">
        <v>33</v>
      </c>
      <c r="F42" t="s">
        <v>34</v>
      </c>
      <c r="H42" t="s">
        <v>109</v>
      </c>
      <c r="J42">
        <v>4</v>
      </c>
      <c r="K42" t="s">
        <v>162</v>
      </c>
      <c r="L42">
        <v>25</v>
      </c>
      <c r="M42" t="s">
        <v>161</v>
      </c>
    </row>
    <row r="43" spans="1:14">
      <c r="A43">
        <v>2329</v>
      </c>
      <c r="B43">
        <v>272</v>
      </c>
      <c r="C43">
        <v>2020</v>
      </c>
      <c r="D43">
        <v>1</v>
      </c>
      <c r="E43" t="s">
        <v>33</v>
      </c>
      <c r="F43" t="s">
        <v>34</v>
      </c>
      <c r="H43" t="s">
        <v>110</v>
      </c>
      <c r="J43">
        <v>4</v>
      </c>
      <c r="K43" t="s">
        <v>160</v>
      </c>
      <c r="L43">
        <f>IF(K43="XP",33,0)</f>
        <v>33</v>
      </c>
      <c r="M43" t="s">
        <v>161</v>
      </c>
    </row>
    <row r="44" spans="1:14">
      <c r="A44">
        <v>2330</v>
      </c>
      <c r="B44">
        <v>272</v>
      </c>
      <c r="C44">
        <v>2020</v>
      </c>
      <c r="D44">
        <v>1</v>
      </c>
      <c r="E44" t="s">
        <v>33</v>
      </c>
      <c r="F44" t="s">
        <v>34</v>
      </c>
      <c r="H44" t="s">
        <v>110</v>
      </c>
      <c r="J44">
        <v>4</v>
      </c>
      <c r="K44" t="s">
        <v>162</v>
      </c>
      <c r="L44">
        <v>46</v>
      </c>
      <c r="M44" t="s">
        <v>161</v>
      </c>
    </row>
    <row r="45" spans="1:14">
      <c r="A45">
        <v>2331</v>
      </c>
      <c r="B45">
        <v>273</v>
      </c>
      <c r="C45">
        <v>2020</v>
      </c>
      <c r="D45">
        <v>1</v>
      </c>
      <c r="E45" t="s">
        <v>22</v>
      </c>
      <c r="F45" t="s">
        <v>50</v>
      </c>
      <c r="H45" t="s">
        <v>112</v>
      </c>
      <c r="J45">
        <v>1</v>
      </c>
      <c r="K45" t="s">
        <v>162</v>
      </c>
      <c r="L45">
        <v>27</v>
      </c>
      <c r="M45" t="s">
        <v>161</v>
      </c>
    </row>
    <row r="46" spans="1:14">
      <c r="A46">
        <v>2332</v>
      </c>
      <c r="B46">
        <v>273</v>
      </c>
      <c r="C46">
        <v>2020</v>
      </c>
      <c r="D46">
        <v>1</v>
      </c>
      <c r="E46" t="s">
        <v>22</v>
      </c>
      <c r="F46" t="s">
        <v>50</v>
      </c>
      <c r="H46" t="s">
        <v>111</v>
      </c>
      <c r="J46">
        <v>1</v>
      </c>
      <c r="K46" t="s">
        <v>162</v>
      </c>
      <c r="L46">
        <v>35</v>
      </c>
      <c r="M46" t="s">
        <v>161</v>
      </c>
    </row>
    <row r="47" spans="1:14">
      <c r="A47">
        <v>2333</v>
      </c>
      <c r="B47">
        <v>273</v>
      </c>
      <c r="C47">
        <v>2020</v>
      </c>
      <c r="D47">
        <v>1</v>
      </c>
      <c r="E47" t="s">
        <v>22</v>
      </c>
      <c r="F47" t="s">
        <v>50</v>
      </c>
      <c r="H47" t="s">
        <v>112</v>
      </c>
      <c r="J47">
        <v>2</v>
      </c>
      <c r="K47" t="s">
        <v>162</v>
      </c>
      <c r="L47">
        <v>32</v>
      </c>
      <c r="M47" t="s">
        <v>161</v>
      </c>
    </row>
    <row r="48" spans="1:14">
      <c r="A48">
        <v>2334</v>
      </c>
      <c r="B48">
        <v>273</v>
      </c>
      <c r="C48">
        <v>2020</v>
      </c>
      <c r="D48">
        <v>1</v>
      </c>
      <c r="E48" t="s">
        <v>22</v>
      </c>
      <c r="F48" t="s">
        <v>50</v>
      </c>
      <c r="H48" t="s">
        <v>111</v>
      </c>
      <c r="J48">
        <v>2</v>
      </c>
      <c r="K48" t="s">
        <v>162</v>
      </c>
      <c r="L48">
        <v>28</v>
      </c>
      <c r="M48" t="s">
        <v>161</v>
      </c>
    </row>
    <row r="49" spans="1:14">
      <c r="A49">
        <v>2335</v>
      </c>
      <c r="B49">
        <v>273</v>
      </c>
      <c r="C49">
        <v>2020</v>
      </c>
      <c r="D49">
        <v>1</v>
      </c>
      <c r="E49" t="s">
        <v>22</v>
      </c>
      <c r="F49" t="s">
        <v>50</v>
      </c>
      <c r="H49" t="s">
        <v>112</v>
      </c>
      <c r="J49">
        <v>2</v>
      </c>
      <c r="K49" t="s">
        <v>160</v>
      </c>
      <c r="L49">
        <f t="shared" ref="L49:L52" si="4">IF(K49="XP",33,0)</f>
        <v>33</v>
      </c>
      <c r="M49" t="s">
        <v>161</v>
      </c>
    </row>
    <row r="50" spans="1:14">
      <c r="A50">
        <v>2336</v>
      </c>
      <c r="B50">
        <v>273</v>
      </c>
      <c r="C50">
        <v>2020</v>
      </c>
      <c r="D50">
        <v>1</v>
      </c>
      <c r="E50" t="s">
        <v>22</v>
      </c>
      <c r="F50" t="s">
        <v>50</v>
      </c>
      <c r="H50" t="s">
        <v>112</v>
      </c>
      <c r="J50">
        <v>3</v>
      </c>
      <c r="K50" t="s">
        <v>160</v>
      </c>
      <c r="L50">
        <f t="shared" si="4"/>
        <v>33</v>
      </c>
      <c r="M50" t="s">
        <v>161</v>
      </c>
    </row>
    <row r="51" spans="1:14">
      <c r="A51">
        <v>2337</v>
      </c>
      <c r="B51">
        <v>273</v>
      </c>
      <c r="C51">
        <v>2020</v>
      </c>
      <c r="D51">
        <v>1</v>
      </c>
      <c r="E51" t="s">
        <v>22</v>
      </c>
      <c r="F51" t="s">
        <v>50</v>
      </c>
      <c r="H51" t="s">
        <v>112</v>
      </c>
      <c r="J51">
        <v>3</v>
      </c>
      <c r="K51" t="s">
        <v>162</v>
      </c>
      <c r="L51">
        <v>44</v>
      </c>
      <c r="M51" t="s">
        <v>161</v>
      </c>
    </row>
    <row r="52" spans="1:14">
      <c r="A52">
        <v>2338</v>
      </c>
      <c r="B52">
        <v>273</v>
      </c>
      <c r="C52">
        <v>2020</v>
      </c>
      <c r="D52">
        <v>1</v>
      </c>
      <c r="E52" t="s">
        <v>22</v>
      </c>
      <c r="F52" t="s">
        <v>50</v>
      </c>
      <c r="H52" t="s">
        <v>111</v>
      </c>
      <c r="J52">
        <v>4</v>
      </c>
      <c r="K52" t="s">
        <v>160</v>
      </c>
      <c r="L52">
        <f t="shared" si="4"/>
        <v>33</v>
      </c>
      <c r="M52" t="s">
        <v>161</v>
      </c>
    </row>
    <row r="53" spans="1:14">
      <c r="A53">
        <v>2339</v>
      </c>
      <c r="B53">
        <v>273</v>
      </c>
      <c r="C53">
        <v>2020</v>
      </c>
      <c r="D53">
        <v>1</v>
      </c>
      <c r="E53" t="s">
        <v>22</v>
      </c>
      <c r="F53" t="s">
        <v>50</v>
      </c>
      <c r="H53" t="s">
        <v>112</v>
      </c>
      <c r="J53">
        <v>4</v>
      </c>
      <c r="K53" t="s">
        <v>162</v>
      </c>
      <c r="L53">
        <v>55</v>
      </c>
      <c r="M53" t="s">
        <v>163</v>
      </c>
      <c r="N53" t="s">
        <v>164</v>
      </c>
    </row>
    <row r="54" spans="1:14">
      <c r="A54">
        <v>2340</v>
      </c>
      <c r="B54">
        <v>273</v>
      </c>
      <c r="C54">
        <v>2020</v>
      </c>
      <c r="D54">
        <v>1</v>
      </c>
      <c r="E54" t="s">
        <v>22</v>
      </c>
      <c r="F54" t="s">
        <v>50</v>
      </c>
      <c r="H54" t="s">
        <v>111</v>
      </c>
      <c r="J54">
        <v>4</v>
      </c>
      <c r="K54" t="s">
        <v>160</v>
      </c>
      <c r="L54">
        <f>IF(K54="XP",33,0)</f>
        <v>33</v>
      </c>
      <c r="M54" t="s">
        <v>161</v>
      </c>
    </row>
    <row r="55" spans="1:14">
      <c r="A55">
        <v>2341</v>
      </c>
      <c r="B55">
        <v>273</v>
      </c>
      <c r="C55">
        <v>2020</v>
      </c>
      <c r="D55">
        <v>1</v>
      </c>
      <c r="E55" t="s">
        <v>22</v>
      </c>
      <c r="F55" t="s">
        <v>50</v>
      </c>
      <c r="H55" t="s">
        <v>111</v>
      </c>
      <c r="J55">
        <v>4</v>
      </c>
      <c r="K55" t="s">
        <v>160</v>
      </c>
      <c r="L55">
        <f>IF(K55="XP",33,0)</f>
        <v>33</v>
      </c>
      <c r="M55" t="s">
        <v>161</v>
      </c>
    </row>
    <row r="56" spans="1:14">
      <c r="A56">
        <v>2342</v>
      </c>
      <c r="B56">
        <v>274</v>
      </c>
      <c r="C56">
        <v>2020</v>
      </c>
      <c r="D56">
        <v>1</v>
      </c>
      <c r="E56" t="s">
        <v>26</v>
      </c>
      <c r="F56" t="s">
        <v>52</v>
      </c>
      <c r="H56" t="s">
        <v>114</v>
      </c>
      <c r="J56">
        <v>1</v>
      </c>
      <c r="K56" t="s">
        <v>162</v>
      </c>
      <c r="L56">
        <v>47</v>
      </c>
      <c r="M56" t="s">
        <v>161</v>
      </c>
    </row>
    <row r="57" spans="1:14">
      <c r="A57">
        <v>2343</v>
      </c>
      <c r="B57">
        <v>274</v>
      </c>
      <c r="C57">
        <v>2020</v>
      </c>
      <c r="D57">
        <v>1</v>
      </c>
      <c r="E57" t="s">
        <v>26</v>
      </c>
      <c r="F57" t="s">
        <v>52</v>
      </c>
      <c r="H57" t="s">
        <v>113</v>
      </c>
      <c r="J57">
        <v>1</v>
      </c>
      <c r="K57" t="s">
        <v>160</v>
      </c>
      <c r="L57">
        <f t="shared" ref="L57:L69" si="5">IF(K57="XP",33,0)</f>
        <v>33</v>
      </c>
      <c r="M57" t="s">
        <v>161</v>
      </c>
    </row>
    <row r="58" spans="1:14">
      <c r="A58">
        <v>2344</v>
      </c>
      <c r="B58">
        <v>274</v>
      </c>
      <c r="C58">
        <v>2020</v>
      </c>
      <c r="D58">
        <v>1</v>
      </c>
      <c r="E58" t="s">
        <v>26</v>
      </c>
      <c r="F58" t="s">
        <v>52</v>
      </c>
      <c r="H58" t="s">
        <v>114</v>
      </c>
      <c r="J58">
        <v>1</v>
      </c>
      <c r="K58" t="s">
        <v>160</v>
      </c>
      <c r="L58">
        <f t="shared" si="5"/>
        <v>33</v>
      </c>
      <c r="M58" t="s">
        <v>163</v>
      </c>
      <c r="N58" t="s">
        <v>168</v>
      </c>
    </row>
    <row r="59" spans="1:14">
      <c r="A59">
        <v>2345</v>
      </c>
      <c r="B59">
        <v>274</v>
      </c>
      <c r="C59">
        <v>2020</v>
      </c>
      <c r="D59">
        <v>1</v>
      </c>
      <c r="E59" t="s">
        <v>26</v>
      </c>
      <c r="F59" t="s">
        <v>52</v>
      </c>
      <c r="H59" t="s">
        <v>113</v>
      </c>
      <c r="J59">
        <v>2</v>
      </c>
      <c r="K59" t="s">
        <v>162</v>
      </c>
      <c r="L59">
        <v>20</v>
      </c>
      <c r="M59" t="s">
        <v>161</v>
      </c>
    </row>
    <row r="60" spans="1:14">
      <c r="A60">
        <v>2346</v>
      </c>
      <c r="B60">
        <v>274</v>
      </c>
      <c r="C60">
        <v>2020</v>
      </c>
      <c r="D60">
        <v>1</v>
      </c>
      <c r="E60" t="s">
        <v>26</v>
      </c>
      <c r="F60" t="s">
        <v>52</v>
      </c>
      <c r="H60" t="s">
        <v>114</v>
      </c>
      <c r="J60">
        <v>2</v>
      </c>
      <c r="K60" t="s">
        <v>162</v>
      </c>
      <c r="L60">
        <v>46</v>
      </c>
      <c r="M60" t="s">
        <v>161</v>
      </c>
    </row>
    <row r="61" spans="1:14">
      <c r="A61">
        <v>2347</v>
      </c>
      <c r="B61">
        <v>274</v>
      </c>
      <c r="C61">
        <v>2020</v>
      </c>
      <c r="D61">
        <v>1</v>
      </c>
      <c r="E61" t="s">
        <v>26</v>
      </c>
      <c r="F61" t="s">
        <v>52</v>
      </c>
      <c r="H61" t="s">
        <v>113</v>
      </c>
      <c r="J61">
        <v>2</v>
      </c>
      <c r="K61" t="s">
        <v>160</v>
      </c>
      <c r="L61">
        <f t="shared" si="5"/>
        <v>33</v>
      </c>
      <c r="M61" t="s">
        <v>161</v>
      </c>
    </row>
    <row r="62" spans="1:14">
      <c r="A62">
        <v>2348</v>
      </c>
      <c r="B62">
        <v>274</v>
      </c>
      <c r="C62">
        <v>2020</v>
      </c>
      <c r="D62">
        <v>1</v>
      </c>
      <c r="E62" t="s">
        <v>26</v>
      </c>
      <c r="F62" t="s">
        <v>52</v>
      </c>
      <c r="H62" t="s">
        <v>114</v>
      </c>
      <c r="J62">
        <v>2</v>
      </c>
      <c r="K62" t="s">
        <v>162</v>
      </c>
      <c r="L62">
        <v>31</v>
      </c>
      <c r="M62" t="s">
        <v>161</v>
      </c>
    </row>
    <row r="63" spans="1:14">
      <c r="A63">
        <v>2349</v>
      </c>
      <c r="B63">
        <v>274</v>
      </c>
      <c r="C63">
        <v>2020</v>
      </c>
      <c r="D63">
        <v>1</v>
      </c>
      <c r="E63" t="s">
        <v>26</v>
      </c>
      <c r="F63" t="s">
        <v>52</v>
      </c>
      <c r="H63" t="s">
        <v>113</v>
      </c>
      <c r="J63">
        <v>3</v>
      </c>
      <c r="K63" t="s">
        <v>162</v>
      </c>
      <c r="L63">
        <v>54</v>
      </c>
      <c r="M63" t="s">
        <v>161</v>
      </c>
    </row>
    <row r="64" spans="1:14">
      <c r="A64">
        <v>2350</v>
      </c>
      <c r="B64">
        <v>274</v>
      </c>
      <c r="C64">
        <v>2020</v>
      </c>
      <c r="D64">
        <v>1</v>
      </c>
      <c r="E64" t="s">
        <v>26</v>
      </c>
      <c r="F64" t="s">
        <v>52</v>
      </c>
      <c r="H64" t="s">
        <v>113</v>
      </c>
      <c r="J64">
        <v>3</v>
      </c>
      <c r="K64" t="s">
        <v>160</v>
      </c>
      <c r="L64">
        <f t="shared" si="5"/>
        <v>33</v>
      </c>
      <c r="M64" t="s">
        <v>161</v>
      </c>
    </row>
    <row r="65" spans="1:14">
      <c r="A65">
        <v>2351</v>
      </c>
      <c r="B65">
        <v>274</v>
      </c>
      <c r="C65">
        <v>2020</v>
      </c>
      <c r="D65">
        <v>1</v>
      </c>
      <c r="E65" t="s">
        <v>26</v>
      </c>
      <c r="F65" t="s">
        <v>52</v>
      </c>
      <c r="H65" t="s">
        <v>114</v>
      </c>
      <c r="J65">
        <v>4</v>
      </c>
      <c r="K65" t="s">
        <v>160</v>
      </c>
      <c r="L65">
        <f t="shared" si="5"/>
        <v>33</v>
      </c>
      <c r="M65" t="s">
        <v>161</v>
      </c>
    </row>
    <row r="66" spans="1:14">
      <c r="A66">
        <v>2352</v>
      </c>
      <c r="B66">
        <v>274</v>
      </c>
      <c r="C66">
        <v>2020</v>
      </c>
      <c r="D66">
        <v>1</v>
      </c>
      <c r="E66" t="s">
        <v>26</v>
      </c>
      <c r="F66" t="s">
        <v>52</v>
      </c>
      <c r="H66" t="s">
        <v>113</v>
      </c>
      <c r="J66">
        <v>4</v>
      </c>
      <c r="K66" t="s">
        <v>160</v>
      </c>
      <c r="L66">
        <f t="shared" si="5"/>
        <v>33</v>
      </c>
      <c r="M66" t="s">
        <v>161</v>
      </c>
    </row>
    <row r="67" spans="1:14">
      <c r="A67">
        <v>2353</v>
      </c>
      <c r="B67">
        <v>275</v>
      </c>
      <c r="C67">
        <v>2020</v>
      </c>
      <c r="D67">
        <v>1</v>
      </c>
      <c r="E67" t="s">
        <v>61</v>
      </c>
      <c r="F67" t="s">
        <v>62</v>
      </c>
      <c r="H67" t="s">
        <v>116</v>
      </c>
      <c r="J67">
        <v>1</v>
      </c>
      <c r="K67" t="s">
        <v>160</v>
      </c>
      <c r="L67">
        <f t="shared" si="5"/>
        <v>33</v>
      </c>
      <c r="M67" t="s">
        <v>161</v>
      </c>
    </row>
    <row r="68" spans="1:14">
      <c r="A68">
        <v>2354</v>
      </c>
      <c r="B68">
        <v>275</v>
      </c>
      <c r="C68">
        <v>2020</v>
      </c>
      <c r="D68">
        <v>1</v>
      </c>
      <c r="E68" t="s">
        <v>61</v>
      </c>
      <c r="F68" t="s">
        <v>62</v>
      </c>
      <c r="H68" t="s">
        <v>116</v>
      </c>
      <c r="J68">
        <v>1</v>
      </c>
      <c r="K68" t="s">
        <v>160</v>
      </c>
      <c r="L68">
        <f t="shared" si="5"/>
        <v>33</v>
      </c>
      <c r="M68" t="s">
        <v>161</v>
      </c>
    </row>
    <row r="69" spans="1:14">
      <c r="A69">
        <v>2355</v>
      </c>
      <c r="B69">
        <v>275</v>
      </c>
      <c r="C69">
        <v>2020</v>
      </c>
      <c r="D69">
        <v>1</v>
      </c>
      <c r="E69" t="s">
        <v>61</v>
      </c>
      <c r="F69" t="s">
        <v>62</v>
      </c>
      <c r="H69" t="s">
        <v>116</v>
      </c>
      <c r="J69">
        <v>2</v>
      </c>
      <c r="K69" t="s">
        <v>160</v>
      </c>
      <c r="L69">
        <f t="shared" si="5"/>
        <v>33</v>
      </c>
      <c r="M69" t="s">
        <v>161</v>
      </c>
    </row>
    <row r="70" spans="1:14">
      <c r="A70">
        <v>2356</v>
      </c>
      <c r="B70">
        <v>275</v>
      </c>
      <c r="C70">
        <v>2020</v>
      </c>
      <c r="D70">
        <v>1</v>
      </c>
      <c r="E70" t="s">
        <v>61</v>
      </c>
      <c r="F70" t="s">
        <v>62</v>
      </c>
      <c r="H70" t="s">
        <v>115</v>
      </c>
      <c r="J70">
        <v>2</v>
      </c>
      <c r="K70" t="s">
        <v>162</v>
      </c>
      <c r="L70">
        <v>31</v>
      </c>
      <c r="M70" t="s">
        <v>161</v>
      </c>
    </row>
    <row r="71" spans="1:14">
      <c r="A71">
        <v>2357</v>
      </c>
      <c r="B71">
        <v>275</v>
      </c>
      <c r="C71">
        <v>2020</v>
      </c>
      <c r="D71">
        <v>1</v>
      </c>
      <c r="E71" t="s">
        <v>61</v>
      </c>
      <c r="F71" t="s">
        <v>62</v>
      </c>
      <c r="H71" t="s">
        <v>116</v>
      </c>
      <c r="J71">
        <v>3</v>
      </c>
      <c r="K71" t="s">
        <v>162</v>
      </c>
      <c r="L71">
        <v>38</v>
      </c>
      <c r="M71" t="s">
        <v>163</v>
      </c>
      <c r="N71" t="s">
        <v>164</v>
      </c>
    </row>
    <row r="72" spans="1:14">
      <c r="A72">
        <v>2358</v>
      </c>
      <c r="B72">
        <v>275</v>
      </c>
      <c r="C72">
        <v>2020</v>
      </c>
      <c r="D72">
        <v>1</v>
      </c>
      <c r="E72" t="s">
        <v>61</v>
      </c>
      <c r="F72" t="s">
        <v>62</v>
      </c>
      <c r="H72" t="s">
        <v>115</v>
      </c>
      <c r="J72">
        <v>3</v>
      </c>
      <c r="K72" t="s">
        <v>160</v>
      </c>
      <c r="L72">
        <f>IF(K72="XP",33,0)</f>
        <v>33</v>
      </c>
      <c r="M72" t="s">
        <v>161</v>
      </c>
    </row>
    <row r="73" spans="1:14">
      <c r="A73">
        <v>2359</v>
      </c>
      <c r="B73">
        <v>275</v>
      </c>
      <c r="C73">
        <v>2020</v>
      </c>
      <c r="D73">
        <v>1</v>
      </c>
      <c r="E73" t="s">
        <v>61</v>
      </c>
      <c r="F73" t="s">
        <v>62</v>
      </c>
      <c r="H73" t="s">
        <v>116</v>
      </c>
      <c r="J73">
        <v>3</v>
      </c>
      <c r="K73" t="s">
        <v>162</v>
      </c>
      <c r="L73">
        <v>34</v>
      </c>
      <c r="M73" t="s">
        <v>163</v>
      </c>
      <c r="N73" t="s">
        <v>164</v>
      </c>
    </row>
    <row r="74" spans="1:14">
      <c r="A74">
        <v>2360</v>
      </c>
      <c r="B74">
        <v>275</v>
      </c>
      <c r="C74">
        <v>2020</v>
      </c>
      <c r="D74">
        <v>1</v>
      </c>
      <c r="E74" t="s">
        <v>61</v>
      </c>
      <c r="F74" t="s">
        <v>62</v>
      </c>
      <c r="H74" t="s">
        <v>116</v>
      </c>
      <c r="J74">
        <v>4</v>
      </c>
      <c r="K74" t="s">
        <v>162</v>
      </c>
      <c r="L74">
        <v>22</v>
      </c>
      <c r="M74" t="s">
        <v>161</v>
      </c>
    </row>
    <row r="75" spans="1:14">
      <c r="A75">
        <v>2361</v>
      </c>
      <c r="B75">
        <v>275</v>
      </c>
      <c r="C75">
        <v>2020</v>
      </c>
      <c r="D75">
        <v>1</v>
      </c>
      <c r="E75" t="s">
        <v>61</v>
      </c>
      <c r="F75" t="s">
        <v>62</v>
      </c>
      <c r="H75" t="s">
        <v>116</v>
      </c>
      <c r="J75">
        <v>4</v>
      </c>
      <c r="K75" t="s">
        <v>162</v>
      </c>
      <c r="L75">
        <v>19</v>
      </c>
      <c r="M75" t="s">
        <v>161</v>
      </c>
    </row>
    <row r="76" spans="1:14">
      <c r="A76">
        <v>2362</v>
      </c>
      <c r="B76">
        <v>275</v>
      </c>
      <c r="C76">
        <v>2020</v>
      </c>
      <c r="D76">
        <v>1</v>
      </c>
      <c r="E76" t="s">
        <v>61</v>
      </c>
      <c r="F76" t="s">
        <v>62</v>
      </c>
      <c r="H76" t="s">
        <v>115</v>
      </c>
      <c r="J76">
        <v>4</v>
      </c>
      <c r="K76" t="s">
        <v>160</v>
      </c>
      <c r="L76">
        <f>IF(K76="XP",33,0)</f>
        <v>33</v>
      </c>
      <c r="M76" t="s">
        <v>161</v>
      </c>
    </row>
    <row r="77" spans="1:14">
      <c r="A77">
        <v>2363</v>
      </c>
      <c r="B77">
        <v>276</v>
      </c>
      <c r="C77">
        <v>2020</v>
      </c>
      <c r="D77">
        <v>1</v>
      </c>
      <c r="E77" t="s">
        <v>47</v>
      </c>
      <c r="F77" t="s">
        <v>30</v>
      </c>
      <c r="H77" t="s">
        <v>118</v>
      </c>
      <c r="J77">
        <v>1</v>
      </c>
      <c r="K77" t="s">
        <v>160</v>
      </c>
      <c r="L77">
        <f t="shared" ref="L77:L80" si="6">IF(K77="XP",33,0)</f>
        <v>33</v>
      </c>
      <c r="M77" t="s">
        <v>161</v>
      </c>
    </row>
    <row r="78" spans="1:14">
      <c r="A78">
        <v>2364</v>
      </c>
      <c r="B78">
        <v>276</v>
      </c>
      <c r="C78">
        <v>2020</v>
      </c>
      <c r="D78">
        <v>1</v>
      </c>
      <c r="E78" t="s">
        <v>47</v>
      </c>
      <c r="F78" t="s">
        <v>30</v>
      </c>
      <c r="H78" t="s">
        <v>118</v>
      </c>
      <c r="J78">
        <v>1</v>
      </c>
      <c r="K78" t="s">
        <v>162</v>
      </c>
      <c r="L78">
        <v>41</v>
      </c>
      <c r="M78" t="s">
        <v>161</v>
      </c>
    </row>
    <row r="79" spans="1:14">
      <c r="A79">
        <v>2365</v>
      </c>
      <c r="B79">
        <v>276</v>
      </c>
      <c r="C79">
        <v>2020</v>
      </c>
      <c r="D79">
        <v>1</v>
      </c>
      <c r="E79" t="s">
        <v>47</v>
      </c>
      <c r="F79" t="s">
        <v>30</v>
      </c>
      <c r="H79" t="s">
        <v>117</v>
      </c>
      <c r="J79">
        <v>1</v>
      </c>
      <c r="K79" t="s">
        <v>160</v>
      </c>
      <c r="L79">
        <f t="shared" si="6"/>
        <v>33</v>
      </c>
      <c r="M79" t="s">
        <v>163</v>
      </c>
      <c r="N79" t="s">
        <v>168</v>
      </c>
    </row>
    <row r="80" spans="1:14">
      <c r="A80">
        <v>2366</v>
      </c>
      <c r="B80">
        <v>276</v>
      </c>
      <c r="C80">
        <v>2020</v>
      </c>
      <c r="D80">
        <v>1</v>
      </c>
      <c r="E80" t="s">
        <v>47</v>
      </c>
      <c r="F80" t="s">
        <v>30</v>
      </c>
      <c r="H80" t="s">
        <v>118</v>
      </c>
      <c r="J80">
        <v>2</v>
      </c>
      <c r="K80" t="s">
        <v>160</v>
      </c>
      <c r="L80">
        <f t="shared" si="6"/>
        <v>33</v>
      </c>
      <c r="M80" t="s">
        <v>161</v>
      </c>
    </row>
    <row r="81" spans="1:14">
      <c r="A81">
        <v>2367</v>
      </c>
      <c r="B81">
        <v>276</v>
      </c>
      <c r="C81">
        <v>2020</v>
      </c>
      <c r="D81">
        <v>1</v>
      </c>
      <c r="E81" t="s">
        <v>47</v>
      </c>
      <c r="F81" t="s">
        <v>30</v>
      </c>
      <c r="H81" t="s">
        <v>117</v>
      </c>
      <c r="J81">
        <v>2</v>
      </c>
      <c r="K81" t="s">
        <v>162</v>
      </c>
      <c r="L81">
        <v>41</v>
      </c>
      <c r="M81" t="s">
        <v>163</v>
      </c>
      <c r="N81" t="s">
        <v>164</v>
      </c>
    </row>
    <row r="82" spans="1:14">
      <c r="A82">
        <v>2368</v>
      </c>
      <c r="B82">
        <v>276</v>
      </c>
      <c r="C82">
        <v>2020</v>
      </c>
      <c r="D82">
        <v>1</v>
      </c>
      <c r="E82" t="s">
        <v>47</v>
      </c>
      <c r="F82" t="s">
        <v>30</v>
      </c>
      <c r="H82" t="s">
        <v>118</v>
      </c>
      <c r="J82">
        <v>2</v>
      </c>
      <c r="K82" t="s">
        <v>160</v>
      </c>
      <c r="L82">
        <f>IF(K82="XP",33,0)</f>
        <v>33</v>
      </c>
      <c r="M82" t="s">
        <v>161</v>
      </c>
    </row>
    <row r="83" spans="1:14">
      <c r="A83">
        <v>2369</v>
      </c>
      <c r="B83">
        <v>276</v>
      </c>
      <c r="C83">
        <v>2020</v>
      </c>
      <c r="D83">
        <v>1</v>
      </c>
      <c r="E83" t="s">
        <v>47</v>
      </c>
      <c r="F83" t="s">
        <v>30</v>
      </c>
      <c r="H83" t="s">
        <v>118</v>
      </c>
      <c r="J83">
        <v>3</v>
      </c>
      <c r="K83" t="s">
        <v>160</v>
      </c>
      <c r="L83">
        <f>IF(K83="XP",33,0)</f>
        <v>33</v>
      </c>
      <c r="M83" t="s">
        <v>161</v>
      </c>
    </row>
    <row r="84" spans="1:14">
      <c r="A84">
        <v>2370</v>
      </c>
      <c r="B84">
        <v>276</v>
      </c>
      <c r="C84">
        <v>2020</v>
      </c>
      <c r="D84">
        <v>1</v>
      </c>
      <c r="E84" t="s">
        <v>47</v>
      </c>
      <c r="F84" t="s">
        <v>30</v>
      </c>
      <c r="H84" t="s">
        <v>118</v>
      </c>
      <c r="J84">
        <v>4</v>
      </c>
      <c r="K84" t="s">
        <v>160</v>
      </c>
      <c r="L84">
        <f>IF(K84="XP",33,0)</f>
        <v>33</v>
      </c>
      <c r="M84" t="s">
        <v>161</v>
      </c>
    </row>
    <row r="85" spans="1:14">
      <c r="A85">
        <v>2371</v>
      </c>
      <c r="B85">
        <v>277</v>
      </c>
      <c r="C85">
        <v>2020</v>
      </c>
      <c r="D85">
        <v>1</v>
      </c>
      <c r="E85" t="s">
        <v>27</v>
      </c>
      <c r="F85" t="s">
        <v>58</v>
      </c>
      <c r="H85" t="s">
        <v>120</v>
      </c>
      <c r="J85">
        <v>1</v>
      </c>
      <c r="K85" t="s">
        <v>162</v>
      </c>
      <c r="L85">
        <v>49</v>
      </c>
      <c r="M85" t="s">
        <v>161</v>
      </c>
    </row>
    <row r="86" spans="1:14">
      <c r="A86">
        <v>2372</v>
      </c>
      <c r="B86">
        <v>277</v>
      </c>
      <c r="C86">
        <v>2020</v>
      </c>
      <c r="D86">
        <v>1</v>
      </c>
      <c r="E86" t="s">
        <v>27</v>
      </c>
      <c r="F86" t="s">
        <v>58</v>
      </c>
      <c r="H86" t="s">
        <v>119</v>
      </c>
      <c r="J86">
        <v>1</v>
      </c>
      <c r="K86" t="s">
        <v>160</v>
      </c>
      <c r="L86">
        <f t="shared" ref="L86:L95" si="7">IF(K86="XP",33,0)</f>
        <v>33</v>
      </c>
      <c r="M86" t="s">
        <v>161</v>
      </c>
    </row>
    <row r="87" spans="1:14">
      <c r="A87">
        <v>2373</v>
      </c>
      <c r="B87">
        <v>277</v>
      </c>
      <c r="C87">
        <v>2020</v>
      </c>
      <c r="D87">
        <v>1</v>
      </c>
      <c r="E87" t="s">
        <v>27</v>
      </c>
      <c r="F87" t="s">
        <v>58</v>
      </c>
      <c r="H87" t="s">
        <v>119</v>
      </c>
      <c r="J87">
        <v>1</v>
      </c>
      <c r="K87" t="s">
        <v>160</v>
      </c>
      <c r="L87">
        <f t="shared" si="7"/>
        <v>33</v>
      </c>
      <c r="M87" t="s">
        <v>161</v>
      </c>
    </row>
    <row r="88" spans="1:14">
      <c r="A88">
        <v>2374</v>
      </c>
      <c r="B88">
        <v>277</v>
      </c>
      <c r="C88">
        <v>2020</v>
      </c>
      <c r="D88">
        <v>1</v>
      </c>
      <c r="E88" t="s">
        <v>27</v>
      </c>
      <c r="F88" t="s">
        <v>58</v>
      </c>
      <c r="H88" t="s">
        <v>120</v>
      </c>
      <c r="J88">
        <v>2</v>
      </c>
      <c r="K88" t="s">
        <v>160</v>
      </c>
      <c r="L88">
        <f t="shared" si="7"/>
        <v>33</v>
      </c>
      <c r="M88" t="s">
        <v>163</v>
      </c>
      <c r="N88" t="s">
        <v>168</v>
      </c>
    </row>
    <row r="89" spans="1:14">
      <c r="A89">
        <v>2375</v>
      </c>
      <c r="B89">
        <v>277</v>
      </c>
      <c r="C89">
        <v>2020</v>
      </c>
      <c r="D89">
        <v>1</v>
      </c>
      <c r="E89" t="s">
        <v>27</v>
      </c>
      <c r="F89" t="s">
        <v>58</v>
      </c>
      <c r="H89" t="s">
        <v>120</v>
      </c>
      <c r="J89">
        <v>2</v>
      </c>
      <c r="K89" t="s">
        <v>162</v>
      </c>
      <c r="L89">
        <v>49</v>
      </c>
      <c r="M89" t="s">
        <v>161</v>
      </c>
    </row>
    <row r="90" spans="1:14">
      <c r="A90">
        <v>2376</v>
      </c>
      <c r="B90">
        <v>277</v>
      </c>
      <c r="C90">
        <v>2020</v>
      </c>
      <c r="D90">
        <v>1</v>
      </c>
      <c r="E90" t="s">
        <v>27</v>
      </c>
      <c r="F90" t="s">
        <v>58</v>
      </c>
      <c r="H90" t="s">
        <v>119</v>
      </c>
      <c r="J90">
        <v>3</v>
      </c>
      <c r="K90" t="s">
        <v>160</v>
      </c>
      <c r="L90">
        <f t="shared" si="7"/>
        <v>33</v>
      </c>
      <c r="M90" t="s">
        <v>161</v>
      </c>
    </row>
    <row r="91" spans="1:14">
      <c r="A91">
        <v>2377</v>
      </c>
      <c r="B91">
        <v>277</v>
      </c>
      <c r="C91">
        <v>2020</v>
      </c>
      <c r="D91">
        <v>1</v>
      </c>
      <c r="E91" t="s">
        <v>27</v>
      </c>
      <c r="F91" t="s">
        <v>58</v>
      </c>
      <c r="H91" t="s">
        <v>119</v>
      </c>
      <c r="J91">
        <v>3</v>
      </c>
      <c r="K91" t="s">
        <v>160</v>
      </c>
      <c r="L91">
        <f t="shared" si="7"/>
        <v>33</v>
      </c>
      <c r="M91" t="s">
        <v>161</v>
      </c>
    </row>
    <row r="92" spans="1:14">
      <c r="A92">
        <v>2378</v>
      </c>
      <c r="B92">
        <v>277</v>
      </c>
      <c r="C92">
        <v>2020</v>
      </c>
      <c r="D92">
        <v>1</v>
      </c>
      <c r="E92" t="s">
        <v>27</v>
      </c>
      <c r="F92" t="s">
        <v>58</v>
      </c>
      <c r="H92" t="s">
        <v>119</v>
      </c>
      <c r="J92">
        <v>4</v>
      </c>
      <c r="K92" t="s">
        <v>162</v>
      </c>
      <c r="L92">
        <v>42</v>
      </c>
      <c r="M92" t="s">
        <v>161</v>
      </c>
    </row>
    <row r="93" spans="1:14">
      <c r="A93">
        <v>2379</v>
      </c>
      <c r="B93">
        <v>277</v>
      </c>
      <c r="C93">
        <v>2020</v>
      </c>
      <c r="D93">
        <v>1</v>
      </c>
      <c r="E93" t="s">
        <v>27</v>
      </c>
      <c r="F93" t="s">
        <v>58</v>
      </c>
      <c r="H93" t="s">
        <v>119</v>
      </c>
      <c r="J93">
        <v>4</v>
      </c>
      <c r="K93" t="s">
        <v>160</v>
      </c>
      <c r="L93">
        <f t="shared" si="7"/>
        <v>33</v>
      </c>
      <c r="M93" t="s">
        <v>161</v>
      </c>
    </row>
    <row r="94" spans="1:14">
      <c r="A94">
        <v>2380</v>
      </c>
      <c r="B94">
        <v>277</v>
      </c>
      <c r="C94">
        <v>2020</v>
      </c>
      <c r="D94">
        <v>1</v>
      </c>
      <c r="E94" t="s">
        <v>27</v>
      </c>
      <c r="F94" t="s">
        <v>58</v>
      </c>
      <c r="H94" t="s">
        <v>120</v>
      </c>
      <c r="J94">
        <v>4</v>
      </c>
      <c r="K94" t="s">
        <v>160</v>
      </c>
      <c r="L94">
        <f t="shared" si="7"/>
        <v>33</v>
      </c>
      <c r="M94" t="s">
        <v>161</v>
      </c>
    </row>
    <row r="95" spans="1:14">
      <c r="A95">
        <v>2381</v>
      </c>
      <c r="B95">
        <v>278</v>
      </c>
      <c r="C95">
        <v>2020</v>
      </c>
      <c r="D95">
        <v>1</v>
      </c>
      <c r="E95" t="s">
        <v>29</v>
      </c>
      <c r="F95" t="s">
        <v>56</v>
      </c>
      <c r="H95" t="s">
        <v>122</v>
      </c>
      <c r="J95">
        <v>1</v>
      </c>
      <c r="K95" t="s">
        <v>160</v>
      </c>
      <c r="L95">
        <f t="shared" si="7"/>
        <v>33</v>
      </c>
      <c r="M95" t="s">
        <v>161</v>
      </c>
    </row>
    <row r="96" spans="1:14">
      <c r="A96">
        <v>2382</v>
      </c>
      <c r="B96">
        <v>278</v>
      </c>
      <c r="C96">
        <v>2020</v>
      </c>
      <c r="D96">
        <v>1</v>
      </c>
      <c r="E96" t="s">
        <v>29</v>
      </c>
      <c r="F96" t="s">
        <v>56</v>
      </c>
      <c r="H96" t="s">
        <v>121</v>
      </c>
      <c r="J96">
        <v>2</v>
      </c>
      <c r="K96" t="s">
        <v>162</v>
      </c>
      <c r="L96">
        <v>24</v>
      </c>
      <c r="M96" t="s">
        <v>161</v>
      </c>
    </row>
    <row r="97" spans="1:20">
      <c r="A97">
        <v>2383</v>
      </c>
      <c r="B97">
        <v>278</v>
      </c>
      <c r="C97">
        <v>2020</v>
      </c>
      <c r="D97">
        <v>1</v>
      </c>
      <c r="E97" t="s">
        <v>29</v>
      </c>
      <c r="F97" t="s">
        <v>56</v>
      </c>
      <c r="H97" t="s">
        <v>121</v>
      </c>
      <c r="J97">
        <v>2</v>
      </c>
      <c r="K97" t="s">
        <v>162</v>
      </c>
      <c r="L97">
        <v>43</v>
      </c>
      <c r="M97" t="s">
        <v>161</v>
      </c>
    </row>
    <row r="98" spans="1:20">
      <c r="A98">
        <v>2384</v>
      </c>
      <c r="B98">
        <v>278</v>
      </c>
      <c r="C98">
        <v>2020</v>
      </c>
      <c r="D98">
        <v>1</v>
      </c>
      <c r="E98" t="s">
        <v>29</v>
      </c>
      <c r="F98" t="s">
        <v>56</v>
      </c>
      <c r="H98" t="s">
        <v>121</v>
      </c>
      <c r="J98">
        <v>3</v>
      </c>
      <c r="K98" t="s">
        <v>162</v>
      </c>
      <c r="L98">
        <v>50</v>
      </c>
      <c r="M98" t="s">
        <v>163</v>
      </c>
      <c r="N98" t="s">
        <v>164</v>
      </c>
    </row>
    <row r="99" spans="1:20">
      <c r="A99">
        <v>2385</v>
      </c>
      <c r="B99">
        <v>278</v>
      </c>
      <c r="C99">
        <v>2020</v>
      </c>
      <c r="D99">
        <v>1</v>
      </c>
      <c r="E99" t="s">
        <v>29</v>
      </c>
      <c r="F99" t="s">
        <v>56</v>
      </c>
      <c r="H99" t="s">
        <v>122</v>
      </c>
      <c r="J99">
        <v>3</v>
      </c>
      <c r="K99" t="s">
        <v>162</v>
      </c>
      <c r="L99">
        <v>50</v>
      </c>
      <c r="M99" t="s">
        <v>161</v>
      </c>
    </row>
    <row r="100" spans="1:20">
      <c r="A100">
        <v>2386</v>
      </c>
      <c r="B100">
        <v>278</v>
      </c>
      <c r="C100">
        <v>2020</v>
      </c>
      <c r="D100">
        <v>1</v>
      </c>
      <c r="E100" t="s">
        <v>29</v>
      </c>
      <c r="F100" t="s">
        <v>56</v>
      </c>
      <c r="H100" t="s">
        <v>122</v>
      </c>
      <c r="J100">
        <v>3</v>
      </c>
      <c r="K100" t="s">
        <v>162</v>
      </c>
      <c r="L100">
        <v>43</v>
      </c>
      <c r="M100" t="s">
        <v>161</v>
      </c>
    </row>
    <row r="101" spans="1:20">
      <c r="A101">
        <v>2387</v>
      </c>
      <c r="B101">
        <v>278</v>
      </c>
      <c r="C101">
        <v>2020</v>
      </c>
      <c r="D101">
        <v>1</v>
      </c>
      <c r="E101" t="s">
        <v>29</v>
      </c>
      <c r="F101" t="s">
        <v>56</v>
      </c>
      <c r="H101" t="s">
        <v>121</v>
      </c>
      <c r="J101">
        <v>4</v>
      </c>
      <c r="K101" t="s">
        <v>160</v>
      </c>
      <c r="L101">
        <f>IF(K101="XP",33,0)</f>
        <v>33</v>
      </c>
      <c r="M101" t="s">
        <v>161</v>
      </c>
    </row>
    <row r="102" spans="1:20">
      <c r="A102">
        <v>2388</v>
      </c>
      <c r="B102">
        <v>278</v>
      </c>
      <c r="C102">
        <v>2020</v>
      </c>
      <c r="D102">
        <v>1</v>
      </c>
      <c r="E102" t="s">
        <v>29</v>
      </c>
      <c r="F102" t="s">
        <v>56</v>
      </c>
      <c r="H102" t="s">
        <v>121</v>
      </c>
      <c r="J102">
        <v>4</v>
      </c>
      <c r="K102" t="s">
        <v>162</v>
      </c>
      <c r="L102">
        <v>22</v>
      </c>
      <c r="M102" t="s">
        <v>161</v>
      </c>
    </row>
    <row r="103" spans="1:20">
      <c r="A103">
        <v>2389</v>
      </c>
      <c r="B103">
        <v>278</v>
      </c>
      <c r="C103">
        <v>2020</v>
      </c>
      <c r="D103">
        <v>1</v>
      </c>
      <c r="E103" t="s">
        <v>29</v>
      </c>
      <c r="F103" t="s">
        <v>56</v>
      </c>
      <c r="H103" t="s">
        <v>122</v>
      </c>
      <c r="J103">
        <v>4</v>
      </c>
      <c r="K103" t="s">
        <v>162</v>
      </c>
      <c r="L103">
        <v>31</v>
      </c>
      <c r="M103" t="s">
        <v>163</v>
      </c>
      <c r="N103" t="s">
        <v>164</v>
      </c>
      <c r="T103" t="s">
        <v>169</v>
      </c>
    </row>
    <row r="104" spans="1:20">
      <c r="A104">
        <v>2390</v>
      </c>
      <c r="B104">
        <v>279</v>
      </c>
      <c r="C104">
        <v>2020</v>
      </c>
      <c r="D104">
        <v>1</v>
      </c>
      <c r="E104" t="s">
        <v>39</v>
      </c>
      <c r="F104" t="s">
        <v>43</v>
      </c>
      <c r="H104" t="s">
        <v>124</v>
      </c>
      <c r="J104">
        <v>1</v>
      </c>
      <c r="K104" t="s">
        <v>162</v>
      </c>
      <c r="L104">
        <v>52</v>
      </c>
      <c r="M104" t="s">
        <v>161</v>
      </c>
    </row>
    <row r="105" spans="1:20">
      <c r="A105">
        <v>2391</v>
      </c>
      <c r="B105">
        <v>279</v>
      </c>
      <c r="C105">
        <v>2020</v>
      </c>
      <c r="D105">
        <v>1</v>
      </c>
      <c r="E105" t="s">
        <v>39</v>
      </c>
      <c r="F105" t="s">
        <v>43</v>
      </c>
      <c r="H105" t="s">
        <v>124</v>
      </c>
      <c r="J105">
        <v>1</v>
      </c>
      <c r="K105" t="s">
        <v>160</v>
      </c>
      <c r="L105">
        <f t="shared" ref="L105:L106" si="8">IF(K105="XP",33,0)</f>
        <v>33</v>
      </c>
      <c r="M105" t="s">
        <v>161</v>
      </c>
    </row>
    <row r="106" spans="1:20">
      <c r="A106">
        <v>2392</v>
      </c>
      <c r="B106">
        <v>279</v>
      </c>
      <c r="C106">
        <v>2020</v>
      </c>
      <c r="D106">
        <v>1</v>
      </c>
      <c r="E106" t="s">
        <v>39</v>
      </c>
      <c r="F106" t="s">
        <v>43</v>
      </c>
      <c r="H106" t="s">
        <v>123</v>
      </c>
      <c r="J106">
        <v>1</v>
      </c>
      <c r="K106" t="s">
        <v>160</v>
      </c>
      <c r="L106">
        <f t="shared" si="8"/>
        <v>33</v>
      </c>
      <c r="M106" t="s">
        <v>161</v>
      </c>
    </row>
    <row r="107" spans="1:20">
      <c r="A107">
        <v>2393</v>
      </c>
      <c r="B107">
        <v>279</v>
      </c>
      <c r="C107">
        <v>2020</v>
      </c>
      <c r="D107">
        <v>1</v>
      </c>
      <c r="E107" t="s">
        <v>39</v>
      </c>
      <c r="F107" t="s">
        <v>43</v>
      </c>
      <c r="H107" t="s">
        <v>123</v>
      </c>
      <c r="J107">
        <v>2</v>
      </c>
      <c r="K107" t="s">
        <v>162</v>
      </c>
      <c r="L107">
        <v>52</v>
      </c>
      <c r="M107" t="s">
        <v>163</v>
      </c>
      <c r="N107" t="s">
        <v>164</v>
      </c>
    </row>
    <row r="108" spans="1:20">
      <c r="A108">
        <v>2394</v>
      </c>
      <c r="B108">
        <v>279</v>
      </c>
      <c r="C108">
        <v>2020</v>
      </c>
      <c r="D108">
        <v>1</v>
      </c>
      <c r="E108" t="s">
        <v>39</v>
      </c>
      <c r="F108" t="s">
        <v>43</v>
      </c>
      <c r="H108" t="s">
        <v>124</v>
      </c>
      <c r="J108">
        <v>2</v>
      </c>
      <c r="K108" t="s">
        <v>162</v>
      </c>
      <c r="L108">
        <v>24</v>
      </c>
      <c r="M108" t="s">
        <v>161</v>
      </c>
    </row>
    <row r="109" spans="1:20">
      <c r="A109">
        <v>2395</v>
      </c>
      <c r="B109">
        <v>279</v>
      </c>
      <c r="C109">
        <v>2020</v>
      </c>
      <c r="D109">
        <v>1</v>
      </c>
      <c r="E109" t="s">
        <v>39</v>
      </c>
      <c r="F109" t="s">
        <v>43</v>
      </c>
      <c r="H109" t="s">
        <v>123</v>
      </c>
      <c r="J109">
        <v>2</v>
      </c>
      <c r="K109" t="s">
        <v>162</v>
      </c>
      <c r="L109">
        <v>56</v>
      </c>
      <c r="M109" t="s">
        <v>161</v>
      </c>
    </row>
    <row r="110" spans="1:20">
      <c r="A110">
        <v>2396</v>
      </c>
      <c r="B110">
        <v>279</v>
      </c>
      <c r="C110">
        <v>2020</v>
      </c>
      <c r="D110">
        <v>1</v>
      </c>
      <c r="E110" t="s">
        <v>39</v>
      </c>
      <c r="F110" t="s">
        <v>43</v>
      </c>
      <c r="H110" t="s">
        <v>123</v>
      </c>
      <c r="J110">
        <v>3</v>
      </c>
      <c r="K110" t="s">
        <v>162</v>
      </c>
      <c r="L110">
        <v>49</v>
      </c>
      <c r="M110" t="s">
        <v>163</v>
      </c>
      <c r="N110" t="s">
        <v>164</v>
      </c>
    </row>
    <row r="111" spans="1:20">
      <c r="A111">
        <v>2397</v>
      </c>
      <c r="B111">
        <v>279</v>
      </c>
      <c r="C111">
        <v>2020</v>
      </c>
      <c r="D111">
        <v>1</v>
      </c>
      <c r="E111" t="s">
        <v>39</v>
      </c>
      <c r="F111" t="s">
        <v>43</v>
      </c>
      <c r="H111" t="s">
        <v>123</v>
      </c>
      <c r="J111">
        <v>4</v>
      </c>
      <c r="K111" t="s">
        <v>160</v>
      </c>
      <c r="L111">
        <f>IF(K111="XP",33,0)</f>
        <v>33</v>
      </c>
      <c r="M111" t="s">
        <v>161</v>
      </c>
    </row>
    <row r="112" spans="1:20">
      <c r="A112">
        <v>2398</v>
      </c>
      <c r="B112">
        <v>279</v>
      </c>
      <c r="C112">
        <v>2020</v>
      </c>
      <c r="D112">
        <v>1</v>
      </c>
      <c r="E112" t="s">
        <v>39</v>
      </c>
      <c r="F112" t="s">
        <v>43</v>
      </c>
      <c r="H112" t="s">
        <v>124</v>
      </c>
      <c r="J112">
        <v>4</v>
      </c>
      <c r="K112" t="s">
        <v>160</v>
      </c>
      <c r="L112">
        <f>IF(K112="XP",33,0)</f>
        <v>33</v>
      </c>
      <c r="M112" t="s">
        <v>161</v>
      </c>
    </row>
    <row r="113" spans="1:14">
      <c r="A113">
        <v>2399</v>
      </c>
      <c r="B113">
        <v>279</v>
      </c>
      <c r="C113">
        <v>2020</v>
      </c>
      <c r="D113">
        <v>1</v>
      </c>
      <c r="E113" t="s">
        <v>39</v>
      </c>
      <c r="F113" t="s">
        <v>43</v>
      </c>
      <c r="H113" t="s">
        <v>123</v>
      </c>
      <c r="J113">
        <v>4</v>
      </c>
      <c r="K113" t="s">
        <v>160</v>
      </c>
      <c r="L113">
        <f>IF(K113="XP",33,0)</f>
        <v>33</v>
      </c>
      <c r="M113" t="s">
        <v>161</v>
      </c>
    </row>
    <row r="114" spans="1:14">
      <c r="A114">
        <v>2400</v>
      </c>
      <c r="B114">
        <v>280</v>
      </c>
      <c r="C114">
        <v>2020</v>
      </c>
      <c r="D114">
        <v>1</v>
      </c>
      <c r="E114" t="s">
        <v>38</v>
      </c>
      <c r="F114" t="s">
        <v>35</v>
      </c>
      <c r="H114" t="s">
        <v>134</v>
      </c>
      <c r="J114">
        <v>1</v>
      </c>
      <c r="K114" t="s">
        <v>160</v>
      </c>
      <c r="L114">
        <f t="shared" ref="L114:L116" si="9">IF(K114="XP",33,0)</f>
        <v>33</v>
      </c>
      <c r="M114" t="s">
        <v>161</v>
      </c>
    </row>
    <row r="115" spans="1:14">
      <c r="A115">
        <v>2401</v>
      </c>
      <c r="B115">
        <v>280</v>
      </c>
      <c r="C115">
        <v>2020</v>
      </c>
      <c r="D115">
        <v>1</v>
      </c>
      <c r="E115" t="s">
        <v>38</v>
      </c>
      <c r="F115" t="s">
        <v>35</v>
      </c>
      <c r="H115" t="s">
        <v>126</v>
      </c>
      <c r="J115">
        <v>2</v>
      </c>
      <c r="K115" t="s">
        <v>160</v>
      </c>
      <c r="L115">
        <f t="shared" si="9"/>
        <v>33</v>
      </c>
      <c r="M115" t="s">
        <v>161</v>
      </c>
    </row>
    <row r="116" spans="1:14">
      <c r="A116">
        <v>2402</v>
      </c>
      <c r="B116">
        <v>280</v>
      </c>
      <c r="C116">
        <v>2020</v>
      </c>
      <c r="D116">
        <v>1</v>
      </c>
      <c r="E116" t="s">
        <v>38</v>
      </c>
      <c r="F116" t="s">
        <v>35</v>
      </c>
      <c r="H116" t="s">
        <v>126</v>
      </c>
      <c r="J116">
        <v>2</v>
      </c>
      <c r="K116" t="s">
        <v>160</v>
      </c>
      <c r="L116">
        <f t="shared" si="9"/>
        <v>33</v>
      </c>
      <c r="M116" t="s">
        <v>161</v>
      </c>
    </row>
    <row r="117" spans="1:14">
      <c r="A117">
        <v>2403</v>
      </c>
      <c r="B117">
        <v>280</v>
      </c>
      <c r="C117">
        <v>2020</v>
      </c>
      <c r="D117">
        <v>1</v>
      </c>
      <c r="E117" t="s">
        <v>38</v>
      </c>
      <c r="F117" t="s">
        <v>35</v>
      </c>
      <c r="H117" t="s">
        <v>134</v>
      </c>
      <c r="J117">
        <v>2</v>
      </c>
      <c r="K117" t="s">
        <v>162</v>
      </c>
      <c r="L117">
        <v>54</v>
      </c>
      <c r="M117" t="s">
        <v>163</v>
      </c>
      <c r="N117" t="s">
        <v>170</v>
      </c>
    </row>
    <row r="118" spans="1:14">
      <c r="A118">
        <v>2404</v>
      </c>
      <c r="B118">
        <v>280</v>
      </c>
      <c r="C118">
        <v>2020</v>
      </c>
      <c r="D118">
        <v>1</v>
      </c>
      <c r="E118" t="s">
        <v>38</v>
      </c>
      <c r="F118" t="s">
        <v>35</v>
      </c>
      <c r="H118" t="s">
        <v>126</v>
      </c>
      <c r="J118">
        <v>2</v>
      </c>
      <c r="K118" t="s">
        <v>162</v>
      </c>
      <c r="L118">
        <v>29</v>
      </c>
      <c r="M118" t="s">
        <v>161</v>
      </c>
    </row>
    <row r="119" spans="1:14">
      <c r="A119">
        <v>2405</v>
      </c>
      <c r="B119">
        <v>280</v>
      </c>
      <c r="C119">
        <v>2020</v>
      </c>
      <c r="D119">
        <v>1</v>
      </c>
      <c r="E119" t="s">
        <v>38</v>
      </c>
      <c r="F119" t="s">
        <v>35</v>
      </c>
      <c r="H119" t="s">
        <v>126</v>
      </c>
      <c r="J119">
        <v>3</v>
      </c>
      <c r="K119" t="s">
        <v>160</v>
      </c>
      <c r="L119">
        <f>IF(K119="XP",33,0)</f>
        <v>33</v>
      </c>
      <c r="M119" t="s">
        <v>161</v>
      </c>
    </row>
    <row r="120" spans="1:14">
      <c r="A120">
        <v>2406</v>
      </c>
      <c r="B120">
        <v>280</v>
      </c>
      <c r="C120">
        <v>2020</v>
      </c>
      <c r="D120">
        <v>1</v>
      </c>
      <c r="E120" t="s">
        <v>38</v>
      </c>
      <c r="F120" t="s">
        <v>35</v>
      </c>
      <c r="H120" t="s">
        <v>134</v>
      </c>
      <c r="J120">
        <v>3</v>
      </c>
      <c r="K120" t="s">
        <v>160</v>
      </c>
      <c r="L120">
        <f>IF(K120="XP",33,0)</f>
        <v>33</v>
      </c>
      <c r="M120" t="s">
        <v>161</v>
      </c>
    </row>
    <row r="121" spans="1:14">
      <c r="A121">
        <v>2407</v>
      </c>
      <c r="B121">
        <v>280</v>
      </c>
      <c r="C121">
        <v>2020</v>
      </c>
      <c r="D121">
        <v>1</v>
      </c>
      <c r="E121" t="s">
        <v>38</v>
      </c>
      <c r="F121" t="s">
        <v>35</v>
      </c>
      <c r="H121" t="s">
        <v>134</v>
      </c>
      <c r="J121">
        <v>3</v>
      </c>
      <c r="K121" t="s">
        <v>162</v>
      </c>
      <c r="L121">
        <v>38</v>
      </c>
      <c r="M121" t="s">
        <v>161</v>
      </c>
    </row>
    <row r="122" spans="1:14">
      <c r="A122">
        <v>2408</v>
      </c>
      <c r="B122">
        <v>280</v>
      </c>
      <c r="C122">
        <v>2020</v>
      </c>
      <c r="D122">
        <v>1</v>
      </c>
      <c r="E122" t="s">
        <v>38</v>
      </c>
      <c r="F122" t="s">
        <v>35</v>
      </c>
      <c r="H122" t="s">
        <v>126</v>
      </c>
      <c r="J122">
        <v>4</v>
      </c>
      <c r="K122" t="s">
        <v>160</v>
      </c>
      <c r="L122">
        <f>IF(K122="XP",33,0)</f>
        <v>33</v>
      </c>
      <c r="M122" t="s">
        <v>161</v>
      </c>
    </row>
    <row r="123" spans="1:14">
      <c r="A123">
        <v>2409</v>
      </c>
      <c r="B123">
        <v>280</v>
      </c>
      <c r="C123">
        <v>2020</v>
      </c>
      <c r="D123">
        <v>1</v>
      </c>
      <c r="E123" t="s">
        <v>38</v>
      </c>
      <c r="F123" t="s">
        <v>35</v>
      </c>
      <c r="H123" t="s">
        <v>126</v>
      </c>
      <c r="J123">
        <v>4</v>
      </c>
      <c r="K123" t="s">
        <v>162</v>
      </c>
      <c r="L123">
        <v>21</v>
      </c>
      <c r="M123" t="s">
        <v>161</v>
      </c>
    </row>
    <row r="124" spans="1:14">
      <c r="A124">
        <v>2410</v>
      </c>
      <c r="B124">
        <v>281</v>
      </c>
      <c r="C124">
        <v>2020</v>
      </c>
      <c r="D124">
        <v>1</v>
      </c>
      <c r="E124" t="s">
        <v>57</v>
      </c>
      <c r="F124" t="s">
        <v>59</v>
      </c>
      <c r="H124" t="s">
        <v>171</v>
      </c>
      <c r="J124">
        <v>1</v>
      </c>
      <c r="K124" t="s">
        <v>160</v>
      </c>
      <c r="L124">
        <f t="shared" ref="L124" si="10">IF(K124="XP",33,0)</f>
        <v>33</v>
      </c>
      <c r="M124" t="s">
        <v>161</v>
      </c>
    </row>
    <row r="125" spans="1:14">
      <c r="A125">
        <v>2411</v>
      </c>
      <c r="B125">
        <v>281</v>
      </c>
      <c r="C125">
        <v>2020</v>
      </c>
      <c r="D125">
        <v>1</v>
      </c>
      <c r="E125" t="s">
        <v>57</v>
      </c>
      <c r="F125" t="s">
        <v>59</v>
      </c>
      <c r="H125" t="s">
        <v>171</v>
      </c>
      <c r="J125">
        <v>1</v>
      </c>
      <c r="K125" t="s">
        <v>162</v>
      </c>
      <c r="L125">
        <v>29</v>
      </c>
      <c r="M125" t="s">
        <v>163</v>
      </c>
      <c r="N125" t="s">
        <v>167</v>
      </c>
    </row>
    <row r="126" spans="1:14">
      <c r="A126">
        <v>2412</v>
      </c>
      <c r="B126">
        <v>281</v>
      </c>
      <c r="C126">
        <v>2020</v>
      </c>
      <c r="D126">
        <v>1</v>
      </c>
      <c r="E126" t="s">
        <v>57</v>
      </c>
      <c r="F126" t="s">
        <v>59</v>
      </c>
      <c r="H126" t="s">
        <v>127</v>
      </c>
      <c r="J126">
        <v>2</v>
      </c>
      <c r="K126" t="s">
        <v>160</v>
      </c>
      <c r="L126">
        <f>IF(K126="XP",33,0)</f>
        <v>33</v>
      </c>
      <c r="M126" t="s">
        <v>161</v>
      </c>
    </row>
    <row r="127" spans="1:14">
      <c r="A127">
        <v>2413</v>
      </c>
      <c r="B127">
        <v>281</v>
      </c>
      <c r="C127">
        <v>2020</v>
      </c>
      <c r="D127">
        <v>1</v>
      </c>
      <c r="E127" t="s">
        <v>57</v>
      </c>
      <c r="F127" t="s">
        <v>59</v>
      </c>
      <c r="H127" t="s">
        <v>171</v>
      </c>
      <c r="J127">
        <v>2</v>
      </c>
      <c r="K127" t="s">
        <v>162</v>
      </c>
      <c r="L127">
        <v>35</v>
      </c>
      <c r="M127" t="s">
        <v>161</v>
      </c>
    </row>
    <row r="128" spans="1:14">
      <c r="A128">
        <v>2414</v>
      </c>
      <c r="B128">
        <v>281</v>
      </c>
      <c r="C128">
        <v>2020</v>
      </c>
      <c r="D128">
        <v>1</v>
      </c>
      <c r="E128" t="s">
        <v>57</v>
      </c>
      <c r="F128" t="s">
        <v>59</v>
      </c>
      <c r="H128" t="s">
        <v>127</v>
      </c>
      <c r="J128">
        <v>2</v>
      </c>
      <c r="K128" t="s">
        <v>162</v>
      </c>
      <c r="L128">
        <v>53</v>
      </c>
      <c r="M128" t="s">
        <v>163</v>
      </c>
      <c r="N128" t="s">
        <v>164</v>
      </c>
    </row>
    <row r="129" spans="1:14">
      <c r="A129">
        <v>2415</v>
      </c>
      <c r="B129">
        <v>281</v>
      </c>
      <c r="C129">
        <v>2020</v>
      </c>
      <c r="D129">
        <v>1</v>
      </c>
      <c r="E129" t="s">
        <v>57</v>
      </c>
      <c r="F129" t="s">
        <v>59</v>
      </c>
      <c r="H129" t="s">
        <v>171</v>
      </c>
      <c r="J129">
        <v>2</v>
      </c>
      <c r="K129" t="s">
        <v>162</v>
      </c>
      <c r="L129">
        <v>31</v>
      </c>
      <c r="M129" t="s">
        <v>161</v>
      </c>
    </row>
    <row r="130" spans="1:14">
      <c r="A130">
        <v>2416</v>
      </c>
      <c r="B130">
        <v>281</v>
      </c>
      <c r="C130">
        <v>2020</v>
      </c>
      <c r="D130">
        <v>1</v>
      </c>
      <c r="E130" t="s">
        <v>57</v>
      </c>
      <c r="F130" t="s">
        <v>59</v>
      </c>
      <c r="H130" t="s">
        <v>127</v>
      </c>
      <c r="J130">
        <v>2</v>
      </c>
      <c r="K130" t="s">
        <v>160</v>
      </c>
      <c r="L130">
        <f>IF(K130="XP",33,0)</f>
        <v>33</v>
      </c>
      <c r="M130" t="s">
        <v>161</v>
      </c>
    </row>
    <row r="131" spans="1:14">
      <c r="A131">
        <v>2417</v>
      </c>
      <c r="B131">
        <v>281</v>
      </c>
      <c r="C131">
        <v>2020</v>
      </c>
      <c r="D131">
        <v>1</v>
      </c>
      <c r="E131" t="s">
        <v>57</v>
      </c>
      <c r="F131" t="s">
        <v>59</v>
      </c>
      <c r="H131" t="s">
        <v>171</v>
      </c>
      <c r="J131">
        <v>3</v>
      </c>
      <c r="K131" t="s">
        <v>160</v>
      </c>
      <c r="L131">
        <f>IF(K131="XP",33,0)</f>
        <v>33</v>
      </c>
      <c r="M131" t="s">
        <v>161</v>
      </c>
    </row>
    <row r="132" spans="1:14">
      <c r="A132">
        <v>2418</v>
      </c>
      <c r="B132">
        <v>281</v>
      </c>
      <c r="C132">
        <v>2020</v>
      </c>
      <c r="D132">
        <v>1</v>
      </c>
      <c r="E132" t="s">
        <v>57</v>
      </c>
      <c r="F132" t="s">
        <v>59</v>
      </c>
      <c r="H132" t="s">
        <v>127</v>
      </c>
      <c r="J132">
        <v>3</v>
      </c>
      <c r="K132" t="s">
        <v>162</v>
      </c>
      <c r="L132">
        <v>33</v>
      </c>
      <c r="M132" t="s">
        <v>161</v>
      </c>
    </row>
    <row r="133" spans="1:14">
      <c r="A133">
        <v>2419</v>
      </c>
      <c r="B133">
        <v>282</v>
      </c>
      <c r="C133">
        <v>2020</v>
      </c>
      <c r="D133">
        <v>1</v>
      </c>
      <c r="E133" t="s">
        <v>60</v>
      </c>
      <c r="F133" t="s">
        <v>40</v>
      </c>
      <c r="H133" t="s">
        <v>130</v>
      </c>
      <c r="J133">
        <v>1</v>
      </c>
      <c r="K133" t="s">
        <v>162</v>
      </c>
      <c r="L133">
        <v>21</v>
      </c>
      <c r="M133" t="s">
        <v>161</v>
      </c>
    </row>
    <row r="134" spans="1:14">
      <c r="A134">
        <v>2420</v>
      </c>
      <c r="B134">
        <v>282</v>
      </c>
      <c r="C134">
        <v>2020</v>
      </c>
      <c r="D134">
        <v>1</v>
      </c>
      <c r="E134" t="s">
        <v>60</v>
      </c>
      <c r="F134" t="s">
        <v>40</v>
      </c>
      <c r="H134" t="s">
        <v>129</v>
      </c>
      <c r="J134">
        <v>1</v>
      </c>
      <c r="K134" t="s">
        <v>162</v>
      </c>
      <c r="L134">
        <v>41</v>
      </c>
      <c r="M134" t="s">
        <v>161</v>
      </c>
    </row>
    <row r="135" spans="1:14">
      <c r="A135">
        <v>2421</v>
      </c>
      <c r="B135">
        <v>282</v>
      </c>
      <c r="C135">
        <v>2020</v>
      </c>
      <c r="D135">
        <v>1</v>
      </c>
      <c r="E135" t="s">
        <v>60</v>
      </c>
      <c r="F135" t="s">
        <v>40</v>
      </c>
      <c r="H135" t="s">
        <v>130</v>
      </c>
      <c r="J135">
        <v>2</v>
      </c>
      <c r="K135" t="s">
        <v>160</v>
      </c>
      <c r="L135">
        <f t="shared" ref="L135:L139" si="11">IF(K135="XP",33,0)</f>
        <v>33</v>
      </c>
      <c r="M135" t="s">
        <v>161</v>
      </c>
    </row>
    <row r="136" spans="1:14">
      <c r="A136">
        <v>2422</v>
      </c>
      <c r="B136">
        <v>282</v>
      </c>
      <c r="C136">
        <v>2020</v>
      </c>
      <c r="D136">
        <v>1</v>
      </c>
      <c r="E136" t="s">
        <v>60</v>
      </c>
      <c r="F136" t="s">
        <v>40</v>
      </c>
      <c r="H136" t="s">
        <v>129</v>
      </c>
      <c r="J136">
        <v>2</v>
      </c>
      <c r="K136" t="s">
        <v>160</v>
      </c>
      <c r="L136">
        <f t="shared" si="11"/>
        <v>33</v>
      </c>
      <c r="M136" t="s">
        <v>163</v>
      </c>
      <c r="N136" t="s">
        <v>168</v>
      </c>
    </row>
    <row r="137" spans="1:14">
      <c r="A137">
        <v>2423</v>
      </c>
      <c r="B137">
        <v>282</v>
      </c>
      <c r="C137">
        <v>2020</v>
      </c>
      <c r="D137">
        <v>1</v>
      </c>
      <c r="E137" t="s">
        <v>60</v>
      </c>
      <c r="F137" t="s">
        <v>40</v>
      </c>
      <c r="H137" t="s">
        <v>129</v>
      </c>
      <c r="J137">
        <v>2</v>
      </c>
      <c r="K137" t="s">
        <v>160</v>
      </c>
      <c r="L137">
        <f t="shared" si="11"/>
        <v>33</v>
      </c>
      <c r="M137" t="s">
        <v>161</v>
      </c>
    </row>
    <row r="138" spans="1:14">
      <c r="A138">
        <v>2424</v>
      </c>
      <c r="B138">
        <v>282</v>
      </c>
      <c r="C138">
        <v>2020</v>
      </c>
      <c r="D138">
        <v>1</v>
      </c>
      <c r="E138" t="s">
        <v>60</v>
      </c>
      <c r="F138" t="s">
        <v>40</v>
      </c>
      <c r="H138" t="s">
        <v>129</v>
      </c>
      <c r="J138">
        <v>4</v>
      </c>
      <c r="K138" t="s">
        <v>162</v>
      </c>
      <c r="L138">
        <v>36</v>
      </c>
      <c r="M138" t="s">
        <v>161</v>
      </c>
    </row>
    <row r="139" spans="1:14">
      <c r="A139">
        <v>2425</v>
      </c>
      <c r="B139">
        <v>282</v>
      </c>
      <c r="C139">
        <v>2020</v>
      </c>
      <c r="D139">
        <v>1</v>
      </c>
      <c r="E139" t="s">
        <v>60</v>
      </c>
      <c r="F139" t="s">
        <v>40</v>
      </c>
      <c r="H139" t="s">
        <v>129</v>
      </c>
      <c r="J139">
        <v>4</v>
      </c>
      <c r="K139" t="s">
        <v>160</v>
      </c>
      <c r="L139">
        <f t="shared" si="11"/>
        <v>33</v>
      </c>
      <c r="M139" t="s">
        <v>161</v>
      </c>
    </row>
    <row r="140" spans="1:14">
      <c r="A140">
        <v>2426</v>
      </c>
      <c r="B140">
        <v>283</v>
      </c>
      <c r="C140">
        <v>2020</v>
      </c>
      <c r="D140">
        <v>1</v>
      </c>
      <c r="E140" t="s">
        <v>53</v>
      </c>
      <c r="F140" t="s">
        <v>37</v>
      </c>
      <c r="H140" t="s">
        <v>131</v>
      </c>
      <c r="J140">
        <v>1</v>
      </c>
      <c r="K140" t="s">
        <v>162</v>
      </c>
      <c r="L140">
        <v>47</v>
      </c>
      <c r="M140" t="s">
        <v>163</v>
      </c>
      <c r="N140" t="s">
        <v>164</v>
      </c>
    </row>
    <row r="141" spans="1:14">
      <c r="A141">
        <v>2427</v>
      </c>
      <c r="B141">
        <v>283</v>
      </c>
      <c r="C141">
        <v>2020</v>
      </c>
      <c r="D141">
        <v>1</v>
      </c>
      <c r="E141" t="s">
        <v>53</v>
      </c>
      <c r="F141" t="s">
        <v>37</v>
      </c>
      <c r="H141" t="s">
        <v>132</v>
      </c>
      <c r="J141">
        <v>1</v>
      </c>
      <c r="K141" t="s">
        <v>160</v>
      </c>
      <c r="L141">
        <f>IF(K141="XP",33,0)</f>
        <v>33</v>
      </c>
      <c r="M141" t="s">
        <v>161</v>
      </c>
    </row>
    <row r="142" spans="1:14">
      <c r="A142">
        <v>2428</v>
      </c>
      <c r="B142">
        <v>283</v>
      </c>
      <c r="C142">
        <v>2020</v>
      </c>
      <c r="D142">
        <v>1</v>
      </c>
      <c r="E142" t="s">
        <v>53</v>
      </c>
      <c r="F142" t="s">
        <v>37</v>
      </c>
      <c r="H142" t="s">
        <v>131</v>
      </c>
      <c r="J142">
        <v>2</v>
      </c>
      <c r="K142" t="s">
        <v>160</v>
      </c>
      <c r="L142">
        <f>IF(K142="XP",33,0)</f>
        <v>33</v>
      </c>
      <c r="M142" t="s">
        <v>161</v>
      </c>
    </row>
    <row r="143" spans="1:14">
      <c r="A143">
        <v>2429</v>
      </c>
      <c r="B143">
        <v>283</v>
      </c>
      <c r="C143">
        <v>2020</v>
      </c>
      <c r="D143">
        <v>1</v>
      </c>
      <c r="E143" t="s">
        <v>53</v>
      </c>
      <c r="F143" t="s">
        <v>37</v>
      </c>
      <c r="H143" t="s">
        <v>131</v>
      </c>
      <c r="J143">
        <v>2</v>
      </c>
      <c r="K143" t="s">
        <v>162</v>
      </c>
      <c r="L143">
        <v>44</v>
      </c>
      <c r="M143" t="s">
        <v>163</v>
      </c>
      <c r="N143" t="s">
        <v>170</v>
      </c>
    </row>
    <row r="144" spans="1:14">
      <c r="A144">
        <v>2430</v>
      </c>
      <c r="B144">
        <v>283</v>
      </c>
      <c r="C144">
        <v>2020</v>
      </c>
      <c r="D144">
        <v>1</v>
      </c>
      <c r="E144" t="s">
        <v>53</v>
      </c>
      <c r="F144" t="s">
        <v>37</v>
      </c>
      <c r="H144" t="s">
        <v>131</v>
      </c>
      <c r="J144">
        <v>3</v>
      </c>
      <c r="K144" t="s">
        <v>162</v>
      </c>
      <c r="L144">
        <v>42</v>
      </c>
      <c r="M144" t="s">
        <v>163</v>
      </c>
      <c r="N144" t="s">
        <v>172</v>
      </c>
    </row>
    <row r="145" spans="1:14">
      <c r="A145">
        <v>2431</v>
      </c>
      <c r="B145">
        <v>283</v>
      </c>
      <c r="C145">
        <v>2020</v>
      </c>
      <c r="D145">
        <v>1</v>
      </c>
      <c r="E145" t="s">
        <v>53</v>
      </c>
      <c r="F145" t="s">
        <v>37</v>
      </c>
      <c r="H145" t="s">
        <v>131</v>
      </c>
      <c r="J145">
        <v>4</v>
      </c>
      <c r="K145" t="s">
        <v>160</v>
      </c>
      <c r="L145">
        <f>IF(K145="XP",33,0)</f>
        <v>33</v>
      </c>
      <c r="M145" t="s">
        <v>163</v>
      </c>
      <c r="N145" t="s">
        <v>168</v>
      </c>
    </row>
    <row r="146" spans="1:14">
      <c r="A146">
        <v>2432</v>
      </c>
      <c r="B146">
        <v>283</v>
      </c>
      <c r="C146">
        <v>2020</v>
      </c>
      <c r="D146">
        <v>1</v>
      </c>
      <c r="E146" t="s">
        <v>53</v>
      </c>
      <c r="F146" t="s">
        <v>37</v>
      </c>
      <c r="H146" t="s">
        <v>132</v>
      </c>
      <c r="J146">
        <v>4</v>
      </c>
      <c r="K146" t="s">
        <v>160</v>
      </c>
      <c r="L146">
        <f>IF(K146="XP",33,0)</f>
        <v>33</v>
      </c>
      <c r="M146" t="s">
        <v>161</v>
      </c>
    </row>
    <row r="147" spans="1:14">
      <c r="A147">
        <v>2433</v>
      </c>
      <c r="B147">
        <v>283</v>
      </c>
      <c r="C147">
        <v>2020</v>
      </c>
      <c r="D147">
        <v>1</v>
      </c>
      <c r="E147" t="s">
        <v>53</v>
      </c>
      <c r="F147" t="s">
        <v>37</v>
      </c>
      <c r="H147" t="s">
        <v>131</v>
      </c>
      <c r="J147">
        <v>4</v>
      </c>
      <c r="K147" t="s">
        <v>162</v>
      </c>
      <c r="L147">
        <v>25</v>
      </c>
      <c r="M147" t="s">
        <v>161</v>
      </c>
    </row>
    <row r="148" spans="1:14">
      <c r="A148">
        <v>2434</v>
      </c>
      <c r="B148">
        <v>284</v>
      </c>
      <c r="C148">
        <v>2020</v>
      </c>
      <c r="D148">
        <v>2</v>
      </c>
      <c r="E148" t="s">
        <v>30</v>
      </c>
      <c r="F148" t="s">
        <v>29</v>
      </c>
      <c r="H148" t="s">
        <v>122</v>
      </c>
      <c r="J148">
        <v>1</v>
      </c>
      <c r="K148" t="s">
        <v>162</v>
      </c>
      <c r="L148">
        <v>38</v>
      </c>
      <c r="M148" t="s">
        <v>161</v>
      </c>
    </row>
    <row r="149" spans="1:14">
      <c r="A149">
        <v>2435</v>
      </c>
      <c r="B149">
        <v>284</v>
      </c>
      <c r="C149">
        <v>2020</v>
      </c>
      <c r="D149">
        <v>2</v>
      </c>
      <c r="E149" t="s">
        <v>30</v>
      </c>
      <c r="F149" t="s">
        <v>29</v>
      </c>
      <c r="H149" t="s">
        <v>133</v>
      </c>
      <c r="J149">
        <v>1</v>
      </c>
      <c r="K149" t="s">
        <v>160</v>
      </c>
      <c r="L149">
        <f t="shared" ref="L148:L158" si="12">IF(K149="XP",33,0)</f>
        <v>33</v>
      </c>
      <c r="M149" t="s">
        <v>161</v>
      </c>
    </row>
    <row r="150" spans="1:14">
      <c r="A150">
        <v>2436</v>
      </c>
      <c r="B150">
        <v>284</v>
      </c>
      <c r="C150">
        <v>2020</v>
      </c>
      <c r="D150">
        <v>2</v>
      </c>
      <c r="E150" t="s">
        <v>30</v>
      </c>
      <c r="F150" t="s">
        <v>29</v>
      </c>
      <c r="H150" t="s">
        <v>133</v>
      </c>
      <c r="J150">
        <v>2</v>
      </c>
      <c r="K150" t="s">
        <v>160</v>
      </c>
      <c r="L150">
        <f t="shared" si="12"/>
        <v>33</v>
      </c>
      <c r="M150" t="s">
        <v>161</v>
      </c>
    </row>
    <row r="151" spans="1:14">
      <c r="A151">
        <v>2437</v>
      </c>
      <c r="B151">
        <v>284</v>
      </c>
      <c r="C151">
        <v>2020</v>
      </c>
      <c r="D151">
        <v>2</v>
      </c>
      <c r="E151" t="s">
        <v>30</v>
      </c>
      <c r="F151" t="s">
        <v>29</v>
      </c>
      <c r="H151" t="s">
        <v>122</v>
      </c>
      <c r="J151">
        <v>2</v>
      </c>
      <c r="K151" t="s">
        <v>160</v>
      </c>
      <c r="L151">
        <f t="shared" si="12"/>
        <v>33</v>
      </c>
      <c r="M151" t="s">
        <v>161</v>
      </c>
    </row>
    <row r="152" spans="1:14">
      <c r="A152">
        <v>2438</v>
      </c>
      <c r="B152">
        <v>284</v>
      </c>
      <c r="C152">
        <v>2020</v>
      </c>
      <c r="D152">
        <v>2</v>
      </c>
      <c r="E152" t="s">
        <v>30</v>
      </c>
      <c r="F152" t="s">
        <v>29</v>
      </c>
      <c r="H152" t="s">
        <v>133</v>
      </c>
      <c r="J152">
        <v>2</v>
      </c>
      <c r="K152" t="s">
        <v>160</v>
      </c>
      <c r="L152">
        <f t="shared" si="12"/>
        <v>33</v>
      </c>
      <c r="M152" t="s">
        <v>161</v>
      </c>
    </row>
    <row r="153" spans="1:14">
      <c r="A153">
        <v>2439</v>
      </c>
      <c r="B153">
        <v>284</v>
      </c>
      <c r="C153">
        <v>2020</v>
      </c>
      <c r="D153">
        <v>2</v>
      </c>
      <c r="E153" t="s">
        <v>30</v>
      </c>
      <c r="F153" t="s">
        <v>29</v>
      </c>
      <c r="H153" t="s">
        <v>122</v>
      </c>
      <c r="J153">
        <v>2</v>
      </c>
      <c r="K153" t="s">
        <v>162</v>
      </c>
      <c r="L153">
        <v>43</v>
      </c>
      <c r="M153" t="s">
        <v>161</v>
      </c>
    </row>
    <row r="154" spans="1:14">
      <c r="A154">
        <v>2440</v>
      </c>
      <c r="B154">
        <v>284</v>
      </c>
      <c r="C154">
        <v>2020</v>
      </c>
      <c r="D154">
        <v>2</v>
      </c>
      <c r="E154" t="s">
        <v>30</v>
      </c>
      <c r="F154" t="s">
        <v>29</v>
      </c>
      <c r="H154" t="s">
        <v>133</v>
      </c>
      <c r="J154">
        <v>3</v>
      </c>
      <c r="K154" t="s">
        <v>160</v>
      </c>
      <c r="L154">
        <f t="shared" si="12"/>
        <v>33</v>
      </c>
      <c r="M154" t="s">
        <v>161</v>
      </c>
    </row>
    <row r="155" spans="1:14">
      <c r="A155">
        <v>2441</v>
      </c>
      <c r="B155">
        <v>284</v>
      </c>
      <c r="C155">
        <v>2020</v>
      </c>
      <c r="D155">
        <v>2</v>
      </c>
      <c r="E155" t="s">
        <v>30</v>
      </c>
      <c r="F155" t="s">
        <v>29</v>
      </c>
      <c r="H155" t="s">
        <v>122</v>
      </c>
      <c r="J155">
        <v>3</v>
      </c>
      <c r="K155" t="s">
        <v>162</v>
      </c>
      <c r="L155">
        <v>27</v>
      </c>
      <c r="M155" t="s">
        <v>161</v>
      </c>
    </row>
    <row r="156" spans="1:14">
      <c r="A156">
        <v>2442</v>
      </c>
      <c r="B156">
        <v>284</v>
      </c>
      <c r="C156">
        <v>2020</v>
      </c>
      <c r="D156">
        <v>2</v>
      </c>
      <c r="E156" t="s">
        <v>30</v>
      </c>
      <c r="F156" t="s">
        <v>29</v>
      </c>
      <c r="H156" t="s">
        <v>122</v>
      </c>
      <c r="J156">
        <v>4</v>
      </c>
      <c r="K156" t="s">
        <v>160</v>
      </c>
      <c r="L156">
        <f t="shared" si="12"/>
        <v>33</v>
      </c>
      <c r="M156" t="s">
        <v>161</v>
      </c>
    </row>
    <row r="157" spans="1:14">
      <c r="A157">
        <v>2443</v>
      </c>
      <c r="B157">
        <v>284</v>
      </c>
      <c r="C157">
        <v>2020</v>
      </c>
      <c r="D157">
        <v>2</v>
      </c>
      <c r="E157" t="s">
        <v>30</v>
      </c>
      <c r="F157" t="s">
        <v>29</v>
      </c>
      <c r="H157" t="s">
        <v>133</v>
      </c>
      <c r="J157">
        <v>4</v>
      </c>
      <c r="K157" t="s">
        <v>160</v>
      </c>
      <c r="L157">
        <f t="shared" si="12"/>
        <v>33</v>
      </c>
      <c r="M157" t="s">
        <v>161</v>
      </c>
    </row>
    <row r="158" spans="1:14">
      <c r="A158">
        <v>2444</v>
      </c>
      <c r="B158">
        <v>284</v>
      </c>
      <c r="C158">
        <v>2020</v>
      </c>
      <c r="D158">
        <v>2</v>
      </c>
      <c r="E158" t="s">
        <v>30</v>
      </c>
      <c r="F158" t="s">
        <v>29</v>
      </c>
      <c r="H158" t="s">
        <v>122</v>
      </c>
      <c r="J158">
        <v>4</v>
      </c>
      <c r="K158" t="s">
        <v>160</v>
      </c>
      <c r="L158">
        <f t="shared" si="12"/>
        <v>33</v>
      </c>
      <c r="M158" t="s">
        <v>161</v>
      </c>
    </row>
    <row r="159" spans="1:14">
      <c r="A159">
        <v>2445</v>
      </c>
      <c r="B159">
        <v>285</v>
      </c>
      <c r="C159">
        <v>2020</v>
      </c>
      <c r="D159">
        <v>2</v>
      </c>
      <c r="E159" t="s">
        <v>37</v>
      </c>
      <c r="F159" t="s">
        <v>33</v>
      </c>
      <c r="H159" t="s">
        <v>131</v>
      </c>
      <c r="J159">
        <v>1</v>
      </c>
      <c r="K159" t="s">
        <v>160</v>
      </c>
      <c r="L159">
        <f t="shared" ref="L159:L168" si="13">IF(K159="XP",33,0)</f>
        <v>33</v>
      </c>
      <c r="M159" t="s">
        <v>161</v>
      </c>
    </row>
    <row r="160" spans="1:14">
      <c r="A160">
        <v>2446</v>
      </c>
      <c r="B160">
        <v>285</v>
      </c>
      <c r="C160">
        <v>2020</v>
      </c>
      <c r="D160">
        <v>2</v>
      </c>
      <c r="E160" t="s">
        <v>37</v>
      </c>
      <c r="F160" t="s">
        <v>33</v>
      </c>
      <c r="H160" t="s">
        <v>131</v>
      </c>
      <c r="J160">
        <v>1</v>
      </c>
      <c r="K160" t="s">
        <v>160</v>
      </c>
      <c r="L160">
        <f t="shared" si="13"/>
        <v>33</v>
      </c>
      <c r="M160" t="s">
        <v>161</v>
      </c>
    </row>
    <row r="161" spans="1:14">
      <c r="A161">
        <v>2447</v>
      </c>
      <c r="B161">
        <v>285</v>
      </c>
      <c r="C161">
        <v>2020</v>
      </c>
      <c r="D161">
        <v>2</v>
      </c>
      <c r="E161" t="s">
        <v>37</v>
      </c>
      <c r="F161" t="s">
        <v>33</v>
      </c>
      <c r="H161" t="s">
        <v>110</v>
      </c>
      <c r="J161">
        <v>1</v>
      </c>
      <c r="K161" t="s">
        <v>160</v>
      </c>
      <c r="L161">
        <f t="shared" si="13"/>
        <v>33</v>
      </c>
      <c r="M161" t="s">
        <v>161</v>
      </c>
    </row>
    <row r="162" spans="1:14">
      <c r="A162">
        <v>2448</v>
      </c>
      <c r="B162">
        <v>285</v>
      </c>
      <c r="C162">
        <v>2020</v>
      </c>
      <c r="D162">
        <v>2</v>
      </c>
      <c r="E162" t="s">
        <v>37</v>
      </c>
      <c r="F162" t="s">
        <v>33</v>
      </c>
      <c r="H162" t="s">
        <v>131</v>
      </c>
      <c r="J162">
        <v>2</v>
      </c>
      <c r="K162" t="s">
        <v>160</v>
      </c>
      <c r="L162">
        <f t="shared" si="13"/>
        <v>33</v>
      </c>
      <c r="M162" t="s">
        <v>161</v>
      </c>
    </row>
    <row r="163" spans="1:14">
      <c r="A163">
        <v>2449</v>
      </c>
      <c r="B163">
        <v>285</v>
      </c>
      <c r="C163">
        <v>2020</v>
      </c>
      <c r="D163">
        <v>2</v>
      </c>
      <c r="E163" t="s">
        <v>37</v>
      </c>
      <c r="F163" t="s">
        <v>33</v>
      </c>
      <c r="H163" t="s">
        <v>110</v>
      </c>
      <c r="J163">
        <v>2</v>
      </c>
      <c r="K163" t="s">
        <v>162</v>
      </c>
      <c r="L163">
        <v>35</v>
      </c>
      <c r="M163" t="s">
        <v>161</v>
      </c>
    </row>
    <row r="164" spans="1:14">
      <c r="A164">
        <v>2450</v>
      </c>
      <c r="B164">
        <v>285</v>
      </c>
      <c r="C164">
        <v>2020</v>
      </c>
      <c r="D164">
        <v>2</v>
      </c>
      <c r="E164" t="s">
        <v>37</v>
      </c>
      <c r="F164" t="s">
        <v>33</v>
      </c>
      <c r="H164" t="s">
        <v>131</v>
      </c>
      <c r="J164">
        <v>2</v>
      </c>
      <c r="K164" t="s">
        <v>162</v>
      </c>
      <c r="L164">
        <v>51</v>
      </c>
      <c r="M164" t="s">
        <v>161</v>
      </c>
    </row>
    <row r="165" spans="1:14">
      <c r="A165">
        <v>2451</v>
      </c>
      <c r="B165">
        <v>285</v>
      </c>
      <c r="C165">
        <v>2020</v>
      </c>
      <c r="D165">
        <v>2</v>
      </c>
      <c r="E165" t="s">
        <v>37</v>
      </c>
      <c r="F165" t="s">
        <v>33</v>
      </c>
      <c r="H165" t="s">
        <v>110</v>
      </c>
      <c r="J165">
        <v>3</v>
      </c>
      <c r="K165" t="s">
        <v>160</v>
      </c>
      <c r="L165">
        <f t="shared" si="13"/>
        <v>33</v>
      </c>
      <c r="M165" t="s">
        <v>161</v>
      </c>
    </row>
    <row r="166" spans="1:14">
      <c r="A166">
        <v>2452</v>
      </c>
      <c r="B166">
        <v>285</v>
      </c>
      <c r="C166">
        <v>2020</v>
      </c>
      <c r="D166">
        <v>2</v>
      </c>
      <c r="E166" t="s">
        <v>37</v>
      </c>
      <c r="F166" t="s">
        <v>33</v>
      </c>
      <c r="H166" t="s">
        <v>131</v>
      </c>
      <c r="J166">
        <v>3</v>
      </c>
      <c r="K166" t="s">
        <v>160</v>
      </c>
      <c r="L166">
        <f t="shared" si="13"/>
        <v>33</v>
      </c>
      <c r="M166" t="s">
        <v>163</v>
      </c>
      <c r="N166" t="s">
        <v>168</v>
      </c>
    </row>
    <row r="167" spans="1:14">
      <c r="A167">
        <v>2453</v>
      </c>
      <c r="B167">
        <v>285</v>
      </c>
      <c r="C167">
        <v>2020</v>
      </c>
      <c r="D167">
        <v>2</v>
      </c>
      <c r="E167" t="s">
        <v>37</v>
      </c>
      <c r="F167" t="s">
        <v>33</v>
      </c>
      <c r="H167" t="s">
        <v>110</v>
      </c>
      <c r="J167">
        <v>4</v>
      </c>
      <c r="K167" t="s">
        <v>160</v>
      </c>
      <c r="L167">
        <f t="shared" si="13"/>
        <v>33</v>
      </c>
      <c r="M167" t="s">
        <v>163</v>
      </c>
      <c r="N167" t="s">
        <v>168</v>
      </c>
    </row>
    <row r="168" spans="1:14">
      <c r="A168">
        <v>2454</v>
      </c>
      <c r="B168">
        <v>285</v>
      </c>
      <c r="C168">
        <v>2020</v>
      </c>
      <c r="D168">
        <v>2</v>
      </c>
      <c r="E168" t="s">
        <v>37</v>
      </c>
      <c r="F168" t="s">
        <v>33</v>
      </c>
      <c r="H168" t="s">
        <v>110</v>
      </c>
      <c r="J168">
        <v>4</v>
      </c>
      <c r="K168" t="s">
        <v>160</v>
      </c>
      <c r="L168">
        <f t="shared" si="13"/>
        <v>33</v>
      </c>
      <c r="M168" t="s">
        <v>161</v>
      </c>
    </row>
    <row r="169" spans="1:14">
      <c r="A169">
        <v>2455</v>
      </c>
      <c r="B169">
        <v>285</v>
      </c>
      <c r="C169">
        <v>2020</v>
      </c>
      <c r="D169">
        <v>2</v>
      </c>
      <c r="E169" t="s">
        <v>37</v>
      </c>
      <c r="F169" t="s">
        <v>33</v>
      </c>
      <c r="H169" t="s">
        <v>131</v>
      </c>
      <c r="J169">
        <v>4</v>
      </c>
      <c r="K169" t="s">
        <v>162</v>
      </c>
      <c r="L169">
        <v>49</v>
      </c>
      <c r="M169" t="s">
        <v>161</v>
      </c>
    </row>
    <row r="170" spans="1:14">
      <c r="A170">
        <v>2456</v>
      </c>
      <c r="B170">
        <v>286</v>
      </c>
      <c r="C170">
        <v>2020</v>
      </c>
      <c r="D170">
        <v>2</v>
      </c>
      <c r="E170" t="s">
        <v>35</v>
      </c>
      <c r="F170" t="s">
        <v>26</v>
      </c>
      <c r="H170" t="s">
        <v>134</v>
      </c>
      <c r="J170">
        <v>1</v>
      </c>
      <c r="K170" t="s">
        <v>160</v>
      </c>
      <c r="L170">
        <f t="shared" ref="L170:L177" si="14">IF(K170="XP",33,0)</f>
        <v>33</v>
      </c>
      <c r="M170" t="s">
        <v>161</v>
      </c>
    </row>
    <row r="171" spans="1:14">
      <c r="A171">
        <v>2457</v>
      </c>
      <c r="B171">
        <v>286</v>
      </c>
      <c r="C171">
        <v>2020</v>
      </c>
      <c r="D171">
        <v>2</v>
      </c>
      <c r="E171" t="s">
        <v>35</v>
      </c>
      <c r="F171" t="s">
        <v>26</v>
      </c>
      <c r="H171" t="s">
        <v>134</v>
      </c>
      <c r="J171">
        <v>1</v>
      </c>
      <c r="K171" t="s">
        <v>160</v>
      </c>
      <c r="L171">
        <f t="shared" si="14"/>
        <v>33</v>
      </c>
      <c r="M171" t="s">
        <v>161</v>
      </c>
    </row>
    <row r="172" spans="1:14">
      <c r="A172">
        <v>2458</v>
      </c>
      <c r="B172">
        <v>286</v>
      </c>
      <c r="C172">
        <v>2020</v>
      </c>
      <c r="D172">
        <v>2</v>
      </c>
      <c r="E172" t="s">
        <v>35</v>
      </c>
      <c r="F172" t="s">
        <v>26</v>
      </c>
      <c r="H172" t="s">
        <v>134</v>
      </c>
      <c r="J172">
        <v>2</v>
      </c>
      <c r="K172" t="s">
        <v>160</v>
      </c>
      <c r="L172">
        <f t="shared" si="14"/>
        <v>33</v>
      </c>
      <c r="M172" t="s">
        <v>161</v>
      </c>
    </row>
    <row r="173" spans="1:14">
      <c r="A173">
        <v>2459</v>
      </c>
      <c r="B173">
        <v>286</v>
      </c>
      <c r="C173">
        <v>2020</v>
      </c>
      <c r="D173">
        <v>2</v>
      </c>
      <c r="E173" t="s">
        <v>35</v>
      </c>
      <c r="F173" t="s">
        <v>26</v>
      </c>
      <c r="H173" t="s">
        <v>114</v>
      </c>
      <c r="J173">
        <v>3</v>
      </c>
      <c r="K173" t="s">
        <v>160</v>
      </c>
      <c r="L173">
        <f t="shared" si="14"/>
        <v>33</v>
      </c>
      <c r="M173" t="s">
        <v>161</v>
      </c>
    </row>
    <row r="174" spans="1:14">
      <c r="A174">
        <v>2460</v>
      </c>
      <c r="B174">
        <v>286</v>
      </c>
      <c r="C174">
        <v>2020</v>
      </c>
      <c r="D174">
        <v>2</v>
      </c>
      <c r="E174" t="s">
        <v>35</v>
      </c>
      <c r="F174" t="s">
        <v>26</v>
      </c>
      <c r="H174" t="s">
        <v>114</v>
      </c>
      <c r="J174">
        <v>4</v>
      </c>
      <c r="K174" t="s">
        <v>160</v>
      </c>
      <c r="L174">
        <f t="shared" si="14"/>
        <v>33</v>
      </c>
      <c r="M174" t="s">
        <v>161</v>
      </c>
    </row>
    <row r="175" spans="1:14">
      <c r="A175">
        <v>2461</v>
      </c>
      <c r="B175">
        <v>286</v>
      </c>
      <c r="C175">
        <v>2020</v>
      </c>
      <c r="D175">
        <v>2</v>
      </c>
      <c r="E175" t="s">
        <v>35</v>
      </c>
      <c r="F175" t="s">
        <v>26</v>
      </c>
      <c r="H175" t="s">
        <v>134</v>
      </c>
      <c r="J175">
        <v>4</v>
      </c>
      <c r="K175" t="s">
        <v>162</v>
      </c>
      <c r="L175">
        <v>33</v>
      </c>
      <c r="M175" t="s">
        <v>161</v>
      </c>
    </row>
    <row r="176" spans="1:14">
      <c r="A176">
        <v>2462</v>
      </c>
      <c r="B176">
        <v>286</v>
      </c>
      <c r="C176">
        <v>2020</v>
      </c>
      <c r="D176">
        <v>2</v>
      </c>
      <c r="E176" t="s">
        <v>35</v>
      </c>
      <c r="F176" t="s">
        <v>26</v>
      </c>
      <c r="H176" t="s">
        <v>114</v>
      </c>
      <c r="J176">
        <v>4</v>
      </c>
      <c r="K176" t="s">
        <v>162</v>
      </c>
      <c r="L176">
        <v>23</v>
      </c>
      <c r="M176" t="s">
        <v>161</v>
      </c>
    </row>
    <row r="177" spans="1:14">
      <c r="A177">
        <v>2463</v>
      </c>
      <c r="B177">
        <v>286</v>
      </c>
      <c r="C177">
        <v>2020</v>
      </c>
      <c r="D177">
        <v>2</v>
      </c>
      <c r="E177" t="s">
        <v>35</v>
      </c>
      <c r="F177" t="s">
        <v>26</v>
      </c>
      <c r="H177" t="s">
        <v>134</v>
      </c>
      <c r="J177">
        <v>4</v>
      </c>
      <c r="K177" t="s">
        <v>160</v>
      </c>
      <c r="L177">
        <f t="shared" si="14"/>
        <v>33</v>
      </c>
      <c r="M177" t="s">
        <v>161</v>
      </c>
    </row>
    <row r="178" spans="1:14">
      <c r="A178">
        <v>2464</v>
      </c>
      <c r="B178">
        <v>287</v>
      </c>
      <c r="C178">
        <v>2020</v>
      </c>
      <c r="D178">
        <v>2</v>
      </c>
      <c r="E178" t="s">
        <v>40</v>
      </c>
      <c r="F178" t="s">
        <v>53</v>
      </c>
      <c r="H178" t="s">
        <v>129</v>
      </c>
      <c r="J178">
        <v>1</v>
      </c>
      <c r="K178" t="s">
        <v>160</v>
      </c>
      <c r="L178">
        <f t="shared" ref="L178:L180" si="15">IF(K178="XP",33,0)</f>
        <v>33</v>
      </c>
      <c r="M178" t="s">
        <v>161</v>
      </c>
    </row>
    <row r="179" spans="1:14">
      <c r="A179">
        <v>2465</v>
      </c>
      <c r="B179">
        <v>287</v>
      </c>
      <c r="C179">
        <v>2020</v>
      </c>
      <c r="D179">
        <v>2</v>
      </c>
      <c r="E179" t="s">
        <v>40</v>
      </c>
      <c r="F179" t="s">
        <v>53</v>
      </c>
      <c r="H179" t="s">
        <v>132</v>
      </c>
      <c r="J179">
        <v>2</v>
      </c>
      <c r="K179" t="s">
        <v>162</v>
      </c>
      <c r="L179">
        <v>49</v>
      </c>
      <c r="M179" t="s">
        <v>161</v>
      </c>
    </row>
    <row r="180" spans="1:14">
      <c r="A180">
        <v>2466</v>
      </c>
      <c r="B180">
        <v>287</v>
      </c>
      <c r="C180">
        <v>2020</v>
      </c>
      <c r="D180">
        <v>2</v>
      </c>
      <c r="E180" t="s">
        <v>40</v>
      </c>
      <c r="F180" t="s">
        <v>53</v>
      </c>
      <c r="H180" t="s">
        <v>129</v>
      </c>
      <c r="J180">
        <v>2</v>
      </c>
      <c r="K180" t="s">
        <v>160</v>
      </c>
      <c r="L180">
        <f t="shared" si="15"/>
        <v>33</v>
      </c>
      <c r="M180" t="s">
        <v>161</v>
      </c>
    </row>
    <row r="181" spans="1:14">
      <c r="A181">
        <v>2467</v>
      </c>
      <c r="B181">
        <v>287</v>
      </c>
      <c r="C181">
        <v>2020</v>
      </c>
      <c r="D181">
        <v>2</v>
      </c>
      <c r="E181" t="s">
        <v>40</v>
      </c>
      <c r="F181" t="s">
        <v>53</v>
      </c>
      <c r="H181" t="s">
        <v>132</v>
      </c>
      <c r="J181">
        <v>2</v>
      </c>
      <c r="K181" t="s">
        <v>162</v>
      </c>
      <c r="L181">
        <v>58</v>
      </c>
      <c r="M181" t="s">
        <v>163</v>
      </c>
      <c r="N181" t="s">
        <v>164</v>
      </c>
    </row>
    <row r="182" spans="1:14">
      <c r="A182">
        <v>2468</v>
      </c>
      <c r="B182">
        <v>287</v>
      </c>
      <c r="C182">
        <v>2020</v>
      </c>
      <c r="D182">
        <v>2</v>
      </c>
      <c r="E182" t="s">
        <v>40</v>
      </c>
      <c r="F182" t="s">
        <v>53</v>
      </c>
      <c r="H182" t="s">
        <v>129</v>
      </c>
      <c r="J182">
        <v>2</v>
      </c>
      <c r="K182" t="s">
        <v>162</v>
      </c>
      <c r="L182">
        <v>21</v>
      </c>
      <c r="M182" t="s">
        <v>161</v>
      </c>
    </row>
    <row r="183" spans="1:14">
      <c r="A183">
        <v>2469</v>
      </c>
      <c r="B183">
        <v>287</v>
      </c>
      <c r="C183">
        <v>2020</v>
      </c>
      <c r="D183">
        <v>2</v>
      </c>
      <c r="E183" t="s">
        <v>40</v>
      </c>
      <c r="F183" t="s">
        <v>53</v>
      </c>
      <c r="H183" t="s">
        <v>132</v>
      </c>
      <c r="J183">
        <v>3</v>
      </c>
      <c r="K183" t="s">
        <v>162</v>
      </c>
      <c r="L183">
        <v>28</v>
      </c>
      <c r="M183" t="s">
        <v>161</v>
      </c>
    </row>
    <row r="184" spans="1:14">
      <c r="A184">
        <v>2470</v>
      </c>
      <c r="B184">
        <v>287</v>
      </c>
      <c r="C184">
        <v>2020</v>
      </c>
      <c r="D184">
        <v>2</v>
      </c>
      <c r="E184" t="s">
        <v>40</v>
      </c>
      <c r="F184" t="s">
        <v>53</v>
      </c>
      <c r="H184" t="s">
        <v>129</v>
      </c>
      <c r="J184">
        <v>4</v>
      </c>
      <c r="K184" t="s">
        <v>160</v>
      </c>
      <c r="L184">
        <f>IF(K184="XP",33,0)</f>
        <v>33</v>
      </c>
      <c r="M184" t="s">
        <v>161</v>
      </c>
    </row>
    <row r="185" spans="1:14">
      <c r="A185">
        <v>2471</v>
      </c>
      <c r="B185">
        <v>287</v>
      </c>
      <c r="C185">
        <v>2020</v>
      </c>
      <c r="D185">
        <v>2</v>
      </c>
      <c r="E185" t="s">
        <v>40</v>
      </c>
      <c r="F185" t="s">
        <v>53</v>
      </c>
      <c r="H185" t="s">
        <v>132</v>
      </c>
      <c r="J185">
        <v>4</v>
      </c>
      <c r="K185" t="s">
        <v>160</v>
      </c>
      <c r="L185">
        <f>IF(K185="XP",33,0)</f>
        <v>33</v>
      </c>
      <c r="M185" t="s">
        <v>161</v>
      </c>
    </row>
    <row r="186" spans="1:14">
      <c r="A186">
        <v>2472</v>
      </c>
      <c r="B186">
        <v>288</v>
      </c>
      <c r="C186">
        <v>2020</v>
      </c>
      <c r="D186">
        <v>2</v>
      </c>
      <c r="E186" t="s">
        <v>54</v>
      </c>
      <c r="F186" t="s">
        <v>57</v>
      </c>
      <c r="H186" t="s">
        <v>171</v>
      </c>
      <c r="J186">
        <v>1</v>
      </c>
      <c r="K186" t="s">
        <v>160</v>
      </c>
      <c r="L186">
        <f t="shared" ref="L186:L202" si="16">IF(K186="XP",33,0)</f>
        <v>33</v>
      </c>
      <c r="M186" t="s">
        <v>161</v>
      </c>
    </row>
    <row r="187" spans="1:14">
      <c r="A187">
        <v>2473</v>
      </c>
      <c r="B187">
        <v>288</v>
      </c>
      <c r="C187">
        <v>2020</v>
      </c>
      <c r="D187">
        <v>2</v>
      </c>
      <c r="E187" t="s">
        <v>54</v>
      </c>
      <c r="F187" t="s">
        <v>57</v>
      </c>
      <c r="H187" t="s">
        <v>103</v>
      </c>
      <c r="J187">
        <v>1</v>
      </c>
      <c r="K187" t="s">
        <v>162</v>
      </c>
      <c r="L187">
        <v>38</v>
      </c>
      <c r="M187" t="s">
        <v>161</v>
      </c>
    </row>
    <row r="188" spans="1:14">
      <c r="A188">
        <v>2474</v>
      </c>
      <c r="B188">
        <v>288</v>
      </c>
      <c r="C188">
        <v>2020</v>
      </c>
      <c r="D188">
        <v>2</v>
      </c>
      <c r="E188" t="s">
        <v>54</v>
      </c>
      <c r="F188" t="s">
        <v>57</v>
      </c>
      <c r="H188" t="s">
        <v>171</v>
      </c>
      <c r="J188">
        <v>1</v>
      </c>
      <c r="K188" t="s">
        <v>160</v>
      </c>
      <c r="L188">
        <f t="shared" si="16"/>
        <v>33</v>
      </c>
      <c r="M188" t="s">
        <v>161</v>
      </c>
    </row>
    <row r="189" spans="1:14">
      <c r="A189">
        <v>2475</v>
      </c>
      <c r="B189">
        <v>288</v>
      </c>
      <c r="C189">
        <v>2020</v>
      </c>
      <c r="D189">
        <v>2</v>
      </c>
      <c r="E189" t="s">
        <v>54</v>
      </c>
      <c r="F189" t="s">
        <v>57</v>
      </c>
      <c r="H189" t="s">
        <v>171</v>
      </c>
      <c r="J189">
        <v>2</v>
      </c>
      <c r="K189" t="s">
        <v>160</v>
      </c>
      <c r="L189">
        <f t="shared" si="16"/>
        <v>33</v>
      </c>
      <c r="M189" t="s">
        <v>161</v>
      </c>
    </row>
    <row r="190" spans="1:14">
      <c r="A190">
        <v>2476</v>
      </c>
      <c r="B190">
        <v>288</v>
      </c>
      <c r="C190">
        <v>2020</v>
      </c>
      <c r="D190">
        <v>2</v>
      </c>
      <c r="E190" t="s">
        <v>54</v>
      </c>
      <c r="F190" t="s">
        <v>57</v>
      </c>
      <c r="H190" t="s">
        <v>103</v>
      </c>
      <c r="J190">
        <v>2</v>
      </c>
      <c r="K190" t="s">
        <v>160</v>
      </c>
      <c r="L190">
        <f t="shared" si="16"/>
        <v>33</v>
      </c>
      <c r="M190" t="s">
        <v>161</v>
      </c>
    </row>
    <row r="191" spans="1:14">
      <c r="A191">
        <v>2477</v>
      </c>
      <c r="B191">
        <v>288</v>
      </c>
      <c r="C191">
        <v>2020</v>
      </c>
      <c r="D191">
        <v>2</v>
      </c>
      <c r="E191" t="s">
        <v>54</v>
      </c>
      <c r="F191" t="s">
        <v>57</v>
      </c>
      <c r="H191" t="s">
        <v>171</v>
      </c>
      <c r="J191">
        <v>3</v>
      </c>
      <c r="K191" t="s">
        <v>162</v>
      </c>
      <c r="L191">
        <v>30</v>
      </c>
      <c r="M191" t="s">
        <v>161</v>
      </c>
    </row>
    <row r="192" spans="1:14">
      <c r="A192">
        <v>2478</v>
      </c>
      <c r="B192">
        <v>288</v>
      </c>
      <c r="C192">
        <v>2020</v>
      </c>
      <c r="D192">
        <v>2</v>
      </c>
      <c r="E192" t="s">
        <v>54</v>
      </c>
      <c r="F192" t="s">
        <v>57</v>
      </c>
      <c r="H192" t="s">
        <v>103</v>
      </c>
      <c r="J192">
        <v>4</v>
      </c>
      <c r="K192" t="s">
        <v>162</v>
      </c>
      <c r="L192">
        <v>33</v>
      </c>
      <c r="M192" t="s">
        <v>161</v>
      </c>
    </row>
    <row r="193" spans="1:14">
      <c r="A193">
        <v>2479</v>
      </c>
      <c r="B193">
        <v>288</v>
      </c>
      <c r="C193">
        <v>2020</v>
      </c>
      <c r="D193">
        <v>2</v>
      </c>
      <c r="E193" t="s">
        <v>54</v>
      </c>
      <c r="F193" t="s">
        <v>57</v>
      </c>
      <c r="H193" t="s">
        <v>171</v>
      </c>
      <c r="J193">
        <v>4</v>
      </c>
      <c r="K193" t="s">
        <v>160</v>
      </c>
      <c r="L193">
        <f t="shared" si="16"/>
        <v>33</v>
      </c>
      <c r="M193" t="s">
        <v>161</v>
      </c>
    </row>
    <row r="194" spans="1:14">
      <c r="A194">
        <v>2480</v>
      </c>
      <c r="B194">
        <v>288</v>
      </c>
      <c r="C194">
        <v>2020</v>
      </c>
      <c r="D194">
        <v>2</v>
      </c>
      <c r="E194" t="s">
        <v>54</v>
      </c>
      <c r="F194" t="s">
        <v>57</v>
      </c>
      <c r="H194" t="s">
        <v>171</v>
      </c>
      <c r="J194">
        <v>4</v>
      </c>
      <c r="K194" t="s">
        <v>160</v>
      </c>
      <c r="L194">
        <f t="shared" si="16"/>
        <v>33</v>
      </c>
      <c r="M194" t="s">
        <v>163</v>
      </c>
      <c r="N194" t="s">
        <v>170</v>
      </c>
    </row>
    <row r="195" spans="1:14">
      <c r="A195">
        <v>2481</v>
      </c>
      <c r="B195">
        <v>289</v>
      </c>
      <c r="C195">
        <v>2020</v>
      </c>
      <c r="D195">
        <v>2</v>
      </c>
      <c r="E195" t="s">
        <v>62</v>
      </c>
      <c r="F195" t="s">
        <v>39</v>
      </c>
      <c r="H195" t="s">
        <v>124</v>
      </c>
      <c r="J195">
        <v>1</v>
      </c>
      <c r="K195" t="s">
        <v>160</v>
      </c>
      <c r="L195">
        <f t="shared" si="16"/>
        <v>33</v>
      </c>
      <c r="M195" t="s">
        <v>161</v>
      </c>
    </row>
    <row r="196" spans="1:14">
      <c r="A196">
        <v>2482</v>
      </c>
      <c r="B196">
        <v>289</v>
      </c>
      <c r="C196">
        <v>2020</v>
      </c>
      <c r="D196">
        <v>2</v>
      </c>
      <c r="E196" t="s">
        <v>62</v>
      </c>
      <c r="F196" t="s">
        <v>39</v>
      </c>
      <c r="H196" t="s">
        <v>115</v>
      </c>
      <c r="J196">
        <v>1</v>
      </c>
      <c r="K196" t="s">
        <v>162</v>
      </c>
      <c r="L196">
        <v>41</v>
      </c>
      <c r="M196" t="s">
        <v>161</v>
      </c>
    </row>
    <row r="197" spans="1:14">
      <c r="A197">
        <v>2483</v>
      </c>
      <c r="B197">
        <v>289</v>
      </c>
      <c r="C197">
        <v>2020</v>
      </c>
      <c r="D197">
        <v>2</v>
      </c>
      <c r="E197" t="s">
        <v>62</v>
      </c>
      <c r="F197" t="s">
        <v>39</v>
      </c>
      <c r="H197" t="s">
        <v>124</v>
      </c>
      <c r="J197">
        <v>2</v>
      </c>
      <c r="K197" t="s">
        <v>160</v>
      </c>
      <c r="L197">
        <f t="shared" si="16"/>
        <v>33</v>
      </c>
      <c r="M197" t="s">
        <v>161</v>
      </c>
    </row>
    <row r="198" spans="1:14">
      <c r="A198">
        <v>2484</v>
      </c>
      <c r="B198">
        <v>289</v>
      </c>
      <c r="C198">
        <v>2020</v>
      </c>
      <c r="D198">
        <v>2</v>
      </c>
      <c r="E198" t="s">
        <v>62</v>
      </c>
      <c r="F198" t="s">
        <v>39</v>
      </c>
      <c r="H198" t="s">
        <v>124</v>
      </c>
      <c r="J198">
        <v>2</v>
      </c>
      <c r="K198" t="s">
        <v>160</v>
      </c>
      <c r="L198">
        <f t="shared" si="16"/>
        <v>33</v>
      </c>
      <c r="M198" t="s">
        <v>161</v>
      </c>
    </row>
    <row r="199" spans="1:14">
      <c r="A199">
        <v>2485</v>
      </c>
      <c r="B199">
        <v>289</v>
      </c>
      <c r="C199">
        <v>2020</v>
      </c>
      <c r="D199">
        <v>2</v>
      </c>
      <c r="E199" t="s">
        <v>62</v>
      </c>
      <c r="F199" t="s">
        <v>39</v>
      </c>
      <c r="H199" t="s">
        <v>124</v>
      </c>
      <c r="J199">
        <v>3</v>
      </c>
      <c r="K199" t="s">
        <v>162</v>
      </c>
      <c r="L199">
        <v>46</v>
      </c>
      <c r="M199" t="s">
        <v>161</v>
      </c>
    </row>
    <row r="200" spans="1:14">
      <c r="A200">
        <v>2486</v>
      </c>
      <c r="B200">
        <v>289</v>
      </c>
      <c r="C200">
        <v>2020</v>
      </c>
      <c r="D200">
        <v>2</v>
      </c>
      <c r="E200" t="s">
        <v>62</v>
      </c>
      <c r="F200" t="s">
        <v>39</v>
      </c>
      <c r="H200" t="s">
        <v>115</v>
      </c>
      <c r="J200">
        <v>3</v>
      </c>
      <c r="K200" t="s">
        <v>162</v>
      </c>
      <c r="L200">
        <v>25</v>
      </c>
      <c r="M200" t="s">
        <v>161</v>
      </c>
    </row>
    <row r="201" spans="1:14">
      <c r="A201">
        <v>2487</v>
      </c>
      <c r="B201">
        <v>289</v>
      </c>
      <c r="C201">
        <v>2020</v>
      </c>
      <c r="D201">
        <v>2</v>
      </c>
      <c r="E201" t="s">
        <v>62</v>
      </c>
      <c r="F201" t="s">
        <v>39</v>
      </c>
      <c r="H201" t="s">
        <v>124</v>
      </c>
      <c r="J201">
        <v>4</v>
      </c>
      <c r="K201" t="s">
        <v>160</v>
      </c>
      <c r="L201">
        <f t="shared" si="16"/>
        <v>33</v>
      </c>
      <c r="M201" t="s">
        <v>161</v>
      </c>
    </row>
    <row r="202" spans="1:14">
      <c r="A202">
        <v>2488</v>
      </c>
      <c r="B202">
        <v>289</v>
      </c>
      <c r="C202">
        <v>2020</v>
      </c>
      <c r="D202">
        <v>2</v>
      </c>
      <c r="E202" t="s">
        <v>62</v>
      </c>
      <c r="F202" t="s">
        <v>39</v>
      </c>
      <c r="H202" t="s">
        <v>115</v>
      </c>
      <c r="J202">
        <v>4</v>
      </c>
      <c r="K202" t="s">
        <v>160</v>
      </c>
      <c r="L202">
        <f t="shared" si="16"/>
        <v>33</v>
      </c>
      <c r="M202" t="s">
        <v>161</v>
      </c>
    </row>
    <row r="203" spans="1:14">
      <c r="A203">
        <v>2489</v>
      </c>
      <c r="B203">
        <v>290</v>
      </c>
      <c r="C203">
        <v>2020</v>
      </c>
      <c r="D203">
        <v>2</v>
      </c>
      <c r="E203" t="s">
        <v>55</v>
      </c>
      <c r="F203" t="s">
        <v>61</v>
      </c>
      <c r="H203" t="s">
        <v>116</v>
      </c>
      <c r="J203">
        <v>1</v>
      </c>
      <c r="K203" t="s">
        <v>160</v>
      </c>
      <c r="L203">
        <f t="shared" ref="L203:L211" si="17">IF(K203="XP",33,0)</f>
        <v>33</v>
      </c>
      <c r="M203" t="s">
        <v>161</v>
      </c>
    </row>
    <row r="204" spans="1:14">
      <c r="A204">
        <v>2490</v>
      </c>
      <c r="B204">
        <v>290</v>
      </c>
      <c r="C204">
        <v>2020</v>
      </c>
      <c r="D204">
        <v>2</v>
      </c>
      <c r="E204" t="s">
        <v>55</v>
      </c>
      <c r="F204" t="s">
        <v>61</v>
      </c>
      <c r="H204" t="s">
        <v>105</v>
      </c>
      <c r="J204">
        <v>1</v>
      </c>
      <c r="K204" t="s">
        <v>160</v>
      </c>
      <c r="L204">
        <f t="shared" si="17"/>
        <v>33</v>
      </c>
      <c r="M204" t="s">
        <v>161</v>
      </c>
    </row>
    <row r="205" spans="1:14">
      <c r="A205">
        <v>2491</v>
      </c>
      <c r="B205">
        <v>290</v>
      </c>
      <c r="C205">
        <v>2020</v>
      </c>
      <c r="D205">
        <v>2</v>
      </c>
      <c r="E205" t="s">
        <v>55</v>
      </c>
      <c r="F205" t="s">
        <v>61</v>
      </c>
      <c r="H205" t="s">
        <v>116</v>
      </c>
      <c r="J205">
        <v>2</v>
      </c>
      <c r="K205" t="s">
        <v>160</v>
      </c>
      <c r="L205">
        <f t="shared" si="17"/>
        <v>33</v>
      </c>
      <c r="M205" t="s">
        <v>161</v>
      </c>
    </row>
    <row r="206" spans="1:14">
      <c r="A206">
        <v>2492</v>
      </c>
      <c r="B206">
        <v>290</v>
      </c>
      <c r="C206">
        <v>2020</v>
      </c>
      <c r="D206">
        <v>2</v>
      </c>
      <c r="E206" t="s">
        <v>55</v>
      </c>
      <c r="F206" t="s">
        <v>61</v>
      </c>
      <c r="H206" t="s">
        <v>116</v>
      </c>
      <c r="J206">
        <v>2</v>
      </c>
      <c r="K206" t="s">
        <v>162</v>
      </c>
      <c r="L206">
        <v>39</v>
      </c>
      <c r="M206" t="s">
        <v>161</v>
      </c>
    </row>
    <row r="207" spans="1:14">
      <c r="A207">
        <v>2493</v>
      </c>
      <c r="B207">
        <v>290</v>
      </c>
      <c r="C207">
        <v>2020</v>
      </c>
      <c r="D207">
        <v>2</v>
      </c>
      <c r="E207" t="s">
        <v>55</v>
      </c>
      <c r="F207" t="s">
        <v>61</v>
      </c>
      <c r="H207" t="s">
        <v>105</v>
      </c>
      <c r="J207">
        <v>2</v>
      </c>
      <c r="K207" t="s">
        <v>162</v>
      </c>
      <c r="L207">
        <v>52</v>
      </c>
      <c r="M207" t="s">
        <v>161</v>
      </c>
    </row>
    <row r="208" spans="1:14">
      <c r="A208">
        <v>2494</v>
      </c>
      <c r="B208">
        <v>290</v>
      </c>
      <c r="C208">
        <v>2020</v>
      </c>
      <c r="D208">
        <v>2</v>
      </c>
      <c r="E208" t="s">
        <v>55</v>
      </c>
      <c r="F208" t="s">
        <v>61</v>
      </c>
      <c r="H208" t="s">
        <v>105</v>
      </c>
      <c r="J208">
        <v>3</v>
      </c>
      <c r="K208" t="s">
        <v>162</v>
      </c>
      <c r="L208">
        <v>45</v>
      </c>
      <c r="M208" t="s">
        <v>161</v>
      </c>
    </row>
    <row r="209" spans="1:14">
      <c r="A209">
        <v>2495</v>
      </c>
      <c r="B209">
        <v>290</v>
      </c>
      <c r="C209">
        <v>2020</v>
      </c>
      <c r="D209">
        <v>2</v>
      </c>
      <c r="E209" t="s">
        <v>55</v>
      </c>
      <c r="F209" t="s">
        <v>61</v>
      </c>
      <c r="H209" t="s">
        <v>105</v>
      </c>
      <c r="J209">
        <v>4</v>
      </c>
      <c r="K209" t="s">
        <v>160</v>
      </c>
      <c r="L209">
        <f t="shared" si="17"/>
        <v>33</v>
      </c>
      <c r="M209" t="s">
        <v>161</v>
      </c>
    </row>
    <row r="210" spans="1:14">
      <c r="A210">
        <v>2496</v>
      </c>
      <c r="B210">
        <v>290</v>
      </c>
      <c r="C210">
        <v>2020</v>
      </c>
      <c r="D210">
        <v>2</v>
      </c>
      <c r="E210" t="s">
        <v>55</v>
      </c>
      <c r="F210" t="s">
        <v>61</v>
      </c>
      <c r="H210" t="s">
        <v>116</v>
      </c>
      <c r="J210">
        <v>4</v>
      </c>
      <c r="K210" t="s">
        <v>160</v>
      </c>
      <c r="L210">
        <f t="shared" si="17"/>
        <v>33</v>
      </c>
      <c r="M210" t="s">
        <v>161</v>
      </c>
    </row>
    <row r="211" spans="1:14">
      <c r="A211">
        <v>2497</v>
      </c>
      <c r="B211">
        <v>290</v>
      </c>
      <c r="C211">
        <v>2020</v>
      </c>
      <c r="D211">
        <v>2</v>
      </c>
      <c r="E211" t="s">
        <v>55</v>
      </c>
      <c r="F211" t="s">
        <v>61</v>
      </c>
      <c r="H211" t="s">
        <v>116</v>
      </c>
      <c r="J211">
        <v>4</v>
      </c>
      <c r="K211" t="s">
        <v>160</v>
      </c>
      <c r="L211">
        <f t="shared" si="17"/>
        <v>33</v>
      </c>
      <c r="M211" t="s">
        <v>161</v>
      </c>
    </row>
    <row r="212" spans="1:14">
      <c r="A212">
        <v>2498</v>
      </c>
      <c r="B212">
        <v>291</v>
      </c>
      <c r="C212">
        <v>2020</v>
      </c>
      <c r="D212">
        <v>2</v>
      </c>
      <c r="E212" t="s">
        <v>34</v>
      </c>
      <c r="F212" t="s">
        <v>36</v>
      </c>
      <c r="H212" t="s">
        <v>108</v>
      </c>
      <c r="J212">
        <v>1</v>
      </c>
      <c r="K212" t="s">
        <v>162</v>
      </c>
      <c r="L212">
        <v>21</v>
      </c>
      <c r="M212" t="s">
        <v>161</v>
      </c>
    </row>
    <row r="213" spans="1:14">
      <c r="A213">
        <v>2499</v>
      </c>
      <c r="B213">
        <v>291</v>
      </c>
      <c r="C213">
        <v>2020</v>
      </c>
      <c r="D213">
        <v>2</v>
      </c>
      <c r="E213" t="s">
        <v>34</v>
      </c>
      <c r="F213" t="s">
        <v>36</v>
      </c>
      <c r="H213" t="s">
        <v>109</v>
      </c>
      <c r="J213">
        <v>2</v>
      </c>
      <c r="K213" t="s">
        <v>160</v>
      </c>
      <c r="L213">
        <f t="shared" ref="L213:L217" si="18">IF(K213="XP",33,0)</f>
        <v>33</v>
      </c>
      <c r="M213" t="s">
        <v>161</v>
      </c>
    </row>
    <row r="214" spans="1:14">
      <c r="A214">
        <v>2500</v>
      </c>
      <c r="B214">
        <v>291</v>
      </c>
      <c r="C214">
        <v>2020</v>
      </c>
      <c r="D214">
        <v>2</v>
      </c>
      <c r="E214" t="s">
        <v>34</v>
      </c>
      <c r="F214" t="s">
        <v>36</v>
      </c>
      <c r="H214" t="s">
        <v>109</v>
      </c>
      <c r="J214">
        <v>2</v>
      </c>
      <c r="K214" t="s">
        <v>162</v>
      </c>
      <c r="L214">
        <v>28</v>
      </c>
      <c r="M214" t="s">
        <v>161</v>
      </c>
    </row>
    <row r="215" spans="1:14">
      <c r="A215">
        <v>2501</v>
      </c>
      <c r="B215">
        <v>291</v>
      </c>
      <c r="C215">
        <v>2020</v>
      </c>
      <c r="D215">
        <v>2</v>
      </c>
      <c r="E215" t="s">
        <v>34</v>
      </c>
      <c r="F215" t="s">
        <v>36</v>
      </c>
      <c r="H215" t="s">
        <v>109</v>
      </c>
      <c r="J215">
        <v>2</v>
      </c>
      <c r="K215" t="s">
        <v>162</v>
      </c>
      <c r="L215">
        <v>38</v>
      </c>
      <c r="M215" t="s">
        <v>161</v>
      </c>
    </row>
    <row r="216" spans="1:14">
      <c r="A216">
        <v>2502</v>
      </c>
      <c r="B216">
        <v>291</v>
      </c>
      <c r="C216">
        <v>2020</v>
      </c>
      <c r="D216">
        <v>2</v>
      </c>
      <c r="E216" t="s">
        <v>34</v>
      </c>
      <c r="F216" t="s">
        <v>36</v>
      </c>
      <c r="H216" t="s">
        <v>109</v>
      </c>
      <c r="J216">
        <v>3</v>
      </c>
      <c r="K216" t="s">
        <v>162</v>
      </c>
      <c r="L216">
        <v>38</v>
      </c>
      <c r="M216" t="s">
        <v>161</v>
      </c>
    </row>
    <row r="217" spans="1:14">
      <c r="A217">
        <v>2503</v>
      </c>
      <c r="B217">
        <v>291</v>
      </c>
      <c r="C217">
        <v>2020</v>
      </c>
      <c r="D217">
        <v>2</v>
      </c>
      <c r="E217" t="s">
        <v>34</v>
      </c>
      <c r="F217" t="s">
        <v>36</v>
      </c>
      <c r="H217" t="s">
        <v>109</v>
      </c>
      <c r="J217">
        <v>4</v>
      </c>
      <c r="K217" t="s">
        <v>160</v>
      </c>
      <c r="L217">
        <f t="shared" si="18"/>
        <v>33</v>
      </c>
      <c r="M217" t="s">
        <v>161</v>
      </c>
    </row>
    <row r="218" spans="1:14">
      <c r="A218">
        <v>2504</v>
      </c>
      <c r="B218">
        <v>291</v>
      </c>
      <c r="C218">
        <v>2020</v>
      </c>
      <c r="D218">
        <v>2</v>
      </c>
      <c r="E218" t="s">
        <v>34</v>
      </c>
      <c r="F218" t="s">
        <v>36</v>
      </c>
      <c r="H218" t="s">
        <v>109</v>
      </c>
      <c r="J218">
        <v>4</v>
      </c>
      <c r="K218" t="s">
        <v>162</v>
      </c>
      <c r="L218">
        <v>44</v>
      </c>
      <c r="M218" t="s">
        <v>161</v>
      </c>
    </row>
    <row r="219" spans="1:14">
      <c r="A219">
        <v>2505</v>
      </c>
      <c r="B219">
        <v>292</v>
      </c>
      <c r="C219">
        <v>2020</v>
      </c>
      <c r="D219">
        <v>2</v>
      </c>
      <c r="E219" t="s">
        <v>49</v>
      </c>
      <c r="F219" t="s">
        <v>22</v>
      </c>
      <c r="H219" t="s">
        <v>112</v>
      </c>
      <c r="J219">
        <v>1</v>
      </c>
      <c r="K219" t="s">
        <v>160</v>
      </c>
      <c r="L219">
        <f t="shared" ref="L219:L223" si="19">IF(K219="XP",33,0)</f>
        <v>33</v>
      </c>
      <c r="M219" t="s">
        <v>161</v>
      </c>
    </row>
    <row r="220" spans="1:14">
      <c r="A220">
        <v>2506</v>
      </c>
      <c r="B220">
        <v>292</v>
      </c>
      <c r="C220">
        <v>2020</v>
      </c>
      <c r="D220">
        <v>2</v>
      </c>
      <c r="E220" t="s">
        <v>49</v>
      </c>
      <c r="F220" t="s">
        <v>22</v>
      </c>
      <c r="H220" t="s">
        <v>107</v>
      </c>
      <c r="J220">
        <v>1</v>
      </c>
      <c r="K220" t="s">
        <v>162</v>
      </c>
      <c r="L220">
        <v>43</v>
      </c>
      <c r="M220" t="s">
        <v>161</v>
      </c>
    </row>
    <row r="221" spans="1:14">
      <c r="A221">
        <v>2507</v>
      </c>
      <c r="B221">
        <v>292</v>
      </c>
      <c r="C221">
        <v>2020</v>
      </c>
      <c r="D221">
        <v>2</v>
      </c>
      <c r="E221" t="s">
        <v>49</v>
      </c>
      <c r="F221" t="s">
        <v>22</v>
      </c>
      <c r="H221" t="s">
        <v>112</v>
      </c>
      <c r="J221">
        <v>1</v>
      </c>
      <c r="K221" t="s">
        <v>160</v>
      </c>
      <c r="L221">
        <f t="shared" si="19"/>
        <v>33</v>
      </c>
      <c r="M221" t="s">
        <v>161</v>
      </c>
    </row>
    <row r="222" spans="1:14">
      <c r="A222">
        <v>2508</v>
      </c>
      <c r="B222">
        <v>292</v>
      </c>
      <c r="C222">
        <v>2020</v>
      </c>
      <c r="D222">
        <v>2</v>
      </c>
      <c r="E222" t="s">
        <v>49</v>
      </c>
      <c r="F222" t="s">
        <v>22</v>
      </c>
      <c r="H222" t="s">
        <v>107</v>
      </c>
      <c r="J222">
        <v>2</v>
      </c>
      <c r="K222" t="s">
        <v>160</v>
      </c>
      <c r="L222">
        <f t="shared" si="19"/>
        <v>33</v>
      </c>
      <c r="M222" t="s">
        <v>161</v>
      </c>
    </row>
    <row r="223" spans="1:14">
      <c r="A223">
        <v>2509</v>
      </c>
      <c r="B223">
        <v>292</v>
      </c>
      <c r="C223">
        <v>2020</v>
      </c>
      <c r="D223">
        <v>2</v>
      </c>
      <c r="E223" t="s">
        <v>49</v>
      </c>
      <c r="F223" t="s">
        <v>22</v>
      </c>
      <c r="H223" t="s">
        <v>107</v>
      </c>
      <c r="J223">
        <v>2</v>
      </c>
      <c r="K223" t="s">
        <v>160</v>
      </c>
      <c r="L223">
        <f t="shared" si="19"/>
        <v>33</v>
      </c>
      <c r="M223" t="s">
        <v>161</v>
      </c>
    </row>
    <row r="224" spans="1:14">
      <c r="A224">
        <v>2510</v>
      </c>
      <c r="B224">
        <v>292</v>
      </c>
      <c r="C224">
        <v>2020</v>
      </c>
      <c r="D224">
        <v>2</v>
      </c>
      <c r="E224" t="s">
        <v>49</v>
      </c>
      <c r="F224" t="s">
        <v>22</v>
      </c>
      <c r="H224" t="s">
        <v>112</v>
      </c>
      <c r="J224">
        <v>2</v>
      </c>
      <c r="K224" t="s">
        <v>162</v>
      </c>
      <c r="L224">
        <v>57</v>
      </c>
      <c r="M224" t="s">
        <v>163</v>
      </c>
      <c r="N224" t="s">
        <v>164</v>
      </c>
    </row>
    <row r="225" spans="1:13">
      <c r="A225">
        <v>2511</v>
      </c>
      <c r="B225">
        <v>292</v>
      </c>
      <c r="C225">
        <v>2020</v>
      </c>
      <c r="D225">
        <v>2</v>
      </c>
      <c r="E225" t="s">
        <v>49</v>
      </c>
      <c r="F225" t="s">
        <v>22</v>
      </c>
      <c r="H225" t="s">
        <v>107</v>
      </c>
      <c r="J225">
        <v>3</v>
      </c>
      <c r="K225" t="s">
        <v>160</v>
      </c>
      <c r="L225">
        <f>IF(K225="XP",33,0)</f>
        <v>33</v>
      </c>
      <c r="M225" t="s">
        <v>161</v>
      </c>
    </row>
    <row r="226" spans="1:13">
      <c r="A226">
        <v>2512</v>
      </c>
      <c r="B226">
        <v>292</v>
      </c>
      <c r="C226">
        <v>2020</v>
      </c>
      <c r="D226">
        <v>2</v>
      </c>
      <c r="E226" t="s">
        <v>49</v>
      </c>
      <c r="F226" t="s">
        <v>22</v>
      </c>
      <c r="H226" t="s">
        <v>107</v>
      </c>
      <c r="J226">
        <v>3</v>
      </c>
      <c r="K226" t="s">
        <v>160</v>
      </c>
      <c r="L226">
        <f>IF(K226="XP",33,0)</f>
        <v>33</v>
      </c>
      <c r="M226" t="s">
        <v>161</v>
      </c>
    </row>
    <row r="227" spans="1:13">
      <c r="A227">
        <v>2513</v>
      </c>
      <c r="B227">
        <v>292</v>
      </c>
      <c r="C227">
        <v>2020</v>
      </c>
      <c r="D227">
        <v>2</v>
      </c>
      <c r="E227" t="s">
        <v>49</v>
      </c>
      <c r="F227" t="s">
        <v>22</v>
      </c>
      <c r="H227" t="s">
        <v>107</v>
      </c>
      <c r="J227">
        <v>3</v>
      </c>
      <c r="K227" t="s">
        <v>162</v>
      </c>
      <c r="L227">
        <v>35</v>
      </c>
      <c r="M227" t="s">
        <v>161</v>
      </c>
    </row>
    <row r="228" spans="1:13">
      <c r="A228">
        <v>2514</v>
      </c>
      <c r="B228">
        <v>292</v>
      </c>
      <c r="C228">
        <v>2020</v>
      </c>
      <c r="D228">
        <v>2</v>
      </c>
      <c r="E228" t="s">
        <v>49</v>
      </c>
      <c r="F228" t="s">
        <v>22</v>
      </c>
      <c r="H228" t="s">
        <v>112</v>
      </c>
      <c r="J228">
        <v>4</v>
      </c>
      <c r="K228" t="s">
        <v>160</v>
      </c>
      <c r="L228">
        <f>IF(K228="XP",33,0)</f>
        <v>33</v>
      </c>
      <c r="M228" t="s">
        <v>161</v>
      </c>
    </row>
    <row r="229" spans="1:13">
      <c r="A229">
        <v>2515</v>
      </c>
      <c r="B229">
        <v>293</v>
      </c>
      <c r="C229">
        <v>2020</v>
      </c>
      <c r="D229">
        <v>2</v>
      </c>
      <c r="E229" t="s">
        <v>59</v>
      </c>
      <c r="F229" t="s">
        <v>27</v>
      </c>
      <c r="H229" t="s">
        <v>120</v>
      </c>
      <c r="J229">
        <v>1</v>
      </c>
      <c r="K229" t="s">
        <v>160</v>
      </c>
      <c r="L229">
        <f t="shared" ref="L229:L244" si="20">IF(K229="XP",33,0)</f>
        <v>33</v>
      </c>
      <c r="M229" t="s">
        <v>161</v>
      </c>
    </row>
    <row r="230" spans="1:13">
      <c r="A230">
        <v>2516</v>
      </c>
      <c r="B230">
        <v>293</v>
      </c>
      <c r="C230">
        <v>2020</v>
      </c>
      <c r="D230">
        <v>2</v>
      </c>
      <c r="E230" t="s">
        <v>59</v>
      </c>
      <c r="F230" t="s">
        <v>27</v>
      </c>
      <c r="H230" t="s">
        <v>120</v>
      </c>
      <c r="J230">
        <v>1</v>
      </c>
      <c r="K230" t="s">
        <v>160</v>
      </c>
      <c r="L230">
        <f t="shared" si="20"/>
        <v>33</v>
      </c>
      <c r="M230" t="s">
        <v>161</v>
      </c>
    </row>
    <row r="231" spans="1:13">
      <c r="A231">
        <v>2517</v>
      </c>
      <c r="B231">
        <v>293</v>
      </c>
      <c r="C231">
        <v>2020</v>
      </c>
      <c r="D231">
        <v>2</v>
      </c>
      <c r="E231" t="s">
        <v>59</v>
      </c>
      <c r="F231" t="s">
        <v>27</v>
      </c>
      <c r="H231" t="s">
        <v>120</v>
      </c>
      <c r="J231">
        <v>1</v>
      </c>
      <c r="K231" t="s">
        <v>162</v>
      </c>
      <c r="L231">
        <v>42</v>
      </c>
      <c r="M231" t="s">
        <v>161</v>
      </c>
    </row>
    <row r="232" spans="1:13">
      <c r="A232">
        <v>2518</v>
      </c>
      <c r="B232">
        <v>293</v>
      </c>
      <c r="C232">
        <v>2020</v>
      </c>
      <c r="D232">
        <v>2</v>
      </c>
      <c r="E232" t="s">
        <v>59</v>
      </c>
      <c r="F232" t="s">
        <v>27</v>
      </c>
      <c r="H232" t="s">
        <v>120</v>
      </c>
      <c r="J232">
        <v>1</v>
      </c>
      <c r="K232" t="s">
        <v>162</v>
      </c>
      <c r="L232">
        <v>27</v>
      </c>
      <c r="M232" t="s">
        <v>161</v>
      </c>
    </row>
    <row r="233" spans="1:13">
      <c r="A233">
        <v>2519</v>
      </c>
      <c r="B233">
        <v>293</v>
      </c>
      <c r="C233">
        <v>2020</v>
      </c>
      <c r="D233">
        <v>2</v>
      </c>
      <c r="E233" t="s">
        <v>59</v>
      </c>
      <c r="F233" t="s">
        <v>27</v>
      </c>
      <c r="H233" t="s">
        <v>127</v>
      </c>
      <c r="J233">
        <v>2</v>
      </c>
      <c r="K233" t="s">
        <v>160</v>
      </c>
      <c r="L233">
        <f t="shared" si="20"/>
        <v>33</v>
      </c>
      <c r="M233" t="s">
        <v>161</v>
      </c>
    </row>
    <row r="234" spans="1:13">
      <c r="A234">
        <v>2520</v>
      </c>
      <c r="B234">
        <v>293</v>
      </c>
      <c r="C234">
        <v>2020</v>
      </c>
      <c r="D234">
        <v>2</v>
      </c>
      <c r="E234" t="s">
        <v>59</v>
      </c>
      <c r="F234" t="s">
        <v>27</v>
      </c>
      <c r="H234" t="s">
        <v>127</v>
      </c>
      <c r="J234">
        <v>2</v>
      </c>
      <c r="K234" t="s">
        <v>162</v>
      </c>
      <c r="L234">
        <v>33</v>
      </c>
      <c r="M234" t="s">
        <v>161</v>
      </c>
    </row>
    <row r="235" spans="1:13">
      <c r="A235">
        <v>2521</v>
      </c>
      <c r="B235">
        <v>293</v>
      </c>
      <c r="C235">
        <v>2020</v>
      </c>
      <c r="D235">
        <v>2</v>
      </c>
      <c r="E235" t="s">
        <v>59</v>
      </c>
      <c r="F235" t="s">
        <v>27</v>
      </c>
      <c r="H235" t="s">
        <v>120</v>
      </c>
      <c r="J235">
        <v>2</v>
      </c>
      <c r="K235" t="s">
        <v>162</v>
      </c>
      <c r="L235">
        <v>41</v>
      </c>
      <c r="M235" t="s">
        <v>161</v>
      </c>
    </row>
    <row r="236" spans="1:13">
      <c r="A236">
        <v>2522</v>
      </c>
      <c r="B236">
        <v>293</v>
      </c>
      <c r="C236">
        <v>2020</v>
      </c>
      <c r="D236">
        <v>2</v>
      </c>
      <c r="E236" t="s">
        <v>59</v>
      </c>
      <c r="F236" t="s">
        <v>27</v>
      </c>
      <c r="H236" t="s">
        <v>127</v>
      </c>
      <c r="J236">
        <v>3</v>
      </c>
      <c r="K236" t="s">
        <v>160</v>
      </c>
      <c r="L236">
        <f t="shared" si="20"/>
        <v>33</v>
      </c>
      <c r="M236" t="s">
        <v>161</v>
      </c>
    </row>
    <row r="237" spans="1:13">
      <c r="A237">
        <v>2523</v>
      </c>
      <c r="B237">
        <v>293</v>
      </c>
      <c r="C237">
        <v>2020</v>
      </c>
      <c r="D237">
        <v>2</v>
      </c>
      <c r="E237" t="s">
        <v>59</v>
      </c>
      <c r="F237" t="s">
        <v>27</v>
      </c>
      <c r="H237" t="s">
        <v>127</v>
      </c>
      <c r="J237">
        <v>3</v>
      </c>
      <c r="K237" t="s">
        <v>160</v>
      </c>
      <c r="L237">
        <f t="shared" si="20"/>
        <v>33</v>
      </c>
      <c r="M237" t="s">
        <v>161</v>
      </c>
    </row>
    <row r="238" spans="1:13">
      <c r="A238">
        <v>2524</v>
      </c>
      <c r="B238">
        <v>293</v>
      </c>
      <c r="C238">
        <v>2020</v>
      </c>
      <c r="D238">
        <v>2</v>
      </c>
      <c r="E238" t="s">
        <v>59</v>
      </c>
      <c r="F238" t="s">
        <v>27</v>
      </c>
      <c r="H238" t="s">
        <v>120</v>
      </c>
      <c r="J238">
        <v>4</v>
      </c>
      <c r="K238" t="s">
        <v>160</v>
      </c>
      <c r="L238">
        <f t="shared" si="20"/>
        <v>33</v>
      </c>
      <c r="M238" t="s">
        <v>161</v>
      </c>
    </row>
    <row r="239" spans="1:13">
      <c r="A239">
        <v>2525</v>
      </c>
      <c r="B239">
        <v>293</v>
      </c>
      <c r="C239">
        <v>2020</v>
      </c>
      <c r="D239">
        <v>2</v>
      </c>
      <c r="E239" t="s">
        <v>59</v>
      </c>
      <c r="F239" t="s">
        <v>27</v>
      </c>
      <c r="H239" t="s">
        <v>120</v>
      </c>
      <c r="J239">
        <v>4</v>
      </c>
      <c r="K239" t="s">
        <v>162</v>
      </c>
      <c r="L239">
        <v>32</v>
      </c>
      <c r="M239" t="s">
        <v>161</v>
      </c>
    </row>
    <row r="240" spans="1:13">
      <c r="A240">
        <v>2526</v>
      </c>
      <c r="B240">
        <v>293</v>
      </c>
      <c r="C240">
        <v>2020</v>
      </c>
      <c r="D240">
        <v>2</v>
      </c>
      <c r="E240" t="s">
        <v>59</v>
      </c>
      <c r="F240" t="s">
        <v>27</v>
      </c>
      <c r="H240" t="s">
        <v>127</v>
      </c>
      <c r="J240">
        <v>4</v>
      </c>
      <c r="K240" t="s">
        <v>160</v>
      </c>
      <c r="L240">
        <f t="shared" si="20"/>
        <v>33</v>
      </c>
      <c r="M240" t="s">
        <v>161</v>
      </c>
    </row>
    <row r="241" spans="1:14">
      <c r="A241">
        <v>2527</v>
      </c>
      <c r="B241">
        <v>293</v>
      </c>
      <c r="C241">
        <v>2020</v>
      </c>
      <c r="D241">
        <v>2</v>
      </c>
      <c r="E241" t="s">
        <v>59</v>
      </c>
      <c r="F241" t="s">
        <v>27</v>
      </c>
      <c r="H241" t="s">
        <v>127</v>
      </c>
      <c r="J241">
        <v>4</v>
      </c>
      <c r="K241" t="s">
        <v>162</v>
      </c>
      <c r="L241">
        <v>46</v>
      </c>
      <c r="M241" t="s">
        <v>161</v>
      </c>
      <c r="N241" t="s">
        <v>173</v>
      </c>
    </row>
    <row r="242" spans="1:14">
      <c r="A242">
        <v>2528</v>
      </c>
      <c r="B242">
        <v>294</v>
      </c>
      <c r="C242">
        <v>2020</v>
      </c>
      <c r="D242">
        <v>2</v>
      </c>
      <c r="E242" t="s">
        <v>50</v>
      </c>
      <c r="F242" t="s">
        <v>60</v>
      </c>
      <c r="H242" t="s">
        <v>111</v>
      </c>
      <c r="J242">
        <v>1</v>
      </c>
      <c r="K242" t="s">
        <v>160</v>
      </c>
      <c r="L242">
        <f t="shared" si="20"/>
        <v>33</v>
      </c>
      <c r="M242" t="s">
        <v>161</v>
      </c>
    </row>
    <row r="243" spans="1:14">
      <c r="A243">
        <v>2529</v>
      </c>
      <c r="B243">
        <v>294</v>
      </c>
      <c r="C243">
        <v>2020</v>
      </c>
      <c r="D243">
        <v>2</v>
      </c>
      <c r="E243" t="s">
        <v>50</v>
      </c>
      <c r="F243" t="s">
        <v>60</v>
      </c>
      <c r="H243" t="s">
        <v>111</v>
      </c>
      <c r="J243">
        <v>1</v>
      </c>
      <c r="K243" t="s">
        <v>162</v>
      </c>
      <c r="L243">
        <v>34</v>
      </c>
      <c r="M243" t="s">
        <v>161</v>
      </c>
    </row>
    <row r="244" spans="1:14">
      <c r="A244">
        <v>2530</v>
      </c>
      <c r="B244">
        <v>294</v>
      </c>
      <c r="C244">
        <v>2020</v>
      </c>
      <c r="D244">
        <v>2</v>
      </c>
      <c r="E244" t="s">
        <v>50</v>
      </c>
      <c r="F244" t="s">
        <v>60</v>
      </c>
      <c r="H244" t="s">
        <v>111</v>
      </c>
      <c r="J244">
        <v>2</v>
      </c>
      <c r="K244" t="s">
        <v>160</v>
      </c>
      <c r="L244">
        <f t="shared" si="20"/>
        <v>33</v>
      </c>
      <c r="M244" t="s">
        <v>161</v>
      </c>
    </row>
    <row r="245" spans="1:14">
      <c r="A245">
        <v>2531</v>
      </c>
      <c r="B245">
        <v>294</v>
      </c>
      <c r="C245">
        <v>2020</v>
      </c>
      <c r="D245">
        <v>2</v>
      </c>
      <c r="E245" t="s">
        <v>50</v>
      </c>
      <c r="F245" t="s">
        <v>60</v>
      </c>
      <c r="H245" t="s">
        <v>130</v>
      </c>
      <c r="J245">
        <v>2</v>
      </c>
      <c r="K245" t="s">
        <v>162</v>
      </c>
      <c r="L245">
        <v>57</v>
      </c>
      <c r="M245" t="s">
        <v>163</v>
      </c>
      <c r="N245" t="s">
        <v>165</v>
      </c>
    </row>
    <row r="246" spans="1:14">
      <c r="A246">
        <v>2532</v>
      </c>
      <c r="B246">
        <v>294</v>
      </c>
      <c r="C246">
        <v>2020</v>
      </c>
      <c r="D246">
        <v>2</v>
      </c>
      <c r="E246" t="s">
        <v>50</v>
      </c>
      <c r="F246" t="s">
        <v>60</v>
      </c>
      <c r="H246" t="s">
        <v>130</v>
      </c>
      <c r="J246">
        <v>3</v>
      </c>
      <c r="K246" t="s">
        <v>162</v>
      </c>
      <c r="L246">
        <v>39</v>
      </c>
      <c r="M246" t="s">
        <v>161</v>
      </c>
    </row>
    <row r="247" spans="1:14">
      <c r="A247">
        <v>2533</v>
      </c>
      <c r="B247">
        <v>294</v>
      </c>
      <c r="C247">
        <v>2020</v>
      </c>
      <c r="D247">
        <v>2</v>
      </c>
      <c r="E247" t="s">
        <v>50</v>
      </c>
      <c r="F247" t="s">
        <v>60</v>
      </c>
      <c r="H247" t="s">
        <v>130</v>
      </c>
      <c r="J247">
        <v>4</v>
      </c>
      <c r="K247" t="s">
        <v>160</v>
      </c>
      <c r="L247">
        <f>IF(K247="XP",33,0)</f>
        <v>33</v>
      </c>
      <c r="M247" t="s">
        <v>161</v>
      </c>
    </row>
    <row r="248" spans="1:14">
      <c r="A248">
        <v>2534</v>
      </c>
      <c r="B248">
        <v>294</v>
      </c>
      <c r="C248">
        <v>2020</v>
      </c>
      <c r="D248">
        <v>2</v>
      </c>
      <c r="E248" t="s">
        <v>50</v>
      </c>
      <c r="F248" t="s">
        <v>60</v>
      </c>
      <c r="H248" t="s">
        <v>130</v>
      </c>
      <c r="J248">
        <v>4</v>
      </c>
      <c r="K248" t="s">
        <v>162</v>
      </c>
      <c r="L248">
        <v>37</v>
      </c>
      <c r="M248" t="s">
        <v>161</v>
      </c>
    </row>
    <row r="249" spans="1:14">
      <c r="A249">
        <v>2535</v>
      </c>
      <c r="B249">
        <v>294</v>
      </c>
      <c r="C249">
        <v>2020</v>
      </c>
      <c r="D249">
        <v>2</v>
      </c>
      <c r="E249" t="s">
        <v>50</v>
      </c>
      <c r="F249" t="s">
        <v>60</v>
      </c>
      <c r="H249" t="s">
        <v>111</v>
      </c>
      <c r="J249">
        <v>4</v>
      </c>
      <c r="K249" t="s">
        <v>162</v>
      </c>
      <c r="L249">
        <v>50</v>
      </c>
      <c r="M249" t="s">
        <v>163</v>
      </c>
      <c r="N249" t="s">
        <v>165</v>
      </c>
    </row>
    <row r="250" spans="1:14">
      <c r="A250">
        <v>2536</v>
      </c>
      <c r="B250">
        <v>295</v>
      </c>
      <c r="C250">
        <v>2020</v>
      </c>
      <c r="D250">
        <v>2</v>
      </c>
      <c r="E250" t="s">
        <v>43</v>
      </c>
      <c r="F250" t="s">
        <v>44</v>
      </c>
      <c r="H250" t="s">
        <v>123</v>
      </c>
      <c r="J250">
        <v>1</v>
      </c>
      <c r="K250" t="s">
        <v>160</v>
      </c>
      <c r="L250">
        <f t="shared" ref="L250:L259" si="21">IF(K250="XP",33,0)</f>
        <v>33</v>
      </c>
      <c r="M250" t="s">
        <v>161</v>
      </c>
    </row>
    <row r="251" spans="1:14">
      <c r="A251">
        <v>2537</v>
      </c>
      <c r="B251">
        <v>295</v>
      </c>
      <c r="C251">
        <v>2020</v>
      </c>
      <c r="D251">
        <v>2</v>
      </c>
      <c r="E251" t="s">
        <v>43</v>
      </c>
      <c r="F251" t="s">
        <v>44</v>
      </c>
      <c r="H251" t="s">
        <v>123</v>
      </c>
      <c r="J251">
        <v>1</v>
      </c>
      <c r="K251" t="s">
        <v>160</v>
      </c>
      <c r="L251">
        <f t="shared" si="21"/>
        <v>33</v>
      </c>
      <c r="M251" t="s">
        <v>161</v>
      </c>
    </row>
    <row r="252" spans="1:14">
      <c r="A252">
        <v>2538</v>
      </c>
      <c r="B252">
        <v>295</v>
      </c>
      <c r="C252">
        <v>2020</v>
      </c>
      <c r="D252">
        <v>2</v>
      </c>
      <c r="E252" t="s">
        <v>43</v>
      </c>
      <c r="F252" t="s">
        <v>44</v>
      </c>
      <c r="H252" t="s">
        <v>123</v>
      </c>
      <c r="J252">
        <v>2</v>
      </c>
      <c r="K252" t="s">
        <v>162</v>
      </c>
      <c r="L252">
        <v>49</v>
      </c>
      <c r="M252" t="s">
        <v>161</v>
      </c>
    </row>
    <row r="253" spans="1:14">
      <c r="A253">
        <v>2539</v>
      </c>
      <c r="B253">
        <v>295</v>
      </c>
      <c r="C253">
        <v>2020</v>
      </c>
      <c r="D253">
        <v>2</v>
      </c>
      <c r="E253" t="s">
        <v>43</v>
      </c>
      <c r="F253" t="s">
        <v>44</v>
      </c>
      <c r="H253" t="s">
        <v>123</v>
      </c>
      <c r="J253">
        <v>2</v>
      </c>
      <c r="K253" t="s">
        <v>162</v>
      </c>
      <c r="L253">
        <v>33</v>
      </c>
      <c r="M253" t="s">
        <v>161</v>
      </c>
    </row>
    <row r="254" spans="1:14">
      <c r="A254">
        <v>2540</v>
      </c>
      <c r="B254">
        <v>295</v>
      </c>
      <c r="C254">
        <v>2020</v>
      </c>
      <c r="D254">
        <v>2</v>
      </c>
      <c r="E254" t="s">
        <v>43</v>
      </c>
      <c r="F254" t="s">
        <v>44</v>
      </c>
      <c r="H254" t="s">
        <v>104</v>
      </c>
      <c r="J254">
        <v>3</v>
      </c>
      <c r="K254" t="s">
        <v>162</v>
      </c>
      <c r="L254">
        <v>24</v>
      </c>
      <c r="M254" t="s">
        <v>161</v>
      </c>
    </row>
    <row r="255" spans="1:14">
      <c r="A255">
        <v>2541</v>
      </c>
      <c r="B255">
        <v>295</v>
      </c>
      <c r="C255">
        <v>2020</v>
      </c>
      <c r="D255">
        <v>2</v>
      </c>
      <c r="E255" t="s">
        <v>43</v>
      </c>
      <c r="F255" t="s">
        <v>44</v>
      </c>
      <c r="H255" t="s">
        <v>123</v>
      </c>
      <c r="J255">
        <v>4</v>
      </c>
      <c r="K255" t="s">
        <v>160</v>
      </c>
      <c r="L255">
        <f t="shared" si="21"/>
        <v>33</v>
      </c>
      <c r="M255" t="s">
        <v>161</v>
      </c>
    </row>
    <row r="256" spans="1:14">
      <c r="A256">
        <v>2542</v>
      </c>
      <c r="B256">
        <v>295</v>
      </c>
      <c r="C256">
        <v>2020</v>
      </c>
      <c r="D256">
        <v>2</v>
      </c>
      <c r="E256" t="s">
        <v>43</v>
      </c>
      <c r="F256" t="s">
        <v>44</v>
      </c>
      <c r="H256" t="s">
        <v>123</v>
      </c>
      <c r="J256">
        <v>4</v>
      </c>
      <c r="K256" t="s">
        <v>162</v>
      </c>
      <c r="L256">
        <v>28</v>
      </c>
      <c r="M256" t="s">
        <v>161</v>
      </c>
    </row>
    <row r="257" spans="1:14">
      <c r="A257">
        <v>2543</v>
      </c>
      <c r="B257">
        <v>296</v>
      </c>
      <c r="C257">
        <v>2020</v>
      </c>
      <c r="D257">
        <v>2</v>
      </c>
      <c r="E257" t="s">
        <v>56</v>
      </c>
      <c r="F257" t="s">
        <v>23</v>
      </c>
      <c r="H257" t="s">
        <v>121</v>
      </c>
      <c r="J257">
        <v>1</v>
      </c>
      <c r="K257" t="s">
        <v>160</v>
      </c>
      <c r="L257">
        <f t="shared" si="21"/>
        <v>33</v>
      </c>
      <c r="M257" t="s">
        <v>161</v>
      </c>
    </row>
    <row r="258" spans="1:14">
      <c r="A258">
        <v>2544</v>
      </c>
      <c r="B258">
        <v>296</v>
      </c>
      <c r="C258">
        <v>2020</v>
      </c>
      <c r="D258">
        <v>2</v>
      </c>
      <c r="E258" t="s">
        <v>56</v>
      </c>
      <c r="F258" t="s">
        <v>23</v>
      </c>
      <c r="H258" t="s">
        <v>102</v>
      </c>
      <c r="J258">
        <v>2</v>
      </c>
      <c r="K258" t="s">
        <v>160</v>
      </c>
      <c r="L258">
        <f t="shared" si="21"/>
        <v>33</v>
      </c>
      <c r="M258" t="s">
        <v>161</v>
      </c>
    </row>
    <row r="259" spans="1:14">
      <c r="A259">
        <v>2545</v>
      </c>
      <c r="B259">
        <v>296</v>
      </c>
      <c r="C259">
        <v>2020</v>
      </c>
      <c r="D259">
        <v>2</v>
      </c>
      <c r="E259" t="s">
        <v>56</v>
      </c>
      <c r="F259" t="s">
        <v>23</v>
      </c>
      <c r="H259" t="s">
        <v>121</v>
      </c>
      <c r="J259">
        <v>2</v>
      </c>
      <c r="K259" t="s">
        <v>160</v>
      </c>
      <c r="L259">
        <f t="shared" si="21"/>
        <v>33</v>
      </c>
      <c r="M259" t="s">
        <v>161</v>
      </c>
    </row>
    <row r="260" spans="1:14">
      <c r="A260">
        <v>2546</v>
      </c>
      <c r="B260">
        <v>296</v>
      </c>
      <c r="C260">
        <v>2020</v>
      </c>
      <c r="D260">
        <v>2</v>
      </c>
      <c r="E260" t="s">
        <v>56</v>
      </c>
      <c r="F260" t="s">
        <v>23</v>
      </c>
      <c r="H260" t="s">
        <v>121</v>
      </c>
      <c r="J260">
        <v>3</v>
      </c>
      <c r="K260" t="s">
        <v>162</v>
      </c>
      <c r="L260">
        <v>41</v>
      </c>
      <c r="M260" t="s">
        <v>161</v>
      </c>
    </row>
    <row r="261" spans="1:14">
      <c r="A261">
        <v>2547</v>
      </c>
      <c r="B261">
        <v>296</v>
      </c>
      <c r="C261">
        <v>2020</v>
      </c>
      <c r="D261">
        <v>2</v>
      </c>
      <c r="E261" t="s">
        <v>56</v>
      </c>
      <c r="F261" t="s">
        <v>23</v>
      </c>
      <c r="H261" t="s">
        <v>102</v>
      </c>
      <c r="J261">
        <v>3</v>
      </c>
      <c r="K261" t="s">
        <v>162</v>
      </c>
      <c r="L261">
        <v>58</v>
      </c>
      <c r="M261" t="s">
        <v>161</v>
      </c>
    </row>
    <row r="262" spans="1:14">
      <c r="A262">
        <v>2548</v>
      </c>
      <c r="B262">
        <v>296</v>
      </c>
      <c r="C262">
        <v>2020</v>
      </c>
      <c r="D262">
        <v>2</v>
      </c>
      <c r="E262" t="s">
        <v>56</v>
      </c>
      <c r="F262" t="s">
        <v>23</v>
      </c>
      <c r="H262" t="s">
        <v>121</v>
      </c>
      <c r="J262">
        <v>4</v>
      </c>
      <c r="K262" t="s">
        <v>162</v>
      </c>
      <c r="L262">
        <v>23</v>
      </c>
      <c r="M262" t="s">
        <v>161</v>
      </c>
    </row>
    <row r="263" spans="1:14">
      <c r="A263">
        <v>2549</v>
      </c>
      <c r="B263">
        <v>296</v>
      </c>
      <c r="C263">
        <v>2020</v>
      </c>
      <c r="D263">
        <v>2</v>
      </c>
      <c r="E263" t="s">
        <v>56</v>
      </c>
      <c r="F263" t="s">
        <v>23</v>
      </c>
      <c r="H263" t="s">
        <v>102</v>
      </c>
      <c r="J263">
        <v>4</v>
      </c>
      <c r="K263" t="s">
        <v>162</v>
      </c>
      <c r="L263">
        <v>30</v>
      </c>
      <c r="M263" t="s">
        <v>161</v>
      </c>
      <c r="N263" t="s">
        <v>169</v>
      </c>
    </row>
    <row r="264" spans="1:14">
      <c r="A264">
        <v>2550</v>
      </c>
      <c r="B264">
        <v>296</v>
      </c>
      <c r="C264">
        <v>2020</v>
      </c>
      <c r="D264">
        <v>2</v>
      </c>
      <c r="E264" t="s">
        <v>56</v>
      </c>
      <c r="F264" t="s">
        <v>23</v>
      </c>
      <c r="H264" t="s">
        <v>102</v>
      </c>
      <c r="J264" t="s">
        <v>174</v>
      </c>
      <c r="K264" t="s">
        <v>162</v>
      </c>
      <c r="L264">
        <v>58</v>
      </c>
      <c r="M264" t="s">
        <v>161</v>
      </c>
      <c r="N264" t="s">
        <v>173</v>
      </c>
    </row>
    <row r="265" spans="1:14">
      <c r="A265">
        <v>2551</v>
      </c>
      <c r="B265">
        <v>297</v>
      </c>
      <c r="C265">
        <v>2020</v>
      </c>
      <c r="D265">
        <v>2</v>
      </c>
      <c r="E265" t="s">
        <v>46</v>
      </c>
      <c r="F265" t="s">
        <v>47</v>
      </c>
      <c r="H265" t="s">
        <v>118</v>
      </c>
      <c r="J265">
        <v>1</v>
      </c>
      <c r="K265" t="s">
        <v>162</v>
      </c>
      <c r="L265">
        <v>32</v>
      </c>
      <c r="M265" t="s">
        <v>161</v>
      </c>
    </row>
    <row r="266" spans="1:14">
      <c r="A266">
        <v>2552</v>
      </c>
      <c r="B266">
        <v>297</v>
      </c>
      <c r="C266">
        <v>2020</v>
      </c>
      <c r="D266">
        <v>2</v>
      </c>
      <c r="E266" t="s">
        <v>46</v>
      </c>
      <c r="F266" t="s">
        <v>47</v>
      </c>
      <c r="H266" t="s">
        <v>118</v>
      </c>
      <c r="J266">
        <v>2</v>
      </c>
      <c r="K266" t="s">
        <v>160</v>
      </c>
      <c r="L266">
        <f t="shared" ref="L266:L273" si="22">IF(K266="XP",33,0)</f>
        <v>33</v>
      </c>
      <c r="M266" t="s">
        <v>161</v>
      </c>
    </row>
    <row r="267" spans="1:14">
      <c r="A267">
        <v>2553</v>
      </c>
      <c r="B267">
        <v>297</v>
      </c>
      <c r="C267">
        <v>2020</v>
      </c>
      <c r="D267">
        <v>2</v>
      </c>
      <c r="E267" t="s">
        <v>46</v>
      </c>
      <c r="F267" t="s">
        <v>47</v>
      </c>
      <c r="H267" t="s">
        <v>101</v>
      </c>
      <c r="J267">
        <v>2</v>
      </c>
      <c r="K267" t="s">
        <v>160</v>
      </c>
      <c r="L267">
        <f t="shared" si="22"/>
        <v>33</v>
      </c>
      <c r="M267" t="s">
        <v>161</v>
      </c>
    </row>
    <row r="268" spans="1:14">
      <c r="A268">
        <v>2554</v>
      </c>
      <c r="B268">
        <v>297</v>
      </c>
      <c r="C268">
        <v>2020</v>
      </c>
      <c r="D268">
        <v>2</v>
      </c>
      <c r="E268" t="s">
        <v>46</v>
      </c>
      <c r="F268" t="s">
        <v>47</v>
      </c>
      <c r="H268" t="s">
        <v>118</v>
      </c>
      <c r="J268">
        <v>2</v>
      </c>
      <c r="K268" t="s">
        <v>162</v>
      </c>
      <c r="L268">
        <v>39</v>
      </c>
      <c r="M268" t="s">
        <v>161</v>
      </c>
    </row>
    <row r="269" spans="1:14">
      <c r="A269">
        <v>2555</v>
      </c>
      <c r="B269">
        <v>297</v>
      </c>
      <c r="C269">
        <v>2020</v>
      </c>
      <c r="D269">
        <v>2</v>
      </c>
      <c r="E269" t="s">
        <v>46</v>
      </c>
      <c r="F269" t="s">
        <v>47</v>
      </c>
      <c r="H269" t="s">
        <v>118</v>
      </c>
      <c r="J269">
        <v>2</v>
      </c>
      <c r="K269" t="s">
        <v>160</v>
      </c>
      <c r="L269">
        <f t="shared" si="22"/>
        <v>33</v>
      </c>
      <c r="M269" t="s">
        <v>161</v>
      </c>
    </row>
    <row r="270" spans="1:14">
      <c r="A270">
        <v>2556</v>
      </c>
      <c r="B270">
        <v>297</v>
      </c>
      <c r="C270">
        <v>2020</v>
      </c>
      <c r="D270">
        <v>2</v>
      </c>
      <c r="E270" t="s">
        <v>46</v>
      </c>
      <c r="F270" t="s">
        <v>47</v>
      </c>
      <c r="H270" t="s">
        <v>101</v>
      </c>
      <c r="J270">
        <v>2</v>
      </c>
      <c r="K270" t="s">
        <v>162</v>
      </c>
      <c r="L270">
        <v>44</v>
      </c>
      <c r="M270" t="s">
        <v>161</v>
      </c>
    </row>
    <row r="271" spans="1:14">
      <c r="A271">
        <v>2557</v>
      </c>
      <c r="B271">
        <v>297</v>
      </c>
      <c r="C271">
        <v>2020</v>
      </c>
      <c r="D271">
        <v>2</v>
      </c>
      <c r="E271" t="s">
        <v>46</v>
      </c>
      <c r="F271" t="s">
        <v>47</v>
      </c>
      <c r="H271" t="s">
        <v>118</v>
      </c>
      <c r="J271">
        <v>3</v>
      </c>
      <c r="K271" t="s">
        <v>162</v>
      </c>
      <c r="L271">
        <v>47</v>
      </c>
      <c r="M271" t="s">
        <v>161</v>
      </c>
    </row>
    <row r="272" spans="1:14">
      <c r="A272">
        <v>2558</v>
      </c>
      <c r="B272">
        <v>297</v>
      </c>
      <c r="C272">
        <v>2020</v>
      </c>
      <c r="D272">
        <v>2</v>
      </c>
      <c r="E272" t="s">
        <v>46</v>
      </c>
      <c r="F272" t="s">
        <v>47</v>
      </c>
      <c r="H272" t="s">
        <v>101</v>
      </c>
      <c r="J272">
        <v>4</v>
      </c>
      <c r="K272" t="s">
        <v>162</v>
      </c>
      <c r="L272">
        <v>35</v>
      </c>
      <c r="M272" t="s">
        <v>161</v>
      </c>
    </row>
    <row r="273" spans="1:14">
      <c r="A273">
        <v>2559</v>
      </c>
      <c r="B273">
        <v>297</v>
      </c>
      <c r="C273">
        <v>2020</v>
      </c>
      <c r="D273">
        <v>2</v>
      </c>
      <c r="E273" t="s">
        <v>46</v>
      </c>
      <c r="F273" t="s">
        <v>47</v>
      </c>
      <c r="H273" t="s">
        <v>118</v>
      </c>
      <c r="J273">
        <v>4</v>
      </c>
      <c r="K273" t="s">
        <v>160</v>
      </c>
      <c r="L273">
        <f t="shared" si="22"/>
        <v>33</v>
      </c>
      <c r="M273" t="s">
        <v>161</v>
      </c>
    </row>
    <row r="274" spans="1:14">
      <c r="A274">
        <v>2560</v>
      </c>
      <c r="B274">
        <v>297</v>
      </c>
      <c r="C274">
        <v>2020</v>
      </c>
      <c r="D274">
        <v>2</v>
      </c>
      <c r="E274" t="s">
        <v>46</v>
      </c>
      <c r="F274" t="s">
        <v>47</v>
      </c>
      <c r="H274" t="s">
        <v>101</v>
      </c>
      <c r="J274">
        <v>4</v>
      </c>
      <c r="K274" t="s">
        <v>162</v>
      </c>
      <c r="L274">
        <v>45</v>
      </c>
      <c r="M274" t="s">
        <v>161</v>
      </c>
    </row>
    <row r="275" spans="1:14">
      <c r="A275">
        <v>2561</v>
      </c>
      <c r="B275">
        <v>297</v>
      </c>
      <c r="C275">
        <v>2020</v>
      </c>
      <c r="D275">
        <v>2</v>
      </c>
      <c r="E275" t="s">
        <v>46</v>
      </c>
      <c r="F275" t="s">
        <v>47</v>
      </c>
      <c r="H275" t="s">
        <v>118</v>
      </c>
      <c r="J275">
        <v>4</v>
      </c>
      <c r="K275" t="s">
        <v>162</v>
      </c>
      <c r="L275">
        <v>20</v>
      </c>
      <c r="M275" t="s">
        <v>161</v>
      </c>
    </row>
    <row r="276" spans="1:14">
      <c r="A276">
        <v>2562</v>
      </c>
      <c r="B276">
        <v>298</v>
      </c>
      <c r="C276">
        <v>2020</v>
      </c>
      <c r="D276">
        <v>2</v>
      </c>
      <c r="E276" t="s">
        <v>58</v>
      </c>
      <c r="F276" t="s">
        <v>25</v>
      </c>
      <c r="H276" t="s">
        <v>106</v>
      </c>
      <c r="J276">
        <v>1</v>
      </c>
      <c r="K276" t="s">
        <v>160</v>
      </c>
      <c r="L276">
        <f t="shared" ref="L276:L279" si="23">IF(K276="XP",33,0)</f>
        <v>33</v>
      </c>
      <c r="M276" t="s">
        <v>161</v>
      </c>
    </row>
    <row r="277" spans="1:14">
      <c r="A277">
        <v>2563</v>
      </c>
      <c r="B277">
        <v>298</v>
      </c>
      <c r="C277">
        <v>2020</v>
      </c>
      <c r="D277">
        <v>2</v>
      </c>
      <c r="E277" t="s">
        <v>58</v>
      </c>
      <c r="F277" t="s">
        <v>25</v>
      </c>
      <c r="H277" t="s">
        <v>119</v>
      </c>
      <c r="J277">
        <v>1</v>
      </c>
      <c r="K277" t="s">
        <v>160</v>
      </c>
      <c r="L277">
        <f t="shared" si="23"/>
        <v>33</v>
      </c>
      <c r="M277" t="s">
        <v>161</v>
      </c>
    </row>
    <row r="278" spans="1:14">
      <c r="A278">
        <v>2564</v>
      </c>
      <c r="B278">
        <v>298</v>
      </c>
      <c r="C278">
        <v>2020</v>
      </c>
      <c r="D278">
        <v>2</v>
      </c>
      <c r="E278" t="s">
        <v>58</v>
      </c>
      <c r="F278" t="s">
        <v>25</v>
      </c>
      <c r="H278" t="s">
        <v>106</v>
      </c>
      <c r="J278">
        <v>2</v>
      </c>
      <c r="K278" t="s">
        <v>160</v>
      </c>
      <c r="L278">
        <f t="shared" si="23"/>
        <v>33</v>
      </c>
      <c r="M278" t="s">
        <v>161</v>
      </c>
    </row>
    <row r="279" spans="1:14">
      <c r="A279">
        <v>2565</v>
      </c>
      <c r="B279">
        <v>298</v>
      </c>
      <c r="C279">
        <v>2020</v>
      </c>
      <c r="D279">
        <v>2</v>
      </c>
      <c r="E279" t="s">
        <v>58</v>
      </c>
      <c r="F279" t="s">
        <v>25</v>
      </c>
      <c r="H279" t="s">
        <v>119</v>
      </c>
      <c r="J279">
        <v>2</v>
      </c>
      <c r="K279" t="s">
        <v>160</v>
      </c>
      <c r="L279">
        <f t="shared" si="23"/>
        <v>33</v>
      </c>
      <c r="M279" t="s">
        <v>161</v>
      </c>
    </row>
    <row r="280" spans="1:14">
      <c r="A280">
        <v>2566</v>
      </c>
      <c r="B280">
        <v>298</v>
      </c>
      <c r="C280">
        <v>2020</v>
      </c>
      <c r="D280">
        <v>2</v>
      </c>
      <c r="E280" t="s">
        <v>58</v>
      </c>
      <c r="F280" t="s">
        <v>25</v>
      </c>
      <c r="H280" t="s">
        <v>106</v>
      </c>
      <c r="J280">
        <v>2</v>
      </c>
      <c r="K280" t="s">
        <v>162</v>
      </c>
      <c r="L280">
        <v>51</v>
      </c>
      <c r="M280" t="s">
        <v>163</v>
      </c>
      <c r="N280" t="s">
        <v>165</v>
      </c>
    </row>
    <row r="281" spans="1:14">
      <c r="A281">
        <v>2567</v>
      </c>
      <c r="B281">
        <v>298</v>
      </c>
      <c r="C281">
        <v>2020</v>
      </c>
      <c r="D281">
        <v>2</v>
      </c>
      <c r="E281" t="s">
        <v>58</v>
      </c>
      <c r="F281" t="s">
        <v>25</v>
      </c>
      <c r="H281" t="s">
        <v>106</v>
      </c>
      <c r="J281">
        <v>3</v>
      </c>
      <c r="K281" t="s">
        <v>162</v>
      </c>
      <c r="L281">
        <v>25</v>
      </c>
      <c r="M281" t="s">
        <v>161</v>
      </c>
    </row>
    <row r="282" spans="1:14">
      <c r="A282">
        <v>2568</v>
      </c>
      <c r="B282">
        <v>298</v>
      </c>
      <c r="C282">
        <v>2020</v>
      </c>
      <c r="D282">
        <v>2</v>
      </c>
      <c r="E282" t="s">
        <v>58</v>
      </c>
      <c r="F282" t="s">
        <v>25</v>
      </c>
      <c r="H282" t="s">
        <v>119</v>
      </c>
      <c r="J282">
        <v>3</v>
      </c>
      <c r="K282" t="s">
        <v>160</v>
      </c>
      <c r="L282">
        <f>IF(K282="XP",33,0)</f>
        <v>33</v>
      </c>
      <c r="M282" t="s">
        <v>161</v>
      </c>
    </row>
    <row r="283" spans="1:14">
      <c r="A283">
        <v>2569</v>
      </c>
      <c r="B283">
        <v>298</v>
      </c>
      <c r="C283">
        <v>2020</v>
      </c>
      <c r="D283">
        <v>2</v>
      </c>
      <c r="E283" t="s">
        <v>58</v>
      </c>
      <c r="F283" t="s">
        <v>25</v>
      </c>
      <c r="H283" t="s">
        <v>119</v>
      </c>
      <c r="J283">
        <v>3</v>
      </c>
      <c r="K283" t="s">
        <v>160</v>
      </c>
      <c r="L283">
        <f>IF(K283="XP",33,0)</f>
        <v>33</v>
      </c>
      <c r="M283" t="s">
        <v>161</v>
      </c>
    </row>
    <row r="284" spans="1:14">
      <c r="A284">
        <v>2570</v>
      </c>
      <c r="B284">
        <v>298</v>
      </c>
      <c r="C284">
        <v>2020</v>
      </c>
      <c r="D284">
        <v>2</v>
      </c>
      <c r="E284" t="s">
        <v>58</v>
      </c>
      <c r="F284" t="s">
        <v>25</v>
      </c>
      <c r="H284" t="s">
        <v>119</v>
      </c>
      <c r="J284">
        <v>4</v>
      </c>
      <c r="K284" t="s">
        <v>160</v>
      </c>
      <c r="L284">
        <f>IF(K284="XP",33,0)</f>
        <v>33</v>
      </c>
      <c r="M284" t="s">
        <v>161</v>
      </c>
    </row>
    <row r="285" spans="1:14">
      <c r="A285">
        <v>2571</v>
      </c>
      <c r="B285">
        <v>298</v>
      </c>
      <c r="C285">
        <v>2020</v>
      </c>
      <c r="D285">
        <v>2</v>
      </c>
      <c r="E285" t="s">
        <v>58</v>
      </c>
      <c r="F285" t="s">
        <v>25</v>
      </c>
      <c r="H285" t="s">
        <v>106</v>
      </c>
      <c r="J285">
        <v>4</v>
      </c>
      <c r="K285" t="s">
        <v>160</v>
      </c>
      <c r="L285">
        <f>IF(K285="XP",33,0)</f>
        <v>33</v>
      </c>
      <c r="M285" t="s">
        <v>161</v>
      </c>
    </row>
    <row r="286" spans="1:14">
      <c r="A286">
        <v>2572</v>
      </c>
      <c r="B286">
        <v>299</v>
      </c>
      <c r="C286">
        <v>2020</v>
      </c>
      <c r="D286">
        <v>2</v>
      </c>
      <c r="E286" t="s">
        <v>52</v>
      </c>
      <c r="F286" t="s">
        <v>38</v>
      </c>
      <c r="H286" t="s">
        <v>126</v>
      </c>
      <c r="J286">
        <v>1</v>
      </c>
      <c r="K286" t="s">
        <v>162</v>
      </c>
      <c r="L286">
        <v>31</v>
      </c>
      <c r="M286" t="s">
        <v>161</v>
      </c>
    </row>
    <row r="287" spans="1:14">
      <c r="A287">
        <v>2573</v>
      </c>
      <c r="B287">
        <v>299</v>
      </c>
      <c r="C287">
        <v>2020</v>
      </c>
      <c r="D287">
        <v>2</v>
      </c>
      <c r="E287" t="s">
        <v>52</v>
      </c>
      <c r="F287" t="s">
        <v>38</v>
      </c>
      <c r="H287" t="s">
        <v>126</v>
      </c>
      <c r="J287">
        <v>1</v>
      </c>
      <c r="K287" t="s">
        <v>160</v>
      </c>
      <c r="L287">
        <f t="shared" ref="L287:L319" si="24">IF(K287="XP",33,0)</f>
        <v>33</v>
      </c>
      <c r="M287" t="s">
        <v>161</v>
      </c>
    </row>
    <row r="288" spans="1:14">
      <c r="A288">
        <v>2574</v>
      </c>
      <c r="B288">
        <v>299</v>
      </c>
      <c r="C288">
        <v>2020</v>
      </c>
      <c r="D288">
        <v>2</v>
      </c>
      <c r="E288" t="s">
        <v>52</v>
      </c>
      <c r="F288" t="s">
        <v>38</v>
      </c>
      <c r="H288" t="s">
        <v>113</v>
      </c>
      <c r="J288">
        <v>2</v>
      </c>
      <c r="K288" t="s">
        <v>160</v>
      </c>
      <c r="L288">
        <f t="shared" si="24"/>
        <v>33</v>
      </c>
      <c r="M288" t="s">
        <v>161</v>
      </c>
    </row>
    <row r="289" spans="1:13">
      <c r="A289">
        <v>2575</v>
      </c>
      <c r="B289">
        <v>299</v>
      </c>
      <c r="C289">
        <v>2020</v>
      </c>
      <c r="D289">
        <v>2</v>
      </c>
      <c r="E289" t="s">
        <v>52</v>
      </c>
      <c r="F289" t="s">
        <v>38</v>
      </c>
      <c r="H289" t="s">
        <v>126</v>
      </c>
      <c r="J289">
        <v>2</v>
      </c>
      <c r="K289" t="s">
        <v>160</v>
      </c>
      <c r="L289">
        <f t="shared" si="24"/>
        <v>33</v>
      </c>
      <c r="M289" t="s">
        <v>161</v>
      </c>
    </row>
    <row r="290" spans="1:13">
      <c r="A290">
        <v>2576</v>
      </c>
      <c r="B290">
        <v>299</v>
      </c>
      <c r="C290">
        <v>2020</v>
      </c>
      <c r="D290">
        <v>2</v>
      </c>
      <c r="E290" t="s">
        <v>52</v>
      </c>
      <c r="F290" t="s">
        <v>38</v>
      </c>
      <c r="H290" t="s">
        <v>113</v>
      </c>
      <c r="J290">
        <v>2</v>
      </c>
      <c r="K290" t="s">
        <v>160</v>
      </c>
      <c r="L290">
        <f t="shared" si="24"/>
        <v>33</v>
      </c>
      <c r="M290" t="s">
        <v>161</v>
      </c>
    </row>
    <row r="291" spans="1:13">
      <c r="A291">
        <v>2577</v>
      </c>
      <c r="B291">
        <v>299</v>
      </c>
      <c r="C291">
        <v>2020</v>
      </c>
      <c r="D291">
        <v>2</v>
      </c>
      <c r="E291" t="s">
        <v>52</v>
      </c>
      <c r="F291" t="s">
        <v>38</v>
      </c>
      <c r="H291" t="s">
        <v>113</v>
      </c>
      <c r="J291">
        <v>2</v>
      </c>
      <c r="K291" t="s">
        <v>162</v>
      </c>
      <c r="L291">
        <v>28</v>
      </c>
      <c r="M291" t="s">
        <v>161</v>
      </c>
    </row>
    <row r="292" spans="1:13">
      <c r="A292">
        <v>2578</v>
      </c>
      <c r="B292">
        <v>299</v>
      </c>
      <c r="C292">
        <v>2020</v>
      </c>
      <c r="D292">
        <v>2</v>
      </c>
      <c r="E292" t="s">
        <v>52</v>
      </c>
      <c r="F292" t="s">
        <v>38</v>
      </c>
      <c r="H292" t="s">
        <v>113</v>
      </c>
      <c r="J292">
        <v>3</v>
      </c>
      <c r="K292" t="s">
        <v>160</v>
      </c>
      <c r="L292">
        <f t="shared" si="24"/>
        <v>33</v>
      </c>
      <c r="M292" t="s">
        <v>161</v>
      </c>
    </row>
    <row r="293" spans="1:13">
      <c r="A293">
        <v>2579</v>
      </c>
      <c r="B293">
        <v>299</v>
      </c>
      <c r="C293">
        <v>2020</v>
      </c>
      <c r="D293">
        <v>2</v>
      </c>
      <c r="E293" t="s">
        <v>52</v>
      </c>
      <c r="F293" t="s">
        <v>38</v>
      </c>
      <c r="H293" t="s">
        <v>113</v>
      </c>
      <c r="J293">
        <v>4</v>
      </c>
      <c r="K293" t="s">
        <v>160</v>
      </c>
      <c r="L293">
        <f t="shared" si="24"/>
        <v>33</v>
      </c>
      <c r="M293" t="s">
        <v>161</v>
      </c>
    </row>
    <row r="294" spans="1:13">
      <c r="A294">
        <v>2580</v>
      </c>
      <c r="B294">
        <v>299</v>
      </c>
      <c r="C294">
        <v>2020</v>
      </c>
      <c r="D294">
        <v>2</v>
      </c>
      <c r="E294" t="s">
        <v>52</v>
      </c>
      <c r="F294" t="s">
        <v>38</v>
      </c>
      <c r="H294" t="s">
        <v>126</v>
      </c>
      <c r="J294">
        <v>4</v>
      </c>
      <c r="K294" t="s">
        <v>160</v>
      </c>
      <c r="L294">
        <f t="shared" si="24"/>
        <v>33</v>
      </c>
      <c r="M294" t="s">
        <v>161</v>
      </c>
    </row>
    <row r="295" spans="1:13">
      <c r="A295">
        <v>2581</v>
      </c>
      <c r="B295">
        <v>299</v>
      </c>
      <c r="C295">
        <v>2020</v>
      </c>
      <c r="D295">
        <v>2</v>
      </c>
      <c r="E295" t="s">
        <v>52</v>
      </c>
      <c r="F295" t="s">
        <v>38</v>
      </c>
      <c r="H295" t="s">
        <v>113</v>
      </c>
      <c r="J295">
        <v>4</v>
      </c>
      <c r="K295" t="s">
        <v>162</v>
      </c>
      <c r="L295">
        <v>54</v>
      </c>
      <c r="M295" t="s">
        <v>161</v>
      </c>
    </row>
    <row r="296" spans="1:13">
      <c r="A296">
        <v>2582</v>
      </c>
      <c r="B296">
        <v>300</v>
      </c>
      <c r="C296">
        <v>2020</v>
      </c>
      <c r="D296">
        <v>3</v>
      </c>
      <c r="E296" t="s">
        <v>33</v>
      </c>
      <c r="F296" t="s">
        <v>55</v>
      </c>
      <c r="H296" t="s">
        <v>105</v>
      </c>
      <c r="J296">
        <v>1</v>
      </c>
      <c r="K296" t="s">
        <v>160</v>
      </c>
      <c r="L296">
        <f t="shared" si="24"/>
        <v>33</v>
      </c>
      <c r="M296" t="s">
        <v>161</v>
      </c>
    </row>
    <row r="297" spans="1:13">
      <c r="A297">
        <v>2583</v>
      </c>
      <c r="B297">
        <v>300</v>
      </c>
      <c r="C297">
        <v>2020</v>
      </c>
      <c r="D297">
        <v>3</v>
      </c>
      <c r="E297" t="s">
        <v>33</v>
      </c>
      <c r="F297" t="s">
        <v>55</v>
      </c>
      <c r="H297" t="s">
        <v>105</v>
      </c>
      <c r="J297">
        <v>1</v>
      </c>
      <c r="K297" t="s">
        <v>160</v>
      </c>
      <c r="L297">
        <f t="shared" si="24"/>
        <v>33</v>
      </c>
      <c r="M297" t="s">
        <v>161</v>
      </c>
    </row>
    <row r="298" spans="1:13">
      <c r="A298">
        <v>2584</v>
      </c>
      <c r="B298">
        <v>300</v>
      </c>
      <c r="C298">
        <v>2020</v>
      </c>
      <c r="D298">
        <v>3</v>
      </c>
      <c r="E298" t="s">
        <v>33</v>
      </c>
      <c r="F298" t="s">
        <v>55</v>
      </c>
      <c r="H298" t="s">
        <v>135</v>
      </c>
      <c r="J298">
        <v>2</v>
      </c>
      <c r="K298" t="s">
        <v>160</v>
      </c>
      <c r="L298">
        <f t="shared" si="24"/>
        <v>33</v>
      </c>
      <c r="M298" t="s">
        <v>161</v>
      </c>
    </row>
    <row r="299" spans="1:13">
      <c r="A299">
        <v>2585</v>
      </c>
      <c r="B299">
        <v>300</v>
      </c>
      <c r="C299">
        <v>2020</v>
      </c>
      <c r="D299">
        <v>3</v>
      </c>
      <c r="E299" t="s">
        <v>33</v>
      </c>
      <c r="F299" t="s">
        <v>55</v>
      </c>
      <c r="H299" t="s">
        <v>105</v>
      </c>
      <c r="J299">
        <v>2</v>
      </c>
      <c r="K299" t="s">
        <v>160</v>
      </c>
      <c r="L299">
        <f t="shared" si="24"/>
        <v>33</v>
      </c>
      <c r="M299" t="s">
        <v>161</v>
      </c>
    </row>
    <row r="300" spans="1:13">
      <c r="A300">
        <v>2586</v>
      </c>
      <c r="B300">
        <v>300</v>
      </c>
      <c r="C300">
        <v>2020</v>
      </c>
      <c r="D300">
        <v>3</v>
      </c>
      <c r="E300" t="s">
        <v>33</v>
      </c>
      <c r="F300" t="s">
        <v>55</v>
      </c>
      <c r="H300" t="s">
        <v>105</v>
      </c>
      <c r="J300">
        <v>3</v>
      </c>
      <c r="K300" t="s">
        <v>160</v>
      </c>
      <c r="L300">
        <f t="shared" si="24"/>
        <v>33</v>
      </c>
      <c r="M300" t="s">
        <v>161</v>
      </c>
    </row>
    <row r="301" spans="1:13">
      <c r="A301">
        <v>2587</v>
      </c>
      <c r="B301">
        <v>300</v>
      </c>
      <c r="C301">
        <v>2020</v>
      </c>
      <c r="D301">
        <v>3</v>
      </c>
      <c r="E301" t="s">
        <v>33</v>
      </c>
      <c r="F301" t="s">
        <v>55</v>
      </c>
      <c r="H301" t="s">
        <v>135</v>
      </c>
      <c r="J301">
        <v>4</v>
      </c>
      <c r="K301" t="s">
        <v>160</v>
      </c>
      <c r="L301">
        <f t="shared" si="24"/>
        <v>33</v>
      </c>
      <c r="M301" t="s">
        <v>161</v>
      </c>
    </row>
    <row r="302" spans="1:13">
      <c r="A302">
        <v>2588</v>
      </c>
      <c r="B302">
        <v>300</v>
      </c>
      <c r="C302">
        <v>2020</v>
      </c>
      <c r="D302">
        <v>3</v>
      </c>
      <c r="E302" t="s">
        <v>33</v>
      </c>
      <c r="F302" t="s">
        <v>55</v>
      </c>
      <c r="H302" t="s">
        <v>105</v>
      </c>
      <c r="J302">
        <v>4</v>
      </c>
      <c r="K302" t="s">
        <v>162</v>
      </c>
      <c r="L302">
        <v>30</v>
      </c>
      <c r="M302" t="s">
        <v>161</v>
      </c>
    </row>
    <row r="303" spans="1:13">
      <c r="A303">
        <v>2589</v>
      </c>
      <c r="B303">
        <v>301</v>
      </c>
      <c r="C303">
        <v>2020</v>
      </c>
      <c r="D303">
        <v>3</v>
      </c>
      <c r="E303" t="s">
        <v>40</v>
      </c>
      <c r="F303" t="s">
        <v>46</v>
      </c>
      <c r="H303" t="s">
        <v>129</v>
      </c>
      <c r="J303">
        <v>1</v>
      </c>
      <c r="K303" t="s">
        <v>162</v>
      </c>
      <c r="L303">
        <v>33</v>
      </c>
      <c r="M303" t="s">
        <v>161</v>
      </c>
    </row>
    <row r="304" spans="1:13">
      <c r="A304">
        <v>2590</v>
      </c>
      <c r="B304">
        <v>301</v>
      </c>
      <c r="C304">
        <v>2020</v>
      </c>
      <c r="D304">
        <v>3</v>
      </c>
      <c r="E304" t="s">
        <v>40</v>
      </c>
      <c r="F304" t="s">
        <v>46</v>
      </c>
      <c r="H304" t="s">
        <v>101</v>
      </c>
      <c r="J304">
        <v>1</v>
      </c>
      <c r="K304" t="s">
        <v>160</v>
      </c>
      <c r="L304">
        <f t="shared" si="24"/>
        <v>33</v>
      </c>
      <c r="M304" t="s">
        <v>161</v>
      </c>
    </row>
    <row r="305" spans="1:13">
      <c r="A305">
        <v>2591</v>
      </c>
      <c r="B305">
        <v>301</v>
      </c>
      <c r="C305">
        <v>2020</v>
      </c>
      <c r="D305">
        <v>3</v>
      </c>
      <c r="E305" t="s">
        <v>40</v>
      </c>
      <c r="F305" t="s">
        <v>46</v>
      </c>
      <c r="H305" t="s">
        <v>101</v>
      </c>
      <c r="J305">
        <v>2</v>
      </c>
      <c r="K305" t="s">
        <v>160</v>
      </c>
      <c r="L305">
        <f t="shared" si="24"/>
        <v>33</v>
      </c>
      <c r="M305" t="s">
        <v>161</v>
      </c>
    </row>
    <row r="306" spans="1:13">
      <c r="A306">
        <v>2592</v>
      </c>
      <c r="B306">
        <v>301</v>
      </c>
      <c r="C306">
        <v>2020</v>
      </c>
      <c r="D306">
        <v>3</v>
      </c>
      <c r="E306" t="s">
        <v>40</v>
      </c>
      <c r="F306" t="s">
        <v>46</v>
      </c>
      <c r="H306" t="s">
        <v>129</v>
      </c>
      <c r="J306">
        <v>2</v>
      </c>
      <c r="K306" t="s">
        <v>160</v>
      </c>
      <c r="L306">
        <f t="shared" si="24"/>
        <v>33</v>
      </c>
      <c r="M306" t="s">
        <v>161</v>
      </c>
    </row>
    <row r="307" spans="1:13">
      <c r="A307">
        <v>2593</v>
      </c>
      <c r="B307">
        <v>301</v>
      </c>
      <c r="C307">
        <v>2020</v>
      </c>
      <c r="D307">
        <v>3</v>
      </c>
      <c r="E307" t="s">
        <v>40</v>
      </c>
      <c r="F307" t="s">
        <v>46</v>
      </c>
      <c r="H307" t="s">
        <v>129</v>
      </c>
      <c r="J307">
        <v>2</v>
      </c>
      <c r="K307" t="s">
        <v>160</v>
      </c>
      <c r="L307">
        <f t="shared" si="24"/>
        <v>33</v>
      </c>
      <c r="M307" t="s">
        <v>161</v>
      </c>
    </row>
    <row r="308" spans="1:13">
      <c r="A308">
        <v>2594</v>
      </c>
      <c r="B308">
        <v>301</v>
      </c>
      <c r="C308">
        <v>2020</v>
      </c>
      <c r="D308">
        <v>3</v>
      </c>
      <c r="E308" t="s">
        <v>40</v>
      </c>
      <c r="F308" t="s">
        <v>46</v>
      </c>
      <c r="H308" t="s">
        <v>101</v>
      </c>
      <c r="J308">
        <v>2</v>
      </c>
      <c r="K308" t="s">
        <v>160</v>
      </c>
      <c r="L308">
        <f t="shared" si="24"/>
        <v>33</v>
      </c>
      <c r="M308" t="s">
        <v>161</v>
      </c>
    </row>
    <row r="309" spans="1:13">
      <c r="A309">
        <v>2595</v>
      </c>
      <c r="B309">
        <v>301</v>
      </c>
      <c r="C309">
        <v>2020</v>
      </c>
      <c r="D309">
        <v>3</v>
      </c>
      <c r="E309" t="s">
        <v>40</v>
      </c>
      <c r="F309" t="s">
        <v>46</v>
      </c>
      <c r="H309" t="s">
        <v>129</v>
      </c>
      <c r="J309">
        <v>3</v>
      </c>
      <c r="K309" t="s">
        <v>162</v>
      </c>
      <c r="L309">
        <v>26</v>
      </c>
      <c r="M309" t="s">
        <v>161</v>
      </c>
    </row>
    <row r="310" spans="1:13">
      <c r="A310">
        <v>2596</v>
      </c>
      <c r="B310">
        <v>302</v>
      </c>
      <c r="C310">
        <v>2020</v>
      </c>
      <c r="D310">
        <v>3</v>
      </c>
      <c r="E310" t="s">
        <v>54</v>
      </c>
      <c r="F310" t="s">
        <v>29</v>
      </c>
      <c r="H310" t="s">
        <v>103</v>
      </c>
      <c r="J310">
        <v>2</v>
      </c>
      <c r="K310" t="s">
        <v>162</v>
      </c>
      <c r="L310">
        <v>27</v>
      </c>
      <c r="M310" t="s">
        <v>161</v>
      </c>
    </row>
    <row r="311" spans="1:13">
      <c r="A311">
        <v>2597</v>
      </c>
      <c r="B311">
        <v>302</v>
      </c>
      <c r="C311">
        <v>2020</v>
      </c>
      <c r="D311">
        <v>3</v>
      </c>
      <c r="E311" t="s">
        <v>54</v>
      </c>
      <c r="F311" t="s">
        <v>29</v>
      </c>
      <c r="H311" t="s">
        <v>122</v>
      </c>
      <c r="J311">
        <v>2</v>
      </c>
      <c r="K311" t="s">
        <v>162</v>
      </c>
      <c r="L311">
        <v>48</v>
      </c>
      <c r="M311" t="s">
        <v>161</v>
      </c>
    </row>
    <row r="312" spans="1:13">
      <c r="A312">
        <v>2598</v>
      </c>
      <c r="B312">
        <v>302</v>
      </c>
      <c r="C312">
        <v>2020</v>
      </c>
      <c r="D312">
        <v>3</v>
      </c>
      <c r="E312" t="s">
        <v>54</v>
      </c>
      <c r="F312" t="s">
        <v>29</v>
      </c>
      <c r="H312" t="s">
        <v>103</v>
      </c>
      <c r="J312">
        <v>2</v>
      </c>
      <c r="K312" t="s">
        <v>162</v>
      </c>
      <c r="L312">
        <v>42</v>
      </c>
      <c r="M312" t="s">
        <v>161</v>
      </c>
    </row>
    <row r="313" spans="1:13">
      <c r="A313">
        <v>2599</v>
      </c>
      <c r="B313">
        <v>302</v>
      </c>
      <c r="C313">
        <v>2020</v>
      </c>
      <c r="D313">
        <v>3</v>
      </c>
      <c r="E313" t="s">
        <v>54</v>
      </c>
      <c r="F313" t="s">
        <v>29</v>
      </c>
      <c r="H313" t="s">
        <v>122</v>
      </c>
      <c r="J313">
        <v>2</v>
      </c>
      <c r="K313" t="s">
        <v>160</v>
      </c>
      <c r="L313">
        <f t="shared" si="24"/>
        <v>33</v>
      </c>
      <c r="M313" t="s">
        <v>161</v>
      </c>
    </row>
    <row r="314" spans="1:13">
      <c r="A314">
        <v>2600</v>
      </c>
      <c r="B314">
        <v>302</v>
      </c>
      <c r="C314">
        <v>2020</v>
      </c>
      <c r="D314">
        <v>3</v>
      </c>
      <c r="E314" t="s">
        <v>54</v>
      </c>
      <c r="F314" t="s">
        <v>29</v>
      </c>
      <c r="H314" t="s">
        <v>103</v>
      </c>
      <c r="J314">
        <v>2</v>
      </c>
      <c r="K314" t="s">
        <v>160</v>
      </c>
      <c r="L314">
        <f t="shared" si="24"/>
        <v>33</v>
      </c>
      <c r="M314" t="s">
        <v>161</v>
      </c>
    </row>
    <row r="315" spans="1:13">
      <c r="A315">
        <v>2601</v>
      </c>
      <c r="B315">
        <v>302</v>
      </c>
      <c r="C315">
        <v>2020</v>
      </c>
      <c r="D315">
        <v>3</v>
      </c>
      <c r="E315" t="s">
        <v>54</v>
      </c>
      <c r="F315" t="s">
        <v>29</v>
      </c>
      <c r="H315" t="s">
        <v>103</v>
      </c>
      <c r="J315">
        <v>3</v>
      </c>
      <c r="K315" t="s">
        <v>162</v>
      </c>
      <c r="L315">
        <v>54</v>
      </c>
      <c r="M315" t="s">
        <v>161</v>
      </c>
    </row>
    <row r="316" spans="1:13">
      <c r="A316">
        <v>2602</v>
      </c>
      <c r="B316">
        <v>302</v>
      </c>
      <c r="C316">
        <v>2020</v>
      </c>
      <c r="D316">
        <v>3</v>
      </c>
      <c r="E316" t="s">
        <v>54</v>
      </c>
      <c r="F316" t="s">
        <v>29</v>
      </c>
      <c r="H316" t="s">
        <v>122</v>
      </c>
      <c r="J316">
        <v>3</v>
      </c>
      <c r="K316" t="s">
        <v>160</v>
      </c>
      <c r="L316">
        <f t="shared" si="24"/>
        <v>33</v>
      </c>
      <c r="M316" t="s">
        <v>161</v>
      </c>
    </row>
    <row r="317" spans="1:13">
      <c r="A317">
        <v>2603</v>
      </c>
      <c r="B317">
        <v>302</v>
      </c>
      <c r="C317">
        <v>2020</v>
      </c>
      <c r="D317">
        <v>3</v>
      </c>
      <c r="E317" t="s">
        <v>54</v>
      </c>
      <c r="F317" t="s">
        <v>29</v>
      </c>
      <c r="H317" t="s">
        <v>122</v>
      </c>
      <c r="J317">
        <v>4</v>
      </c>
      <c r="K317" t="s">
        <v>162</v>
      </c>
      <c r="L317">
        <v>31</v>
      </c>
      <c r="M317" t="s">
        <v>161</v>
      </c>
    </row>
    <row r="318" spans="1:13">
      <c r="A318">
        <v>2604</v>
      </c>
      <c r="B318">
        <v>302</v>
      </c>
      <c r="C318">
        <v>2020</v>
      </c>
      <c r="D318">
        <v>3</v>
      </c>
      <c r="E318" t="s">
        <v>54</v>
      </c>
      <c r="F318" t="s">
        <v>29</v>
      </c>
      <c r="H318" t="s">
        <v>122</v>
      </c>
      <c r="J318">
        <v>4</v>
      </c>
      <c r="K318" t="s">
        <v>162</v>
      </c>
      <c r="L318">
        <v>25</v>
      </c>
      <c r="M318" t="s">
        <v>161</v>
      </c>
    </row>
    <row r="319" spans="1:13">
      <c r="A319">
        <v>2605</v>
      </c>
      <c r="B319">
        <v>302</v>
      </c>
      <c r="C319">
        <v>2020</v>
      </c>
      <c r="D319">
        <v>3</v>
      </c>
      <c r="E319" t="s">
        <v>54</v>
      </c>
      <c r="F319" t="s">
        <v>29</v>
      </c>
      <c r="H319" t="s">
        <v>103</v>
      </c>
      <c r="J319">
        <v>4</v>
      </c>
      <c r="K319" t="s">
        <v>160</v>
      </c>
      <c r="L319">
        <f t="shared" si="24"/>
        <v>33</v>
      </c>
      <c r="M319" t="s">
        <v>161</v>
      </c>
    </row>
    <row r="320" spans="1:13">
      <c r="A320">
        <v>2606</v>
      </c>
      <c r="B320">
        <v>303</v>
      </c>
      <c r="C320">
        <v>2020</v>
      </c>
      <c r="D320">
        <v>3</v>
      </c>
      <c r="E320" t="s">
        <v>60</v>
      </c>
      <c r="F320" t="s">
        <v>39</v>
      </c>
      <c r="H320" t="s">
        <v>124</v>
      </c>
      <c r="J320">
        <v>1</v>
      </c>
      <c r="K320" t="s">
        <v>162</v>
      </c>
      <c r="L320">
        <v>52</v>
      </c>
      <c r="M320" t="s">
        <v>161</v>
      </c>
    </row>
    <row r="321" spans="1:14">
      <c r="A321">
        <v>2607</v>
      </c>
      <c r="B321">
        <v>303</v>
      </c>
      <c r="C321">
        <v>2020</v>
      </c>
      <c r="D321">
        <v>3</v>
      </c>
      <c r="E321" t="s">
        <v>60</v>
      </c>
      <c r="F321" t="s">
        <v>39</v>
      </c>
      <c r="H321" t="s">
        <v>124</v>
      </c>
      <c r="J321">
        <v>1</v>
      </c>
      <c r="K321" t="s">
        <v>162</v>
      </c>
      <c r="L321">
        <v>32</v>
      </c>
      <c r="M321" t="s">
        <v>161</v>
      </c>
    </row>
    <row r="322" spans="1:14">
      <c r="A322">
        <v>2608</v>
      </c>
      <c r="B322">
        <v>303</v>
      </c>
      <c r="C322">
        <v>2020</v>
      </c>
      <c r="D322">
        <v>3</v>
      </c>
      <c r="E322" t="s">
        <v>60</v>
      </c>
      <c r="F322" t="s">
        <v>39</v>
      </c>
      <c r="H322" t="s">
        <v>130</v>
      </c>
      <c r="J322">
        <v>2</v>
      </c>
      <c r="K322" t="s">
        <v>162</v>
      </c>
      <c r="L322">
        <v>52</v>
      </c>
      <c r="M322" t="s">
        <v>161</v>
      </c>
    </row>
    <row r="323" spans="1:14">
      <c r="A323">
        <v>2609</v>
      </c>
      <c r="B323">
        <v>303</v>
      </c>
      <c r="C323">
        <v>2020</v>
      </c>
      <c r="D323">
        <v>3</v>
      </c>
      <c r="E323" t="s">
        <v>60</v>
      </c>
      <c r="F323" t="s">
        <v>39</v>
      </c>
      <c r="H323" t="s">
        <v>124</v>
      </c>
      <c r="J323">
        <v>2</v>
      </c>
      <c r="K323" t="s">
        <v>162</v>
      </c>
      <c r="L323">
        <v>55</v>
      </c>
      <c r="M323" t="s">
        <v>163</v>
      </c>
      <c r="N323" t="s">
        <v>164</v>
      </c>
    </row>
    <row r="324" spans="1:14">
      <c r="A324">
        <v>2610</v>
      </c>
      <c r="B324">
        <v>303</v>
      </c>
      <c r="C324">
        <v>2020</v>
      </c>
      <c r="D324">
        <v>3</v>
      </c>
      <c r="E324" t="s">
        <v>60</v>
      </c>
      <c r="F324" t="s">
        <v>39</v>
      </c>
      <c r="H324" t="s">
        <v>130</v>
      </c>
      <c r="J324">
        <v>2</v>
      </c>
      <c r="K324" t="s">
        <v>162</v>
      </c>
      <c r="L324">
        <v>42</v>
      </c>
      <c r="M324" t="s">
        <v>161</v>
      </c>
    </row>
    <row r="325" spans="1:14">
      <c r="A325">
        <v>2611</v>
      </c>
      <c r="B325">
        <v>303</v>
      </c>
      <c r="C325">
        <v>2020</v>
      </c>
      <c r="D325">
        <v>3</v>
      </c>
      <c r="E325" t="s">
        <v>60</v>
      </c>
      <c r="F325" t="s">
        <v>39</v>
      </c>
      <c r="H325" t="s">
        <v>124</v>
      </c>
      <c r="J325">
        <v>2</v>
      </c>
      <c r="K325" t="s">
        <v>160</v>
      </c>
      <c r="L325">
        <f>IF(K325="XP",33,0)</f>
        <v>33</v>
      </c>
      <c r="M325" t="s">
        <v>161</v>
      </c>
    </row>
    <row r="326" spans="1:14">
      <c r="A326">
        <v>2612</v>
      </c>
      <c r="B326">
        <v>303</v>
      </c>
      <c r="C326">
        <v>2020</v>
      </c>
      <c r="D326">
        <v>3</v>
      </c>
      <c r="E326" t="s">
        <v>60</v>
      </c>
      <c r="F326" t="s">
        <v>39</v>
      </c>
      <c r="H326" t="s">
        <v>124</v>
      </c>
      <c r="J326">
        <v>2</v>
      </c>
      <c r="K326" t="s">
        <v>162</v>
      </c>
      <c r="L326">
        <v>26</v>
      </c>
      <c r="M326" t="s">
        <v>161</v>
      </c>
    </row>
    <row r="327" spans="1:14">
      <c r="A327">
        <v>2613</v>
      </c>
      <c r="B327">
        <v>303</v>
      </c>
      <c r="C327">
        <v>2020</v>
      </c>
      <c r="D327">
        <v>3</v>
      </c>
      <c r="E327" t="s">
        <v>60</v>
      </c>
      <c r="F327" t="s">
        <v>39</v>
      </c>
      <c r="H327" t="s">
        <v>130</v>
      </c>
      <c r="J327">
        <v>3</v>
      </c>
      <c r="K327" t="s">
        <v>162</v>
      </c>
      <c r="L327">
        <v>47</v>
      </c>
      <c r="M327" t="s">
        <v>161</v>
      </c>
    </row>
    <row r="328" spans="1:14">
      <c r="A328">
        <v>2614</v>
      </c>
      <c r="B328">
        <v>303</v>
      </c>
      <c r="C328">
        <v>2020</v>
      </c>
      <c r="D328">
        <v>3</v>
      </c>
      <c r="E328" t="s">
        <v>60</v>
      </c>
      <c r="F328" t="s">
        <v>39</v>
      </c>
      <c r="H328" t="s">
        <v>124</v>
      </c>
      <c r="J328">
        <v>3</v>
      </c>
      <c r="K328" t="s">
        <v>160</v>
      </c>
      <c r="L328">
        <f>IF(K328="XP",33,0)</f>
        <v>33</v>
      </c>
      <c r="M328" t="s">
        <v>161</v>
      </c>
    </row>
    <row r="329" spans="1:14">
      <c r="A329">
        <v>2615</v>
      </c>
      <c r="B329">
        <v>303</v>
      </c>
      <c r="C329">
        <v>2020</v>
      </c>
      <c r="D329">
        <v>3</v>
      </c>
      <c r="E329" t="s">
        <v>60</v>
      </c>
      <c r="F329" t="s">
        <v>39</v>
      </c>
      <c r="H329" t="s">
        <v>124</v>
      </c>
      <c r="J329">
        <v>4</v>
      </c>
      <c r="K329" t="s">
        <v>160</v>
      </c>
      <c r="L329">
        <f>IF(K329="XP",33,0)</f>
        <v>33</v>
      </c>
      <c r="M329" t="s">
        <v>161</v>
      </c>
    </row>
    <row r="330" spans="1:14">
      <c r="A330">
        <v>2616</v>
      </c>
      <c r="B330">
        <v>304</v>
      </c>
      <c r="C330">
        <v>2020</v>
      </c>
      <c r="D330">
        <v>3</v>
      </c>
      <c r="E330" t="s">
        <v>25</v>
      </c>
      <c r="F330" t="s">
        <v>52</v>
      </c>
      <c r="H330" t="s">
        <v>113</v>
      </c>
      <c r="J330">
        <v>1</v>
      </c>
      <c r="K330" t="s">
        <v>162</v>
      </c>
      <c r="L330">
        <v>29</v>
      </c>
      <c r="M330" t="s">
        <v>161</v>
      </c>
    </row>
    <row r="331" spans="1:14">
      <c r="A331">
        <v>2617</v>
      </c>
      <c r="B331">
        <v>304</v>
      </c>
      <c r="C331">
        <v>2020</v>
      </c>
      <c r="D331">
        <v>3</v>
      </c>
      <c r="E331" t="s">
        <v>25</v>
      </c>
      <c r="F331" t="s">
        <v>52</v>
      </c>
      <c r="H331" t="s">
        <v>106</v>
      </c>
      <c r="J331">
        <v>2</v>
      </c>
      <c r="K331" t="s">
        <v>162</v>
      </c>
      <c r="L331">
        <v>33</v>
      </c>
      <c r="M331" t="s">
        <v>161</v>
      </c>
    </row>
    <row r="332" spans="1:14">
      <c r="A332">
        <v>2618</v>
      </c>
      <c r="B332">
        <v>304</v>
      </c>
      <c r="C332">
        <v>2020</v>
      </c>
      <c r="D332">
        <v>3</v>
      </c>
      <c r="E332" t="s">
        <v>25</v>
      </c>
      <c r="F332" t="s">
        <v>52</v>
      </c>
      <c r="H332" t="s">
        <v>106</v>
      </c>
      <c r="J332">
        <v>2</v>
      </c>
      <c r="K332" t="s">
        <v>162</v>
      </c>
      <c r="L332">
        <v>23</v>
      </c>
      <c r="M332" t="s">
        <v>161</v>
      </c>
    </row>
    <row r="333" spans="1:14">
      <c r="A333">
        <v>2619</v>
      </c>
      <c r="B333">
        <v>304</v>
      </c>
      <c r="C333">
        <v>2020</v>
      </c>
      <c r="D333">
        <v>3</v>
      </c>
      <c r="E333" t="s">
        <v>25</v>
      </c>
      <c r="F333" t="s">
        <v>52</v>
      </c>
      <c r="H333" t="s">
        <v>106</v>
      </c>
      <c r="J333">
        <v>2</v>
      </c>
      <c r="K333" t="s">
        <v>160</v>
      </c>
      <c r="L333">
        <f t="shared" ref="L333:L334" si="25">IF(K333="XP",33,0)</f>
        <v>33</v>
      </c>
      <c r="M333" t="s">
        <v>161</v>
      </c>
    </row>
    <row r="334" spans="1:14">
      <c r="A334">
        <v>2620</v>
      </c>
      <c r="B334">
        <v>304</v>
      </c>
      <c r="C334">
        <v>2020</v>
      </c>
      <c r="D334">
        <v>3</v>
      </c>
      <c r="E334" t="s">
        <v>25</v>
      </c>
      <c r="F334" t="s">
        <v>52</v>
      </c>
      <c r="H334" t="s">
        <v>113</v>
      </c>
      <c r="J334">
        <v>2</v>
      </c>
      <c r="K334" t="s">
        <v>160</v>
      </c>
      <c r="L334">
        <f t="shared" si="25"/>
        <v>33</v>
      </c>
      <c r="M334" t="s">
        <v>161</v>
      </c>
    </row>
    <row r="335" spans="1:14">
      <c r="A335">
        <v>2621</v>
      </c>
      <c r="B335">
        <v>304</v>
      </c>
      <c r="C335">
        <v>2020</v>
      </c>
      <c r="D335">
        <v>3</v>
      </c>
      <c r="E335" t="s">
        <v>25</v>
      </c>
      <c r="F335" t="s">
        <v>52</v>
      </c>
      <c r="H335" t="s">
        <v>113</v>
      </c>
      <c r="J335">
        <v>3</v>
      </c>
      <c r="K335" t="s">
        <v>162</v>
      </c>
      <c r="L335">
        <v>41</v>
      </c>
      <c r="M335" t="s">
        <v>163</v>
      </c>
      <c r="N335" t="s">
        <v>165</v>
      </c>
    </row>
    <row r="336" spans="1:14">
      <c r="A336">
        <v>2622</v>
      </c>
      <c r="B336">
        <v>304</v>
      </c>
      <c r="C336">
        <v>2020</v>
      </c>
      <c r="D336">
        <v>3</v>
      </c>
      <c r="E336" t="s">
        <v>25</v>
      </c>
      <c r="F336" t="s">
        <v>52</v>
      </c>
      <c r="H336" t="s">
        <v>106</v>
      </c>
      <c r="J336">
        <v>3</v>
      </c>
      <c r="K336" t="s">
        <v>160</v>
      </c>
      <c r="L336">
        <f>IF(K336="XP",33,0)</f>
        <v>33</v>
      </c>
      <c r="M336" t="s">
        <v>161</v>
      </c>
    </row>
    <row r="337" spans="1:14">
      <c r="A337">
        <v>2623</v>
      </c>
      <c r="B337">
        <v>304</v>
      </c>
      <c r="C337">
        <v>2020</v>
      </c>
      <c r="D337">
        <v>3</v>
      </c>
      <c r="E337" t="s">
        <v>25</v>
      </c>
      <c r="F337" t="s">
        <v>52</v>
      </c>
      <c r="H337" t="s">
        <v>106</v>
      </c>
      <c r="J337">
        <v>3</v>
      </c>
      <c r="K337" t="s">
        <v>162</v>
      </c>
      <c r="L337">
        <v>32</v>
      </c>
      <c r="M337" t="s">
        <v>161</v>
      </c>
    </row>
    <row r="338" spans="1:14">
      <c r="A338">
        <v>2624</v>
      </c>
      <c r="B338">
        <v>304</v>
      </c>
      <c r="C338">
        <v>2020</v>
      </c>
      <c r="D338">
        <v>3</v>
      </c>
      <c r="E338" t="s">
        <v>25</v>
      </c>
      <c r="F338" t="s">
        <v>52</v>
      </c>
      <c r="H338" t="s">
        <v>113</v>
      </c>
      <c r="J338">
        <v>4</v>
      </c>
      <c r="K338" t="s">
        <v>162</v>
      </c>
      <c r="L338">
        <v>25</v>
      </c>
      <c r="M338" t="s">
        <v>161</v>
      </c>
    </row>
    <row r="339" spans="1:14">
      <c r="A339">
        <v>2625</v>
      </c>
      <c r="B339">
        <v>304</v>
      </c>
      <c r="C339">
        <v>2020</v>
      </c>
      <c r="D339">
        <v>3</v>
      </c>
      <c r="E339" t="s">
        <v>25</v>
      </c>
      <c r="F339" t="s">
        <v>52</v>
      </c>
      <c r="H339" t="s">
        <v>106</v>
      </c>
      <c r="J339">
        <v>4</v>
      </c>
      <c r="K339" t="s">
        <v>160</v>
      </c>
      <c r="L339">
        <f>IF(K339="XP",33,0)</f>
        <v>33</v>
      </c>
      <c r="M339" t="s">
        <v>163</v>
      </c>
      <c r="N339" t="s">
        <v>168</v>
      </c>
    </row>
    <row r="340" spans="1:14">
      <c r="A340">
        <v>2626</v>
      </c>
      <c r="B340">
        <v>304</v>
      </c>
      <c r="C340">
        <v>2020</v>
      </c>
      <c r="D340">
        <v>3</v>
      </c>
      <c r="E340" t="s">
        <v>25</v>
      </c>
      <c r="F340" t="s">
        <v>52</v>
      </c>
      <c r="H340" t="s">
        <v>106</v>
      </c>
      <c r="J340">
        <v>4</v>
      </c>
      <c r="K340" t="s">
        <v>160</v>
      </c>
      <c r="L340">
        <f>IF(K340="XP",33,0)</f>
        <v>33</v>
      </c>
      <c r="M340" t="s">
        <v>161</v>
      </c>
    </row>
    <row r="341" spans="1:14">
      <c r="A341">
        <v>2627</v>
      </c>
      <c r="B341">
        <v>304</v>
      </c>
      <c r="C341">
        <v>2020</v>
      </c>
      <c r="D341">
        <v>3</v>
      </c>
      <c r="E341" t="s">
        <v>25</v>
      </c>
      <c r="F341" t="s">
        <v>52</v>
      </c>
      <c r="H341" t="s">
        <v>113</v>
      </c>
      <c r="J341">
        <v>4</v>
      </c>
      <c r="K341" t="s">
        <v>160</v>
      </c>
      <c r="L341">
        <f>IF(K341="XP",33,0)</f>
        <v>33</v>
      </c>
      <c r="M341" t="s">
        <v>161</v>
      </c>
    </row>
    <row r="342" spans="1:14">
      <c r="A342">
        <v>2628</v>
      </c>
      <c r="B342">
        <v>305</v>
      </c>
      <c r="C342">
        <v>2020</v>
      </c>
      <c r="D342">
        <v>3</v>
      </c>
      <c r="E342" t="s">
        <v>36</v>
      </c>
      <c r="F342" t="s">
        <v>37</v>
      </c>
      <c r="H342" t="s">
        <v>131</v>
      </c>
      <c r="J342">
        <v>1</v>
      </c>
      <c r="K342" t="s">
        <v>162</v>
      </c>
      <c r="L342">
        <v>39</v>
      </c>
      <c r="M342" t="s">
        <v>161</v>
      </c>
    </row>
    <row r="343" spans="1:14">
      <c r="A343">
        <v>2629</v>
      </c>
      <c r="B343">
        <v>305</v>
      </c>
      <c r="C343">
        <v>2020</v>
      </c>
      <c r="D343">
        <v>3</v>
      </c>
      <c r="E343" t="s">
        <v>36</v>
      </c>
      <c r="F343" t="s">
        <v>37</v>
      </c>
      <c r="H343" t="s">
        <v>131</v>
      </c>
      <c r="J343">
        <v>1</v>
      </c>
      <c r="K343" t="s">
        <v>162</v>
      </c>
      <c r="L343">
        <v>31</v>
      </c>
      <c r="M343" t="s">
        <v>161</v>
      </c>
    </row>
    <row r="344" spans="1:14">
      <c r="A344">
        <v>2630</v>
      </c>
      <c r="B344">
        <v>305</v>
      </c>
      <c r="C344">
        <v>2020</v>
      </c>
      <c r="D344">
        <v>3</v>
      </c>
      <c r="E344" t="s">
        <v>36</v>
      </c>
      <c r="F344" t="s">
        <v>37</v>
      </c>
      <c r="H344" t="s">
        <v>108</v>
      </c>
      <c r="J344">
        <v>1</v>
      </c>
      <c r="K344" t="s">
        <v>160</v>
      </c>
      <c r="L344">
        <f t="shared" ref="L344:L345" si="26">IF(K344="XP",33,0)</f>
        <v>33</v>
      </c>
      <c r="M344" t="s">
        <v>161</v>
      </c>
    </row>
    <row r="345" spans="1:14">
      <c r="A345">
        <v>2631</v>
      </c>
      <c r="B345">
        <v>305</v>
      </c>
      <c r="C345">
        <v>2020</v>
      </c>
      <c r="D345">
        <v>3</v>
      </c>
      <c r="E345" t="s">
        <v>36</v>
      </c>
      <c r="F345" t="s">
        <v>37</v>
      </c>
      <c r="H345" t="s">
        <v>108</v>
      </c>
      <c r="J345">
        <v>2</v>
      </c>
      <c r="K345" t="s">
        <v>160</v>
      </c>
      <c r="L345">
        <f t="shared" si="26"/>
        <v>33</v>
      </c>
      <c r="M345" t="s">
        <v>161</v>
      </c>
    </row>
    <row r="346" spans="1:14">
      <c r="A346">
        <v>2632</v>
      </c>
      <c r="B346">
        <v>305</v>
      </c>
      <c r="C346">
        <v>2020</v>
      </c>
      <c r="D346">
        <v>3</v>
      </c>
      <c r="E346" t="s">
        <v>36</v>
      </c>
      <c r="F346" t="s">
        <v>37</v>
      </c>
      <c r="H346" t="s">
        <v>131</v>
      </c>
      <c r="J346">
        <v>2</v>
      </c>
      <c r="K346" t="s">
        <v>162</v>
      </c>
      <c r="L346">
        <v>30</v>
      </c>
      <c r="M346" t="s">
        <v>161</v>
      </c>
    </row>
    <row r="347" spans="1:14">
      <c r="A347">
        <v>2633</v>
      </c>
      <c r="B347">
        <v>305</v>
      </c>
      <c r="C347">
        <v>2020</v>
      </c>
      <c r="D347">
        <v>3</v>
      </c>
      <c r="E347" t="s">
        <v>36</v>
      </c>
      <c r="F347" t="s">
        <v>37</v>
      </c>
      <c r="H347" t="s">
        <v>108</v>
      </c>
      <c r="J347">
        <v>2</v>
      </c>
      <c r="K347" t="s">
        <v>162</v>
      </c>
      <c r="L347">
        <v>41</v>
      </c>
      <c r="M347" t="s">
        <v>161</v>
      </c>
    </row>
    <row r="348" spans="1:14">
      <c r="A348">
        <v>2634</v>
      </c>
      <c r="B348">
        <v>305</v>
      </c>
      <c r="C348">
        <v>2020</v>
      </c>
      <c r="D348">
        <v>3</v>
      </c>
      <c r="E348" t="s">
        <v>36</v>
      </c>
      <c r="F348" t="s">
        <v>37</v>
      </c>
      <c r="H348" t="s">
        <v>131</v>
      </c>
      <c r="J348">
        <v>3</v>
      </c>
      <c r="K348" t="s">
        <v>162</v>
      </c>
      <c r="L348">
        <v>51</v>
      </c>
      <c r="M348" t="s">
        <v>161</v>
      </c>
    </row>
    <row r="349" spans="1:14">
      <c r="A349">
        <v>2635</v>
      </c>
      <c r="B349">
        <v>305</v>
      </c>
      <c r="C349">
        <v>2020</v>
      </c>
      <c r="D349">
        <v>3</v>
      </c>
      <c r="E349" t="s">
        <v>36</v>
      </c>
      <c r="F349" t="s">
        <v>37</v>
      </c>
      <c r="H349" t="s">
        <v>108</v>
      </c>
      <c r="J349">
        <v>3</v>
      </c>
      <c r="K349" t="s">
        <v>162</v>
      </c>
      <c r="L349">
        <v>49</v>
      </c>
      <c r="M349" t="s">
        <v>163</v>
      </c>
      <c r="N349" t="s">
        <v>164</v>
      </c>
    </row>
    <row r="350" spans="1:14">
      <c r="A350">
        <v>2636</v>
      </c>
      <c r="B350">
        <v>305</v>
      </c>
      <c r="C350">
        <v>2020</v>
      </c>
      <c r="D350">
        <v>3</v>
      </c>
      <c r="E350" t="s">
        <v>36</v>
      </c>
      <c r="F350" t="s">
        <v>37</v>
      </c>
      <c r="H350" t="s">
        <v>108</v>
      </c>
      <c r="J350">
        <v>3</v>
      </c>
      <c r="K350" t="s">
        <v>160</v>
      </c>
      <c r="L350">
        <f>IF(K350="XP",33,0)</f>
        <v>33</v>
      </c>
      <c r="M350" t="s">
        <v>161</v>
      </c>
    </row>
    <row r="351" spans="1:14">
      <c r="A351">
        <v>2637</v>
      </c>
      <c r="B351">
        <v>305</v>
      </c>
      <c r="C351">
        <v>2020</v>
      </c>
      <c r="D351">
        <v>3</v>
      </c>
      <c r="E351" t="s">
        <v>36</v>
      </c>
      <c r="F351" t="s">
        <v>37</v>
      </c>
      <c r="H351" t="s">
        <v>131</v>
      </c>
      <c r="J351">
        <v>3</v>
      </c>
      <c r="K351" t="s">
        <v>160</v>
      </c>
      <c r="L351">
        <f>IF(K351="XP",33,0)</f>
        <v>33</v>
      </c>
      <c r="M351" t="s">
        <v>161</v>
      </c>
    </row>
    <row r="352" spans="1:14">
      <c r="A352">
        <v>2638</v>
      </c>
      <c r="B352">
        <v>305</v>
      </c>
      <c r="C352">
        <v>2020</v>
      </c>
      <c r="D352">
        <v>3</v>
      </c>
      <c r="E352" t="s">
        <v>36</v>
      </c>
      <c r="F352" t="s">
        <v>37</v>
      </c>
      <c r="H352" t="s">
        <v>131</v>
      </c>
      <c r="J352">
        <v>4</v>
      </c>
      <c r="K352" t="s">
        <v>162</v>
      </c>
      <c r="L352">
        <v>54</v>
      </c>
      <c r="M352" t="s">
        <v>161</v>
      </c>
    </row>
    <row r="353" spans="1:14">
      <c r="A353">
        <v>2639</v>
      </c>
      <c r="B353">
        <v>305</v>
      </c>
      <c r="C353">
        <v>2020</v>
      </c>
      <c r="D353">
        <v>3</v>
      </c>
      <c r="E353" t="s">
        <v>36</v>
      </c>
      <c r="F353" t="s">
        <v>37</v>
      </c>
      <c r="H353" t="s">
        <v>131</v>
      </c>
      <c r="J353">
        <v>4</v>
      </c>
      <c r="K353" t="s">
        <v>162</v>
      </c>
      <c r="L353">
        <v>55</v>
      </c>
      <c r="M353" t="s">
        <v>161</v>
      </c>
    </row>
    <row r="354" spans="1:14">
      <c r="A354">
        <v>2640</v>
      </c>
      <c r="B354">
        <v>306</v>
      </c>
      <c r="C354">
        <v>2020</v>
      </c>
      <c r="D354">
        <v>3</v>
      </c>
      <c r="E354" t="s">
        <v>30</v>
      </c>
      <c r="F354" t="s">
        <v>44</v>
      </c>
      <c r="H354" t="s">
        <v>104</v>
      </c>
      <c r="J354">
        <v>1</v>
      </c>
      <c r="K354" t="s">
        <v>160</v>
      </c>
      <c r="L354">
        <f t="shared" ref="L354:L362" si="27">IF(K354="XP",33,0)</f>
        <v>33</v>
      </c>
      <c r="M354" t="s">
        <v>161</v>
      </c>
    </row>
    <row r="355" spans="1:14">
      <c r="A355">
        <v>2641</v>
      </c>
      <c r="B355">
        <v>306</v>
      </c>
      <c r="C355">
        <v>2020</v>
      </c>
      <c r="D355">
        <v>3</v>
      </c>
      <c r="E355" t="s">
        <v>30</v>
      </c>
      <c r="F355" t="s">
        <v>44</v>
      </c>
      <c r="H355" t="s">
        <v>133</v>
      </c>
      <c r="J355">
        <v>2</v>
      </c>
      <c r="K355" t="s">
        <v>162</v>
      </c>
      <c r="L355">
        <v>42</v>
      </c>
      <c r="M355" t="s">
        <v>161</v>
      </c>
    </row>
    <row r="356" spans="1:14">
      <c r="A356">
        <v>2642</v>
      </c>
      <c r="B356">
        <v>306</v>
      </c>
      <c r="C356">
        <v>2020</v>
      </c>
      <c r="D356">
        <v>3</v>
      </c>
      <c r="E356" t="s">
        <v>30</v>
      </c>
      <c r="F356" t="s">
        <v>44</v>
      </c>
      <c r="H356" t="s">
        <v>133</v>
      </c>
      <c r="J356">
        <v>2</v>
      </c>
      <c r="K356" t="s">
        <v>160</v>
      </c>
      <c r="L356">
        <f t="shared" si="27"/>
        <v>33</v>
      </c>
      <c r="M356" t="s">
        <v>161</v>
      </c>
    </row>
    <row r="357" spans="1:14">
      <c r="A357">
        <v>2643</v>
      </c>
      <c r="B357">
        <v>306</v>
      </c>
      <c r="C357">
        <v>2020</v>
      </c>
      <c r="D357">
        <v>3</v>
      </c>
      <c r="E357" t="s">
        <v>30</v>
      </c>
      <c r="F357" t="s">
        <v>44</v>
      </c>
      <c r="H357" t="s">
        <v>133</v>
      </c>
      <c r="J357">
        <v>2</v>
      </c>
      <c r="K357" t="s">
        <v>160</v>
      </c>
      <c r="L357">
        <f t="shared" si="27"/>
        <v>33</v>
      </c>
      <c r="M357" t="s">
        <v>161</v>
      </c>
    </row>
    <row r="358" spans="1:14">
      <c r="A358">
        <v>2644</v>
      </c>
      <c r="B358">
        <v>306</v>
      </c>
      <c r="C358">
        <v>2020</v>
      </c>
      <c r="D358">
        <v>3</v>
      </c>
      <c r="E358" t="s">
        <v>30</v>
      </c>
      <c r="F358" t="s">
        <v>44</v>
      </c>
      <c r="H358" t="s">
        <v>104</v>
      </c>
      <c r="J358">
        <v>3</v>
      </c>
      <c r="K358" t="s">
        <v>160</v>
      </c>
      <c r="L358">
        <f t="shared" si="27"/>
        <v>33</v>
      </c>
      <c r="M358" t="s">
        <v>161</v>
      </c>
    </row>
    <row r="359" spans="1:14">
      <c r="A359">
        <v>2645</v>
      </c>
      <c r="B359">
        <v>306</v>
      </c>
      <c r="C359">
        <v>2020</v>
      </c>
      <c r="D359">
        <v>3</v>
      </c>
      <c r="E359" t="s">
        <v>30</v>
      </c>
      <c r="F359" t="s">
        <v>44</v>
      </c>
      <c r="H359" t="s">
        <v>104</v>
      </c>
      <c r="J359">
        <v>3</v>
      </c>
      <c r="K359" t="s">
        <v>160</v>
      </c>
      <c r="L359">
        <f t="shared" si="27"/>
        <v>33</v>
      </c>
      <c r="M359" t="s">
        <v>161</v>
      </c>
    </row>
    <row r="360" spans="1:14">
      <c r="A360">
        <v>2646</v>
      </c>
      <c r="B360">
        <v>306</v>
      </c>
      <c r="C360">
        <v>2020</v>
      </c>
      <c r="D360">
        <v>3</v>
      </c>
      <c r="E360" t="s">
        <v>30</v>
      </c>
      <c r="F360" t="s">
        <v>44</v>
      </c>
      <c r="H360" t="s">
        <v>133</v>
      </c>
      <c r="J360">
        <v>4</v>
      </c>
      <c r="K360" t="s">
        <v>160</v>
      </c>
      <c r="L360">
        <f t="shared" si="27"/>
        <v>33</v>
      </c>
      <c r="M360" t="s">
        <v>161</v>
      </c>
    </row>
    <row r="361" spans="1:14">
      <c r="A361">
        <v>2647</v>
      </c>
      <c r="B361">
        <v>306</v>
      </c>
      <c r="C361">
        <v>2020</v>
      </c>
      <c r="D361">
        <v>3</v>
      </c>
      <c r="E361" t="s">
        <v>30</v>
      </c>
      <c r="F361" t="s">
        <v>44</v>
      </c>
      <c r="H361" t="s">
        <v>133</v>
      </c>
      <c r="J361">
        <v>4</v>
      </c>
      <c r="K361" t="s">
        <v>160</v>
      </c>
      <c r="L361">
        <f t="shared" si="27"/>
        <v>33</v>
      </c>
      <c r="M361" t="s">
        <v>161</v>
      </c>
    </row>
    <row r="362" spans="1:14">
      <c r="A362">
        <v>2648</v>
      </c>
      <c r="B362">
        <v>306</v>
      </c>
      <c r="C362">
        <v>2020</v>
      </c>
      <c r="D362">
        <v>3</v>
      </c>
      <c r="E362" t="s">
        <v>30</v>
      </c>
      <c r="F362" t="s">
        <v>44</v>
      </c>
      <c r="H362" t="s">
        <v>133</v>
      </c>
      <c r="J362">
        <v>4</v>
      </c>
      <c r="K362" t="s">
        <v>162</v>
      </c>
      <c r="L362">
        <v>30</v>
      </c>
      <c r="M362" t="s">
        <v>161</v>
      </c>
    </row>
    <row r="363" spans="1:14">
      <c r="A363">
        <v>2649</v>
      </c>
      <c r="B363">
        <v>307</v>
      </c>
      <c r="C363">
        <v>2020</v>
      </c>
      <c r="D363">
        <v>3</v>
      </c>
      <c r="E363" t="s">
        <v>61</v>
      </c>
      <c r="F363" t="s">
        <v>57</v>
      </c>
      <c r="H363" t="s">
        <v>171</v>
      </c>
      <c r="J363">
        <v>1</v>
      </c>
      <c r="K363" t="s">
        <v>162</v>
      </c>
      <c r="L363">
        <v>53</v>
      </c>
      <c r="M363" t="s">
        <v>163</v>
      </c>
      <c r="N363" t="s">
        <v>165</v>
      </c>
    </row>
    <row r="364" spans="1:14">
      <c r="A364">
        <v>2650</v>
      </c>
      <c r="B364">
        <v>307</v>
      </c>
      <c r="C364">
        <v>2020</v>
      </c>
      <c r="D364">
        <v>3</v>
      </c>
      <c r="E364" t="s">
        <v>61</v>
      </c>
      <c r="F364" t="s">
        <v>57</v>
      </c>
      <c r="H364" t="s">
        <v>116</v>
      </c>
      <c r="J364">
        <v>1</v>
      </c>
      <c r="K364" t="s">
        <v>160</v>
      </c>
      <c r="L364">
        <f t="shared" ref="L364:L372" si="28">IF(K364="XP",33,0)</f>
        <v>33</v>
      </c>
      <c r="M364" t="s">
        <v>161</v>
      </c>
    </row>
    <row r="365" spans="1:14">
      <c r="A365">
        <v>2651</v>
      </c>
      <c r="B365">
        <v>307</v>
      </c>
      <c r="C365">
        <v>2020</v>
      </c>
      <c r="D365">
        <v>3</v>
      </c>
      <c r="E365" t="s">
        <v>61</v>
      </c>
      <c r="F365" t="s">
        <v>57</v>
      </c>
      <c r="H365" t="s">
        <v>116</v>
      </c>
      <c r="J365">
        <v>2</v>
      </c>
      <c r="K365" t="s">
        <v>160</v>
      </c>
      <c r="L365">
        <f t="shared" si="28"/>
        <v>33</v>
      </c>
      <c r="M365" t="s">
        <v>161</v>
      </c>
    </row>
    <row r="366" spans="1:14">
      <c r="A366">
        <v>2652</v>
      </c>
      <c r="B366">
        <v>307</v>
      </c>
      <c r="C366">
        <v>2020</v>
      </c>
      <c r="D366">
        <v>3</v>
      </c>
      <c r="E366" t="s">
        <v>61</v>
      </c>
      <c r="F366" t="s">
        <v>57</v>
      </c>
      <c r="H366" t="s">
        <v>171</v>
      </c>
      <c r="J366">
        <v>2</v>
      </c>
      <c r="K366" t="s">
        <v>162</v>
      </c>
      <c r="L366">
        <v>30</v>
      </c>
      <c r="M366" t="s">
        <v>161</v>
      </c>
    </row>
    <row r="367" spans="1:14">
      <c r="A367">
        <v>2653</v>
      </c>
      <c r="B367">
        <v>307</v>
      </c>
      <c r="C367">
        <v>2020</v>
      </c>
      <c r="D367">
        <v>3</v>
      </c>
      <c r="E367" t="s">
        <v>61</v>
      </c>
      <c r="F367" t="s">
        <v>57</v>
      </c>
      <c r="H367" t="s">
        <v>116</v>
      </c>
      <c r="J367">
        <v>2</v>
      </c>
      <c r="K367" t="s">
        <v>160</v>
      </c>
      <c r="L367">
        <f t="shared" si="28"/>
        <v>33</v>
      </c>
      <c r="M367" t="s">
        <v>161</v>
      </c>
    </row>
    <row r="368" spans="1:14">
      <c r="A368">
        <v>2654</v>
      </c>
      <c r="B368">
        <v>307</v>
      </c>
      <c r="C368">
        <v>2020</v>
      </c>
      <c r="D368">
        <v>3</v>
      </c>
      <c r="E368" t="s">
        <v>61</v>
      </c>
      <c r="F368" t="s">
        <v>57</v>
      </c>
      <c r="H368" t="s">
        <v>116</v>
      </c>
      <c r="J368">
        <v>3</v>
      </c>
      <c r="K368" t="s">
        <v>160</v>
      </c>
      <c r="L368">
        <f t="shared" si="28"/>
        <v>33</v>
      </c>
      <c r="M368" t="s">
        <v>161</v>
      </c>
    </row>
    <row r="369" spans="1:14">
      <c r="A369">
        <v>2655</v>
      </c>
      <c r="B369">
        <v>307</v>
      </c>
      <c r="C369">
        <v>2020</v>
      </c>
      <c r="D369">
        <v>3</v>
      </c>
      <c r="E369" t="s">
        <v>61</v>
      </c>
      <c r="F369" t="s">
        <v>57</v>
      </c>
      <c r="H369" t="s">
        <v>171</v>
      </c>
      <c r="J369">
        <v>3</v>
      </c>
      <c r="K369" t="s">
        <v>160</v>
      </c>
      <c r="L369">
        <f t="shared" si="28"/>
        <v>33</v>
      </c>
      <c r="M369" t="s">
        <v>161</v>
      </c>
    </row>
    <row r="370" spans="1:14">
      <c r="A370">
        <v>2656</v>
      </c>
      <c r="B370">
        <v>307</v>
      </c>
      <c r="C370">
        <v>2020</v>
      </c>
      <c r="D370">
        <v>3</v>
      </c>
      <c r="E370" t="s">
        <v>61</v>
      </c>
      <c r="F370" t="s">
        <v>57</v>
      </c>
      <c r="H370" t="s">
        <v>171</v>
      </c>
      <c r="J370">
        <v>3</v>
      </c>
      <c r="K370" t="s">
        <v>160</v>
      </c>
      <c r="L370">
        <f t="shared" si="28"/>
        <v>33</v>
      </c>
      <c r="M370" t="s">
        <v>161</v>
      </c>
    </row>
    <row r="371" spans="1:14">
      <c r="A371">
        <v>2657</v>
      </c>
      <c r="B371">
        <v>307</v>
      </c>
      <c r="C371">
        <v>2020</v>
      </c>
      <c r="D371">
        <v>3</v>
      </c>
      <c r="E371" t="s">
        <v>61</v>
      </c>
      <c r="F371" t="s">
        <v>57</v>
      </c>
      <c r="H371" t="s">
        <v>171</v>
      </c>
      <c r="J371">
        <v>4</v>
      </c>
      <c r="K371" t="s">
        <v>160</v>
      </c>
      <c r="L371">
        <f t="shared" si="28"/>
        <v>33</v>
      </c>
      <c r="M371" t="s">
        <v>161</v>
      </c>
    </row>
    <row r="372" spans="1:14">
      <c r="A372">
        <v>2658</v>
      </c>
      <c r="B372">
        <v>307</v>
      </c>
      <c r="C372">
        <v>2020</v>
      </c>
      <c r="D372">
        <v>3</v>
      </c>
      <c r="E372" t="s">
        <v>61</v>
      </c>
      <c r="F372" t="s">
        <v>57</v>
      </c>
      <c r="H372" t="s">
        <v>116</v>
      </c>
      <c r="J372">
        <v>4</v>
      </c>
      <c r="K372" t="s">
        <v>160</v>
      </c>
      <c r="L372">
        <f t="shared" si="28"/>
        <v>33</v>
      </c>
      <c r="M372" t="s">
        <v>161</v>
      </c>
    </row>
    <row r="373" spans="1:14">
      <c r="A373">
        <v>2659</v>
      </c>
      <c r="B373">
        <v>308</v>
      </c>
      <c r="C373">
        <v>2020</v>
      </c>
      <c r="D373">
        <v>3</v>
      </c>
      <c r="E373" t="s">
        <v>27</v>
      </c>
      <c r="F373" t="s">
        <v>50</v>
      </c>
      <c r="H373" t="s">
        <v>111</v>
      </c>
      <c r="J373">
        <v>1</v>
      </c>
      <c r="K373" t="s">
        <v>162</v>
      </c>
      <c r="L373">
        <v>46</v>
      </c>
      <c r="M373" t="s">
        <v>163</v>
      </c>
      <c r="N373" t="s">
        <v>165</v>
      </c>
    </row>
    <row r="374" spans="1:14">
      <c r="A374">
        <v>2660</v>
      </c>
      <c r="B374">
        <v>308</v>
      </c>
      <c r="C374">
        <v>2020</v>
      </c>
      <c r="D374">
        <v>3</v>
      </c>
      <c r="E374" t="s">
        <v>27</v>
      </c>
      <c r="F374" t="s">
        <v>50</v>
      </c>
      <c r="H374" t="s">
        <v>120</v>
      </c>
      <c r="J374">
        <v>1</v>
      </c>
      <c r="K374" t="s">
        <v>160</v>
      </c>
      <c r="L374">
        <f t="shared" ref="L374:L379" si="29">IF(K374="XP",33,0)</f>
        <v>33</v>
      </c>
      <c r="M374" t="s">
        <v>161</v>
      </c>
    </row>
    <row r="375" spans="1:14">
      <c r="A375">
        <v>2661</v>
      </c>
      <c r="B375">
        <v>308</v>
      </c>
      <c r="C375">
        <v>2020</v>
      </c>
      <c r="D375">
        <v>3</v>
      </c>
      <c r="E375" t="s">
        <v>27</v>
      </c>
      <c r="F375" t="s">
        <v>50</v>
      </c>
      <c r="H375" t="s">
        <v>111</v>
      </c>
      <c r="J375">
        <v>1</v>
      </c>
      <c r="K375" t="s">
        <v>162</v>
      </c>
      <c r="L375">
        <v>35</v>
      </c>
      <c r="M375" t="s">
        <v>161</v>
      </c>
    </row>
    <row r="376" spans="1:14">
      <c r="A376">
        <v>2662</v>
      </c>
      <c r="B376">
        <v>308</v>
      </c>
      <c r="C376">
        <v>2020</v>
      </c>
      <c r="D376">
        <v>3</v>
      </c>
      <c r="E376" t="s">
        <v>27</v>
      </c>
      <c r="F376" t="s">
        <v>50</v>
      </c>
      <c r="H376" t="s">
        <v>120</v>
      </c>
      <c r="J376">
        <v>2</v>
      </c>
      <c r="K376" t="s">
        <v>162</v>
      </c>
      <c r="L376">
        <v>29</v>
      </c>
      <c r="M376" t="s">
        <v>161</v>
      </c>
    </row>
    <row r="377" spans="1:14">
      <c r="A377">
        <v>2663</v>
      </c>
      <c r="B377">
        <v>308</v>
      </c>
      <c r="C377">
        <v>2020</v>
      </c>
      <c r="D377">
        <v>3</v>
      </c>
      <c r="E377" t="s">
        <v>27</v>
      </c>
      <c r="F377" t="s">
        <v>50</v>
      </c>
      <c r="H377" t="s">
        <v>120</v>
      </c>
      <c r="J377">
        <v>2</v>
      </c>
      <c r="K377" t="s">
        <v>160</v>
      </c>
      <c r="L377">
        <f t="shared" si="29"/>
        <v>33</v>
      </c>
      <c r="M377" t="s">
        <v>161</v>
      </c>
    </row>
    <row r="378" spans="1:14">
      <c r="A378">
        <v>2664</v>
      </c>
      <c r="B378">
        <v>308</v>
      </c>
      <c r="C378">
        <v>2020</v>
      </c>
      <c r="D378">
        <v>3</v>
      </c>
      <c r="E378" t="s">
        <v>27</v>
      </c>
      <c r="F378" t="s">
        <v>50</v>
      </c>
      <c r="H378" t="s">
        <v>111</v>
      </c>
      <c r="J378">
        <v>2</v>
      </c>
      <c r="K378" t="s">
        <v>160</v>
      </c>
      <c r="L378">
        <f t="shared" si="29"/>
        <v>33</v>
      </c>
      <c r="M378" t="s">
        <v>161</v>
      </c>
    </row>
    <row r="379" spans="1:14">
      <c r="A379">
        <v>2665</v>
      </c>
      <c r="B379">
        <v>308</v>
      </c>
      <c r="C379">
        <v>2020</v>
      </c>
      <c r="D379">
        <v>3</v>
      </c>
      <c r="E379" t="s">
        <v>27</v>
      </c>
      <c r="F379" t="s">
        <v>50</v>
      </c>
      <c r="H379" t="s">
        <v>120</v>
      </c>
      <c r="J379">
        <v>3</v>
      </c>
      <c r="K379" t="s">
        <v>160</v>
      </c>
      <c r="L379">
        <f t="shared" si="29"/>
        <v>33</v>
      </c>
      <c r="M379" t="s">
        <v>161</v>
      </c>
    </row>
    <row r="380" spans="1:14">
      <c r="A380">
        <v>2666</v>
      </c>
      <c r="B380">
        <v>308</v>
      </c>
      <c r="C380">
        <v>2020</v>
      </c>
      <c r="D380">
        <v>3</v>
      </c>
      <c r="E380" t="s">
        <v>27</v>
      </c>
      <c r="F380" t="s">
        <v>50</v>
      </c>
      <c r="H380" t="s">
        <v>120</v>
      </c>
      <c r="J380">
        <v>3</v>
      </c>
      <c r="K380" t="s">
        <v>162</v>
      </c>
      <c r="L380">
        <v>36</v>
      </c>
      <c r="M380" t="s">
        <v>161</v>
      </c>
    </row>
    <row r="381" spans="1:14">
      <c r="A381">
        <v>2667</v>
      </c>
      <c r="B381">
        <v>308</v>
      </c>
      <c r="C381">
        <v>2020</v>
      </c>
      <c r="D381">
        <v>3</v>
      </c>
      <c r="E381" t="s">
        <v>27</v>
      </c>
      <c r="F381" t="s">
        <v>50</v>
      </c>
      <c r="H381" t="s">
        <v>120</v>
      </c>
      <c r="J381">
        <v>4</v>
      </c>
      <c r="K381" t="s">
        <v>162</v>
      </c>
      <c r="L381">
        <v>48</v>
      </c>
      <c r="M381" t="s">
        <v>163</v>
      </c>
      <c r="N381" t="s">
        <v>165</v>
      </c>
    </row>
    <row r="382" spans="1:14">
      <c r="A382">
        <v>2668</v>
      </c>
      <c r="B382">
        <v>308</v>
      </c>
      <c r="C382">
        <v>2020</v>
      </c>
      <c r="D382">
        <v>3</v>
      </c>
      <c r="E382" t="s">
        <v>27</v>
      </c>
      <c r="F382" t="s">
        <v>50</v>
      </c>
      <c r="H382" t="s">
        <v>111</v>
      </c>
      <c r="J382">
        <v>4</v>
      </c>
      <c r="K382" t="s">
        <v>160</v>
      </c>
      <c r="L382">
        <f>IF(K382="XP",33,0)</f>
        <v>33</v>
      </c>
      <c r="M382" t="s">
        <v>161</v>
      </c>
    </row>
    <row r="383" spans="1:14">
      <c r="A383">
        <v>2669</v>
      </c>
      <c r="B383">
        <v>308</v>
      </c>
      <c r="C383">
        <v>2020</v>
      </c>
      <c r="D383">
        <v>3</v>
      </c>
      <c r="E383" t="s">
        <v>27</v>
      </c>
      <c r="F383" t="s">
        <v>50</v>
      </c>
      <c r="H383" t="s">
        <v>111</v>
      </c>
      <c r="J383">
        <v>4</v>
      </c>
      <c r="K383" t="s">
        <v>160</v>
      </c>
      <c r="L383">
        <f>IF(K383="XP",33,0)</f>
        <v>33</v>
      </c>
      <c r="M383" t="s">
        <v>161</v>
      </c>
    </row>
    <row r="384" spans="1:14">
      <c r="A384">
        <v>2670</v>
      </c>
      <c r="B384">
        <v>309</v>
      </c>
      <c r="C384">
        <v>2020</v>
      </c>
      <c r="D384">
        <v>3</v>
      </c>
      <c r="E384" t="s">
        <v>56</v>
      </c>
      <c r="F384" t="s">
        <v>26</v>
      </c>
      <c r="H384" t="s">
        <v>114</v>
      </c>
      <c r="J384">
        <v>1</v>
      </c>
      <c r="K384" t="s">
        <v>162</v>
      </c>
      <c r="L384">
        <v>29</v>
      </c>
      <c r="M384" t="s">
        <v>161</v>
      </c>
    </row>
    <row r="385" spans="1:14">
      <c r="A385">
        <v>2671</v>
      </c>
      <c r="B385">
        <v>309</v>
      </c>
      <c r="C385">
        <v>2020</v>
      </c>
      <c r="D385">
        <v>3</v>
      </c>
      <c r="E385" t="s">
        <v>56</v>
      </c>
      <c r="F385" t="s">
        <v>26</v>
      </c>
      <c r="H385" t="s">
        <v>114</v>
      </c>
      <c r="J385">
        <v>1</v>
      </c>
      <c r="K385" t="s">
        <v>162</v>
      </c>
      <c r="L385">
        <v>24</v>
      </c>
      <c r="M385" t="s">
        <v>161</v>
      </c>
    </row>
    <row r="386" spans="1:14">
      <c r="A386">
        <v>2672</v>
      </c>
      <c r="B386">
        <v>309</v>
      </c>
      <c r="C386">
        <v>2020</v>
      </c>
      <c r="D386">
        <v>3</v>
      </c>
      <c r="E386" t="s">
        <v>56</v>
      </c>
      <c r="F386" t="s">
        <v>26</v>
      </c>
      <c r="H386" t="s">
        <v>121</v>
      </c>
      <c r="J386">
        <v>2</v>
      </c>
      <c r="K386" t="s">
        <v>160</v>
      </c>
      <c r="L386">
        <f t="shared" ref="L386:L388" si="30">IF(K386="XP",33,0)</f>
        <v>33</v>
      </c>
      <c r="M386" t="s">
        <v>161</v>
      </c>
    </row>
    <row r="387" spans="1:14">
      <c r="A387">
        <v>2673</v>
      </c>
      <c r="B387">
        <v>309</v>
      </c>
      <c r="C387">
        <v>2020</v>
      </c>
      <c r="D387">
        <v>3</v>
      </c>
      <c r="E387" t="s">
        <v>56</v>
      </c>
      <c r="F387" t="s">
        <v>26</v>
      </c>
      <c r="H387" t="s">
        <v>114</v>
      </c>
      <c r="J387">
        <v>2</v>
      </c>
      <c r="K387" t="s">
        <v>162</v>
      </c>
      <c r="L387">
        <v>30</v>
      </c>
      <c r="M387" t="s">
        <v>161</v>
      </c>
    </row>
    <row r="388" spans="1:14">
      <c r="A388">
        <v>2674</v>
      </c>
      <c r="B388">
        <v>309</v>
      </c>
      <c r="C388">
        <v>2020</v>
      </c>
      <c r="D388">
        <v>3</v>
      </c>
      <c r="E388" t="s">
        <v>56</v>
      </c>
      <c r="F388" t="s">
        <v>26</v>
      </c>
      <c r="H388" t="s">
        <v>114</v>
      </c>
      <c r="J388">
        <v>2</v>
      </c>
      <c r="K388" t="s">
        <v>160</v>
      </c>
      <c r="L388">
        <f t="shared" si="30"/>
        <v>33</v>
      </c>
      <c r="M388" t="s">
        <v>163</v>
      </c>
      <c r="N388" t="s">
        <v>170</v>
      </c>
    </row>
    <row r="389" spans="1:14">
      <c r="A389">
        <v>2675</v>
      </c>
      <c r="B389">
        <v>309</v>
      </c>
      <c r="C389">
        <v>2020</v>
      </c>
      <c r="D389">
        <v>3</v>
      </c>
      <c r="E389" t="s">
        <v>56</v>
      </c>
      <c r="F389" t="s">
        <v>26</v>
      </c>
      <c r="H389" t="s">
        <v>114</v>
      </c>
      <c r="J389">
        <v>2</v>
      </c>
      <c r="K389" t="s">
        <v>162</v>
      </c>
      <c r="L389">
        <v>22</v>
      </c>
      <c r="M389" t="s">
        <v>161</v>
      </c>
    </row>
    <row r="390" spans="1:14">
      <c r="A390">
        <v>2676</v>
      </c>
      <c r="B390">
        <v>309</v>
      </c>
      <c r="C390">
        <v>2020</v>
      </c>
      <c r="D390">
        <v>3</v>
      </c>
      <c r="E390" t="s">
        <v>56</v>
      </c>
      <c r="F390" t="s">
        <v>26</v>
      </c>
      <c r="H390" t="s">
        <v>121</v>
      </c>
      <c r="J390">
        <v>3</v>
      </c>
      <c r="K390" t="s">
        <v>162</v>
      </c>
      <c r="L390">
        <v>41</v>
      </c>
      <c r="M390" t="s">
        <v>161</v>
      </c>
    </row>
    <row r="391" spans="1:14">
      <c r="A391">
        <v>2677</v>
      </c>
      <c r="B391">
        <v>309</v>
      </c>
      <c r="C391">
        <v>2020</v>
      </c>
      <c r="D391">
        <v>3</v>
      </c>
      <c r="E391" t="s">
        <v>56</v>
      </c>
      <c r="F391" t="s">
        <v>26</v>
      </c>
      <c r="H391" t="s">
        <v>114</v>
      </c>
      <c r="J391">
        <v>4</v>
      </c>
      <c r="K391" t="s">
        <v>162</v>
      </c>
      <c r="L391">
        <v>31</v>
      </c>
      <c r="M391" t="s">
        <v>161</v>
      </c>
    </row>
    <row r="392" spans="1:14">
      <c r="A392">
        <v>2678</v>
      </c>
      <c r="B392">
        <v>310</v>
      </c>
      <c r="C392">
        <v>2020</v>
      </c>
      <c r="D392">
        <v>3</v>
      </c>
      <c r="E392" t="s">
        <v>34</v>
      </c>
      <c r="F392" t="s">
        <v>62</v>
      </c>
      <c r="H392" t="s">
        <v>109</v>
      </c>
      <c r="J392">
        <v>1</v>
      </c>
      <c r="K392" t="s">
        <v>160</v>
      </c>
      <c r="L392">
        <f t="shared" ref="L392:L394" si="31">IF(K392="XP",33,0)</f>
        <v>33</v>
      </c>
      <c r="M392" t="s">
        <v>161</v>
      </c>
    </row>
    <row r="393" spans="1:14">
      <c r="A393">
        <v>2679</v>
      </c>
      <c r="B393">
        <v>310</v>
      </c>
      <c r="C393">
        <v>2020</v>
      </c>
      <c r="D393">
        <v>3</v>
      </c>
      <c r="E393" t="s">
        <v>34</v>
      </c>
      <c r="F393" t="s">
        <v>62</v>
      </c>
      <c r="H393" t="s">
        <v>115</v>
      </c>
      <c r="J393">
        <v>1</v>
      </c>
      <c r="K393" t="s">
        <v>160</v>
      </c>
      <c r="L393">
        <f t="shared" si="31"/>
        <v>33</v>
      </c>
      <c r="M393" t="s">
        <v>161</v>
      </c>
    </row>
    <row r="394" spans="1:14">
      <c r="A394">
        <v>2680</v>
      </c>
      <c r="B394">
        <v>310</v>
      </c>
      <c r="C394">
        <v>2020</v>
      </c>
      <c r="D394">
        <v>3</v>
      </c>
      <c r="E394" t="s">
        <v>34</v>
      </c>
      <c r="F394" t="s">
        <v>62</v>
      </c>
      <c r="H394" t="s">
        <v>109</v>
      </c>
      <c r="J394">
        <v>2</v>
      </c>
      <c r="K394" t="s">
        <v>160</v>
      </c>
      <c r="L394">
        <f t="shared" si="31"/>
        <v>33</v>
      </c>
      <c r="M394" t="s">
        <v>161</v>
      </c>
    </row>
    <row r="395" spans="1:14">
      <c r="A395">
        <v>2681</v>
      </c>
      <c r="B395">
        <v>310</v>
      </c>
      <c r="C395">
        <v>2020</v>
      </c>
      <c r="D395">
        <v>3</v>
      </c>
      <c r="E395" t="s">
        <v>34</v>
      </c>
      <c r="F395" t="s">
        <v>62</v>
      </c>
      <c r="H395" t="s">
        <v>109</v>
      </c>
      <c r="J395">
        <v>2</v>
      </c>
      <c r="K395" t="s">
        <v>162</v>
      </c>
      <c r="L395">
        <v>42</v>
      </c>
      <c r="M395" t="s">
        <v>161</v>
      </c>
    </row>
    <row r="396" spans="1:14">
      <c r="A396">
        <v>2682</v>
      </c>
      <c r="B396">
        <v>310</v>
      </c>
      <c r="C396">
        <v>2020</v>
      </c>
      <c r="D396">
        <v>3</v>
      </c>
      <c r="E396" t="s">
        <v>34</v>
      </c>
      <c r="F396" t="s">
        <v>62</v>
      </c>
      <c r="H396" t="s">
        <v>109</v>
      </c>
      <c r="J396">
        <v>2</v>
      </c>
      <c r="K396" t="s">
        <v>162</v>
      </c>
      <c r="L396">
        <v>41</v>
      </c>
      <c r="M396" t="s">
        <v>163</v>
      </c>
      <c r="N396" t="s">
        <v>175</v>
      </c>
    </row>
    <row r="397" spans="1:14">
      <c r="A397">
        <v>2683</v>
      </c>
      <c r="B397">
        <v>310</v>
      </c>
      <c r="C397">
        <v>2020</v>
      </c>
      <c r="D397">
        <v>3</v>
      </c>
      <c r="E397" t="s">
        <v>34</v>
      </c>
      <c r="F397" t="s">
        <v>62</v>
      </c>
      <c r="H397" t="s">
        <v>109</v>
      </c>
      <c r="J397">
        <v>3</v>
      </c>
      <c r="K397" t="s">
        <v>160</v>
      </c>
      <c r="L397">
        <f>IF(K397="XP",33,0)</f>
        <v>33</v>
      </c>
      <c r="M397" t="s">
        <v>161</v>
      </c>
    </row>
    <row r="398" spans="1:14">
      <c r="A398">
        <v>2684</v>
      </c>
      <c r="B398">
        <v>310</v>
      </c>
      <c r="C398">
        <v>2020</v>
      </c>
      <c r="D398">
        <v>3</v>
      </c>
      <c r="E398" t="s">
        <v>34</v>
      </c>
      <c r="F398" t="s">
        <v>62</v>
      </c>
      <c r="H398" t="s">
        <v>109</v>
      </c>
      <c r="J398">
        <v>3</v>
      </c>
      <c r="K398" t="s">
        <v>160</v>
      </c>
      <c r="L398">
        <f>IF(K398="XP",33,0)</f>
        <v>33</v>
      </c>
      <c r="M398" t="s">
        <v>161</v>
      </c>
    </row>
    <row r="399" spans="1:14">
      <c r="A399">
        <v>2685</v>
      </c>
      <c r="B399">
        <v>310</v>
      </c>
      <c r="C399">
        <v>2020</v>
      </c>
      <c r="D399">
        <v>3</v>
      </c>
      <c r="E399" t="s">
        <v>34</v>
      </c>
      <c r="F399" t="s">
        <v>62</v>
      </c>
      <c r="H399" t="s">
        <v>109</v>
      </c>
      <c r="J399">
        <v>4</v>
      </c>
      <c r="K399" t="s">
        <v>162</v>
      </c>
      <c r="L399">
        <v>41</v>
      </c>
      <c r="M399" t="s">
        <v>161</v>
      </c>
    </row>
    <row r="400" spans="1:14">
      <c r="A400">
        <v>2686</v>
      </c>
      <c r="B400">
        <v>311</v>
      </c>
      <c r="C400">
        <v>2020</v>
      </c>
      <c r="D400">
        <v>3</v>
      </c>
      <c r="E400" t="s">
        <v>58</v>
      </c>
      <c r="F400" t="s">
        <v>59</v>
      </c>
      <c r="H400" t="s">
        <v>127</v>
      </c>
      <c r="J400">
        <v>1</v>
      </c>
      <c r="K400" t="s">
        <v>162</v>
      </c>
      <c r="L400">
        <v>43</v>
      </c>
      <c r="M400" t="s">
        <v>161</v>
      </c>
    </row>
    <row r="401" spans="1:14">
      <c r="A401">
        <v>2687</v>
      </c>
      <c r="B401">
        <v>311</v>
      </c>
      <c r="C401">
        <v>2020</v>
      </c>
      <c r="D401">
        <v>3</v>
      </c>
      <c r="E401" t="s">
        <v>58</v>
      </c>
      <c r="F401" t="s">
        <v>59</v>
      </c>
      <c r="H401" t="s">
        <v>119</v>
      </c>
      <c r="J401">
        <v>1</v>
      </c>
      <c r="K401" t="s">
        <v>160</v>
      </c>
      <c r="L401">
        <f t="shared" ref="L401:L425" si="32">IF(K401="XP",33,0)</f>
        <v>33</v>
      </c>
      <c r="M401" t="s">
        <v>161</v>
      </c>
    </row>
    <row r="402" spans="1:14">
      <c r="A402">
        <v>2688</v>
      </c>
      <c r="B402">
        <v>311</v>
      </c>
      <c r="C402">
        <v>2020</v>
      </c>
      <c r="D402">
        <v>3</v>
      </c>
      <c r="E402" t="s">
        <v>58</v>
      </c>
      <c r="F402" t="s">
        <v>59</v>
      </c>
      <c r="H402" t="s">
        <v>127</v>
      </c>
      <c r="J402">
        <v>1</v>
      </c>
      <c r="K402" t="s">
        <v>160</v>
      </c>
      <c r="L402">
        <f t="shared" si="32"/>
        <v>33</v>
      </c>
      <c r="M402" t="s">
        <v>163</v>
      </c>
      <c r="N402" t="s">
        <v>168</v>
      </c>
    </row>
    <row r="403" spans="1:14">
      <c r="A403">
        <v>2689</v>
      </c>
      <c r="B403">
        <v>311</v>
      </c>
      <c r="C403">
        <v>2020</v>
      </c>
      <c r="D403">
        <v>3</v>
      </c>
      <c r="E403" t="s">
        <v>58</v>
      </c>
      <c r="F403" t="s">
        <v>59</v>
      </c>
      <c r="H403" t="s">
        <v>119</v>
      </c>
      <c r="J403">
        <v>2</v>
      </c>
      <c r="K403" t="s">
        <v>160</v>
      </c>
      <c r="L403">
        <f t="shared" si="32"/>
        <v>33</v>
      </c>
      <c r="M403" t="s">
        <v>161</v>
      </c>
    </row>
    <row r="404" spans="1:14">
      <c r="A404">
        <v>2690</v>
      </c>
      <c r="B404">
        <v>311</v>
      </c>
      <c r="C404">
        <v>2020</v>
      </c>
      <c r="D404">
        <v>3</v>
      </c>
      <c r="E404" t="s">
        <v>58</v>
      </c>
      <c r="F404" t="s">
        <v>59</v>
      </c>
      <c r="H404" t="s">
        <v>127</v>
      </c>
      <c r="J404">
        <v>2</v>
      </c>
      <c r="K404" t="s">
        <v>160</v>
      </c>
      <c r="L404">
        <f t="shared" si="32"/>
        <v>33</v>
      </c>
      <c r="M404" t="s">
        <v>163</v>
      </c>
      <c r="N404" t="s">
        <v>170</v>
      </c>
    </row>
    <row r="405" spans="1:14">
      <c r="A405">
        <v>2691</v>
      </c>
      <c r="B405">
        <v>311</v>
      </c>
      <c r="C405">
        <v>2020</v>
      </c>
      <c r="D405">
        <v>3</v>
      </c>
      <c r="E405" t="s">
        <v>58</v>
      </c>
      <c r="F405" t="s">
        <v>59</v>
      </c>
      <c r="H405" t="s">
        <v>119</v>
      </c>
      <c r="J405">
        <v>2</v>
      </c>
      <c r="K405" t="s">
        <v>160</v>
      </c>
      <c r="L405">
        <f t="shared" si="32"/>
        <v>33</v>
      </c>
      <c r="M405" t="s">
        <v>161</v>
      </c>
    </row>
    <row r="406" spans="1:14">
      <c r="A406">
        <v>2692</v>
      </c>
      <c r="B406">
        <v>311</v>
      </c>
      <c r="C406">
        <v>2020</v>
      </c>
      <c r="D406">
        <v>3</v>
      </c>
      <c r="E406" t="s">
        <v>58</v>
      </c>
      <c r="F406" t="s">
        <v>59</v>
      </c>
      <c r="H406" t="s">
        <v>119</v>
      </c>
      <c r="J406">
        <v>3</v>
      </c>
      <c r="K406" t="s">
        <v>160</v>
      </c>
      <c r="L406">
        <f t="shared" si="32"/>
        <v>33</v>
      </c>
      <c r="M406" t="s">
        <v>161</v>
      </c>
    </row>
    <row r="407" spans="1:14">
      <c r="A407">
        <v>2693</v>
      </c>
      <c r="B407">
        <v>311</v>
      </c>
      <c r="C407">
        <v>2020</v>
      </c>
      <c r="D407">
        <v>3</v>
      </c>
      <c r="E407" t="s">
        <v>58</v>
      </c>
      <c r="F407" t="s">
        <v>59</v>
      </c>
      <c r="H407" t="s">
        <v>127</v>
      </c>
      <c r="J407">
        <v>3</v>
      </c>
      <c r="K407" t="s">
        <v>160</v>
      </c>
      <c r="L407">
        <f t="shared" si="32"/>
        <v>33</v>
      </c>
      <c r="M407" t="s">
        <v>161</v>
      </c>
    </row>
    <row r="408" spans="1:14">
      <c r="A408">
        <v>2694</v>
      </c>
      <c r="B408">
        <v>311</v>
      </c>
      <c r="C408">
        <v>2020</v>
      </c>
      <c r="D408">
        <v>3</v>
      </c>
      <c r="E408" t="s">
        <v>58</v>
      </c>
      <c r="F408" t="s">
        <v>59</v>
      </c>
      <c r="H408" t="s">
        <v>127</v>
      </c>
      <c r="J408">
        <v>4</v>
      </c>
      <c r="K408" t="s">
        <v>162</v>
      </c>
      <c r="L408">
        <v>42</v>
      </c>
      <c r="M408" t="s">
        <v>161</v>
      </c>
    </row>
    <row r="409" spans="1:14">
      <c r="A409">
        <v>2695</v>
      </c>
      <c r="B409">
        <v>312</v>
      </c>
      <c r="C409">
        <v>2020</v>
      </c>
      <c r="D409">
        <v>3</v>
      </c>
      <c r="E409" t="s">
        <v>53</v>
      </c>
      <c r="F409" t="s">
        <v>35</v>
      </c>
      <c r="H409" t="s">
        <v>134</v>
      </c>
      <c r="J409">
        <v>1</v>
      </c>
      <c r="K409" t="s">
        <v>160</v>
      </c>
      <c r="L409">
        <f t="shared" si="32"/>
        <v>33</v>
      </c>
      <c r="M409" t="s">
        <v>161</v>
      </c>
    </row>
    <row r="410" spans="1:14">
      <c r="A410">
        <v>2696</v>
      </c>
      <c r="B410">
        <v>312</v>
      </c>
      <c r="C410">
        <v>2020</v>
      </c>
      <c r="D410">
        <v>3</v>
      </c>
      <c r="E410" t="s">
        <v>53</v>
      </c>
      <c r="F410" t="s">
        <v>35</v>
      </c>
      <c r="H410" t="s">
        <v>134</v>
      </c>
      <c r="J410">
        <v>1</v>
      </c>
      <c r="K410" t="s">
        <v>162</v>
      </c>
      <c r="L410">
        <v>43</v>
      </c>
      <c r="M410" t="s">
        <v>161</v>
      </c>
    </row>
    <row r="411" spans="1:14">
      <c r="A411">
        <v>2697</v>
      </c>
      <c r="B411">
        <v>312</v>
      </c>
      <c r="C411">
        <v>2020</v>
      </c>
      <c r="D411">
        <v>3</v>
      </c>
      <c r="E411" t="s">
        <v>53</v>
      </c>
      <c r="F411" t="s">
        <v>35</v>
      </c>
      <c r="H411" t="s">
        <v>132</v>
      </c>
      <c r="J411">
        <v>2</v>
      </c>
      <c r="K411" t="s">
        <v>162</v>
      </c>
      <c r="L411">
        <v>56</v>
      </c>
      <c r="M411" t="s">
        <v>161</v>
      </c>
    </row>
    <row r="412" spans="1:14">
      <c r="A412">
        <v>2698</v>
      </c>
      <c r="B412">
        <v>312</v>
      </c>
      <c r="C412">
        <v>2020</v>
      </c>
      <c r="D412">
        <v>3</v>
      </c>
      <c r="E412" t="s">
        <v>53</v>
      </c>
      <c r="F412" t="s">
        <v>35</v>
      </c>
      <c r="H412" t="s">
        <v>134</v>
      </c>
      <c r="J412">
        <v>2</v>
      </c>
      <c r="K412" t="s">
        <v>160</v>
      </c>
      <c r="L412">
        <f t="shared" si="32"/>
        <v>33</v>
      </c>
      <c r="M412" t="s">
        <v>161</v>
      </c>
    </row>
    <row r="413" spans="1:14">
      <c r="A413">
        <v>2699</v>
      </c>
      <c r="B413">
        <v>312</v>
      </c>
      <c r="C413">
        <v>2020</v>
      </c>
      <c r="D413">
        <v>3</v>
      </c>
      <c r="E413" t="s">
        <v>53</v>
      </c>
      <c r="F413" t="s">
        <v>35</v>
      </c>
      <c r="H413" t="s">
        <v>134</v>
      </c>
      <c r="J413">
        <v>2</v>
      </c>
      <c r="K413" t="s">
        <v>160</v>
      </c>
      <c r="L413">
        <f t="shared" si="32"/>
        <v>33</v>
      </c>
      <c r="M413" t="s">
        <v>163</v>
      </c>
      <c r="N413" t="s">
        <v>170</v>
      </c>
    </row>
    <row r="414" spans="1:14">
      <c r="A414">
        <v>2700</v>
      </c>
      <c r="B414">
        <v>312</v>
      </c>
      <c r="C414">
        <v>2020</v>
      </c>
      <c r="D414">
        <v>3</v>
      </c>
      <c r="E414" t="s">
        <v>53</v>
      </c>
      <c r="F414" t="s">
        <v>35</v>
      </c>
      <c r="H414" t="s">
        <v>132</v>
      </c>
      <c r="J414">
        <v>2</v>
      </c>
      <c r="K414" t="s">
        <v>160</v>
      </c>
      <c r="L414">
        <f t="shared" si="32"/>
        <v>33</v>
      </c>
      <c r="M414" t="s">
        <v>161</v>
      </c>
    </row>
    <row r="415" spans="1:14">
      <c r="A415">
        <v>2701</v>
      </c>
      <c r="B415">
        <v>312</v>
      </c>
      <c r="C415">
        <v>2020</v>
      </c>
      <c r="D415">
        <v>3</v>
      </c>
      <c r="E415" t="s">
        <v>53</v>
      </c>
      <c r="F415" t="s">
        <v>35</v>
      </c>
      <c r="H415" t="s">
        <v>134</v>
      </c>
      <c r="J415">
        <v>3</v>
      </c>
      <c r="K415" t="s">
        <v>162</v>
      </c>
      <c r="L415">
        <v>35</v>
      </c>
      <c r="M415" t="s">
        <v>161</v>
      </c>
    </row>
    <row r="416" spans="1:14">
      <c r="A416">
        <v>2702</v>
      </c>
      <c r="B416">
        <v>313</v>
      </c>
      <c r="C416">
        <v>2020</v>
      </c>
      <c r="D416">
        <v>3</v>
      </c>
      <c r="E416" t="s">
        <v>43</v>
      </c>
      <c r="F416" t="s">
        <v>22</v>
      </c>
      <c r="H416" t="s">
        <v>112</v>
      </c>
      <c r="J416">
        <v>1</v>
      </c>
      <c r="K416" t="s">
        <v>162</v>
      </c>
      <c r="L416">
        <v>37</v>
      </c>
      <c r="M416" t="s">
        <v>161</v>
      </c>
    </row>
    <row r="417" spans="1:14">
      <c r="A417">
        <v>2703</v>
      </c>
      <c r="B417">
        <v>313</v>
      </c>
      <c r="C417">
        <v>2020</v>
      </c>
      <c r="D417">
        <v>3</v>
      </c>
      <c r="E417" t="s">
        <v>43</v>
      </c>
      <c r="F417" t="s">
        <v>22</v>
      </c>
      <c r="H417" t="s">
        <v>123</v>
      </c>
      <c r="J417">
        <v>1</v>
      </c>
      <c r="K417" t="s">
        <v>160</v>
      </c>
      <c r="L417">
        <f t="shared" si="32"/>
        <v>33</v>
      </c>
      <c r="M417" t="s">
        <v>161</v>
      </c>
    </row>
    <row r="418" spans="1:14">
      <c r="A418">
        <v>2704</v>
      </c>
      <c r="B418">
        <v>313</v>
      </c>
      <c r="C418">
        <v>2020</v>
      </c>
      <c r="D418">
        <v>3</v>
      </c>
      <c r="E418" t="s">
        <v>43</v>
      </c>
      <c r="F418" t="s">
        <v>22</v>
      </c>
      <c r="H418" t="s">
        <v>112</v>
      </c>
      <c r="J418">
        <v>2</v>
      </c>
      <c r="K418" t="s">
        <v>160</v>
      </c>
      <c r="L418">
        <f t="shared" si="32"/>
        <v>33</v>
      </c>
      <c r="M418" t="s">
        <v>161</v>
      </c>
    </row>
    <row r="419" spans="1:14">
      <c r="A419">
        <v>2705</v>
      </c>
      <c r="B419">
        <v>313</v>
      </c>
      <c r="C419">
        <v>2020</v>
      </c>
      <c r="D419">
        <v>3</v>
      </c>
      <c r="E419" t="s">
        <v>43</v>
      </c>
      <c r="F419" t="s">
        <v>22</v>
      </c>
      <c r="H419" t="s">
        <v>123</v>
      </c>
      <c r="J419">
        <v>2</v>
      </c>
      <c r="K419" t="s">
        <v>160</v>
      </c>
      <c r="L419">
        <f t="shared" si="32"/>
        <v>33</v>
      </c>
      <c r="M419" t="s">
        <v>163</v>
      </c>
      <c r="N419" t="s">
        <v>168</v>
      </c>
    </row>
    <row r="420" spans="1:14">
      <c r="A420">
        <v>2706</v>
      </c>
      <c r="B420">
        <v>313</v>
      </c>
      <c r="C420">
        <v>2020</v>
      </c>
      <c r="D420">
        <v>3</v>
      </c>
      <c r="E420" t="s">
        <v>43</v>
      </c>
      <c r="F420" t="s">
        <v>22</v>
      </c>
      <c r="H420" t="s">
        <v>112</v>
      </c>
      <c r="J420">
        <v>2</v>
      </c>
      <c r="K420" t="s">
        <v>160</v>
      </c>
      <c r="L420">
        <f t="shared" si="32"/>
        <v>33</v>
      </c>
      <c r="M420" t="s">
        <v>161</v>
      </c>
    </row>
    <row r="421" spans="1:14">
      <c r="A421">
        <v>2707</v>
      </c>
      <c r="B421">
        <v>313</v>
      </c>
      <c r="C421">
        <v>2020</v>
      </c>
      <c r="D421">
        <v>3</v>
      </c>
      <c r="E421" t="s">
        <v>43</v>
      </c>
      <c r="F421" t="s">
        <v>22</v>
      </c>
      <c r="H421" t="s">
        <v>123</v>
      </c>
      <c r="J421">
        <v>3</v>
      </c>
      <c r="K421" t="s">
        <v>162</v>
      </c>
      <c r="L421">
        <v>54</v>
      </c>
      <c r="M421" t="s">
        <v>161</v>
      </c>
    </row>
    <row r="422" spans="1:14">
      <c r="A422">
        <v>2708</v>
      </c>
      <c r="B422">
        <v>313</v>
      </c>
      <c r="C422">
        <v>2020</v>
      </c>
      <c r="D422">
        <v>3</v>
      </c>
      <c r="E422" t="s">
        <v>43</v>
      </c>
      <c r="F422" t="s">
        <v>22</v>
      </c>
      <c r="H422" t="s">
        <v>112</v>
      </c>
      <c r="J422">
        <v>3</v>
      </c>
      <c r="K422" t="s">
        <v>162</v>
      </c>
      <c r="L422">
        <v>24</v>
      </c>
      <c r="M422" t="s">
        <v>161</v>
      </c>
    </row>
    <row r="423" spans="1:14">
      <c r="A423">
        <v>2709</v>
      </c>
      <c r="B423">
        <v>313</v>
      </c>
      <c r="C423">
        <v>2020</v>
      </c>
      <c r="D423">
        <v>3</v>
      </c>
      <c r="E423" t="s">
        <v>43</v>
      </c>
      <c r="F423" t="s">
        <v>22</v>
      </c>
      <c r="H423" t="s">
        <v>123</v>
      </c>
      <c r="J423">
        <v>3</v>
      </c>
      <c r="K423" t="s">
        <v>160</v>
      </c>
      <c r="L423">
        <f t="shared" si="32"/>
        <v>33</v>
      </c>
      <c r="M423" t="s">
        <v>161</v>
      </c>
    </row>
    <row r="424" spans="1:14">
      <c r="A424">
        <v>2710</v>
      </c>
      <c r="B424">
        <v>313</v>
      </c>
      <c r="C424">
        <v>2020</v>
      </c>
      <c r="D424">
        <v>3</v>
      </c>
      <c r="E424" t="s">
        <v>43</v>
      </c>
      <c r="F424" t="s">
        <v>22</v>
      </c>
      <c r="H424" t="s">
        <v>112</v>
      </c>
      <c r="J424">
        <v>4</v>
      </c>
      <c r="K424" t="s">
        <v>162</v>
      </c>
      <c r="L424">
        <v>35</v>
      </c>
      <c r="M424" t="s">
        <v>161</v>
      </c>
    </row>
    <row r="425" spans="1:14">
      <c r="A425">
        <v>2711</v>
      </c>
      <c r="B425">
        <v>313</v>
      </c>
      <c r="C425">
        <v>2020</v>
      </c>
      <c r="D425">
        <v>3</v>
      </c>
      <c r="E425" t="s">
        <v>43</v>
      </c>
      <c r="F425" t="s">
        <v>22</v>
      </c>
      <c r="H425" t="s">
        <v>112</v>
      </c>
      <c r="J425">
        <v>4</v>
      </c>
      <c r="K425" t="s">
        <v>162</v>
      </c>
      <c r="L425">
        <v>39</v>
      </c>
      <c r="M425" t="s">
        <v>161</v>
      </c>
      <c r="N425" t="s">
        <v>173</v>
      </c>
    </row>
    <row r="426" spans="1:14">
      <c r="A426">
        <v>2712</v>
      </c>
      <c r="B426">
        <v>314</v>
      </c>
      <c r="C426">
        <v>2020</v>
      </c>
      <c r="D426">
        <v>3</v>
      </c>
      <c r="E426" t="s">
        <v>38</v>
      </c>
      <c r="F426" t="s">
        <v>49</v>
      </c>
      <c r="H426" t="s">
        <v>107</v>
      </c>
      <c r="J426">
        <v>1</v>
      </c>
      <c r="K426" t="s">
        <v>162</v>
      </c>
      <c r="L426">
        <v>52</v>
      </c>
      <c r="M426" t="s">
        <v>161</v>
      </c>
    </row>
    <row r="427" spans="1:14">
      <c r="A427">
        <v>2713</v>
      </c>
      <c r="B427">
        <v>314</v>
      </c>
      <c r="C427">
        <v>2020</v>
      </c>
      <c r="D427">
        <v>3</v>
      </c>
      <c r="E427" t="s">
        <v>38</v>
      </c>
      <c r="F427" t="s">
        <v>49</v>
      </c>
      <c r="H427" t="s">
        <v>126</v>
      </c>
      <c r="J427">
        <v>1</v>
      </c>
      <c r="K427" t="s">
        <v>160</v>
      </c>
      <c r="L427">
        <f t="shared" ref="L427:L437" si="33">IF(K427="XP",33,0)</f>
        <v>33</v>
      </c>
      <c r="M427" t="s">
        <v>161</v>
      </c>
    </row>
    <row r="428" spans="1:14">
      <c r="A428">
        <v>2714</v>
      </c>
      <c r="B428">
        <v>314</v>
      </c>
      <c r="C428">
        <v>2020</v>
      </c>
      <c r="D428">
        <v>3</v>
      </c>
      <c r="E428" t="s">
        <v>38</v>
      </c>
      <c r="F428" t="s">
        <v>49</v>
      </c>
      <c r="H428" t="s">
        <v>107</v>
      </c>
      <c r="J428">
        <v>2</v>
      </c>
      <c r="K428" t="s">
        <v>162</v>
      </c>
      <c r="L428">
        <v>33</v>
      </c>
      <c r="M428" t="s">
        <v>161</v>
      </c>
    </row>
    <row r="429" spans="1:14">
      <c r="A429">
        <v>2715</v>
      </c>
      <c r="B429">
        <v>314</v>
      </c>
      <c r="C429">
        <v>2020</v>
      </c>
      <c r="D429">
        <v>3</v>
      </c>
      <c r="E429" t="s">
        <v>38</v>
      </c>
      <c r="F429" t="s">
        <v>49</v>
      </c>
      <c r="H429" t="s">
        <v>107</v>
      </c>
      <c r="J429">
        <v>2</v>
      </c>
      <c r="K429" t="s">
        <v>160</v>
      </c>
      <c r="L429">
        <f t="shared" si="33"/>
        <v>33</v>
      </c>
      <c r="M429" t="s">
        <v>161</v>
      </c>
    </row>
    <row r="430" spans="1:14">
      <c r="A430">
        <v>2716</v>
      </c>
      <c r="B430">
        <v>314</v>
      </c>
      <c r="C430">
        <v>2020</v>
      </c>
      <c r="D430">
        <v>3</v>
      </c>
      <c r="E430" t="s">
        <v>38</v>
      </c>
      <c r="F430" t="s">
        <v>49</v>
      </c>
      <c r="H430" t="s">
        <v>126</v>
      </c>
      <c r="J430">
        <v>2</v>
      </c>
      <c r="K430" t="s">
        <v>162</v>
      </c>
      <c r="L430">
        <v>45</v>
      </c>
      <c r="M430" t="s">
        <v>161</v>
      </c>
    </row>
    <row r="431" spans="1:14">
      <c r="A431">
        <v>2717</v>
      </c>
      <c r="B431">
        <v>314</v>
      </c>
      <c r="C431">
        <v>2020</v>
      </c>
      <c r="D431">
        <v>3</v>
      </c>
      <c r="E431" t="s">
        <v>38</v>
      </c>
      <c r="F431" t="s">
        <v>49</v>
      </c>
      <c r="H431" t="s">
        <v>126</v>
      </c>
      <c r="J431">
        <v>2</v>
      </c>
      <c r="K431" t="s">
        <v>160</v>
      </c>
      <c r="L431">
        <f t="shared" si="33"/>
        <v>33</v>
      </c>
      <c r="M431" t="s">
        <v>161</v>
      </c>
    </row>
    <row r="432" spans="1:14">
      <c r="A432">
        <v>2718</v>
      </c>
      <c r="B432">
        <v>314</v>
      </c>
      <c r="C432">
        <v>2020</v>
      </c>
      <c r="D432">
        <v>3</v>
      </c>
      <c r="E432" t="s">
        <v>38</v>
      </c>
      <c r="F432" t="s">
        <v>49</v>
      </c>
      <c r="H432" t="s">
        <v>107</v>
      </c>
      <c r="J432">
        <v>3</v>
      </c>
      <c r="K432" t="s">
        <v>160</v>
      </c>
      <c r="L432">
        <f t="shared" si="33"/>
        <v>33</v>
      </c>
      <c r="M432" t="s">
        <v>161</v>
      </c>
    </row>
    <row r="433" spans="1:14">
      <c r="A433">
        <v>2719</v>
      </c>
      <c r="B433">
        <v>314</v>
      </c>
      <c r="C433">
        <v>2020</v>
      </c>
      <c r="D433">
        <v>3</v>
      </c>
      <c r="E433" t="s">
        <v>38</v>
      </c>
      <c r="F433" t="s">
        <v>49</v>
      </c>
      <c r="H433" t="s">
        <v>126</v>
      </c>
      <c r="J433">
        <v>3</v>
      </c>
      <c r="K433" t="s">
        <v>162</v>
      </c>
      <c r="L433">
        <v>35</v>
      </c>
      <c r="M433" t="s">
        <v>161</v>
      </c>
    </row>
    <row r="434" spans="1:14">
      <c r="A434">
        <v>2720</v>
      </c>
      <c r="B434">
        <v>314</v>
      </c>
      <c r="C434">
        <v>2020</v>
      </c>
      <c r="D434">
        <v>3</v>
      </c>
      <c r="E434" t="s">
        <v>38</v>
      </c>
      <c r="F434" t="s">
        <v>49</v>
      </c>
      <c r="H434" t="s">
        <v>107</v>
      </c>
      <c r="J434">
        <v>3</v>
      </c>
      <c r="K434" t="s">
        <v>160</v>
      </c>
      <c r="L434">
        <f t="shared" si="33"/>
        <v>33</v>
      </c>
      <c r="M434" t="s">
        <v>161</v>
      </c>
    </row>
    <row r="435" spans="1:14">
      <c r="A435">
        <v>2721</v>
      </c>
      <c r="B435">
        <v>314</v>
      </c>
      <c r="C435">
        <v>2020</v>
      </c>
      <c r="D435">
        <v>3</v>
      </c>
      <c r="E435" t="s">
        <v>38</v>
      </c>
      <c r="F435" t="s">
        <v>49</v>
      </c>
      <c r="H435" t="s">
        <v>126</v>
      </c>
      <c r="J435">
        <v>3</v>
      </c>
      <c r="K435" t="s">
        <v>160</v>
      </c>
      <c r="L435">
        <f t="shared" si="33"/>
        <v>33</v>
      </c>
      <c r="M435" t="s">
        <v>161</v>
      </c>
    </row>
    <row r="436" spans="1:14">
      <c r="A436">
        <v>2722</v>
      </c>
      <c r="B436">
        <v>314</v>
      </c>
      <c r="C436">
        <v>2020</v>
      </c>
      <c r="D436">
        <v>3</v>
      </c>
      <c r="E436" t="s">
        <v>38</v>
      </c>
      <c r="F436" t="s">
        <v>49</v>
      </c>
      <c r="H436" t="s">
        <v>107</v>
      </c>
      <c r="J436">
        <v>4</v>
      </c>
      <c r="K436" t="s">
        <v>162</v>
      </c>
      <c r="L436">
        <v>49</v>
      </c>
      <c r="M436" t="s">
        <v>161</v>
      </c>
    </row>
    <row r="437" spans="1:14">
      <c r="A437">
        <v>2723</v>
      </c>
      <c r="B437">
        <v>314</v>
      </c>
      <c r="C437">
        <v>2020</v>
      </c>
      <c r="D437">
        <v>3</v>
      </c>
      <c r="E437" t="s">
        <v>38</v>
      </c>
      <c r="F437" t="s">
        <v>49</v>
      </c>
      <c r="H437" t="s">
        <v>107</v>
      </c>
      <c r="J437">
        <v>4</v>
      </c>
      <c r="K437" t="s">
        <v>160</v>
      </c>
      <c r="L437">
        <f t="shared" si="33"/>
        <v>33</v>
      </c>
      <c r="M437" t="s">
        <v>161</v>
      </c>
    </row>
    <row r="438" spans="1:14">
      <c r="A438">
        <v>2724</v>
      </c>
      <c r="B438">
        <v>314</v>
      </c>
      <c r="C438">
        <v>2020</v>
      </c>
      <c r="D438">
        <v>3</v>
      </c>
      <c r="E438" t="s">
        <v>38</v>
      </c>
      <c r="F438" t="s">
        <v>49</v>
      </c>
      <c r="H438" t="s">
        <v>126</v>
      </c>
      <c r="J438">
        <v>4</v>
      </c>
      <c r="K438" t="s">
        <v>162</v>
      </c>
      <c r="L438">
        <v>34</v>
      </c>
      <c r="M438" t="s">
        <v>161</v>
      </c>
    </row>
    <row r="439" spans="1:14">
      <c r="A439">
        <v>2725</v>
      </c>
      <c r="B439">
        <v>315</v>
      </c>
      <c r="C439">
        <v>2020</v>
      </c>
      <c r="D439">
        <v>3</v>
      </c>
      <c r="E439" t="s">
        <v>47</v>
      </c>
      <c r="F439" t="s">
        <v>23</v>
      </c>
      <c r="H439" t="s">
        <v>118</v>
      </c>
      <c r="J439">
        <v>1</v>
      </c>
      <c r="K439" t="s">
        <v>162</v>
      </c>
      <c r="L439">
        <v>26</v>
      </c>
      <c r="M439" t="s">
        <v>161</v>
      </c>
    </row>
    <row r="440" spans="1:14">
      <c r="A440">
        <v>2726</v>
      </c>
      <c r="B440">
        <v>315</v>
      </c>
      <c r="C440">
        <v>2020</v>
      </c>
      <c r="D440">
        <v>3</v>
      </c>
      <c r="E440" t="s">
        <v>47</v>
      </c>
      <c r="F440" t="s">
        <v>23</v>
      </c>
      <c r="H440" t="s">
        <v>102</v>
      </c>
      <c r="J440">
        <v>1</v>
      </c>
      <c r="K440" t="s">
        <v>160</v>
      </c>
      <c r="L440">
        <f t="shared" ref="L440:L444" si="34">IF(K440="XP",33,0)</f>
        <v>33</v>
      </c>
      <c r="M440" t="s">
        <v>161</v>
      </c>
    </row>
    <row r="441" spans="1:14">
      <c r="A441">
        <v>2727</v>
      </c>
      <c r="B441">
        <v>315</v>
      </c>
      <c r="C441">
        <v>2020</v>
      </c>
      <c r="D441">
        <v>3</v>
      </c>
      <c r="E441" t="s">
        <v>47</v>
      </c>
      <c r="F441" t="s">
        <v>23</v>
      </c>
      <c r="H441" t="s">
        <v>102</v>
      </c>
      <c r="J441">
        <v>2</v>
      </c>
      <c r="K441" t="s">
        <v>160</v>
      </c>
      <c r="L441">
        <f t="shared" si="34"/>
        <v>33</v>
      </c>
      <c r="M441" t="s">
        <v>161</v>
      </c>
    </row>
    <row r="442" spans="1:14">
      <c r="A442">
        <v>2728</v>
      </c>
      <c r="B442">
        <v>315</v>
      </c>
      <c r="C442">
        <v>2020</v>
      </c>
      <c r="D442">
        <v>3</v>
      </c>
      <c r="E442" t="s">
        <v>47</v>
      </c>
      <c r="F442" t="s">
        <v>23</v>
      </c>
      <c r="H442" t="s">
        <v>118</v>
      </c>
      <c r="J442">
        <v>2</v>
      </c>
      <c r="K442" t="s">
        <v>160</v>
      </c>
      <c r="L442">
        <f t="shared" si="34"/>
        <v>33</v>
      </c>
      <c r="M442" t="s">
        <v>161</v>
      </c>
    </row>
    <row r="443" spans="1:14">
      <c r="A443">
        <v>2729</v>
      </c>
      <c r="B443">
        <v>315</v>
      </c>
      <c r="C443">
        <v>2020</v>
      </c>
      <c r="D443">
        <v>3</v>
      </c>
      <c r="E443" t="s">
        <v>47</v>
      </c>
      <c r="F443" t="s">
        <v>23</v>
      </c>
      <c r="H443" t="s">
        <v>102</v>
      </c>
      <c r="J443">
        <v>2</v>
      </c>
      <c r="K443" t="s">
        <v>160</v>
      </c>
      <c r="L443">
        <f t="shared" si="34"/>
        <v>33</v>
      </c>
      <c r="M443" t="s">
        <v>161</v>
      </c>
    </row>
    <row r="444" spans="1:14">
      <c r="A444">
        <v>2730</v>
      </c>
      <c r="B444">
        <v>315</v>
      </c>
      <c r="C444">
        <v>2020</v>
      </c>
      <c r="D444">
        <v>3</v>
      </c>
      <c r="E444" t="s">
        <v>47</v>
      </c>
      <c r="F444" t="s">
        <v>23</v>
      </c>
      <c r="H444" t="s">
        <v>102</v>
      </c>
      <c r="J444">
        <v>2</v>
      </c>
      <c r="K444" t="s">
        <v>160</v>
      </c>
      <c r="L444">
        <f t="shared" si="34"/>
        <v>33</v>
      </c>
      <c r="M444" t="s">
        <v>161</v>
      </c>
    </row>
    <row r="445" spans="1:14">
      <c r="A445">
        <v>2731</v>
      </c>
      <c r="B445">
        <v>315</v>
      </c>
      <c r="C445">
        <v>2020</v>
      </c>
      <c r="D445">
        <v>3</v>
      </c>
      <c r="E445" t="s">
        <v>47</v>
      </c>
      <c r="F445" t="s">
        <v>23</v>
      </c>
      <c r="H445" t="s">
        <v>102</v>
      </c>
      <c r="J445">
        <v>2</v>
      </c>
      <c r="K445" t="s">
        <v>162</v>
      </c>
      <c r="L445">
        <v>42</v>
      </c>
      <c r="M445" t="s">
        <v>163</v>
      </c>
      <c r="N445" t="s">
        <v>165</v>
      </c>
    </row>
    <row r="446" spans="1:14">
      <c r="A446">
        <v>2732</v>
      </c>
      <c r="B446">
        <v>315</v>
      </c>
      <c r="C446">
        <v>2020</v>
      </c>
      <c r="D446">
        <v>3</v>
      </c>
      <c r="E446" t="s">
        <v>47</v>
      </c>
      <c r="F446" t="s">
        <v>23</v>
      </c>
      <c r="H446" t="s">
        <v>118</v>
      </c>
      <c r="J446">
        <v>3</v>
      </c>
      <c r="K446" t="s">
        <v>162</v>
      </c>
      <c r="L446">
        <v>42</v>
      </c>
      <c r="M446" t="s">
        <v>161</v>
      </c>
    </row>
    <row r="447" spans="1:14">
      <c r="A447">
        <v>2733</v>
      </c>
      <c r="B447">
        <v>315</v>
      </c>
      <c r="C447">
        <v>2020</v>
      </c>
      <c r="D447">
        <v>3</v>
      </c>
      <c r="E447" t="s">
        <v>47</v>
      </c>
      <c r="F447" t="s">
        <v>23</v>
      </c>
      <c r="H447" t="s">
        <v>118</v>
      </c>
      <c r="J447">
        <v>4</v>
      </c>
      <c r="K447" t="s">
        <v>160</v>
      </c>
      <c r="L447">
        <f>IF(K447="XP",33,0)</f>
        <v>33</v>
      </c>
      <c r="M447" t="s">
        <v>161</v>
      </c>
    </row>
    <row r="448" spans="1:14">
      <c r="A448">
        <v>2734</v>
      </c>
      <c r="B448">
        <v>315</v>
      </c>
      <c r="C448">
        <v>2020</v>
      </c>
      <c r="D448">
        <v>3</v>
      </c>
      <c r="E448" t="s">
        <v>47</v>
      </c>
      <c r="F448" t="s">
        <v>23</v>
      </c>
      <c r="H448" t="s">
        <v>102</v>
      </c>
      <c r="J448">
        <v>4</v>
      </c>
      <c r="K448" t="s">
        <v>160</v>
      </c>
      <c r="L448">
        <f>IF(K448="XP",33,0)</f>
        <v>33</v>
      </c>
      <c r="M448" t="s">
        <v>161</v>
      </c>
    </row>
    <row r="449" spans="1:14">
      <c r="A449">
        <v>2735</v>
      </c>
      <c r="B449">
        <v>316</v>
      </c>
      <c r="C449">
        <v>2020</v>
      </c>
      <c r="D449">
        <v>4</v>
      </c>
      <c r="E449" t="s">
        <v>62</v>
      </c>
      <c r="F449" t="s">
        <v>53</v>
      </c>
      <c r="H449" t="s">
        <v>115</v>
      </c>
      <c r="J449">
        <v>1</v>
      </c>
      <c r="K449" t="s">
        <v>160</v>
      </c>
      <c r="L449">
        <f t="shared" ref="L449:L462" si="35">IF(K449="XP",33,0)</f>
        <v>33</v>
      </c>
      <c r="M449" t="s">
        <v>161</v>
      </c>
    </row>
    <row r="450" spans="1:14">
      <c r="A450">
        <v>2736</v>
      </c>
      <c r="B450">
        <v>316</v>
      </c>
      <c r="C450">
        <v>2020</v>
      </c>
      <c r="D450">
        <v>4</v>
      </c>
      <c r="E450" t="s">
        <v>62</v>
      </c>
      <c r="F450" t="s">
        <v>53</v>
      </c>
      <c r="H450" t="s">
        <v>132</v>
      </c>
      <c r="J450">
        <v>1</v>
      </c>
      <c r="K450" t="s">
        <v>162</v>
      </c>
      <c r="L450">
        <v>40</v>
      </c>
      <c r="M450" t="s">
        <v>161</v>
      </c>
    </row>
    <row r="451" spans="1:14">
      <c r="A451">
        <v>2737</v>
      </c>
      <c r="B451">
        <v>316</v>
      </c>
      <c r="C451">
        <v>2020</v>
      </c>
      <c r="D451">
        <v>4</v>
      </c>
      <c r="E451" t="s">
        <v>62</v>
      </c>
      <c r="F451" t="s">
        <v>53</v>
      </c>
      <c r="H451" t="s">
        <v>132</v>
      </c>
      <c r="J451">
        <v>2</v>
      </c>
      <c r="K451" t="s">
        <v>160</v>
      </c>
      <c r="L451">
        <f t="shared" si="35"/>
        <v>33</v>
      </c>
      <c r="M451" t="s">
        <v>161</v>
      </c>
    </row>
    <row r="452" spans="1:14">
      <c r="A452">
        <v>2738</v>
      </c>
      <c r="B452">
        <v>316</v>
      </c>
      <c r="C452">
        <v>2020</v>
      </c>
      <c r="D452">
        <v>4</v>
      </c>
      <c r="E452" t="s">
        <v>62</v>
      </c>
      <c r="F452" t="s">
        <v>53</v>
      </c>
      <c r="H452" t="s">
        <v>115</v>
      </c>
      <c r="J452">
        <v>2</v>
      </c>
      <c r="K452" t="s">
        <v>162</v>
      </c>
      <c r="L452">
        <v>26</v>
      </c>
      <c r="M452" t="s">
        <v>161</v>
      </c>
    </row>
    <row r="453" spans="1:14">
      <c r="A453">
        <v>2739</v>
      </c>
      <c r="B453">
        <v>316</v>
      </c>
      <c r="C453">
        <v>2020</v>
      </c>
      <c r="D453">
        <v>4</v>
      </c>
      <c r="E453" t="s">
        <v>62</v>
      </c>
      <c r="F453" t="s">
        <v>53</v>
      </c>
      <c r="H453" t="s">
        <v>132</v>
      </c>
      <c r="J453">
        <v>2</v>
      </c>
      <c r="K453" t="s">
        <v>160</v>
      </c>
      <c r="L453">
        <f t="shared" si="35"/>
        <v>33</v>
      </c>
      <c r="M453" t="s">
        <v>161</v>
      </c>
    </row>
    <row r="454" spans="1:14">
      <c r="A454">
        <v>2740</v>
      </c>
      <c r="B454">
        <v>316</v>
      </c>
      <c r="C454">
        <v>2020</v>
      </c>
      <c r="D454">
        <v>4</v>
      </c>
      <c r="E454" t="s">
        <v>62</v>
      </c>
      <c r="F454" t="s">
        <v>53</v>
      </c>
      <c r="H454" t="s">
        <v>115</v>
      </c>
      <c r="J454">
        <v>2</v>
      </c>
      <c r="K454" t="s">
        <v>162</v>
      </c>
      <c r="L454">
        <v>38</v>
      </c>
      <c r="M454" t="s">
        <v>161</v>
      </c>
    </row>
    <row r="455" spans="1:14">
      <c r="A455">
        <v>2741</v>
      </c>
      <c r="B455">
        <v>316</v>
      </c>
      <c r="C455">
        <v>2020</v>
      </c>
      <c r="D455">
        <v>4</v>
      </c>
      <c r="E455" t="s">
        <v>62</v>
      </c>
      <c r="F455" t="s">
        <v>53</v>
      </c>
      <c r="H455" t="s">
        <v>115</v>
      </c>
      <c r="J455">
        <v>3</v>
      </c>
      <c r="K455" t="s">
        <v>162</v>
      </c>
      <c r="L455">
        <v>32</v>
      </c>
      <c r="M455" t="s">
        <v>161</v>
      </c>
    </row>
    <row r="456" spans="1:14">
      <c r="A456">
        <v>2742</v>
      </c>
      <c r="B456">
        <v>316</v>
      </c>
      <c r="C456">
        <v>2020</v>
      </c>
      <c r="D456">
        <v>4</v>
      </c>
      <c r="E456" t="s">
        <v>62</v>
      </c>
      <c r="F456" t="s">
        <v>53</v>
      </c>
      <c r="H456" t="s">
        <v>132</v>
      </c>
      <c r="J456">
        <v>3</v>
      </c>
      <c r="K456" t="s">
        <v>160</v>
      </c>
      <c r="L456">
        <f t="shared" si="35"/>
        <v>33</v>
      </c>
      <c r="M456" t="s">
        <v>161</v>
      </c>
    </row>
    <row r="457" spans="1:14">
      <c r="A457">
        <v>2743</v>
      </c>
      <c r="B457">
        <v>316</v>
      </c>
      <c r="C457">
        <v>2020</v>
      </c>
      <c r="D457">
        <v>4</v>
      </c>
      <c r="E457" t="s">
        <v>62</v>
      </c>
      <c r="F457" t="s">
        <v>53</v>
      </c>
      <c r="H457" t="s">
        <v>132</v>
      </c>
      <c r="J457">
        <v>4</v>
      </c>
      <c r="K457" t="s">
        <v>162</v>
      </c>
      <c r="L457">
        <v>54</v>
      </c>
      <c r="M457" t="s">
        <v>161</v>
      </c>
    </row>
    <row r="458" spans="1:14">
      <c r="A458">
        <v>2744</v>
      </c>
      <c r="B458">
        <v>316</v>
      </c>
      <c r="C458">
        <v>2020</v>
      </c>
      <c r="D458">
        <v>4</v>
      </c>
      <c r="E458" t="s">
        <v>62</v>
      </c>
      <c r="F458" t="s">
        <v>53</v>
      </c>
      <c r="H458" t="s">
        <v>115</v>
      </c>
      <c r="J458">
        <v>4</v>
      </c>
      <c r="K458" t="s">
        <v>162</v>
      </c>
      <c r="L458">
        <v>54</v>
      </c>
      <c r="M458" t="s">
        <v>161</v>
      </c>
    </row>
    <row r="459" spans="1:14">
      <c r="A459">
        <v>2745</v>
      </c>
      <c r="B459">
        <v>316</v>
      </c>
      <c r="C459">
        <v>2020</v>
      </c>
      <c r="D459">
        <v>4</v>
      </c>
      <c r="E459" t="s">
        <v>62</v>
      </c>
      <c r="F459" t="s">
        <v>53</v>
      </c>
      <c r="H459" t="s">
        <v>115</v>
      </c>
      <c r="J459">
        <v>4</v>
      </c>
      <c r="K459" t="s">
        <v>162</v>
      </c>
      <c r="L459">
        <v>36</v>
      </c>
      <c r="M459" t="s">
        <v>161</v>
      </c>
    </row>
    <row r="460" spans="1:14">
      <c r="A460">
        <v>2746</v>
      </c>
      <c r="B460">
        <v>316</v>
      </c>
      <c r="C460">
        <v>2020</v>
      </c>
      <c r="D460">
        <v>4</v>
      </c>
      <c r="E460" t="s">
        <v>62</v>
      </c>
      <c r="F460" t="s">
        <v>53</v>
      </c>
      <c r="H460" t="s">
        <v>132</v>
      </c>
      <c r="J460">
        <v>4</v>
      </c>
      <c r="K460" t="s">
        <v>162</v>
      </c>
      <c r="L460">
        <v>53</v>
      </c>
      <c r="M460" t="s">
        <v>161</v>
      </c>
    </row>
    <row r="461" spans="1:14">
      <c r="A461">
        <v>2747</v>
      </c>
      <c r="B461">
        <v>316</v>
      </c>
      <c r="C461">
        <v>2020</v>
      </c>
      <c r="D461">
        <v>4</v>
      </c>
      <c r="E461" t="s">
        <v>62</v>
      </c>
      <c r="F461" t="s">
        <v>53</v>
      </c>
      <c r="H461" t="s">
        <v>132</v>
      </c>
      <c r="J461">
        <v>4</v>
      </c>
      <c r="K461" t="s">
        <v>160</v>
      </c>
      <c r="L461">
        <f t="shared" si="35"/>
        <v>33</v>
      </c>
      <c r="M461" t="s">
        <v>161</v>
      </c>
    </row>
    <row r="462" spans="1:14">
      <c r="A462">
        <v>2748</v>
      </c>
      <c r="B462">
        <v>317</v>
      </c>
      <c r="C462">
        <v>2020</v>
      </c>
      <c r="D462">
        <v>4</v>
      </c>
      <c r="E462" t="s">
        <v>44</v>
      </c>
      <c r="F462" t="s">
        <v>47</v>
      </c>
      <c r="H462" t="s">
        <v>118</v>
      </c>
      <c r="J462">
        <v>1</v>
      </c>
      <c r="K462" t="s">
        <v>160</v>
      </c>
      <c r="L462">
        <f t="shared" si="35"/>
        <v>33</v>
      </c>
      <c r="M462" t="s">
        <v>161</v>
      </c>
    </row>
    <row r="463" spans="1:14">
      <c r="A463">
        <v>2749</v>
      </c>
      <c r="B463">
        <v>317</v>
      </c>
      <c r="C463">
        <v>2020</v>
      </c>
      <c r="D463">
        <v>4</v>
      </c>
      <c r="E463" t="s">
        <v>44</v>
      </c>
      <c r="F463" t="s">
        <v>47</v>
      </c>
      <c r="H463" t="s">
        <v>104</v>
      </c>
      <c r="J463">
        <v>2</v>
      </c>
      <c r="K463" t="s">
        <v>162</v>
      </c>
      <c r="L463">
        <v>54</v>
      </c>
      <c r="M463" t="s">
        <v>163</v>
      </c>
      <c r="N463" t="s">
        <v>167</v>
      </c>
    </row>
    <row r="464" spans="1:14">
      <c r="A464">
        <v>2750</v>
      </c>
      <c r="B464">
        <v>317</v>
      </c>
      <c r="C464">
        <v>2020</v>
      </c>
      <c r="D464">
        <v>4</v>
      </c>
      <c r="E464" t="s">
        <v>44</v>
      </c>
      <c r="F464" t="s">
        <v>47</v>
      </c>
      <c r="H464" t="s">
        <v>118</v>
      </c>
      <c r="J464">
        <v>2</v>
      </c>
      <c r="K464" t="s">
        <v>160</v>
      </c>
      <c r="L464">
        <f>IF(K464="XP",33,0)</f>
        <v>33</v>
      </c>
      <c r="M464" t="s">
        <v>161</v>
      </c>
    </row>
    <row r="465" spans="1:14">
      <c r="A465">
        <v>2751</v>
      </c>
      <c r="B465">
        <v>317</v>
      </c>
      <c r="C465">
        <v>2020</v>
      </c>
      <c r="D465">
        <v>4</v>
      </c>
      <c r="E465" t="s">
        <v>44</v>
      </c>
      <c r="F465" t="s">
        <v>47</v>
      </c>
      <c r="H465" t="s">
        <v>104</v>
      </c>
      <c r="J465">
        <v>2</v>
      </c>
      <c r="K465" t="s">
        <v>160</v>
      </c>
      <c r="L465">
        <f>IF(K465="XP",33,0)</f>
        <v>33</v>
      </c>
      <c r="M465" t="s">
        <v>161</v>
      </c>
    </row>
    <row r="466" spans="1:14">
      <c r="A466">
        <v>2752</v>
      </c>
      <c r="B466">
        <v>317</v>
      </c>
      <c r="C466">
        <v>2020</v>
      </c>
      <c r="D466">
        <v>4</v>
      </c>
      <c r="E466" t="s">
        <v>44</v>
      </c>
      <c r="F466" t="s">
        <v>47</v>
      </c>
      <c r="H466" t="s">
        <v>118</v>
      </c>
      <c r="J466">
        <v>2</v>
      </c>
      <c r="K466" t="s">
        <v>160</v>
      </c>
      <c r="L466">
        <f>IF(K466="XP",33,0)</f>
        <v>33</v>
      </c>
      <c r="M466" t="s">
        <v>161</v>
      </c>
    </row>
    <row r="467" spans="1:14">
      <c r="A467">
        <v>2753</v>
      </c>
      <c r="B467">
        <v>317</v>
      </c>
      <c r="C467">
        <v>2020</v>
      </c>
      <c r="D467">
        <v>4</v>
      </c>
      <c r="E467" t="s">
        <v>44</v>
      </c>
      <c r="F467" t="s">
        <v>47</v>
      </c>
      <c r="H467" t="s">
        <v>104</v>
      </c>
      <c r="J467">
        <v>2</v>
      </c>
      <c r="K467" t="s">
        <v>162</v>
      </c>
      <c r="L467">
        <v>43</v>
      </c>
      <c r="M467" t="s">
        <v>161</v>
      </c>
    </row>
    <row r="468" spans="1:14">
      <c r="A468">
        <v>2754</v>
      </c>
      <c r="B468">
        <v>317</v>
      </c>
      <c r="C468">
        <v>2020</v>
      </c>
      <c r="D468">
        <v>4</v>
      </c>
      <c r="E468" t="s">
        <v>44</v>
      </c>
      <c r="F468" t="s">
        <v>47</v>
      </c>
      <c r="H468" t="s">
        <v>118</v>
      </c>
      <c r="J468">
        <v>3</v>
      </c>
      <c r="K468" t="s">
        <v>160</v>
      </c>
      <c r="L468">
        <f>IF(K468="XP",33,0)</f>
        <v>33</v>
      </c>
      <c r="M468" t="s">
        <v>161</v>
      </c>
    </row>
    <row r="469" spans="1:14">
      <c r="A469">
        <v>2755</v>
      </c>
      <c r="B469">
        <v>317</v>
      </c>
      <c r="C469">
        <v>2020</v>
      </c>
      <c r="D469">
        <v>4</v>
      </c>
      <c r="E469" t="s">
        <v>44</v>
      </c>
      <c r="F469" t="s">
        <v>47</v>
      </c>
      <c r="H469" t="s">
        <v>118</v>
      </c>
      <c r="J469">
        <v>4</v>
      </c>
      <c r="K469" t="s">
        <v>162</v>
      </c>
      <c r="L469">
        <v>46</v>
      </c>
      <c r="M469" t="s">
        <v>161</v>
      </c>
    </row>
    <row r="470" spans="1:14">
      <c r="A470">
        <v>2756</v>
      </c>
      <c r="B470">
        <v>317</v>
      </c>
      <c r="C470">
        <v>2020</v>
      </c>
      <c r="D470">
        <v>4</v>
      </c>
      <c r="E470" t="s">
        <v>44</v>
      </c>
      <c r="F470" t="s">
        <v>47</v>
      </c>
      <c r="H470" t="s">
        <v>104</v>
      </c>
      <c r="J470">
        <v>4</v>
      </c>
      <c r="K470" t="s">
        <v>160</v>
      </c>
      <c r="L470">
        <f>IF(K470="XP",33,0)</f>
        <v>33</v>
      </c>
      <c r="M470" t="s">
        <v>161</v>
      </c>
    </row>
    <row r="471" spans="1:14">
      <c r="A471">
        <v>2757</v>
      </c>
      <c r="B471">
        <v>318</v>
      </c>
      <c r="C471">
        <v>2020</v>
      </c>
      <c r="D471">
        <v>4</v>
      </c>
      <c r="E471" t="s">
        <v>35</v>
      </c>
      <c r="F471" t="s">
        <v>56</v>
      </c>
      <c r="H471" t="s">
        <v>134</v>
      </c>
      <c r="J471">
        <v>1</v>
      </c>
      <c r="K471" t="s">
        <v>160</v>
      </c>
      <c r="L471">
        <f t="shared" ref="L471:L474" si="36">IF(K471="XP",33,0)</f>
        <v>33</v>
      </c>
      <c r="M471" t="s">
        <v>161</v>
      </c>
    </row>
    <row r="472" spans="1:14">
      <c r="A472">
        <v>2758</v>
      </c>
      <c r="B472">
        <v>318</v>
      </c>
      <c r="C472">
        <v>2020</v>
      </c>
      <c r="D472">
        <v>4</v>
      </c>
      <c r="E472" t="s">
        <v>35</v>
      </c>
      <c r="F472" t="s">
        <v>56</v>
      </c>
      <c r="H472" t="s">
        <v>121</v>
      </c>
      <c r="J472">
        <v>1</v>
      </c>
      <c r="K472" t="s">
        <v>160</v>
      </c>
      <c r="L472">
        <f t="shared" si="36"/>
        <v>33</v>
      </c>
      <c r="M472" t="s">
        <v>161</v>
      </c>
    </row>
    <row r="473" spans="1:14">
      <c r="A473">
        <v>2759</v>
      </c>
      <c r="B473">
        <v>318</v>
      </c>
      <c r="C473">
        <v>2020</v>
      </c>
      <c r="D473">
        <v>4</v>
      </c>
      <c r="E473" t="s">
        <v>35</v>
      </c>
      <c r="F473" t="s">
        <v>56</v>
      </c>
      <c r="H473" t="s">
        <v>121</v>
      </c>
      <c r="J473">
        <v>1</v>
      </c>
      <c r="K473" t="s">
        <v>160</v>
      </c>
      <c r="L473">
        <f t="shared" si="36"/>
        <v>33</v>
      </c>
      <c r="M473" t="s">
        <v>161</v>
      </c>
    </row>
    <row r="474" spans="1:14">
      <c r="A474">
        <v>2760</v>
      </c>
      <c r="B474">
        <v>318</v>
      </c>
      <c r="C474">
        <v>2020</v>
      </c>
      <c r="D474">
        <v>4</v>
      </c>
      <c r="E474" t="s">
        <v>35</v>
      </c>
      <c r="F474" t="s">
        <v>56</v>
      </c>
      <c r="H474" t="s">
        <v>121</v>
      </c>
      <c r="J474">
        <v>2</v>
      </c>
      <c r="K474" t="s">
        <v>160</v>
      </c>
      <c r="L474">
        <f t="shared" si="36"/>
        <v>33</v>
      </c>
      <c r="M474" t="s">
        <v>161</v>
      </c>
    </row>
    <row r="475" spans="1:14">
      <c r="A475">
        <v>2761</v>
      </c>
      <c r="B475">
        <v>318</v>
      </c>
      <c r="C475">
        <v>2020</v>
      </c>
      <c r="D475">
        <v>4</v>
      </c>
      <c r="E475" t="s">
        <v>35</v>
      </c>
      <c r="F475" t="s">
        <v>56</v>
      </c>
      <c r="H475" t="s">
        <v>134</v>
      </c>
      <c r="J475">
        <v>2</v>
      </c>
      <c r="K475" t="s">
        <v>162</v>
      </c>
      <c r="L475">
        <v>44</v>
      </c>
      <c r="M475" t="s">
        <v>163</v>
      </c>
      <c r="N475" t="s">
        <v>172</v>
      </c>
    </row>
    <row r="476" spans="1:14">
      <c r="A476">
        <v>2762</v>
      </c>
      <c r="B476">
        <v>318</v>
      </c>
      <c r="C476">
        <v>2020</v>
      </c>
      <c r="D476">
        <v>4</v>
      </c>
      <c r="E476" t="s">
        <v>35</v>
      </c>
      <c r="F476" t="s">
        <v>56</v>
      </c>
      <c r="H476" t="s">
        <v>121</v>
      </c>
      <c r="J476">
        <v>2</v>
      </c>
      <c r="K476" t="s">
        <v>162</v>
      </c>
      <c r="L476">
        <v>53</v>
      </c>
      <c r="M476" t="s">
        <v>161</v>
      </c>
    </row>
    <row r="477" spans="1:14">
      <c r="A477">
        <v>2763</v>
      </c>
      <c r="B477">
        <v>318</v>
      </c>
      <c r="C477">
        <v>2020</v>
      </c>
      <c r="D477">
        <v>4</v>
      </c>
      <c r="E477" t="s">
        <v>35</v>
      </c>
      <c r="F477" t="s">
        <v>56</v>
      </c>
      <c r="H477" t="s">
        <v>134</v>
      </c>
      <c r="J477">
        <v>2</v>
      </c>
      <c r="K477" t="s">
        <v>160</v>
      </c>
      <c r="L477">
        <f>IF(K477="XP",33,0)</f>
        <v>33</v>
      </c>
      <c r="M477" t="s">
        <v>161</v>
      </c>
    </row>
    <row r="478" spans="1:14">
      <c r="A478">
        <v>2764</v>
      </c>
      <c r="B478">
        <v>318</v>
      </c>
      <c r="C478">
        <v>2020</v>
      </c>
      <c r="D478">
        <v>4</v>
      </c>
      <c r="E478" t="s">
        <v>35</v>
      </c>
      <c r="F478" t="s">
        <v>56</v>
      </c>
      <c r="H478" t="s">
        <v>134</v>
      </c>
      <c r="J478">
        <v>3</v>
      </c>
      <c r="K478" t="s">
        <v>160</v>
      </c>
      <c r="L478">
        <f>IF(K478="XP",33,0)</f>
        <v>33</v>
      </c>
      <c r="M478" t="s">
        <v>161</v>
      </c>
    </row>
    <row r="479" spans="1:14">
      <c r="A479">
        <v>2765</v>
      </c>
      <c r="B479">
        <v>318</v>
      </c>
      <c r="C479">
        <v>2020</v>
      </c>
      <c r="D479">
        <v>4</v>
      </c>
      <c r="E479" t="s">
        <v>35</v>
      </c>
      <c r="F479" t="s">
        <v>56</v>
      </c>
      <c r="H479" t="s">
        <v>121</v>
      </c>
      <c r="J479">
        <v>3</v>
      </c>
      <c r="K479" t="s">
        <v>162</v>
      </c>
      <c r="L479">
        <v>47</v>
      </c>
      <c r="M479" t="s">
        <v>163</v>
      </c>
      <c r="N479" t="s">
        <v>165</v>
      </c>
    </row>
    <row r="480" spans="1:14">
      <c r="A480">
        <v>2766</v>
      </c>
      <c r="B480">
        <v>318</v>
      </c>
      <c r="C480">
        <v>2020</v>
      </c>
      <c r="D480">
        <v>4</v>
      </c>
      <c r="E480" t="s">
        <v>35</v>
      </c>
      <c r="F480" t="s">
        <v>56</v>
      </c>
      <c r="H480" t="s">
        <v>134</v>
      </c>
      <c r="J480">
        <v>3</v>
      </c>
      <c r="K480" t="s">
        <v>160</v>
      </c>
      <c r="L480">
        <f>IF(K480="XP",33,0)</f>
        <v>33</v>
      </c>
      <c r="M480" t="s">
        <v>161</v>
      </c>
    </row>
    <row r="481" spans="1:13">
      <c r="A481">
        <v>2767</v>
      </c>
      <c r="B481">
        <v>318</v>
      </c>
      <c r="C481">
        <v>2020</v>
      </c>
      <c r="D481">
        <v>4</v>
      </c>
      <c r="E481" t="s">
        <v>35</v>
      </c>
      <c r="F481" t="s">
        <v>56</v>
      </c>
      <c r="H481" t="s">
        <v>121</v>
      </c>
      <c r="J481">
        <v>3</v>
      </c>
      <c r="K481" t="s">
        <v>160</v>
      </c>
      <c r="L481">
        <f>IF(K481="XP",33,0)</f>
        <v>33</v>
      </c>
      <c r="M481" t="s">
        <v>161</v>
      </c>
    </row>
    <row r="482" spans="1:13">
      <c r="A482">
        <v>2768</v>
      </c>
      <c r="B482">
        <v>318</v>
      </c>
      <c r="C482">
        <v>2020</v>
      </c>
      <c r="D482">
        <v>4</v>
      </c>
      <c r="E482" t="s">
        <v>35</v>
      </c>
      <c r="F482" t="s">
        <v>56</v>
      </c>
      <c r="H482" t="s">
        <v>134</v>
      </c>
      <c r="J482">
        <v>4</v>
      </c>
      <c r="K482" t="s">
        <v>160</v>
      </c>
      <c r="L482">
        <f>IF(K482="XP",33,0)</f>
        <v>33</v>
      </c>
      <c r="M482" t="s">
        <v>161</v>
      </c>
    </row>
    <row r="483" spans="1:13">
      <c r="A483">
        <v>2769</v>
      </c>
      <c r="B483">
        <v>318</v>
      </c>
      <c r="C483">
        <v>2020</v>
      </c>
      <c r="D483">
        <v>4</v>
      </c>
      <c r="E483" t="s">
        <v>35</v>
      </c>
      <c r="F483" t="s">
        <v>56</v>
      </c>
      <c r="H483" t="s">
        <v>134</v>
      </c>
      <c r="J483">
        <v>4</v>
      </c>
      <c r="K483" t="s">
        <v>162</v>
      </c>
      <c r="L483">
        <v>26</v>
      </c>
      <c r="M483" t="s">
        <v>161</v>
      </c>
    </row>
    <row r="484" spans="1:13">
      <c r="A484">
        <v>2770</v>
      </c>
      <c r="B484">
        <v>319</v>
      </c>
      <c r="C484">
        <v>2020</v>
      </c>
      <c r="D484">
        <v>4</v>
      </c>
      <c r="E484" t="s">
        <v>55</v>
      </c>
      <c r="F484" t="s">
        <v>58</v>
      </c>
      <c r="H484" t="s">
        <v>119</v>
      </c>
      <c r="J484">
        <v>1</v>
      </c>
      <c r="K484" t="s">
        <v>160</v>
      </c>
      <c r="L484">
        <f t="shared" ref="L484:L493" si="37">IF(K484="XP",33,0)</f>
        <v>33</v>
      </c>
      <c r="M484" t="s">
        <v>161</v>
      </c>
    </row>
    <row r="485" spans="1:13">
      <c r="A485">
        <v>2771</v>
      </c>
      <c r="B485">
        <v>319</v>
      </c>
      <c r="C485">
        <v>2020</v>
      </c>
      <c r="D485">
        <v>4</v>
      </c>
      <c r="E485" t="s">
        <v>55</v>
      </c>
      <c r="F485" t="s">
        <v>58</v>
      </c>
      <c r="H485" t="s">
        <v>105</v>
      </c>
      <c r="J485">
        <v>1</v>
      </c>
      <c r="K485" t="s">
        <v>162</v>
      </c>
      <c r="L485">
        <v>41</v>
      </c>
      <c r="M485" t="s">
        <v>161</v>
      </c>
    </row>
    <row r="486" spans="1:13">
      <c r="A486">
        <v>2772</v>
      </c>
      <c r="B486">
        <v>319</v>
      </c>
      <c r="C486">
        <v>2020</v>
      </c>
      <c r="D486">
        <v>4</v>
      </c>
      <c r="E486" t="s">
        <v>55</v>
      </c>
      <c r="F486" t="s">
        <v>58</v>
      </c>
      <c r="H486" t="s">
        <v>119</v>
      </c>
      <c r="J486">
        <v>1</v>
      </c>
      <c r="K486" t="s">
        <v>162</v>
      </c>
      <c r="L486">
        <v>55</v>
      </c>
      <c r="M486" t="s">
        <v>161</v>
      </c>
    </row>
    <row r="487" spans="1:13">
      <c r="A487">
        <v>2773</v>
      </c>
      <c r="B487">
        <v>319</v>
      </c>
      <c r="C487">
        <v>2020</v>
      </c>
      <c r="D487">
        <v>4</v>
      </c>
      <c r="E487" t="s">
        <v>55</v>
      </c>
      <c r="F487" t="s">
        <v>58</v>
      </c>
      <c r="H487" t="s">
        <v>105</v>
      </c>
      <c r="J487">
        <v>2</v>
      </c>
      <c r="K487" t="s">
        <v>162</v>
      </c>
      <c r="L487">
        <v>29</v>
      </c>
      <c r="M487" t="s">
        <v>161</v>
      </c>
    </row>
    <row r="488" spans="1:13">
      <c r="A488">
        <v>2774</v>
      </c>
      <c r="B488">
        <v>319</v>
      </c>
      <c r="C488">
        <v>2020</v>
      </c>
      <c r="D488">
        <v>4</v>
      </c>
      <c r="E488" t="s">
        <v>55</v>
      </c>
      <c r="F488" t="s">
        <v>58</v>
      </c>
      <c r="H488" t="s">
        <v>105</v>
      </c>
      <c r="J488">
        <v>2</v>
      </c>
      <c r="K488" t="s">
        <v>162</v>
      </c>
      <c r="L488">
        <v>45</v>
      </c>
      <c r="M488" t="s">
        <v>161</v>
      </c>
    </row>
    <row r="489" spans="1:13">
      <c r="A489">
        <v>2775</v>
      </c>
      <c r="B489">
        <v>319</v>
      </c>
      <c r="C489">
        <v>2020</v>
      </c>
      <c r="D489">
        <v>4</v>
      </c>
      <c r="E489" t="s">
        <v>55</v>
      </c>
      <c r="F489" t="s">
        <v>58</v>
      </c>
      <c r="H489" t="s">
        <v>119</v>
      </c>
      <c r="J489">
        <v>2</v>
      </c>
      <c r="K489" t="s">
        <v>160</v>
      </c>
      <c r="L489">
        <f t="shared" si="37"/>
        <v>33</v>
      </c>
      <c r="M489" t="s">
        <v>161</v>
      </c>
    </row>
    <row r="490" spans="1:13">
      <c r="A490">
        <v>2776</v>
      </c>
      <c r="B490">
        <v>319</v>
      </c>
      <c r="C490">
        <v>2020</v>
      </c>
      <c r="D490">
        <v>4</v>
      </c>
      <c r="E490" t="s">
        <v>55</v>
      </c>
      <c r="F490" t="s">
        <v>58</v>
      </c>
      <c r="H490" t="s">
        <v>105</v>
      </c>
      <c r="J490">
        <v>3</v>
      </c>
      <c r="K490" t="s">
        <v>162</v>
      </c>
      <c r="L490">
        <v>43</v>
      </c>
      <c r="M490" t="s">
        <v>161</v>
      </c>
    </row>
    <row r="491" spans="1:13">
      <c r="A491">
        <v>2777</v>
      </c>
      <c r="B491">
        <v>319</v>
      </c>
      <c r="C491">
        <v>2020</v>
      </c>
      <c r="D491">
        <v>4</v>
      </c>
      <c r="E491" t="s">
        <v>55</v>
      </c>
      <c r="F491" t="s">
        <v>58</v>
      </c>
      <c r="H491" t="s">
        <v>105</v>
      </c>
      <c r="J491">
        <v>4</v>
      </c>
      <c r="K491" t="s">
        <v>162</v>
      </c>
      <c r="L491">
        <v>29</v>
      </c>
      <c r="M491" t="s">
        <v>161</v>
      </c>
    </row>
    <row r="492" spans="1:13">
      <c r="A492">
        <v>2778</v>
      </c>
      <c r="B492">
        <v>319</v>
      </c>
      <c r="C492">
        <v>2020</v>
      </c>
      <c r="D492">
        <v>4</v>
      </c>
      <c r="E492" t="s">
        <v>55</v>
      </c>
      <c r="F492" t="s">
        <v>58</v>
      </c>
      <c r="H492" t="s">
        <v>119</v>
      </c>
      <c r="J492">
        <v>4</v>
      </c>
      <c r="K492" t="s">
        <v>160</v>
      </c>
      <c r="L492">
        <f t="shared" si="37"/>
        <v>33</v>
      </c>
      <c r="M492" t="s">
        <v>161</v>
      </c>
    </row>
    <row r="493" spans="1:13">
      <c r="A493">
        <v>2779</v>
      </c>
      <c r="B493">
        <v>319</v>
      </c>
      <c r="C493">
        <v>2020</v>
      </c>
      <c r="D493">
        <v>4</v>
      </c>
      <c r="E493" t="s">
        <v>55</v>
      </c>
      <c r="F493" t="s">
        <v>58</v>
      </c>
      <c r="H493" t="s">
        <v>119</v>
      </c>
      <c r="J493">
        <v>4</v>
      </c>
      <c r="K493" t="s">
        <v>160</v>
      </c>
      <c r="L493">
        <f t="shared" si="37"/>
        <v>33</v>
      </c>
      <c r="M493" t="s">
        <v>161</v>
      </c>
    </row>
    <row r="494" spans="1:13">
      <c r="A494">
        <v>2780</v>
      </c>
      <c r="B494">
        <v>320</v>
      </c>
      <c r="C494">
        <v>2020</v>
      </c>
      <c r="D494">
        <v>4</v>
      </c>
      <c r="E494" t="s">
        <v>46</v>
      </c>
      <c r="F494" t="s">
        <v>36</v>
      </c>
      <c r="H494" t="s">
        <v>108</v>
      </c>
      <c r="J494">
        <v>1</v>
      </c>
      <c r="K494" t="s">
        <v>160</v>
      </c>
      <c r="L494">
        <f t="shared" ref="L494:L499" si="38">IF(K494="XP",33,0)</f>
        <v>33</v>
      </c>
      <c r="M494" t="s">
        <v>161</v>
      </c>
    </row>
    <row r="495" spans="1:13">
      <c r="A495">
        <v>2781</v>
      </c>
      <c r="B495">
        <v>320</v>
      </c>
      <c r="C495">
        <v>2020</v>
      </c>
      <c r="D495">
        <v>4</v>
      </c>
      <c r="E495" t="s">
        <v>46</v>
      </c>
      <c r="F495" t="s">
        <v>36</v>
      </c>
      <c r="H495" t="s">
        <v>108</v>
      </c>
      <c r="J495">
        <v>2</v>
      </c>
      <c r="K495" t="s">
        <v>162</v>
      </c>
      <c r="L495">
        <v>31</v>
      </c>
      <c r="M495" t="s">
        <v>161</v>
      </c>
    </row>
    <row r="496" spans="1:13">
      <c r="A496">
        <v>2782</v>
      </c>
      <c r="B496">
        <v>320</v>
      </c>
      <c r="C496">
        <v>2020</v>
      </c>
      <c r="D496">
        <v>4</v>
      </c>
      <c r="E496" t="s">
        <v>46</v>
      </c>
      <c r="F496" t="s">
        <v>36</v>
      </c>
      <c r="H496" t="s">
        <v>101</v>
      </c>
      <c r="J496">
        <v>2</v>
      </c>
      <c r="K496" t="s">
        <v>162</v>
      </c>
      <c r="L496">
        <v>50</v>
      </c>
      <c r="M496" t="s">
        <v>161</v>
      </c>
    </row>
    <row r="497" spans="1:14">
      <c r="A497">
        <v>2783</v>
      </c>
      <c r="B497">
        <v>320</v>
      </c>
      <c r="C497">
        <v>2020</v>
      </c>
      <c r="D497">
        <v>4</v>
      </c>
      <c r="E497" t="s">
        <v>46</v>
      </c>
      <c r="F497" t="s">
        <v>36</v>
      </c>
      <c r="H497" t="s">
        <v>108</v>
      </c>
      <c r="J497">
        <v>2</v>
      </c>
      <c r="K497" t="s">
        <v>160</v>
      </c>
      <c r="L497">
        <f t="shared" si="38"/>
        <v>33</v>
      </c>
      <c r="M497" t="s">
        <v>161</v>
      </c>
    </row>
    <row r="498" spans="1:14">
      <c r="A498">
        <v>2784</v>
      </c>
      <c r="B498">
        <v>320</v>
      </c>
      <c r="C498">
        <v>2020</v>
      </c>
      <c r="D498">
        <v>4</v>
      </c>
      <c r="E498" t="s">
        <v>46</v>
      </c>
      <c r="F498" t="s">
        <v>36</v>
      </c>
      <c r="H498" t="s">
        <v>101</v>
      </c>
      <c r="J498">
        <v>2</v>
      </c>
      <c r="K498" t="s">
        <v>162</v>
      </c>
      <c r="L498">
        <v>28</v>
      </c>
      <c r="M498" t="s">
        <v>161</v>
      </c>
    </row>
    <row r="499" spans="1:14">
      <c r="A499">
        <v>2785</v>
      </c>
      <c r="B499">
        <v>320</v>
      </c>
      <c r="C499">
        <v>2020</v>
      </c>
      <c r="D499">
        <v>4</v>
      </c>
      <c r="E499" t="s">
        <v>46</v>
      </c>
      <c r="F499" t="s">
        <v>36</v>
      </c>
      <c r="H499" t="s">
        <v>101</v>
      </c>
      <c r="J499">
        <v>3</v>
      </c>
      <c r="K499" t="s">
        <v>160</v>
      </c>
      <c r="L499">
        <f t="shared" si="38"/>
        <v>33</v>
      </c>
      <c r="M499" t="s">
        <v>161</v>
      </c>
    </row>
    <row r="500" spans="1:14">
      <c r="A500">
        <v>2786</v>
      </c>
      <c r="B500">
        <v>320</v>
      </c>
      <c r="C500">
        <v>2020</v>
      </c>
      <c r="D500">
        <v>4</v>
      </c>
      <c r="E500" t="s">
        <v>46</v>
      </c>
      <c r="F500" t="s">
        <v>36</v>
      </c>
      <c r="H500" t="s">
        <v>108</v>
      </c>
      <c r="J500">
        <v>3</v>
      </c>
      <c r="K500" t="s">
        <v>162</v>
      </c>
      <c r="L500">
        <v>55</v>
      </c>
      <c r="M500" t="s">
        <v>163</v>
      </c>
      <c r="N500" t="s">
        <v>164</v>
      </c>
    </row>
    <row r="501" spans="1:14">
      <c r="A501">
        <v>2787</v>
      </c>
      <c r="B501">
        <v>320</v>
      </c>
      <c r="C501">
        <v>2020</v>
      </c>
      <c r="D501">
        <v>4</v>
      </c>
      <c r="E501" t="s">
        <v>46</v>
      </c>
      <c r="F501" t="s">
        <v>36</v>
      </c>
      <c r="H501" t="s">
        <v>101</v>
      </c>
      <c r="J501">
        <v>3</v>
      </c>
      <c r="K501" t="s">
        <v>162</v>
      </c>
      <c r="L501">
        <v>25</v>
      </c>
      <c r="M501" t="s">
        <v>161</v>
      </c>
    </row>
    <row r="502" spans="1:14">
      <c r="A502">
        <v>2788</v>
      </c>
      <c r="B502">
        <v>320</v>
      </c>
      <c r="C502">
        <v>2020</v>
      </c>
      <c r="D502">
        <v>4</v>
      </c>
      <c r="E502" t="s">
        <v>46</v>
      </c>
      <c r="F502" t="s">
        <v>36</v>
      </c>
      <c r="H502" t="s">
        <v>108</v>
      </c>
      <c r="J502">
        <v>3</v>
      </c>
      <c r="K502" t="s">
        <v>160</v>
      </c>
      <c r="L502">
        <f>IF(K502="XP",33,0)</f>
        <v>33</v>
      </c>
      <c r="M502" t="s">
        <v>161</v>
      </c>
    </row>
    <row r="503" spans="1:14">
      <c r="A503">
        <v>2789</v>
      </c>
      <c r="B503">
        <v>320</v>
      </c>
      <c r="C503">
        <v>2020</v>
      </c>
      <c r="D503">
        <v>4</v>
      </c>
      <c r="E503" t="s">
        <v>46</v>
      </c>
      <c r="F503" t="s">
        <v>36</v>
      </c>
      <c r="H503" t="s">
        <v>108</v>
      </c>
      <c r="J503">
        <v>4</v>
      </c>
      <c r="K503" t="s">
        <v>160</v>
      </c>
      <c r="L503">
        <f>IF(K503="XP",33,0)</f>
        <v>33</v>
      </c>
      <c r="M503" t="s">
        <v>161</v>
      </c>
    </row>
    <row r="504" spans="1:14">
      <c r="A504">
        <v>2790</v>
      </c>
      <c r="B504">
        <v>320</v>
      </c>
      <c r="C504">
        <v>2020</v>
      </c>
      <c r="D504">
        <v>4</v>
      </c>
      <c r="E504" t="s">
        <v>46</v>
      </c>
      <c r="F504" t="s">
        <v>36</v>
      </c>
      <c r="H504" t="s">
        <v>101</v>
      </c>
      <c r="J504">
        <v>4</v>
      </c>
      <c r="K504" t="s">
        <v>160</v>
      </c>
      <c r="L504">
        <f>IF(K504="XP",33,0)</f>
        <v>33</v>
      </c>
      <c r="M504" t="s">
        <v>161</v>
      </c>
    </row>
    <row r="505" spans="1:14">
      <c r="A505">
        <v>2791</v>
      </c>
      <c r="B505">
        <v>321</v>
      </c>
      <c r="C505">
        <v>2020</v>
      </c>
      <c r="D505">
        <v>4</v>
      </c>
      <c r="E505" t="s">
        <v>22</v>
      </c>
      <c r="F505" t="s">
        <v>38</v>
      </c>
      <c r="H505" t="s">
        <v>112</v>
      </c>
      <c r="J505">
        <v>1</v>
      </c>
      <c r="K505" t="s">
        <v>160</v>
      </c>
      <c r="L505">
        <f t="shared" ref="L505:L520" si="39">IF(K505="XP",33,0)</f>
        <v>33</v>
      </c>
      <c r="M505" t="s">
        <v>161</v>
      </c>
    </row>
    <row r="506" spans="1:14">
      <c r="A506">
        <v>2792</v>
      </c>
      <c r="B506">
        <v>321</v>
      </c>
      <c r="C506">
        <v>2020</v>
      </c>
      <c r="D506">
        <v>4</v>
      </c>
      <c r="E506" t="s">
        <v>22</v>
      </c>
      <c r="F506" t="s">
        <v>38</v>
      </c>
      <c r="H506" t="s">
        <v>112</v>
      </c>
      <c r="J506">
        <v>1</v>
      </c>
      <c r="K506" t="s">
        <v>160</v>
      </c>
      <c r="L506">
        <f t="shared" si="39"/>
        <v>33</v>
      </c>
      <c r="M506" t="s">
        <v>161</v>
      </c>
    </row>
    <row r="507" spans="1:14">
      <c r="A507">
        <v>2793</v>
      </c>
      <c r="B507">
        <v>321</v>
      </c>
      <c r="C507">
        <v>2020</v>
      </c>
      <c r="D507">
        <v>4</v>
      </c>
      <c r="E507" t="s">
        <v>22</v>
      </c>
      <c r="F507" t="s">
        <v>38</v>
      </c>
      <c r="H507" t="s">
        <v>126</v>
      </c>
      <c r="J507">
        <v>1</v>
      </c>
      <c r="K507" t="s">
        <v>160</v>
      </c>
      <c r="L507">
        <f t="shared" si="39"/>
        <v>33</v>
      </c>
      <c r="M507" t="s">
        <v>161</v>
      </c>
    </row>
    <row r="508" spans="1:14">
      <c r="A508">
        <v>2794</v>
      </c>
      <c r="B508">
        <v>321</v>
      </c>
      <c r="C508">
        <v>2020</v>
      </c>
      <c r="D508">
        <v>4</v>
      </c>
      <c r="E508" t="s">
        <v>22</v>
      </c>
      <c r="F508" t="s">
        <v>38</v>
      </c>
      <c r="H508" t="s">
        <v>126</v>
      </c>
      <c r="J508">
        <v>2</v>
      </c>
      <c r="K508" t="s">
        <v>160</v>
      </c>
      <c r="L508">
        <f t="shared" si="39"/>
        <v>33</v>
      </c>
      <c r="M508" t="s">
        <v>161</v>
      </c>
    </row>
    <row r="509" spans="1:14">
      <c r="A509">
        <v>2795</v>
      </c>
      <c r="B509">
        <v>321</v>
      </c>
      <c r="C509">
        <v>2020</v>
      </c>
      <c r="D509">
        <v>4</v>
      </c>
      <c r="E509" t="s">
        <v>22</v>
      </c>
      <c r="F509" t="s">
        <v>38</v>
      </c>
      <c r="H509" t="s">
        <v>126</v>
      </c>
      <c r="J509">
        <v>2</v>
      </c>
      <c r="K509" t="s">
        <v>160</v>
      </c>
      <c r="L509">
        <f t="shared" si="39"/>
        <v>33</v>
      </c>
      <c r="M509" t="s">
        <v>161</v>
      </c>
    </row>
    <row r="510" spans="1:14">
      <c r="A510">
        <v>2796</v>
      </c>
      <c r="B510">
        <v>321</v>
      </c>
      <c r="C510">
        <v>2020</v>
      </c>
      <c r="D510">
        <v>4</v>
      </c>
      <c r="E510" t="s">
        <v>22</v>
      </c>
      <c r="F510" t="s">
        <v>38</v>
      </c>
      <c r="H510" t="s">
        <v>126</v>
      </c>
      <c r="J510">
        <v>2</v>
      </c>
      <c r="K510" t="s">
        <v>160</v>
      </c>
      <c r="L510">
        <f t="shared" si="39"/>
        <v>33</v>
      </c>
      <c r="M510" t="s">
        <v>161</v>
      </c>
    </row>
    <row r="511" spans="1:14">
      <c r="A511">
        <v>2797</v>
      </c>
      <c r="B511">
        <v>321</v>
      </c>
      <c r="C511">
        <v>2020</v>
      </c>
      <c r="D511">
        <v>4</v>
      </c>
      <c r="E511" t="s">
        <v>22</v>
      </c>
      <c r="F511" t="s">
        <v>38</v>
      </c>
      <c r="H511" t="s">
        <v>126</v>
      </c>
      <c r="J511">
        <v>3</v>
      </c>
      <c r="K511" t="s">
        <v>160</v>
      </c>
      <c r="L511">
        <f t="shared" si="39"/>
        <v>33</v>
      </c>
      <c r="M511" t="s">
        <v>161</v>
      </c>
    </row>
    <row r="512" spans="1:14">
      <c r="A512">
        <v>2798</v>
      </c>
      <c r="B512">
        <v>321</v>
      </c>
      <c r="C512">
        <v>2020</v>
      </c>
      <c r="D512">
        <v>4</v>
      </c>
      <c r="E512" t="s">
        <v>22</v>
      </c>
      <c r="F512" t="s">
        <v>38</v>
      </c>
      <c r="H512" t="s">
        <v>112</v>
      </c>
      <c r="J512">
        <v>3</v>
      </c>
      <c r="K512" t="s">
        <v>160</v>
      </c>
      <c r="L512">
        <f t="shared" si="39"/>
        <v>33</v>
      </c>
      <c r="M512" t="s">
        <v>161</v>
      </c>
    </row>
    <row r="513" spans="1:14">
      <c r="A513">
        <v>2799</v>
      </c>
      <c r="B513">
        <v>322</v>
      </c>
      <c r="C513">
        <v>2020</v>
      </c>
      <c r="D513">
        <v>4</v>
      </c>
      <c r="E513" t="s">
        <v>59</v>
      </c>
      <c r="F513" t="s">
        <v>30</v>
      </c>
      <c r="H513" t="s">
        <v>133</v>
      </c>
      <c r="J513">
        <v>1</v>
      </c>
      <c r="K513" t="s">
        <v>160</v>
      </c>
      <c r="L513">
        <f t="shared" si="39"/>
        <v>33</v>
      </c>
      <c r="M513" t="s">
        <v>161</v>
      </c>
    </row>
    <row r="514" spans="1:14">
      <c r="A514">
        <v>2800</v>
      </c>
      <c r="B514">
        <v>322</v>
      </c>
      <c r="C514">
        <v>2020</v>
      </c>
      <c r="D514">
        <v>4</v>
      </c>
      <c r="E514" t="s">
        <v>59</v>
      </c>
      <c r="F514" t="s">
        <v>30</v>
      </c>
      <c r="H514" t="s">
        <v>127</v>
      </c>
      <c r="J514">
        <v>1</v>
      </c>
      <c r="K514" t="s">
        <v>160</v>
      </c>
      <c r="L514">
        <f t="shared" si="39"/>
        <v>33</v>
      </c>
      <c r="M514" t="s">
        <v>161</v>
      </c>
    </row>
    <row r="515" spans="1:14">
      <c r="A515">
        <v>2801</v>
      </c>
      <c r="B515">
        <v>322</v>
      </c>
      <c r="C515">
        <v>2020</v>
      </c>
      <c r="D515">
        <v>4</v>
      </c>
      <c r="E515" t="s">
        <v>59</v>
      </c>
      <c r="F515" t="s">
        <v>30</v>
      </c>
      <c r="H515" t="s">
        <v>127</v>
      </c>
      <c r="J515">
        <v>1</v>
      </c>
      <c r="K515" t="s">
        <v>160</v>
      </c>
      <c r="L515">
        <f t="shared" si="39"/>
        <v>33</v>
      </c>
      <c r="M515" t="s">
        <v>161</v>
      </c>
    </row>
    <row r="516" spans="1:14">
      <c r="A516">
        <v>2802</v>
      </c>
      <c r="B516">
        <v>322</v>
      </c>
      <c r="C516">
        <v>2020</v>
      </c>
      <c r="D516">
        <v>4</v>
      </c>
      <c r="E516" t="s">
        <v>59</v>
      </c>
      <c r="F516" t="s">
        <v>30</v>
      </c>
      <c r="H516" t="s">
        <v>133</v>
      </c>
      <c r="J516">
        <v>2</v>
      </c>
      <c r="K516" t="s">
        <v>160</v>
      </c>
      <c r="L516">
        <f t="shared" si="39"/>
        <v>33</v>
      </c>
      <c r="M516" t="s">
        <v>161</v>
      </c>
    </row>
    <row r="517" spans="1:14">
      <c r="A517">
        <v>2803</v>
      </c>
      <c r="B517">
        <v>322</v>
      </c>
      <c r="C517">
        <v>2020</v>
      </c>
      <c r="D517">
        <v>4</v>
      </c>
      <c r="E517" t="s">
        <v>59</v>
      </c>
      <c r="F517" t="s">
        <v>30</v>
      </c>
      <c r="H517" t="s">
        <v>133</v>
      </c>
      <c r="J517">
        <v>2</v>
      </c>
      <c r="K517" t="s">
        <v>160</v>
      </c>
      <c r="L517">
        <f t="shared" si="39"/>
        <v>33</v>
      </c>
      <c r="M517" t="s">
        <v>161</v>
      </c>
    </row>
    <row r="518" spans="1:14">
      <c r="A518">
        <v>2804</v>
      </c>
      <c r="B518">
        <v>322</v>
      </c>
      <c r="C518">
        <v>2020</v>
      </c>
      <c r="D518">
        <v>4</v>
      </c>
      <c r="E518" t="s">
        <v>59</v>
      </c>
      <c r="F518" t="s">
        <v>30</v>
      </c>
      <c r="H518" t="s">
        <v>133</v>
      </c>
      <c r="J518">
        <v>2</v>
      </c>
      <c r="K518" t="s">
        <v>160</v>
      </c>
      <c r="L518">
        <f t="shared" si="39"/>
        <v>33</v>
      </c>
      <c r="M518" t="s">
        <v>161</v>
      </c>
    </row>
    <row r="519" spans="1:14">
      <c r="A519">
        <v>2805</v>
      </c>
      <c r="B519">
        <v>322</v>
      </c>
      <c r="C519">
        <v>2020</v>
      </c>
      <c r="D519">
        <v>4</v>
      </c>
      <c r="E519" t="s">
        <v>59</v>
      </c>
      <c r="F519" t="s">
        <v>30</v>
      </c>
      <c r="H519" t="s">
        <v>133</v>
      </c>
      <c r="J519">
        <v>2</v>
      </c>
      <c r="K519" t="s">
        <v>162</v>
      </c>
      <c r="L519">
        <v>37</v>
      </c>
      <c r="M519" t="s">
        <v>161</v>
      </c>
    </row>
    <row r="520" spans="1:14">
      <c r="A520">
        <v>2806</v>
      </c>
      <c r="B520">
        <v>322</v>
      </c>
      <c r="C520">
        <v>2020</v>
      </c>
      <c r="D520">
        <v>4</v>
      </c>
      <c r="E520" t="s">
        <v>59</v>
      </c>
      <c r="F520" t="s">
        <v>30</v>
      </c>
      <c r="H520" t="s">
        <v>133</v>
      </c>
      <c r="J520">
        <v>3</v>
      </c>
      <c r="K520" t="s">
        <v>160</v>
      </c>
      <c r="L520">
        <f t="shared" si="39"/>
        <v>33</v>
      </c>
      <c r="M520" t="s">
        <v>161</v>
      </c>
    </row>
    <row r="521" spans="1:14">
      <c r="A521">
        <v>2807</v>
      </c>
      <c r="B521">
        <v>322</v>
      </c>
      <c r="C521">
        <v>2020</v>
      </c>
      <c r="D521">
        <v>4</v>
      </c>
      <c r="E521" t="s">
        <v>59</v>
      </c>
      <c r="F521" t="s">
        <v>30</v>
      </c>
      <c r="H521" t="s">
        <v>133</v>
      </c>
      <c r="J521">
        <v>3</v>
      </c>
      <c r="K521" t="s">
        <v>162</v>
      </c>
      <c r="L521">
        <v>44</v>
      </c>
      <c r="M521" t="s">
        <v>161</v>
      </c>
    </row>
    <row r="522" spans="1:14">
      <c r="A522">
        <v>2808</v>
      </c>
      <c r="B522">
        <v>323</v>
      </c>
      <c r="C522">
        <v>2020</v>
      </c>
      <c r="D522">
        <v>4</v>
      </c>
      <c r="E522" t="s">
        <v>29</v>
      </c>
      <c r="F522" t="s">
        <v>33</v>
      </c>
      <c r="H522" t="s">
        <v>136</v>
      </c>
      <c r="J522">
        <v>1</v>
      </c>
      <c r="K522" t="s">
        <v>162</v>
      </c>
      <c r="L522">
        <v>48</v>
      </c>
      <c r="M522" t="s">
        <v>163</v>
      </c>
      <c r="N522" t="s">
        <v>165</v>
      </c>
    </row>
    <row r="523" spans="1:14">
      <c r="A523">
        <v>2809</v>
      </c>
      <c r="B523">
        <v>323</v>
      </c>
      <c r="C523">
        <v>2020</v>
      </c>
      <c r="D523">
        <v>4</v>
      </c>
      <c r="E523" t="s">
        <v>29</v>
      </c>
      <c r="F523" t="s">
        <v>33</v>
      </c>
      <c r="H523" t="s">
        <v>122</v>
      </c>
      <c r="J523">
        <v>1</v>
      </c>
      <c r="K523" t="s">
        <v>162</v>
      </c>
      <c r="L523">
        <v>35</v>
      </c>
      <c r="M523" t="s">
        <v>161</v>
      </c>
    </row>
    <row r="524" spans="1:14">
      <c r="A524">
        <v>2810</v>
      </c>
      <c r="B524">
        <v>323</v>
      </c>
      <c r="C524">
        <v>2020</v>
      </c>
      <c r="D524">
        <v>4</v>
      </c>
      <c r="E524" t="s">
        <v>29</v>
      </c>
      <c r="F524" t="s">
        <v>33</v>
      </c>
      <c r="H524" t="s">
        <v>136</v>
      </c>
      <c r="J524">
        <v>1</v>
      </c>
      <c r="K524" t="s">
        <v>160</v>
      </c>
      <c r="L524">
        <f>IF(K524="XP",33,0)</f>
        <v>33</v>
      </c>
      <c r="M524" t="s">
        <v>161</v>
      </c>
    </row>
    <row r="525" spans="1:14">
      <c r="A525">
        <v>2811</v>
      </c>
      <c r="B525">
        <v>323</v>
      </c>
      <c r="C525">
        <v>2020</v>
      </c>
      <c r="D525">
        <v>4</v>
      </c>
      <c r="E525" t="s">
        <v>29</v>
      </c>
      <c r="F525" t="s">
        <v>33</v>
      </c>
      <c r="H525" t="s">
        <v>136</v>
      </c>
      <c r="J525">
        <v>2</v>
      </c>
      <c r="K525" t="s">
        <v>162</v>
      </c>
      <c r="L525">
        <v>32</v>
      </c>
      <c r="M525" t="s">
        <v>161</v>
      </c>
    </row>
    <row r="526" spans="1:14">
      <c r="A526">
        <v>2812</v>
      </c>
      <c r="B526">
        <v>323</v>
      </c>
      <c r="C526">
        <v>2020</v>
      </c>
      <c r="D526">
        <v>4</v>
      </c>
      <c r="E526" t="s">
        <v>29</v>
      </c>
      <c r="F526" t="s">
        <v>33</v>
      </c>
      <c r="H526" t="s">
        <v>122</v>
      </c>
      <c r="J526">
        <v>2</v>
      </c>
      <c r="K526" t="s">
        <v>160</v>
      </c>
      <c r="L526">
        <f>IF(K526="XP",33,0)</f>
        <v>33</v>
      </c>
      <c r="M526" t="s">
        <v>161</v>
      </c>
    </row>
    <row r="527" spans="1:14">
      <c r="A527">
        <v>2813</v>
      </c>
      <c r="B527">
        <v>323</v>
      </c>
      <c r="C527">
        <v>2020</v>
      </c>
      <c r="D527">
        <v>4</v>
      </c>
      <c r="E527" t="s">
        <v>29</v>
      </c>
      <c r="F527" t="s">
        <v>33</v>
      </c>
      <c r="H527" t="s">
        <v>136</v>
      </c>
      <c r="J527">
        <v>2</v>
      </c>
      <c r="K527" t="s">
        <v>162</v>
      </c>
      <c r="L527">
        <v>20</v>
      </c>
      <c r="M527" t="s">
        <v>161</v>
      </c>
    </row>
    <row r="528" spans="1:14">
      <c r="A528">
        <v>2814</v>
      </c>
      <c r="B528">
        <v>323</v>
      </c>
      <c r="C528">
        <v>2020</v>
      </c>
      <c r="D528">
        <v>4</v>
      </c>
      <c r="E528" t="s">
        <v>29</v>
      </c>
      <c r="F528" t="s">
        <v>33</v>
      </c>
      <c r="H528" t="s">
        <v>122</v>
      </c>
      <c r="J528">
        <v>3</v>
      </c>
      <c r="K528" t="s">
        <v>160</v>
      </c>
      <c r="L528">
        <f>IF(K528="XP",33,0)</f>
        <v>33</v>
      </c>
      <c r="M528" t="s">
        <v>161</v>
      </c>
    </row>
    <row r="529" spans="1:13">
      <c r="A529">
        <v>2815</v>
      </c>
      <c r="B529">
        <v>323</v>
      </c>
      <c r="C529">
        <v>2020</v>
      </c>
      <c r="D529">
        <v>4</v>
      </c>
      <c r="E529" t="s">
        <v>29</v>
      </c>
      <c r="F529" t="s">
        <v>33</v>
      </c>
      <c r="H529" t="s">
        <v>122</v>
      </c>
      <c r="J529">
        <v>3</v>
      </c>
      <c r="K529" t="s">
        <v>160</v>
      </c>
      <c r="L529">
        <f>IF(K529="XP",33,0)</f>
        <v>33</v>
      </c>
      <c r="M529" t="s">
        <v>161</v>
      </c>
    </row>
    <row r="530" spans="1:13">
      <c r="A530">
        <v>2816</v>
      </c>
      <c r="B530">
        <v>323</v>
      </c>
      <c r="C530">
        <v>2020</v>
      </c>
      <c r="D530">
        <v>4</v>
      </c>
      <c r="E530" t="s">
        <v>29</v>
      </c>
      <c r="F530" t="s">
        <v>33</v>
      </c>
      <c r="H530" t="s">
        <v>122</v>
      </c>
      <c r="J530">
        <v>3</v>
      </c>
      <c r="K530" t="s">
        <v>162</v>
      </c>
      <c r="L530">
        <v>40</v>
      </c>
      <c r="M530" t="s">
        <v>161</v>
      </c>
    </row>
    <row r="531" spans="1:13">
      <c r="A531">
        <v>2817</v>
      </c>
      <c r="B531">
        <v>323</v>
      </c>
      <c r="C531">
        <v>2020</v>
      </c>
      <c r="D531">
        <v>4</v>
      </c>
      <c r="E531" t="s">
        <v>29</v>
      </c>
      <c r="F531" t="s">
        <v>33</v>
      </c>
      <c r="H531" t="s">
        <v>136</v>
      </c>
      <c r="J531">
        <v>4</v>
      </c>
      <c r="K531" t="s">
        <v>162</v>
      </c>
      <c r="L531">
        <v>50</v>
      </c>
      <c r="M531" t="s">
        <v>161</v>
      </c>
    </row>
    <row r="532" spans="1:13">
      <c r="A532">
        <v>2818</v>
      </c>
      <c r="B532">
        <v>323</v>
      </c>
      <c r="C532">
        <v>2020</v>
      </c>
      <c r="D532">
        <v>4</v>
      </c>
      <c r="E532" t="s">
        <v>29</v>
      </c>
      <c r="F532" t="s">
        <v>33</v>
      </c>
      <c r="H532" t="s">
        <v>122</v>
      </c>
      <c r="J532">
        <v>4</v>
      </c>
      <c r="K532" t="s">
        <v>162</v>
      </c>
      <c r="L532">
        <v>46</v>
      </c>
      <c r="M532" t="s">
        <v>161</v>
      </c>
    </row>
    <row r="533" spans="1:13">
      <c r="A533">
        <v>2819</v>
      </c>
      <c r="B533">
        <v>323</v>
      </c>
      <c r="C533">
        <v>2020</v>
      </c>
      <c r="D533">
        <v>4</v>
      </c>
      <c r="E533" t="s">
        <v>29</v>
      </c>
      <c r="F533" t="s">
        <v>33</v>
      </c>
      <c r="H533" t="s">
        <v>122</v>
      </c>
      <c r="J533">
        <v>4</v>
      </c>
      <c r="K533" t="s">
        <v>162</v>
      </c>
      <c r="L533">
        <v>30</v>
      </c>
      <c r="M533" t="s">
        <v>161</v>
      </c>
    </row>
    <row r="534" spans="1:13">
      <c r="A534">
        <v>2820</v>
      </c>
      <c r="B534">
        <v>323</v>
      </c>
      <c r="C534">
        <v>2020</v>
      </c>
      <c r="D534">
        <v>4</v>
      </c>
      <c r="E534" t="s">
        <v>29</v>
      </c>
      <c r="F534" t="s">
        <v>33</v>
      </c>
      <c r="H534" t="s">
        <v>136</v>
      </c>
      <c r="J534">
        <v>4</v>
      </c>
      <c r="K534" t="s">
        <v>162</v>
      </c>
      <c r="L534">
        <v>30</v>
      </c>
      <c r="M534" t="s">
        <v>161</v>
      </c>
    </row>
    <row r="535" spans="1:13">
      <c r="A535">
        <v>2821</v>
      </c>
      <c r="B535">
        <v>324</v>
      </c>
      <c r="C535">
        <v>2020</v>
      </c>
      <c r="D535">
        <v>4</v>
      </c>
      <c r="E535" t="s">
        <v>50</v>
      </c>
      <c r="F535" t="s">
        <v>34</v>
      </c>
      <c r="H535" t="s">
        <v>109</v>
      </c>
      <c r="J535">
        <v>1</v>
      </c>
      <c r="K535" t="s">
        <v>160</v>
      </c>
      <c r="L535">
        <f t="shared" ref="L535" si="40">IF(K535="XP",33,0)</f>
        <v>33</v>
      </c>
      <c r="M535" t="s">
        <v>161</v>
      </c>
    </row>
    <row r="536" spans="1:13">
      <c r="A536">
        <v>2822</v>
      </c>
      <c r="B536">
        <v>324</v>
      </c>
      <c r="C536">
        <v>2020</v>
      </c>
      <c r="D536">
        <v>4</v>
      </c>
      <c r="E536" t="s">
        <v>50</v>
      </c>
      <c r="F536" t="s">
        <v>34</v>
      </c>
      <c r="H536" t="s">
        <v>111</v>
      </c>
      <c r="J536">
        <v>2</v>
      </c>
      <c r="K536" t="s">
        <v>162</v>
      </c>
      <c r="L536">
        <v>27</v>
      </c>
      <c r="M536" t="s">
        <v>161</v>
      </c>
    </row>
    <row r="537" spans="1:13">
      <c r="A537">
        <v>2823</v>
      </c>
      <c r="B537">
        <v>324</v>
      </c>
      <c r="C537">
        <v>2020</v>
      </c>
      <c r="D537">
        <v>4</v>
      </c>
      <c r="E537" t="s">
        <v>50</v>
      </c>
      <c r="F537" t="s">
        <v>34</v>
      </c>
      <c r="H537" t="s">
        <v>109</v>
      </c>
      <c r="J537">
        <v>2</v>
      </c>
      <c r="K537" t="s">
        <v>162</v>
      </c>
      <c r="L537">
        <v>21</v>
      </c>
      <c r="M537" t="s">
        <v>161</v>
      </c>
    </row>
    <row r="538" spans="1:13">
      <c r="A538">
        <v>2824</v>
      </c>
      <c r="B538">
        <v>324</v>
      </c>
      <c r="C538">
        <v>2020</v>
      </c>
      <c r="D538">
        <v>4</v>
      </c>
      <c r="E538" t="s">
        <v>50</v>
      </c>
      <c r="F538" t="s">
        <v>34</v>
      </c>
      <c r="H538" t="s">
        <v>109</v>
      </c>
      <c r="J538">
        <v>2</v>
      </c>
      <c r="K538" t="s">
        <v>162</v>
      </c>
      <c r="L538">
        <v>30</v>
      </c>
      <c r="M538" t="s">
        <v>161</v>
      </c>
    </row>
    <row r="539" spans="1:13">
      <c r="A539">
        <v>2825</v>
      </c>
      <c r="B539">
        <v>324</v>
      </c>
      <c r="C539">
        <v>2020</v>
      </c>
      <c r="D539">
        <v>4</v>
      </c>
      <c r="E539" t="s">
        <v>50</v>
      </c>
      <c r="F539" t="s">
        <v>34</v>
      </c>
      <c r="H539" t="s">
        <v>109</v>
      </c>
      <c r="J539">
        <v>3</v>
      </c>
      <c r="K539" t="s">
        <v>162</v>
      </c>
      <c r="L539">
        <v>44</v>
      </c>
      <c r="M539" t="s">
        <v>161</v>
      </c>
    </row>
    <row r="540" spans="1:13">
      <c r="A540">
        <v>2826</v>
      </c>
      <c r="B540">
        <v>324</v>
      </c>
      <c r="C540">
        <v>2020</v>
      </c>
      <c r="D540">
        <v>4</v>
      </c>
      <c r="E540" t="s">
        <v>50</v>
      </c>
      <c r="F540" t="s">
        <v>34</v>
      </c>
      <c r="H540" t="s">
        <v>109</v>
      </c>
      <c r="J540">
        <v>4</v>
      </c>
      <c r="K540" t="s">
        <v>162</v>
      </c>
      <c r="L540">
        <v>30</v>
      </c>
      <c r="M540" t="s">
        <v>161</v>
      </c>
    </row>
    <row r="541" spans="1:13">
      <c r="A541">
        <v>2827</v>
      </c>
      <c r="B541">
        <v>325</v>
      </c>
      <c r="C541">
        <v>2020</v>
      </c>
      <c r="D541">
        <v>4</v>
      </c>
      <c r="E541" t="s">
        <v>26</v>
      </c>
      <c r="F541" t="s">
        <v>43</v>
      </c>
      <c r="H541" t="s">
        <v>114</v>
      </c>
      <c r="J541">
        <v>1</v>
      </c>
      <c r="K541" t="s">
        <v>160</v>
      </c>
      <c r="L541">
        <f t="shared" ref="L541:L546" si="41">IF(K541="XP",33,0)</f>
        <v>33</v>
      </c>
      <c r="M541" t="s">
        <v>161</v>
      </c>
    </row>
    <row r="542" spans="1:13">
      <c r="A542">
        <v>2828</v>
      </c>
      <c r="B542">
        <v>325</v>
      </c>
      <c r="C542">
        <v>2020</v>
      </c>
      <c r="D542">
        <v>4</v>
      </c>
      <c r="E542" t="s">
        <v>26</v>
      </c>
      <c r="F542" t="s">
        <v>43</v>
      </c>
      <c r="H542" t="s">
        <v>114</v>
      </c>
      <c r="J542">
        <v>1</v>
      </c>
      <c r="K542" t="s">
        <v>160</v>
      </c>
      <c r="L542">
        <f t="shared" si="41"/>
        <v>33</v>
      </c>
      <c r="M542" t="s">
        <v>161</v>
      </c>
    </row>
    <row r="543" spans="1:13">
      <c r="A543">
        <v>2829</v>
      </c>
      <c r="B543">
        <v>325</v>
      </c>
      <c r="C543">
        <v>2020</v>
      </c>
      <c r="D543">
        <v>4</v>
      </c>
      <c r="E543" t="s">
        <v>26</v>
      </c>
      <c r="F543" t="s">
        <v>43</v>
      </c>
      <c r="H543" t="s">
        <v>123</v>
      </c>
      <c r="J543">
        <v>2</v>
      </c>
      <c r="K543" t="s">
        <v>160</v>
      </c>
      <c r="L543">
        <f t="shared" si="41"/>
        <v>33</v>
      </c>
      <c r="M543" t="s">
        <v>161</v>
      </c>
    </row>
    <row r="544" spans="1:13">
      <c r="A544">
        <v>2830</v>
      </c>
      <c r="B544">
        <v>325</v>
      </c>
      <c r="C544">
        <v>2020</v>
      </c>
      <c r="D544">
        <v>4</v>
      </c>
      <c r="E544" t="s">
        <v>26</v>
      </c>
      <c r="F544" t="s">
        <v>43</v>
      </c>
      <c r="H544" t="s">
        <v>114</v>
      </c>
      <c r="J544">
        <v>2</v>
      </c>
      <c r="K544" t="s">
        <v>160</v>
      </c>
      <c r="L544">
        <f t="shared" si="41"/>
        <v>33</v>
      </c>
      <c r="M544" t="s">
        <v>161</v>
      </c>
    </row>
    <row r="545" spans="1:14">
      <c r="A545">
        <v>2831</v>
      </c>
      <c r="B545">
        <v>325</v>
      </c>
      <c r="C545">
        <v>2020</v>
      </c>
      <c r="D545">
        <v>4</v>
      </c>
      <c r="E545" t="s">
        <v>26</v>
      </c>
      <c r="F545" t="s">
        <v>43</v>
      </c>
      <c r="H545" t="s">
        <v>114</v>
      </c>
      <c r="J545">
        <v>3</v>
      </c>
      <c r="K545" t="s">
        <v>160</v>
      </c>
      <c r="L545">
        <f t="shared" si="41"/>
        <v>33</v>
      </c>
      <c r="M545" t="s">
        <v>161</v>
      </c>
    </row>
    <row r="546" spans="1:14">
      <c r="A546">
        <v>2832</v>
      </c>
      <c r="B546">
        <v>325</v>
      </c>
      <c r="C546">
        <v>2020</v>
      </c>
      <c r="D546">
        <v>4</v>
      </c>
      <c r="E546" t="s">
        <v>26</v>
      </c>
      <c r="F546" t="s">
        <v>43</v>
      </c>
      <c r="H546" t="s">
        <v>123</v>
      </c>
      <c r="J546">
        <v>3</v>
      </c>
      <c r="K546" t="s">
        <v>160</v>
      </c>
      <c r="L546">
        <f t="shared" si="41"/>
        <v>33</v>
      </c>
      <c r="M546" t="s">
        <v>161</v>
      </c>
    </row>
    <row r="547" spans="1:14">
      <c r="A547">
        <v>2833</v>
      </c>
      <c r="B547">
        <v>325</v>
      </c>
      <c r="C547">
        <v>2020</v>
      </c>
      <c r="D547">
        <v>4</v>
      </c>
      <c r="E547" t="s">
        <v>26</v>
      </c>
      <c r="F547" t="s">
        <v>43</v>
      </c>
      <c r="H547" t="s">
        <v>114</v>
      </c>
      <c r="J547">
        <v>4</v>
      </c>
      <c r="K547" t="s">
        <v>162</v>
      </c>
      <c r="L547">
        <v>27</v>
      </c>
      <c r="M547" t="s">
        <v>161</v>
      </c>
    </row>
    <row r="548" spans="1:14">
      <c r="A548">
        <v>2834</v>
      </c>
      <c r="B548">
        <v>325</v>
      </c>
      <c r="C548">
        <v>2020</v>
      </c>
      <c r="D548">
        <v>4</v>
      </c>
      <c r="E548" t="s">
        <v>26</v>
      </c>
      <c r="F548" t="s">
        <v>43</v>
      </c>
      <c r="H548" t="s">
        <v>114</v>
      </c>
      <c r="J548">
        <v>4</v>
      </c>
      <c r="K548" t="s">
        <v>162</v>
      </c>
      <c r="L548">
        <v>42</v>
      </c>
      <c r="M548" t="s">
        <v>163</v>
      </c>
      <c r="N548" t="s">
        <v>164</v>
      </c>
    </row>
    <row r="549" spans="1:14">
      <c r="A549">
        <v>2835</v>
      </c>
      <c r="B549">
        <v>325</v>
      </c>
      <c r="C549">
        <v>2020</v>
      </c>
      <c r="D549">
        <v>4</v>
      </c>
      <c r="E549" t="s">
        <v>26</v>
      </c>
      <c r="F549" t="s">
        <v>43</v>
      </c>
      <c r="H549" t="s">
        <v>123</v>
      </c>
      <c r="J549">
        <v>4</v>
      </c>
      <c r="K549" t="s">
        <v>160</v>
      </c>
      <c r="L549">
        <f>IF(K549="XP",33,0)</f>
        <v>33</v>
      </c>
      <c r="M549" t="s">
        <v>161</v>
      </c>
    </row>
    <row r="550" spans="1:14">
      <c r="A550">
        <v>2836</v>
      </c>
      <c r="B550">
        <v>326</v>
      </c>
      <c r="C550">
        <v>2020</v>
      </c>
      <c r="D550">
        <v>4</v>
      </c>
      <c r="E550" t="s">
        <v>57</v>
      </c>
      <c r="F550" t="s">
        <v>60</v>
      </c>
      <c r="H550" t="s">
        <v>171</v>
      </c>
      <c r="J550">
        <v>1</v>
      </c>
      <c r="K550" t="s">
        <v>160</v>
      </c>
      <c r="L550">
        <f t="shared" ref="L550:L585" si="42">IF(K550="XP",33,0)</f>
        <v>33</v>
      </c>
      <c r="M550" t="s">
        <v>161</v>
      </c>
    </row>
    <row r="551" spans="1:14">
      <c r="A551">
        <v>2837</v>
      </c>
      <c r="B551">
        <v>326</v>
      </c>
      <c r="C551">
        <v>2020</v>
      </c>
      <c r="D551">
        <v>4</v>
      </c>
      <c r="E551" t="s">
        <v>57</v>
      </c>
      <c r="F551" t="s">
        <v>60</v>
      </c>
      <c r="H551" t="s">
        <v>130</v>
      </c>
      <c r="J551">
        <v>2</v>
      </c>
      <c r="K551" t="s">
        <v>162</v>
      </c>
      <c r="L551">
        <v>35</v>
      </c>
      <c r="M551" t="s">
        <v>161</v>
      </c>
    </row>
    <row r="552" spans="1:14">
      <c r="A552">
        <v>2838</v>
      </c>
      <c r="B552">
        <v>326</v>
      </c>
      <c r="C552">
        <v>2020</v>
      </c>
      <c r="D552">
        <v>4</v>
      </c>
      <c r="E552" t="s">
        <v>57</v>
      </c>
      <c r="F552" t="s">
        <v>60</v>
      </c>
      <c r="H552" t="s">
        <v>171</v>
      </c>
      <c r="J552">
        <v>2</v>
      </c>
      <c r="K552" t="s">
        <v>162</v>
      </c>
      <c r="L552">
        <v>32</v>
      </c>
      <c r="M552" t="s">
        <v>161</v>
      </c>
    </row>
    <row r="553" spans="1:14">
      <c r="A553">
        <v>2839</v>
      </c>
      <c r="B553">
        <v>326</v>
      </c>
      <c r="C553">
        <v>2020</v>
      </c>
      <c r="D553">
        <v>4</v>
      </c>
      <c r="E553" t="s">
        <v>57</v>
      </c>
      <c r="F553" t="s">
        <v>60</v>
      </c>
      <c r="H553" t="s">
        <v>130</v>
      </c>
      <c r="J553">
        <v>2</v>
      </c>
      <c r="K553" t="s">
        <v>162</v>
      </c>
      <c r="L553">
        <v>37</v>
      </c>
      <c r="M553" t="s">
        <v>161</v>
      </c>
    </row>
    <row r="554" spans="1:14">
      <c r="A554">
        <v>2840</v>
      </c>
      <c r="B554">
        <v>326</v>
      </c>
      <c r="C554">
        <v>2020</v>
      </c>
      <c r="D554">
        <v>4</v>
      </c>
      <c r="E554" t="s">
        <v>57</v>
      </c>
      <c r="F554" t="s">
        <v>60</v>
      </c>
      <c r="H554" t="s">
        <v>130</v>
      </c>
      <c r="J554">
        <v>4</v>
      </c>
      <c r="K554" t="s">
        <v>162</v>
      </c>
      <c r="L554">
        <v>27</v>
      </c>
      <c r="M554" t="s">
        <v>161</v>
      </c>
    </row>
    <row r="555" spans="1:14">
      <c r="A555">
        <v>2841</v>
      </c>
      <c r="B555">
        <v>326</v>
      </c>
      <c r="C555">
        <v>2020</v>
      </c>
      <c r="D555">
        <v>4</v>
      </c>
      <c r="E555" t="s">
        <v>57</v>
      </c>
      <c r="F555" t="s">
        <v>60</v>
      </c>
      <c r="H555" t="s">
        <v>171</v>
      </c>
      <c r="J555">
        <v>4</v>
      </c>
      <c r="K555" t="s">
        <v>160</v>
      </c>
      <c r="L555">
        <f t="shared" si="42"/>
        <v>33</v>
      </c>
      <c r="M555" t="s">
        <v>161</v>
      </c>
    </row>
    <row r="556" spans="1:14">
      <c r="A556">
        <v>2842</v>
      </c>
      <c r="B556">
        <v>327</v>
      </c>
      <c r="C556">
        <v>2020</v>
      </c>
      <c r="D556">
        <v>4</v>
      </c>
      <c r="E556" t="s">
        <v>52</v>
      </c>
      <c r="F556" t="s">
        <v>61</v>
      </c>
      <c r="H556" t="s">
        <v>116</v>
      </c>
      <c r="J556">
        <v>1</v>
      </c>
      <c r="K556" t="s">
        <v>160</v>
      </c>
      <c r="L556">
        <f t="shared" si="42"/>
        <v>33</v>
      </c>
      <c r="M556" t="s">
        <v>161</v>
      </c>
    </row>
    <row r="557" spans="1:14">
      <c r="A557">
        <v>2843</v>
      </c>
      <c r="B557">
        <v>327</v>
      </c>
      <c r="C557">
        <v>2020</v>
      </c>
      <c r="D557">
        <v>4</v>
      </c>
      <c r="E557" t="s">
        <v>52</v>
      </c>
      <c r="F557" t="s">
        <v>61</v>
      </c>
      <c r="H557" t="s">
        <v>113</v>
      </c>
      <c r="J557">
        <v>1</v>
      </c>
      <c r="K557" t="s">
        <v>162</v>
      </c>
      <c r="L557">
        <v>54</v>
      </c>
      <c r="M557" t="s">
        <v>161</v>
      </c>
    </row>
    <row r="558" spans="1:14">
      <c r="A558">
        <v>2844</v>
      </c>
      <c r="B558">
        <v>327</v>
      </c>
      <c r="C558">
        <v>2020</v>
      </c>
      <c r="D558">
        <v>4</v>
      </c>
      <c r="E558" t="s">
        <v>52</v>
      </c>
      <c r="F558" t="s">
        <v>61</v>
      </c>
      <c r="H558" t="s">
        <v>116</v>
      </c>
      <c r="J558">
        <v>2</v>
      </c>
      <c r="K558" t="s">
        <v>160</v>
      </c>
      <c r="L558">
        <f t="shared" si="42"/>
        <v>33</v>
      </c>
      <c r="M558" t="s">
        <v>161</v>
      </c>
    </row>
    <row r="559" spans="1:14">
      <c r="A559">
        <v>2845</v>
      </c>
      <c r="B559">
        <v>327</v>
      </c>
      <c r="C559">
        <v>2020</v>
      </c>
      <c r="D559">
        <v>4</v>
      </c>
      <c r="E559" t="s">
        <v>52</v>
      </c>
      <c r="F559" t="s">
        <v>61</v>
      </c>
      <c r="H559" t="s">
        <v>113</v>
      </c>
      <c r="J559">
        <v>2</v>
      </c>
      <c r="K559" t="s">
        <v>162</v>
      </c>
      <c r="L559">
        <v>39</v>
      </c>
      <c r="M559" t="s">
        <v>161</v>
      </c>
    </row>
    <row r="560" spans="1:14">
      <c r="A560">
        <v>2846</v>
      </c>
      <c r="B560">
        <v>327</v>
      </c>
      <c r="C560">
        <v>2020</v>
      </c>
      <c r="D560">
        <v>4</v>
      </c>
      <c r="E560" t="s">
        <v>52</v>
      </c>
      <c r="F560" t="s">
        <v>61</v>
      </c>
      <c r="H560" t="s">
        <v>116</v>
      </c>
      <c r="J560">
        <v>2</v>
      </c>
      <c r="K560" t="s">
        <v>162</v>
      </c>
      <c r="L560">
        <v>34</v>
      </c>
      <c r="M560" t="s">
        <v>161</v>
      </c>
    </row>
    <row r="561" spans="1:13">
      <c r="A561">
        <v>2847</v>
      </c>
      <c r="B561">
        <v>327</v>
      </c>
      <c r="C561">
        <v>2020</v>
      </c>
      <c r="D561">
        <v>4</v>
      </c>
      <c r="E561" t="s">
        <v>52</v>
      </c>
      <c r="F561" t="s">
        <v>61</v>
      </c>
      <c r="H561" t="s">
        <v>113</v>
      </c>
      <c r="J561">
        <v>2</v>
      </c>
      <c r="K561" t="s">
        <v>160</v>
      </c>
      <c r="L561">
        <f t="shared" si="42"/>
        <v>33</v>
      </c>
      <c r="M561" t="s">
        <v>161</v>
      </c>
    </row>
    <row r="562" spans="1:13">
      <c r="A562">
        <v>2848</v>
      </c>
      <c r="B562">
        <v>327</v>
      </c>
      <c r="C562">
        <v>2020</v>
      </c>
      <c r="D562">
        <v>4</v>
      </c>
      <c r="E562" t="s">
        <v>52</v>
      </c>
      <c r="F562" t="s">
        <v>61</v>
      </c>
      <c r="H562" t="s">
        <v>113</v>
      </c>
      <c r="J562">
        <v>3</v>
      </c>
      <c r="K562" t="s">
        <v>162</v>
      </c>
      <c r="L562">
        <v>25</v>
      </c>
      <c r="M562" t="s">
        <v>161</v>
      </c>
    </row>
    <row r="563" spans="1:13">
      <c r="A563">
        <v>2849</v>
      </c>
      <c r="B563">
        <v>327</v>
      </c>
      <c r="C563">
        <v>2020</v>
      </c>
      <c r="D563">
        <v>4</v>
      </c>
      <c r="E563" t="s">
        <v>52</v>
      </c>
      <c r="F563" t="s">
        <v>61</v>
      </c>
      <c r="H563" t="s">
        <v>116</v>
      </c>
      <c r="J563">
        <v>4</v>
      </c>
      <c r="K563" t="s">
        <v>160</v>
      </c>
      <c r="L563">
        <f t="shared" si="42"/>
        <v>33</v>
      </c>
      <c r="M563" t="s">
        <v>161</v>
      </c>
    </row>
    <row r="564" spans="1:13">
      <c r="A564">
        <v>2850</v>
      </c>
      <c r="B564">
        <v>327</v>
      </c>
      <c r="C564">
        <v>2020</v>
      </c>
      <c r="D564">
        <v>4</v>
      </c>
      <c r="E564" t="s">
        <v>52</v>
      </c>
      <c r="F564" t="s">
        <v>61</v>
      </c>
      <c r="H564" t="s">
        <v>116</v>
      </c>
      <c r="J564">
        <v>4</v>
      </c>
      <c r="K564" t="s">
        <v>160</v>
      </c>
      <c r="L564">
        <f t="shared" si="42"/>
        <v>33</v>
      </c>
      <c r="M564" t="s">
        <v>161</v>
      </c>
    </row>
    <row r="565" spans="1:13">
      <c r="A565">
        <v>2851</v>
      </c>
      <c r="B565">
        <v>327</v>
      </c>
      <c r="C565">
        <v>2020</v>
      </c>
      <c r="D565">
        <v>4</v>
      </c>
      <c r="E565" t="s">
        <v>52</v>
      </c>
      <c r="F565" t="s">
        <v>61</v>
      </c>
      <c r="H565" t="s">
        <v>113</v>
      </c>
      <c r="J565">
        <v>4</v>
      </c>
      <c r="K565" t="s">
        <v>160</v>
      </c>
      <c r="L565">
        <f t="shared" si="42"/>
        <v>33</v>
      </c>
      <c r="M565" t="s">
        <v>161</v>
      </c>
    </row>
    <row r="566" spans="1:13">
      <c r="A566">
        <v>2852</v>
      </c>
      <c r="B566">
        <v>328</v>
      </c>
      <c r="C566">
        <v>2020</v>
      </c>
      <c r="D566">
        <v>4</v>
      </c>
      <c r="E566" t="s">
        <v>39</v>
      </c>
      <c r="F566" t="s">
        <v>54</v>
      </c>
      <c r="H566" t="s">
        <v>124</v>
      </c>
      <c r="J566">
        <v>1</v>
      </c>
      <c r="K566" t="s">
        <v>160</v>
      </c>
      <c r="L566">
        <f t="shared" si="42"/>
        <v>33</v>
      </c>
      <c r="M566" t="s">
        <v>161</v>
      </c>
    </row>
    <row r="567" spans="1:13">
      <c r="A567">
        <v>2853</v>
      </c>
      <c r="B567">
        <v>328</v>
      </c>
      <c r="C567">
        <v>2020</v>
      </c>
      <c r="D567">
        <v>4</v>
      </c>
      <c r="E567" t="s">
        <v>39</v>
      </c>
      <c r="F567" t="s">
        <v>54</v>
      </c>
      <c r="H567" t="s">
        <v>124</v>
      </c>
      <c r="J567">
        <v>3</v>
      </c>
      <c r="K567" t="s">
        <v>160</v>
      </c>
      <c r="L567">
        <f t="shared" si="42"/>
        <v>33</v>
      </c>
      <c r="M567" t="s">
        <v>161</v>
      </c>
    </row>
    <row r="568" spans="1:13">
      <c r="A568">
        <v>2854</v>
      </c>
      <c r="B568">
        <v>328</v>
      </c>
      <c r="C568">
        <v>2020</v>
      </c>
      <c r="D568">
        <v>4</v>
      </c>
      <c r="E568" t="s">
        <v>39</v>
      </c>
      <c r="F568" t="s">
        <v>54</v>
      </c>
      <c r="H568" t="s">
        <v>103</v>
      </c>
      <c r="J568">
        <v>3</v>
      </c>
      <c r="K568" t="s">
        <v>162</v>
      </c>
      <c r="L568">
        <v>35</v>
      </c>
      <c r="M568" t="s">
        <v>161</v>
      </c>
    </row>
    <row r="569" spans="1:13">
      <c r="A569">
        <v>2855</v>
      </c>
      <c r="B569">
        <v>328</v>
      </c>
      <c r="C569">
        <v>2020</v>
      </c>
      <c r="D569">
        <v>4</v>
      </c>
      <c r="E569" t="s">
        <v>39</v>
      </c>
      <c r="F569" t="s">
        <v>54</v>
      </c>
      <c r="H569" t="s">
        <v>103</v>
      </c>
      <c r="J569">
        <v>4</v>
      </c>
      <c r="K569" t="s">
        <v>160</v>
      </c>
      <c r="L569">
        <f t="shared" si="42"/>
        <v>33</v>
      </c>
      <c r="M569" t="s">
        <v>161</v>
      </c>
    </row>
    <row r="570" spans="1:13">
      <c r="A570">
        <v>2856</v>
      </c>
      <c r="B570">
        <v>328</v>
      </c>
      <c r="C570">
        <v>2020</v>
      </c>
      <c r="D570">
        <v>4</v>
      </c>
      <c r="E570" t="s">
        <v>39</v>
      </c>
      <c r="F570" t="s">
        <v>54</v>
      </c>
      <c r="H570" t="s">
        <v>103</v>
      </c>
      <c r="J570">
        <v>4</v>
      </c>
      <c r="K570" t="s">
        <v>160</v>
      </c>
      <c r="L570">
        <f t="shared" si="42"/>
        <v>33</v>
      </c>
      <c r="M570" t="s">
        <v>161</v>
      </c>
    </row>
    <row r="571" spans="1:13">
      <c r="A571">
        <v>2857</v>
      </c>
      <c r="B571">
        <v>329</v>
      </c>
      <c r="C571">
        <v>2020</v>
      </c>
      <c r="D571">
        <v>4</v>
      </c>
      <c r="E571" t="s">
        <v>23</v>
      </c>
      <c r="F571" t="s">
        <v>25</v>
      </c>
      <c r="H571" t="s">
        <v>102</v>
      </c>
      <c r="J571">
        <v>1</v>
      </c>
      <c r="K571" t="s">
        <v>162</v>
      </c>
      <c r="L571">
        <v>23</v>
      </c>
      <c r="M571" t="s">
        <v>161</v>
      </c>
    </row>
    <row r="572" spans="1:13">
      <c r="A572">
        <v>2858</v>
      </c>
      <c r="B572">
        <v>329</v>
      </c>
      <c r="C572">
        <v>2020</v>
      </c>
      <c r="D572">
        <v>4</v>
      </c>
      <c r="E572" t="s">
        <v>23</v>
      </c>
      <c r="F572" t="s">
        <v>25</v>
      </c>
      <c r="H572" t="s">
        <v>102</v>
      </c>
      <c r="J572">
        <v>1</v>
      </c>
      <c r="K572" t="s">
        <v>162</v>
      </c>
      <c r="L572">
        <v>39</v>
      </c>
      <c r="M572" t="s">
        <v>161</v>
      </c>
    </row>
    <row r="573" spans="1:13">
      <c r="A573">
        <v>2859</v>
      </c>
      <c r="B573">
        <v>329</v>
      </c>
      <c r="C573">
        <v>2020</v>
      </c>
      <c r="D573">
        <v>4</v>
      </c>
      <c r="E573" t="s">
        <v>23</v>
      </c>
      <c r="F573" t="s">
        <v>25</v>
      </c>
      <c r="H573" t="s">
        <v>106</v>
      </c>
      <c r="J573">
        <v>2</v>
      </c>
      <c r="K573" t="s">
        <v>162</v>
      </c>
      <c r="L573">
        <v>43</v>
      </c>
      <c r="M573" t="s">
        <v>161</v>
      </c>
    </row>
    <row r="574" spans="1:13">
      <c r="A574">
        <v>2860</v>
      </c>
      <c r="B574">
        <v>329</v>
      </c>
      <c r="C574">
        <v>2020</v>
      </c>
      <c r="D574">
        <v>4</v>
      </c>
      <c r="E574" t="s">
        <v>23</v>
      </c>
      <c r="F574" t="s">
        <v>25</v>
      </c>
      <c r="H574" t="s">
        <v>102</v>
      </c>
      <c r="J574">
        <v>3</v>
      </c>
      <c r="K574" t="s">
        <v>160</v>
      </c>
      <c r="L574">
        <f t="shared" si="42"/>
        <v>33</v>
      </c>
      <c r="M574" t="s">
        <v>161</v>
      </c>
    </row>
    <row r="575" spans="1:13">
      <c r="A575">
        <v>2861</v>
      </c>
      <c r="B575">
        <v>329</v>
      </c>
      <c r="C575">
        <v>2020</v>
      </c>
      <c r="D575">
        <v>4</v>
      </c>
      <c r="E575" t="s">
        <v>23</v>
      </c>
      <c r="F575" t="s">
        <v>25</v>
      </c>
      <c r="H575" t="s">
        <v>106</v>
      </c>
      <c r="J575">
        <v>4</v>
      </c>
      <c r="K575" t="s">
        <v>160</v>
      </c>
      <c r="L575">
        <f t="shared" si="42"/>
        <v>33</v>
      </c>
      <c r="M575" t="s">
        <v>161</v>
      </c>
    </row>
    <row r="576" spans="1:13">
      <c r="A576">
        <v>2862</v>
      </c>
      <c r="B576">
        <v>329</v>
      </c>
      <c r="C576">
        <v>2020</v>
      </c>
      <c r="D576">
        <v>4</v>
      </c>
      <c r="E576" t="s">
        <v>23</v>
      </c>
      <c r="F576" t="s">
        <v>25</v>
      </c>
      <c r="H576" t="s">
        <v>102</v>
      </c>
      <c r="J576">
        <v>4</v>
      </c>
      <c r="K576" t="s">
        <v>160</v>
      </c>
      <c r="L576">
        <f t="shared" si="42"/>
        <v>33</v>
      </c>
      <c r="M576" t="s">
        <v>161</v>
      </c>
    </row>
    <row r="577" spans="1:14">
      <c r="A577">
        <v>2863</v>
      </c>
      <c r="B577">
        <v>329</v>
      </c>
      <c r="C577">
        <v>2020</v>
      </c>
      <c r="D577">
        <v>4</v>
      </c>
      <c r="E577" t="s">
        <v>23</v>
      </c>
      <c r="F577" t="s">
        <v>25</v>
      </c>
      <c r="H577" t="s">
        <v>102</v>
      </c>
      <c r="J577">
        <v>4</v>
      </c>
      <c r="K577" t="s">
        <v>160</v>
      </c>
      <c r="L577">
        <f t="shared" si="42"/>
        <v>33</v>
      </c>
      <c r="M577" t="s">
        <v>161</v>
      </c>
    </row>
    <row r="578" spans="1:14">
      <c r="A578">
        <v>2864</v>
      </c>
      <c r="B578">
        <v>330</v>
      </c>
      <c r="C578">
        <v>2020</v>
      </c>
      <c r="D578">
        <v>4</v>
      </c>
      <c r="E578" t="s">
        <v>49</v>
      </c>
      <c r="F578" t="s">
        <v>27</v>
      </c>
      <c r="H578" t="s">
        <v>107</v>
      </c>
      <c r="J578">
        <v>1</v>
      </c>
      <c r="K578" t="s">
        <v>160</v>
      </c>
      <c r="L578">
        <f t="shared" si="42"/>
        <v>33</v>
      </c>
      <c r="M578" t="s">
        <v>161</v>
      </c>
    </row>
    <row r="579" spans="1:14">
      <c r="A579">
        <v>2865</v>
      </c>
      <c r="B579">
        <v>330</v>
      </c>
      <c r="C579">
        <v>2020</v>
      </c>
      <c r="D579">
        <v>4</v>
      </c>
      <c r="E579" t="s">
        <v>49</v>
      </c>
      <c r="F579" t="s">
        <v>27</v>
      </c>
      <c r="H579" t="s">
        <v>137</v>
      </c>
      <c r="J579">
        <v>2</v>
      </c>
      <c r="K579" t="s">
        <v>162</v>
      </c>
      <c r="L579">
        <v>23</v>
      </c>
      <c r="M579" t="s">
        <v>161</v>
      </c>
    </row>
    <row r="580" spans="1:14">
      <c r="A580">
        <v>2866</v>
      </c>
      <c r="B580">
        <v>330</v>
      </c>
      <c r="C580">
        <v>2020</v>
      </c>
      <c r="D580">
        <v>4</v>
      </c>
      <c r="E580" t="s">
        <v>49</v>
      </c>
      <c r="F580" t="s">
        <v>27</v>
      </c>
      <c r="H580" t="s">
        <v>107</v>
      </c>
      <c r="J580">
        <v>2</v>
      </c>
      <c r="K580" t="s">
        <v>160</v>
      </c>
      <c r="L580">
        <f t="shared" si="42"/>
        <v>33</v>
      </c>
      <c r="M580" t="s">
        <v>163</v>
      </c>
      <c r="N580" t="s">
        <v>168</v>
      </c>
    </row>
    <row r="581" spans="1:14">
      <c r="A581">
        <v>2867</v>
      </c>
      <c r="B581">
        <v>330</v>
      </c>
      <c r="C581">
        <v>2020</v>
      </c>
      <c r="D581">
        <v>4</v>
      </c>
      <c r="E581" t="s">
        <v>49</v>
      </c>
      <c r="F581" t="s">
        <v>27</v>
      </c>
      <c r="H581" t="s">
        <v>107</v>
      </c>
      <c r="J581">
        <v>2</v>
      </c>
      <c r="K581" t="s">
        <v>160</v>
      </c>
      <c r="L581">
        <f t="shared" si="42"/>
        <v>33</v>
      </c>
      <c r="M581" t="s">
        <v>161</v>
      </c>
    </row>
    <row r="582" spans="1:14">
      <c r="A582">
        <v>2868</v>
      </c>
      <c r="B582">
        <v>330</v>
      </c>
      <c r="C582">
        <v>2020</v>
      </c>
      <c r="D582">
        <v>4</v>
      </c>
      <c r="E582" t="s">
        <v>49</v>
      </c>
      <c r="F582" t="s">
        <v>27</v>
      </c>
      <c r="H582" t="s">
        <v>137</v>
      </c>
      <c r="J582">
        <v>3</v>
      </c>
      <c r="K582" t="s">
        <v>160</v>
      </c>
      <c r="L582">
        <f t="shared" si="42"/>
        <v>33</v>
      </c>
      <c r="M582" t="s">
        <v>163</v>
      </c>
      <c r="N582" t="s">
        <v>168</v>
      </c>
    </row>
    <row r="583" spans="1:14">
      <c r="A583">
        <v>2869</v>
      </c>
      <c r="B583">
        <v>330</v>
      </c>
      <c r="C583">
        <v>2020</v>
      </c>
      <c r="D583">
        <v>4</v>
      </c>
      <c r="E583" t="s">
        <v>49</v>
      </c>
      <c r="F583" t="s">
        <v>27</v>
      </c>
      <c r="H583" t="s">
        <v>107</v>
      </c>
      <c r="J583">
        <v>3</v>
      </c>
      <c r="K583" t="s">
        <v>160</v>
      </c>
      <c r="L583">
        <f t="shared" si="42"/>
        <v>33</v>
      </c>
      <c r="M583" t="s">
        <v>161</v>
      </c>
    </row>
    <row r="584" spans="1:14">
      <c r="A584">
        <v>2870</v>
      </c>
      <c r="B584">
        <v>330</v>
      </c>
      <c r="C584">
        <v>2020</v>
      </c>
      <c r="D584">
        <v>4</v>
      </c>
      <c r="E584" t="s">
        <v>49</v>
      </c>
      <c r="F584" t="s">
        <v>27</v>
      </c>
      <c r="H584" t="s">
        <v>137</v>
      </c>
      <c r="J584">
        <v>4</v>
      </c>
      <c r="K584" t="s">
        <v>160</v>
      </c>
      <c r="L584">
        <f t="shared" si="42"/>
        <v>33</v>
      </c>
      <c r="M584" t="s">
        <v>161</v>
      </c>
    </row>
    <row r="585" spans="1:14">
      <c r="A585">
        <v>2871</v>
      </c>
      <c r="B585">
        <v>330</v>
      </c>
      <c r="C585">
        <v>2020</v>
      </c>
      <c r="D585">
        <v>4</v>
      </c>
      <c r="E585" t="s">
        <v>49</v>
      </c>
      <c r="F585" t="s">
        <v>27</v>
      </c>
      <c r="H585" t="s">
        <v>107</v>
      </c>
      <c r="J585">
        <v>4</v>
      </c>
      <c r="K585" t="s">
        <v>162</v>
      </c>
      <c r="L585">
        <v>48</v>
      </c>
      <c r="M585" t="s">
        <v>161</v>
      </c>
    </row>
    <row r="586" spans="1:14">
      <c r="A586">
        <v>2872</v>
      </c>
      <c r="B586">
        <v>331</v>
      </c>
      <c r="C586">
        <v>2020</v>
      </c>
      <c r="D586">
        <v>5</v>
      </c>
      <c r="E586" t="s">
        <v>50</v>
      </c>
      <c r="F586" t="s">
        <v>35</v>
      </c>
      <c r="H586" t="s">
        <v>134</v>
      </c>
      <c r="J586">
        <v>1</v>
      </c>
      <c r="K586" t="s">
        <v>162</v>
      </c>
      <c r="L586">
        <v>39</v>
      </c>
      <c r="M586" t="s">
        <v>161</v>
      </c>
    </row>
    <row r="587" spans="1:14">
      <c r="A587">
        <v>2873</v>
      </c>
      <c r="B587">
        <v>331</v>
      </c>
      <c r="C587">
        <v>2020</v>
      </c>
      <c r="D587">
        <v>5</v>
      </c>
      <c r="E587" t="s">
        <v>50</v>
      </c>
      <c r="F587" t="s">
        <v>35</v>
      </c>
      <c r="H587" t="s">
        <v>134</v>
      </c>
      <c r="J587">
        <v>1</v>
      </c>
      <c r="K587" t="s">
        <v>160</v>
      </c>
      <c r="L587">
        <f t="shared" ref="L587:L590" si="43">IF(K587="XP",33,0)</f>
        <v>33</v>
      </c>
      <c r="M587" t="s">
        <v>161</v>
      </c>
    </row>
    <row r="588" spans="1:14">
      <c r="A588">
        <v>2874</v>
      </c>
      <c r="B588">
        <v>331</v>
      </c>
      <c r="C588">
        <v>2020</v>
      </c>
      <c r="D588">
        <v>5</v>
      </c>
      <c r="E588" t="s">
        <v>50</v>
      </c>
      <c r="F588" t="s">
        <v>35</v>
      </c>
      <c r="H588" t="s">
        <v>134</v>
      </c>
      <c r="J588">
        <v>2</v>
      </c>
      <c r="K588" t="s">
        <v>162</v>
      </c>
      <c r="L588">
        <v>35</v>
      </c>
      <c r="M588" t="s">
        <v>161</v>
      </c>
    </row>
    <row r="589" spans="1:14">
      <c r="A589">
        <v>2875</v>
      </c>
      <c r="B589">
        <v>331</v>
      </c>
      <c r="C589">
        <v>2020</v>
      </c>
      <c r="D589">
        <v>5</v>
      </c>
      <c r="E589" t="s">
        <v>50</v>
      </c>
      <c r="F589" t="s">
        <v>35</v>
      </c>
      <c r="H589" t="s">
        <v>111</v>
      </c>
      <c r="J589">
        <v>2</v>
      </c>
      <c r="K589" t="s">
        <v>160</v>
      </c>
      <c r="L589">
        <f t="shared" si="43"/>
        <v>33</v>
      </c>
      <c r="M589" t="s">
        <v>161</v>
      </c>
    </row>
    <row r="590" spans="1:14">
      <c r="A590">
        <v>2876</v>
      </c>
      <c r="B590">
        <v>331</v>
      </c>
      <c r="C590">
        <v>2020</v>
      </c>
      <c r="D590">
        <v>5</v>
      </c>
      <c r="E590" t="s">
        <v>50</v>
      </c>
      <c r="F590" t="s">
        <v>35</v>
      </c>
      <c r="H590" t="s">
        <v>111</v>
      </c>
      <c r="J590">
        <v>2</v>
      </c>
      <c r="K590" t="s">
        <v>160</v>
      </c>
      <c r="L590">
        <f t="shared" si="43"/>
        <v>33</v>
      </c>
      <c r="M590" t="s">
        <v>161</v>
      </c>
    </row>
    <row r="591" spans="1:14">
      <c r="A591">
        <v>2877</v>
      </c>
      <c r="B591">
        <v>331</v>
      </c>
      <c r="C591">
        <v>2020</v>
      </c>
      <c r="D591">
        <v>5</v>
      </c>
      <c r="E591" t="s">
        <v>50</v>
      </c>
      <c r="F591" t="s">
        <v>35</v>
      </c>
      <c r="H591" t="s">
        <v>134</v>
      </c>
      <c r="J591">
        <v>3</v>
      </c>
      <c r="K591" t="s">
        <v>162</v>
      </c>
      <c r="L591">
        <v>46</v>
      </c>
      <c r="M591" t="s">
        <v>161</v>
      </c>
    </row>
    <row r="592" spans="1:14">
      <c r="A592">
        <v>2878</v>
      </c>
      <c r="B592">
        <v>331</v>
      </c>
      <c r="C592">
        <v>2020</v>
      </c>
      <c r="D592">
        <v>5</v>
      </c>
      <c r="E592" t="s">
        <v>50</v>
      </c>
      <c r="F592" t="s">
        <v>35</v>
      </c>
      <c r="H592" t="s">
        <v>111</v>
      </c>
      <c r="J592">
        <v>4</v>
      </c>
      <c r="K592" t="s">
        <v>162</v>
      </c>
      <c r="L592">
        <v>47</v>
      </c>
      <c r="M592" t="s">
        <v>161</v>
      </c>
    </row>
    <row r="593" spans="1:13">
      <c r="A593">
        <v>2879</v>
      </c>
      <c r="B593">
        <v>331</v>
      </c>
      <c r="C593">
        <v>2020</v>
      </c>
      <c r="D593">
        <v>5</v>
      </c>
      <c r="E593" t="s">
        <v>50</v>
      </c>
      <c r="F593" t="s">
        <v>35</v>
      </c>
      <c r="H593" t="s">
        <v>134</v>
      </c>
      <c r="J593">
        <v>4</v>
      </c>
      <c r="K593" t="s">
        <v>162</v>
      </c>
      <c r="L593">
        <v>25</v>
      </c>
      <c r="M593" t="s">
        <v>161</v>
      </c>
    </row>
    <row r="594" spans="1:13">
      <c r="A594">
        <v>2880</v>
      </c>
      <c r="B594">
        <v>331</v>
      </c>
      <c r="C594">
        <v>2020</v>
      </c>
      <c r="D594">
        <v>5</v>
      </c>
      <c r="E594" t="s">
        <v>50</v>
      </c>
      <c r="F594" t="s">
        <v>35</v>
      </c>
      <c r="H594" t="s">
        <v>111</v>
      </c>
      <c r="J594">
        <v>4</v>
      </c>
      <c r="K594" t="s">
        <v>162</v>
      </c>
      <c r="L594">
        <v>38</v>
      </c>
      <c r="M594" t="s">
        <v>161</v>
      </c>
    </row>
    <row r="595" spans="1:13">
      <c r="A595">
        <v>2881</v>
      </c>
      <c r="B595">
        <v>332</v>
      </c>
      <c r="C595">
        <v>2020</v>
      </c>
      <c r="D595">
        <v>5</v>
      </c>
      <c r="E595" t="s">
        <v>44</v>
      </c>
      <c r="F595" t="s">
        <v>57</v>
      </c>
      <c r="H595" t="s">
        <v>171</v>
      </c>
      <c r="J595">
        <v>1</v>
      </c>
      <c r="K595" t="s">
        <v>160</v>
      </c>
      <c r="L595">
        <f t="shared" ref="L595:L601" si="44">IF(K595="XP",33,0)</f>
        <v>33</v>
      </c>
      <c r="M595" t="s">
        <v>161</v>
      </c>
    </row>
    <row r="596" spans="1:13">
      <c r="A596">
        <v>2882</v>
      </c>
      <c r="B596">
        <v>332</v>
      </c>
      <c r="C596">
        <v>2020</v>
      </c>
      <c r="D596">
        <v>5</v>
      </c>
      <c r="E596" t="s">
        <v>44</v>
      </c>
      <c r="F596" t="s">
        <v>57</v>
      </c>
      <c r="H596" t="s">
        <v>104</v>
      </c>
      <c r="J596">
        <v>1</v>
      </c>
      <c r="K596" t="s">
        <v>160</v>
      </c>
      <c r="L596">
        <f t="shared" si="44"/>
        <v>33</v>
      </c>
      <c r="M596" t="s">
        <v>161</v>
      </c>
    </row>
    <row r="597" spans="1:13">
      <c r="A597">
        <v>2883</v>
      </c>
      <c r="B597">
        <v>332</v>
      </c>
      <c r="C597">
        <v>2020</v>
      </c>
      <c r="D597">
        <v>5</v>
      </c>
      <c r="E597" t="s">
        <v>44</v>
      </c>
      <c r="F597" t="s">
        <v>57</v>
      </c>
      <c r="H597" t="s">
        <v>171</v>
      </c>
      <c r="J597">
        <v>2</v>
      </c>
      <c r="K597" t="s">
        <v>160</v>
      </c>
      <c r="L597">
        <f t="shared" si="44"/>
        <v>33</v>
      </c>
      <c r="M597" t="s">
        <v>161</v>
      </c>
    </row>
    <row r="598" spans="1:13">
      <c r="A598">
        <v>2884</v>
      </c>
      <c r="B598">
        <v>332</v>
      </c>
      <c r="C598">
        <v>2020</v>
      </c>
      <c r="D598">
        <v>5</v>
      </c>
      <c r="E598" t="s">
        <v>44</v>
      </c>
      <c r="F598" t="s">
        <v>57</v>
      </c>
      <c r="H598" t="s">
        <v>171</v>
      </c>
      <c r="J598">
        <v>2</v>
      </c>
      <c r="K598" t="s">
        <v>160</v>
      </c>
      <c r="L598">
        <f t="shared" si="44"/>
        <v>33</v>
      </c>
      <c r="M598" t="s">
        <v>161</v>
      </c>
    </row>
    <row r="599" spans="1:13">
      <c r="A599">
        <v>2885</v>
      </c>
      <c r="B599">
        <v>332</v>
      </c>
      <c r="C599">
        <v>2020</v>
      </c>
      <c r="D599">
        <v>5</v>
      </c>
      <c r="E599" t="s">
        <v>44</v>
      </c>
      <c r="F599" t="s">
        <v>57</v>
      </c>
      <c r="H599" t="s">
        <v>104</v>
      </c>
      <c r="J599">
        <v>2</v>
      </c>
      <c r="K599" t="s">
        <v>162</v>
      </c>
      <c r="L599">
        <v>48</v>
      </c>
      <c r="M599" t="s">
        <v>161</v>
      </c>
    </row>
    <row r="600" spans="1:13">
      <c r="A600">
        <v>2886</v>
      </c>
      <c r="B600">
        <v>332</v>
      </c>
      <c r="C600">
        <v>2020</v>
      </c>
      <c r="D600">
        <v>5</v>
      </c>
      <c r="E600" t="s">
        <v>44</v>
      </c>
      <c r="F600" t="s">
        <v>57</v>
      </c>
      <c r="H600" t="s">
        <v>171</v>
      </c>
      <c r="J600">
        <v>3</v>
      </c>
      <c r="K600" t="s">
        <v>162</v>
      </c>
      <c r="L600">
        <v>28</v>
      </c>
      <c r="M600" t="s">
        <v>161</v>
      </c>
    </row>
    <row r="601" spans="1:13">
      <c r="A601">
        <v>2887</v>
      </c>
      <c r="B601">
        <v>332</v>
      </c>
      <c r="C601">
        <v>2020</v>
      </c>
      <c r="D601">
        <v>5</v>
      </c>
      <c r="E601" t="s">
        <v>44</v>
      </c>
      <c r="F601" t="s">
        <v>57</v>
      </c>
      <c r="H601" t="s">
        <v>171</v>
      </c>
      <c r="J601">
        <v>4</v>
      </c>
      <c r="K601" t="s">
        <v>160</v>
      </c>
      <c r="L601">
        <f t="shared" si="44"/>
        <v>33</v>
      </c>
      <c r="M601" t="s">
        <v>161</v>
      </c>
    </row>
    <row r="602" spans="1:13">
      <c r="A602">
        <v>2888</v>
      </c>
      <c r="B602">
        <v>333</v>
      </c>
      <c r="C602">
        <v>2020</v>
      </c>
      <c r="D602">
        <v>5</v>
      </c>
      <c r="E602" t="s">
        <v>40</v>
      </c>
      <c r="F602" t="s">
        <v>54</v>
      </c>
      <c r="H602" t="s">
        <v>129</v>
      </c>
      <c r="J602">
        <v>1</v>
      </c>
      <c r="K602" t="s">
        <v>160</v>
      </c>
      <c r="L602">
        <f t="shared" ref="L602:L609" si="45">IF(K602="XP",33,0)</f>
        <v>33</v>
      </c>
      <c r="M602" t="s">
        <v>161</v>
      </c>
    </row>
    <row r="603" spans="1:13">
      <c r="A603">
        <v>2889</v>
      </c>
      <c r="B603">
        <v>333</v>
      </c>
      <c r="C603">
        <v>2020</v>
      </c>
      <c r="D603">
        <v>5</v>
      </c>
      <c r="E603" t="s">
        <v>40</v>
      </c>
      <c r="F603" t="s">
        <v>54</v>
      </c>
      <c r="H603" t="s">
        <v>103</v>
      </c>
      <c r="J603">
        <v>1</v>
      </c>
      <c r="K603" t="s">
        <v>160</v>
      </c>
      <c r="L603">
        <f t="shared" si="45"/>
        <v>33</v>
      </c>
      <c r="M603" t="s">
        <v>161</v>
      </c>
    </row>
    <row r="604" spans="1:13">
      <c r="A604">
        <v>2890</v>
      </c>
      <c r="B604">
        <v>333</v>
      </c>
      <c r="C604">
        <v>2020</v>
      </c>
      <c r="D604">
        <v>5</v>
      </c>
      <c r="E604" t="s">
        <v>40</v>
      </c>
      <c r="F604" t="s">
        <v>54</v>
      </c>
      <c r="H604" t="s">
        <v>129</v>
      </c>
      <c r="J604">
        <v>2</v>
      </c>
      <c r="K604" t="s">
        <v>160</v>
      </c>
      <c r="L604">
        <f t="shared" si="45"/>
        <v>33</v>
      </c>
      <c r="M604" t="s">
        <v>161</v>
      </c>
    </row>
    <row r="605" spans="1:13">
      <c r="A605">
        <v>2891</v>
      </c>
      <c r="B605">
        <v>333</v>
      </c>
      <c r="C605">
        <v>2020</v>
      </c>
      <c r="D605">
        <v>5</v>
      </c>
      <c r="E605" t="s">
        <v>40</v>
      </c>
      <c r="F605" t="s">
        <v>54</v>
      </c>
      <c r="H605" t="s">
        <v>103</v>
      </c>
      <c r="J605">
        <v>2</v>
      </c>
      <c r="K605" t="s">
        <v>160</v>
      </c>
      <c r="L605">
        <f t="shared" si="45"/>
        <v>33</v>
      </c>
      <c r="M605" t="s">
        <v>161</v>
      </c>
    </row>
    <row r="606" spans="1:13">
      <c r="A606">
        <v>2892</v>
      </c>
      <c r="B606">
        <v>333</v>
      </c>
      <c r="C606">
        <v>2020</v>
      </c>
      <c r="D606">
        <v>5</v>
      </c>
      <c r="E606" t="s">
        <v>40</v>
      </c>
      <c r="F606" t="s">
        <v>54</v>
      </c>
      <c r="H606" t="s">
        <v>129</v>
      </c>
      <c r="J606">
        <v>2</v>
      </c>
      <c r="K606" t="s">
        <v>162</v>
      </c>
      <c r="L606">
        <v>41</v>
      </c>
      <c r="M606" t="s">
        <v>161</v>
      </c>
    </row>
    <row r="607" spans="1:13">
      <c r="A607">
        <v>2893</v>
      </c>
      <c r="B607">
        <v>333</v>
      </c>
      <c r="C607">
        <v>2020</v>
      </c>
      <c r="D607">
        <v>5</v>
      </c>
      <c r="E607" t="s">
        <v>40</v>
      </c>
      <c r="F607" t="s">
        <v>54</v>
      </c>
      <c r="H607" t="s">
        <v>129</v>
      </c>
      <c r="J607">
        <v>3</v>
      </c>
      <c r="K607" t="s">
        <v>160</v>
      </c>
      <c r="L607">
        <f t="shared" si="45"/>
        <v>33</v>
      </c>
      <c r="M607" t="s">
        <v>161</v>
      </c>
    </row>
    <row r="608" spans="1:13">
      <c r="A608">
        <v>2894</v>
      </c>
      <c r="B608">
        <v>333</v>
      </c>
      <c r="C608">
        <v>2020</v>
      </c>
      <c r="D608">
        <v>5</v>
      </c>
      <c r="E608" t="s">
        <v>40</v>
      </c>
      <c r="F608" t="s">
        <v>54</v>
      </c>
      <c r="H608" t="s">
        <v>129</v>
      </c>
      <c r="J608">
        <v>3</v>
      </c>
      <c r="K608" t="s">
        <v>160</v>
      </c>
      <c r="L608">
        <f t="shared" si="45"/>
        <v>33</v>
      </c>
      <c r="M608" t="s">
        <v>161</v>
      </c>
    </row>
    <row r="609" spans="1:14">
      <c r="A609">
        <v>2895</v>
      </c>
      <c r="B609">
        <v>333</v>
      </c>
      <c r="C609">
        <v>2020</v>
      </c>
      <c r="D609">
        <v>5</v>
      </c>
      <c r="E609" t="s">
        <v>40</v>
      </c>
      <c r="F609" t="s">
        <v>54</v>
      </c>
      <c r="H609" t="s">
        <v>103</v>
      </c>
      <c r="J609">
        <v>4</v>
      </c>
      <c r="K609" t="s">
        <v>160</v>
      </c>
      <c r="L609">
        <f t="shared" si="45"/>
        <v>33</v>
      </c>
      <c r="M609" t="s">
        <v>161</v>
      </c>
    </row>
    <row r="610" spans="1:14">
      <c r="A610">
        <v>2896</v>
      </c>
      <c r="B610">
        <v>333</v>
      </c>
      <c r="C610">
        <v>2020</v>
      </c>
      <c r="D610">
        <v>5</v>
      </c>
      <c r="E610" t="s">
        <v>40</v>
      </c>
      <c r="F610" t="s">
        <v>54</v>
      </c>
      <c r="H610" t="s">
        <v>103</v>
      </c>
      <c r="J610">
        <v>4</v>
      </c>
      <c r="K610" t="s">
        <v>162</v>
      </c>
      <c r="L610">
        <v>57</v>
      </c>
      <c r="M610" t="s">
        <v>163</v>
      </c>
      <c r="N610" t="s">
        <v>164</v>
      </c>
    </row>
    <row r="611" spans="1:14">
      <c r="A611">
        <v>2897</v>
      </c>
      <c r="B611">
        <v>333</v>
      </c>
      <c r="C611">
        <v>2020</v>
      </c>
      <c r="D611">
        <v>5</v>
      </c>
      <c r="E611" t="s">
        <v>40</v>
      </c>
      <c r="F611" t="s">
        <v>54</v>
      </c>
      <c r="H611" t="s">
        <v>129</v>
      </c>
      <c r="J611">
        <v>4</v>
      </c>
      <c r="K611" t="s">
        <v>160</v>
      </c>
      <c r="L611">
        <f>IF(K611="XP",33,0)</f>
        <v>33</v>
      </c>
      <c r="M611" t="s">
        <v>161</v>
      </c>
    </row>
    <row r="612" spans="1:14">
      <c r="A612">
        <v>2898</v>
      </c>
      <c r="B612">
        <v>334</v>
      </c>
      <c r="C612">
        <v>2020</v>
      </c>
      <c r="D612">
        <v>5</v>
      </c>
      <c r="E612" t="s">
        <v>62</v>
      </c>
      <c r="F612" t="s">
        <v>43</v>
      </c>
      <c r="H612" t="s">
        <v>123</v>
      </c>
      <c r="J612">
        <v>1</v>
      </c>
      <c r="K612" t="s">
        <v>160</v>
      </c>
      <c r="L612">
        <f t="shared" ref="L612:L617" si="46">IF(K612="XP",33,0)</f>
        <v>33</v>
      </c>
      <c r="M612" t="s">
        <v>161</v>
      </c>
    </row>
    <row r="613" spans="1:14">
      <c r="A613">
        <v>2899</v>
      </c>
      <c r="B613">
        <v>334</v>
      </c>
      <c r="C613">
        <v>2020</v>
      </c>
      <c r="D613">
        <v>5</v>
      </c>
      <c r="E613" t="s">
        <v>62</v>
      </c>
      <c r="F613" t="s">
        <v>43</v>
      </c>
      <c r="H613" t="s">
        <v>115</v>
      </c>
      <c r="J613">
        <v>2</v>
      </c>
      <c r="K613" t="s">
        <v>162</v>
      </c>
      <c r="L613">
        <v>26</v>
      </c>
      <c r="M613" t="s">
        <v>161</v>
      </c>
    </row>
    <row r="614" spans="1:14">
      <c r="A614">
        <v>2900</v>
      </c>
      <c r="B614">
        <v>334</v>
      </c>
      <c r="C614">
        <v>2020</v>
      </c>
      <c r="D614">
        <v>5</v>
      </c>
      <c r="E614" t="s">
        <v>62</v>
      </c>
      <c r="F614" t="s">
        <v>43</v>
      </c>
      <c r="H614" t="s">
        <v>123</v>
      </c>
      <c r="J614">
        <v>2</v>
      </c>
      <c r="K614" t="s">
        <v>160</v>
      </c>
      <c r="L614">
        <f t="shared" si="46"/>
        <v>33</v>
      </c>
      <c r="M614" t="s">
        <v>161</v>
      </c>
    </row>
    <row r="615" spans="1:14">
      <c r="A615">
        <v>2901</v>
      </c>
      <c r="B615">
        <v>334</v>
      </c>
      <c r="C615">
        <v>2020</v>
      </c>
      <c r="D615">
        <v>5</v>
      </c>
      <c r="E615" t="s">
        <v>62</v>
      </c>
      <c r="F615" t="s">
        <v>43</v>
      </c>
      <c r="H615" t="s">
        <v>123</v>
      </c>
      <c r="J615">
        <v>2</v>
      </c>
      <c r="K615" t="s">
        <v>162</v>
      </c>
      <c r="L615">
        <v>47</v>
      </c>
      <c r="M615" t="s">
        <v>161</v>
      </c>
    </row>
    <row r="616" spans="1:14">
      <c r="A616">
        <v>2902</v>
      </c>
      <c r="B616">
        <v>334</v>
      </c>
      <c r="C616">
        <v>2020</v>
      </c>
      <c r="D616">
        <v>5</v>
      </c>
      <c r="E616" t="s">
        <v>62</v>
      </c>
      <c r="F616" t="s">
        <v>43</v>
      </c>
      <c r="H616" t="s">
        <v>115</v>
      </c>
      <c r="J616">
        <v>3</v>
      </c>
      <c r="K616" t="s">
        <v>160</v>
      </c>
      <c r="L616">
        <f t="shared" si="46"/>
        <v>33</v>
      </c>
      <c r="M616" t="s">
        <v>161</v>
      </c>
    </row>
    <row r="617" spans="1:14">
      <c r="A617">
        <v>2903</v>
      </c>
      <c r="B617">
        <v>334</v>
      </c>
      <c r="C617">
        <v>2020</v>
      </c>
      <c r="D617">
        <v>5</v>
      </c>
      <c r="E617" t="s">
        <v>62</v>
      </c>
      <c r="F617" t="s">
        <v>43</v>
      </c>
      <c r="H617" t="s">
        <v>123</v>
      </c>
      <c r="J617">
        <v>3</v>
      </c>
      <c r="K617" t="s">
        <v>160</v>
      </c>
      <c r="L617">
        <f t="shared" si="46"/>
        <v>33</v>
      </c>
      <c r="M617" t="s">
        <v>161</v>
      </c>
    </row>
    <row r="618" spans="1:14">
      <c r="A618">
        <v>2904</v>
      </c>
      <c r="B618">
        <v>335</v>
      </c>
      <c r="C618">
        <v>2020</v>
      </c>
      <c r="D618">
        <v>5</v>
      </c>
      <c r="E618" t="s">
        <v>23</v>
      </c>
      <c r="F618" t="s">
        <v>52</v>
      </c>
      <c r="H618" t="s">
        <v>113</v>
      </c>
      <c r="J618">
        <v>1</v>
      </c>
      <c r="K618" t="s">
        <v>162</v>
      </c>
      <c r="L618">
        <v>38</v>
      </c>
      <c r="M618" t="s">
        <v>161</v>
      </c>
    </row>
    <row r="619" spans="1:14">
      <c r="A619">
        <v>2905</v>
      </c>
      <c r="B619">
        <v>335</v>
      </c>
      <c r="C619">
        <v>2020</v>
      </c>
      <c r="D619">
        <v>5</v>
      </c>
      <c r="E619" t="s">
        <v>23</v>
      </c>
      <c r="F619" t="s">
        <v>52</v>
      </c>
      <c r="H619" t="s">
        <v>102</v>
      </c>
      <c r="J619">
        <v>1</v>
      </c>
      <c r="K619" t="s">
        <v>160</v>
      </c>
      <c r="L619">
        <f t="shared" ref="L618:L628" si="47">IF(K619="XP",33,0)</f>
        <v>33</v>
      </c>
      <c r="M619" t="s">
        <v>161</v>
      </c>
    </row>
    <row r="620" spans="1:14">
      <c r="A620">
        <v>2906</v>
      </c>
      <c r="B620">
        <v>335</v>
      </c>
      <c r="C620">
        <v>2020</v>
      </c>
      <c r="D620">
        <v>5</v>
      </c>
      <c r="E620" t="s">
        <v>23</v>
      </c>
      <c r="F620" t="s">
        <v>52</v>
      </c>
      <c r="H620" t="s">
        <v>102</v>
      </c>
      <c r="J620">
        <v>2</v>
      </c>
      <c r="K620" t="s">
        <v>160</v>
      </c>
      <c r="L620">
        <f t="shared" si="47"/>
        <v>33</v>
      </c>
      <c r="M620" t="s">
        <v>161</v>
      </c>
    </row>
    <row r="621" spans="1:14">
      <c r="A621">
        <v>2907</v>
      </c>
      <c r="B621">
        <v>335</v>
      </c>
      <c r="C621">
        <v>2020</v>
      </c>
      <c r="D621">
        <v>5</v>
      </c>
      <c r="E621" t="s">
        <v>23</v>
      </c>
      <c r="F621" t="s">
        <v>52</v>
      </c>
      <c r="H621" t="s">
        <v>113</v>
      </c>
      <c r="J621">
        <v>2</v>
      </c>
      <c r="K621" t="s">
        <v>160</v>
      </c>
      <c r="L621">
        <f t="shared" si="47"/>
        <v>33</v>
      </c>
      <c r="M621" t="s">
        <v>161</v>
      </c>
    </row>
    <row r="622" spans="1:14">
      <c r="A622">
        <v>2908</v>
      </c>
      <c r="B622">
        <v>335</v>
      </c>
      <c r="C622">
        <v>2020</v>
      </c>
      <c r="D622">
        <v>5</v>
      </c>
      <c r="E622" t="s">
        <v>23</v>
      </c>
      <c r="F622" t="s">
        <v>52</v>
      </c>
      <c r="H622" t="s">
        <v>102</v>
      </c>
      <c r="J622">
        <v>2</v>
      </c>
      <c r="K622" t="s">
        <v>160</v>
      </c>
      <c r="L622">
        <f t="shared" si="47"/>
        <v>33</v>
      </c>
      <c r="M622" t="s">
        <v>161</v>
      </c>
    </row>
    <row r="623" spans="1:14">
      <c r="A623">
        <v>2909</v>
      </c>
      <c r="B623">
        <v>335</v>
      </c>
      <c r="C623">
        <v>2020</v>
      </c>
      <c r="D623">
        <v>5</v>
      </c>
      <c r="E623" t="s">
        <v>23</v>
      </c>
      <c r="F623" t="s">
        <v>52</v>
      </c>
      <c r="H623" t="s">
        <v>113</v>
      </c>
      <c r="J623">
        <v>2</v>
      </c>
      <c r="K623" t="s">
        <v>160</v>
      </c>
      <c r="L623">
        <f t="shared" si="47"/>
        <v>33</v>
      </c>
      <c r="M623" t="s">
        <v>161</v>
      </c>
    </row>
    <row r="624" spans="1:14">
      <c r="A624">
        <v>2910</v>
      </c>
      <c r="B624">
        <v>335</v>
      </c>
      <c r="C624">
        <v>2020</v>
      </c>
      <c r="D624">
        <v>5</v>
      </c>
      <c r="E624" t="s">
        <v>23</v>
      </c>
      <c r="F624" t="s">
        <v>52</v>
      </c>
      <c r="H624" t="s">
        <v>113</v>
      </c>
      <c r="J624">
        <v>2</v>
      </c>
      <c r="K624" t="s">
        <v>160</v>
      </c>
      <c r="L624">
        <f t="shared" si="47"/>
        <v>33</v>
      </c>
      <c r="M624" t="s">
        <v>161</v>
      </c>
    </row>
    <row r="625" spans="1:14">
      <c r="A625">
        <v>2911</v>
      </c>
      <c r="B625">
        <v>335</v>
      </c>
      <c r="C625">
        <v>2020</v>
      </c>
      <c r="D625">
        <v>5</v>
      </c>
      <c r="E625" t="s">
        <v>23</v>
      </c>
      <c r="F625" t="s">
        <v>52</v>
      </c>
      <c r="H625" t="s">
        <v>102</v>
      </c>
      <c r="J625">
        <v>2</v>
      </c>
      <c r="K625" t="s">
        <v>162</v>
      </c>
      <c r="L625">
        <v>32</v>
      </c>
      <c r="M625" t="s">
        <v>161</v>
      </c>
    </row>
    <row r="626" spans="1:14">
      <c r="A626">
        <v>2912</v>
      </c>
      <c r="B626">
        <v>335</v>
      </c>
      <c r="C626">
        <v>2020</v>
      </c>
      <c r="D626">
        <v>5</v>
      </c>
      <c r="E626" t="s">
        <v>23</v>
      </c>
      <c r="F626" t="s">
        <v>52</v>
      </c>
      <c r="H626" t="s">
        <v>113</v>
      </c>
      <c r="J626">
        <v>4</v>
      </c>
      <c r="K626" t="s">
        <v>160</v>
      </c>
      <c r="L626">
        <f t="shared" si="47"/>
        <v>33</v>
      </c>
      <c r="M626" t="s">
        <v>163</v>
      </c>
      <c r="N626" t="s">
        <v>168</v>
      </c>
    </row>
    <row r="627" spans="1:14">
      <c r="A627">
        <v>2913</v>
      </c>
      <c r="B627">
        <v>335</v>
      </c>
      <c r="C627">
        <v>2020</v>
      </c>
      <c r="D627">
        <v>5</v>
      </c>
      <c r="E627" t="s">
        <v>23</v>
      </c>
      <c r="F627" t="s">
        <v>52</v>
      </c>
      <c r="H627" t="s">
        <v>113</v>
      </c>
      <c r="J627">
        <v>4</v>
      </c>
      <c r="K627" t="s">
        <v>162</v>
      </c>
      <c r="L627">
        <v>43</v>
      </c>
      <c r="M627" t="s">
        <v>161</v>
      </c>
    </row>
    <row r="628" spans="1:14">
      <c r="A628">
        <v>2914</v>
      </c>
      <c r="B628">
        <v>335</v>
      </c>
      <c r="C628">
        <v>2020</v>
      </c>
      <c r="D628">
        <v>5</v>
      </c>
      <c r="E628" t="s">
        <v>23</v>
      </c>
      <c r="F628" t="s">
        <v>52</v>
      </c>
      <c r="H628" t="s">
        <v>113</v>
      </c>
      <c r="J628">
        <v>4</v>
      </c>
      <c r="K628" t="s">
        <v>160</v>
      </c>
      <c r="L628">
        <f t="shared" si="47"/>
        <v>33</v>
      </c>
      <c r="M628" t="s">
        <v>161</v>
      </c>
    </row>
    <row r="629" spans="1:14">
      <c r="A629">
        <v>2915</v>
      </c>
      <c r="B629">
        <v>336</v>
      </c>
      <c r="C629">
        <v>2020</v>
      </c>
      <c r="D629">
        <v>5</v>
      </c>
      <c r="E629" t="s">
        <v>46</v>
      </c>
      <c r="F629" t="s">
        <v>33</v>
      </c>
      <c r="H629" t="s">
        <v>101</v>
      </c>
      <c r="J629">
        <v>2</v>
      </c>
      <c r="K629" t="s">
        <v>162</v>
      </c>
      <c r="L629">
        <v>36</v>
      </c>
      <c r="M629" t="s">
        <v>161</v>
      </c>
    </row>
    <row r="630" spans="1:14">
      <c r="A630">
        <v>2916</v>
      </c>
      <c r="B630">
        <v>336</v>
      </c>
      <c r="C630">
        <v>2020</v>
      </c>
      <c r="D630">
        <v>5</v>
      </c>
      <c r="E630" t="s">
        <v>46</v>
      </c>
      <c r="F630" t="s">
        <v>33</v>
      </c>
      <c r="H630" t="s">
        <v>138</v>
      </c>
      <c r="J630">
        <v>2</v>
      </c>
      <c r="K630" t="s">
        <v>160</v>
      </c>
      <c r="L630">
        <f t="shared" ref="L630:L631" si="48">IF(K630="XP",33,0)</f>
        <v>33</v>
      </c>
      <c r="M630" t="s">
        <v>161</v>
      </c>
    </row>
    <row r="631" spans="1:14">
      <c r="A631">
        <v>2917</v>
      </c>
      <c r="B631">
        <v>336</v>
      </c>
      <c r="C631">
        <v>2020</v>
      </c>
      <c r="D631">
        <v>5</v>
      </c>
      <c r="E631" t="s">
        <v>46</v>
      </c>
      <c r="F631" t="s">
        <v>33</v>
      </c>
      <c r="H631" t="s">
        <v>101</v>
      </c>
      <c r="J631">
        <v>2</v>
      </c>
      <c r="K631" t="s">
        <v>160</v>
      </c>
      <c r="L631">
        <f t="shared" si="48"/>
        <v>33</v>
      </c>
      <c r="M631" t="s">
        <v>161</v>
      </c>
    </row>
    <row r="632" spans="1:14">
      <c r="A632">
        <v>2918</v>
      </c>
      <c r="B632">
        <v>336</v>
      </c>
      <c r="C632">
        <v>2020</v>
      </c>
      <c r="D632">
        <v>5</v>
      </c>
      <c r="E632" t="s">
        <v>46</v>
      </c>
      <c r="F632" t="s">
        <v>33</v>
      </c>
      <c r="H632" t="s">
        <v>138</v>
      </c>
      <c r="J632">
        <v>2</v>
      </c>
      <c r="K632" t="s">
        <v>162</v>
      </c>
      <c r="L632">
        <v>24</v>
      </c>
      <c r="M632" t="s">
        <v>163</v>
      </c>
      <c r="N632" t="s">
        <v>165</v>
      </c>
    </row>
    <row r="633" spans="1:14">
      <c r="A633">
        <v>2919</v>
      </c>
      <c r="B633">
        <v>336</v>
      </c>
      <c r="C633">
        <v>2020</v>
      </c>
      <c r="D633">
        <v>5</v>
      </c>
      <c r="E633" t="s">
        <v>46</v>
      </c>
      <c r="F633" t="s">
        <v>33</v>
      </c>
      <c r="H633" t="s">
        <v>138</v>
      </c>
      <c r="J633">
        <v>2</v>
      </c>
      <c r="K633" t="s">
        <v>176</v>
      </c>
      <c r="L633">
        <v>49</v>
      </c>
      <c r="M633" t="s">
        <v>163</v>
      </c>
      <c r="N633" t="s">
        <v>166</v>
      </c>
    </row>
    <row r="634" spans="1:14">
      <c r="A634">
        <v>2920</v>
      </c>
      <c r="B634">
        <v>336</v>
      </c>
      <c r="C634">
        <v>2020</v>
      </c>
      <c r="D634">
        <v>5</v>
      </c>
      <c r="E634" t="s">
        <v>46</v>
      </c>
      <c r="F634" t="s">
        <v>33</v>
      </c>
      <c r="H634" t="s">
        <v>101</v>
      </c>
      <c r="J634">
        <v>3</v>
      </c>
      <c r="K634" t="s">
        <v>162</v>
      </c>
      <c r="L634">
        <v>33</v>
      </c>
      <c r="M634" t="s">
        <v>161</v>
      </c>
    </row>
    <row r="635" spans="1:14">
      <c r="A635">
        <v>2921</v>
      </c>
      <c r="B635">
        <v>336</v>
      </c>
      <c r="C635">
        <v>2020</v>
      </c>
      <c r="D635">
        <v>5</v>
      </c>
      <c r="E635" t="s">
        <v>46</v>
      </c>
      <c r="F635" t="s">
        <v>33</v>
      </c>
      <c r="H635" t="s">
        <v>101</v>
      </c>
      <c r="J635">
        <v>4</v>
      </c>
      <c r="K635" t="s">
        <v>160</v>
      </c>
      <c r="L635">
        <f>IF(K635="XP",33,0)</f>
        <v>33</v>
      </c>
      <c r="M635" t="s">
        <v>161</v>
      </c>
    </row>
    <row r="636" spans="1:14">
      <c r="A636">
        <v>2922</v>
      </c>
      <c r="B636">
        <v>336</v>
      </c>
      <c r="C636">
        <v>2020</v>
      </c>
      <c r="D636">
        <v>5</v>
      </c>
      <c r="E636" t="s">
        <v>46</v>
      </c>
      <c r="F636" t="s">
        <v>33</v>
      </c>
      <c r="H636" t="s">
        <v>138</v>
      </c>
      <c r="J636">
        <v>4</v>
      </c>
      <c r="K636" t="s">
        <v>160</v>
      </c>
      <c r="L636">
        <f>IF(K636="XP",33,0)</f>
        <v>33</v>
      </c>
      <c r="M636" t="s">
        <v>161</v>
      </c>
    </row>
    <row r="637" spans="1:14">
      <c r="A637">
        <v>2923</v>
      </c>
      <c r="B637">
        <v>336</v>
      </c>
      <c r="C637">
        <v>2020</v>
      </c>
      <c r="D637">
        <v>5</v>
      </c>
      <c r="E637" t="s">
        <v>46</v>
      </c>
      <c r="F637" t="s">
        <v>33</v>
      </c>
      <c r="H637" t="s">
        <v>101</v>
      </c>
      <c r="J637">
        <v>4</v>
      </c>
      <c r="K637" t="s">
        <v>162</v>
      </c>
      <c r="L637">
        <v>46</v>
      </c>
      <c r="M637" t="s">
        <v>161</v>
      </c>
    </row>
    <row r="638" spans="1:14">
      <c r="A638">
        <v>2924</v>
      </c>
      <c r="B638">
        <v>336</v>
      </c>
      <c r="C638">
        <v>2020</v>
      </c>
      <c r="D638">
        <v>5</v>
      </c>
      <c r="E638" t="s">
        <v>46</v>
      </c>
      <c r="F638" t="s">
        <v>33</v>
      </c>
      <c r="H638" t="s">
        <v>101</v>
      </c>
      <c r="J638">
        <v>4</v>
      </c>
      <c r="K638" t="s">
        <v>160</v>
      </c>
      <c r="L638">
        <f>IF(K638="XP",33,0)</f>
        <v>33</v>
      </c>
      <c r="M638" t="s">
        <v>161</v>
      </c>
    </row>
    <row r="639" spans="1:14">
      <c r="A639">
        <v>2925</v>
      </c>
      <c r="B639">
        <v>337</v>
      </c>
      <c r="C639">
        <v>2020</v>
      </c>
      <c r="D639">
        <v>5</v>
      </c>
      <c r="E639" t="s">
        <v>47</v>
      </c>
      <c r="F639" t="s">
        <v>29</v>
      </c>
      <c r="H639" t="s">
        <v>118</v>
      </c>
      <c r="J639">
        <v>1</v>
      </c>
      <c r="K639" t="s">
        <v>162</v>
      </c>
      <c r="L639">
        <v>46</v>
      </c>
      <c r="M639" t="s">
        <v>161</v>
      </c>
    </row>
    <row r="640" spans="1:14">
      <c r="A640">
        <v>2926</v>
      </c>
      <c r="B640">
        <v>337</v>
      </c>
      <c r="C640">
        <v>2020</v>
      </c>
      <c r="D640">
        <v>5</v>
      </c>
      <c r="E640" t="s">
        <v>47</v>
      </c>
      <c r="F640" t="s">
        <v>29</v>
      </c>
      <c r="H640" t="s">
        <v>118</v>
      </c>
      <c r="J640">
        <v>1</v>
      </c>
      <c r="K640" t="s">
        <v>160</v>
      </c>
      <c r="L640">
        <f t="shared" ref="L640:L642" si="49">IF(K640="XP",33,0)</f>
        <v>33</v>
      </c>
      <c r="M640" t="s">
        <v>161</v>
      </c>
    </row>
    <row r="641" spans="1:14">
      <c r="A641">
        <v>2927</v>
      </c>
      <c r="B641">
        <v>337</v>
      </c>
      <c r="C641">
        <v>2020</v>
      </c>
      <c r="D641">
        <v>5</v>
      </c>
      <c r="E641" t="s">
        <v>47</v>
      </c>
      <c r="F641" t="s">
        <v>29</v>
      </c>
      <c r="H641" t="s">
        <v>118</v>
      </c>
      <c r="J641">
        <v>2</v>
      </c>
      <c r="K641" t="s">
        <v>160</v>
      </c>
      <c r="L641">
        <f t="shared" si="49"/>
        <v>33</v>
      </c>
      <c r="M641" t="s">
        <v>161</v>
      </c>
    </row>
    <row r="642" spans="1:14">
      <c r="A642">
        <v>2928</v>
      </c>
      <c r="B642">
        <v>337</v>
      </c>
      <c r="C642">
        <v>2020</v>
      </c>
      <c r="D642">
        <v>5</v>
      </c>
      <c r="E642" t="s">
        <v>47</v>
      </c>
      <c r="F642" t="s">
        <v>29</v>
      </c>
      <c r="H642" t="s">
        <v>118</v>
      </c>
      <c r="J642">
        <v>2</v>
      </c>
      <c r="K642" t="s">
        <v>162</v>
      </c>
      <c r="L642">
        <v>61</v>
      </c>
      <c r="M642" t="s">
        <v>163</v>
      </c>
      <c r="N642" t="s">
        <v>164</v>
      </c>
    </row>
    <row r="643" spans="1:14">
      <c r="A643">
        <v>2929</v>
      </c>
      <c r="B643">
        <v>337</v>
      </c>
      <c r="C643">
        <v>2020</v>
      </c>
      <c r="D643">
        <v>5</v>
      </c>
      <c r="E643" t="s">
        <v>47</v>
      </c>
      <c r="F643" t="s">
        <v>29</v>
      </c>
      <c r="H643" t="s">
        <v>118</v>
      </c>
      <c r="J643">
        <v>3</v>
      </c>
      <c r="K643" t="s">
        <v>162</v>
      </c>
      <c r="L643">
        <v>39</v>
      </c>
      <c r="M643" t="s">
        <v>161</v>
      </c>
    </row>
    <row r="644" spans="1:14">
      <c r="A644">
        <v>2930</v>
      </c>
      <c r="B644">
        <v>337</v>
      </c>
      <c r="C644">
        <v>2020</v>
      </c>
      <c r="D644">
        <v>5</v>
      </c>
      <c r="E644" t="s">
        <v>47</v>
      </c>
      <c r="F644" t="s">
        <v>29</v>
      </c>
      <c r="H644" t="s">
        <v>118</v>
      </c>
      <c r="J644">
        <v>4</v>
      </c>
      <c r="K644" t="s">
        <v>160</v>
      </c>
      <c r="L644">
        <f>IF(K644="XP",33,0)</f>
        <v>33</v>
      </c>
      <c r="M644" t="s">
        <v>161</v>
      </c>
    </row>
    <row r="645" spans="1:14">
      <c r="A645">
        <v>2931</v>
      </c>
      <c r="B645">
        <v>337</v>
      </c>
      <c r="C645">
        <v>2020</v>
      </c>
      <c r="D645">
        <v>5</v>
      </c>
      <c r="E645" t="s">
        <v>47</v>
      </c>
      <c r="F645" t="s">
        <v>29</v>
      </c>
      <c r="H645" t="s">
        <v>122</v>
      </c>
      <c r="J645">
        <v>4</v>
      </c>
      <c r="K645" t="s">
        <v>162</v>
      </c>
      <c r="L645">
        <v>38</v>
      </c>
      <c r="M645" t="s">
        <v>161</v>
      </c>
    </row>
    <row r="646" spans="1:14">
      <c r="A646">
        <v>2932</v>
      </c>
      <c r="B646">
        <v>338</v>
      </c>
      <c r="C646">
        <v>2020</v>
      </c>
      <c r="D646">
        <v>5</v>
      </c>
      <c r="E646" t="s">
        <v>27</v>
      </c>
      <c r="F646" t="s">
        <v>26</v>
      </c>
      <c r="H646" t="s">
        <v>120</v>
      </c>
      <c r="J646">
        <v>1</v>
      </c>
      <c r="K646" t="s">
        <v>160</v>
      </c>
      <c r="L646">
        <f t="shared" ref="L646:L650" si="50">IF(K646="XP",33,0)</f>
        <v>33</v>
      </c>
      <c r="M646" t="s">
        <v>161</v>
      </c>
    </row>
    <row r="647" spans="1:14">
      <c r="A647">
        <v>2933</v>
      </c>
      <c r="B647">
        <v>338</v>
      </c>
      <c r="C647">
        <v>2020</v>
      </c>
      <c r="D647">
        <v>5</v>
      </c>
      <c r="E647" t="s">
        <v>27</v>
      </c>
      <c r="F647" t="s">
        <v>26</v>
      </c>
      <c r="H647" t="s">
        <v>114</v>
      </c>
      <c r="J647">
        <v>1</v>
      </c>
      <c r="K647" t="s">
        <v>162</v>
      </c>
      <c r="L647">
        <v>38</v>
      </c>
      <c r="M647" t="s">
        <v>161</v>
      </c>
    </row>
    <row r="648" spans="1:14">
      <c r="A648">
        <v>2934</v>
      </c>
      <c r="B648">
        <v>338</v>
      </c>
      <c r="C648">
        <v>2020</v>
      </c>
      <c r="D648">
        <v>5</v>
      </c>
      <c r="E648" t="s">
        <v>27</v>
      </c>
      <c r="F648" t="s">
        <v>26</v>
      </c>
      <c r="H648" t="s">
        <v>114</v>
      </c>
      <c r="J648">
        <v>2</v>
      </c>
      <c r="K648" t="s">
        <v>162</v>
      </c>
      <c r="L648">
        <v>39</v>
      </c>
      <c r="M648" t="s">
        <v>161</v>
      </c>
    </row>
    <row r="649" spans="1:14">
      <c r="A649">
        <v>2935</v>
      </c>
      <c r="B649">
        <v>338</v>
      </c>
      <c r="C649">
        <v>2020</v>
      </c>
      <c r="D649">
        <v>5</v>
      </c>
      <c r="E649" t="s">
        <v>27</v>
      </c>
      <c r="F649" t="s">
        <v>26</v>
      </c>
      <c r="H649" t="s">
        <v>114</v>
      </c>
      <c r="J649">
        <v>2</v>
      </c>
      <c r="K649" t="s">
        <v>160</v>
      </c>
      <c r="L649">
        <f t="shared" si="50"/>
        <v>33</v>
      </c>
      <c r="M649" t="s">
        <v>161</v>
      </c>
    </row>
    <row r="650" spans="1:14">
      <c r="A650">
        <v>2936</v>
      </c>
      <c r="B650">
        <v>338</v>
      </c>
      <c r="C650">
        <v>2020</v>
      </c>
      <c r="D650">
        <v>5</v>
      </c>
      <c r="E650" t="s">
        <v>27</v>
      </c>
      <c r="F650" t="s">
        <v>26</v>
      </c>
      <c r="H650" t="s">
        <v>114</v>
      </c>
      <c r="J650">
        <v>2</v>
      </c>
      <c r="K650" t="s">
        <v>160</v>
      </c>
      <c r="L650">
        <f t="shared" si="50"/>
        <v>33</v>
      </c>
      <c r="M650" t="s">
        <v>161</v>
      </c>
    </row>
    <row r="651" spans="1:14">
      <c r="A651">
        <v>2937</v>
      </c>
      <c r="B651">
        <v>338</v>
      </c>
      <c r="C651">
        <v>2020</v>
      </c>
      <c r="D651">
        <v>5</v>
      </c>
      <c r="E651" t="s">
        <v>27</v>
      </c>
      <c r="F651" t="s">
        <v>26</v>
      </c>
      <c r="H651" t="s">
        <v>120</v>
      </c>
      <c r="J651">
        <v>3</v>
      </c>
      <c r="K651" t="s">
        <v>162</v>
      </c>
      <c r="L651">
        <v>46</v>
      </c>
      <c r="M651" t="s">
        <v>161</v>
      </c>
    </row>
    <row r="652" spans="1:14">
      <c r="A652">
        <v>2938</v>
      </c>
      <c r="B652">
        <v>338</v>
      </c>
      <c r="C652">
        <v>2020</v>
      </c>
      <c r="D652">
        <v>5</v>
      </c>
      <c r="E652" t="s">
        <v>27</v>
      </c>
      <c r="F652" t="s">
        <v>26</v>
      </c>
      <c r="H652" t="s">
        <v>120</v>
      </c>
      <c r="J652">
        <v>4</v>
      </c>
      <c r="K652" t="s">
        <v>162</v>
      </c>
      <c r="L652">
        <v>31</v>
      </c>
      <c r="M652" t="s">
        <v>161</v>
      </c>
    </row>
    <row r="653" spans="1:14">
      <c r="A653">
        <v>2939</v>
      </c>
      <c r="B653">
        <v>338</v>
      </c>
      <c r="C653">
        <v>2020</v>
      </c>
      <c r="D653">
        <v>5</v>
      </c>
      <c r="E653" t="s">
        <v>27</v>
      </c>
      <c r="F653" t="s">
        <v>26</v>
      </c>
      <c r="H653" t="s">
        <v>114</v>
      </c>
      <c r="J653">
        <v>4</v>
      </c>
      <c r="K653" t="s">
        <v>162</v>
      </c>
      <c r="L653">
        <v>22</v>
      </c>
      <c r="M653" t="s">
        <v>161</v>
      </c>
    </row>
    <row r="654" spans="1:14">
      <c r="A654">
        <v>2940</v>
      </c>
      <c r="B654">
        <v>338</v>
      </c>
      <c r="C654">
        <v>2020</v>
      </c>
      <c r="D654">
        <v>5</v>
      </c>
      <c r="E654" t="s">
        <v>27</v>
      </c>
      <c r="F654" t="s">
        <v>26</v>
      </c>
      <c r="H654" t="s">
        <v>120</v>
      </c>
      <c r="J654">
        <v>4</v>
      </c>
      <c r="K654" t="s">
        <v>162</v>
      </c>
      <c r="L654">
        <v>54</v>
      </c>
      <c r="M654" t="s">
        <v>161</v>
      </c>
    </row>
    <row r="655" spans="1:14">
      <c r="A655">
        <v>2941</v>
      </c>
      <c r="B655">
        <v>339</v>
      </c>
      <c r="C655">
        <v>2020</v>
      </c>
      <c r="D655">
        <v>5</v>
      </c>
      <c r="E655" t="s">
        <v>39</v>
      </c>
      <c r="F655" t="s">
        <v>55</v>
      </c>
      <c r="H655" t="s">
        <v>105</v>
      </c>
      <c r="J655">
        <v>1</v>
      </c>
      <c r="K655" t="s">
        <v>160</v>
      </c>
      <c r="L655">
        <f t="shared" ref="L655:L663" si="51">IF(K655="XP",33,0)</f>
        <v>33</v>
      </c>
      <c r="M655" t="s">
        <v>161</v>
      </c>
    </row>
    <row r="656" spans="1:14">
      <c r="A656">
        <v>2942</v>
      </c>
      <c r="B656">
        <v>339</v>
      </c>
      <c r="C656">
        <v>2020</v>
      </c>
      <c r="D656">
        <v>5</v>
      </c>
      <c r="E656" t="s">
        <v>39</v>
      </c>
      <c r="F656" t="s">
        <v>55</v>
      </c>
      <c r="H656" t="s">
        <v>105</v>
      </c>
      <c r="J656">
        <v>1</v>
      </c>
      <c r="K656" t="s">
        <v>160</v>
      </c>
      <c r="L656">
        <f t="shared" si="51"/>
        <v>33</v>
      </c>
      <c r="M656" t="s">
        <v>161</v>
      </c>
    </row>
    <row r="657" spans="1:13">
      <c r="A657">
        <v>2943</v>
      </c>
      <c r="B657">
        <v>339</v>
      </c>
      <c r="C657">
        <v>2020</v>
      </c>
      <c r="D657">
        <v>5</v>
      </c>
      <c r="E657" t="s">
        <v>39</v>
      </c>
      <c r="F657" t="s">
        <v>55</v>
      </c>
      <c r="H657" t="s">
        <v>124</v>
      </c>
      <c r="J657">
        <v>2</v>
      </c>
      <c r="K657" t="s">
        <v>160</v>
      </c>
      <c r="L657">
        <f t="shared" si="51"/>
        <v>33</v>
      </c>
      <c r="M657" t="s">
        <v>161</v>
      </c>
    </row>
    <row r="658" spans="1:13">
      <c r="A658">
        <v>2944</v>
      </c>
      <c r="B658">
        <v>339</v>
      </c>
      <c r="C658">
        <v>2020</v>
      </c>
      <c r="D658">
        <v>5</v>
      </c>
      <c r="E658" t="s">
        <v>39</v>
      </c>
      <c r="F658" t="s">
        <v>55</v>
      </c>
      <c r="H658" t="s">
        <v>105</v>
      </c>
      <c r="J658">
        <v>2</v>
      </c>
      <c r="K658" t="s">
        <v>160</v>
      </c>
      <c r="L658">
        <f t="shared" si="51"/>
        <v>33</v>
      </c>
      <c r="M658" t="s">
        <v>161</v>
      </c>
    </row>
    <row r="659" spans="1:13">
      <c r="A659">
        <v>2945</v>
      </c>
      <c r="B659">
        <v>339</v>
      </c>
      <c r="C659">
        <v>2020</v>
      </c>
      <c r="D659">
        <v>5</v>
      </c>
      <c r="E659" t="s">
        <v>39</v>
      </c>
      <c r="F659" t="s">
        <v>55</v>
      </c>
      <c r="H659" t="s">
        <v>105</v>
      </c>
      <c r="J659">
        <v>2</v>
      </c>
      <c r="K659" t="s">
        <v>162</v>
      </c>
      <c r="L659">
        <v>26</v>
      </c>
      <c r="M659" t="s">
        <v>161</v>
      </c>
    </row>
    <row r="660" spans="1:13">
      <c r="A660">
        <v>2946</v>
      </c>
      <c r="B660">
        <v>339</v>
      </c>
      <c r="C660">
        <v>2020</v>
      </c>
      <c r="D660">
        <v>5</v>
      </c>
      <c r="E660" t="s">
        <v>39</v>
      </c>
      <c r="F660" t="s">
        <v>55</v>
      </c>
      <c r="H660" t="s">
        <v>105</v>
      </c>
      <c r="J660">
        <v>2</v>
      </c>
      <c r="K660" t="s">
        <v>162</v>
      </c>
      <c r="L660">
        <v>50</v>
      </c>
      <c r="M660" t="s">
        <v>161</v>
      </c>
    </row>
    <row r="661" spans="1:13">
      <c r="A661">
        <v>2947</v>
      </c>
      <c r="B661">
        <v>339</v>
      </c>
      <c r="C661">
        <v>2020</v>
      </c>
      <c r="D661">
        <v>5</v>
      </c>
      <c r="E661" t="s">
        <v>39</v>
      </c>
      <c r="F661" t="s">
        <v>55</v>
      </c>
      <c r="H661" t="s">
        <v>105</v>
      </c>
      <c r="J661">
        <v>2</v>
      </c>
      <c r="K661" t="s">
        <v>162</v>
      </c>
      <c r="L661">
        <v>29</v>
      </c>
      <c r="M661" t="s">
        <v>161</v>
      </c>
    </row>
    <row r="662" spans="1:13">
      <c r="A662">
        <v>2948</v>
      </c>
      <c r="B662">
        <v>339</v>
      </c>
      <c r="C662">
        <v>2020</v>
      </c>
      <c r="D662">
        <v>5</v>
      </c>
      <c r="E662" t="s">
        <v>39</v>
      </c>
      <c r="F662" t="s">
        <v>55</v>
      </c>
      <c r="H662" t="s">
        <v>124</v>
      </c>
      <c r="J662">
        <v>3</v>
      </c>
      <c r="K662" t="s">
        <v>160</v>
      </c>
      <c r="L662">
        <f t="shared" si="51"/>
        <v>33</v>
      </c>
      <c r="M662" t="s">
        <v>161</v>
      </c>
    </row>
    <row r="663" spans="1:13">
      <c r="A663">
        <v>2949</v>
      </c>
      <c r="B663">
        <v>339</v>
      </c>
      <c r="C663">
        <v>2020</v>
      </c>
      <c r="D663">
        <v>5</v>
      </c>
      <c r="E663" t="s">
        <v>39</v>
      </c>
      <c r="F663" t="s">
        <v>55</v>
      </c>
      <c r="H663" t="s">
        <v>105</v>
      </c>
      <c r="J663">
        <v>3</v>
      </c>
      <c r="K663" t="s">
        <v>160</v>
      </c>
      <c r="L663">
        <f t="shared" si="51"/>
        <v>33</v>
      </c>
      <c r="M663" t="s">
        <v>161</v>
      </c>
    </row>
    <row r="664" spans="1:13">
      <c r="A664">
        <v>2950</v>
      </c>
      <c r="B664">
        <v>339</v>
      </c>
      <c r="C664">
        <v>2020</v>
      </c>
      <c r="D664">
        <v>5</v>
      </c>
      <c r="E664" t="s">
        <v>39</v>
      </c>
      <c r="F664" t="s">
        <v>55</v>
      </c>
      <c r="H664" t="s">
        <v>124</v>
      </c>
      <c r="J664">
        <v>3</v>
      </c>
      <c r="K664" t="s">
        <v>162</v>
      </c>
      <c r="L664">
        <v>37</v>
      </c>
      <c r="M664" t="s">
        <v>161</v>
      </c>
    </row>
    <row r="665" spans="1:13">
      <c r="A665">
        <v>2951</v>
      </c>
      <c r="B665">
        <v>339</v>
      </c>
      <c r="C665">
        <v>2020</v>
      </c>
      <c r="D665">
        <v>5</v>
      </c>
      <c r="E665" t="s">
        <v>39</v>
      </c>
      <c r="F665" t="s">
        <v>55</v>
      </c>
      <c r="H665" t="s">
        <v>105</v>
      </c>
      <c r="J665">
        <v>4</v>
      </c>
      <c r="K665" t="s">
        <v>162</v>
      </c>
      <c r="L665">
        <v>31</v>
      </c>
      <c r="M665" t="s">
        <v>161</v>
      </c>
    </row>
    <row r="666" spans="1:13">
      <c r="A666">
        <v>2952</v>
      </c>
      <c r="B666">
        <v>339</v>
      </c>
      <c r="C666">
        <v>2020</v>
      </c>
      <c r="D666">
        <v>5</v>
      </c>
      <c r="E666" t="s">
        <v>39</v>
      </c>
      <c r="F666" t="s">
        <v>55</v>
      </c>
      <c r="H666" t="s">
        <v>105</v>
      </c>
      <c r="J666">
        <v>4</v>
      </c>
      <c r="K666" t="s">
        <v>162</v>
      </c>
      <c r="L666">
        <v>49</v>
      </c>
      <c r="M666" t="s">
        <v>161</v>
      </c>
    </row>
    <row r="667" spans="1:13">
      <c r="A667">
        <v>2953</v>
      </c>
      <c r="B667">
        <v>340</v>
      </c>
      <c r="C667">
        <v>2020</v>
      </c>
      <c r="D667">
        <v>5</v>
      </c>
      <c r="E667" t="s">
        <v>59</v>
      </c>
      <c r="F667" t="s">
        <v>60</v>
      </c>
      <c r="H667" t="s">
        <v>127</v>
      </c>
      <c r="J667">
        <v>1</v>
      </c>
      <c r="K667" t="s">
        <v>162</v>
      </c>
      <c r="L667">
        <v>24</v>
      </c>
      <c r="M667" t="s">
        <v>161</v>
      </c>
    </row>
    <row r="668" spans="1:13">
      <c r="A668">
        <v>2954</v>
      </c>
      <c r="B668">
        <v>340</v>
      </c>
      <c r="C668">
        <v>2020</v>
      </c>
      <c r="D668">
        <v>5</v>
      </c>
      <c r="E668" t="s">
        <v>59</v>
      </c>
      <c r="F668" t="s">
        <v>60</v>
      </c>
      <c r="H668" t="s">
        <v>130</v>
      </c>
      <c r="J668">
        <v>1</v>
      </c>
      <c r="K668" t="s">
        <v>160</v>
      </c>
      <c r="L668">
        <f t="shared" ref="L668:L676" si="52">IF(K668="XP",33,0)</f>
        <v>33</v>
      </c>
      <c r="M668" t="s">
        <v>161</v>
      </c>
    </row>
    <row r="669" spans="1:13">
      <c r="A669">
        <v>2955</v>
      </c>
      <c r="B669">
        <v>340</v>
      </c>
      <c r="C669">
        <v>2020</v>
      </c>
      <c r="D669">
        <v>5</v>
      </c>
      <c r="E669" t="s">
        <v>59</v>
      </c>
      <c r="F669" t="s">
        <v>60</v>
      </c>
      <c r="H669" t="s">
        <v>130</v>
      </c>
      <c r="J669">
        <v>1</v>
      </c>
      <c r="K669" t="s">
        <v>160</v>
      </c>
      <c r="L669">
        <f t="shared" si="52"/>
        <v>33</v>
      </c>
      <c r="M669" t="s">
        <v>161</v>
      </c>
    </row>
    <row r="670" spans="1:13">
      <c r="A670">
        <v>2956</v>
      </c>
      <c r="B670">
        <v>340</v>
      </c>
      <c r="C670">
        <v>2020</v>
      </c>
      <c r="D670">
        <v>5</v>
      </c>
      <c r="E670" t="s">
        <v>59</v>
      </c>
      <c r="F670" t="s">
        <v>60</v>
      </c>
      <c r="H670" t="s">
        <v>130</v>
      </c>
      <c r="J670">
        <v>2</v>
      </c>
      <c r="K670" t="s">
        <v>162</v>
      </c>
      <c r="L670">
        <v>55</v>
      </c>
      <c r="M670" t="s">
        <v>161</v>
      </c>
    </row>
    <row r="671" spans="1:13">
      <c r="A671">
        <v>2957</v>
      </c>
      <c r="B671">
        <v>340</v>
      </c>
      <c r="C671">
        <v>2020</v>
      </c>
      <c r="D671">
        <v>5</v>
      </c>
      <c r="E671" t="s">
        <v>59</v>
      </c>
      <c r="F671" t="s">
        <v>60</v>
      </c>
      <c r="H671" t="s">
        <v>127</v>
      </c>
      <c r="J671">
        <v>2</v>
      </c>
      <c r="K671" t="s">
        <v>160</v>
      </c>
      <c r="L671">
        <f t="shared" si="52"/>
        <v>33</v>
      </c>
      <c r="M671" t="s">
        <v>161</v>
      </c>
    </row>
    <row r="672" spans="1:13">
      <c r="A672">
        <v>2958</v>
      </c>
      <c r="B672">
        <v>340</v>
      </c>
      <c r="C672">
        <v>2020</v>
      </c>
      <c r="D672">
        <v>5</v>
      </c>
      <c r="E672" t="s">
        <v>59</v>
      </c>
      <c r="F672" t="s">
        <v>60</v>
      </c>
      <c r="H672" t="s">
        <v>127</v>
      </c>
      <c r="J672">
        <v>2</v>
      </c>
      <c r="K672" t="s">
        <v>160</v>
      </c>
      <c r="L672">
        <f t="shared" si="52"/>
        <v>33</v>
      </c>
      <c r="M672" t="s">
        <v>161</v>
      </c>
    </row>
    <row r="673" spans="1:14">
      <c r="A673">
        <v>2959</v>
      </c>
      <c r="B673">
        <v>340</v>
      </c>
      <c r="C673">
        <v>2020</v>
      </c>
      <c r="D673">
        <v>5</v>
      </c>
      <c r="E673" t="s">
        <v>59</v>
      </c>
      <c r="F673" t="s">
        <v>60</v>
      </c>
      <c r="H673" t="s">
        <v>130</v>
      </c>
      <c r="J673">
        <v>2</v>
      </c>
      <c r="K673" t="s">
        <v>162</v>
      </c>
      <c r="L673">
        <v>50</v>
      </c>
      <c r="M673" t="s">
        <v>161</v>
      </c>
    </row>
    <row r="674" spans="1:14">
      <c r="A674">
        <v>2960</v>
      </c>
      <c r="B674">
        <v>340</v>
      </c>
      <c r="C674">
        <v>2020</v>
      </c>
      <c r="D674">
        <v>5</v>
      </c>
      <c r="E674" t="s">
        <v>59</v>
      </c>
      <c r="F674" t="s">
        <v>60</v>
      </c>
      <c r="H674" t="s">
        <v>127</v>
      </c>
      <c r="J674">
        <v>2</v>
      </c>
      <c r="K674" t="s">
        <v>160</v>
      </c>
      <c r="L674">
        <f t="shared" si="52"/>
        <v>33</v>
      </c>
      <c r="M674" t="s">
        <v>161</v>
      </c>
    </row>
    <row r="675" spans="1:14">
      <c r="A675">
        <v>2961</v>
      </c>
      <c r="B675">
        <v>340</v>
      </c>
      <c r="C675">
        <v>2020</v>
      </c>
      <c r="D675">
        <v>5</v>
      </c>
      <c r="E675" t="s">
        <v>59</v>
      </c>
      <c r="F675" t="s">
        <v>60</v>
      </c>
      <c r="H675" t="s">
        <v>130</v>
      </c>
      <c r="J675">
        <v>3</v>
      </c>
      <c r="K675" t="s">
        <v>162</v>
      </c>
      <c r="L675">
        <v>54</v>
      </c>
      <c r="M675" t="s">
        <v>161</v>
      </c>
    </row>
    <row r="676" spans="1:14">
      <c r="A676">
        <v>2962</v>
      </c>
      <c r="B676">
        <v>340</v>
      </c>
      <c r="C676">
        <v>2020</v>
      </c>
      <c r="D676">
        <v>5</v>
      </c>
      <c r="E676" t="s">
        <v>59</v>
      </c>
      <c r="F676" t="s">
        <v>60</v>
      </c>
      <c r="H676" t="s">
        <v>127</v>
      </c>
      <c r="J676">
        <v>3</v>
      </c>
      <c r="K676" t="s">
        <v>160</v>
      </c>
      <c r="L676">
        <f t="shared" si="52"/>
        <v>33</v>
      </c>
      <c r="M676" t="s">
        <v>161</v>
      </c>
    </row>
    <row r="677" spans="1:14">
      <c r="A677">
        <v>2963</v>
      </c>
      <c r="B677">
        <v>340</v>
      </c>
      <c r="C677">
        <v>2020</v>
      </c>
      <c r="D677">
        <v>5</v>
      </c>
      <c r="E677" t="s">
        <v>59</v>
      </c>
      <c r="F677" t="s">
        <v>60</v>
      </c>
      <c r="H677" t="s">
        <v>130</v>
      </c>
      <c r="J677">
        <v>4</v>
      </c>
      <c r="K677" t="s">
        <v>162</v>
      </c>
      <c r="L677">
        <v>28</v>
      </c>
      <c r="M677" t="s">
        <v>161</v>
      </c>
    </row>
    <row r="678" spans="1:14">
      <c r="A678">
        <v>2964</v>
      </c>
      <c r="B678">
        <v>340</v>
      </c>
      <c r="C678">
        <v>2020</v>
      </c>
      <c r="D678">
        <v>5</v>
      </c>
      <c r="E678" t="s">
        <v>59</v>
      </c>
      <c r="F678" t="s">
        <v>60</v>
      </c>
      <c r="H678" t="s">
        <v>127</v>
      </c>
      <c r="J678">
        <v>4</v>
      </c>
      <c r="K678" t="s">
        <v>162</v>
      </c>
      <c r="L678">
        <v>40</v>
      </c>
      <c r="M678" t="s">
        <v>161</v>
      </c>
    </row>
    <row r="679" spans="1:14">
      <c r="A679">
        <v>2965</v>
      </c>
      <c r="B679">
        <v>340</v>
      </c>
      <c r="C679">
        <v>2020</v>
      </c>
      <c r="D679">
        <v>5</v>
      </c>
      <c r="E679" t="s">
        <v>59</v>
      </c>
      <c r="F679" t="s">
        <v>60</v>
      </c>
      <c r="H679" t="s">
        <v>127</v>
      </c>
      <c r="J679">
        <v>4</v>
      </c>
      <c r="K679" t="s">
        <v>162</v>
      </c>
      <c r="L679">
        <v>34</v>
      </c>
      <c r="M679" t="s">
        <v>161</v>
      </c>
      <c r="N679" t="s">
        <v>173</v>
      </c>
    </row>
    <row r="680" spans="1:14">
      <c r="A680">
        <v>2966</v>
      </c>
      <c r="B680">
        <v>341</v>
      </c>
      <c r="C680">
        <v>2020</v>
      </c>
      <c r="D680">
        <v>5</v>
      </c>
      <c r="E680" t="s">
        <v>30</v>
      </c>
      <c r="F680" t="s">
        <v>34</v>
      </c>
      <c r="H680" t="s">
        <v>133</v>
      </c>
      <c r="J680">
        <v>1</v>
      </c>
      <c r="K680" t="s">
        <v>162</v>
      </c>
      <c r="L680">
        <v>24</v>
      </c>
      <c r="M680" t="s">
        <v>161</v>
      </c>
    </row>
    <row r="681" spans="1:14">
      <c r="A681">
        <v>2967</v>
      </c>
      <c r="B681">
        <v>341</v>
      </c>
      <c r="C681">
        <v>2020</v>
      </c>
      <c r="D681">
        <v>5</v>
      </c>
      <c r="E681" t="s">
        <v>30</v>
      </c>
      <c r="F681" t="s">
        <v>34</v>
      </c>
      <c r="H681" t="s">
        <v>109</v>
      </c>
      <c r="J681">
        <v>1</v>
      </c>
      <c r="K681" t="s">
        <v>160</v>
      </c>
      <c r="L681">
        <f t="shared" ref="L681:L687" si="53">IF(K681="XP",33,0)</f>
        <v>33</v>
      </c>
      <c r="M681" t="s">
        <v>161</v>
      </c>
    </row>
    <row r="682" spans="1:14">
      <c r="A682">
        <v>2968</v>
      </c>
      <c r="B682">
        <v>341</v>
      </c>
      <c r="C682">
        <v>2020</v>
      </c>
      <c r="D682">
        <v>5</v>
      </c>
      <c r="E682" t="s">
        <v>30</v>
      </c>
      <c r="F682" t="s">
        <v>34</v>
      </c>
      <c r="H682" t="s">
        <v>133</v>
      </c>
      <c r="J682">
        <v>2</v>
      </c>
      <c r="K682" t="s">
        <v>160</v>
      </c>
      <c r="L682">
        <f t="shared" si="53"/>
        <v>33</v>
      </c>
      <c r="M682" t="s">
        <v>161</v>
      </c>
    </row>
    <row r="683" spans="1:14">
      <c r="A683">
        <v>2969</v>
      </c>
      <c r="B683">
        <v>341</v>
      </c>
      <c r="C683">
        <v>2020</v>
      </c>
      <c r="D683">
        <v>5</v>
      </c>
      <c r="E683" t="s">
        <v>30</v>
      </c>
      <c r="F683" t="s">
        <v>34</v>
      </c>
      <c r="H683" t="s">
        <v>109</v>
      </c>
      <c r="J683">
        <v>2</v>
      </c>
      <c r="K683" t="s">
        <v>162</v>
      </c>
      <c r="L683">
        <v>32</v>
      </c>
      <c r="M683" t="s">
        <v>161</v>
      </c>
    </row>
    <row r="684" spans="1:14">
      <c r="A684">
        <v>2970</v>
      </c>
      <c r="B684">
        <v>341</v>
      </c>
      <c r="C684">
        <v>2020</v>
      </c>
      <c r="D684">
        <v>5</v>
      </c>
      <c r="E684" t="s">
        <v>30</v>
      </c>
      <c r="F684" t="s">
        <v>34</v>
      </c>
      <c r="H684" t="s">
        <v>133</v>
      </c>
      <c r="J684">
        <v>2</v>
      </c>
      <c r="K684" t="s">
        <v>160</v>
      </c>
      <c r="L684">
        <f t="shared" si="53"/>
        <v>33</v>
      </c>
      <c r="M684" t="s">
        <v>161</v>
      </c>
    </row>
    <row r="685" spans="1:14">
      <c r="A685">
        <v>2971</v>
      </c>
      <c r="B685">
        <v>341</v>
      </c>
      <c r="C685">
        <v>2020</v>
      </c>
      <c r="D685">
        <v>5</v>
      </c>
      <c r="E685" t="s">
        <v>30</v>
      </c>
      <c r="F685" t="s">
        <v>34</v>
      </c>
      <c r="H685" t="s">
        <v>133</v>
      </c>
      <c r="J685">
        <v>2</v>
      </c>
      <c r="K685" t="s">
        <v>162</v>
      </c>
      <c r="L685">
        <v>36</v>
      </c>
      <c r="M685" t="s">
        <v>161</v>
      </c>
    </row>
    <row r="686" spans="1:14">
      <c r="A686">
        <v>2972</v>
      </c>
      <c r="B686">
        <v>341</v>
      </c>
      <c r="C686">
        <v>2020</v>
      </c>
      <c r="D686">
        <v>5</v>
      </c>
      <c r="E686" t="s">
        <v>30</v>
      </c>
      <c r="F686" t="s">
        <v>34</v>
      </c>
      <c r="H686" t="s">
        <v>133</v>
      </c>
      <c r="J686">
        <v>3</v>
      </c>
      <c r="K686" t="s">
        <v>160</v>
      </c>
      <c r="L686">
        <f t="shared" si="53"/>
        <v>33</v>
      </c>
      <c r="M686" t="s">
        <v>161</v>
      </c>
    </row>
    <row r="687" spans="1:14">
      <c r="A687">
        <v>2973</v>
      </c>
      <c r="B687">
        <v>341</v>
      </c>
      <c r="C687">
        <v>2020</v>
      </c>
      <c r="D687">
        <v>5</v>
      </c>
      <c r="E687" t="s">
        <v>30</v>
      </c>
      <c r="F687" t="s">
        <v>34</v>
      </c>
      <c r="H687" t="s">
        <v>109</v>
      </c>
      <c r="J687">
        <v>3</v>
      </c>
      <c r="K687" t="s">
        <v>160</v>
      </c>
      <c r="L687">
        <f t="shared" si="53"/>
        <v>33</v>
      </c>
      <c r="M687" t="s">
        <v>161</v>
      </c>
    </row>
    <row r="688" spans="1:14">
      <c r="A688">
        <v>2974</v>
      </c>
      <c r="B688">
        <v>341</v>
      </c>
      <c r="C688">
        <v>2020</v>
      </c>
      <c r="D688">
        <v>5</v>
      </c>
      <c r="E688" t="s">
        <v>30</v>
      </c>
      <c r="F688" t="s">
        <v>34</v>
      </c>
      <c r="H688" t="s">
        <v>109</v>
      </c>
      <c r="J688">
        <v>3</v>
      </c>
      <c r="K688" t="s">
        <v>162</v>
      </c>
      <c r="L688">
        <v>37</v>
      </c>
      <c r="M688" t="s">
        <v>161</v>
      </c>
    </row>
    <row r="689" spans="1:14">
      <c r="A689">
        <v>2975</v>
      </c>
      <c r="B689">
        <v>341</v>
      </c>
      <c r="C689">
        <v>2020</v>
      </c>
      <c r="D689">
        <v>5</v>
      </c>
      <c r="E689" t="s">
        <v>30</v>
      </c>
      <c r="F689" t="s">
        <v>34</v>
      </c>
      <c r="H689" t="s">
        <v>109</v>
      </c>
      <c r="J689">
        <v>4</v>
      </c>
      <c r="K689" t="s">
        <v>162</v>
      </c>
      <c r="L689">
        <v>25</v>
      </c>
      <c r="M689" t="s">
        <v>161</v>
      </c>
    </row>
    <row r="690" spans="1:14">
      <c r="A690">
        <v>2976</v>
      </c>
      <c r="B690">
        <v>341</v>
      </c>
      <c r="C690">
        <v>2020</v>
      </c>
      <c r="D690">
        <v>5</v>
      </c>
      <c r="E690" t="s">
        <v>30</v>
      </c>
      <c r="F690" t="s">
        <v>34</v>
      </c>
      <c r="H690" t="s">
        <v>133</v>
      </c>
      <c r="J690">
        <v>4</v>
      </c>
      <c r="K690" t="s">
        <v>162</v>
      </c>
      <c r="L690">
        <v>46</v>
      </c>
      <c r="M690" t="s">
        <v>161</v>
      </c>
    </row>
    <row r="691" spans="1:14">
      <c r="A691">
        <v>2977</v>
      </c>
      <c r="B691">
        <v>342</v>
      </c>
      <c r="C691">
        <v>2020</v>
      </c>
      <c r="D691">
        <v>5</v>
      </c>
      <c r="E691" t="s">
        <v>58</v>
      </c>
      <c r="F691" t="s">
        <v>36</v>
      </c>
      <c r="H691" t="s">
        <v>108</v>
      </c>
      <c r="J691">
        <v>1</v>
      </c>
      <c r="K691" t="s">
        <v>160</v>
      </c>
      <c r="L691">
        <f t="shared" ref="L691:L706" si="54">IF(K691="XP",33,0)</f>
        <v>33</v>
      </c>
      <c r="M691" t="s">
        <v>161</v>
      </c>
    </row>
    <row r="692" spans="1:14">
      <c r="A692">
        <v>2978</v>
      </c>
      <c r="B692">
        <v>342</v>
      </c>
      <c r="C692">
        <v>2020</v>
      </c>
      <c r="D692">
        <v>5</v>
      </c>
      <c r="E692" t="s">
        <v>58</v>
      </c>
      <c r="F692" t="s">
        <v>36</v>
      </c>
      <c r="H692" t="s">
        <v>108</v>
      </c>
      <c r="J692">
        <v>2</v>
      </c>
      <c r="K692" t="s">
        <v>162</v>
      </c>
      <c r="L692">
        <v>52</v>
      </c>
      <c r="M692" t="s">
        <v>161</v>
      </c>
    </row>
    <row r="693" spans="1:14">
      <c r="A693">
        <v>2979</v>
      </c>
      <c r="B693">
        <v>342</v>
      </c>
      <c r="C693">
        <v>2020</v>
      </c>
      <c r="D693">
        <v>5</v>
      </c>
      <c r="E693" t="s">
        <v>58</v>
      </c>
      <c r="F693" t="s">
        <v>36</v>
      </c>
      <c r="H693" t="s">
        <v>108</v>
      </c>
      <c r="J693">
        <v>2</v>
      </c>
      <c r="K693" t="s">
        <v>162</v>
      </c>
      <c r="L693">
        <v>46</v>
      </c>
      <c r="M693" t="s">
        <v>161</v>
      </c>
    </row>
    <row r="694" spans="1:14">
      <c r="A694">
        <v>2980</v>
      </c>
      <c r="B694">
        <v>342</v>
      </c>
      <c r="C694">
        <v>2020</v>
      </c>
      <c r="D694">
        <v>5</v>
      </c>
      <c r="E694" t="s">
        <v>58</v>
      </c>
      <c r="F694" t="s">
        <v>36</v>
      </c>
      <c r="H694" t="s">
        <v>119</v>
      </c>
      <c r="J694">
        <v>3</v>
      </c>
      <c r="K694" t="s">
        <v>160</v>
      </c>
      <c r="L694">
        <f t="shared" si="54"/>
        <v>33</v>
      </c>
      <c r="M694" t="s">
        <v>161</v>
      </c>
    </row>
    <row r="695" spans="1:14">
      <c r="A695">
        <v>2981</v>
      </c>
      <c r="B695">
        <v>342</v>
      </c>
      <c r="C695">
        <v>2020</v>
      </c>
      <c r="D695">
        <v>5</v>
      </c>
      <c r="E695" t="s">
        <v>58</v>
      </c>
      <c r="F695" t="s">
        <v>36</v>
      </c>
      <c r="H695" t="s">
        <v>119</v>
      </c>
      <c r="J695">
        <v>3</v>
      </c>
      <c r="K695" t="s">
        <v>160</v>
      </c>
      <c r="L695">
        <f t="shared" si="54"/>
        <v>33</v>
      </c>
      <c r="M695" t="s">
        <v>161</v>
      </c>
    </row>
    <row r="696" spans="1:14">
      <c r="A696">
        <v>2982</v>
      </c>
      <c r="B696">
        <v>342</v>
      </c>
      <c r="C696">
        <v>2020</v>
      </c>
      <c r="D696">
        <v>5</v>
      </c>
      <c r="E696" t="s">
        <v>58</v>
      </c>
      <c r="F696" t="s">
        <v>36</v>
      </c>
      <c r="H696" t="s">
        <v>119</v>
      </c>
      <c r="J696">
        <v>3</v>
      </c>
      <c r="K696" t="s">
        <v>160</v>
      </c>
      <c r="L696">
        <f t="shared" si="54"/>
        <v>33</v>
      </c>
      <c r="M696" t="s">
        <v>161</v>
      </c>
    </row>
    <row r="697" spans="1:14">
      <c r="A697">
        <v>2983</v>
      </c>
      <c r="B697">
        <v>342</v>
      </c>
      <c r="C697">
        <v>2020</v>
      </c>
      <c r="D697">
        <v>5</v>
      </c>
      <c r="E697" t="s">
        <v>58</v>
      </c>
      <c r="F697" t="s">
        <v>36</v>
      </c>
      <c r="H697" t="s">
        <v>108</v>
      </c>
      <c r="J697">
        <v>4</v>
      </c>
      <c r="K697" t="s">
        <v>160</v>
      </c>
      <c r="L697">
        <f t="shared" si="54"/>
        <v>33</v>
      </c>
      <c r="M697" t="s">
        <v>161</v>
      </c>
    </row>
    <row r="698" spans="1:14">
      <c r="A698">
        <v>2984</v>
      </c>
      <c r="B698">
        <v>343</v>
      </c>
      <c r="C698">
        <v>2020</v>
      </c>
      <c r="D698">
        <v>5</v>
      </c>
      <c r="E698" t="s">
        <v>38</v>
      </c>
      <c r="F698" t="s">
        <v>56</v>
      </c>
      <c r="H698" t="s">
        <v>121</v>
      </c>
      <c r="J698">
        <v>1</v>
      </c>
      <c r="K698" t="s">
        <v>160</v>
      </c>
      <c r="L698">
        <f t="shared" si="54"/>
        <v>33</v>
      </c>
      <c r="M698" t="s">
        <v>163</v>
      </c>
      <c r="N698" t="s">
        <v>168</v>
      </c>
    </row>
    <row r="699" spans="1:14">
      <c r="A699">
        <v>2985</v>
      </c>
      <c r="B699">
        <v>343</v>
      </c>
      <c r="C699">
        <v>2020</v>
      </c>
      <c r="D699">
        <v>5</v>
      </c>
      <c r="E699" t="s">
        <v>38</v>
      </c>
      <c r="F699" t="s">
        <v>56</v>
      </c>
      <c r="H699" t="s">
        <v>126</v>
      </c>
      <c r="J699">
        <v>1</v>
      </c>
      <c r="K699" t="s">
        <v>162</v>
      </c>
      <c r="L699">
        <v>48</v>
      </c>
      <c r="M699" t="s">
        <v>161</v>
      </c>
    </row>
    <row r="700" spans="1:14">
      <c r="A700">
        <v>2986</v>
      </c>
      <c r="B700">
        <v>343</v>
      </c>
      <c r="C700">
        <v>2020</v>
      </c>
      <c r="D700">
        <v>5</v>
      </c>
      <c r="E700" t="s">
        <v>38</v>
      </c>
      <c r="F700" t="s">
        <v>56</v>
      </c>
      <c r="H700" t="s">
        <v>121</v>
      </c>
      <c r="J700">
        <v>2</v>
      </c>
      <c r="K700" t="s">
        <v>160</v>
      </c>
      <c r="L700">
        <f t="shared" si="54"/>
        <v>33</v>
      </c>
      <c r="M700" t="s">
        <v>161</v>
      </c>
    </row>
    <row r="701" spans="1:14">
      <c r="A701">
        <v>2987</v>
      </c>
      <c r="B701">
        <v>343</v>
      </c>
      <c r="C701">
        <v>2020</v>
      </c>
      <c r="D701">
        <v>5</v>
      </c>
      <c r="E701" t="s">
        <v>38</v>
      </c>
      <c r="F701" t="s">
        <v>56</v>
      </c>
      <c r="H701" t="s">
        <v>121</v>
      </c>
      <c r="J701">
        <v>2</v>
      </c>
      <c r="K701" t="s">
        <v>160</v>
      </c>
      <c r="L701">
        <f t="shared" si="54"/>
        <v>33</v>
      </c>
      <c r="M701" t="s">
        <v>161</v>
      </c>
    </row>
    <row r="702" spans="1:14">
      <c r="A702">
        <v>2988</v>
      </c>
      <c r="B702">
        <v>343</v>
      </c>
      <c r="C702">
        <v>2020</v>
      </c>
      <c r="D702">
        <v>5</v>
      </c>
      <c r="E702" t="s">
        <v>38</v>
      </c>
      <c r="F702" t="s">
        <v>56</v>
      </c>
      <c r="H702" t="s">
        <v>126</v>
      </c>
      <c r="J702">
        <v>2</v>
      </c>
      <c r="K702" t="s">
        <v>160</v>
      </c>
      <c r="L702">
        <f t="shared" si="54"/>
        <v>33</v>
      </c>
      <c r="M702" t="s">
        <v>161</v>
      </c>
    </row>
    <row r="703" spans="1:14">
      <c r="A703">
        <v>2989</v>
      </c>
      <c r="B703">
        <v>343</v>
      </c>
      <c r="C703">
        <v>2020</v>
      </c>
      <c r="D703">
        <v>5</v>
      </c>
      <c r="E703" t="s">
        <v>38</v>
      </c>
      <c r="F703" t="s">
        <v>56</v>
      </c>
      <c r="H703" t="s">
        <v>126</v>
      </c>
      <c r="J703">
        <v>3</v>
      </c>
      <c r="K703" t="s">
        <v>162</v>
      </c>
      <c r="L703">
        <v>53</v>
      </c>
      <c r="M703" t="s">
        <v>161</v>
      </c>
    </row>
    <row r="704" spans="1:14">
      <c r="A704">
        <v>2990</v>
      </c>
      <c r="B704">
        <v>343</v>
      </c>
      <c r="C704">
        <v>2020</v>
      </c>
      <c r="D704">
        <v>5</v>
      </c>
      <c r="E704" t="s">
        <v>38</v>
      </c>
      <c r="F704" t="s">
        <v>56</v>
      </c>
      <c r="H704" t="s">
        <v>126</v>
      </c>
      <c r="J704">
        <v>4</v>
      </c>
      <c r="K704" t="s">
        <v>160</v>
      </c>
      <c r="L704">
        <f t="shared" si="54"/>
        <v>33</v>
      </c>
      <c r="M704" t="s">
        <v>161</v>
      </c>
    </row>
    <row r="705" spans="1:20">
      <c r="A705">
        <v>2991</v>
      </c>
      <c r="B705">
        <v>343</v>
      </c>
      <c r="C705">
        <v>2020</v>
      </c>
      <c r="D705">
        <v>5</v>
      </c>
      <c r="E705" t="s">
        <v>38</v>
      </c>
      <c r="F705" t="s">
        <v>56</v>
      </c>
      <c r="H705" t="s">
        <v>121</v>
      </c>
      <c r="J705">
        <v>4</v>
      </c>
      <c r="K705" t="s">
        <v>160</v>
      </c>
      <c r="L705">
        <f t="shared" si="54"/>
        <v>33</v>
      </c>
      <c r="M705" t="s">
        <v>161</v>
      </c>
    </row>
    <row r="706" spans="1:20">
      <c r="A706">
        <v>2992</v>
      </c>
      <c r="B706">
        <v>343</v>
      </c>
      <c r="C706">
        <v>2020</v>
      </c>
      <c r="D706">
        <v>5</v>
      </c>
      <c r="E706" t="s">
        <v>38</v>
      </c>
      <c r="F706" t="s">
        <v>56</v>
      </c>
      <c r="H706" t="s">
        <v>126</v>
      </c>
      <c r="J706">
        <v>4</v>
      </c>
      <c r="K706" t="s">
        <v>160</v>
      </c>
      <c r="L706">
        <f t="shared" si="54"/>
        <v>33</v>
      </c>
      <c r="M706" t="s">
        <v>161</v>
      </c>
    </row>
    <row r="707" spans="1:20">
      <c r="A707">
        <v>2993</v>
      </c>
      <c r="B707">
        <v>343</v>
      </c>
      <c r="C707">
        <v>2020</v>
      </c>
      <c r="D707">
        <v>5</v>
      </c>
      <c r="E707" t="s">
        <v>38</v>
      </c>
      <c r="F707" t="s">
        <v>56</v>
      </c>
      <c r="H707" t="s">
        <v>121</v>
      </c>
      <c r="J707">
        <v>4</v>
      </c>
      <c r="K707" t="s">
        <v>162</v>
      </c>
      <c r="L707">
        <v>50</v>
      </c>
      <c r="M707" t="s">
        <v>163</v>
      </c>
      <c r="N707" t="s">
        <v>175</v>
      </c>
      <c r="T707" t="s">
        <v>173</v>
      </c>
    </row>
    <row r="708" spans="1:20">
      <c r="A708">
        <v>2994</v>
      </c>
      <c r="B708">
        <v>343</v>
      </c>
      <c r="C708">
        <v>2020</v>
      </c>
      <c r="D708">
        <v>5</v>
      </c>
      <c r="E708" t="s">
        <v>38</v>
      </c>
      <c r="F708" t="s">
        <v>56</v>
      </c>
      <c r="H708" t="s">
        <v>126</v>
      </c>
      <c r="J708" t="s">
        <v>174</v>
      </c>
      <c r="K708" t="s">
        <v>162</v>
      </c>
      <c r="L708">
        <v>36</v>
      </c>
      <c r="M708" t="s">
        <v>161</v>
      </c>
    </row>
    <row r="709" spans="1:20">
      <c r="A709">
        <v>2995</v>
      </c>
      <c r="B709">
        <v>344</v>
      </c>
      <c r="C709">
        <v>2020</v>
      </c>
      <c r="D709">
        <v>5</v>
      </c>
      <c r="E709" t="s">
        <v>37</v>
      </c>
      <c r="F709" t="s">
        <v>61</v>
      </c>
      <c r="H709" t="s">
        <v>131</v>
      </c>
      <c r="J709">
        <v>1</v>
      </c>
      <c r="K709" t="s">
        <v>160</v>
      </c>
      <c r="L709">
        <f t="shared" ref="L709:L716" si="55">IF(K709="XP",33,0)</f>
        <v>33</v>
      </c>
      <c r="M709" t="s">
        <v>161</v>
      </c>
    </row>
    <row r="710" spans="1:20">
      <c r="A710">
        <v>2996</v>
      </c>
      <c r="B710">
        <v>344</v>
      </c>
      <c r="C710">
        <v>2020</v>
      </c>
      <c r="D710">
        <v>5</v>
      </c>
      <c r="E710" t="s">
        <v>37</v>
      </c>
      <c r="F710" t="s">
        <v>61</v>
      </c>
      <c r="H710" t="s">
        <v>116</v>
      </c>
      <c r="J710">
        <v>1</v>
      </c>
      <c r="K710" t="s">
        <v>160</v>
      </c>
      <c r="L710">
        <f t="shared" si="55"/>
        <v>33</v>
      </c>
      <c r="M710" t="s">
        <v>161</v>
      </c>
    </row>
    <row r="711" spans="1:20">
      <c r="A711">
        <v>2997</v>
      </c>
      <c r="B711">
        <v>344</v>
      </c>
      <c r="C711">
        <v>2020</v>
      </c>
      <c r="D711">
        <v>5</v>
      </c>
      <c r="E711" t="s">
        <v>37</v>
      </c>
      <c r="F711" t="s">
        <v>61</v>
      </c>
      <c r="H711" t="s">
        <v>131</v>
      </c>
      <c r="J711">
        <v>2</v>
      </c>
      <c r="K711" t="s">
        <v>160</v>
      </c>
      <c r="L711">
        <f t="shared" si="55"/>
        <v>33</v>
      </c>
      <c r="M711" t="s">
        <v>161</v>
      </c>
    </row>
    <row r="712" spans="1:20">
      <c r="A712">
        <v>2998</v>
      </c>
      <c r="B712">
        <v>344</v>
      </c>
      <c r="C712">
        <v>2020</v>
      </c>
      <c r="D712">
        <v>5</v>
      </c>
      <c r="E712" t="s">
        <v>37</v>
      </c>
      <c r="F712" t="s">
        <v>61</v>
      </c>
      <c r="H712" t="s">
        <v>116</v>
      </c>
      <c r="J712">
        <v>2</v>
      </c>
      <c r="K712" t="s">
        <v>162</v>
      </c>
      <c r="L712">
        <v>43</v>
      </c>
      <c r="M712" t="s">
        <v>161</v>
      </c>
    </row>
    <row r="713" spans="1:20">
      <c r="A713">
        <v>2999</v>
      </c>
      <c r="B713">
        <v>344</v>
      </c>
      <c r="C713">
        <v>2020</v>
      </c>
      <c r="D713">
        <v>5</v>
      </c>
      <c r="E713" t="s">
        <v>37</v>
      </c>
      <c r="F713" t="s">
        <v>61</v>
      </c>
      <c r="H713" t="s">
        <v>131</v>
      </c>
      <c r="J713">
        <v>2</v>
      </c>
      <c r="K713" t="s">
        <v>160</v>
      </c>
      <c r="L713">
        <f t="shared" si="55"/>
        <v>33</v>
      </c>
      <c r="M713" t="s">
        <v>161</v>
      </c>
    </row>
    <row r="714" spans="1:20">
      <c r="A714">
        <v>3000</v>
      </c>
      <c r="B714">
        <v>344</v>
      </c>
      <c r="C714">
        <v>2020</v>
      </c>
      <c r="D714">
        <v>5</v>
      </c>
      <c r="E714" t="s">
        <v>37</v>
      </c>
      <c r="F714" t="s">
        <v>61</v>
      </c>
      <c r="H714" t="s">
        <v>131</v>
      </c>
      <c r="J714">
        <v>3</v>
      </c>
      <c r="K714" t="s">
        <v>160</v>
      </c>
      <c r="L714">
        <f t="shared" si="55"/>
        <v>33</v>
      </c>
      <c r="M714" t="s">
        <v>161</v>
      </c>
    </row>
    <row r="715" spans="1:20">
      <c r="A715">
        <v>3001</v>
      </c>
      <c r="B715">
        <v>344</v>
      </c>
      <c r="C715">
        <v>2020</v>
      </c>
      <c r="D715">
        <v>5</v>
      </c>
      <c r="E715" t="s">
        <v>37</v>
      </c>
      <c r="F715" t="s">
        <v>61</v>
      </c>
      <c r="H715" t="s">
        <v>131</v>
      </c>
      <c r="J715">
        <v>4</v>
      </c>
      <c r="K715" t="s">
        <v>160</v>
      </c>
      <c r="L715">
        <f t="shared" si="55"/>
        <v>33</v>
      </c>
      <c r="M715" t="s">
        <v>161</v>
      </c>
    </row>
    <row r="716" spans="1:20">
      <c r="A716">
        <v>3002</v>
      </c>
      <c r="B716">
        <v>344</v>
      </c>
      <c r="C716">
        <v>2020</v>
      </c>
      <c r="D716">
        <v>5</v>
      </c>
      <c r="E716" t="s">
        <v>37</v>
      </c>
      <c r="F716" t="s">
        <v>61</v>
      </c>
      <c r="H716" t="s">
        <v>131</v>
      </c>
      <c r="J716">
        <v>4</v>
      </c>
      <c r="K716" t="s">
        <v>160</v>
      </c>
      <c r="L716">
        <f t="shared" si="55"/>
        <v>33</v>
      </c>
      <c r="M716" t="s">
        <v>161</v>
      </c>
    </row>
    <row r="717" spans="1:20">
      <c r="A717">
        <v>3003</v>
      </c>
      <c r="B717">
        <v>345</v>
      </c>
      <c r="C717">
        <v>2020</v>
      </c>
      <c r="D717">
        <v>6</v>
      </c>
      <c r="E717" t="s">
        <v>25</v>
      </c>
      <c r="F717" t="s">
        <v>53</v>
      </c>
      <c r="H717" t="s">
        <v>132</v>
      </c>
      <c r="J717">
        <v>1</v>
      </c>
      <c r="K717" t="s">
        <v>162</v>
      </c>
      <c r="L717">
        <v>45</v>
      </c>
      <c r="M717" t="s">
        <v>161</v>
      </c>
    </row>
    <row r="718" spans="1:20">
      <c r="A718">
        <v>3004</v>
      </c>
      <c r="B718">
        <v>345</v>
      </c>
      <c r="C718">
        <v>2020</v>
      </c>
      <c r="D718">
        <v>6</v>
      </c>
      <c r="E718" t="s">
        <v>25</v>
      </c>
      <c r="F718" t="s">
        <v>53</v>
      </c>
      <c r="H718" t="s">
        <v>132</v>
      </c>
      <c r="J718">
        <v>1</v>
      </c>
      <c r="K718" t="s">
        <v>162</v>
      </c>
      <c r="L718">
        <v>44</v>
      </c>
      <c r="M718" t="s">
        <v>161</v>
      </c>
    </row>
    <row r="719" spans="1:20">
      <c r="A719">
        <v>3005</v>
      </c>
      <c r="B719">
        <v>345</v>
      </c>
      <c r="C719">
        <v>2020</v>
      </c>
      <c r="D719">
        <v>6</v>
      </c>
      <c r="E719" t="s">
        <v>25</v>
      </c>
      <c r="F719" t="s">
        <v>53</v>
      </c>
      <c r="H719" t="s">
        <v>132</v>
      </c>
      <c r="J719">
        <v>2</v>
      </c>
      <c r="K719" t="s">
        <v>162</v>
      </c>
      <c r="L719">
        <v>27</v>
      </c>
      <c r="M719" t="s">
        <v>161</v>
      </c>
    </row>
    <row r="720" spans="1:20">
      <c r="A720">
        <v>3006</v>
      </c>
      <c r="B720">
        <v>345</v>
      </c>
      <c r="C720">
        <v>2020</v>
      </c>
      <c r="D720">
        <v>6</v>
      </c>
      <c r="E720" t="s">
        <v>25</v>
      </c>
      <c r="F720" t="s">
        <v>53</v>
      </c>
      <c r="H720" t="s">
        <v>106</v>
      </c>
      <c r="J720">
        <v>2</v>
      </c>
      <c r="K720" t="s">
        <v>162</v>
      </c>
      <c r="L720">
        <v>41</v>
      </c>
      <c r="M720" t="s">
        <v>161</v>
      </c>
    </row>
    <row r="721" spans="1:14">
      <c r="A721">
        <v>3007</v>
      </c>
      <c r="B721">
        <v>345</v>
      </c>
      <c r="C721">
        <v>2020</v>
      </c>
      <c r="D721">
        <v>6</v>
      </c>
      <c r="E721" t="s">
        <v>25</v>
      </c>
      <c r="F721" t="s">
        <v>53</v>
      </c>
      <c r="H721" t="s">
        <v>132</v>
      </c>
      <c r="J721">
        <v>2</v>
      </c>
      <c r="K721" t="s">
        <v>162</v>
      </c>
      <c r="L721">
        <v>52</v>
      </c>
      <c r="M721" t="s">
        <v>161</v>
      </c>
    </row>
    <row r="722" spans="1:14">
      <c r="A722">
        <v>3008</v>
      </c>
      <c r="B722">
        <v>345</v>
      </c>
      <c r="C722">
        <v>2020</v>
      </c>
      <c r="D722">
        <v>6</v>
      </c>
      <c r="E722" t="s">
        <v>25</v>
      </c>
      <c r="F722" t="s">
        <v>53</v>
      </c>
      <c r="H722" t="s">
        <v>132</v>
      </c>
      <c r="J722">
        <v>3</v>
      </c>
      <c r="K722" t="s">
        <v>162</v>
      </c>
      <c r="L722">
        <v>20</v>
      </c>
      <c r="M722" t="s">
        <v>161</v>
      </c>
    </row>
    <row r="723" spans="1:14">
      <c r="A723">
        <v>3009</v>
      </c>
      <c r="B723">
        <v>345</v>
      </c>
      <c r="C723">
        <v>2020</v>
      </c>
      <c r="D723">
        <v>6</v>
      </c>
      <c r="E723" t="s">
        <v>25</v>
      </c>
      <c r="F723" t="s">
        <v>53</v>
      </c>
      <c r="H723" t="s">
        <v>132</v>
      </c>
      <c r="J723">
        <v>3</v>
      </c>
      <c r="K723" t="s">
        <v>162</v>
      </c>
      <c r="L723">
        <v>54</v>
      </c>
      <c r="M723" t="s">
        <v>161</v>
      </c>
    </row>
    <row r="724" spans="1:14">
      <c r="A724">
        <v>3010</v>
      </c>
      <c r="B724">
        <v>345</v>
      </c>
      <c r="C724">
        <v>2020</v>
      </c>
      <c r="D724">
        <v>6</v>
      </c>
      <c r="E724" t="s">
        <v>25</v>
      </c>
      <c r="F724" t="s">
        <v>53</v>
      </c>
      <c r="H724" t="s">
        <v>106</v>
      </c>
      <c r="J724">
        <v>4</v>
      </c>
      <c r="K724" t="s">
        <v>162</v>
      </c>
      <c r="L724">
        <v>38</v>
      </c>
      <c r="M724" t="s">
        <v>161</v>
      </c>
    </row>
    <row r="725" spans="1:14">
      <c r="A725">
        <v>3011</v>
      </c>
      <c r="B725">
        <v>346</v>
      </c>
      <c r="C725">
        <v>2020</v>
      </c>
      <c r="D725">
        <v>6</v>
      </c>
      <c r="E725" t="s">
        <v>37</v>
      </c>
      <c r="F725" t="s">
        <v>46</v>
      </c>
      <c r="H725" t="s">
        <v>131</v>
      </c>
      <c r="J725">
        <v>1</v>
      </c>
      <c r="K725" t="s">
        <v>160</v>
      </c>
      <c r="L725">
        <f t="shared" ref="L725:L728" si="56">IF(K725="XP",33,0)</f>
        <v>33</v>
      </c>
      <c r="M725" t="s">
        <v>161</v>
      </c>
    </row>
    <row r="726" spans="1:14">
      <c r="A726">
        <v>3012</v>
      </c>
      <c r="B726">
        <v>346</v>
      </c>
      <c r="C726">
        <v>2020</v>
      </c>
      <c r="D726">
        <v>6</v>
      </c>
      <c r="E726" t="s">
        <v>37</v>
      </c>
      <c r="F726" t="s">
        <v>46</v>
      </c>
      <c r="H726" t="s">
        <v>131</v>
      </c>
      <c r="J726">
        <v>1</v>
      </c>
      <c r="K726" t="s">
        <v>160</v>
      </c>
      <c r="L726">
        <f t="shared" si="56"/>
        <v>33</v>
      </c>
      <c r="M726" t="s">
        <v>161</v>
      </c>
    </row>
    <row r="727" spans="1:14">
      <c r="A727">
        <v>3013</v>
      </c>
      <c r="B727">
        <v>346</v>
      </c>
      <c r="C727">
        <v>2020</v>
      </c>
      <c r="D727">
        <v>6</v>
      </c>
      <c r="E727" t="s">
        <v>37</v>
      </c>
      <c r="F727" t="s">
        <v>46</v>
      </c>
      <c r="H727" t="s">
        <v>101</v>
      </c>
      <c r="J727">
        <v>2</v>
      </c>
      <c r="K727" t="s">
        <v>160</v>
      </c>
      <c r="L727">
        <f t="shared" si="56"/>
        <v>33</v>
      </c>
      <c r="M727" t="s">
        <v>161</v>
      </c>
    </row>
    <row r="728" spans="1:14">
      <c r="A728">
        <v>3014</v>
      </c>
      <c r="B728">
        <v>346</v>
      </c>
      <c r="C728">
        <v>2020</v>
      </c>
      <c r="D728">
        <v>6</v>
      </c>
      <c r="E728" t="s">
        <v>37</v>
      </c>
      <c r="F728" t="s">
        <v>46</v>
      </c>
      <c r="H728" t="s">
        <v>131</v>
      </c>
      <c r="J728">
        <v>2</v>
      </c>
      <c r="K728" t="s">
        <v>160</v>
      </c>
      <c r="L728">
        <f t="shared" si="56"/>
        <v>33</v>
      </c>
      <c r="M728" t="s">
        <v>161</v>
      </c>
    </row>
    <row r="729" spans="1:14">
      <c r="A729">
        <v>3015</v>
      </c>
      <c r="B729">
        <v>346</v>
      </c>
      <c r="C729">
        <v>2020</v>
      </c>
      <c r="D729">
        <v>6</v>
      </c>
      <c r="E729" t="s">
        <v>37</v>
      </c>
      <c r="F729" t="s">
        <v>46</v>
      </c>
      <c r="H729" t="s">
        <v>101</v>
      </c>
      <c r="J729">
        <v>2</v>
      </c>
      <c r="K729" t="s">
        <v>162</v>
      </c>
      <c r="L729">
        <v>38</v>
      </c>
      <c r="M729" t="s">
        <v>161</v>
      </c>
    </row>
    <row r="730" spans="1:14">
      <c r="A730">
        <v>3016</v>
      </c>
      <c r="B730">
        <v>346</v>
      </c>
      <c r="C730">
        <v>2020</v>
      </c>
      <c r="D730">
        <v>6</v>
      </c>
      <c r="E730" t="s">
        <v>37</v>
      </c>
      <c r="F730" t="s">
        <v>46</v>
      </c>
      <c r="H730" t="s">
        <v>131</v>
      </c>
      <c r="J730">
        <v>3</v>
      </c>
      <c r="K730" t="s">
        <v>162</v>
      </c>
      <c r="L730">
        <v>27</v>
      </c>
      <c r="M730" t="s">
        <v>163</v>
      </c>
      <c r="N730" t="s">
        <v>170</v>
      </c>
    </row>
    <row r="731" spans="1:14">
      <c r="A731">
        <v>3017</v>
      </c>
      <c r="B731">
        <v>346</v>
      </c>
      <c r="C731">
        <v>2020</v>
      </c>
      <c r="D731">
        <v>6</v>
      </c>
      <c r="E731" t="s">
        <v>37</v>
      </c>
      <c r="F731" t="s">
        <v>46</v>
      </c>
      <c r="H731" t="s">
        <v>101</v>
      </c>
      <c r="J731">
        <v>3</v>
      </c>
      <c r="K731" t="s">
        <v>160</v>
      </c>
      <c r="L731">
        <f>IF(K731="XP",33,0)</f>
        <v>33</v>
      </c>
      <c r="M731" t="s">
        <v>161</v>
      </c>
    </row>
    <row r="732" spans="1:14">
      <c r="A732">
        <v>3018</v>
      </c>
      <c r="B732">
        <v>346</v>
      </c>
      <c r="C732">
        <v>2020</v>
      </c>
      <c r="D732">
        <v>6</v>
      </c>
      <c r="E732" t="s">
        <v>37</v>
      </c>
      <c r="F732" t="s">
        <v>46</v>
      </c>
      <c r="H732" t="s">
        <v>101</v>
      </c>
      <c r="J732">
        <v>3</v>
      </c>
      <c r="K732" t="s">
        <v>160</v>
      </c>
      <c r="L732">
        <f>IF(K732="XP",33,0)</f>
        <v>33</v>
      </c>
      <c r="M732" t="s">
        <v>163</v>
      </c>
      <c r="N732" t="s">
        <v>168</v>
      </c>
    </row>
    <row r="733" spans="1:14">
      <c r="A733">
        <v>3019</v>
      </c>
      <c r="B733">
        <v>346</v>
      </c>
      <c r="C733">
        <v>2020</v>
      </c>
      <c r="D733">
        <v>6</v>
      </c>
      <c r="E733" t="s">
        <v>37</v>
      </c>
      <c r="F733" t="s">
        <v>46</v>
      </c>
      <c r="H733" t="s">
        <v>131</v>
      </c>
      <c r="J733">
        <v>4</v>
      </c>
      <c r="K733" t="s">
        <v>162</v>
      </c>
      <c r="L733">
        <v>37</v>
      </c>
      <c r="M733" t="s">
        <v>163</v>
      </c>
      <c r="N733" t="s">
        <v>177</v>
      </c>
    </row>
    <row r="734" spans="1:14">
      <c r="A734">
        <v>3020</v>
      </c>
      <c r="B734">
        <v>346</v>
      </c>
      <c r="C734">
        <v>2020</v>
      </c>
      <c r="D734">
        <v>6</v>
      </c>
      <c r="E734" t="s">
        <v>37</v>
      </c>
      <c r="F734" t="s">
        <v>46</v>
      </c>
      <c r="H734" t="s">
        <v>101</v>
      </c>
      <c r="J734">
        <v>4</v>
      </c>
      <c r="K734" t="s">
        <v>160</v>
      </c>
      <c r="L734">
        <f>IF(K734="XP",33,0)</f>
        <v>33</v>
      </c>
      <c r="M734" t="s">
        <v>161</v>
      </c>
    </row>
    <row r="735" spans="1:14">
      <c r="A735">
        <v>3021</v>
      </c>
      <c r="B735">
        <v>346</v>
      </c>
      <c r="C735">
        <v>2020</v>
      </c>
      <c r="D735">
        <v>6</v>
      </c>
      <c r="E735" t="s">
        <v>37</v>
      </c>
      <c r="F735" t="s">
        <v>46</v>
      </c>
      <c r="H735" t="s">
        <v>131</v>
      </c>
      <c r="J735">
        <v>4</v>
      </c>
      <c r="K735" t="s">
        <v>160</v>
      </c>
      <c r="L735">
        <f>IF(K735="XP",33,0)</f>
        <v>33</v>
      </c>
      <c r="M735" t="s">
        <v>161</v>
      </c>
    </row>
    <row r="736" spans="1:14">
      <c r="A736">
        <v>3022</v>
      </c>
      <c r="B736">
        <v>347</v>
      </c>
      <c r="C736">
        <v>2020</v>
      </c>
      <c r="D736">
        <v>6</v>
      </c>
      <c r="E736" t="s">
        <v>40</v>
      </c>
      <c r="F736" t="s">
        <v>30</v>
      </c>
      <c r="H736" t="s">
        <v>129</v>
      </c>
      <c r="J736">
        <v>1</v>
      </c>
      <c r="K736" t="s">
        <v>162</v>
      </c>
      <c r="L736">
        <v>35</v>
      </c>
      <c r="M736" t="s">
        <v>161</v>
      </c>
    </row>
    <row r="737" spans="1:14">
      <c r="A737">
        <v>3023</v>
      </c>
      <c r="B737">
        <v>347</v>
      </c>
      <c r="C737">
        <v>2020</v>
      </c>
      <c r="D737">
        <v>6</v>
      </c>
      <c r="E737" t="s">
        <v>40</v>
      </c>
      <c r="F737" t="s">
        <v>30</v>
      </c>
      <c r="H737" t="s">
        <v>129</v>
      </c>
      <c r="J737">
        <v>1</v>
      </c>
      <c r="K737" t="s">
        <v>160</v>
      </c>
      <c r="L737">
        <f t="shared" ref="L737:L744" si="57">IF(K737="XP",33,0)</f>
        <v>33</v>
      </c>
      <c r="M737" t="s">
        <v>161</v>
      </c>
    </row>
    <row r="738" spans="1:14">
      <c r="A738">
        <v>3024</v>
      </c>
      <c r="B738">
        <v>347</v>
      </c>
      <c r="C738">
        <v>2020</v>
      </c>
      <c r="D738">
        <v>6</v>
      </c>
      <c r="E738" t="s">
        <v>40</v>
      </c>
      <c r="F738" t="s">
        <v>30</v>
      </c>
      <c r="H738" t="s">
        <v>129</v>
      </c>
      <c r="J738">
        <v>2</v>
      </c>
      <c r="K738" t="s">
        <v>160</v>
      </c>
      <c r="L738">
        <f t="shared" si="57"/>
        <v>33</v>
      </c>
      <c r="M738" t="s">
        <v>161</v>
      </c>
    </row>
    <row r="739" spans="1:14">
      <c r="A739">
        <v>3025</v>
      </c>
      <c r="B739">
        <v>347</v>
      </c>
      <c r="C739">
        <v>2020</v>
      </c>
      <c r="D739">
        <v>6</v>
      </c>
      <c r="E739" t="s">
        <v>40</v>
      </c>
      <c r="F739" t="s">
        <v>30</v>
      </c>
      <c r="H739" t="s">
        <v>129</v>
      </c>
      <c r="J739">
        <v>2</v>
      </c>
      <c r="K739" t="s">
        <v>160</v>
      </c>
      <c r="L739">
        <f t="shared" si="57"/>
        <v>33</v>
      </c>
      <c r="M739" t="s">
        <v>161</v>
      </c>
    </row>
    <row r="740" spans="1:14">
      <c r="A740">
        <v>3026</v>
      </c>
      <c r="B740">
        <v>347</v>
      </c>
      <c r="C740">
        <v>2020</v>
      </c>
      <c r="D740">
        <v>6</v>
      </c>
      <c r="E740" t="s">
        <v>40</v>
      </c>
      <c r="F740" t="s">
        <v>30</v>
      </c>
      <c r="H740" t="s">
        <v>133</v>
      </c>
      <c r="J740">
        <v>2</v>
      </c>
      <c r="K740" t="s">
        <v>160</v>
      </c>
      <c r="L740">
        <f t="shared" si="57"/>
        <v>33</v>
      </c>
      <c r="M740" t="s">
        <v>161</v>
      </c>
    </row>
    <row r="741" spans="1:14">
      <c r="A741">
        <v>3027</v>
      </c>
      <c r="B741">
        <v>347</v>
      </c>
      <c r="C741">
        <v>2020</v>
      </c>
      <c r="D741">
        <v>6</v>
      </c>
      <c r="E741" t="s">
        <v>40</v>
      </c>
      <c r="F741" t="s">
        <v>30</v>
      </c>
      <c r="H741" t="s">
        <v>129</v>
      </c>
      <c r="J741">
        <v>3</v>
      </c>
      <c r="K741" t="s">
        <v>160</v>
      </c>
      <c r="L741">
        <f t="shared" si="57"/>
        <v>33</v>
      </c>
      <c r="M741" t="s">
        <v>161</v>
      </c>
    </row>
    <row r="742" spans="1:14">
      <c r="A742">
        <v>3028</v>
      </c>
      <c r="B742">
        <v>347</v>
      </c>
      <c r="C742">
        <v>2020</v>
      </c>
      <c r="D742">
        <v>6</v>
      </c>
      <c r="E742" t="s">
        <v>40</v>
      </c>
      <c r="F742" t="s">
        <v>30</v>
      </c>
      <c r="H742" t="s">
        <v>129</v>
      </c>
      <c r="J742">
        <v>4</v>
      </c>
      <c r="K742" t="s">
        <v>160</v>
      </c>
      <c r="L742">
        <f t="shared" si="57"/>
        <v>33</v>
      </c>
      <c r="M742" t="s">
        <v>161</v>
      </c>
    </row>
    <row r="743" spans="1:14">
      <c r="A743">
        <v>3029</v>
      </c>
      <c r="B743">
        <v>348</v>
      </c>
      <c r="C743">
        <v>2020</v>
      </c>
      <c r="D743">
        <v>6</v>
      </c>
      <c r="E743" t="s">
        <v>54</v>
      </c>
      <c r="F743" t="s">
        <v>47</v>
      </c>
      <c r="H743" t="s">
        <v>118</v>
      </c>
      <c r="J743">
        <v>1</v>
      </c>
      <c r="K743" t="s">
        <v>160</v>
      </c>
      <c r="L743">
        <f t="shared" si="57"/>
        <v>33</v>
      </c>
      <c r="M743" t="s">
        <v>161</v>
      </c>
    </row>
    <row r="744" spans="1:14">
      <c r="A744">
        <v>3030</v>
      </c>
      <c r="B744">
        <v>348</v>
      </c>
      <c r="C744">
        <v>2020</v>
      </c>
      <c r="D744">
        <v>6</v>
      </c>
      <c r="E744" t="s">
        <v>54</v>
      </c>
      <c r="F744" t="s">
        <v>47</v>
      </c>
      <c r="H744" t="s">
        <v>118</v>
      </c>
      <c r="J744">
        <v>1</v>
      </c>
      <c r="K744" t="s">
        <v>160</v>
      </c>
      <c r="L744">
        <f t="shared" si="57"/>
        <v>33</v>
      </c>
      <c r="M744" t="s">
        <v>161</v>
      </c>
    </row>
    <row r="745" spans="1:14">
      <c r="A745">
        <v>3031</v>
      </c>
      <c r="B745">
        <v>348</v>
      </c>
      <c r="C745">
        <v>2020</v>
      </c>
      <c r="D745">
        <v>6</v>
      </c>
      <c r="E745" t="s">
        <v>54</v>
      </c>
      <c r="F745" t="s">
        <v>47</v>
      </c>
      <c r="H745" t="s">
        <v>118</v>
      </c>
      <c r="J745">
        <v>2</v>
      </c>
      <c r="K745" t="s">
        <v>162</v>
      </c>
      <c r="L745">
        <v>46</v>
      </c>
      <c r="M745" t="s">
        <v>161</v>
      </c>
    </row>
    <row r="746" spans="1:14">
      <c r="A746">
        <v>3032</v>
      </c>
      <c r="B746">
        <v>348</v>
      </c>
      <c r="C746">
        <v>2020</v>
      </c>
      <c r="D746">
        <v>6</v>
      </c>
      <c r="E746" t="s">
        <v>54</v>
      </c>
      <c r="F746" t="s">
        <v>47</v>
      </c>
      <c r="H746" t="s">
        <v>103</v>
      </c>
      <c r="J746">
        <v>2</v>
      </c>
      <c r="K746" t="s">
        <v>162</v>
      </c>
      <c r="L746">
        <v>52</v>
      </c>
      <c r="M746" t="s">
        <v>163</v>
      </c>
      <c r="N746" t="s">
        <v>164</v>
      </c>
    </row>
    <row r="747" spans="1:14">
      <c r="A747">
        <v>3033</v>
      </c>
      <c r="B747">
        <v>348</v>
      </c>
      <c r="C747">
        <v>2020</v>
      </c>
      <c r="D747">
        <v>6</v>
      </c>
      <c r="E747" t="s">
        <v>54</v>
      </c>
      <c r="F747" t="s">
        <v>47</v>
      </c>
      <c r="H747" t="s">
        <v>118</v>
      </c>
      <c r="J747">
        <v>3</v>
      </c>
      <c r="K747" t="s">
        <v>160</v>
      </c>
      <c r="L747">
        <f>IF(K747="XP",33,0)</f>
        <v>33</v>
      </c>
      <c r="M747" t="s">
        <v>161</v>
      </c>
    </row>
    <row r="748" spans="1:14">
      <c r="A748">
        <v>3034</v>
      </c>
      <c r="B748">
        <v>348</v>
      </c>
      <c r="C748">
        <v>2020</v>
      </c>
      <c r="D748">
        <v>6</v>
      </c>
      <c r="E748" t="s">
        <v>54</v>
      </c>
      <c r="F748" t="s">
        <v>47</v>
      </c>
      <c r="H748" t="s">
        <v>118</v>
      </c>
      <c r="J748">
        <v>4</v>
      </c>
      <c r="K748" t="s">
        <v>162</v>
      </c>
      <c r="L748">
        <v>55</v>
      </c>
      <c r="M748" t="s">
        <v>161</v>
      </c>
    </row>
    <row r="749" spans="1:14">
      <c r="A749">
        <v>3035</v>
      </c>
      <c r="B749">
        <v>348</v>
      </c>
      <c r="C749">
        <v>2020</v>
      </c>
      <c r="D749">
        <v>6</v>
      </c>
      <c r="E749" t="s">
        <v>54</v>
      </c>
      <c r="F749" t="s">
        <v>47</v>
      </c>
      <c r="H749" t="s">
        <v>118</v>
      </c>
      <c r="J749">
        <v>4</v>
      </c>
      <c r="K749" t="s">
        <v>162</v>
      </c>
      <c r="L749">
        <v>46</v>
      </c>
      <c r="M749" t="s">
        <v>161</v>
      </c>
    </row>
    <row r="750" spans="1:14">
      <c r="A750">
        <v>3036</v>
      </c>
      <c r="B750">
        <v>349</v>
      </c>
      <c r="C750">
        <v>2020</v>
      </c>
      <c r="D750">
        <v>6</v>
      </c>
      <c r="E750" t="s">
        <v>60</v>
      </c>
      <c r="F750" t="s">
        <v>44</v>
      </c>
      <c r="H750" t="s">
        <v>104</v>
      </c>
      <c r="J750">
        <v>1</v>
      </c>
      <c r="K750" t="s">
        <v>162</v>
      </c>
      <c r="L750">
        <v>47</v>
      </c>
      <c r="M750" t="s">
        <v>163</v>
      </c>
      <c r="N750" t="s">
        <v>177</v>
      </c>
    </row>
    <row r="751" spans="1:14">
      <c r="A751">
        <v>3037</v>
      </c>
      <c r="B751">
        <v>349</v>
      </c>
      <c r="C751">
        <v>2020</v>
      </c>
      <c r="D751">
        <v>6</v>
      </c>
      <c r="E751" t="s">
        <v>60</v>
      </c>
      <c r="F751" t="s">
        <v>44</v>
      </c>
      <c r="H751" t="s">
        <v>130</v>
      </c>
      <c r="J751">
        <v>1</v>
      </c>
      <c r="K751" t="s">
        <v>162</v>
      </c>
      <c r="L751">
        <v>33</v>
      </c>
      <c r="M751" t="s">
        <v>161</v>
      </c>
    </row>
    <row r="752" spans="1:14">
      <c r="A752">
        <v>3038</v>
      </c>
      <c r="B752">
        <v>349</v>
      </c>
      <c r="C752">
        <v>2020</v>
      </c>
      <c r="D752">
        <v>6</v>
      </c>
      <c r="E752" t="s">
        <v>60</v>
      </c>
      <c r="F752" t="s">
        <v>44</v>
      </c>
      <c r="H752" t="s">
        <v>130</v>
      </c>
      <c r="J752">
        <v>1</v>
      </c>
      <c r="K752" t="s">
        <v>160</v>
      </c>
      <c r="L752">
        <f t="shared" ref="L752:L769" si="58">IF(K752="XP",33,0)</f>
        <v>33</v>
      </c>
      <c r="M752" t="s">
        <v>161</v>
      </c>
    </row>
    <row r="753" spans="1:13">
      <c r="A753">
        <v>3039</v>
      </c>
      <c r="B753">
        <v>349</v>
      </c>
      <c r="C753">
        <v>2020</v>
      </c>
      <c r="D753">
        <v>6</v>
      </c>
      <c r="E753" t="s">
        <v>60</v>
      </c>
      <c r="F753" t="s">
        <v>44</v>
      </c>
      <c r="H753" t="s">
        <v>104</v>
      </c>
      <c r="J753">
        <v>2</v>
      </c>
      <c r="K753" t="s">
        <v>162</v>
      </c>
      <c r="L753">
        <v>35</v>
      </c>
      <c r="M753" t="s">
        <v>161</v>
      </c>
    </row>
    <row r="754" spans="1:13">
      <c r="A754">
        <v>3040</v>
      </c>
      <c r="B754">
        <v>349</v>
      </c>
      <c r="C754">
        <v>2020</v>
      </c>
      <c r="D754">
        <v>6</v>
      </c>
      <c r="E754" t="s">
        <v>60</v>
      </c>
      <c r="F754" t="s">
        <v>44</v>
      </c>
      <c r="H754" t="s">
        <v>130</v>
      </c>
      <c r="J754">
        <v>2</v>
      </c>
      <c r="K754" t="s">
        <v>162</v>
      </c>
      <c r="L754">
        <v>20</v>
      </c>
      <c r="M754" t="s">
        <v>161</v>
      </c>
    </row>
    <row r="755" spans="1:13">
      <c r="A755">
        <v>3041</v>
      </c>
      <c r="B755">
        <v>349</v>
      </c>
      <c r="C755">
        <v>2020</v>
      </c>
      <c r="D755">
        <v>6</v>
      </c>
      <c r="E755" t="s">
        <v>60</v>
      </c>
      <c r="F755" t="s">
        <v>44</v>
      </c>
      <c r="H755" t="s">
        <v>104</v>
      </c>
      <c r="J755">
        <v>2</v>
      </c>
      <c r="K755" t="s">
        <v>160</v>
      </c>
      <c r="L755">
        <f t="shared" si="58"/>
        <v>33</v>
      </c>
      <c r="M755" t="s">
        <v>161</v>
      </c>
    </row>
    <row r="756" spans="1:13">
      <c r="A756">
        <v>3042</v>
      </c>
      <c r="B756">
        <v>349</v>
      </c>
      <c r="C756">
        <v>2020</v>
      </c>
      <c r="D756">
        <v>6</v>
      </c>
      <c r="E756" t="s">
        <v>60</v>
      </c>
      <c r="F756" t="s">
        <v>44</v>
      </c>
      <c r="H756" t="s">
        <v>104</v>
      </c>
      <c r="J756">
        <v>4</v>
      </c>
      <c r="K756" t="s">
        <v>162</v>
      </c>
      <c r="L756">
        <v>28</v>
      </c>
      <c r="M756" t="s">
        <v>161</v>
      </c>
    </row>
    <row r="757" spans="1:13">
      <c r="A757">
        <v>3043</v>
      </c>
      <c r="B757">
        <v>349</v>
      </c>
      <c r="C757">
        <v>2020</v>
      </c>
      <c r="D757">
        <v>6</v>
      </c>
      <c r="E757" t="s">
        <v>60</v>
      </c>
      <c r="F757" t="s">
        <v>44</v>
      </c>
      <c r="H757" t="s">
        <v>130</v>
      </c>
      <c r="J757">
        <v>4</v>
      </c>
      <c r="K757" t="s">
        <v>160</v>
      </c>
      <c r="L757">
        <f t="shared" si="58"/>
        <v>33</v>
      </c>
      <c r="M757" t="s">
        <v>161</v>
      </c>
    </row>
    <row r="758" spans="1:13">
      <c r="A758">
        <v>3044</v>
      </c>
      <c r="B758">
        <v>350</v>
      </c>
      <c r="C758">
        <v>2020</v>
      </c>
      <c r="D758">
        <v>6</v>
      </c>
      <c r="E758" t="s">
        <v>36</v>
      </c>
      <c r="F758" t="s">
        <v>27</v>
      </c>
      <c r="H758" t="s">
        <v>120</v>
      </c>
      <c r="J758">
        <v>1</v>
      </c>
      <c r="K758" t="s">
        <v>160</v>
      </c>
      <c r="L758">
        <f t="shared" si="58"/>
        <v>33</v>
      </c>
      <c r="M758" t="s">
        <v>161</v>
      </c>
    </row>
    <row r="759" spans="1:13">
      <c r="A759">
        <v>3045</v>
      </c>
      <c r="B759">
        <v>350</v>
      </c>
      <c r="C759">
        <v>2020</v>
      </c>
      <c r="D759">
        <v>6</v>
      </c>
      <c r="E759" t="s">
        <v>36</v>
      </c>
      <c r="F759" t="s">
        <v>27</v>
      </c>
      <c r="H759" t="s">
        <v>120</v>
      </c>
      <c r="J759">
        <v>1</v>
      </c>
      <c r="K759" t="s">
        <v>162</v>
      </c>
      <c r="L759">
        <v>50</v>
      </c>
      <c r="M759" t="s">
        <v>161</v>
      </c>
    </row>
    <row r="760" spans="1:13">
      <c r="A760">
        <v>3046</v>
      </c>
      <c r="B760">
        <v>350</v>
      </c>
      <c r="C760">
        <v>2020</v>
      </c>
      <c r="D760">
        <v>6</v>
      </c>
      <c r="E760" t="s">
        <v>36</v>
      </c>
      <c r="F760" t="s">
        <v>27</v>
      </c>
      <c r="H760" t="s">
        <v>120</v>
      </c>
      <c r="J760">
        <v>2</v>
      </c>
      <c r="K760" t="s">
        <v>160</v>
      </c>
      <c r="L760">
        <f t="shared" si="58"/>
        <v>33</v>
      </c>
      <c r="M760" t="s">
        <v>161</v>
      </c>
    </row>
    <row r="761" spans="1:13">
      <c r="A761">
        <v>3047</v>
      </c>
      <c r="B761">
        <v>350</v>
      </c>
      <c r="C761">
        <v>2020</v>
      </c>
      <c r="D761">
        <v>6</v>
      </c>
      <c r="E761" t="s">
        <v>36</v>
      </c>
      <c r="F761" t="s">
        <v>27</v>
      </c>
      <c r="H761" t="s">
        <v>120</v>
      </c>
      <c r="J761">
        <v>2</v>
      </c>
      <c r="K761" t="s">
        <v>162</v>
      </c>
      <c r="L761">
        <v>21</v>
      </c>
      <c r="M761" t="s">
        <v>161</v>
      </c>
    </row>
    <row r="762" spans="1:13">
      <c r="A762">
        <v>3048</v>
      </c>
      <c r="B762">
        <v>350</v>
      </c>
      <c r="C762">
        <v>2020</v>
      </c>
      <c r="D762">
        <v>6</v>
      </c>
      <c r="E762" t="s">
        <v>36</v>
      </c>
      <c r="F762" t="s">
        <v>27</v>
      </c>
      <c r="H762" t="s">
        <v>120</v>
      </c>
      <c r="J762">
        <v>3</v>
      </c>
      <c r="K762" t="s">
        <v>162</v>
      </c>
      <c r="L762">
        <v>47</v>
      </c>
      <c r="M762" t="s">
        <v>161</v>
      </c>
    </row>
    <row r="763" spans="1:13">
      <c r="A763">
        <v>3049</v>
      </c>
      <c r="B763">
        <v>350</v>
      </c>
      <c r="C763">
        <v>2020</v>
      </c>
      <c r="D763">
        <v>6</v>
      </c>
      <c r="E763" t="s">
        <v>36</v>
      </c>
      <c r="F763" t="s">
        <v>27</v>
      </c>
      <c r="H763" t="s">
        <v>108</v>
      </c>
      <c r="J763">
        <v>3</v>
      </c>
      <c r="K763" t="s">
        <v>160</v>
      </c>
      <c r="L763">
        <f t="shared" si="58"/>
        <v>33</v>
      </c>
      <c r="M763" t="s">
        <v>161</v>
      </c>
    </row>
    <row r="764" spans="1:13">
      <c r="A764">
        <v>3050</v>
      </c>
      <c r="B764">
        <v>350</v>
      </c>
      <c r="C764">
        <v>2020</v>
      </c>
      <c r="D764">
        <v>6</v>
      </c>
      <c r="E764" t="s">
        <v>36</v>
      </c>
      <c r="F764" t="s">
        <v>27</v>
      </c>
      <c r="H764" t="s">
        <v>120</v>
      </c>
      <c r="J764">
        <v>3</v>
      </c>
      <c r="K764" t="s">
        <v>160</v>
      </c>
      <c r="L764">
        <f t="shared" si="58"/>
        <v>33</v>
      </c>
      <c r="M764" t="s">
        <v>161</v>
      </c>
    </row>
    <row r="765" spans="1:13">
      <c r="A765">
        <v>3051</v>
      </c>
      <c r="B765">
        <v>350</v>
      </c>
      <c r="C765">
        <v>2020</v>
      </c>
      <c r="D765">
        <v>6</v>
      </c>
      <c r="E765" t="s">
        <v>36</v>
      </c>
      <c r="F765" t="s">
        <v>27</v>
      </c>
      <c r="H765" t="s">
        <v>120</v>
      </c>
      <c r="J765">
        <v>4</v>
      </c>
      <c r="K765" t="s">
        <v>162</v>
      </c>
      <c r="L765">
        <v>43</v>
      </c>
      <c r="M765" t="s">
        <v>161</v>
      </c>
    </row>
    <row r="766" spans="1:13">
      <c r="A766">
        <v>3052</v>
      </c>
      <c r="B766">
        <v>350</v>
      </c>
      <c r="C766">
        <v>2020</v>
      </c>
      <c r="D766">
        <v>6</v>
      </c>
      <c r="E766" t="s">
        <v>36</v>
      </c>
      <c r="F766" t="s">
        <v>27</v>
      </c>
      <c r="H766" t="s">
        <v>120</v>
      </c>
      <c r="J766">
        <v>4</v>
      </c>
      <c r="K766" t="s">
        <v>160</v>
      </c>
      <c r="L766">
        <f t="shared" si="58"/>
        <v>33</v>
      </c>
      <c r="M766" t="s">
        <v>161</v>
      </c>
    </row>
    <row r="767" spans="1:13">
      <c r="A767">
        <v>3053</v>
      </c>
      <c r="B767">
        <v>351</v>
      </c>
      <c r="C767">
        <v>2020</v>
      </c>
      <c r="D767">
        <v>6</v>
      </c>
      <c r="E767" t="s">
        <v>33</v>
      </c>
      <c r="F767" t="s">
        <v>22</v>
      </c>
      <c r="H767" t="s">
        <v>112</v>
      </c>
      <c r="J767">
        <v>1</v>
      </c>
      <c r="K767" t="s">
        <v>160</v>
      </c>
      <c r="L767">
        <f t="shared" si="58"/>
        <v>33</v>
      </c>
      <c r="M767" t="s">
        <v>161</v>
      </c>
    </row>
    <row r="768" spans="1:13">
      <c r="A768">
        <v>3054</v>
      </c>
      <c r="B768">
        <v>351</v>
      </c>
      <c r="C768">
        <v>2020</v>
      </c>
      <c r="D768">
        <v>6</v>
      </c>
      <c r="E768" t="s">
        <v>33</v>
      </c>
      <c r="F768" t="s">
        <v>22</v>
      </c>
      <c r="H768" t="s">
        <v>139</v>
      </c>
      <c r="J768">
        <v>1</v>
      </c>
      <c r="K768" t="s">
        <v>162</v>
      </c>
      <c r="L768">
        <v>31</v>
      </c>
      <c r="M768" t="s">
        <v>161</v>
      </c>
    </row>
    <row r="769" spans="1:14">
      <c r="A769">
        <v>3055</v>
      </c>
      <c r="B769">
        <v>351</v>
      </c>
      <c r="C769">
        <v>2020</v>
      </c>
      <c r="D769">
        <v>6</v>
      </c>
      <c r="E769" t="s">
        <v>33</v>
      </c>
      <c r="F769" t="s">
        <v>22</v>
      </c>
      <c r="H769" t="s">
        <v>112</v>
      </c>
      <c r="J769">
        <v>2</v>
      </c>
      <c r="K769" t="s">
        <v>160</v>
      </c>
      <c r="L769">
        <f t="shared" si="58"/>
        <v>33</v>
      </c>
      <c r="M769" t="s">
        <v>161</v>
      </c>
    </row>
    <row r="770" spans="1:14">
      <c r="A770">
        <v>3056</v>
      </c>
      <c r="B770">
        <v>351</v>
      </c>
      <c r="C770">
        <v>2020</v>
      </c>
      <c r="D770">
        <v>6</v>
      </c>
      <c r="E770" t="s">
        <v>33</v>
      </c>
      <c r="F770" t="s">
        <v>22</v>
      </c>
      <c r="H770" t="s">
        <v>112</v>
      </c>
      <c r="J770">
        <v>2</v>
      </c>
      <c r="K770" t="s">
        <v>162</v>
      </c>
      <c r="L770">
        <v>57</v>
      </c>
      <c r="M770" t="s">
        <v>163</v>
      </c>
      <c r="N770" t="s">
        <v>165</v>
      </c>
    </row>
    <row r="771" spans="1:14">
      <c r="A771">
        <v>3057</v>
      </c>
      <c r="B771">
        <v>351</v>
      </c>
      <c r="C771">
        <v>2020</v>
      </c>
      <c r="D771">
        <v>6</v>
      </c>
      <c r="E771" t="s">
        <v>33</v>
      </c>
      <c r="F771" t="s">
        <v>22</v>
      </c>
      <c r="H771" t="s">
        <v>139</v>
      </c>
      <c r="J771">
        <v>2</v>
      </c>
      <c r="K771" t="s">
        <v>162</v>
      </c>
      <c r="L771">
        <v>32</v>
      </c>
      <c r="M771" t="s">
        <v>163</v>
      </c>
      <c r="N771" t="s">
        <v>175</v>
      </c>
    </row>
    <row r="772" spans="1:14">
      <c r="A772">
        <v>3058</v>
      </c>
      <c r="B772">
        <v>351</v>
      </c>
      <c r="C772">
        <v>2020</v>
      </c>
      <c r="D772">
        <v>6</v>
      </c>
      <c r="E772" t="s">
        <v>33</v>
      </c>
      <c r="F772" t="s">
        <v>22</v>
      </c>
      <c r="H772" t="s">
        <v>112</v>
      </c>
      <c r="J772">
        <v>2</v>
      </c>
      <c r="K772" t="s">
        <v>162</v>
      </c>
      <c r="L772">
        <v>31</v>
      </c>
      <c r="M772" t="s">
        <v>161</v>
      </c>
    </row>
    <row r="773" spans="1:14">
      <c r="A773">
        <v>3059</v>
      </c>
      <c r="B773">
        <v>351</v>
      </c>
      <c r="C773">
        <v>2020</v>
      </c>
      <c r="D773">
        <v>6</v>
      </c>
      <c r="E773" t="s">
        <v>33</v>
      </c>
      <c r="F773" t="s">
        <v>22</v>
      </c>
      <c r="H773" t="s">
        <v>112</v>
      </c>
      <c r="J773">
        <v>3</v>
      </c>
      <c r="K773" t="s">
        <v>160</v>
      </c>
      <c r="L773">
        <f>IF(K773="XP",33,0)</f>
        <v>33</v>
      </c>
      <c r="M773" t="s">
        <v>161</v>
      </c>
    </row>
    <row r="774" spans="1:14">
      <c r="A774">
        <v>3060</v>
      </c>
      <c r="B774">
        <v>351</v>
      </c>
      <c r="C774">
        <v>2020</v>
      </c>
      <c r="D774">
        <v>6</v>
      </c>
      <c r="E774" t="s">
        <v>33</v>
      </c>
      <c r="F774" t="s">
        <v>22</v>
      </c>
      <c r="H774" t="s">
        <v>139</v>
      </c>
      <c r="J774">
        <v>3</v>
      </c>
      <c r="K774" t="s">
        <v>160</v>
      </c>
      <c r="L774">
        <f>IF(K774="XP",33,0)</f>
        <v>33</v>
      </c>
      <c r="M774" t="s">
        <v>161</v>
      </c>
    </row>
    <row r="775" spans="1:14">
      <c r="A775">
        <v>3061</v>
      </c>
      <c r="B775">
        <v>351</v>
      </c>
      <c r="C775">
        <v>2020</v>
      </c>
      <c r="D775">
        <v>6</v>
      </c>
      <c r="E775" t="s">
        <v>33</v>
      </c>
      <c r="F775" t="s">
        <v>22</v>
      </c>
      <c r="H775" t="s">
        <v>112</v>
      </c>
      <c r="J775">
        <v>4</v>
      </c>
      <c r="K775" t="s">
        <v>160</v>
      </c>
      <c r="L775">
        <f>IF(K775="XP",33,0)</f>
        <v>33</v>
      </c>
      <c r="M775" t="s">
        <v>161</v>
      </c>
    </row>
    <row r="776" spans="1:14">
      <c r="A776">
        <v>3062</v>
      </c>
      <c r="B776">
        <v>351</v>
      </c>
      <c r="C776">
        <v>2020</v>
      </c>
      <c r="D776">
        <v>6</v>
      </c>
      <c r="E776" t="s">
        <v>33</v>
      </c>
      <c r="F776" t="s">
        <v>22</v>
      </c>
      <c r="H776" t="s">
        <v>112</v>
      </c>
      <c r="J776">
        <v>4</v>
      </c>
      <c r="K776" t="s">
        <v>162</v>
      </c>
      <c r="L776">
        <v>41</v>
      </c>
      <c r="M776" t="s">
        <v>161</v>
      </c>
    </row>
    <row r="777" spans="1:14">
      <c r="A777">
        <v>3063</v>
      </c>
      <c r="B777">
        <v>352</v>
      </c>
      <c r="C777">
        <v>2020</v>
      </c>
      <c r="D777">
        <v>6</v>
      </c>
      <c r="E777" t="s">
        <v>34</v>
      </c>
      <c r="F777" t="s">
        <v>29</v>
      </c>
      <c r="H777" t="s">
        <v>122</v>
      </c>
      <c r="J777">
        <v>1</v>
      </c>
      <c r="K777" t="s">
        <v>160</v>
      </c>
      <c r="L777">
        <f t="shared" ref="L777:L785" si="59">IF(K777="XP",33,0)</f>
        <v>33</v>
      </c>
      <c r="M777" t="s">
        <v>161</v>
      </c>
    </row>
    <row r="778" spans="1:14">
      <c r="A778">
        <v>3064</v>
      </c>
      <c r="B778">
        <v>352</v>
      </c>
      <c r="C778">
        <v>2020</v>
      </c>
      <c r="D778">
        <v>6</v>
      </c>
      <c r="E778" t="s">
        <v>34</v>
      </c>
      <c r="F778" t="s">
        <v>29</v>
      </c>
      <c r="H778" t="s">
        <v>122</v>
      </c>
      <c r="J778">
        <v>1</v>
      </c>
      <c r="K778" t="s">
        <v>160</v>
      </c>
      <c r="L778">
        <f t="shared" si="59"/>
        <v>33</v>
      </c>
      <c r="M778" t="s">
        <v>161</v>
      </c>
    </row>
    <row r="779" spans="1:14">
      <c r="A779">
        <v>3065</v>
      </c>
      <c r="B779">
        <v>352</v>
      </c>
      <c r="C779">
        <v>2020</v>
      </c>
      <c r="D779">
        <v>6</v>
      </c>
      <c r="E779" t="s">
        <v>34</v>
      </c>
      <c r="F779" t="s">
        <v>29</v>
      </c>
      <c r="H779" t="s">
        <v>122</v>
      </c>
      <c r="J779">
        <v>2</v>
      </c>
      <c r="K779" t="s">
        <v>160</v>
      </c>
      <c r="L779">
        <f t="shared" si="59"/>
        <v>33</v>
      </c>
      <c r="M779" t="s">
        <v>161</v>
      </c>
    </row>
    <row r="780" spans="1:14">
      <c r="A780">
        <v>3066</v>
      </c>
      <c r="B780">
        <v>352</v>
      </c>
      <c r="C780">
        <v>2020</v>
      </c>
      <c r="D780">
        <v>6</v>
      </c>
      <c r="E780" t="s">
        <v>34</v>
      </c>
      <c r="F780" t="s">
        <v>29</v>
      </c>
      <c r="H780" t="s">
        <v>109</v>
      </c>
      <c r="J780">
        <v>2</v>
      </c>
      <c r="K780" t="s">
        <v>160</v>
      </c>
      <c r="L780">
        <f t="shared" si="59"/>
        <v>33</v>
      </c>
      <c r="M780" t="s">
        <v>161</v>
      </c>
    </row>
    <row r="781" spans="1:14">
      <c r="A781">
        <v>3067</v>
      </c>
      <c r="B781">
        <v>352</v>
      </c>
      <c r="C781">
        <v>2020</v>
      </c>
      <c r="D781">
        <v>6</v>
      </c>
      <c r="E781" t="s">
        <v>34</v>
      </c>
      <c r="F781" t="s">
        <v>29</v>
      </c>
      <c r="H781" t="s">
        <v>122</v>
      </c>
      <c r="J781">
        <v>2</v>
      </c>
      <c r="K781" t="s">
        <v>162</v>
      </c>
      <c r="L781">
        <v>47</v>
      </c>
      <c r="M781" t="s">
        <v>161</v>
      </c>
    </row>
    <row r="782" spans="1:14">
      <c r="A782">
        <v>3068</v>
      </c>
      <c r="B782">
        <v>352</v>
      </c>
      <c r="C782">
        <v>2020</v>
      </c>
      <c r="D782">
        <v>6</v>
      </c>
      <c r="E782" t="s">
        <v>34</v>
      </c>
      <c r="F782" t="s">
        <v>29</v>
      </c>
      <c r="H782" t="s">
        <v>109</v>
      </c>
      <c r="J782">
        <v>2</v>
      </c>
      <c r="K782" t="s">
        <v>160</v>
      </c>
      <c r="L782">
        <f t="shared" si="59"/>
        <v>33</v>
      </c>
      <c r="M782" t="s">
        <v>161</v>
      </c>
    </row>
    <row r="783" spans="1:14">
      <c r="A783">
        <v>3069</v>
      </c>
      <c r="B783">
        <v>352</v>
      </c>
      <c r="C783">
        <v>2020</v>
      </c>
      <c r="D783">
        <v>6</v>
      </c>
      <c r="E783" t="s">
        <v>34</v>
      </c>
      <c r="F783" t="s">
        <v>29</v>
      </c>
      <c r="H783" t="s">
        <v>109</v>
      </c>
      <c r="J783">
        <v>2</v>
      </c>
      <c r="K783" t="s">
        <v>160</v>
      </c>
      <c r="L783">
        <f t="shared" si="59"/>
        <v>33</v>
      </c>
      <c r="M783" t="s">
        <v>161</v>
      </c>
    </row>
    <row r="784" spans="1:14">
      <c r="A784">
        <v>3070</v>
      </c>
      <c r="B784">
        <v>352</v>
      </c>
      <c r="C784">
        <v>2020</v>
      </c>
      <c r="D784">
        <v>6</v>
      </c>
      <c r="E784" t="s">
        <v>34</v>
      </c>
      <c r="F784" t="s">
        <v>29</v>
      </c>
      <c r="H784" t="s">
        <v>122</v>
      </c>
      <c r="J784">
        <v>3</v>
      </c>
      <c r="K784" t="s">
        <v>162</v>
      </c>
      <c r="L784">
        <v>55</v>
      </c>
      <c r="M784" t="s">
        <v>161</v>
      </c>
    </row>
    <row r="785" spans="1:14">
      <c r="A785">
        <v>3071</v>
      </c>
      <c r="B785">
        <v>352</v>
      </c>
      <c r="C785">
        <v>2020</v>
      </c>
      <c r="D785">
        <v>6</v>
      </c>
      <c r="E785" t="s">
        <v>34</v>
      </c>
      <c r="F785" t="s">
        <v>29</v>
      </c>
      <c r="H785" t="s">
        <v>109</v>
      </c>
      <c r="J785">
        <v>4</v>
      </c>
      <c r="K785" t="s">
        <v>160</v>
      </c>
      <c r="L785">
        <f t="shared" si="59"/>
        <v>33</v>
      </c>
      <c r="M785" t="s">
        <v>161</v>
      </c>
    </row>
    <row r="786" spans="1:14">
      <c r="A786">
        <v>3072</v>
      </c>
      <c r="B786">
        <v>352</v>
      </c>
      <c r="C786">
        <v>2020</v>
      </c>
      <c r="D786">
        <v>6</v>
      </c>
      <c r="E786" t="s">
        <v>34</v>
      </c>
      <c r="F786" t="s">
        <v>29</v>
      </c>
      <c r="H786" t="s">
        <v>122</v>
      </c>
      <c r="J786">
        <v>4</v>
      </c>
      <c r="K786" t="s">
        <v>162</v>
      </c>
      <c r="L786">
        <v>48</v>
      </c>
      <c r="M786" t="s">
        <v>163</v>
      </c>
      <c r="N786" t="s">
        <v>175</v>
      </c>
    </row>
    <row r="787" spans="1:14">
      <c r="A787">
        <v>3073</v>
      </c>
      <c r="B787">
        <v>352</v>
      </c>
      <c r="C787">
        <v>2020</v>
      </c>
      <c r="D787">
        <v>6</v>
      </c>
      <c r="E787" t="s">
        <v>34</v>
      </c>
      <c r="F787" t="s">
        <v>29</v>
      </c>
      <c r="H787" t="s">
        <v>109</v>
      </c>
      <c r="J787">
        <v>4</v>
      </c>
      <c r="K787" t="s">
        <v>162</v>
      </c>
      <c r="L787">
        <v>40</v>
      </c>
      <c r="M787" t="s">
        <v>161</v>
      </c>
    </row>
    <row r="788" spans="1:14">
      <c r="A788">
        <v>3074</v>
      </c>
      <c r="B788">
        <v>353</v>
      </c>
      <c r="C788">
        <v>2020</v>
      </c>
      <c r="D788">
        <v>6</v>
      </c>
      <c r="E788" t="s">
        <v>26</v>
      </c>
      <c r="F788" t="s">
        <v>50</v>
      </c>
      <c r="H788" t="s">
        <v>111</v>
      </c>
      <c r="J788">
        <v>1</v>
      </c>
      <c r="K788" t="s">
        <v>160</v>
      </c>
      <c r="L788">
        <f t="shared" ref="L788" si="60">IF(K788="XP",33,0)</f>
        <v>33</v>
      </c>
      <c r="M788" t="s">
        <v>161</v>
      </c>
    </row>
    <row r="789" spans="1:14">
      <c r="A789">
        <v>3075</v>
      </c>
      <c r="B789">
        <v>353</v>
      </c>
      <c r="C789">
        <v>2020</v>
      </c>
      <c r="D789">
        <v>6</v>
      </c>
      <c r="E789" t="s">
        <v>26</v>
      </c>
      <c r="F789" t="s">
        <v>50</v>
      </c>
      <c r="H789" t="s">
        <v>114</v>
      </c>
      <c r="J789">
        <v>1</v>
      </c>
      <c r="K789" t="s">
        <v>162</v>
      </c>
      <c r="L789">
        <v>21</v>
      </c>
      <c r="M789" t="s">
        <v>161</v>
      </c>
    </row>
    <row r="790" spans="1:14">
      <c r="A790">
        <v>3076</v>
      </c>
      <c r="B790">
        <v>353</v>
      </c>
      <c r="C790">
        <v>2020</v>
      </c>
      <c r="D790">
        <v>6</v>
      </c>
      <c r="E790" t="s">
        <v>26</v>
      </c>
      <c r="F790" t="s">
        <v>50</v>
      </c>
      <c r="H790" t="s">
        <v>111</v>
      </c>
      <c r="J790">
        <v>2</v>
      </c>
      <c r="K790" t="s">
        <v>162</v>
      </c>
      <c r="L790">
        <v>31</v>
      </c>
      <c r="M790" t="s">
        <v>161</v>
      </c>
    </row>
    <row r="791" spans="1:14">
      <c r="A791">
        <v>3077</v>
      </c>
      <c r="B791">
        <v>353</v>
      </c>
      <c r="C791">
        <v>2020</v>
      </c>
      <c r="D791">
        <v>6</v>
      </c>
      <c r="E791" t="s">
        <v>26</v>
      </c>
      <c r="F791" t="s">
        <v>50</v>
      </c>
      <c r="H791" t="s">
        <v>114</v>
      </c>
      <c r="J791">
        <v>2</v>
      </c>
      <c r="K791" t="s">
        <v>162</v>
      </c>
      <c r="L791">
        <v>20</v>
      </c>
      <c r="M791" t="s">
        <v>161</v>
      </c>
    </row>
    <row r="792" spans="1:14">
      <c r="A792">
        <v>3078</v>
      </c>
      <c r="B792">
        <v>353</v>
      </c>
      <c r="C792">
        <v>2020</v>
      </c>
      <c r="D792">
        <v>6</v>
      </c>
      <c r="E792" t="s">
        <v>26</v>
      </c>
      <c r="F792" t="s">
        <v>50</v>
      </c>
      <c r="H792" t="s">
        <v>111</v>
      </c>
      <c r="J792">
        <v>2</v>
      </c>
      <c r="K792" t="s">
        <v>162</v>
      </c>
      <c r="L792">
        <v>55</v>
      </c>
      <c r="M792" t="s">
        <v>161</v>
      </c>
    </row>
    <row r="793" spans="1:14">
      <c r="A793">
        <v>3079</v>
      </c>
      <c r="B793">
        <v>353</v>
      </c>
      <c r="C793">
        <v>2020</v>
      </c>
      <c r="D793">
        <v>6</v>
      </c>
      <c r="E793" t="s">
        <v>26</v>
      </c>
      <c r="F793" t="s">
        <v>50</v>
      </c>
      <c r="H793" t="s">
        <v>114</v>
      </c>
      <c r="J793">
        <v>3</v>
      </c>
      <c r="K793" t="s">
        <v>162</v>
      </c>
      <c r="L793">
        <v>54</v>
      </c>
      <c r="M793" t="s">
        <v>163</v>
      </c>
      <c r="N793" t="s">
        <v>177</v>
      </c>
    </row>
    <row r="794" spans="1:14">
      <c r="A794">
        <v>3080</v>
      </c>
      <c r="B794">
        <v>353</v>
      </c>
      <c r="C794">
        <v>2020</v>
      </c>
      <c r="D794">
        <v>6</v>
      </c>
      <c r="E794" t="s">
        <v>26</v>
      </c>
      <c r="F794" t="s">
        <v>50</v>
      </c>
      <c r="H794" t="s">
        <v>111</v>
      </c>
      <c r="J794">
        <v>3</v>
      </c>
      <c r="K794" t="s">
        <v>160</v>
      </c>
      <c r="L794">
        <f>IF(K794="XP",33,0)</f>
        <v>33</v>
      </c>
      <c r="M794" t="s">
        <v>161</v>
      </c>
    </row>
    <row r="795" spans="1:14">
      <c r="A795">
        <v>3081</v>
      </c>
      <c r="B795">
        <v>353</v>
      </c>
      <c r="C795">
        <v>2020</v>
      </c>
      <c r="D795">
        <v>6</v>
      </c>
      <c r="E795" t="s">
        <v>26</v>
      </c>
      <c r="F795" t="s">
        <v>50</v>
      </c>
      <c r="H795" t="s">
        <v>114</v>
      </c>
      <c r="J795">
        <v>4</v>
      </c>
      <c r="K795" t="s">
        <v>160</v>
      </c>
      <c r="L795">
        <f>IF(K795="XP",33,0)</f>
        <v>33</v>
      </c>
      <c r="M795" t="s">
        <v>161</v>
      </c>
    </row>
    <row r="796" spans="1:14">
      <c r="A796">
        <v>3082</v>
      </c>
      <c r="B796">
        <v>353</v>
      </c>
      <c r="C796">
        <v>2020</v>
      </c>
      <c r="D796">
        <v>6</v>
      </c>
      <c r="E796" t="s">
        <v>26</v>
      </c>
      <c r="F796" t="s">
        <v>50</v>
      </c>
      <c r="H796" t="s">
        <v>111</v>
      </c>
      <c r="J796">
        <v>4</v>
      </c>
      <c r="K796" t="s">
        <v>162</v>
      </c>
      <c r="L796">
        <v>31</v>
      </c>
      <c r="M796" t="s">
        <v>161</v>
      </c>
    </row>
    <row r="797" spans="1:14">
      <c r="A797">
        <v>3083</v>
      </c>
      <c r="B797">
        <v>353</v>
      </c>
      <c r="C797">
        <v>2020</v>
      </c>
      <c r="D797">
        <v>6</v>
      </c>
      <c r="E797" t="s">
        <v>26</v>
      </c>
      <c r="F797" t="s">
        <v>50</v>
      </c>
      <c r="H797" t="s">
        <v>114</v>
      </c>
      <c r="J797">
        <v>4</v>
      </c>
      <c r="K797" t="s">
        <v>162</v>
      </c>
      <c r="L797">
        <v>48</v>
      </c>
      <c r="M797" t="s">
        <v>161</v>
      </c>
    </row>
    <row r="798" spans="1:14">
      <c r="A798">
        <v>3084</v>
      </c>
      <c r="B798">
        <v>354</v>
      </c>
      <c r="C798">
        <v>2020</v>
      </c>
      <c r="D798">
        <v>6</v>
      </c>
      <c r="E798" t="s">
        <v>55</v>
      </c>
      <c r="F798" t="s">
        <v>62</v>
      </c>
      <c r="H798" t="s">
        <v>105</v>
      </c>
      <c r="J798">
        <v>1</v>
      </c>
      <c r="K798" t="s">
        <v>160</v>
      </c>
      <c r="L798">
        <f t="shared" ref="L798:L800" si="61">IF(K798="XP",33,0)</f>
        <v>33</v>
      </c>
      <c r="M798" t="s">
        <v>161</v>
      </c>
    </row>
    <row r="799" spans="1:14">
      <c r="A799">
        <v>3085</v>
      </c>
      <c r="B799">
        <v>354</v>
      </c>
      <c r="C799">
        <v>2020</v>
      </c>
      <c r="D799">
        <v>6</v>
      </c>
      <c r="E799" t="s">
        <v>55</v>
      </c>
      <c r="F799" t="s">
        <v>62</v>
      </c>
      <c r="H799" t="s">
        <v>105</v>
      </c>
      <c r="J799">
        <v>2</v>
      </c>
      <c r="K799" t="s">
        <v>160</v>
      </c>
      <c r="L799">
        <f t="shared" si="61"/>
        <v>33</v>
      </c>
      <c r="M799" t="s">
        <v>161</v>
      </c>
    </row>
    <row r="800" spans="1:14">
      <c r="A800">
        <v>3086</v>
      </c>
      <c r="B800">
        <v>354</v>
      </c>
      <c r="C800">
        <v>2020</v>
      </c>
      <c r="D800">
        <v>6</v>
      </c>
      <c r="E800" t="s">
        <v>55</v>
      </c>
      <c r="F800" t="s">
        <v>62</v>
      </c>
      <c r="H800" t="s">
        <v>105</v>
      </c>
      <c r="J800">
        <v>2</v>
      </c>
      <c r="K800" t="s">
        <v>160</v>
      </c>
      <c r="L800">
        <f t="shared" si="61"/>
        <v>33</v>
      </c>
      <c r="M800" t="s">
        <v>161</v>
      </c>
    </row>
    <row r="801" spans="1:14">
      <c r="A801">
        <v>3087</v>
      </c>
      <c r="B801">
        <v>354</v>
      </c>
      <c r="C801">
        <v>2020</v>
      </c>
      <c r="D801">
        <v>6</v>
      </c>
      <c r="E801" t="s">
        <v>55</v>
      </c>
      <c r="F801" t="s">
        <v>62</v>
      </c>
      <c r="H801" t="s">
        <v>105</v>
      </c>
      <c r="J801">
        <v>3</v>
      </c>
      <c r="K801" t="s">
        <v>162</v>
      </c>
      <c r="L801">
        <v>24</v>
      </c>
      <c r="M801" t="s">
        <v>161</v>
      </c>
    </row>
    <row r="802" spans="1:14">
      <c r="A802">
        <v>3088</v>
      </c>
      <c r="B802">
        <v>354</v>
      </c>
      <c r="C802">
        <v>2020</v>
      </c>
      <c r="D802">
        <v>6</v>
      </c>
      <c r="E802" t="s">
        <v>55</v>
      </c>
      <c r="F802" t="s">
        <v>62</v>
      </c>
      <c r="H802" t="s">
        <v>115</v>
      </c>
      <c r="J802">
        <v>3</v>
      </c>
      <c r="K802" t="s">
        <v>162</v>
      </c>
      <c r="L802">
        <v>55</v>
      </c>
      <c r="M802" t="s">
        <v>163</v>
      </c>
      <c r="N802" t="s">
        <v>165</v>
      </c>
    </row>
    <row r="803" spans="1:14">
      <c r="A803">
        <v>3089</v>
      </c>
      <c r="B803">
        <v>355</v>
      </c>
      <c r="C803">
        <v>2020</v>
      </c>
      <c r="D803">
        <v>6</v>
      </c>
      <c r="E803" t="s">
        <v>35</v>
      </c>
      <c r="F803" t="s">
        <v>49</v>
      </c>
      <c r="H803" t="s">
        <v>107</v>
      </c>
      <c r="J803">
        <v>1</v>
      </c>
      <c r="K803" t="s">
        <v>162</v>
      </c>
      <c r="L803">
        <v>39</v>
      </c>
      <c r="M803" t="s">
        <v>161</v>
      </c>
    </row>
    <row r="804" spans="1:14">
      <c r="A804">
        <v>3090</v>
      </c>
      <c r="B804">
        <v>355</v>
      </c>
      <c r="C804">
        <v>2020</v>
      </c>
      <c r="D804">
        <v>6</v>
      </c>
      <c r="E804" t="s">
        <v>35</v>
      </c>
      <c r="F804" t="s">
        <v>49</v>
      </c>
      <c r="H804" t="s">
        <v>107</v>
      </c>
      <c r="J804">
        <v>1</v>
      </c>
      <c r="K804" t="s">
        <v>160</v>
      </c>
      <c r="L804">
        <f t="shared" ref="L804:L821" si="62">IF(K804="XP",33,0)</f>
        <v>33</v>
      </c>
      <c r="M804" t="s">
        <v>161</v>
      </c>
    </row>
    <row r="805" spans="1:14">
      <c r="A805">
        <v>3091</v>
      </c>
      <c r="B805">
        <v>355</v>
      </c>
      <c r="C805">
        <v>2020</v>
      </c>
      <c r="D805">
        <v>6</v>
      </c>
      <c r="E805" t="s">
        <v>35</v>
      </c>
      <c r="F805" t="s">
        <v>49</v>
      </c>
      <c r="H805" t="s">
        <v>134</v>
      </c>
      <c r="J805">
        <v>2</v>
      </c>
      <c r="K805" t="s">
        <v>160</v>
      </c>
      <c r="L805">
        <f t="shared" si="62"/>
        <v>33</v>
      </c>
      <c r="M805" t="s">
        <v>161</v>
      </c>
    </row>
    <row r="806" spans="1:14">
      <c r="A806">
        <v>3092</v>
      </c>
      <c r="B806">
        <v>355</v>
      </c>
      <c r="C806">
        <v>2020</v>
      </c>
      <c r="D806">
        <v>6</v>
      </c>
      <c r="E806" t="s">
        <v>35</v>
      </c>
      <c r="F806" t="s">
        <v>49</v>
      </c>
      <c r="H806" t="s">
        <v>134</v>
      </c>
      <c r="J806">
        <v>2</v>
      </c>
      <c r="K806" t="s">
        <v>160</v>
      </c>
      <c r="L806">
        <f t="shared" si="62"/>
        <v>33</v>
      </c>
      <c r="M806" t="s">
        <v>161</v>
      </c>
    </row>
    <row r="807" spans="1:14">
      <c r="A807">
        <v>3093</v>
      </c>
      <c r="B807">
        <v>355</v>
      </c>
      <c r="C807">
        <v>2020</v>
      </c>
      <c r="D807">
        <v>6</v>
      </c>
      <c r="E807" t="s">
        <v>35</v>
      </c>
      <c r="F807" t="s">
        <v>49</v>
      </c>
      <c r="H807" t="s">
        <v>134</v>
      </c>
      <c r="J807">
        <v>2</v>
      </c>
      <c r="K807" t="s">
        <v>160</v>
      </c>
      <c r="L807">
        <f t="shared" si="62"/>
        <v>33</v>
      </c>
      <c r="M807" t="s">
        <v>161</v>
      </c>
    </row>
    <row r="808" spans="1:14">
      <c r="A808">
        <v>3094</v>
      </c>
      <c r="B808">
        <v>355</v>
      </c>
      <c r="C808">
        <v>2020</v>
      </c>
      <c r="D808">
        <v>6</v>
      </c>
      <c r="E808" t="s">
        <v>35</v>
      </c>
      <c r="F808" t="s">
        <v>49</v>
      </c>
      <c r="H808" t="s">
        <v>134</v>
      </c>
      <c r="J808">
        <v>2</v>
      </c>
      <c r="K808" t="s">
        <v>160</v>
      </c>
      <c r="L808">
        <f t="shared" si="62"/>
        <v>33</v>
      </c>
      <c r="M808" t="s">
        <v>161</v>
      </c>
    </row>
    <row r="809" spans="1:14">
      <c r="A809">
        <v>3095</v>
      </c>
      <c r="B809">
        <v>355</v>
      </c>
      <c r="C809">
        <v>2020</v>
      </c>
      <c r="D809">
        <v>6</v>
      </c>
      <c r="E809" t="s">
        <v>35</v>
      </c>
      <c r="F809" t="s">
        <v>49</v>
      </c>
      <c r="H809" t="s">
        <v>134</v>
      </c>
      <c r="J809">
        <v>3</v>
      </c>
      <c r="K809" t="s">
        <v>162</v>
      </c>
      <c r="L809">
        <v>50</v>
      </c>
      <c r="M809" t="s">
        <v>161</v>
      </c>
    </row>
    <row r="810" spans="1:14">
      <c r="A810">
        <v>3096</v>
      </c>
      <c r="B810">
        <v>355</v>
      </c>
      <c r="C810">
        <v>2020</v>
      </c>
      <c r="D810">
        <v>6</v>
      </c>
      <c r="E810" t="s">
        <v>35</v>
      </c>
      <c r="F810" t="s">
        <v>49</v>
      </c>
      <c r="H810" t="s">
        <v>134</v>
      </c>
      <c r="J810">
        <v>3</v>
      </c>
      <c r="K810" t="s">
        <v>160</v>
      </c>
      <c r="L810">
        <f t="shared" si="62"/>
        <v>33</v>
      </c>
      <c r="M810" t="s">
        <v>161</v>
      </c>
    </row>
    <row r="811" spans="1:14">
      <c r="A811">
        <v>3097</v>
      </c>
      <c r="B811">
        <v>356</v>
      </c>
      <c r="C811">
        <v>2020</v>
      </c>
      <c r="D811">
        <v>6</v>
      </c>
      <c r="E811" t="s">
        <v>39</v>
      </c>
      <c r="F811" t="s">
        <v>57</v>
      </c>
      <c r="H811" t="s">
        <v>124</v>
      </c>
      <c r="J811">
        <v>1</v>
      </c>
      <c r="K811" t="s">
        <v>160</v>
      </c>
      <c r="L811">
        <f t="shared" si="62"/>
        <v>33</v>
      </c>
      <c r="M811" t="s">
        <v>161</v>
      </c>
    </row>
    <row r="812" spans="1:14">
      <c r="A812">
        <v>3098</v>
      </c>
      <c r="B812">
        <v>356</v>
      </c>
      <c r="C812">
        <v>2020</v>
      </c>
      <c r="D812">
        <v>6</v>
      </c>
      <c r="E812" t="s">
        <v>39</v>
      </c>
      <c r="F812" t="s">
        <v>57</v>
      </c>
      <c r="H812" t="s">
        <v>124</v>
      </c>
      <c r="J812">
        <v>2</v>
      </c>
      <c r="K812" t="s">
        <v>160</v>
      </c>
      <c r="L812">
        <f t="shared" si="62"/>
        <v>33</v>
      </c>
      <c r="M812" t="s">
        <v>161</v>
      </c>
    </row>
    <row r="813" spans="1:14">
      <c r="A813">
        <v>3099</v>
      </c>
      <c r="B813">
        <v>356</v>
      </c>
      <c r="C813">
        <v>2020</v>
      </c>
      <c r="D813">
        <v>6</v>
      </c>
      <c r="E813" t="s">
        <v>39</v>
      </c>
      <c r="F813" t="s">
        <v>57</v>
      </c>
      <c r="H813" t="s">
        <v>128</v>
      </c>
      <c r="J813">
        <v>2</v>
      </c>
      <c r="K813" t="s">
        <v>160</v>
      </c>
      <c r="L813">
        <f t="shared" si="62"/>
        <v>33</v>
      </c>
      <c r="M813" t="s">
        <v>161</v>
      </c>
    </row>
    <row r="814" spans="1:14">
      <c r="A814">
        <v>3100</v>
      </c>
      <c r="B814">
        <v>356</v>
      </c>
      <c r="C814">
        <v>2020</v>
      </c>
      <c r="D814">
        <v>6</v>
      </c>
      <c r="E814" t="s">
        <v>39</v>
      </c>
      <c r="F814" t="s">
        <v>57</v>
      </c>
      <c r="H814" t="s">
        <v>124</v>
      </c>
      <c r="J814">
        <v>2</v>
      </c>
      <c r="K814" t="s">
        <v>160</v>
      </c>
      <c r="L814">
        <f t="shared" si="62"/>
        <v>33</v>
      </c>
      <c r="M814" t="s">
        <v>161</v>
      </c>
    </row>
    <row r="815" spans="1:14">
      <c r="A815">
        <v>3101</v>
      </c>
      <c r="B815">
        <v>356</v>
      </c>
      <c r="C815">
        <v>2020</v>
      </c>
      <c r="D815">
        <v>6</v>
      </c>
      <c r="E815" t="s">
        <v>39</v>
      </c>
      <c r="F815" t="s">
        <v>57</v>
      </c>
      <c r="H815" t="s">
        <v>128</v>
      </c>
      <c r="J815">
        <v>3</v>
      </c>
      <c r="K815" t="s">
        <v>162</v>
      </c>
      <c r="L815">
        <v>42</v>
      </c>
      <c r="M815" t="s">
        <v>161</v>
      </c>
    </row>
    <row r="816" spans="1:14">
      <c r="A816">
        <v>3102</v>
      </c>
      <c r="B816">
        <v>356</v>
      </c>
      <c r="C816">
        <v>2020</v>
      </c>
      <c r="D816">
        <v>6</v>
      </c>
      <c r="E816" t="s">
        <v>39</v>
      </c>
      <c r="F816" t="s">
        <v>57</v>
      </c>
      <c r="H816" t="s">
        <v>124</v>
      </c>
      <c r="J816">
        <v>4</v>
      </c>
      <c r="K816" t="s">
        <v>162</v>
      </c>
      <c r="L816">
        <v>49</v>
      </c>
      <c r="M816" t="s">
        <v>161</v>
      </c>
    </row>
    <row r="817" spans="1:14">
      <c r="A817">
        <v>3103</v>
      </c>
      <c r="B817">
        <v>356</v>
      </c>
      <c r="C817">
        <v>2020</v>
      </c>
      <c r="D817">
        <v>6</v>
      </c>
      <c r="E817" t="s">
        <v>39</v>
      </c>
      <c r="F817" t="s">
        <v>57</v>
      </c>
      <c r="H817" t="s">
        <v>128</v>
      </c>
      <c r="J817">
        <v>4</v>
      </c>
      <c r="K817" t="s">
        <v>160</v>
      </c>
      <c r="L817">
        <f t="shared" si="62"/>
        <v>33</v>
      </c>
      <c r="M817" t="s">
        <v>161</v>
      </c>
    </row>
    <row r="818" spans="1:14">
      <c r="A818">
        <v>3104</v>
      </c>
      <c r="B818">
        <v>357</v>
      </c>
      <c r="C818">
        <v>2020</v>
      </c>
      <c r="D818">
        <v>6</v>
      </c>
      <c r="E818" t="s">
        <v>61</v>
      </c>
      <c r="F818" t="s">
        <v>23</v>
      </c>
      <c r="H818" t="s">
        <v>116</v>
      </c>
      <c r="J818">
        <v>1</v>
      </c>
      <c r="K818" t="s">
        <v>162</v>
      </c>
      <c r="L818">
        <v>48</v>
      </c>
      <c r="M818" t="s">
        <v>161</v>
      </c>
    </row>
    <row r="819" spans="1:14">
      <c r="A819">
        <v>3105</v>
      </c>
      <c r="B819">
        <v>357</v>
      </c>
      <c r="C819">
        <v>2020</v>
      </c>
      <c r="D819">
        <v>6</v>
      </c>
      <c r="E819" t="s">
        <v>61</v>
      </c>
      <c r="F819" t="s">
        <v>23</v>
      </c>
      <c r="H819" t="s">
        <v>102</v>
      </c>
      <c r="J819">
        <v>1</v>
      </c>
      <c r="K819" t="s">
        <v>160</v>
      </c>
      <c r="L819">
        <f t="shared" si="62"/>
        <v>33</v>
      </c>
      <c r="M819" t="s">
        <v>161</v>
      </c>
    </row>
    <row r="820" spans="1:14">
      <c r="A820">
        <v>3106</v>
      </c>
      <c r="B820">
        <v>357</v>
      </c>
      <c r="C820">
        <v>2020</v>
      </c>
      <c r="D820">
        <v>6</v>
      </c>
      <c r="E820" t="s">
        <v>61</v>
      </c>
      <c r="F820" t="s">
        <v>23</v>
      </c>
      <c r="H820" t="s">
        <v>116</v>
      </c>
      <c r="J820">
        <v>2</v>
      </c>
      <c r="K820" t="s">
        <v>160</v>
      </c>
      <c r="L820">
        <f t="shared" si="62"/>
        <v>33</v>
      </c>
      <c r="M820" t="s">
        <v>161</v>
      </c>
    </row>
    <row r="821" spans="1:14">
      <c r="A821">
        <v>3107</v>
      </c>
      <c r="B821">
        <v>357</v>
      </c>
      <c r="C821">
        <v>2020</v>
      </c>
      <c r="D821">
        <v>6</v>
      </c>
      <c r="E821" t="s">
        <v>61</v>
      </c>
      <c r="F821" t="s">
        <v>23</v>
      </c>
      <c r="H821" t="s">
        <v>102</v>
      </c>
      <c r="J821">
        <v>2</v>
      </c>
      <c r="K821" t="s">
        <v>160</v>
      </c>
      <c r="L821">
        <f t="shared" si="62"/>
        <v>33</v>
      </c>
      <c r="M821" t="s">
        <v>161</v>
      </c>
    </row>
    <row r="822" spans="1:14">
      <c r="A822">
        <v>3108</v>
      </c>
      <c r="B822">
        <v>357</v>
      </c>
      <c r="C822">
        <v>2020</v>
      </c>
      <c r="D822">
        <v>6</v>
      </c>
      <c r="E822" t="s">
        <v>61</v>
      </c>
      <c r="F822" t="s">
        <v>23</v>
      </c>
      <c r="H822" t="s">
        <v>116</v>
      </c>
      <c r="J822">
        <v>2</v>
      </c>
      <c r="K822" t="s">
        <v>162</v>
      </c>
      <c r="L822">
        <v>52</v>
      </c>
      <c r="M822" t="s">
        <v>163</v>
      </c>
      <c r="N822" t="s">
        <v>164</v>
      </c>
    </row>
    <row r="823" spans="1:14">
      <c r="A823">
        <v>3109</v>
      </c>
      <c r="B823">
        <v>357</v>
      </c>
      <c r="C823">
        <v>2020</v>
      </c>
      <c r="D823">
        <v>6</v>
      </c>
      <c r="E823" t="s">
        <v>61</v>
      </c>
      <c r="F823" t="s">
        <v>23</v>
      </c>
      <c r="H823" t="s">
        <v>102</v>
      </c>
      <c r="J823">
        <v>3</v>
      </c>
      <c r="K823" t="s">
        <v>160</v>
      </c>
      <c r="L823">
        <f>IF(K823="XP",33,0)</f>
        <v>33</v>
      </c>
      <c r="M823" t="s">
        <v>161</v>
      </c>
    </row>
    <row r="824" spans="1:14">
      <c r="A824">
        <v>3110</v>
      </c>
      <c r="B824">
        <v>357</v>
      </c>
      <c r="C824">
        <v>2020</v>
      </c>
      <c r="D824">
        <v>6</v>
      </c>
      <c r="E824" t="s">
        <v>61</v>
      </c>
      <c r="F824" t="s">
        <v>23</v>
      </c>
      <c r="H824" t="s">
        <v>102</v>
      </c>
      <c r="J824">
        <v>4</v>
      </c>
      <c r="K824" t="s">
        <v>162</v>
      </c>
      <c r="L824">
        <v>37</v>
      </c>
      <c r="M824" t="s">
        <v>161</v>
      </c>
    </row>
    <row r="825" spans="1:14">
      <c r="A825">
        <v>3111</v>
      </c>
      <c r="B825">
        <v>357</v>
      </c>
      <c r="C825">
        <v>2020</v>
      </c>
      <c r="D825">
        <v>6</v>
      </c>
      <c r="E825" t="s">
        <v>61</v>
      </c>
      <c r="F825" t="s">
        <v>23</v>
      </c>
      <c r="H825" t="s">
        <v>116</v>
      </c>
      <c r="J825">
        <v>4</v>
      </c>
      <c r="K825" t="s">
        <v>160</v>
      </c>
      <c r="L825">
        <f>IF(K825="XP",33,0)</f>
        <v>33</v>
      </c>
      <c r="M825" t="s">
        <v>161</v>
      </c>
    </row>
    <row r="826" spans="1:14">
      <c r="A826">
        <v>3112</v>
      </c>
      <c r="B826">
        <v>357</v>
      </c>
      <c r="C826">
        <v>2020</v>
      </c>
      <c r="D826">
        <v>6</v>
      </c>
      <c r="E826" t="s">
        <v>61</v>
      </c>
      <c r="F826" t="s">
        <v>23</v>
      </c>
      <c r="H826" t="s">
        <v>102</v>
      </c>
      <c r="J826">
        <v>4</v>
      </c>
      <c r="K826" t="s">
        <v>162</v>
      </c>
      <c r="L826">
        <v>30</v>
      </c>
      <c r="M826" t="s">
        <v>161</v>
      </c>
    </row>
    <row r="827" spans="1:14">
      <c r="A827">
        <v>3113</v>
      </c>
      <c r="B827">
        <v>358</v>
      </c>
      <c r="C827">
        <v>2020</v>
      </c>
      <c r="D827">
        <v>6</v>
      </c>
      <c r="E827" t="s">
        <v>59</v>
      </c>
      <c r="F827" t="s">
        <v>43</v>
      </c>
      <c r="H827" t="s">
        <v>123</v>
      </c>
      <c r="J827">
        <v>2</v>
      </c>
      <c r="K827" t="s">
        <v>160</v>
      </c>
      <c r="L827">
        <f t="shared" ref="L827:L831" si="63">IF(K827="XP",33,0)</f>
        <v>33</v>
      </c>
      <c r="M827" t="s">
        <v>161</v>
      </c>
    </row>
    <row r="828" spans="1:14">
      <c r="A828">
        <v>3114</v>
      </c>
      <c r="B828">
        <v>358</v>
      </c>
      <c r="C828">
        <v>2020</v>
      </c>
      <c r="D828">
        <v>6</v>
      </c>
      <c r="E828" t="s">
        <v>59</v>
      </c>
      <c r="F828" t="s">
        <v>43</v>
      </c>
      <c r="H828" t="s">
        <v>123</v>
      </c>
      <c r="J828">
        <v>2</v>
      </c>
      <c r="K828" t="s">
        <v>160</v>
      </c>
      <c r="L828">
        <f t="shared" si="63"/>
        <v>33</v>
      </c>
      <c r="M828" t="s">
        <v>161</v>
      </c>
    </row>
    <row r="829" spans="1:14">
      <c r="A829">
        <v>3115</v>
      </c>
      <c r="B829">
        <v>358</v>
      </c>
      <c r="C829">
        <v>2020</v>
      </c>
      <c r="D829">
        <v>6</v>
      </c>
      <c r="E829" t="s">
        <v>59</v>
      </c>
      <c r="F829" t="s">
        <v>43</v>
      </c>
      <c r="H829" t="s">
        <v>123</v>
      </c>
      <c r="J829">
        <v>2</v>
      </c>
      <c r="K829" t="s">
        <v>160</v>
      </c>
      <c r="L829">
        <f t="shared" si="63"/>
        <v>33</v>
      </c>
      <c r="M829" t="s">
        <v>161</v>
      </c>
    </row>
    <row r="830" spans="1:14">
      <c r="A830">
        <v>3116</v>
      </c>
      <c r="B830">
        <v>358</v>
      </c>
      <c r="C830">
        <v>2020</v>
      </c>
      <c r="D830">
        <v>6</v>
      </c>
      <c r="E830" t="s">
        <v>59</v>
      </c>
      <c r="F830" t="s">
        <v>43</v>
      </c>
      <c r="H830" t="s">
        <v>127</v>
      </c>
      <c r="J830">
        <v>2</v>
      </c>
      <c r="K830" t="s">
        <v>162</v>
      </c>
      <c r="L830">
        <v>34</v>
      </c>
      <c r="M830" t="s">
        <v>161</v>
      </c>
    </row>
    <row r="831" spans="1:14">
      <c r="A831">
        <v>3117</v>
      </c>
      <c r="B831">
        <v>358</v>
      </c>
      <c r="C831">
        <v>2020</v>
      </c>
      <c r="D831">
        <v>6</v>
      </c>
      <c r="E831" t="s">
        <v>59</v>
      </c>
      <c r="F831" t="s">
        <v>43</v>
      </c>
      <c r="H831" t="s">
        <v>123</v>
      </c>
      <c r="J831">
        <v>3</v>
      </c>
      <c r="K831" t="s">
        <v>160</v>
      </c>
      <c r="L831">
        <f t="shared" si="63"/>
        <v>33</v>
      </c>
      <c r="M831" t="s">
        <v>161</v>
      </c>
    </row>
    <row r="832" spans="1:14">
      <c r="A832">
        <v>3118</v>
      </c>
      <c r="B832">
        <v>358</v>
      </c>
      <c r="C832">
        <v>2020</v>
      </c>
      <c r="D832">
        <v>6</v>
      </c>
      <c r="E832" t="s">
        <v>59</v>
      </c>
      <c r="F832" t="s">
        <v>43</v>
      </c>
      <c r="H832" t="s">
        <v>127</v>
      </c>
      <c r="J832">
        <v>3</v>
      </c>
      <c r="K832" t="s">
        <v>162</v>
      </c>
      <c r="L832">
        <v>58</v>
      </c>
      <c r="M832" t="s">
        <v>163</v>
      </c>
      <c r="N832" t="s">
        <v>164</v>
      </c>
    </row>
    <row r="833" spans="1:14">
      <c r="A833">
        <v>3119</v>
      </c>
      <c r="B833">
        <v>358</v>
      </c>
      <c r="C833">
        <v>2020</v>
      </c>
      <c r="D833">
        <v>6</v>
      </c>
      <c r="E833" t="s">
        <v>59</v>
      </c>
      <c r="F833" t="s">
        <v>43</v>
      </c>
      <c r="H833" t="s">
        <v>123</v>
      </c>
      <c r="J833">
        <v>4</v>
      </c>
      <c r="K833" t="s">
        <v>162</v>
      </c>
      <c r="L833">
        <v>26</v>
      </c>
      <c r="M833" t="s">
        <v>161</v>
      </c>
    </row>
    <row r="834" spans="1:14">
      <c r="A834">
        <v>3120</v>
      </c>
      <c r="B834">
        <v>358</v>
      </c>
      <c r="C834">
        <v>2020</v>
      </c>
      <c r="D834">
        <v>6</v>
      </c>
      <c r="E834" t="s">
        <v>59</v>
      </c>
      <c r="F834" t="s">
        <v>43</v>
      </c>
      <c r="H834" t="s">
        <v>127</v>
      </c>
      <c r="J834">
        <v>4</v>
      </c>
      <c r="K834" t="s">
        <v>160</v>
      </c>
      <c r="L834">
        <f>IF(K834="XP",33,0)</f>
        <v>33</v>
      </c>
      <c r="M834" t="s">
        <v>161</v>
      </c>
    </row>
    <row r="835" spans="1:14">
      <c r="A835">
        <v>3121</v>
      </c>
      <c r="B835">
        <v>358</v>
      </c>
      <c r="C835">
        <v>2020</v>
      </c>
      <c r="D835">
        <v>6</v>
      </c>
      <c r="E835" t="s">
        <v>59</v>
      </c>
      <c r="F835" t="s">
        <v>43</v>
      </c>
      <c r="H835" t="s">
        <v>123</v>
      </c>
      <c r="J835">
        <v>4</v>
      </c>
      <c r="K835" t="s">
        <v>160</v>
      </c>
      <c r="L835">
        <f>IF(K835="XP",33,0)</f>
        <v>33</v>
      </c>
      <c r="M835" t="s">
        <v>161</v>
      </c>
    </row>
    <row r="836" spans="1:14">
      <c r="A836">
        <v>3122</v>
      </c>
      <c r="B836">
        <v>359</v>
      </c>
      <c r="C836">
        <v>2020</v>
      </c>
      <c r="D836">
        <v>7</v>
      </c>
      <c r="E836" t="s">
        <v>54</v>
      </c>
      <c r="F836" t="s">
        <v>60</v>
      </c>
      <c r="H836" t="s">
        <v>103</v>
      </c>
      <c r="J836">
        <v>1</v>
      </c>
      <c r="K836" t="s">
        <v>160</v>
      </c>
      <c r="L836">
        <f t="shared" ref="L836:L837" si="64">IF(K836="XP",33,0)</f>
        <v>33</v>
      </c>
      <c r="M836" t="s">
        <v>161</v>
      </c>
    </row>
    <row r="837" spans="1:14">
      <c r="A837">
        <v>3123</v>
      </c>
      <c r="B837">
        <v>359</v>
      </c>
      <c r="C837">
        <v>2020</v>
      </c>
      <c r="D837">
        <v>7</v>
      </c>
      <c r="E837" t="s">
        <v>54</v>
      </c>
      <c r="F837" t="s">
        <v>60</v>
      </c>
      <c r="H837" t="s">
        <v>130</v>
      </c>
      <c r="J837">
        <v>1</v>
      </c>
      <c r="K837" t="s">
        <v>160</v>
      </c>
      <c r="L837">
        <f t="shared" si="64"/>
        <v>33</v>
      </c>
      <c r="M837" t="s">
        <v>161</v>
      </c>
    </row>
    <row r="838" spans="1:14">
      <c r="A838">
        <v>3124</v>
      </c>
      <c r="B838">
        <v>359</v>
      </c>
      <c r="C838">
        <v>2020</v>
      </c>
      <c r="D838">
        <v>7</v>
      </c>
      <c r="E838" t="s">
        <v>54</v>
      </c>
      <c r="F838" t="s">
        <v>60</v>
      </c>
      <c r="H838" t="s">
        <v>103</v>
      </c>
      <c r="J838">
        <v>2</v>
      </c>
      <c r="K838" t="s">
        <v>162</v>
      </c>
      <c r="L838">
        <v>31</v>
      </c>
      <c r="M838" t="s">
        <v>161</v>
      </c>
    </row>
    <row r="839" spans="1:14">
      <c r="A839">
        <v>3125</v>
      </c>
      <c r="B839">
        <v>359</v>
      </c>
      <c r="C839">
        <v>2020</v>
      </c>
      <c r="D839">
        <v>7</v>
      </c>
      <c r="E839" t="s">
        <v>54</v>
      </c>
      <c r="F839" t="s">
        <v>60</v>
      </c>
      <c r="H839" t="s">
        <v>103</v>
      </c>
      <c r="J839">
        <v>2</v>
      </c>
      <c r="K839" t="s">
        <v>162</v>
      </c>
      <c r="L839">
        <v>29</v>
      </c>
      <c r="M839" t="s">
        <v>163</v>
      </c>
      <c r="N839" t="s">
        <v>165</v>
      </c>
    </row>
    <row r="840" spans="1:14">
      <c r="A840">
        <v>3126</v>
      </c>
      <c r="B840">
        <v>359</v>
      </c>
      <c r="C840">
        <v>2020</v>
      </c>
      <c r="D840">
        <v>7</v>
      </c>
      <c r="E840" t="s">
        <v>54</v>
      </c>
      <c r="F840" t="s">
        <v>60</v>
      </c>
      <c r="H840" t="s">
        <v>130</v>
      </c>
      <c r="J840">
        <v>3</v>
      </c>
      <c r="K840" t="s">
        <v>160</v>
      </c>
      <c r="L840">
        <f>IF(K840="XP",33,0)</f>
        <v>33</v>
      </c>
      <c r="M840" t="s">
        <v>161</v>
      </c>
    </row>
    <row r="841" spans="1:14">
      <c r="A841">
        <v>3127</v>
      </c>
      <c r="B841">
        <v>359</v>
      </c>
      <c r="C841">
        <v>2020</v>
      </c>
      <c r="D841">
        <v>7</v>
      </c>
      <c r="E841" t="s">
        <v>54</v>
      </c>
      <c r="F841" t="s">
        <v>60</v>
      </c>
      <c r="H841" t="s">
        <v>130</v>
      </c>
      <c r="J841">
        <v>4</v>
      </c>
      <c r="K841" t="s">
        <v>160</v>
      </c>
      <c r="L841">
        <f>IF(K841="XP",33,0)</f>
        <v>33</v>
      </c>
      <c r="M841" t="s">
        <v>161</v>
      </c>
    </row>
    <row r="842" spans="1:14">
      <c r="A842">
        <v>3128</v>
      </c>
      <c r="B842">
        <v>360</v>
      </c>
      <c r="C842">
        <v>2020</v>
      </c>
      <c r="D842">
        <v>7</v>
      </c>
      <c r="E842" t="s">
        <v>37</v>
      </c>
      <c r="F842" t="s">
        <v>40</v>
      </c>
      <c r="H842" t="s">
        <v>129</v>
      </c>
      <c r="J842">
        <v>1</v>
      </c>
      <c r="K842" t="s">
        <v>160</v>
      </c>
      <c r="L842">
        <f t="shared" ref="L842:L855" si="65">IF(K842="XP",33,0)</f>
        <v>33</v>
      </c>
      <c r="M842" t="s">
        <v>161</v>
      </c>
    </row>
    <row r="843" spans="1:14">
      <c r="A843">
        <v>3129</v>
      </c>
      <c r="B843">
        <v>360</v>
      </c>
      <c r="C843">
        <v>2020</v>
      </c>
      <c r="D843">
        <v>7</v>
      </c>
      <c r="E843" t="s">
        <v>37</v>
      </c>
      <c r="F843" t="s">
        <v>40</v>
      </c>
      <c r="H843" t="s">
        <v>129</v>
      </c>
      <c r="J843">
        <v>2</v>
      </c>
      <c r="K843" t="s">
        <v>160</v>
      </c>
      <c r="L843">
        <f t="shared" si="65"/>
        <v>33</v>
      </c>
      <c r="M843" t="s">
        <v>161</v>
      </c>
    </row>
    <row r="844" spans="1:14">
      <c r="A844">
        <v>3130</v>
      </c>
      <c r="B844">
        <v>360</v>
      </c>
      <c r="C844">
        <v>2020</v>
      </c>
      <c r="D844">
        <v>7</v>
      </c>
      <c r="E844" t="s">
        <v>37</v>
      </c>
      <c r="F844" t="s">
        <v>40</v>
      </c>
      <c r="H844" t="s">
        <v>131</v>
      </c>
      <c r="J844">
        <v>2</v>
      </c>
      <c r="K844" t="s">
        <v>160</v>
      </c>
      <c r="L844">
        <f t="shared" si="65"/>
        <v>33</v>
      </c>
      <c r="M844" t="s">
        <v>161</v>
      </c>
    </row>
    <row r="845" spans="1:14">
      <c r="A845">
        <v>3131</v>
      </c>
      <c r="B845">
        <v>360</v>
      </c>
      <c r="C845">
        <v>2020</v>
      </c>
      <c r="D845">
        <v>7</v>
      </c>
      <c r="E845" t="s">
        <v>37</v>
      </c>
      <c r="F845" t="s">
        <v>40</v>
      </c>
      <c r="H845" t="s">
        <v>129</v>
      </c>
      <c r="J845">
        <v>2</v>
      </c>
      <c r="K845" t="s">
        <v>162</v>
      </c>
      <c r="L845">
        <v>38</v>
      </c>
      <c r="M845" t="s">
        <v>161</v>
      </c>
    </row>
    <row r="846" spans="1:14">
      <c r="A846">
        <v>3132</v>
      </c>
      <c r="B846">
        <v>360</v>
      </c>
      <c r="C846">
        <v>2020</v>
      </c>
      <c r="D846">
        <v>7</v>
      </c>
      <c r="E846" t="s">
        <v>37</v>
      </c>
      <c r="F846" t="s">
        <v>40</v>
      </c>
      <c r="H846" t="s">
        <v>129</v>
      </c>
      <c r="J846">
        <v>2</v>
      </c>
      <c r="K846" t="s">
        <v>160</v>
      </c>
      <c r="L846">
        <f t="shared" si="65"/>
        <v>33</v>
      </c>
      <c r="M846" t="s">
        <v>161</v>
      </c>
    </row>
    <row r="847" spans="1:14">
      <c r="A847">
        <v>3133</v>
      </c>
      <c r="B847">
        <v>360</v>
      </c>
      <c r="C847">
        <v>2020</v>
      </c>
      <c r="D847">
        <v>7</v>
      </c>
      <c r="E847" t="s">
        <v>37</v>
      </c>
      <c r="F847" t="s">
        <v>40</v>
      </c>
      <c r="H847" t="s">
        <v>129</v>
      </c>
      <c r="J847">
        <v>3</v>
      </c>
      <c r="K847" t="s">
        <v>162</v>
      </c>
      <c r="L847">
        <v>30</v>
      </c>
      <c r="M847" t="s">
        <v>161</v>
      </c>
    </row>
    <row r="848" spans="1:14">
      <c r="A848">
        <v>3134</v>
      </c>
      <c r="B848">
        <v>360</v>
      </c>
      <c r="C848">
        <v>2020</v>
      </c>
      <c r="D848">
        <v>7</v>
      </c>
      <c r="E848" t="s">
        <v>37</v>
      </c>
      <c r="F848" t="s">
        <v>40</v>
      </c>
      <c r="H848" t="s">
        <v>131</v>
      </c>
      <c r="J848">
        <v>3</v>
      </c>
      <c r="K848" t="s">
        <v>160</v>
      </c>
      <c r="L848">
        <f t="shared" si="65"/>
        <v>33</v>
      </c>
      <c r="M848" t="s">
        <v>161</v>
      </c>
    </row>
    <row r="849" spans="1:14">
      <c r="A849">
        <v>3135</v>
      </c>
      <c r="B849">
        <v>360</v>
      </c>
      <c r="C849">
        <v>2020</v>
      </c>
      <c r="D849">
        <v>7</v>
      </c>
      <c r="E849" t="s">
        <v>37</v>
      </c>
      <c r="F849" t="s">
        <v>40</v>
      </c>
      <c r="H849" t="s">
        <v>131</v>
      </c>
      <c r="J849">
        <v>3</v>
      </c>
      <c r="K849" t="s">
        <v>162</v>
      </c>
      <c r="L849">
        <v>51</v>
      </c>
      <c r="M849" t="s">
        <v>161</v>
      </c>
    </row>
    <row r="850" spans="1:14">
      <c r="A850">
        <v>3136</v>
      </c>
      <c r="B850">
        <v>360</v>
      </c>
      <c r="C850">
        <v>2020</v>
      </c>
      <c r="D850">
        <v>7</v>
      </c>
      <c r="E850" t="s">
        <v>37</v>
      </c>
      <c r="F850" t="s">
        <v>40</v>
      </c>
      <c r="H850" t="s">
        <v>131</v>
      </c>
      <c r="J850">
        <v>4</v>
      </c>
      <c r="K850" t="s">
        <v>160</v>
      </c>
      <c r="L850">
        <f t="shared" si="65"/>
        <v>33</v>
      </c>
      <c r="M850" t="s">
        <v>161</v>
      </c>
    </row>
    <row r="851" spans="1:14">
      <c r="A851">
        <v>3137</v>
      </c>
      <c r="B851">
        <v>360</v>
      </c>
      <c r="C851">
        <v>2020</v>
      </c>
      <c r="D851">
        <v>7</v>
      </c>
      <c r="E851" t="s">
        <v>37</v>
      </c>
      <c r="F851" t="s">
        <v>40</v>
      </c>
      <c r="H851" t="s">
        <v>131</v>
      </c>
      <c r="J851">
        <v>4</v>
      </c>
      <c r="K851" t="s">
        <v>162</v>
      </c>
      <c r="L851">
        <v>45</v>
      </c>
      <c r="M851" t="s">
        <v>163</v>
      </c>
      <c r="N851" t="s">
        <v>164</v>
      </c>
    </row>
    <row r="852" spans="1:14">
      <c r="A852">
        <v>3138</v>
      </c>
      <c r="B852">
        <v>361</v>
      </c>
      <c r="C852">
        <v>2020</v>
      </c>
      <c r="D852">
        <v>7</v>
      </c>
      <c r="E852" t="s">
        <v>44</v>
      </c>
      <c r="F852" t="s">
        <v>59</v>
      </c>
      <c r="H852" t="s">
        <v>104</v>
      </c>
      <c r="J852">
        <v>1</v>
      </c>
      <c r="K852" t="s">
        <v>160</v>
      </c>
      <c r="L852">
        <f t="shared" si="65"/>
        <v>33</v>
      </c>
      <c r="M852" t="s">
        <v>161</v>
      </c>
    </row>
    <row r="853" spans="1:14">
      <c r="A853">
        <v>3139</v>
      </c>
      <c r="B853">
        <v>361</v>
      </c>
      <c r="C853">
        <v>2020</v>
      </c>
      <c r="D853">
        <v>7</v>
      </c>
      <c r="E853" t="s">
        <v>44</v>
      </c>
      <c r="F853" t="s">
        <v>59</v>
      </c>
      <c r="H853" t="s">
        <v>127</v>
      </c>
      <c r="J853">
        <v>1</v>
      </c>
      <c r="K853" t="s">
        <v>162</v>
      </c>
      <c r="L853">
        <v>45</v>
      </c>
      <c r="M853" t="s">
        <v>161</v>
      </c>
    </row>
    <row r="854" spans="1:14">
      <c r="A854">
        <v>3140</v>
      </c>
      <c r="B854">
        <v>361</v>
      </c>
      <c r="C854">
        <v>2020</v>
      </c>
      <c r="D854">
        <v>7</v>
      </c>
      <c r="E854" t="s">
        <v>44</v>
      </c>
      <c r="F854" t="s">
        <v>59</v>
      </c>
      <c r="H854" t="s">
        <v>104</v>
      </c>
      <c r="J854">
        <v>2</v>
      </c>
      <c r="K854" t="s">
        <v>160</v>
      </c>
      <c r="L854">
        <f t="shared" si="65"/>
        <v>33</v>
      </c>
      <c r="M854" t="s">
        <v>161</v>
      </c>
    </row>
    <row r="855" spans="1:14">
      <c r="A855">
        <v>3141</v>
      </c>
      <c r="B855">
        <v>361</v>
      </c>
      <c r="C855">
        <v>2020</v>
      </c>
      <c r="D855">
        <v>7</v>
      </c>
      <c r="E855" t="s">
        <v>44</v>
      </c>
      <c r="F855" t="s">
        <v>59</v>
      </c>
      <c r="H855" t="s">
        <v>104</v>
      </c>
      <c r="J855">
        <v>4</v>
      </c>
      <c r="K855" t="s">
        <v>162</v>
      </c>
      <c r="L855">
        <v>30</v>
      </c>
      <c r="M855" t="s">
        <v>161</v>
      </c>
    </row>
    <row r="856" spans="1:14">
      <c r="A856">
        <v>3142</v>
      </c>
      <c r="B856">
        <v>361</v>
      </c>
      <c r="C856">
        <v>2020</v>
      </c>
      <c r="D856">
        <v>7</v>
      </c>
      <c r="E856" t="s">
        <v>44</v>
      </c>
      <c r="F856" t="s">
        <v>59</v>
      </c>
      <c r="H856" t="s">
        <v>104</v>
      </c>
      <c r="J856">
        <v>4</v>
      </c>
      <c r="K856" t="s">
        <v>162</v>
      </c>
      <c r="L856">
        <v>44</v>
      </c>
      <c r="M856" t="s">
        <v>163</v>
      </c>
      <c r="N856" t="s">
        <v>164</v>
      </c>
    </row>
    <row r="857" spans="1:14">
      <c r="A857">
        <v>3143</v>
      </c>
      <c r="B857">
        <v>362</v>
      </c>
      <c r="C857">
        <v>2020</v>
      </c>
      <c r="D857">
        <v>7</v>
      </c>
      <c r="E857" t="s">
        <v>62</v>
      </c>
      <c r="F857" t="s">
        <v>61</v>
      </c>
      <c r="H857" t="s">
        <v>140</v>
      </c>
      <c r="J857">
        <v>1</v>
      </c>
      <c r="K857" t="s">
        <v>162</v>
      </c>
      <c r="L857">
        <v>29</v>
      </c>
      <c r="M857" t="s">
        <v>161</v>
      </c>
    </row>
    <row r="858" spans="1:14">
      <c r="A858">
        <v>3144</v>
      </c>
      <c r="B858">
        <v>362</v>
      </c>
      <c r="C858">
        <v>2020</v>
      </c>
      <c r="D858">
        <v>7</v>
      </c>
      <c r="E858" t="s">
        <v>62</v>
      </c>
      <c r="F858" t="s">
        <v>61</v>
      </c>
      <c r="H858" t="s">
        <v>116</v>
      </c>
      <c r="J858">
        <v>1</v>
      </c>
      <c r="K858" t="s">
        <v>162</v>
      </c>
      <c r="L858">
        <v>45</v>
      </c>
      <c r="M858" t="s">
        <v>163</v>
      </c>
      <c r="N858" t="s">
        <v>165</v>
      </c>
    </row>
    <row r="859" spans="1:14">
      <c r="A859">
        <v>3145</v>
      </c>
      <c r="B859">
        <v>362</v>
      </c>
      <c r="C859">
        <v>2020</v>
      </c>
      <c r="D859">
        <v>7</v>
      </c>
      <c r="E859" t="s">
        <v>62</v>
      </c>
      <c r="F859" t="s">
        <v>61</v>
      </c>
      <c r="H859" t="s">
        <v>140</v>
      </c>
      <c r="J859">
        <v>2</v>
      </c>
      <c r="K859" t="s">
        <v>160</v>
      </c>
      <c r="L859">
        <f t="shared" ref="L859" si="66">IF(K859="XP",33,0)</f>
        <v>33</v>
      </c>
      <c r="M859" t="s">
        <v>161</v>
      </c>
    </row>
    <row r="860" spans="1:14">
      <c r="A860">
        <v>3146</v>
      </c>
      <c r="B860">
        <v>362</v>
      </c>
      <c r="C860">
        <v>2020</v>
      </c>
      <c r="D860">
        <v>7</v>
      </c>
      <c r="E860" t="s">
        <v>62</v>
      </c>
      <c r="F860" t="s">
        <v>61</v>
      </c>
      <c r="H860" t="s">
        <v>116</v>
      </c>
      <c r="J860">
        <v>2</v>
      </c>
      <c r="K860" t="s">
        <v>162</v>
      </c>
      <c r="L860">
        <v>53</v>
      </c>
      <c r="M860" t="s">
        <v>161</v>
      </c>
    </row>
    <row r="861" spans="1:14">
      <c r="A861">
        <v>3147</v>
      </c>
      <c r="B861">
        <v>362</v>
      </c>
      <c r="C861">
        <v>2020</v>
      </c>
      <c r="D861">
        <v>7</v>
      </c>
      <c r="E861" t="s">
        <v>62</v>
      </c>
      <c r="F861" t="s">
        <v>61</v>
      </c>
      <c r="H861" t="s">
        <v>116</v>
      </c>
      <c r="J861">
        <v>2</v>
      </c>
      <c r="K861" t="s">
        <v>162</v>
      </c>
      <c r="L861">
        <v>48</v>
      </c>
      <c r="M861" t="s">
        <v>161</v>
      </c>
    </row>
    <row r="862" spans="1:14">
      <c r="A862">
        <v>3148</v>
      </c>
      <c r="B862">
        <v>362</v>
      </c>
      <c r="C862">
        <v>2020</v>
      </c>
      <c r="D862">
        <v>7</v>
      </c>
      <c r="E862" t="s">
        <v>62</v>
      </c>
      <c r="F862" t="s">
        <v>61</v>
      </c>
      <c r="H862" t="s">
        <v>116</v>
      </c>
      <c r="J862">
        <v>3</v>
      </c>
      <c r="K862" t="s">
        <v>162</v>
      </c>
      <c r="L862">
        <v>46</v>
      </c>
      <c r="M862" t="s">
        <v>161</v>
      </c>
    </row>
    <row r="863" spans="1:14">
      <c r="A863">
        <v>3149</v>
      </c>
      <c r="B863">
        <v>362</v>
      </c>
      <c r="C863">
        <v>2020</v>
      </c>
      <c r="D863">
        <v>7</v>
      </c>
      <c r="E863" t="s">
        <v>62</v>
      </c>
      <c r="F863" t="s">
        <v>61</v>
      </c>
      <c r="H863" t="s">
        <v>116</v>
      </c>
      <c r="J863">
        <v>3</v>
      </c>
      <c r="K863" t="s">
        <v>162</v>
      </c>
      <c r="L863">
        <v>37</v>
      </c>
      <c r="M863" t="s">
        <v>161</v>
      </c>
    </row>
    <row r="864" spans="1:14">
      <c r="A864">
        <v>3150</v>
      </c>
      <c r="B864">
        <v>362</v>
      </c>
      <c r="C864">
        <v>2020</v>
      </c>
      <c r="D864">
        <v>7</v>
      </c>
      <c r="E864" t="s">
        <v>62</v>
      </c>
      <c r="F864" t="s">
        <v>61</v>
      </c>
      <c r="H864" t="s">
        <v>116</v>
      </c>
      <c r="J864">
        <v>4</v>
      </c>
      <c r="K864" t="s">
        <v>162</v>
      </c>
      <c r="L864">
        <v>37</v>
      </c>
      <c r="M864" t="s">
        <v>163</v>
      </c>
      <c r="N864" t="s">
        <v>165</v>
      </c>
    </row>
    <row r="865" spans="1:14">
      <c r="A865">
        <v>3151</v>
      </c>
      <c r="B865">
        <v>362</v>
      </c>
      <c r="C865">
        <v>2020</v>
      </c>
      <c r="D865">
        <v>7</v>
      </c>
      <c r="E865" t="s">
        <v>62</v>
      </c>
      <c r="F865" t="s">
        <v>61</v>
      </c>
      <c r="H865" t="s">
        <v>116</v>
      </c>
      <c r="J865">
        <v>4</v>
      </c>
      <c r="K865" t="s">
        <v>162</v>
      </c>
      <c r="L865">
        <v>29</v>
      </c>
      <c r="M865" t="s">
        <v>161</v>
      </c>
    </row>
    <row r="866" spans="1:14">
      <c r="A866">
        <v>3152</v>
      </c>
      <c r="B866">
        <v>362</v>
      </c>
      <c r="C866">
        <v>2020</v>
      </c>
      <c r="D866">
        <v>7</v>
      </c>
      <c r="E866" t="s">
        <v>62</v>
      </c>
      <c r="F866" t="s">
        <v>61</v>
      </c>
      <c r="H866" t="s">
        <v>116</v>
      </c>
      <c r="J866">
        <v>4</v>
      </c>
      <c r="K866" t="s">
        <v>162</v>
      </c>
      <c r="L866">
        <v>40</v>
      </c>
      <c r="M866" t="s">
        <v>161</v>
      </c>
    </row>
    <row r="867" spans="1:14">
      <c r="A867">
        <v>3153</v>
      </c>
      <c r="B867">
        <v>363</v>
      </c>
      <c r="C867">
        <v>2020</v>
      </c>
      <c r="D867">
        <v>7</v>
      </c>
      <c r="E867" t="s">
        <v>38</v>
      </c>
      <c r="F867" t="s">
        <v>26</v>
      </c>
      <c r="H867" t="s">
        <v>126</v>
      </c>
      <c r="J867">
        <v>1</v>
      </c>
      <c r="K867" t="s">
        <v>160</v>
      </c>
      <c r="L867">
        <f t="shared" ref="L867:L874" si="67">IF(K867="XP",33,0)</f>
        <v>33</v>
      </c>
      <c r="M867" t="s">
        <v>161</v>
      </c>
    </row>
    <row r="868" spans="1:14">
      <c r="A868">
        <v>3154</v>
      </c>
      <c r="B868">
        <v>363</v>
      </c>
      <c r="C868">
        <v>2020</v>
      </c>
      <c r="D868">
        <v>7</v>
      </c>
      <c r="E868" t="s">
        <v>38</v>
      </c>
      <c r="F868" t="s">
        <v>26</v>
      </c>
      <c r="H868" t="s">
        <v>114</v>
      </c>
      <c r="J868">
        <v>1</v>
      </c>
      <c r="K868" t="s">
        <v>162</v>
      </c>
      <c r="L868">
        <v>43</v>
      </c>
      <c r="M868" t="s">
        <v>161</v>
      </c>
    </row>
    <row r="869" spans="1:14">
      <c r="A869">
        <v>3155</v>
      </c>
      <c r="B869">
        <v>363</v>
      </c>
      <c r="C869">
        <v>2020</v>
      </c>
      <c r="D869">
        <v>7</v>
      </c>
      <c r="E869" t="s">
        <v>38</v>
      </c>
      <c r="F869" t="s">
        <v>26</v>
      </c>
      <c r="H869" t="s">
        <v>126</v>
      </c>
      <c r="J869">
        <v>2</v>
      </c>
      <c r="K869" t="s">
        <v>160</v>
      </c>
      <c r="L869">
        <f t="shared" si="67"/>
        <v>33</v>
      </c>
      <c r="M869" t="s">
        <v>161</v>
      </c>
    </row>
    <row r="870" spans="1:14">
      <c r="A870">
        <v>3156</v>
      </c>
      <c r="B870">
        <v>363</v>
      </c>
      <c r="C870">
        <v>2020</v>
      </c>
      <c r="D870">
        <v>7</v>
      </c>
      <c r="E870" t="s">
        <v>38</v>
      </c>
      <c r="F870" t="s">
        <v>26</v>
      </c>
      <c r="H870" t="s">
        <v>114</v>
      </c>
      <c r="J870">
        <v>2</v>
      </c>
      <c r="K870" t="s">
        <v>160</v>
      </c>
      <c r="L870">
        <f t="shared" si="67"/>
        <v>33</v>
      </c>
      <c r="M870" t="s">
        <v>161</v>
      </c>
    </row>
    <row r="871" spans="1:14">
      <c r="A871">
        <v>3157</v>
      </c>
      <c r="B871">
        <v>363</v>
      </c>
      <c r="C871">
        <v>2020</v>
      </c>
      <c r="D871">
        <v>7</v>
      </c>
      <c r="E871" t="s">
        <v>38</v>
      </c>
      <c r="F871" t="s">
        <v>26</v>
      </c>
      <c r="H871" t="s">
        <v>114</v>
      </c>
      <c r="J871">
        <v>2</v>
      </c>
      <c r="K871" t="s">
        <v>160</v>
      </c>
      <c r="L871">
        <f t="shared" si="67"/>
        <v>33</v>
      </c>
      <c r="M871" t="s">
        <v>161</v>
      </c>
    </row>
    <row r="872" spans="1:14">
      <c r="A872">
        <v>3158</v>
      </c>
      <c r="B872">
        <v>363</v>
      </c>
      <c r="C872">
        <v>2020</v>
      </c>
      <c r="D872">
        <v>7</v>
      </c>
      <c r="E872" t="s">
        <v>38</v>
      </c>
      <c r="F872" t="s">
        <v>26</v>
      </c>
      <c r="H872" t="s">
        <v>126</v>
      </c>
      <c r="J872">
        <v>2</v>
      </c>
      <c r="K872" t="s">
        <v>160</v>
      </c>
      <c r="L872">
        <f t="shared" si="67"/>
        <v>33</v>
      </c>
      <c r="M872" t="s">
        <v>161</v>
      </c>
    </row>
    <row r="873" spans="1:14">
      <c r="A873">
        <v>3159</v>
      </c>
      <c r="B873">
        <v>363</v>
      </c>
      <c r="C873">
        <v>2020</v>
      </c>
      <c r="D873">
        <v>7</v>
      </c>
      <c r="E873" t="s">
        <v>38</v>
      </c>
      <c r="F873" t="s">
        <v>26</v>
      </c>
      <c r="H873" t="s">
        <v>126</v>
      </c>
      <c r="J873">
        <v>3</v>
      </c>
      <c r="K873" t="s">
        <v>162</v>
      </c>
      <c r="L873">
        <v>41</v>
      </c>
      <c r="M873" t="s">
        <v>161</v>
      </c>
    </row>
    <row r="874" spans="1:14">
      <c r="A874">
        <v>3160</v>
      </c>
      <c r="B874">
        <v>363</v>
      </c>
      <c r="C874">
        <v>2020</v>
      </c>
      <c r="D874">
        <v>7</v>
      </c>
      <c r="E874" t="s">
        <v>38</v>
      </c>
      <c r="F874" t="s">
        <v>26</v>
      </c>
      <c r="H874" t="s">
        <v>114</v>
      </c>
      <c r="J874">
        <v>3</v>
      </c>
      <c r="K874" t="s">
        <v>160</v>
      </c>
      <c r="L874">
        <f t="shared" si="67"/>
        <v>33</v>
      </c>
      <c r="M874" t="s">
        <v>161</v>
      </c>
    </row>
    <row r="875" spans="1:14">
      <c r="A875">
        <v>3161</v>
      </c>
      <c r="B875">
        <v>363</v>
      </c>
      <c r="C875">
        <v>2020</v>
      </c>
      <c r="D875">
        <v>7</v>
      </c>
      <c r="E875" t="s">
        <v>38</v>
      </c>
      <c r="F875" t="s">
        <v>26</v>
      </c>
      <c r="H875" t="s">
        <v>126</v>
      </c>
      <c r="J875">
        <v>4</v>
      </c>
      <c r="K875" t="s">
        <v>162</v>
      </c>
      <c r="L875">
        <v>43</v>
      </c>
      <c r="M875" t="s">
        <v>161</v>
      </c>
    </row>
    <row r="876" spans="1:14">
      <c r="A876">
        <v>3162</v>
      </c>
      <c r="B876">
        <v>363</v>
      </c>
      <c r="C876">
        <v>2020</v>
      </c>
      <c r="D876">
        <v>7</v>
      </c>
      <c r="E876" t="s">
        <v>38</v>
      </c>
      <c r="F876" t="s">
        <v>26</v>
      </c>
      <c r="H876" t="s">
        <v>114</v>
      </c>
      <c r="J876">
        <v>4</v>
      </c>
      <c r="K876" t="s">
        <v>162</v>
      </c>
      <c r="L876">
        <v>65</v>
      </c>
      <c r="M876" t="s">
        <v>163</v>
      </c>
      <c r="N876" t="s">
        <v>166</v>
      </c>
    </row>
    <row r="877" spans="1:14">
      <c r="A877">
        <v>3163</v>
      </c>
      <c r="B877">
        <v>364</v>
      </c>
      <c r="C877">
        <v>2020</v>
      </c>
      <c r="D877">
        <v>7</v>
      </c>
      <c r="E877" t="s">
        <v>46</v>
      </c>
      <c r="F877" t="s">
        <v>49</v>
      </c>
      <c r="H877" t="s">
        <v>107</v>
      </c>
      <c r="J877">
        <v>1</v>
      </c>
      <c r="K877" t="s">
        <v>160</v>
      </c>
      <c r="L877">
        <f t="shared" ref="L877:L878" si="68">IF(K877="XP",33,0)</f>
        <v>33</v>
      </c>
      <c r="M877" t="s">
        <v>161</v>
      </c>
    </row>
    <row r="878" spans="1:14">
      <c r="A878">
        <v>3164</v>
      </c>
      <c r="B878">
        <v>364</v>
      </c>
      <c r="C878">
        <v>2020</v>
      </c>
      <c r="D878">
        <v>7</v>
      </c>
      <c r="E878" t="s">
        <v>46</v>
      </c>
      <c r="F878" t="s">
        <v>49</v>
      </c>
      <c r="H878" t="s">
        <v>107</v>
      </c>
      <c r="J878">
        <v>2</v>
      </c>
      <c r="K878" t="s">
        <v>160</v>
      </c>
      <c r="L878">
        <f t="shared" si="68"/>
        <v>33</v>
      </c>
      <c r="M878" t="s">
        <v>161</v>
      </c>
    </row>
    <row r="879" spans="1:14">
      <c r="A879">
        <v>3165</v>
      </c>
      <c r="B879">
        <v>364</v>
      </c>
      <c r="C879">
        <v>2020</v>
      </c>
      <c r="D879">
        <v>7</v>
      </c>
      <c r="E879" t="s">
        <v>46</v>
      </c>
      <c r="F879" t="s">
        <v>49</v>
      </c>
      <c r="H879" t="s">
        <v>101</v>
      </c>
      <c r="J879">
        <v>2</v>
      </c>
      <c r="K879" t="s">
        <v>162</v>
      </c>
      <c r="L879">
        <v>41</v>
      </c>
      <c r="M879" t="s">
        <v>163</v>
      </c>
      <c r="N879" t="s">
        <v>165</v>
      </c>
    </row>
    <row r="880" spans="1:14">
      <c r="A880">
        <v>3166</v>
      </c>
      <c r="B880">
        <v>364</v>
      </c>
      <c r="C880">
        <v>2020</v>
      </c>
      <c r="D880">
        <v>7</v>
      </c>
      <c r="E880" t="s">
        <v>46</v>
      </c>
      <c r="F880" t="s">
        <v>49</v>
      </c>
      <c r="H880" t="s">
        <v>107</v>
      </c>
      <c r="J880">
        <v>2</v>
      </c>
      <c r="K880" t="s">
        <v>160</v>
      </c>
      <c r="L880">
        <f>IF(K880="XP",33,0)</f>
        <v>33</v>
      </c>
      <c r="M880" t="s">
        <v>161</v>
      </c>
    </row>
    <row r="881" spans="1:13">
      <c r="A881">
        <v>3167</v>
      </c>
      <c r="B881">
        <v>364</v>
      </c>
      <c r="C881">
        <v>2020</v>
      </c>
      <c r="D881">
        <v>7</v>
      </c>
      <c r="E881" t="s">
        <v>46</v>
      </c>
      <c r="F881" t="s">
        <v>49</v>
      </c>
      <c r="H881" t="s">
        <v>101</v>
      </c>
      <c r="J881">
        <v>3</v>
      </c>
      <c r="K881" t="s">
        <v>160</v>
      </c>
      <c r="L881">
        <f>IF(K881="XP",33,0)</f>
        <v>33</v>
      </c>
      <c r="M881" t="s">
        <v>161</v>
      </c>
    </row>
    <row r="882" spans="1:13">
      <c r="A882">
        <v>3168</v>
      </c>
      <c r="B882">
        <v>364</v>
      </c>
      <c r="C882">
        <v>2020</v>
      </c>
      <c r="D882">
        <v>7</v>
      </c>
      <c r="E882" t="s">
        <v>46</v>
      </c>
      <c r="F882" t="s">
        <v>49</v>
      </c>
      <c r="H882" t="s">
        <v>107</v>
      </c>
      <c r="J882">
        <v>3</v>
      </c>
      <c r="K882" t="s">
        <v>160</v>
      </c>
      <c r="L882">
        <f>IF(K882="XP",33,0)</f>
        <v>33</v>
      </c>
      <c r="M882" t="s">
        <v>161</v>
      </c>
    </row>
    <row r="883" spans="1:13">
      <c r="A883">
        <v>3169</v>
      </c>
      <c r="B883">
        <v>364</v>
      </c>
      <c r="C883">
        <v>2020</v>
      </c>
      <c r="D883">
        <v>7</v>
      </c>
      <c r="E883" t="s">
        <v>46</v>
      </c>
      <c r="F883" t="s">
        <v>49</v>
      </c>
      <c r="H883" t="s">
        <v>101</v>
      </c>
      <c r="J883">
        <v>4</v>
      </c>
      <c r="K883" t="s">
        <v>162</v>
      </c>
      <c r="L883">
        <v>38</v>
      </c>
      <c r="M883" t="s">
        <v>161</v>
      </c>
    </row>
    <row r="884" spans="1:13">
      <c r="A884">
        <v>3170</v>
      </c>
      <c r="B884">
        <v>364</v>
      </c>
      <c r="C884">
        <v>2020</v>
      </c>
      <c r="D884">
        <v>7</v>
      </c>
      <c r="E884" t="s">
        <v>46</v>
      </c>
      <c r="F884" t="s">
        <v>49</v>
      </c>
      <c r="H884" t="s">
        <v>101</v>
      </c>
      <c r="J884">
        <v>4</v>
      </c>
      <c r="K884" t="s">
        <v>162</v>
      </c>
      <c r="L884">
        <v>29</v>
      </c>
      <c r="M884" t="s">
        <v>161</v>
      </c>
    </row>
    <row r="885" spans="1:13">
      <c r="A885">
        <v>3171</v>
      </c>
      <c r="B885">
        <v>364</v>
      </c>
      <c r="C885">
        <v>2020</v>
      </c>
      <c r="D885">
        <v>7</v>
      </c>
      <c r="E885" t="s">
        <v>46</v>
      </c>
      <c r="F885" t="s">
        <v>49</v>
      </c>
      <c r="H885" t="s">
        <v>107</v>
      </c>
      <c r="J885">
        <v>4</v>
      </c>
      <c r="K885" t="s">
        <v>160</v>
      </c>
      <c r="L885">
        <f>IF(K885="XP",33,0)</f>
        <v>33</v>
      </c>
      <c r="M885" t="s">
        <v>161</v>
      </c>
    </row>
    <row r="886" spans="1:13">
      <c r="A886">
        <v>3172</v>
      </c>
      <c r="B886">
        <v>364</v>
      </c>
      <c r="C886">
        <v>2020</v>
      </c>
      <c r="D886">
        <v>7</v>
      </c>
      <c r="E886" t="s">
        <v>46</v>
      </c>
      <c r="F886" t="s">
        <v>49</v>
      </c>
      <c r="H886" t="s">
        <v>101</v>
      </c>
      <c r="J886">
        <v>4</v>
      </c>
      <c r="K886" t="s">
        <v>160</v>
      </c>
      <c r="L886">
        <f>IF(K886="XP",33,0)</f>
        <v>33</v>
      </c>
      <c r="M886" t="s">
        <v>161</v>
      </c>
    </row>
    <row r="887" spans="1:13">
      <c r="A887">
        <v>3173</v>
      </c>
      <c r="B887">
        <v>365</v>
      </c>
      <c r="C887">
        <v>2020</v>
      </c>
      <c r="D887">
        <v>7</v>
      </c>
      <c r="E887" t="s">
        <v>29</v>
      </c>
      <c r="F887" t="s">
        <v>30</v>
      </c>
      <c r="H887" t="s">
        <v>122</v>
      </c>
      <c r="J887">
        <v>1</v>
      </c>
      <c r="K887" t="s">
        <v>160</v>
      </c>
      <c r="L887">
        <f t="shared" ref="L887:L901" si="69">IF(K887="XP",33,0)</f>
        <v>33</v>
      </c>
      <c r="M887" t="s">
        <v>161</v>
      </c>
    </row>
    <row r="888" spans="1:13">
      <c r="A888">
        <v>3174</v>
      </c>
      <c r="B888">
        <v>365</v>
      </c>
      <c r="C888">
        <v>2020</v>
      </c>
      <c r="D888">
        <v>7</v>
      </c>
      <c r="E888" t="s">
        <v>29</v>
      </c>
      <c r="F888" t="s">
        <v>30</v>
      </c>
      <c r="H888" t="s">
        <v>133</v>
      </c>
      <c r="J888">
        <v>1</v>
      </c>
      <c r="K888" t="s">
        <v>162</v>
      </c>
      <c r="L888">
        <v>43</v>
      </c>
      <c r="M888" t="s">
        <v>161</v>
      </c>
    </row>
    <row r="889" spans="1:13">
      <c r="A889">
        <v>3175</v>
      </c>
      <c r="B889">
        <v>365</v>
      </c>
      <c r="C889">
        <v>2020</v>
      </c>
      <c r="D889">
        <v>7</v>
      </c>
      <c r="E889" t="s">
        <v>29</v>
      </c>
      <c r="F889" t="s">
        <v>30</v>
      </c>
      <c r="H889" t="s">
        <v>122</v>
      </c>
      <c r="J889">
        <v>2</v>
      </c>
      <c r="K889" t="s">
        <v>162</v>
      </c>
      <c r="L889">
        <v>37</v>
      </c>
      <c r="M889" t="s">
        <v>161</v>
      </c>
    </row>
    <row r="890" spans="1:13">
      <c r="A890">
        <v>3176</v>
      </c>
      <c r="B890">
        <v>365</v>
      </c>
      <c r="C890">
        <v>2020</v>
      </c>
      <c r="D890">
        <v>7</v>
      </c>
      <c r="E890" t="s">
        <v>29</v>
      </c>
      <c r="F890" t="s">
        <v>30</v>
      </c>
      <c r="H890" t="s">
        <v>133</v>
      </c>
      <c r="J890">
        <v>2</v>
      </c>
      <c r="K890" t="s">
        <v>160</v>
      </c>
      <c r="L890">
        <f t="shared" si="69"/>
        <v>33</v>
      </c>
      <c r="M890" t="s">
        <v>161</v>
      </c>
    </row>
    <row r="891" spans="1:13">
      <c r="A891">
        <v>3177</v>
      </c>
      <c r="B891">
        <v>365</v>
      </c>
      <c r="C891">
        <v>2020</v>
      </c>
      <c r="D891">
        <v>7</v>
      </c>
      <c r="E891" t="s">
        <v>29</v>
      </c>
      <c r="F891" t="s">
        <v>30</v>
      </c>
      <c r="H891" t="s">
        <v>122</v>
      </c>
      <c r="J891">
        <v>2</v>
      </c>
      <c r="K891" t="s">
        <v>160</v>
      </c>
      <c r="L891">
        <f t="shared" si="69"/>
        <v>33</v>
      </c>
      <c r="M891" t="s">
        <v>161</v>
      </c>
    </row>
    <row r="892" spans="1:13">
      <c r="A892">
        <v>3178</v>
      </c>
      <c r="B892">
        <v>365</v>
      </c>
      <c r="C892">
        <v>2020</v>
      </c>
      <c r="D892">
        <v>7</v>
      </c>
      <c r="E892" t="s">
        <v>29</v>
      </c>
      <c r="F892" t="s">
        <v>30</v>
      </c>
      <c r="H892" t="s">
        <v>133</v>
      </c>
      <c r="J892">
        <v>3</v>
      </c>
      <c r="K892" t="s">
        <v>160</v>
      </c>
      <c r="L892">
        <f t="shared" si="69"/>
        <v>33</v>
      </c>
      <c r="M892" t="s">
        <v>161</v>
      </c>
    </row>
    <row r="893" spans="1:13">
      <c r="A893">
        <v>3179</v>
      </c>
      <c r="B893">
        <v>365</v>
      </c>
      <c r="C893">
        <v>2020</v>
      </c>
      <c r="D893">
        <v>7</v>
      </c>
      <c r="E893" t="s">
        <v>29</v>
      </c>
      <c r="F893" t="s">
        <v>30</v>
      </c>
      <c r="H893" t="s">
        <v>122</v>
      </c>
      <c r="J893">
        <v>3</v>
      </c>
      <c r="K893" t="s">
        <v>162</v>
      </c>
      <c r="L893">
        <v>23</v>
      </c>
      <c r="M893" t="s">
        <v>161</v>
      </c>
    </row>
    <row r="894" spans="1:13">
      <c r="A894">
        <v>3180</v>
      </c>
      <c r="B894">
        <v>365</v>
      </c>
      <c r="C894">
        <v>2020</v>
      </c>
      <c r="D894">
        <v>7</v>
      </c>
      <c r="E894" t="s">
        <v>29</v>
      </c>
      <c r="F894" t="s">
        <v>30</v>
      </c>
      <c r="H894" t="s">
        <v>133</v>
      </c>
      <c r="J894">
        <v>4</v>
      </c>
      <c r="K894" t="s">
        <v>160</v>
      </c>
      <c r="L894">
        <f t="shared" si="69"/>
        <v>33</v>
      </c>
      <c r="M894" t="s">
        <v>161</v>
      </c>
    </row>
    <row r="895" spans="1:13">
      <c r="A895">
        <v>3181</v>
      </c>
      <c r="B895">
        <v>365</v>
      </c>
      <c r="C895">
        <v>2020</v>
      </c>
      <c r="D895">
        <v>7</v>
      </c>
      <c r="E895" t="s">
        <v>29</v>
      </c>
      <c r="F895" t="s">
        <v>30</v>
      </c>
      <c r="H895" t="s">
        <v>122</v>
      </c>
      <c r="J895">
        <v>4</v>
      </c>
      <c r="K895" t="s">
        <v>160</v>
      </c>
      <c r="L895">
        <f t="shared" si="69"/>
        <v>33</v>
      </c>
      <c r="M895" t="s">
        <v>161</v>
      </c>
    </row>
    <row r="896" spans="1:13">
      <c r="A896">
        <v>3182</v>
      </c>
      <c r="B896">
        <v>365</v>
      </c>
      <c r="C896">
        <v>2020</v>
      </c>
      <c r="D896">
        <v>7</v>
      </c>
      <c r="E896" t="s">
        <v>29</v>
      </c>
      <c r="F896" t="s">
        <v>30</v>
      </c>
      <c r="H896" t="s">
        <v>133</v>
      </c>
      <c r="J896">
        <v>4</v>
      </c>
      <c r="K896" t="s">
        <v>160</v>
      </c>
      <c r="L896">
        <f t="shared" si="69"/>
        <v>33</v>
      </c>
      <c r="M896" t="s">
        <v>161</v>
      </c>
    </row>
    <row r="897" spans="1:14">
      <c r="A897">
        <v>3183</v>
      </c>
      <c r="B897">
        <v>365</v>
      </c>
      <c r="C897">
        <v>2020</v>
      </c>
      <c r="D897">
        <v>7</v>
      </c>
      <c r="E897" t="s">
        <v>29</v>
      </c>
      <c r="F897" t="s">
        <v>30</v>
      </c>
      <c r="H897" t="s">
        <v>122</v>
      </c>
      <c r="J897">
        <v>4</v>
      </c>
      <c r="K897" t="s">
        <v>160</v>
      </c>
      <c r="L897">
        <f t="shared" si="69"/>
        <v>33</v>
      </c>
      <c r="M897" t="s">
        <v>161</v>
      </c>
    </row>
    <row r="898" spans="1:14">
      <c r="A898">
        <v>3184</v>
      </c>
      <c r="B898">
        <v>365</v>
      </c>
      <c r="C898">
        <v>2020</v>
      </c>
      <c r="D898">
        <v>7</v>
      </c>
      <c r="E898" t="s">
        <v>29</v>
      </c>
      <c r="F898" t="s">
        <v>30</v>
      </c>
      <c r="H898" t="s">
        <v>133</v>
      </c>
      <c r="J898">
        <v>4</v>
      </c>
      <c r="K898" t="s">
        <v>160</v>
      </c>
      <c r="L898">
        <f t="shared" si="69"/>
        <v>33</v>
      </c>
      <c r="M898" t="s">
        <v>163</v>
      </c>
      <c r="N898" t="s">
        <v>168</v>
      </c>
    </row>
    <row r="899" spans="1:14">
      <c r="A899">
        <v>3185</v>
      </c>
      <c r="B899">
        <v>366</v>
      </c>
      <c r="C899">
        <v>2020</v>
      </c>
      <c r="D899">
        <v>7</v>
      </c>
      <c r="E899" t="s">
        <v>27</v>
      </c>
      <c r="F899" t="s">
        <v>22</v>
      </c>
      <c r="H899" t="s">
        <v>112</v>
      </c>
      <c r="J899">
        <v>1</v>
      </c>
      <c r="K899" t="s">
        <v>160</v>
      </c>
      <c r="L899">
        <f t="shared" si="69"/>
        <v>33</v>
      </c>
      <c r="M899" t="s">
        <v>161</v>
      </c>
    </row>
    <row r="900" spans="1:14">
      <c r="A900">
        <v>3186</v>
      </c>
      <c r="B900">
        <v>366</v>
      </c>
      <c r="C900">
        <v>2020</v>
      </c>
      <c r="D900">
        <v>7</v>
      </c>
      <c r="E900" t="s">
        <v>27</v>
      </c>
      <c r="F900" t="s">
        <v>22</v>
      </c>
      <c r="H900" t="s">
        <v>120</v>
      </c>
      <c r="J900">
        <v>2</v>
      </c>
      <c r="K900" t="s">
        <v>160</v>
      </c>
      <c r="L900">
        <f t="shared" si="69"/>
        <v>33</v>
      </c>
      <c r="M900" t="s">
        <v>161</v>
      </c>
    </row>
    <row r="901" spans="1:14">
      <c r="A901">
        <v>3187</v>
      </c>
      <c r="B901">
        <v>366</v>
      </c>
      <c r="C901">
        <v>2020</v>
      </c>
      <c r="D901">
        <v>7</v>
      </c>
      <c r="E901" t="s">
        <v>27</v>
      </c>
      <c r="F901" t="s">
        <v>22</v>
      </c>
      <c r="H901" t="s">
        <v>120</v>
      </c>
      <c r="J901">
        <v>2</v>
      </c>
      <c r="K901" t="s">
        <v>160</v>
      </c>
      <c r="L901">
        <f t="shared" si="69"/>
        <v>33</v>
      </c>
      <c r="M901" t="s">
        <v>161</v>
      </c>
    </row>
    <row r="902" spans="1:14">
      <c r="A902">
        <v>3188</v>
      </c>
      <c r="B902">
        <v>366</v>
      </c>
      <c r="C902">
        <v>2020</v>
      </c>
      <c r="D902">
        <v>7</v>
      </c>
      <c r="E902" t="s">
        <v>27</v>
      </c>
      <c r="F902" t="s">
        <v>22</v>
      </c>
      <c r="H902" t="s">
        <v>112</v>
      </c>
      <c r="J902">
        <v>2</v>
      </c>
      <c r="K902" t="s">
        <v>162</v>
      </c>
      <c r="L902">
        <v>50</v>
      </c>
      <c r="M902" t="s">
        <v>161</v>
      </c>
    </row>
    <row r="903" spans="1:14">
      <c r="A903">
        <v>3189</v>
      </c>
      <c r="B903">
        <v>366</v>
      </c>
      <c r="C903">
        <v>2020</v>
      </c>
      <c r="D903">
        <v>7</v>
      </c>
      <c r="E903" t="s">
        <v>27</v>
      </c>
      <c r="F903" t="s">
        <v>22</v>
      </c>
      <c r="H903" t="s">
        <v>112</v>
      </c>
      <c r="J903">
        <v>3</v>
      </c>
      <c r="K903" t="s">
        <v>162</v>
      </c>
      <c r="L903">
        <v>51</v>
      </c>
      <c r="M903" t="s">
        <v>161</v>
      </c>
    </row>
    <row r="904" spans="1:14">
      <c r="A904">
        <v>3190</v>
      </c>
      <c r="B904">
        <v>366</v>
      </c>
      <c r="C904">
        <v>2020</v>
      </c>
      <c r="D904">
        <v>7</v>
      </c>
      <c r="E904" t="s">
        <v>27</v>
      </c>
      <c r="F904" t="s">
        <v>22</v>
      </c>
      <c r="H904" t="s">
        <v>112</v>
      </c>
      <c r="J904">
        <v>3</v>
      </c>
      <c r="K904" t="s">
        <v>162</v>
      </c>
      <c r="L904">
        <v>46</v>
      </c>
      <c r="M904" t="s">
        <v>163</v>
      </c>
      <c r="N904" t="s">
        <v>164</v>
      </c>
    </row>
    <row r="905" spans="1:14">
      <c r="A905">
        <v>3191</v>
      </c>
      <c r="B905">
        <v>366</v>
      </c>
      <c r="C905">
        <v>2020</v>
      </c>
      <c r="D905">
        <v>7</v>
      </c>
      <c r="E905" t="s">
        <v>27</v>
      </c>
      <c r="F905" t="s">
        <v>22</v>
      </c>
      <c r="H905" t="s">
        <v>112</v>
      </c>
      <c r="J905">
        <v>4</v>
      </c>
      <c r="K905" t="s">
        <v>162</v>
      </c>
      <c r="L905">
        <v>49</v>
      </c>
      <c r="M905" t="s">
        <v>161</v>
      </c>
    </row>
    <row r="906" spans="1:14">
      <c r="A906">
        <v>3192</v>
      </c>
      <c r="B906">
        <v>366</v>
      </c>
      <c r="C906">
        <v>2020</v>
      </c>
      <c r="D906">
        <v>7</v>
      </c>
      <c r="E906" t="s">
        <v>27</v>
      </c>
      <c r="F906" t="s">
        <v>22</v>
      </c>
      <c r="H906" t="s">
        <v>112</v>
      </c>
      <c r="J906">
        <v>4</v>
      </c>
      <c r="K906" t="s">
        <v>160</v>
      </c>
      <c r="L906">
        <f>IF(K906="XP",33,0)</f>
        <v>33</v>
      </c>
      <c r="M906" t="s">
        <v>161</v>
      </c>
    </row>
    <row r="907" spans="1:14">
      <c r="A907">
        <v>3193</v>
      </c>
      <c r="B907">
        <v>367</v>
      </c>
      <c r="C907">
        <v>2020</v>
      </c>
      <c r="D907">
        <v>7</v>
      </c>
      <c r="E907" t="s">
        <v>52</v>
      </c>
      <c r="F907" t="s">
        <v>35</v>
      </c>
      <c r="H907" t="s">
        <v>113</v>
      </c>
      <c r="J907">
        <v>1</v>
      </c>
      <c r="K907" t="s">
        <v>160</v>
      </c>
      <c r="L907">
        <f t="shared" ref="L907:L922" si="70">IF(K907="XP",33,0)</f>
        <v>33</v>
      </c>
      <c r="M907" t="s">
        <v>161</v>
      </c>
    </row>
    <row r="908" spans="1:14">
      <c r="A908">
        <v>3194</v>
      </c>
      <c r="B908">
        <v>367</v>
      </c>
      <c r="C908">
        <v>2020</v>
      </c>
      <c r="D908">
        <v>7</v>
      </c>
      <c r="E908" t="s">
        <v>52</v>
      </c>
      <c r="F908" t="s">
        <v>35</v>
      </c>
      <c r="H908" t="s">
        <v>134</v>
      </c>
      <c r="J908">
        <v>1</v>
      </c>
      <c r="K908" t="s">
        <v>160</v>
      </c>
      <c r="L908">
        <f t="shared" si="70"/>
        <v>33</v>
      </c>
      <c r="M908" t="s">
        <v>161</v>
      </c>
    </row>
    <row r="909" spans="1:14">
      <c r="A909">
        <v>3195</v>
      </c>
      <c r="B909">
        <v>367</v>
      </c>
      <c r="C909">
        <v>2020</v>
      </c>
      <c r="D909">
        <v>7</v>
      </c>
      <c r="E909" t="s">
        <v>52</v>
      </c>
      <c r="F909" t="s">
        <v>35</v>
      </c>
      <c r="H909" t="s">
        <v>113</v>
      </c>
      <c r="J909">
        <v>2</v>
      </c>
      <c r="K909" t="s">
        <v>162</v>
      </c>
      <c r="L909">
        <v>42</v>
      </c>
      <c r="M909" t="s">
        <v>161</v>
      </c>
    </row>
    <row r="910" spans="1:14">
      <c r="A910">
        <v>3196</v>
      </c>
      <c r="B910">
        <v>367</v>
      </c>
      <c r="C910">
        <v>2020</v>
      </c>
      <c r="D910">
        <v>7</v>
      </c>
      <c r="E910" t="s">
        <v>52</v>
      </c>
      <c r="F910" t="s">
        <v>35</v>
      </c>
      <c r="H910" t="s">
        <v>134</v>
      </c>
      <c r="J910">
        <v>2</v>
      </c>
      <c r="K910" t="s">
        <v>160</v>
      </c>
      <c r="L910">
        <f t="shared" si="70"/>
        <v>33</v>
      </c>
      <c r="M910" t="s">
        <v>161</v>
      </c>
    </row>
    <row r="911" spans="1:14">
      <c r="A911">
        <v>3197</v>
      </c>
      <c r="B911">
        <v>367</v>
      </c>
      <c r="C911">
        <v>2020</v>
      </c>
      <c r="D911">
        <v>7</v>
      </c>
      <c r="E911" t="s">
        <v>52</v>
      </c>
      <c r="F911" t="s">
        <v>35</v>
      </c>
      <c r="H911" t="s">
        <v>134</v>
      </c>
      <c r="J911">
        <v>2</v>
      </c>
      <c r="K911" t="s">
        <v>160</v>
      </c>
      <c r="L911">
        <f t="shared" si="70"/>
        <v>33</v>
      </c>
      <c r="M911" t="s">
        <v>161</v>
      </c>
    </row>
    <row r="912" spans="1:14">
      <c r="A912">
        <v>3198</v>
      </c>
      <c r="B912">
        <v>367</v>
      </c>
      <c r="C912">
        <v>2020</v>
      </c>
      <c r="D912">
        <v>7</v>
      </c>
      <c r="E912" t="s">
        <v>52</v>
      </c>
      <c r="F912" t="s">
        <v>35</v>
      </c>
      <c r="H912" t="s">
        <v>134</v>
      </c>
      <c r="J912">
        <v>3</v>
      </c>
      <c r="K912" t="s">
        <v>162</v>
      </c>
      <c r="L912">
        <v>29</v>
      </c>
      <c r="M912" t="s">
        <v>161</v>
      </c>
    </row>
    <row r="913" spans="1:14">
      <c r="A913">
        <v>3199</v>
      </c>
      <c r="B913">
        <v>367</v>
      </c>
      <c r="C913">
        <v>2020</v>
      </c>
      <c r="D913">
        <v>7</v>
      </c>
      <c r="E913" t="s">
        <v>52</v>
      </c>
      <c r="F913" t="s">
        <v>35</v>
      </c>
      <c r="H913" t="s">
        <v>113</v>
      </c>
      <c r="J913">
        <v>3</v>
      </c>
      <c r="K913" t="s">
        <v>160</v>
      </c>
      <c r="L913">
        <f t="shared" si="70"/>
        <v>33</v>
      </c>
      <c r="M913" t="s">
        <v>161</v>
      </c>
    </row>
    <row r="914" spans="1:14">
      <c r="A914">
        <v>3200</v>
      </c>
      <c r="B914">
        <v>367</v>
      </c>
      <c r="C914">
        <v>2020</v>
      </c>
      <c r="D914">
        <v>7</v>
      </c>
      <c r="E914" t="s">
        <v>52</v>
      </c>
      <c r="F914" t="s">
        <v>35</v>
      </c>
      <c r="H914" t="s">
        <v>113</v>
      </c>
      <c r="J914">
        <v>4</v>
      </c>
      <c r="K914" t="s">
        <v>162</v>
      </c>
      <c r="L914">
        <v>36</v>
      </c>
      <c r="M914" t="s">
        <v>161</v>
      </c>
    </row>
    <row r="915" spans="1:14">
      <c r="A915">
        <v>3201</v>
      </c>
      <c r="B915">
        <v>367</v>
      </c>
      <c r="C915">
        <v>2020</v>
      </c>
      <c r="D915">
        <v>7</v>
      </c>
      <c r="E915" t="s">
        <v>52</v>
      </c>
      <c r="F915" t="s">
        <v>35</v>
      </c>
      <c r="H915" t="s">
        <v>134</v>
      </c>
      <c r="J915">
        <v>4</v>
      </c>
      <c r="K915" t="s">
        <v>160</v>
      </c>
      <c r="L915">
        <f t="shared" si="70"/>
        <v>33</v>
      </c>
      <c r="M915" t="s">
        <v>161</v>
      </c>
    </row>
    <row r="916" spans="1:14">
      <c r="A916">
        <v>3202</v>
      </c>
      <c r="B916">
        <v>367</v>
      </c>
      <c r="C916">
        <v>2020</v>
      </c>
      <c r="D916">
        <v>7</v>
      </c>
      <c r="E916" t="s">
        <v>52</v>
      </c>
      <c r="F916" t="s">
        <v>35</v>
      </c>
      <c r="H916" t="s">
        <v>134</v>
      </c>
      <c r="J916">
        <v>4</v>
      </c>
      <c r="K916" t="s">
        <v>160</v>
      </c>
      <c r="L916">
        <f t="shared" si="70"/>
        <v>33</v>
      </c>
      <c r="M916" t="s">
        <v>161</v>
      </c>
    </row>
    <row r="917" spans="1:14">
      <c r="A917">
        <v>3203</v>
      </c>
      <c r="B917">
        <v>367</v>
      </c>
      <c r="C917">
        <v>2020</v>
      </c>
      <c r="D917">
        <v>7</v>
      </c>
      <c r="E917" t="s">
        <v>52</v>
      </c>
      <c r="F917" t="s">
        <v>35</v>
      </c>
      <c r="H917" t="s">
        <v>134</v>
      </c>
      <c r="J917">
        <v>4</v>
      </c>
      <c r="K917" t="s">
        <v>160</v>
      </c>
      <c r="L917">
        <f t="shared" si="70"/>
        <v>33</v>
      </c>
      <c r="M917" t="s">
        <v>161</v>
      </c>
    </row>
    <row r="918" spans="1:14">
      <c r="A918">
        <v>3204</v>
      </c>
      <c r="B918">
        <v>368</v>
      </c>
      <c r="C918">
        <v>2020</v>
      </c>
      <c r="D918">
        <v>7</v>
      </c>
      <c r="E918" t="s">
        <v>25</v>
      </c>
      <c r="F918" t="s">
        <v>39</v>
      </c>
      <c r="H918" t="s">
        <v>124</v>
      </c>
      <c r="J918">
        <v>1</v>
      </c>
      <c r="K918" t="s">
        <v>160</v>
      </c>
      <c r="L918">
        <f t="shared" si="70"/>
        <v>33</v>
      </c>
      <c r="M918" t="s">
        <v>161</v>
      </c>
    </row>
    <row r="919" spans="1:14">
      <c r="A919">
        <v>3205</v>
      </c>
      <c r="B919">
        <v>368</v>
      </c>
      <c r="C919">
        <v>2020</v>
      </c>
      <c r="D919">
        <v>7</v>
      </c>
      <c r="E919" t="s">
        <v>25</v>
      </c>
      <c r="F919" t="s">
        <v>39</v>
      </c>
      <c r="H919" t="s">
        <v>106</v>
      </c>
      <c r="J919">
        <v>2</v>
      </c>
      <c r="K919" t="s">
        <v>162</v>
      </c>
      <c r="L919">
        <v>40</v>
      </c>
      <c r="M919" t="s">
        <v>161</v>
      </c>
    </row>
    <row r="920" spans="1:14">
      <c r="A920">
        <v>3206</v>
      </c>
      <c r="B920">
        <v>368</v>
      </c>
      <c r="C920">
        <v>2020</v>
      </c>
      <c r="D920">
        <v>7</v>
      </c>
      <c r="E920" t="s">
        <v>25</v>
      </c>
      <c r="F920" t="s">
        <v>39</v>
      </c>
      <c r="H920" t="s">
        <v>124</v>
      </c>
      <c r="J920">
        <v>2</v>
      </c>
      <c r="K920" t="s">
        <v>162</v>
      </c>
      <c r="L920">
        <v>41</v>
      </c>
      <c r="M920" t="s">
        <v>161</v>
      </c>
    </row>
    <row r="921" spans="1:14">
      <c r="A921">
        <v>3207</v>
      </c>
      <c r="B921">
        <v>368</v>
      </c>
      <c r="C921">
        <v>2020</v>
      </c>
      <c r="D921">
        <v>7</v>
      </c>
      <c r="E921" t="s">
        <v>25</v>
      </c>
      <c r="F921" t="s">
        <v>39</v>
      </c>
      <c r="H921" t="s">
        <v>124</v>
      </c>
      <c r="J921">
        <v>2</v>
      </c>
      <c r="K921" t="s">
        <v>160</v>
      </c>
      <c r="L921">
        <f t="shared" si="70"/>
        <v>33</v>
      </c>
      <c r="M921" t="s">
        <v>163</v>
      </c>
      <c r="N921" t="s">
        <v>168</v>
      </c>
    </row>
    <row r="922" spans="1:14">
      <c r="A922">
        <v>3208</v>
      </c>
      <c r="B922">
        <v>368</v>
      </c>
      <c r="C922">
        <v>2020</v>
      </c>
      <c r="D922">
        <v>7</v>
      </c>
      <c r="E922" t="s">
        <v>25</v>
      </c>
      <c r="F922" t="s">
        <v>39</v>
      </c>
      <c r="H922" t="s">
        <v>124</v>
      </c>
      <c r="J922">
        <v>2</v>
      </c>
      <c r="K922" t="s">
        <v>160</v>
      </c>
      <c r="L922">
        <f t="shared" si="70"/>
        <v>33</v>
      </c>
      <c r="M922" t="s">
        <v>161</v>
      </c>
    </row>
    <row r="923" spans="1:14">
      <c r="A923">
        <v>3209</v>
      </c>
      <c r="B923">
        <v>368</v>
      </c>
      <c r="C923">
        <v>2020</v>
      </c>
      <c r="D923">
        <v>7</v>
      </c>
      <c r="E923" t="s">
        <v>25</v>
      </c>
      <c r="F923" t="s">
        <v>39</v>
      </c>
      <c r="H923" t="s">
        <v>106</v>
      </c>
      <c r="J923">
        <v>3</v>
      </c>
      <c r="K923" t="s">
        <v>162</v>
      </c>
      <c r="L923">
        <v>41</v>
      </c>
      <c r="M923" t="s">
        <v>161</v>
      </c>
    </row>
    <row r="924" spans="1:14">
      <c r="A924">
        <v>3210</v>
      </c>
      <c r="B924">
        <v>368</v>
      </c>
      <c r="C924">
        <v>2020</v>
      </c>
      <c r="D924">
        <v>7</v>
      </c>
      <c r="E924" t="s">
        <v>25</v>
      </c>
      <c r="F924" t="s">
        <v>39</v>
      </c>
      <c r="H924" t="s">
        <v>124</v>
      </c>
      <c r="J924">
        <v>3</v>
      </c>
      <c r="K924" t="s">
        <v>160</v>
      </c>
      <c r="L924">
        <v>33</v>
      </c>
      <c r="M924" t="s">
        <v>161</v>
      </c>
    </row>
    <row r="925" spans="1:14">
      <c r="A925">
        <v>3211</v>
      </c>
      <c r="B925">
        <v>368</v>
      </c>
      <c r="C925">
        <v>2020</v>
      </c>
      <c r="D925">
        <v>7</v>
      </c>
      <c r="E925" t="s">
        <v>25</v>
      </c>
      <c r="F925" t="s">
        <v>39</v>
      </c>
      <c r="H925" t="s">
        <v>124</v>
      </c>
      <c r="J925">
        <v>4</v>
      </c>
      <c r="K925" t="s">
        <v>162</v>
      </c>
      <c r="L925">
        <v>32</v>
      </c>
      <c r="M925" t="s">
        <v>161</v>
      </c>
    </row>
    <row r="926" spans="1:14">
      <c r="A926">
        <v>3212</v>
      </c>
      <c r="B926">
        <v>369</v>
      </c>
      <c r="C926">
        <v>2020</v>
      </c>
      <c r="D926">
        <v>7</v>
      </c>
      <c r="E926" t="s">
        <v>53</v>
      </c>
      <c r="F926" t="s">
        <v>23</v>
      </c>
      <c r="H926" t="s">
        <v>102</v>
      </c>
      <c r="J926">
        <v>1</v>
      </c>
      <c r="K926" t="s">
        <v>160</v>
      </c>
      <c r="L926">
        <f t="shared" ref="L926:L940" si="71">IF(K926="XP",33,0)</f>
        <v>33</v>
      </c>
      <c r="M926" t="s">
        <v>161</v>
      </c>
    </row>
    <row r="927" spans="1:14">
      <c r="A927">
        <v>3213</v>
      </c>
      <c r="B927">
        <v>369</v>
      </c>
      <c r="C927">
        <v>2020</v>
      </c>
      <c r="D927">
        <v>7</v>
      </c>
      <c r="E927" t="s">
        <v>53</v>
      </c>
      <c r="F927" t="s">
        <v>23</v>
      </c>
      <c r="H927" t="s">
        <v>132</v>
      </c>
      <c r="J927">
        <v>1</v>
      </c>
      <c r="K927" t="s">
        <v>160</v>
      </c>
      <c r="L927">
        <f t="shared" si="71"/>
        <v>33</v>
      </c>
      <c r="M927" t="s">
        <v>163</v>
      </c>
      <c r="N927" t="s">
        <v>168</v>
      </c>
    </row>
    <row r="928" spans="1:14">
      <c r="A928">
        <v>3214</v>
      </c>
      <c r="B928">
        <v>369</v>
      </c>
      <c r="C928">
        <v>2020</v>
      </c>
      <c r="D928">
        <v>7</v>
      </c>
      <c r="E928" t="s">
        <v>53</v>
      </c>
      <c r="F928" t="s">
        <v>23</v>
      </c>
      <c r="H928" t="s">
        <v>102</v>
      </c>
      <c r="J928">
        <v>1</v>
      </c>
      <c r="K928" t="s">
        <v>162</v>
      </c>
      <c r="L928">
        <v>40</v>
      </c>
      <c r="M928" t="s">
        <v>161</v>
      </c>
    </row>
    <row r="929" spans="1:14">
      <c r="A929">
        <v>3215</v>
      </c>
      <c r="B929">
        <v>369</v>
      </c>
      <c r="C929">
        <v>2020</v>
      </c>
      <c r="D929">
        <v>7</v>
      </c>
      <c r="E929" t="s">
        <v>53</v>
      </c>
      <c r="F929" t="s">
        <v>23</v>
      </c>
      <c r="H929" t="s">
        <v>102</v>
      </c>
      <c r="J929">
        <v>2</v>
      </c>
      <c r="K929" t="s">
        <v>160</v>
      </c>
      <c r="L929">
        <f t="shared" si="71"/>
        <v>33</v>
      </c>
      <c r="M929" t="s">
        <v>161</v>
      </c>
    </row>
    <row r="930" spans="1:14">
      <c r="A930">
        <v>3216</v>
      </c>
      <c r="B930">
        <v>369</v>
      </c>
      <c r="C930">
        <v>2020</v>
      </c>
      <c r="D930">
        <v>7</v>
      </c>
      <c r="E930" t="s">
        <v>53</v>
      </c>
      <c r="F930" t="s">
        <v>23</v>
      </c>
      <c r="H930" t="s">
        <v>132</v>
      </c>
      <c r="J930">
        <v>2</v>
      </c>
      <c r="K930" t="s">
        <v>162</v>
      </c>
      <c r="L930">
        <v>43</v>
      </c>
      <c r="M930" t="s">
        <v>161</v>
      </c>
    </row>
    <row r="931" spans="1:14">
      <c r="A931">
        <v>3217</v>
      </c>
      <c r="B931">
        <v>369</v>
      </c>
      <c r="C931">
        <v>2020</v>
      </c>
      <c r="D931">
        <v>7</v>
      </c>
      <c r="E931" t="s">
        <v>53</v>
      </c>
      <c r="F931" t="s">
        <v>23</v>
      </c>
      <c r="H931" t="s">
        <v>102</v>
      </c>
      <c r="J931">
        <v>2</v>
      </c>
      <c r="K931" t="s">
        <v>160</v>
      </c>
      <c r="L931">
        <f t="shared" si="71"/>
        <v>33</v>
      </c>
      <c r="M931" t="s">
        <v>161</v>
      </c>
    </row>
    <row r="932" spans="1:14">
      <c r="A932">
        <v>3218</v>
      </c>
      <c r="B932">
        <v>369</v>
      </c>
      <c r="C932">
        <v>2020</v>
      </c>
      <c r="D932">
        <v>7</v>
      </c>
      <c r="E932" t="s">
        <v>53</v>
      </c>
      <c r="F932" t="s">
        <v>23</v>
      </c>
      <c r="H932" t="s">
        <v>102</v>
      </c>
      <c r="J932">
        <v>3</v>
      </c>
      <c r="K932" t="s">
        <v>162</v>
      </c>
      <c r="L932">
        <v>31</v>
      </c>
      <c r="M932" t="s">
        <v>161</v>
      </c>
    </row>
    <row r="933" spans="1:14">
      <c r="A933">
        <v>3219</v>
      </c>
      <c r="B933">
        <v>369</v>
      </c>
      <c r="C933">
        <v>2020</v>
      </c>
      <c r="D933">
        <v>7</v>
      </c>
      <c r="E933" t="s">
        <v>53</v>
      </c>
      <c r="F933" t="s">
        <v>23</v>
      </c>
      <c r="H933" t="s">
        <v>102</v>
      </c>
      <c r="J933">
        <v>3</v>
      </c>
      <c r="K933" t="s">
        <v>162</v>
      </c>
      <c r="L933">
        <v>26</v>
      </c>
      <c r="M933" t="s">
        <v>161</v>
      </c>
    </row>
    <row r="934" spans="1:14">
      <c r="A934">
        <v>3220</v>
      </c>
      <c r="B934">
        <v>369</v>
      </c>
      <c r="C934">
        <v>2020</v>
      </c>
      <c r="D934">
        <v>7</v>
      </c>
      <c r="E934" t="s">
        <v>53</v>
      </c>
      <c r="F934" t="s">
        <v>23</v>
      </c>
      <c r="H934" t="s">
        <v>102</v>
      </c>
      <c r="J934">
        <v>4</v>
      </c>
      <c r="K934" t="s">
        <v>160</v>
      </c>
      <c r="L934">
        <f t="shared" si="71"/>
        <v>33</v>
      </c>
      <c r="M934" t="s">
        <v>161</v>
      </c>
    </row>
    <row r="935" spans="1:14">
      <c r="A935">
        <v>3221</v>
      </c>
      <c r="B935">
        <v>369</v>
      </c>
      <c r="C935">
        <v>2020</v>
      </c>
      <c r="D935">
        <v>7</v>
      </c>
      <c r="E935" t="s">
        <v>53</v>
      </c>
      <c r="F935" t="s">
        <v>23</v>
      </c>
      <c r="H935" t="s">
        <v>132</v>
      </c>
      <c r="J935">
        <v>4</v>
      </c>
      <c r="K935" t="s">
        <v>160</v>
      </c>
      <c r="L935">
        <f t="shared" si="71"/>
        <v>33</v>
      </c>
      <c r="M935" t="s">
        <v>161</v>
      </c>
    </row>
    <row r="936" spans="1:14">
      <c r="A936">
        <v>3222</v>
      </c>
      <c r="B936">
        <v>369</v>
      </c>
      <c r="C936">
        <v>2020</v>
      </c>
      <c r="D936">
        <v>7</v>
      </c>
      <c r="E936" t="s">
        <v>53</v>
      </c>
      <c r="F936" t="s">
        <v>23</v>
      </c>
      <c r="H936" t="s">
        <v>102</v>
      </c>
      <c r="J936">
        <v>4</v>
      </c>
      <c r="K936" t="s">
        <v>160</v>
      </c>
      <c r="L936">
        <f t="shared" si="71"/>
        <v>33</v>
      </c>
      <c r="M936" t="s">
        <v>163</v>
      </c>
      <c r="N936" t="s">
        <v>168</v>
      </c>
    </row>
    <row r="937" spans="1:14">
      <c r="A937">
        <v>3223</v>
      </c>
      <c r="B937">
        <v>370</v>
      </c>
      <c r="C937">
        <v>2020</v>
      </c>
      <c r="D937">
        <v>7</v>
      </c>
      <c r="E937" t="s">
        <v>56</v>
      </c>
      <c r="F937" t="s">
        <v>33</v>
      </c>
      <c r="H937" t="s">
        <v>121</v>
      </c>
      <c r="J937">
        <v>1</v>
      </c>
      <c r="K937" t="s">
        <v>162</v>
      </c>
      <c r="L937">
        <v>35</v>
      </c>
      <c r="M937" t="s">
        <v>161</v>
      </c>
    </row>
    <row r="938" spans="1:14">
      <c r="A938">
        <v>3224</v>
      </c>
      <c r="B938">
        <v>370</v>
      </c>
      <c r="C938">
        <v>2020</v>
      </c>
      <c r="D938">
        <v>7</v>
      </c>
      <c r="E938" t="s">
        <v>56</v>
      </c>
      <c r="F938" t="s">
        <v>33</v>
      </c>
      <c r="H938" t="s">
        <v>121</v>
      </c>
      <c r="J938">
        <v>1</v>
      </c>
      <c r="K938" t="s">
        <v>160</v>
      </c>
      <c r="L938">
        <f t="shared" si="71"/>
        <v>33</v>
      </c>
      <c r="M938" t="s">
        <v>163</v>
      </c>
      <c r="N938" t="s">
        <v>168</v>
      </c>
    </row>
    <row r="939" spans="1:14">
      <c r="A939">
        <v>3225</v>
      </c>
      <c r="B939">
        <v>370</v>
      </c>
      <c r="C939">
        <v>2020</v>
      </c>
      <c r="D939">
        <v>7</v>
      </c>
      <c r="E939" t="s">
        <v>56</v>
      </c>
      <c r="F939" t="s">
        <v>33</v>
      </c>
      <c r="H939" t="s">
        <v>121</v>
      </c>
      <c r="J939">
        <v>2</v>
      </c>
      <c r="K939" t="s">
        <v>160</v>
      </c>
      <c r="L939">
        <f t="shared" si="71"/>
        <v>33</v>
      </c>
      <c r="M939" t="s">
        <v>161</v>
      </c>
    </row>
    <row r="940" spans="1:14">
      <c r="A940">
        <v>3226</v>
      </c>
      <c r="B940">
        <v>370</v>
      </c>
      <c r="C940">
        <v>2020</v>
      </c>
      <c r="D940">
        <v>7</v>
      </c>
      <c r="E940" t="s">
        <v>56</v>
      </c>
      <c r="F940" t="s">
        <v>33</v>
      </c>
      <c r="H940" t="s">
        <v>121</v>
      </c>
      <c r="J940">
        <v>3</v>
      </c>
      <c r="K940" t="s">
        <v>160</v>
      </c>
      <c r="L940">
        <f t="shared" si="71"/>
        <v>33</v>
      </c>
      <c r="M940" t="s">
        <v>161</v>
      </c>
    </row>
    <row r="941" spans="1:14">
      <c r="A941">
        <v>3227</v>
      </c>
      <c r="B941">
        <v>370</v>
      </c>
      <c r="C941">
        <v>2020</v>
      </c>
      <c r="D941">
        <v>7</v>
      </c>
      <c r="E941" t="s">
        <v>56</v>
      </c>
      <c r="F941" t="s">
        <v>33</v>
      </c>
      <c r="H941" t="s">
        <v>121</v>
      </c>
      <c r="J941">
        <v>3</v>
      </c>
      <c r="K941" t="s">
        <v>162</v>
      </c>
      <c r="L941">
        <v>48</v>
      </c>
      <c r="M941" t="s">
        <v>163</v>
      </c>
      <c r="N941" t="s">
        <v>165</v>
      </c>
    </row>
    <row r="942" spans="1:14">
      <c r="A942">
        <v>3228</v>
      </c>
      <c r="B942">
        <v>370</v>
      </c>
      <c r="C942">
        <v>2020</v>
      </c>
      <c r="D942">
        <v>7</v>
      </c>
      <c r="E942" t="s">
        <v>56</v>
      </c>
      <c r="F942" t="s">
        <v>33</v>
      </c>
      <c r="H942" t="s">
        <v>121</v>
      </c>
      <c r="J942">
        <v>3</v>
      </c>
      <c r="K942" t="s">
        <v>160</v>
      </c>
      <c r="L942">
        <f>IF(K942="XP",33,0)</f>
        <v>33</v>
      </c>
      <c r="M942" t="s">
        <v>161</v>
      </c>
    </row>
    <row r="943" spans="1:14">
      <c r="A943">
        <v>3229</v>
      </c>
      <c r="B943">
        <v>370</v>
      </c>
      <c r="C943">
        <v>2020</v>
      </c>
      <c r="D943">
        <v>7</v>
      </c>
      <c r="E943" t="s">
        <v>56</v>
      </c>
      <c r="F943" t="s">
        <v>33</v>
      </c>
      <c r="H943" t="s">
        <v>121</v>
      </c>
      <c r="J943">
        <v>3</v>
      </c>
      <c r="K943" t="s">
        <v>160</v>
      </c>
      <c r="L943">
        <f>IF(K943="XP",33,0)</f>
        <v>33</v>
      </c>
      <c r="M943" t="s">
        <v>161</v>
      </c>
    </row>
    <row r="944" spans="1:14">
      <c r="A944">
        <v>3230</v>
      </c>
      <c r="B944">
        <v>370</v>
      </c>
      <c r="C944">
        <v>2020</v>
      </c>
      <c r="D944">
        <v>7</v>
      </c>
      <c r="E944" t="s">
        <v>56</v>
      </c>
      <c r="F944" t="s">
        <v>33</v>
      </c>
      <c r="H944" t="s">
        <v>121</v>
      </c>
      <c r="J944">
        <v>4</v>
      </c>
      <c r="K944" t="s">
        <v>162</v>
      </c>
      <c r="L944">
        <v>35</v>
      </c>
      <c r="M944" t="s">
        <v>161</v>
      </c>
    </row>
    <row r="945" spans="1:20">
      <c r="A945">
        <v>3231</v>
      </c>
      <c r="B945">
        <v>371</v>
      </c>
      <c r="C945">
        <v>2020</v>
      </c>
      <c r="D945">
        <v>7</v>
      </c>
      <c r="E945" t="s">
        <v>43</v>
      </c>
      <c r="F945" t="s">
        <v>58</v>
      </c>
      <c r="H945" t="s">
        <v>119</v>
      </c>
      <c r="J945">
        <v>1</v>
      </c>
      <c r="K945" t="s">
        <v>160</v>
      </c>
      <c r="L945">
        <f t="shared" ref="L945:L955" si="72">IF(K945="XP",33,0)</f>
        <v>33</v>
      </c>
      <c r="M945" t="s">
        <v>161</v>
      </c>
    </row>
    <row r="946" spans="1:20">
      <c r="A946">
        <v>3232</v>
      </c>
      <c r="B946">
        <v>371</v>
      </c>
      <c r="C946">
        <v>2020</v>
      </c>
      <c r="D946">
        <v>7</v>
      </c>
      <c r="E946" t="s">
        <v>43</v>
      </c>
      <c r="F946" t="s">
        <v>58</v>
      </c>
      <c r="H946" t="s">
        <v>119</v>
      </c>
      <c r="J946">
        <v>1</v>
      </c>
      <c r="K946" t="s">
        <v>162</v>
      </c>
      <c r="L946">
        <v>41</v>
      </c>
      <c r="M946" t="s">
        <v>161</v>
      </c>
    </row>
    <row r="947" spans="1:20">
      <c r="A947">
        <v>3233</v>
      </c>
      <c r="B947">
        <v>371</v>
      </c>
      <c r="C947">
        <v>2020</v>
      </c>
      <c r="D947">
        <v>7</v>
      </c>
      <c r="E947" t="s">
        <v>43</v>
      </c>
      <c r="F947" t="s">
        <v>58</v>
      </c>
      <c r="H947" t="s">
        <v>123</v>
      </c>
      <c r="J947">
        <v>1</v>
      </c>
      <c r="K947" t="s">
        <v>160</v>
      </c>
      <c r="L947">
        <f t="shared" si="72"/>
        <v>33</v>
      </c>
      <c r="M947" t="s">
        <v>161</v>
      </c>
    </row>
    <row r="948" spans="1:20">
      <c r="A948">
        <v>3234</v>
      </c>
      <c r="B948">
        <v>371</v>
      </c>
      <c r="C948">
        <v>2020</v>
      </c>
      <c r="D948">
        <v>7</v>
      </c>
      <c r="E948" t="s">
        <v>43</v>
      </c>
      <c r="F948" t="s">
        <v>58</v>
      </c>
      <c r="H948" t="s">
        <v>119</v>
      </c>
      <c r="J948">
        <v>2</v>
      </c>
      <c r="K948" t="s">
        <v>162</v>
      </c>
      <c r="L948">
        <v>44</v>
      </c>
      <c r="M948" t="s">
        <v>161</v>
      </c>
    </row>
    <row r="949" spans="1:20">
      <c r="A949">
        <v>3235</v>
      </c>
      <c r="B949">
        <v>371</v>
      </c>
      <c r="C949">
        <v>2020</v>
      </c>
      <c r="D949">
        <v>7</v>
      </c>
      <c r="E949" t="s">
        <v>43</v>
      </c>
      <c r="F949" t="s">
        <v>58</v>
      </c>
      <c r="H949" t="s">
        <v>119</v>
      </c>
      <c r="J949">
        <v>2</v>
      </c>
      <c r="K949" t="s">
        <v>160</v>
      </c>
      <c r="L949">
        <f t="shared" si="72"/>
        <v>33</v>
      </c>
      <c r="M949" t="s">
        <v>161</v>
      </c>
    </row>
    <row r="950" spans="1:20">
      <c r="A950">
        <v>3236</v>
      </c>
      <c r="B950">
        <v>371</v>
      </c>
      <c r="C950">
        <v>2020</v>
      </c>
      <c r="D950">
        <v>7</v>
      </c>
      <c r="E950" t="s">
        <v>43</v>
      </c>
      <c r="F950" t="s">
        <v>58</v>
      </c>
      <c r="H950" t="s">
        <v>123</v>
      </c>
      <c r="J950">
        <v>2</v>
      </c>
      <c r="K950" t="s">
        <v>160</v>
      </c>
      <c r="L950">
        <f t="shared" si="72"/>
        <v>33</v>
      </c>
      <c r="M950" t="s">
        <v>161</v>
      </c>
    </row>
    <row r="951" spans="1:20">
      <c r="A951">
        <v>3237</v>
      </c>
      <c r="B951">
        <v>371</v>
      </c>
      <c r="C951">
        <v>2020</v>
      </c>
      <c r="D951">
        <v>7</v>
      </c>
      <c r="E951" t="s">
        <v>43</v>
      </c>
      <c r="F951" t="s">
        <v>58</v>
      </c>
      <c r="H951" t="s">
        <v>119</v>
      </c>
      <c r="J951">
        <v>2</v>
      </c>
      <c r="K951" t="s">
        <v>160</v>
      </c>
      <c r="L951">
        <f t="shared" si="72"/>
        <v>33</v>
      </c>
      <c r="M951" t="s">
        <v>161</v>
      </c>
    </row>
    <row r="952" spans="1:20">
      <c r="A952">
        <v>3238</v>
      </c>
      <c r="B952">
        <v>371</v>
      </c>
      <c r="C952">
        <v>2020</v>
      </c>
      <c r="D952">
        <v>7</v>
      </c>
      <c r="E952" t="s">
        <v>43</v>
      </c>
      <c r="F952" t="s">
        <v>58</v>
      </c>
      <c r="H952" t="s">
        <v>123</v>
      </c>
      <c r="J952">
        <v>2</v>
      </c>
      <c r="K952" t="s">
        <v>162</v>
      </c>
      <c r="L952">
        <v>49</v>
      </c>
      <c r="M952" t="s">
        <v>161</v>
      </c>
    </row>
    <row r="953" spans="1:20">
      <c r="A953">
        <v>3239</v>
      </c>
      <c r="B953">
        <v>371</v>
      </c>
      <c r="C953">
        <v>2020</v>
      </c>
      <c r="D953">
        <v>7</v>
      </c>
      <c r="E953" t="s">
        <v>43</v>
      </c>
      <c r="F953" t="s">
        <v>58</v>
      </c>
      <c r="H953" t="s">
        <v>123</v>
      </c>
      <c r="J953">
        <v>3</v>
      </c>
      <c r="K953" t="s">
        <v>160</v>
      </c>
      <c r="L953">
        <f t="shared" si="72"/>
        <v>33</v>
      </c>
      <c r="M953" t="s">
        <v>161</v>
      </c>
    </row>
    <row r="954" spans="1:20">
      <c r="A954">
        <v>3240</v>
      </c>
      <c r="B954">
        <v>371</v>
      </c>
      <c r="C954">
        <v>2020</v>
      </c>
      <c r="D954">
        <v>7</v>
      </c>
      <c r="E954" t="s">
        <v>43</v>
      </c>
      <c r="F954" t="s">
        <v>58</v>
      </c>
      <c r="H954" t="s">
        <v>119</v>
      </c>
      <c r="J954">
        <v>4</v>
      </c>
      <c r="K954" t="s">
        <v>160</v>
      </c>
      <c r="L954">
        <f t="shared" si="72"/>
        <v>33</v>
      </c>
      <c r="M954" t="s">
        <v>161</v>
      </c>
    </row>
    <row r="955" spans="1:20">
      <c r="A955">
        <v>3241</v>
      </c>
      <c r="B955">
        <v>371</v>
      </c>
      <c r="C955">
        <v>2020</v>
      </c>
      <c r="D955">
        <v>7</v>
      </c>
      <c r="E955" t="s">
        <v>43</v>
      </c>
      <c r="F955" t="s">
        <v>58</v>
      </c>
      <c r="H955" t="s">
        <v>123</v>
      </c>
      <c r="J955">
        <v>4</v>
      </c>
      <c r="K955" t="s">
        <v>160</v>
      </c>
      <c r="L955">
        <f t="shared" si="72"/>
        <v>33</v>
      </c>
      <c r="M955" t="s">
        <v>161</v>
      </c>
    </row>
    <row r="956" spans="1:20">
      <c r="A956">
        <v>3242</v>
      </c>
      <c r="B956">
        <v>371</v>
      </c>
      <c r="C956">
        <v>2020</v>
      </c>
      <c r="D956">
        <v>7</v>
      </c>
      <c r="E956" t="s">
        <v>43</v>
      </c>
      <c r="F956" t="s">
        <v>58</v>
      </c>
      <c r="H956" t="s">
        <v>123</v>
      </c>
      <c r="J956">
        <v>4</v>
      </c>
      <c r="K956" t="s">
        <v>162</v>
      </c>
      <c r="L956">
        <v>44</v>
      </c>
      <c r="M956" t="s">
        <v>161</v>
      </c>
    </row>
    <row r="957" spans="1:20">
      <c r="A957">
        <v>3243</v>
      </c>
      <c r="B957">
        <v>371</v>
      </c>
      <c r="C957">
        <v>2020</v>
      </c>
      <c r="D957">
        <v>7</v>
      </c>
      <c r="E957" t="s">
        <v>43</v>
      </c>
      <c r="F957" t="s">
        <v>58</v>
      </c>
      <c r="H957" t="s">
        <v>123</v>
      </c>
      <c r="J957" t="s">
        <v>174</v>
      </c>
      <c r="K957" t="s">
        <v>162</v>
      </c>
      <c r="L957">
        <v>41</v>
      </c>
      <c r="M957" t="s">
        <v>163</v>
      </c>
      <c r="N957" t="s">
        <v>165</v>
      </c>
      <c r="T957" t="s">
        <v>173</v>
      </c>
    </row>
    <row r="958" spans="1:20">
      <c r="A958">
        <v>3244</v>
      </c>
      <c r="B958">
        <v>371</v>
      </c>
      <c r="C958">
        <v>2020</v>
      </c>
      <c r="D958">
        <v>7</v>
      </c>
      <c r="E958" t="s">
        <v>43</v>
      </c>
      <c r="F958" t="s">
        <v>58</v>
      </c>
      <c r="H958" t="s">
        <v>123</v>
      </c>
      <c r="J958" t="s">
        <v>174</v>
      </c>
      <c r="K958" t="s">
        <v>162</v>
      </c>
      <c r="L958">
        <v>48</v>
      </c>
      <c r="M958" t="s">
        <v>161</v>
      </c>
      <c r="N958" t="s">
        <v>173</v>
      </c>
    </row>
    <row r="959" spans="1:20">
      <c r="A959">
        <v>3245</v>
      </c>
      <c r="B959">
        <v>372</v>
      </c>
      <c r="C959">
        <v>2020</v>
      </c>
      <c r="D959">
        <v>7</v>
      </c>
      <c r="E959" t="s">
        <v>57</v>
      </c>
      <c r="F959" t="s">
        <v>50</v>
      </c>
      <c r="H959" t="s">
        <v>171</v>
      </c>
      <c r="J959">
        <v>1</v>
      </c>
      <c r="K959" t="s">
        <v>160</v>
      </c>
      <c r="L959">
        <f t="shared" ref="L959:L963" si="73">IF(K959="XP",33,0)</f>
        <v>33</v>
      </c>
      <c r="M959" t="s">
        <v>161</v>
      </c>
    </row>
    <row r="960" spans="1:20">
      <c r="A960">
        <v>3246</v>
      </c>
      <c r="B960">
        <v>372</v>
      </c>
      <c r="C960">
        <v>2020</v>
      </c>
      <c r="D960">
        <v>7</v>
      </c>
      <c r="E960" t="s">
        <v>57</v>
      </c>
      <c r="F960" t="s">
        <v>50</v>
      </c>
      <c r="H960" t="s">
        <v>111</v>
      </c>
      <c r="J960">
        <v>2</v>
      </c>
      <c r="K960" t="s">
        <v>162</v>
      </c>
      <c r="L960">
        <v>42</v>
      </c>
      <c r="M960" t="s">
        <v>161</v>
      </c>
    </row>
    <row r="961" spans="1:14">
      <c r="A961">
        <v>3247</v>
      </c>
      <c r="B961">
        <v>372</v>
      </c>
      <c r="C961">
        <v>2020</v>
      </c>
      <c r="D961">
        <v>7</v>
      </c>
      <c r="E961" t="s">
        <v>57</v>
      </c>
      <c r="F961" t="s">
        <v>50</v>
      </c>
      <c r="H961" t="s">
        <v>171</v>
      </c>
      <c r="J961">
        <v>2</v>
      </c>
      <c r="K961" t="s">
        <v>162</v>
      </c>
      <c r="L961">
        <v>22</v>
      </c>
      <c r="M961" t="s">
        <v>161</v>
      </c>
    </row>
    <row r="962" spans="1:14">
      <c r="A962">
        <v>3248</v>
      </c>
      <c r="B962">
        <v>372</v>
      </c>
      <c r="C962">
        <v>2020</v>
      </c>
      <c r="D962">
        <v>7</v>
      </c>
      <c r="E962" t="s">
        <v>57</v>
      </c>
      <c r="F962" t="s">
        <v>50</v>
      </c>
      <c r="H962" t="s">
        <v>171</v>
      </c>
      <c r="J962">
        <v>3</v>
      </c>
      <c r="K962" t="s">
        <v>160</v>
      </c>
      <c r="L962">
        <f t="shared" si="73"/>
        <v>33</v>
      </c>
      <c r="M962" t="s">
        <v>161</v>
      </c>
    </row>
    <row r="963" spans="1:14">
      <c r="A963">
        <v>3249</v>
      </c>
      <c r="B963">
        <v>372</v>
      </c>
      <c r="C963">
        <v>2020</v>
      </c>
      <c r="D963">
        <v>7</v>
      </c>
      <c r="E963" t="s">
        <v>57</v>
      </c>
      <c r="F963" t="s">
        <v>50</v>
      </c>
      <c r="H963" t="s">
        <v>171</v>
      </c>
      <c r="J963">
        <v>3</v>
      </c>
      <c r="K963" t="s">
        <v>160</v>
      </c>
      <c r="L963">
        <f t="shared" si="73"/>
        <v>33</v>
      </c>
      <c r="M963" t="s">
        <v>161</v>
      </c>
    </row>
    <row r="964" spans="1:14">
      <c r="A964">
        <v>3250</v>
      </c>
      <c r="B964">
        <v>372</v>
      </c>
      <c r="C964">
        <v>2020</v>
      </c>
      <c r="D964">
        <v>7</v>
      </c>
      <c r="E964" t="s">
        <v>57</v>
      </c>
      <c r="F964" t="s">
        <v>50</v>
      </c>
      <c r="H964" t="s">
        <v>171</v>
      </c>
      <c r="J964">
        <v>4</v>
      </c>
      <c r="K964" t="s">
        <v>162</v>
      </c>
      <c r="L964">
        <v>48</v>
      </c>
      <c r="M964" t="s">
        <v>163</v>
      </c>
      <c r="N964" t="s">
        <v>170</v>
      </c>
    </row>
    <row r="965" spans="1:14">
      <c r="A965">
        <v>3251</v>
      </c>
      <c r="B965">
        <v>372</v>
      </c>
      <c r="C965">
        <v>2020</v>
      </c>
      <c r="D965">
        <v>7</v>
      </c>
      <c r="E965" t="s">
        <v>57</v>
      </c>
      <c r="F965" t="s">
        <v>50</v>
      </c>
      <c r="H965" t="s">
        <v>111</v>
      </c>
      <c r="J965">
        <v>4</v>
      </c>
      <c r="K965" t="s">
        <v>160</v>
      </c>
      <c r="L965">
        <f>IF(K965="XP",33,0)</f>
        <v>33</v>
      </c>
      <c r="M965" t="s">
        <v>161</v>
      </c>
    </row>
    <row r="966" spans="1:14">
      <c r="A966">
        <v>3252</v>
      </c>
      <c r="B966">
        <v>373</v>
      </c>
      <c r="C966">
        <v>2020</v>
      </c>
      <c r="D966">
        <v>8</v>
      </c>
      <c r="E966" t="s">
        <v>26</v>
      </c>
      <c r="F966" t="s">
        <v>27</v>
      </c>
      <c r="H966" t="s">
        <v>120</v>
      </c>
      <c r="J966">
        <v>1</v>
      </c>
      <c r="K966" t="s">
        <v>162</v>
      </c>
      <c r="L966">
        <v>20</v>
      </c>
      <c r="M966" t="s">
        <v>161</v>
      </c>
    </row>
    <row r="967" spans="1:14">
      <c r="A967">
        <v>3253</v>
      </c>
      <c r="B967">
        <v>373</v>
      </c>
      <c r="C967">
        <v>2020</v>
      </c>
      <c r="D967">
        <v>8</v>
      </c>
      <c r="E967" t="s">
        <v>26</v>
      </c>
      <c r="F967" t="s">
        <v>27</v>
      </c>
      <c r="H967" t="s">
        <v>114</v>
      </c>
      <c r="J967">
        <v>1</v>
      </c>
      <c r="K967" t="s">
        <v>160</v>
      </c>
      <c r="L967">
        <f t="shared" ref="L967:L996" si="74">IF(K967="XP",33,0)</f>
        <v>33</v>
      </c>
      <c r="M967" t="s">
        <v>161</v>
      </c>
    </row>
    <row r="968" spans="1:14">
      <c r="A968">
        <v>3254</v>
      </c>
      <c r="B968">
        <v>373</v>
      </c>
      <c r="C968">
        <v>2020</v>
      </c>
      <c r="D968">
        <v>8</v>
      </c>
      <c r="E968" t="s">
        <v>26</v>
      </c>
      <c r="F968" t="s">
        <v>27</v>
      </c>
      <c r="H968" t="s">
        <v>120</v>
      </c>
      <c r="J968">
        <v>1</v>
      </c>
      <c r="K968" t="s">
        <v>162</v>
      </c>
      <c r="L968">
        <v>37</v>
      </c>
      <c r="M968" t="s">
        <v>161</v>
      </c>
    </row>
    <row r="969" spans="1:14">
      <c r="A969">
        <v>3255</v>
      </c>
      <c r="B969">
        <v>373</v>
      </c>
      <c r="C969">
        <v>2020</v>
      </c>
      <c r="D969">
        <v>8</v>
      </c>
      <c r="E969" t="s">
        <v>26</v>
      </c>
      <c r="F969" t="s">
        <v>27</v>
      </c>
      <c r="H969" t="s">
        <v>114</v>
      </c>
      <c r="J969">
        <v>2</v>
      </c>
      <c r="K969" t="s">
        <v>160</v>
      </c>
      <c r="L969">
        <f t="shared" si="74"/>
        <v>33</v>
      </c>
      <c r="M969" t="s">
        <v>161</v>
      </c>
    </row>
    <row r="970" spans="1:14">
      <c r="A970">
        <v>3256</v>
      </c>
      <c r="B970">
        <v>373</v>
      </c>
      <c r="C970">
        <v>2020</v>
      </c>
      <c r="D970">
        <v>8</v>
      </c>
      <c r="E970" t="s">
        <v>26</v>
      </c>
      <c r="F970" t="s">
        <v>27</v>
      </c>
      <c r="H970" t="s">
        <v>120</v>
      </c>
      <c r="J970">
        <v>2</v>
      </c>
      <c r="K970" t="s">
        <v>160</v>
      </c>
      <c r="L970">
        <f t="shared" si="74"/>
        <v>33</v>
      </c>
      <c r="M970" t="s">
        <v>161</v>
      </c>
    </row>
    <row r="971" spans="1:14">
      <c r="A971">
        <v>3257</v>
      </c>
      <c r="B971">
        <v>373</v>
      </c>
      <c r="C971">
        <v>2020</v>
      </c>
      <c r="D971">
        <v>8</v>
      </c>
      <c r="E971" t="s">
        <v>26</v>
      </c>
      <c r="F971" t="s">
        <v>27</v>
      </c>
      <c r="H971" t="s">
        <v>120</v>
      </c>
      <c r="J971">
        <v>2</v>
      </c>
      <c r="K971" t="s">
        <v>162</v>
      </c>
      <c r="L971">
        <v>36</v>
      </c>
      <c r="M971" t="s">
        <v>161</v>
      </c>
    </row>
    <row r="972" spans="1:14">
      <c r="A972">
        <v>3258</v>
      </c>
      <c r="B972">
        <v>373</v>
      </c>
      <c r="C972">
        <v>2020</v>
      </c>
      <c r="D972">
        <v>8</v>
      </c>
      <c r="E972" t="s">
        <v>26</v>
      </c>
      <c r="F972" t="s">
        <v>27</v>
      </c>
      <c r="H972" t="s">
        <v>120</v>
      </c>
      <c r="J972">
        <v>3</v>
      </c>
      <c r="K972" t="s">
        <v>162</v>
      </c>
      <c r="L972">
        <v>29</v>
      </c>
      <c r="M972" t="s">
        <v>161</v>
      </c>
    </row>
    <row r="973" spans="1:14">
      <c r="A973">
        <v>3259</v>
      </c>
      <c r="B973">
        <v>373</v>
      </c>
      <c r="C973">
        <v>2020</v>
      </c>
      <c r="D973">
        <v>8</v>
      </c>
      <c r="E973" t="s">
        <v>26</v>
      </c>
      <c r="F973" t="s">
        <v>27</v>
      </c>
      <c r="H973" t="s">
        <v>114</v>
      </c>
      <c r="J973">
        <v>3</v>
      </c>
      <c r="K973" t="s">
        <v>162</v>
      </c>
      <c r="L973">
        <v>39</v>
      </c>
      <c r="M973" t="s">
        <v>161</v>
      </c>
    </row>
    <row r="974" spans="1:14">
      <c r="A974">
        <v>3260</v>
      </c>
      <c r="B974">
        <v>373</v>
      </c>
      <c r="C974">
        <v>2020</v>
      </c>
      <c r="D974">
        <v>8</v>
      </c>
      <c r="E974" t="s">
        <v>26</v>
      </c>
      <c r="F974" t="s">
        <v>27</v>
      </c>
      <c r="H974" t="s">
        <v>120</v>
      </c>
      <c r="J974">
        <v>4</v>
      </c>
      <c r="K974" t="s">
        <v>160</v>
      </c>
      <c r="L974">
        <f t="shared" si="74"/>
        <v>33</v>
      </c>
      <c r="M974" t="s">
        <v>163</v>
      </c>
      <c r="N974" t="s">
        <v>168</v>
      </c>
    </row>
    <row r="975" spans="1:14">
      <c r="A975">
        <v>3261</v>
      </c>
      <c r="B975">
        <v>374</v>
      </c>
      <c r="C975">
        <v>2020</v>
      </c>
      <c r="D975">
        <v>8</v>
      </c>
      <c r="E975" t="s">
        <v>47</v>
      </c>
      <c r="F975" t="s">
        <v>40</v>
      </c>
      <c r="H975" t="s">
        <v>129</v>
      </c>
      <c r="J975">
        <v>1</v>
      </c>
      <c r="K975" t="s">
        <v>160</v>
      </c>
      <c r="L975">
        <f t="shared" si="74"/>
        <v>33</v>
      </c>
      <c r="M975" t="s">
        <v>161</v>
      </c>
    </row>
    <row r="976" spans="1:14">
      <c r="A976">
        <v>3262</v>
      </c>
      <c r="B976">
        <v>374</v>
      </c>
      <c r="C976">
        <v>2020</v>
      </c>
      <c r="D976">
        <v>8</v>
      </c>
      <c r="E976" t="s">
        <v>47</v>
      </c>
      <c r="F976" t="s">
        <v>40</v>
      </c>
      <c r="H976" t="s">
        <v>118</v>
      </c>
      <c r="J976">
        <v>1</v>
      </c>
      <c r="K976" t="s">
        <v>160</v>
      </c>
      <c r="L976">
        <f t="shared" si="74"/>
        <v>33</v>
      </c>
      <c r="M976" t="s">
        <v>161</v>
      </c>
    </row>
    <row r="977" spans="1:14">
      <c r="A977">
        <v>3263</v>
      </c>
      <c r="B977">
        <v>374</v>
      </c>
      <c r="C977">
        <v>2020</v>
      </c>
      <c r="D977">
        <v>8</v>
      </c>
      <c r="E977" t="s">
        <v>47</v>
      </c>
      <c r="F977" t="s">
        <v>40</v>
      </c>
      <c r="H977" t="s">
        <v>118</v>
      </c>
      <c r="J977">
        <v>2</v>
      </c>
      <c r="K977" t="s">
        <v>160</v>
      </c>
      <c r="L977">
        <f t="shared" si="74"/>
        <v>33</v>
      </c>
      <c r="M977" t="s">
        <v>161</v>
      </c>
    </row>
    <row r="978" spans="1:14">
      <c r="A978">
        <v>3264</v>
      </c>
      <c r="B978">
        <v>374</v>
      </c>
      <c r="C978">
        <v>2020</v>
      </c>
      <c r="D978">
        <v>8</v>
      </c>
      <c r="E978" t="s">
        <v>47</v>
      </c>
      <c r="F978" t="s">
        <v>40</v>
      </c>
      <c r="H978" t="s">
        <v>118</v>
      </c>
      <c r="J978">
        <v>2</v>
      </c>
      <c r="K978" t="s">
        <v>162</v>
      </c>
      <c r="L978">
        <v>51</v>
      </c>
      <c r="M978" t="s">
        <v>161</v>
      </c>
    </row>
    <row r="979" spans="1:14">
      <c r="A979">
        <v>3265</v>
      </c>
      <c r="B979">
        <v>374</v>
      </c>
      <c r="C979">
        <v>2020</v>
      </c>
      <c r="D979">
        <v>8</v>
      </c>
      <c r="E979" t="s">
        <v>47</v>
      </c>
      <c r="F979" t="s">
        <v>40</v>
      </c>
      <c r="H979" t="s">
        <v>129</v>
      </c>
      <c r="J979">
        <v>3</v>
      </c>
      <c r="K979" t="s">
        <v>160</v>
      </c>
      <c r="L979">
        <f t="shared" si="74"/>
        <v>33</v>
      </c>
      <c r="M979" t="s">
        <v>161</v>
      </c>
    </row>
    <row r="980" spans="1:14">
      <c r="A980">
        <v>3266</v>
      </c>
      <c r="B980">
        <v>374</v>
      </c>
      <c r="C980">
        <v>2020</v>
      </c>
      <c r="D980">
        <v>8</v>
      </c>
      <c r="E980" t="s">
        <v>47</v>
      </c>
      <c r="F980" t="s">
        <v>40</v>
      </c>
      <c r="H980" t="s">
        <v>129</v>
      </c>
      <c r="J980">
        <v>3</v>
      </c>
      <c r="K980" t="s">
        <v>160</v>
      </c>
      <c r="L980">
        <f t="shared" si="74"/>
        <v>33</v>
      </c>
      <c r="M980" t="s">
        <v>161</v>
      </c>
    </row>
    <row r="981" spans="1:14">
      <c r="A981">
        <v>3267</v>
      </c>
      <c r="B981">
        <v>374</v>
      </c>
      <c r="C981">
        <v>2020</v>
      </c>
      <c r="D981">
        <v>8</v>
      </c>
      <c r="E981" t="s">
        <v>47</v>
      </c>
      <c r="F981" t="s">
        <v>40</v>
      </c>
      <c r="H981" t="s">
        <v>118</v>
      </c>
      <c r="J981">
        <v>4</v>
      </c>
      <c r="K981" t="s">
        <v>160</v>
      </c>
      <c r="L981">
        <f t="shared" si="74"/>
        <v>33</v>
      </c>
      <c r="M981" t="s">
        <v>161</v>
      </c>
    </row>
    <row r="982" spans="1:14">
      <c r="A982">
        <v>3268</v>
      </c>
      <c r="B982">
        <v>374</v>
      </c>
      <c r="C982">
        <v>2020</v>
      </c>
      <c r="D982">
        <v>8</v>
      </c>
      <c r="E982" t="s">
        <v>47</v>
      </c>
      <c r="F982" t="s">
        <v>40</v>
      </c>
      <c r="H982" t="s">
        <v>129</v>
      </c>
      <c r="J982">
        <v>4</v>
      </c>
      <c r="K982" t="s">
        <v>160</v>
      </c>
      <c r="L982">
        <f t="shared" si="74"/>
        <v>33</v>
      </c>
      <c r="M982" t="s">
        <v>161</v>
      </c>
    </row>
    <row r="983" spans="1:14">
      <c r="A983">
        <v>3269</v>
      </c>
      <c r="B983">
        <v>375</v>
      </c>
      <c r="C983">
        <v>2020</v>
      </c>
      <c r="D983">
        <v>8</v>
      </c>
      <c r="E983" t="s">
        <v>55</v>
      </c>
      <c r="F983" t="s">
        <v>57</v>
      </c>
      <c r="H983" t="s">
        <v>141</v>
      </c>
      <c r="J983">
        <v>1</v>
      </c>
      <c r="K983" t="s">
        <v>160</v>
      </c>
      <c r="L983">
        <f t="shared" si="74"/>
        <v>33</v>
      </c>
      <c r="M983" t="s">
        <v>161</v>
      </c>
    </row>
    <row r="984" spans="1:14">
      <c r="A984">
        <v>3270</v>
      </c>
      <c r="B984">
        <v>375</v>
      </c>
      <c r="C984">
        <v>2020</v>
      </c>
      <c r="D984">
        <v>8</v>
      </c>
      <c r="E984" t="s">
        <v>55</v>
      </c>
      <c r="F984" t="s">
        <v>57</v>
      </c>
      <c r="H984" t="s">
        <v>105</v>
      </c>
      <c r="J984">
        <v>1</v>
      </c>
      <c r="K984" t="s">
        <v>160</v>
      </c>
      <c r="L984">
        <f t="shared" si="74"/>
        <v>33</v>
      </c>
      <c r="M984" t="s">
        <v>161</v>
      </c>
    </row>
    <row r="985" spans="1:14">
      <c r="A985">
        <v>3271</v>
      </c>
      <c r="B985">
        <v>375</v>
      </c>
      <c r="C985">
        <v>2020</v>
      </c>
      <c r="D985">
        <v>8</v>
      </c>
      <c r="E985" t="s">
        <v>55</v>
      </c>
      <c r="F985" t="s">
        <v>57</v>
      </c>
      <c r="H985" t="s">
        <v>105</v>
      </c>
      <c r="J985">
        <v>2</v>
      </c>
      <c r="K985" t="s">
        <v>160</v>
      </c>
      <c r="L985">
        <f t="shared" si="74"/>
        <v>33</v>
      </c>
      <c r="M985" t="s">
        <v>161</v>
      </c>
    </row>
    <row r="986" spans="1:14">
      <c r="A986">
        <v>3272</v>
      </c>
      <c r="B986">
        <v>375</v>
      </c>
      <c r="C986">
        <v>2020</v>
      </c>
      <c r="D986">
        <v>8</v>
      </c>
      <c r="E986" t="s">
        <v>55</v>
      </c>
      <c r="F986" t="s">
        <v>57</v>
      </c>
      <c r="H986" t="s">
        <v>105</v>
      </c>
      <c r="J986">
        <v>2</v>
      </c>
      <c r="K986" t="s">
        <v>160</v>
      </c>
      <c r="L986">
        <f t="shared" si="74"/>
        <v>33</v>
      </c>
      <c r="M986" t="s">
        <v>161</v>
      </c>
    </row>
    <row r="987" spans="1:14">
      <c r="A987">
        <v>3273</v>
      </c>
      <c r="B987">
        <v>375</v>
      </c>
      <c r="C987">
        <v>2020</v>
      </c>
      <c r="D987">
        <v>8</v>
      </c>
      <c r="E987" t="s">
        <v>55</v>
      </c>
      <c r="F987" t="s">
        <v>57</v>
      </c>
      <c r="H987" t="s">
        <v>105</v>
      </c>
      <c r="J987">
        <v>2</v>
      </c>
      <c r="K987" t="s">
        <v>160</v>
      </c>
      <c r="L987">
        <f t="shared" si="74"/>
        <v>33</v>
      </c>
      <c r="M987" t="s">
        <v>161</v>
      </c>
    </row>
    <row r="988" spans="1:14">
      <c r="A988">
        <v>3274</v>
      </c>
      <c r="B988">
        <v>375</v>
      </c>
      <c r="C988">
        <v>2020</v>
      </c>
      <c r="D988">
        <v>8</v>
      </c>
      <c r="E988" t="s">
        <v>55</v>
      </c>
      <c r="F988" t="s">
        <v>57</v>
      </c>
      <c r="H988" t="s">
        <v>141</v>
      </c>
      <c r="J988">
        <v>2</v>
      </c>
      <c r="K988" t="s">
        <v>162</v>
      </c>
      <c r="L988">
        <v>23</v>
      </c>
      <c r="M988" t="s">
        <v>161</v>
      </c>
    </row>
    <row r="989" spans="1:14">
      <c r="A989">
        <v>3275</v>
      </c>
      <c r="B989">
        <v>375</v>
      </c>
      <c r="C989">
        <v>2020</v>
      </c>
      <c r="D989">
        <v>8</v>
      </c>
      <c r="E989" t="s">
        <v>55</v>
      </c>
      <c r="F989" t="s">
        <v>57</v>
      </c>
      <c r="H989" t="s">
        <v>141</v>
      </c>
      <c r="J989">
        <v>4</v>
      </c>
      <c r="K989" t="s">
        <v>160</v>
      </c>
      <c r="L989">
        <f t="shared" si="74"/>
        <v>33</v>
      </c>
      <c r="M989" t="s">
        <v>161</v>
      </c>
    </row>
    <row r="990" spans="1:14">
      <c r="A990">
        <v>3276</v>
      </c>
      <c r="B990">
        <v>375</v>
      </c>
      <c r="C990">
        <v>2020</v>
      </c>
      <c r="D990">
        <v>8</v>
      </c>
      <c r="E990" t="s">
        <v>55</v>
      </c>
      <c r="F990" t="s">
        <v>57</v>
      </c>
      <c r="H990" t="s">
        <v>141</v>
      </c>
      <c r="J990">
        <v>4</v>
      </c>
      <c r="K990" t="s">
        <v>162</v>
      </c>
      <c r="L990">
        <v>48</v>
      </c>
      <c r="M990" t="s">
        <v>163</v>
      </c>
      <c r="N990" t="s">
        <v>165</v>
      </c>
    </row>
    <row r="991" spans="1:14">
      <c r="A991">
        <v>3277</v>
      </c>
      <c r="B991">
        <v>376</v>
      </c>
      <c r="C991">
        <v>2020</v>
      </c>
      <c r="D991">
        <v>8</v>
      </c>
      <c r="E991" t="s">
        <v>23</v>
      </c>
      <c r="F991" t="s">
        <v>62</v>
      </c>
      <c r="H991" t="s">
        <v>102</v>
      </c>
      <c r="J991">
        <v>1</v>
      </c>
      <c r="K991" t="s">
        <v>160</v>
      </c>
      <c r="L991">
        <f t="shared" si="74"/>
        <v>33</v>
      </c>
      <c r="M991" t="s">
        <v>161</v>
      </c>
    </row>
    <row r="992" spans="1:14">
      <c r="A992">
        <v>3278</v>
      </c>
      <c r="B992">
        <v>376</v>
      </c>
      <c r="C992">
        <v>2020</v>
      </c>
      <c r="D992">
        <v>8</v>
      </c>
      <c r="E992" t="s">
        <v>23</v>
      </c>
      <c r="F992" t="s">
        <v>62</v>
      </c>
      <c r="H992" t="s">
        <v>140</v>
      </c>
      <c r="J992">
        <v>1</v>
      </c>
      <c r="K992" t="s">
        <v>162</v>
      </c>
      <c r="L992">
        <v>39</v>
      </c>
      <c r="M992" t="s">
        <v>161</v>
      </c>
    </row>
    <row r="993" spans="1:14">
      <c r="A993">
        <v>3279</v>
      </c>
      <c r="B993">
        <v>376</v>
      </c>
      <c r="C993">
        <v>2020</v>
      </c>
      <c r="D993">
        <v>8</v>
      </c>
      <c r="E993" t="s">
        <v>23</v>
      </c>
      <c r="F993" t="s">
        <v>62</v>
      </c>
      <c r="H993" t="s">
        <v>102</v>
      </c>
      <c r="J993">
        <v>1</v>
      </c>
      <c r="K993" t="s">
        <v>160</v>
      </c>
      <c r="L993">
        <f t="shared" si="74"/>
        <v>33</v>
      </c>
      <c r="M993" t="s">
        <v>161</v>
      </c>
    </row>
    <row r="994" spans="1:14">
      <c r="A994">
        <v>3280</v>
      </c>
      <c r="B994">
        <v>376</v>
      </c>
      <c r="C994">
        <v>2020</v>
      </c>
      <c r="D994">
        <v>8</v>
      </c>
      <c r="E994" t="s">
        <v>23</v>
      </c>
      <c r="F994" t="s">
        <v>62</v>
      </c>
      <c r="H994" t="s">
        <v>140</v>
      </c>
      <c r="J994">
        <v>2</v>
      </c>
      <c r="K994" t="s">
        <v>162</v>
      </c>
      <c r="L994">
        <v>55</v>
      </c>
      <c r="M994" t="s">
        <v>161</v>
      </c>
    </row>
    <row r="995" spans="1:14">
      <c r="A995">
        <v>3281</v>
      </c>
      <c r="B995">
        <v>376</v>
      </c>
      <c r="C995">
        <v>2020</v>
      </c>
      <c r="D995">
        <v>8</v>
      </c>
      <c r="E995" t="s">
        <v>23</v>
      </c>
      <c r="F995" t="s">
        <v>62</v>
      </c>
      <c r="H995" t="s">
        <v>140</v>
      </c>
      <c r="J995">
        <v>2</v>
      </c>
      <c r="K995" t="s">
        <v>162</v>
      </c>
      <c r="L995">
        <v>48</v>
      </c>
      <c r="M995" t="s">
        <v>161</v>
      </c>
    </row>
    <row r="996" spans="1:14">
      <c r="A996">
        <v>3282</v>
      </c>
      <c r="B996">
        <v>376</v>
      </c>
      <c r="C996">
        <v>2020</v>
      </c>
      <c r="D996">
        <v>8</v>
      </c>
      <c r="E996" t="s">
        <v>23</v>
      </c>
      <c r="F996" t="s">
        <v>62</v>
      </c>
      <c r="H996" t="s">
        <v>102</v>
      </c>
      <c r="J996">
        <v>2</v>
      </c>
      <c r="K996" t="s">
        <v>160</v>
      </c>
      <c r="L996">
        <f t="shared" si="74"/>
        <v>33</v>
      </c>
      <c r="M996" t="s">
        <v>161</v>
      </c>
    </row>
    <row r="997" spans="1:14">
      <c r="A997">
        <v>3283</v>
      </c>
      <c r="B997">
        <v>376</v>
      </c>
      <c r="C997">
        <v>2020</v>
      </c>
      <c r="D997">
        <v>8</v>
      </c>
      <c r="E997" t="s">
        <v>23</v>
      </c>
      <c r="F997" t="s">
        <v>62</v>
      </c>
      <c r="H997" t="s">
        <v>140</v>
      </c>
      <c r="J997">
        <v>2</v>
      </c>
      <c r="K997" t="s">
        <v>162</v>
      </c>
      <c r="L997">
        <v>47</v>
      </c>
      <c r="M997" t="s">
        <v>163</v>
      </c>
      <c r="N997" t="s">
        <v>170</v>
      </c>
    </row>
    <row r="998" spans="1:14">
      <c r="A998">
        <v>3284</v>
      </c>
      <c r="B998">
        <v>376</v>
      </c>
      <c r="C998">
        <v>2020</v>
      </c>
      <c r="D998">
        <v>8</v>
      </c>
      <c r="E998" t="s">
        <v>23</v>
      </c>
      <c r="F998" t="s">
        <v>62</v>
      </c>
      <c r="H998" t="s">
        <v>102</v>
      </c>
      <c r="J998">
        <v>3</v>
      </c>
      <c r="K998" t="s">
        <v>160</v>
      </c>
      <c r="L998">
        <f>IF(K998="XP",33,0)</f>
        <v>33</v>
      </c>
      <c r="M998" t="s">
        <v>161</v>
      </c>
    </row>
    <row r="999" spans="1:14">
      <c r="A999">
        <v>3285</v>
      </c>
      <c r="B999">
        <v>376</v>
      </c>
      <c r="C999">
        <v>2020</v>
      </c>
      <c r="D999">
        <v>8</v>
      </c>
      <c r="E999" t="s">
        <v>23</v>
      </c>
      <c r="F999" t="s">
        <v>62</v>
      </c>
      <c r="H999" t="s">
        <v>102</v>
      </c>
      <c r="J999">
        <v>4</v>
      </c>
      <c r="K999" t="s">
        <v>160</v>
      </c>
      <c r="L999">
        <f>IF(K999="XP",33,0)</f>
        <v>33</v>
      </c>
      <c r="M999" t="s">
        <v>161</v>
      </c>
    </row>
    <row r="1000" spans="1:14">
      <c r="A1000">
        <v>3286</v>
      </c>
      <c r="B1000">
        <v>377</v>
      </c>
      <c r="C1000">
        <v>2020</v>
      </c>
      <c r="D1000">
        <v>8</v>
      </c>
      <c r="E1000" t="s">
        <v>49</v>
      </c>
      <c r="F1000" t="s">
        <v>36</v>
      </c>
      <c r="H1000" t="s">
        <v>107</v>
      </c>
      <c r="J1000">
        <v>1</v>
      </c>
      <c r="K1000" t="s">
        <v>160</v>
      </c>
      <c r="L1000">
        <f t="shared" ref="L1000:L1009" si="75">IF(K1000="XP",33,0)</f>
        <v>33</v>
      </c>
      <c r="M1000" t="s">
        <v>161</v>
      </c>
    </row>
    <row r="1001" spans="1:14">
      <c r="A1001">
        <v>3287</v>
      </c>
      <c r="B1001">
        <v>377</v>
      </c>
      <c r="C1001">
        <v>2020</v>
      </c>
      <c r="D1001">
        <v>8</v>
      </c>
      <c r="E1001" t="s">
        <v>49</v>
      </c>
      <c r="F1001" t="s">
        <v>36</v>
      </c>
      <c r="H1001" t="s">
        <v>108</v>
      </c>
      <c r="J1001">
        <v>1</v>
      </c>
      <c r="K1001" t="s">
        <v>160</v>
      </c>
      <c r="L1001">
        <f t="shared" si="75"/>
        <v>33</v>
      </c>
      <c r="M1001" t="s">
        <v>161</v>
      </c>
    </row>
    <row r="1002" spans="1:14">
      <c r="A1002">
        <v>3288</v>
      </c>
      <c r="B1002">
        <v>377</v>
      </c>
      <c r="C1002">
        <v>2020</v>
      </c>
      <c r="D1002">
        <v>8</v>
      </c>
      <c r="E1002" t="s">
        <v>49</v>
      </c>
      <c r="F1002" t="s">
        <v>36</v>
      </c>
      <c r="H1002" t="s">
        <v>107</v>
      </c>
      <c r="J1002">
        <v>2</v>
      </c>
      <c r="K1002" t="s">
        <v>160</v>
      </c>
      <c r="L1002">
        <f t="shared" si="75"/>
        <v>33</v>
      </c>
      <c r="M1002" t="s">
        <v>161</v>
      </c>
    </row>
    <row r="1003" spans="1:14">
      <c r="A1003">
        <v>3289</v>
      </c>
      <c r="B1003">
        <v>377</v>
      </c>
      <c r="C1003">
        <v>2020</v>
      </c>
      <c r="D1003">
        <v>8</v>
      </c>
      <c r="E1003" t="s">
        <v>49</v>
      </c>
      <c r="F1003" t="s">
        <v>36</v>
      </c>
      <c r="H1003" t="s">
        <v>108</v>
      </c>
      <c r="J1003">
        <v>2</v>
      </c>
      <c r="K1003" t="s">
        <v>160</v>
      </c>
      <c r="L1003">
        <f t="shared" si="75"/>
        <v>33</v>
      </c>
      <c r="M1003" t="s">
        <v>161</v>
      </c>
    </row>
    <row r="1004" spans="1:14">
      <c r="A1004">
        <v>3290</v>
      </c>
      <c r="B1004">
        <v>377</v>
      </c>
      <c r="C1004">
        <v>2020</v>
      </c>
      <c r="D1004">
        <v>8</v>
      </c>
      <c r="E1004" t="s">
        <v>49</v>
      </c>
      <c r="F1004" t="s">
        <v>36</v>
      </c>
      <c r="H1004" t="s">
        <v>108</v>
      </c>
      <c r="J1004">
        <v>3</v>
      </c>
      <c r="K1004" t="s">
        <v>160</v>
      </c>
      <c r="L1004">
        <f t="shared" si="75"/>
        <v>33</v>
      </c>
      <c r="M1004" t="s">
        <v>161</v>
      </c>
    </row>
    <row r="1005" spans="1:14">
      <c r="A1005">
        <v>3291</v>
      </c>
      <c r="B1005">
        <v>377</v>
      </c>
      <c r="C1005">
        <v>2020</v>
      </c>
      <c r="D1005">
        <v>8</v>
      </c>
      <c r="E1005" t="s">
        <v>49</v>
      </c>
      <c r="F1005" t="s">
        <v>36</v>
      </c>
      <c r="H1005" t="s">
        <v>108</v>
      </c>
      <c r="J1005">
        <v>3</v>
      </c>
      <c r="K1005" t="s">
        <v>160</v>
      </c>
      <c r="L1005">
        <f t="shared" si="75"/>
        <v>33</v>
      </c>
      <c r="M1005" t="s">
        <v>161</v>
      </c>
    </row>
    <row r="1006" spans="1:14">
      <c r="A1006">
        <v>3292</v>
      </c>
      <c r="B1006">
        <v>378</v>
      </c>
      <c r="C1006">
        <v>2020</v>
      </c>
      <c r="D1006">
        <v>8</v>
      </c>
      <c r="E1006" t="s">
        <v>22</v>
      </c>
      <c r="F1006" t="s">
        <v>34</v>
      </c>
      <c r="H1006" t="s">
        <v>112</v>
      </c>
      <c r="J1006">
        <v>1</v>
      </c>
      <c r="K1006" t="s">
        <v>160</v>
      </c>
      <c r="L1006">
        <f t="shared" si="75"/>
        <v>33</v>
      </c>
      <c r="M1006" t="s">
        <v>161</v>
      </c>
    </row>
    <row r="1007" spans="1:14">
      <c r="A1007">
        <v>3293</v>
      </c>
      <c r="B1007">
        <v>378</v>
      </c>
      <c r="C1007">
        <v>2020</v>
      </c>
      <c r="D1007">
        <v>8</v>
      </c>
      <c r="E1007" t="s">
        <v>22</v>
      </c>
      <c r="F1007" t="s">
        <v>34</v>
      </c>
      <c r="H1007" t="s">
        <v>109</v>
      </c>
      <c r="J1007">
        <v>2</v>
      </c>
      <c r="K1007" t="s">
        <v>160</v>
      </c>
      <c r="L1007">
        <f t="shared" si="75"/>
        <v>33</v>
      </c>
      <c r="M1007" t="s">
        <v>161</v>
      </c>
    </row>
    <row r="1008" spans="1:14">
      <c r="A1008">
        <v>3294</v>
      </c>
      <c r="B1008">
        <v>378</v>
      </c>
      <c r="C1008">
        <v>2020</v>
      </c>
      <c r="D1008">
        <v>8</v>
      </c>
      <c r="E1008" t="s">
        <v>22</v>
      </c>
      <c r="F1008" t="s">
        <v>34</v>
      </c>
      <c r="H1008" t="s">
        <v>109</v>
      </c>
      <c r="J1008">
        <v>2</v>
      </c>
      <c r="K1008" t="s">
        <v>160</v>
      </c>
      <c r="L1008">
        <f t="shared" si="75"/>
        <v>33</v>
      </c>
      <c r="M1008" t="s">
        <v>161</v>
      </c>
    </row>
    <row r="1009" spans="1:14">
      <c r="A1009">
        <v>3295</v>
      </c>
      <c r="B1009">
        <v>378</v>
      </c>
      <c r="C1009">
        <v>2020</v>
      </c>
      <c r="D1009">
        <v>8</v>
      </c>
      <c r="E1009" t="s">
        <v>22</v>
      </c>
      <c r="F1009" t="s">
        <v>34</v>
      </c>
      <c r="H1009" t="s">
        <v>109</v>
      </c>
      <c r="J1009">
        <v>2</v>
      </c>
      <c r="K1009" t="s">
        <v>160</v>
      </c>
      <c r="L1009">
        <f t="shared" si="75"/>
        <v>33</v>
      </c>
      <c r="M1009" t="s">
        <v>161</v>
      </c>
    </row>
    <row r="1010" spans="1:14">
      <c r="A1010">
        <v>3296</v>
      </c>
      <c r="B1010">
        <v>378</v>
      </c>
      <c r="C1010">
        <v>2020</v>
      </c>
      <c r="D1010">
        <v>8</v>
      </c>
      <c r="E1010" t="s">
        <v>22</v>
      </c>
      <c r="F1010" t="s">
        <v>34</v>
      </c>
      <c r="H1010" t="s">
        <v>112</v>
      </c>
      <c r="J1010">
        <v>2</v>
      </c>
      <c r="K1010" t="s">
        <v>162</v>
      </c>
      <c r="L1010">
        <v>48</v>
      </c>
      <c r="M1010" t="s">
        <v>163</v>
      </c>
      <c r="N1010" t="s">
        <v>165</v>
      </c>
    </row>
    <row r="1011" spans="1:14">
      <c r="A1011">
        <v>3297</v>
      </c>
      <c r="B1011">
        <v>378</v>
      </c>
      <c r="C1011">
        <v>2020</v>
      </c>
      <c r="D1011">
        <v>8</v>
      </c>
      <c r="E1011" t="s">
        <v>22</v>
      </c>
      <c r="F1011" t="s">
        <v>34</v>
      </c>
      <c r="H1011" t="s">
        <v>112</v>
      </c>
      <c r="J1011">
        <v>3</v>
      </c>
      <c r="K1011" t="s">
        <v>160</v>
      </c>
      <c r="L1011">
        <f>IF(K1011="XP",33,0)</f>
        <v>33</v>
      </c>
      <c r="M1011" t="s">
        <v>161</v>
      </c>
    </row>
    <row r="1012" spans="1:14">
      <c r="A1012">
        <v>3298</v>
      </c>
      <c r="B1012">
        <v>378</v>
      </c>
      <c r="C1012">
        <v>2020</v>
      </c>
      <c r="D1012">
        <v>8</v>
      </c>
      <c r="E1012" t="s">
        <v>22</v>
      </c>
      <c r="F1012" t="s">
        <v>34</v>
      </c>
      <c r="H1012" t="s">
        <v>109</v>
      </c>
      <c r="J1012">
        <v>4</v>
      </c>
      <c r="K1012" t="s">
        <v>160</v>
      </c>
      <c r="L1012">
        <f>IF(K1012="XP",33,0)</f>
        <v>33</v>
      </c>
      <c r="M1012" t="s">
        <v>161</v>
      </c>
    </row>
    <row r="1013" spans="1:14">
      <c r="A1013">
        <v>3299</v>
      </c>
      <c r="B1013">
        <v>378</v>
      </c>
      <c r="C1013">
        <v>2020</v>
      </c>
      <c r="D1013">
        <v>8</v>
      </c>
      <c r="E1013" t="s">
        <v>22</v>
      </c>
      <c r="F1013" t="s">
        <v>34</v>
      </c>
      <c r="H1013" t="s">
        <v>112</v>
      </c>
      <c r="J1013">
        <v>4</v>
      </c>
      <c r="K1013" t="s">
        <v>160</v>
      </c>
      <c r="L1013">
        <f>IF(K1013="XP",33,0)</f>
        <v>33</v>
      </c>
      <c r="M1013" t="s">
        <v>161</v>
      </c>
    </row>
    <row r="1014" spans="1:14">
      <c r="A1014">
        <v>3300</v>
      </c>
      <c r="B1014">
        <v>378</v>
      </c>
      <c r="C1014">
        <v>2020</v>
      </c>
      <c r="D1014">
        <v>8</v>
      </c>
      <c r="E1014" t="s">
        <v>22</v>
      </c>
      <c r="F1014" t="s">
        <v>34</v>
      </c>
      <c r="H1014" t="s">
        <v>109</v>
      </c>
      <c r="J1014">
        <v>4</v>
      </c>
      <c r="K1014" t="s">
        <v>160</v>
      </c>
      <c r="L1014">
        <f>IF(K1014="XP",33,0)</f>
        <v>33</v>
      </c>
      <c r="M1014" t="s">
        <v>161</v>
      </c>
    </row>
    <row r="1015" spans="1:14">
      <c r="A1015">
        <v>3301</v>
      </c>
      <c r="B1015">
        <v>379</v>
      </c>
      <c r="C1015">
        <v>2020</v>
      </c>
      <c r="D1015">
        <v>8</v>
      </c>
      <c r="E1015" t="s">
        <v>30</v>
      </c>
      <c r="F1015" t="s">
        <v>52</v>
      </c>
      <c r="H1015" t="s">
        <v>113</v>
      </c>
      <c r="J1015">
        <v>1</v>
      </c>
      <c r="K1015" t="s">
        <v>162</v>
      </c>
      <c r="L1015">
        <v>41</v>
      </c>
      <c r="M1015" t="s">
        <v>163</v>
      </c>
      <c r="N1015" t="s">
        <v>167</v>
      </c>
    </row>
    <row r="1016" spans="1:14">
      <c r="A1016">
        <v>3302</v>
      </c>
      <c r="B1016">
        <v>379</v>
      </c>
      <c r="C1016">
        <v>2020</v>
      </c>
      <c r="D1016">
        <v>8</v>
      </c>
      <c r="E1016" t="s">
        <v>30</v>
      </c>
      <c r="F1016" t="s">
        <v>52</v>
      </c>
      <c r="H1016" t="s">
        <v>133</v>
      </c>
      <c r="J1016">
        <v>2</v>
      </c>
      <c r="K1016" t="s">
        <v>162</v>
      </c>
      <c r="L1016">
        <v>41</v>
      </c>
      <c r="M1016" t="s">
        <v>161</v>
      </c>
    </row>
    <row r="1017" spans="1:14">
      <c r="A1017">
        <v>3303</v>
      </c>
      <c r="B1017">
        <v>379</v>
      </c>
      <c r="C1017">
        <v>2020</v>
      </c>
      <c r="D1017">
        <v>8</v>
      </c>
      <c r="E1017" t="s">
        <v>30</v>
      </c>
      <c r="F1017" t="s">
        <v>52</v>
      </c>
      <c r="H1017" t="s">
        <v>113</v>
      </c>
      <c r="J1017">
        <v>2</v>
      </c>
      <c r="K1017" t="s">
        <v>162</v>
      </c>
      <c r="L1017">
        <v>29</v>
      </c>
      <c r="M1017" t="s">
        <v>161</v>
      </c>
    </row>
    <row r="1018" spans="1:14">
      <c r="A1018">
        <v>3304</v>
      </c>
      <c r="B1018">
        <v>379</v>
      </c>
      <c r="C1018">
        <v>2020</v>
      </c>
      <c r="D1018">
        <v>8</v>
      </c>
      <c r="E1018" t="s">
        <v>30</v>
      </c>
      <c r="F1018" t="s">
        <v>52</v>
      </c>
      <c r="H1018" t="s">
        <v>113</v>
      </c>
      <c r="J1018">
        <v>2</v>
      </c>
      <c r="K1018" t="s">
        <v>162</v>
      </c>
      <c r="L1018">
        <v>33</v>
      </c>
      <c r="M1018" t="s">
        <v>161</v>
      </c>
    </row>
    <row r="1019" spans="1:14">
      <c r="A1019">
        <v>3305</v>
      </c>
      <c r="B1019">
        <v>379</v>
      </c>
      <c r="C1019">
        <v>2020</v>
      </c>
      <c r="D1019">
        <v>8</v>
      </c>
      <c r="E1019" t="s">
        <v>30</v>
      </c>
      <c r="F1019" t="s">
        <v>52</v>
      </c>
      <c r="H1019" t="s">
        <v>133</v>
      </c>
      <c r="J1019">
        <v>3</v>
      </c>
      <c r="K1019" t="s">
        <v>162</v>
      </c>
      <c r="L1019">
        <v>38</v>
      </c>
      <c r="M1019" t="s">
        <v>161</v>
      </c>
    </row>
    <row r="1020" spans="1:14">
      <c r="A1020">
        <v>3306</v>
      </c>
      <c r="B1020">
        <v>379</v>
      </c>
      <c r="C1020">
        <v>2020</v>
      </c>
      <c r="D1020">
        <v>8</v>
      </c>
      <c r="E1020" t="s">
        <v>30</v>
      </c>
      <c r="F1020" t="s">
        <v>52</v>
      </c>
      <c r="H1020" t="s">
        <v>113</v>
      </c>
      <c r="J1020">
        <v>4</v>
      </c>
      <c r="K1020" t="s">
        <v>160</v>
      </c>
      <c r="L1020">
        <f t="shared" ref="L1020" si="76">IF(K1020="XP",33,0)</f>
        <v>33</v>
      </c>
      <c r="M1020" t="s">
        <v>161</v>
      </c>
    </row>
    <row r="1021" spans="1:14">
      <c r="A1021">
        <v>3307</v>
      </c>
      <c r="B1021">
        <v>379</v>
      </c>
      <c r="C1021">
        <v>2020</v>
      </c>
      <c r="D1021">
        <v>8</v>
      </c>
      <c r="E1021" t="s">
        <v>30</v>
      </c>
      <c r="F1021" t="s">
        <v>52</v>
      </c>
      <c r="H1021" t="s">
        <v>113</v>
      </c>
      <c r="J1021">
        <v>4</v>
      </c>
      <c r="K1021" t="s">
        <v>162</v>
      </c>
      <c r="L1021">
        <v>24</v>
      </c>
      <c r="M1021" t="s">
        <v>161</v>
      </c>
    </row>
    <row r="1022" spans="1:14">
      <c r="A1022">
        <v>3308</v>
      </c>
      <c r="B1022">
        <v>379</v>
      </c>
      <c r="C1022">
        <v>2020</v>
      </c>
      <c r="D1022">
        <v>8</v>
      </c>
      <c r="E1022" t="s">
        <v>30</v>
      </c>
      <c r="F1022" t="s">
        <v>52</v>
      </c>
      <c r="H1022" t="s">
        <v>133</v>
      </c>
      <c r="J1022">
        <v>4</v>
      </c>
      <c r="K1022" t="s">
        <v>162</v>
      </c>
      <c r="L1022">
        <v>37</v>
      </c>
      <c r="M1022" t="s">
        <v>163</v>
      </c>
      <c r="N1022" t="s">
        <v>172</v>
      </c>
    </row>
    <row r="1023" spans="1:14">
      <c r="A1023">
        <v>3309</v>
      </c>
      <c r="B1023">
        <v>380</v>
      </c>
      <c r="C1023">
        <v>2020</v>
      </c>
      <c r="D1023">
        <v>8</v>
      </c>
      <c r="E1023" t="s">
        <v>29</v>
      </c>
      <c r="F1023" t="s">
        <v>37</v>
      </c>
      <c r="H1023" t="s">
        <v>122</v>
      </c>
      <c r="J1023">
        <v>1</v>
      </c>
      <c r="K1023" t="s">
        <v>162</v>
      </c>
      <c r="L1023">
        <v>33</v>
      </c>
      <c r="M1023" t="s">
        <v>161</v>
      </c>
    </row>
    <row r="1024" spans="1:14">
      <c r="A1024">
        <v>3310</v>
      </c>
      <c r="B1024">
        <v>380</v>
      </c>
      <c r="C1024">
        <v>2020</v>
      </c>
      <c r="D1024">
        <v>8</v>
      </c>
      <c r="E1024" t="s">
        <v>29</v>
      </c>
      <c r="F1024" t="s">
        <v>37</v>
      </c>
      <c r="H1024" t="s">
        <v>131</v>
      </c>
      <c r="J1024">
        <v>1</v>
      </c>
      <c r="K1024" t="s">
        <v>162</v>
      </c>
      <c r="L1024">
        <v>53</v>
      </c>
      <c r="M1024" t="s">
        <v>163</v>
      </c>
    </row>
    <row r="1025" spans="1:13">
      <c r="A1025">
        <v>3311</v>
      </c>
      <c r="B1025">
        <v>380</v>
      </c>
      <c r="C1025">
        <v>2020</v>
      </c>
      <c r="D1025">
        <v>8</v>
      </c>
      <c r="E1025" t="s">
        <v>29</v>
      </c>
      <c r="F1025" t="s">
        <v>37</v>
      </c>
      <c r="H1025" t="s">
        <v>122</v>
      </c>
      <c r="J1025">
        <v>2</v>
      </c>
      <c r="K1025" t="s">
        <v>160</v>
      </c>
      <c r="L1025">
        <f>IF(K1025="XP",33,0)</f>
        <v>33</v>
      </c>
      <c r="M1025" t="s">
        <v>161</v>
      </c>
    </row>
    <row r="1026" spans="1:13">
      <c r="A1026">
        <v>3312</v>
      </c>
      <c r="B1026">
        <v>380</v>
      </c>
      <c r="C1026">
        <v>2020</v>
      </c>
      <c r="D1026">
        <v>8</v>
      </c>
      <c r="E1026" t="s">
        <v>29</v>
      </c>
      <c r="F1026" t="s">
        <v>37</v>
      </c>
      <c r="H1026" t="s">
        <v>131</v>
      </c>
      <c r="J1026">
        <v>2</v>
      </c>
      <c r="K1026" t="s">
        <v>160</v>
      </c>
      <c r="L1026">
        <f>IF(K1026="XP",33,0)</f>
        <v>33</v>
      </c>
      <c r="M1026" t="s">
        <v>161</v>
      </c>
    </row>
    <row r="1027" spans="1:13">
      <c r="A1027">
        <v>3313</v>
      </c>
      <c r="B1027">
        <v>380</v>
      </c>
      <c r="C1027">
        <v>2020</v>
      </c>
      <c r="D1027">
        <v>8</v>
      </c>
      <c r="E1027" t="s">
        <v>29</v>
      </c>
      <c r="F1027" t="s">
        <v>37</v>
      </c>
      <c r="H1027" t="s">
        <v>122</v>
      </c>
      <c r="J1027">
        <v>2</v>
      </c>
      <c r="K1027" t="s">
        <v>160</v>
      </c>
      <c r="L1027">
        <f>IF(K1027="XP",33,0)</f>
        <v>33</v>
      </c>
      <c r="M1027" t="s">
        <v>161</v>
      </c>
    </row>
    <row r="1028" spans="1:13">
      <c r="A1028">
        <v>3314</v>
      </c>
      <c r="B1028">
        <v>380</v>
      </c>
      <c r="C1028">
        <v>2020</v>
      </c>
      <c r="D1028">
        <v>8</v>
      </c>
      <c r="E1028" t="s">
        <v>29</v>
      </c>
      <c r="F1028" t="s">
        <v>37</v>
      </c>
      <c r="H1028" t="s">
        <v>122</v>
      </c>
      <c r="J1028">
        <v>4</v>
      </c>
      <c r="K1028" t="s">
        <v>160</v>
      </c>
      <c r="L1028">
        <f>IF(K1028="XP",33,0)</f>
        <v>33</v>
      </c>
      <c r="M1028" t="s">
        <v>161</v>
      </c>
    </row>
    <row r="1029" spans="1:13">
      <c r="A1029">
        <v>3315</v>
      </c>
      <c r="B1029">
        <v>380</v>
      </c>
      <c r="C1029">
        <v>2020</v>
      </c>
      <c r="D1029">
        <v>8</v>
      </c>
      <c r="E1029" t="s">
        <v>29</v>
      </c>
      <c r="F1029" t="s">
        <v>37</v>
      </c>
      <c r="H1029" t="s">
        <v>131</v>
      </c>
      <c r="J1029">
        <v>4</v>
      </c>
      <c r="K1029" t="s">
        <v>160</v>
      </c>
      <c r="L1029">
        <f>IF(K1029="XP",33,0)</f>
        <v>33</v>
      </c>
      <c r="M1029" t="s">
        <v>161</v>
      </c>
    </row>
    <row r="1030" spans="1:13">
      <c r="A1030">
        <v>3316</v>
      </c>
      <c r="B1030">
        <v>380</v>
      </c>
      <c r="C1030">
        <v>2020</v>
      </c>
      <c r="D1030">
        <v>8</v>
      </c>
      <c r="E1030" t="s">
        <v>29</v>
      </c>
      <c r="F1030" t="s">
        <v>37</v>
      </c>
      <c r="H1030" t="s">
        <v>122</v>
      </c>
      <c r="J1030">
        <v>4</v>
      </c>
      <c r="K1030" t="s">
        <v>160</v>
      </c>
      <c r="L1030">
        <f>IF(K1030="XP",33,0)</f>
        <v>33</v>
      </c>
      <c r="M1030" t="s">
        <v>161</v>
      </c>
    </row>
    <row r="1031" spans="1:13">
      <c r="A1031">
        <v>3317</v>
      </c>
      <c r="B1031">
        <v>381</v>
      </c>
      <c r="C1031">
        <v>2020</v>
      </c>
      <c r="D1031">
        <v>8</v>
      </c>
      <c r="E1031" t="s">
        <v>61</v>
      </c>
      <c r="F1031" t="s">
        <v>25</v>
      </c>
      <c r="H1031" t="s">
        <v>116</v>
      </c>
      <c r="J1031">
        <v>1</v>
      </c>
      <c r="K1031" t="s">
        <v>160</v>
      </c>
      <c r="L1031">
        <f t="shared" ref="L1031:L1057" si="77">IF(K1031="XP",33,0)</f>
        <v>33</v>
      </c>
      <c r="M1031" t="s">
        <v>161</v>
      </c>
    </row>
    <row r="1032" spans="1:13">
      <c r="A1032">
        <v>3318</v>
      </c>
      <c r="B1032">
        <v>381</v>
      </c>
      <c r="C1032">
        <v>2020</v>
      </c>
      <c r="D1032">
        <v>8</v>
      </c>
      <c r="E1032" t="s">
        <v>61</v>
      </c>
      <c r="F1032" t="s">
        <v>25</v>
      </c>
      <c r="H1032" t="s">
        <v>106</v>
      </c>
      <c r="J1032">
        <v>2</v>
      </c>
      <c r="K1032" t="s">
        <v>162</v>
      </c>
      <c r="L1032">
        <v>43</v>
      </c>
      <c r="M1032" t="s">
        <v>161</v>
      </c>
    </row>
    <row r="1033" spans="1:13">
      <c r="A1033">
        <v>3319</v>
      </c>
      <c r="B1033">
        <v>381</v>
      </c>
      <c r="C1033">
        <v>2020</v>
      </c>
      <c r="D1033">
        <v>8</v>
      </c>
      <c r="E1033" t="s">
        <v>61</v>
      </c>
      <c r="F1033" t="s">
        <v>25</v>
      </c>
      <c r="H1033" t="s">
        <v>106</v>
      </c>
      <c r="J1033">
        <v>2</v>
      </c>
      <c r="K1033" t="s">
        <v>162</v>
      </c>
      <c r="L1033">
        <v>33</v>
      </c>
      <c r="M1033" t="s">
        <v>161</v>
      </c>
    </row>
    <row r="1034" spans="1:13">
      <c r="A1034">
        <v>3320</v>
      </c>
      <c r="B1034">
        <v>381</v>
      </c>
      <c r="C1034">
        <v>2020</v>
      </c>
      <c r="D1034">
        <v>8</v>
      </c>
      <c r="E1034" t="s">
        <v>61</v>
      </c>
      <c r="F1034" t="s">
        <v>25</v>
      </c>
      <c r="H1034" t="s">
        <v>116</v>
      </c>
      <c r="J1034">
        <v>3</v>
      </c>
      <c r="K1034" t="s">
        <v>160</v>
      </c>
      <c r="L1034">
        <f t="shared" si="77"/>
        <v>33</v>
      </c>
      <c r="M1034" t="s">
        <v>161</v>
      </c>
    </row>
    <row r="1035" spans="1:13">
      <c r="A1035">
        <v>3321</v>
      </c>
      <c r="B1035">
        <v>381</v>
      </c>
      <c r="C1035">
        <v>2020</v>
      </c>
      <c r="D1035">
        <v>8</v>
      </c>
      <c r="E1035" t="s">
        <v>61</v>
      </c>
      <c r="F1035" t="s">
        <v>25</v>
      </c>
      <c r="H1035" t="s">
        <v>116</v>
      </c>
      <c r="J1035">
        <v>4</v>
      </c>
      <c r="K1035" t="s">
        <v>160</v>
      </c>
      <c r="L1035">
        <f t="shared" si="77"/>
        <v>33</v>
      </c>
      <c r="M1035" t="s">
        <v>161</v>
      </c>
    </row>
    <row r="1036" spans="1:13">
      <c r="A1036">
        <v>3322</v>
      </c>
      <c r="B1036">
        <v>381</v>
      </c>
      <c r="C1036">
        <v>2020</v>
      </c>
      <c r="D1036">
        <v>8</v>
      </c>
      <c r="E1036" t="s">
        <v>61</v>
      </c>
      <c r="F1036" t="s">
        <v>25</v>
      </c>
      <c r="H1036" t="s">
        <v>106</v>
      </c>
      <c r="J1036">
        <v>4</v>
      </c>
      <c r="K1036" t="s">
        <v>160</v>
      </c>
      <c r="L1036">
        <f t="shared" si="77"/>
        <v>33</v>
      </c>
      <c r="M1036" t="s">
        <v>161</v>
      </c>
    </row>
    <row r="1037" spans="1:13">
      <c r="A1037">
        <v>3323</v>
      </c>
      <c r="B1037">
        <v>381</v>
      </c>
      <c r="C1037">
        <v>2020</v>
      </c>
      <c r="D1037">
        <v>8</v>
      </c>
      <c r="E1037" t="s">
        <v>61</v>
      </c>
      <c r="F1037" t="s">
        <v>25</v>
      </c>
      <c r="H1037" t="s">
        <v>116</v>
      </c>
      <c r="J1037">
        <v>4</v>
      </c>
      <c r="K1037" t="s">
        <v>162</v>
      </c>
      <c r="L1037">
        <v>28</v>
      </c>
      <c r="M1037" t="s">
        <v>161</v>
      </c>
    </row>
    <row r="1038" spans="1:13">
      <c r="A1038">
        <v>3324</v>
      </c>
      <c r="B1038">
        <v>382</v>
      </c>
      <c r="C1038">
        <v>2020</v>
      </c>
      <c r="D1038">
        <v>8</v>
      </c>
      <c r="E1038" t="s">
        <v>53</v>
      </c>
      <c r="F1038" t="s">
        <v>56</v>
      </c>
      <c r="H1038" t="s">
        <v>132</v>
      </c>
      <c r="J1038">
        <v>1</v>
      </c>
      <c r="K1038" t="s">
        <v>162</v>
      </c>
      <c r="L1038">
        <v>35</v>
      </c>
      <c r="M1038" t="s">
        <v>161</v>
      </c>
    </row>
    <row r="1039" spans="1:13">
      <c r="A1039">
        <v>3325</v>
      </c>
      <c r="B1039">
        <v>382</v>
      </c>
      <c r="C1039">
        <v>2020</v>
      </c>
      <c r="D1039">
        <v>8</v>
      </c>
      <c r="E1039" t="s">
        <v>53</v>
      </c>
      <c r="F1039" t="s">
        <v>56</v>
      </c>
      <c r="H1039" t="s">
        <v>121</v>
      </c>
      <c r="J1039">
        <v>2</v>
      </c>
      <c r="K1039" t="s">
        <v>160</v>
      </c>
      <c r="L1039">
        <f t="shared" si="77"/>
        <v>33</v>
      </c>
      <c r="M1039" t="s">
        <v>161</v>
      </c>
    </row>
    <row r="1040" spans="1:13">
      <c r="A1040">
        <v>3326</v>
      </c>
      <c r="B1040">
        <v>382</v>
      </c>
      <c r="C1040">
        <v>2020</v>
      </c>
      <c r="D1040">
        <v>8</v>
      </c>
      <c r="E1040" t="s">
        <v>53</v>
      </c>
      <c r="F1040" t="s">
        <v>56</v>
      </c>
      <c r="H1040" t="s">
        <v>121</v>
      </c>
      <c r="J1040">
        <v>2</v>
      </c>
      <c r="K1040" t="s">
        <v>160</v>
      </c>
      <c r="L1040">
        <f t="shared" si="77"/>
        <v>33</v>
      </c>
      <c r="M1040" t="s">
        <v>161</v>
      </c>
    </row>
    <row r="1041" spans="1:14">
      <c r="A1041">
        <v>3327</v>
      </c>
      <c r="B1041">
        <v>382</v>
      </c>
      <c r="C1041">
        <v>2020</v>
      </c>
      <c r="D1041">
        <v>8</v>
      </c>
      <c r="E1041" t="s">
        <v>53</v>
      </c>
      <c r="F1041" t="s">
        <v>56</v>
      </c>
      <c r="H1041" t="s">
        <v>121</v>
      </c>
      <c r="J1041">
        <v>3</v>
      </c>
      <c r="K1041" t="s">
        <v>160</v>
      </c>
      <c r="L1041">
        <f t="shared" si="77"/>
        <v>33</v>
      </c>
      <c r="M1041" t="s">
        <v>161</v>
      </c>
    </row>
    <row r="1042" spans="1:14">
      <c r="A1042">
        <v>3328</v>
      </c>
      <c r="B1042">
        <v>382</v>
      </c>
      <c r="C1042">
        <v>2020</v>
      </c>
      <c r="D1042">
        <v>8</v>
      </c>
      <c r="E1042" t="s">
        <v>53</v>
      </c>
      <c r="F1042" t="s">
        <v>56</v>
      </c>
      <c r="H1042" t="s">
        <v>121</v>
      </c>
      <c r="J1042">
        <v>3</v>
      </c>
      <c r="K1042" t="s">
        <v>162</v>
      </c>
      <c r="L1042">
        <v>52</v>
      </c>
      <c r="M1042" t="s">
        <v>161</v>
      </c>
    </row>
    <row r="1043" spans="1:14">
      <c r="A1043">
        <v>3329</v>
      </c>
      <c r="B1043">
        <v>382</v>
      </c>
      <c r="C1043">
        <v>2020</v>
      </c>
      <c r="D1043">
        <v>8</v>
      </c>
      <c r="E1043" t="s">
        <v>53</v>
      </c>
      <c r="F1043" t="s">
        <v>56</v>
      </c>
      <c r="H1043" t="s">
        <v>132</v>
      </c>
      <c r="J1043">
        <v>3</v>
      </c>
      <c r="K1043" t="s">
        <v>160</v>
      </c>
      <c r="L1043">
        <f t="shared" si="77"/>
        <v>33</v>
      </c>
      <c r="M1043" t="s">
        <v>161</v>
      </c>
    </row>
    <row r="1044" spans="1:14">
      <c r="A1044">
        <v>3330</v>
      </c>
      <c r="B1044">
        <v>382</v>
      </c>
      <c r="C1044">
        <v>2020</v>
      </c>
      <c r="D1044">
        <v>8</v>
      </c>
      <c r="E1044" t="s">
        <v>53</v>
      </c>
      <c r="F1044" t="s">
        <v>56</v>
      </c>
      <c r="H1044" t="s">
        <v>132</v>
      </c>
      <c r="J1044">
        <v>4</v>
      </c>
      <c r="K1044" t="s">
        <v>160</v>
      </c>
      <c r="L1044">
        <f t="shared" si="77"/>
        <v>33</v>
      </c>
      <c r="M1044" t="s">
        <v>161</v>
      </c>
    </row>
    <row r="1045" spans="1:14">
      <c r="A1045">
        <v>3331</v>
      </c>
      <c r="B1045">
        <v>382</v>
      </c>
      <c r="C1045">
        <v>2020</v>
      </c>
      <c r="D1045">
        <v>8</v>
      </c>
      <c r="E1045" t="s">
        <v>53</v>
      </c>
      <c r="F1045" t="s">
        <v>56</v>
      </c>
      <c r="H1045" t="s">
        <v>121</v>
      </c>
      <c r="J1045">
        <v>4</v>
      </c>
      <c r="K1045" t="s">
        <v>162</v>
      </c>
      <c r="L1045">
        <v>47</v>
      </c>
      <c r="M1045" t="s">
        <v>161</v>
      </c>
    </row>
    <row r="1046" spans="1:14">
      <c r="A1046">
        <v>3332</v>
      </c>
      <c r="B1046">
        <v>382</v>
      </c>
      <c r="C1046">
        <v>2020</v>
      </c>
      <c r="D1046">
        <v>8</v>
      </c>
      <c r="E1046" t="s">
        <v>53</v>
      </c>
      <c r="F1046" t="s">
        <v>56</v>
      </c>
      <c r="H1046" t="s">
        <v>132</v>
      </c>
      <c r="J1046">
        <v>4</v>
      </c>
      <c r="K1046" t="s">
        <v>160</v>
      </c>
      <c r="L1046">
        <f t="shared" si="77"/>
        <v>33</v>
      </c>
      <c r="M1046" t="s">
        <v>161</v>
      </c>
    </row>
    <row r="1047" spans="1:14">
      <c r="A1047">
        <v>3333</v>
      </c>
      <c r="B1047">
        <v>382</v>
      </c>
      <c r="C1047">
        <v>2020</v>
      </c>
      <c r="D1047">
        <v>8</v>
      </c>
      <c r="E1047" t="s">
        <v>53</v>
      </c>
      <c r="F1047" t="s">
        <v>56</v>
      </c>
      <c r="H1047" t="s">
        <v>121</v>
      </c>
      <c r="J1047">
        <v>4</v>
      </c>
      <c r="K1047" t="s">
        <v>162</v>
      </c>
      <c r="L1047">
        <v>33</v>
      </c>
      <c r="M1047" t="s">
        <v>161</v>
      </c>
    </row>
    <row r="1048" spans="1:14">
      <c r="A1048">
        <v>3334</v>
      </c>
      <c r="B1048">
        <v>382</v>
      </c>
      <c r="C1048">
        <v>2020</v>
      </c>
      <c r="D1048">
        <v>8</v>
      </c>
      <c r="E1048" t="s">
        <v>53</v>
      </c>
      <c r="F1048" t="s">
        <v>56</v>
      </c>
      <c r="H1048" t="s">
        <v>132</v>
      </c>
      <c r="J1048">
        <v>4</v>
      </c>
      <c r="K1048" t="s">
        <v>160</v>
      </c>
      <c r="L1048">
        <f t="shared" si="77"/>
        <v>33</v>
      </c>
      <c r="M1048" t="s">
        <v>161</v>
      </c>
    </row>
    <row r="1049" spans="1:14">
      <c r="A1049">
        <v>3335</v>
      </c>
      <c r="B1049">
        <v>383</v>
      </c>
      <c r="C1049">
        <v>2020</v>
      </c>
      <c r="D1049">
        <v>8</v>
      </c>
      <c r="E1049" t="s">
        <v>58</v>
      </c>
      <c r="F1049" t="s">
        <v>39</v>
      </c>
      <c r="H1049" t="s">
        <v>119</v>
      </c>
      <c r="J1049">
        <v>1</v>
      </c>
      <c r="K1049" t="s">
        <v>160</v>
      </c>
      <c r="L1049">
        <f t="shared" si="77"/>
        <v>33</v>
      </c>
      <c r="M1049" t="s">
        <v>163</v>
      </c>
      <c r="N1049" t="s">
        <v>168</v>
      </c>
    </row>
    <row r="1050" spans="1:14">
      <c r="A1050">
        <v>3336</v>
      </c>
      <c r="B1050">
        <v>383</v>
      </c>
      <c r="C1050">
        <v>2020</v>
      </c>
      <c r="D1050">
        <v>8</v>
      </c>
      <c r="E1050" t="s">
        <v>58</v>
      </c>
      <c r="F1050" t="s">
        <v>39</v>
      </c>
      <c r="H1050" t="s">
        <v>124</v>
      </c>
      <c r="J1050">
        <v>2</v>
      </c>
      <c r="K1050" t="s">
        <v>160</v>
      </c>
      <c r="L1050">
        <f t="shared" si="77"/>
        <v>33</v>
      </c>
      <c r="M1050" t="s">
        <v>161</v>
      </c>
    </row>
    <row r="1051" spans="1:14">
      <c r="A1051">
        <v>3337</v>
      </c>
      <c r="B1051">
        <v>383</v>
      </c>
      <c r="C1051">
        <v>2020</v>
      </c>
      <c r="D1051">
        <v>8</v>
      </c>
      <c r="E1051" t="s">
        <v>58</v>
      </c>
      <c r="F1051" t="s">
        <v>39</v>
      </c>
      <c r="H1051" t="s">
        <v>119</v>
      </c>
      <c r="J1051">
        <v>2</v>
      </c>
      <c r="K1051" t="s">
        <v>160</v>
      </c>
      <c r="L1051">
        <f t="shared" si="77"/>
        <v>33</v>
      </c>
      <c r="M1051" t="s">
        <v>161</v>
      </c>
    </row>
    <row r="1052" spans="1:14">
      <c r="A1052">
        <v>3338</v>
      </c>
      <c r="B1052">
        <v>383</v>
      </c>
      <c r="C1052">
        <v>2020</v>
      </c>
      <c r="D1052">
        <v>8</v>
      </c>
      <c r="E1052" t="s">
        <v>58</v>
      </c>
      <c r="F1052" t="s">
        <v>39</v>
      </c>
      <c r="H1052" t="s">
        <v>119</v>
      </c>
      <c r="J1052">
        <v>3</v>
      </c>
      <c r="K1052" t="s">
        <v>160</v>
      </c>
      <c r="L1052">
        <f t="shared" si="77"/>
        <v>33</v>
      </c>
      <c r="M1052" t="s">
        <v>161</v>
      </c>
    </row>
    <row r="1053" spans="1:14">
      <c r="A1053">
        <v>3339</v>
      </c>
      <c r="B1053">
        <v>383</v>
      </c>
      <c r="C1053">
        <v>2020</v>
      </c>
      <c r="D1053">
        <v>8</v>
      </c>
      <c r="E1053" t="s">
        <v>58</v>
      </c>
      <c r="F1053" t="s">
        <v>39</v>
      </c>
      <c r="H1053" t="s">
        <v>119</v>
      </c>
      <c r="J1053">
        <v>3</v>
      </c>
      <c r="K1053" t="s">
        <v>160</v>
      </c>
      <c r="L1053">
        <f t="shared" si="77"/>
        <v>33</v>
      </c>
      <c r="M1053" t="s">
        <v>161</v>
      </c>
    </row>
    <row r="1054" spans="1:14">
      <c r="A1054">
        <v>3340</v>
      </c>
      <c r="B1054">
        <v>383</v>
      </c>
      <c r="C1054">
        <v>2020</v>
      </c>
      <c r="D1054">
        <v>8</v>
      </c>
      <c r="E1054" t="s">
        <v>58</v>
      </c>
      <c r="F1054" t="s">
        <v>39</v>
      </c>
      <c r="H1054" t="s">
        <v>119</v>
      </c>
      <c r="J1054">
        <v>4</v>
      </c>
      <c r="K1054" t="s">
        <v>162</v>
      </c>
      <c r="L1054">
        <v>48</v>
      </c>
      <c r="M1054" t="s">
        <v>161</v>
      </c>
    </row>
    <row r="1055" spans="1:14">
      <c r="A1055">
        <v>3341</v>
      </c>
      <c r="B1055">
        <v>383</v>
      </c>
      <c r="C1055">
        <v>2020</v>
      </c>
      <c r="D1055">
        <v>8</v>
      </c>
      <c r="E1055" t="s">
        <v>58</v>
      </c>
      <c r="F1055" t="s">
        <v>39</v>
      </c>
      <c r="H1055" t="s">
        <v>124</v>
      </c>
      <c r="J1055">
        <v>4</v>
      </c>
      <c r="K1055" t="s">
        <v>160</v>
      </c>
      <c r="L1055">
        <f t="shared" si="77"/>
        <v>33</v>
      </c>
      <c r="M1055" t="s">
        <v>161</v>
      </c>
    </row>
    <row r="1056" spans="1:14">
      <c r="A1056">
        <v>3342</v>
      </c>
      <c r="B1056">
        <v>383</v>
      </c>
      <c r="C1056">
        <v>2020</v>
      </c>
      <c r="D1056">
        <v>8</v>
      </c>
      <c r="E1056" t="s">
        <v>58</v>
      </c>
      <c r="F1056" t="s">
        <v>39</v>
      </c>
      <c r="H1056" t="s">
        <v>119</v>
      </c>
      <c r="J1056">
        <v>4</v>
      </c>
      <c r="K1056" t="s">
        <v>160</v>
      </c>
      <c r="L1056">
        <f t="shared" si="77"/>
        <v>33</v>
      </c>
      <c r="M1056" t="s">
        <v>161</v>
      </c>
    </row>
    <row r="1057" spans="1:14">
      <c r="A1057">
        <v>3343</v>
      </c>
      <c r="B1057">
        <v>383</v>
      </c>
      <c r="C1057">
        <v>2020</v>
      </c>
      <c r="D1057">
        <v>8</v>
      </c>
      <c r="E1057" t="s">
        <v>58</v>
      </c>
      <c r="F1057" t="s">
        <v>39</v>
      </c>
      <c r="H1057" t="s">
        <v>124</v>
      </c>
      <c r="J1057">
        <v>4</v>
      </c>
      <c r="K1057" t="s">
        <v>160</v>
      </c>
      <c r="L1057">
        <f t="shared" si="77"/>
        <v>33</v>
      </c>
      <c r="M1057" t="s">
        <v>161</v>
      </c>
    </row>
    <row r="1058" spans="1:14">
      <c r="A1058">
        <v>3344</v>
      </c>
      <c r="B1058">
        <v>384</v>
      </c>
      <c r="C1058">
        <v>2020</v>
      </c>
      <c r="D1058">
        <v>8</v>
      </c>
      <c r="E1058" t="s">
        <v>50</v>
      </c>
      <c r="F1058" t="s">
        <v>38</v>
      </c>
      <c r="H1058" t="s">
        <v>126</v>
      </c>
      <c r="J1058">
        <v>1</v>
      </c>
      <c r="K1058" t="s">
        <v>162</v>
      </c>
      <c r="L1058">
        <v>28</v>
      </c>
      <c r="M1058" t="s">
        <v>161</v>
      </c>
    </row>
    <row r="1059" spans="1:14">
      <c r="A1059">
        <v>3345</v>
      </c>
      <c r="B1059">
        <v>384</v>
      </c>
      <c r="C1059">
        <v>2020</v>
      </c>
      <c r="D1059">
        <v>8</v>
      </c>
      <c r="E1059" t="s">
        <v>50</v>
      </c>
      <c r="F1059" t="s">
        <v>38</v>
      </c>
      <c r="H1059" t="s">
        <v>111</v>
      </c>
      <c r="J1059">
        <v>1</v>
      </c>
      <c r="K1059" t="s">
        <v>162</v>
      </c>
      <c r="L1059">
        <v>44</v>
      </c>
      <c r="M1059" t="s">
        <v>161</v>
      </c>
    </row>
    <row r="1060" spans="1:14">
      <c r="A1060">
        <v>3346</v>
      </c>
      <c r="B1060">
        <v>384</v>
      </c>
      <c r="C1060">
        <v>2020</v>
      </c>
      <c r="D1060">
        <v>8</v>
      </c>
      <c r="E1060" t="s">
        <v>50</v>
      </c>
      <c r="F1060" t="s">
        <v>38</v>
      </c>
      <c r="H1060" t="s">
        <v>126</v>
      </c>
      <c r="J1060">
        <v>2</v>
      </c>
      <c r="K1060" t="s">
        <v>162</v>
      </c>
      <c r="L1060">
        <v>27</v>
      </c>
      <c r="M1060" t="s">
        <v>163</v>
      </c>
      <c r="N1060" t="s">
        <v>175</v>
      </c>
    </row>
    <row r="1061" spans="1:14">
      <c r="A1061">
        <v>3347</v>
      </c>
      <c r="B1061">
        <v>384</v>
      </c>
      <c r="C1061">
        <v>2020</v>
      </c>
      <c r="D1061">
        <v>8</v>
      </c>
      <c r="E1061" t="s">
        <v>50</v>
      </c>
      <c r="F1061" t="s">
        <v>38</v>
      </c>
      <c r="H1061" t="s">
        <v>111</v>
      </c>
      <c r="J1061">
        <v>2</v>
      </c>
      <c r="K1061" t="s">
        <v>160</v>
      </c>
      <c r="L1061">
        <f>IF(K1061="XP",33,0)</f>
        <v>33</v>
      </c>
      <c r="M1061" t="s">
        <v>161</v>
      </c>
    </row>
    <row r="1062" spans="1:14">
      <c r="A1062">
        <v>3348</v>
      </c>
      <c r="B1062">
        <v>384</v>
      </c>
      <c r="C1062">
        <v>2020</v>
      </c>
      <c r="D1062">
        <v>8</v>
      </c>
      <c r="E1062" t="s">
        <v>50</v>
      </c>
      <c r="F1062" t="s">
        <v>38</v>
      </c>
      <c r="H1062" t="s">
        <v>111</v>
      </c>
      <c r="J1062">
        <v>2</v>
      </c>
      <c r="K1062" t="s">
        <v>162</v>
      </c>
      <c r="L1062">
        <v>29</v>
      </c>
      <c r="M1062" t="s">
        <v>161</v>
      </c>
    </row>
    <row r="1063" spans="1:14">
      <c r="A1063">
        <v>3349</v>
      </c>
      <c r="B1063">
        <v>384</v>
      </c>
      <c r="C1063">
        <v>2020</v>
      </c>
      <c r="D1063">
        <v>8</v>
      </c>
      <c r="E1063" t="s">
        <v>50</v>
      </c>
      <c r="F1063" t="s">
        <v>38</v>
      </c>
      <c r="H1063" t="s">
        <v>126</v>
      </c>
      <c r="J1063">
        <v>2</v>
      </c>
      <c r="K1063" t="s">
        <v>160</v>
      </c>
      <c r="L1063">
        <f>IF(K1063="XP",33,0)</f>
        <v>33</v>
      </c>
      <c r="M1063" t="s">
        <v>161</v>
      </c>
    </row>
    <row r="1064" spans="1:14">
      <c r="A1064">
        <v>3350</v>
      </c>
      <c r="B1064">
        <v>384</v>
      </c>
      <c r="C1064">
        <v>2020</v>
      </c>
      <c r="D1064">
        <v>8</v>
      </c>
      <c r="E1064" t="s">
        <v>50</v>
      </c>
      <c r="F1064" t="s">
        <v>38</v>
      </c>
      <c r="H1064" t="s">
        <v>126</v>
      </c>
      <c r="J1064">
        <v>3</v>
      </c>
      <c r="K1064" t="s">
        <v>162</v>
      </c>
      <c r="L1064">
        <v>27</v>
      </c>
      <c r="M1064" t="s">
        <v>161</v>
      </c>
    </row>
    <row r="1065" spans="1:14">
      <c r="A1065">
        <v>3351</v>
      </c>
      <c r="B1065">
        <v>384</v>
      </c>
      <c r="C1065">
        <v>2020</v>
      </c>
      <c r="D1065">
        <v>8</v>
      </c>
      <c r="E1065" t="s">
        <v>50</v>
      </c>
      <c r="F1065" t="s">
        <v>38</v>
      </c>
      <c r="H1065" t="s">
        <v>126</v>
      </c>
      <c r="J1065">
        <v>3</v>
      </c>
      <c r="K1065" t="s">
        <v>162</v>
      </c>
      <c r="L1065">
        <v>39</v>
      </c>
      <c r="M1065" t="s">
        <v>161</v>
      </c>
    </row>
    <row r="1066" spans="1:14">
      <c r="A1066">
        <v>3352</v>
      </c>
      <c r="B1066">
        <v>384</v>
      </c>
      <c r="C1066">
        <v>2020</v>
      </c>
      <c r="D1066">
        <v>8</v>
      </c>
      <c r="E1066" t="s">
        <v>50</v>
      </c>
      <c r="F1066" t="s">
        <v>38</v>
      </c>
      <c r="H1066" t="s">
        <v>126</v>
      </c>
      <c r="J1066">
        <v>4</v>
      </c>
      <c r="K1066" t="s">
        <v>160</v>
      </c>
      <c r="L1066">
        <f>IF(K1066="XP",33,0)</f>
        <v>33</v>
      </c>
      <c r="M1066" t="s">
        <v>161</v>
      </c>
    </row>
    <row r="1067" spans="1:14">
      <c r="A1067">
        <v>3353</v>
      </c>
      <c r="B1067">
        <v>384</v>
      </c>
      <c r="C1067">
        <v>2020</v>
      </c>
      <c r="D1067">
        <v>8</v>
      </c>
      <c r="E1067" t="s">
        <v>50</v>
      </c>
      <c r="F1067" t="s">
        <v>38</v>
      </c>
      <c r="H1067" t="s">
        <v>111</v>
      </c>
      <c r="J1067">
        <v>4</v>
      </c>
      <c r="K1067" t="s">
        <v>160</v>
      </c>
      <c r="L1067">
        <f>IF(K1067="XP",33,0)</f>
        <v>33</v>
      </c>
      <c r="M1067" t="s">
        <v>161</v>
      </c>
    </row>
    <row r="1068" spans="1:14">
      <c r="A1068">
        <v>3354</v>
      </c>
      <c r="B1068">
        <v>384</v>
      </c>
      <c r="C1068">
        <v>2020</v>
      </c>
      <c r="D1068">
        <v>8</v>
      </c>
      <c r="E1068" t="s">
        <v>50</v>
      </c>
      <c r="F1068" t="s">
        <v>38</v>
      </c>
      <c r="H1068" t="s">
        <v>111</v>
      </c>
      <c r="J1068">
        <v>4</v>
      </c>
      <c r="K1068" t="s">
        <v>162</v>
      </c>
      <c r="L1068">
        <v>51</v>
      </c>
      <c r="M1068" t="s">
        <v>161</v>
      </c>
    </row>
    <row r="1069" spans="1:14">
      <c r="A1069">
        <v>3355</v>
      </c>
      <c r="B1069">
        <v>384</v>
      </c>
      <c r="C1069">
        <v>2020</v>
      </c>
      <c r="D1069">
        <v>8</v>
      </c>
      <c r="E1069" t="s">
        <v>50</v>
      </c>
      <c r="F1069" t="s">
        <v>38</v>
      </c>
      <c r="H1069" t="s">
        <v>126</v>
      </c>
      <c r="J1069" t="s">
        <v>174</v>
      </c>
      <c r="K1069" t="s">
        <v>162</v>
      </c>
      <c r="L1069">
        <v>35</v>
      </c>
      <c r="M1069" t="s">
        <v>161</v>
      </c>
      <c r="N1069" t="s">
        <v>173</v>
      </c>
    </row>
    <row r="1070" spans="1:14">
      <c r="A1070">
        <v>3356</v>
      </c>
      <c r="B1070">
        <v>385</v>
      </c>
      <c r="C1070">
        <v>2020</v>
      </c>
      <c r="D1070">
        <v>8</v>
      </c>
      <c r="E1070" t="s">
        <v>54</v>
      </c>
      <c r="F1070" t="s">
        <v>59</v>
      </c>
      <c r="H1070" t="s">
        <v>127</v>
      </c>
      <c r="J1070">
        <v>1</v>
      </c>
      <c r="K1070" t="s">
        <v>162</v>
      </c>
      <c r="L1070">
        <v>49</v>
      </c>
      <c r="M1070" t="s">
        <v>161</v>
      </c>
    </row>
    <row r="1071" spans="1:14">
      <c r="A1071">
        <v>3357</v>
      </c>
      <c r="B1071">
        <v>385</v>
      </c>
      <c r="C1071">
        <v>2020</v>
      </c>
      <c r="D1071">
        <v>8</v>
      </c>
      <c r="E1071" t="s">
        <v>54</v>
      </c>
      <c r="F1071" t="s">
        <v>59</v>
      </c>
      <c r="H1071" t="s">
        <v>103</v>
      </c>
      <c r="J1071">
        <v>1</v>
      </c>
      <c r="K1071" t="s">
        <v>160</v>
      </c>
      <c r="L1071">
        <f t="shared" ref="L1071" si="78">IF(K1071="XP",33,0)</f>
        <v>33</v>
      </c>
      <c r="M1071" t="s">
        <v>161</v>
      </c>
    </row>
    <row r="1072" spans="1:14">
      <c r="A1072">
        <v>3358</v>
      </c>
      <c r="B1072">
        <v>385</v>
      </c>
      <c r="C1072">
        <v>2020</v>
      </c>
      <c r="D1072">
        <v>8</v>
      </c>
      <c r="E1072" t="s">
        <v>54</v>
      </c>
      <c r="F1072" t="s">
        <v>59</v>
      </c>
      <c r="H1072" t="s">
        <v>127</v>
      </c>
      <c r="J1072">
        <v>2</v>
      </c>
      <c r="K1072" t="s">
        <v>162</v>
      </c>
      <c r="L1072">
        <v>49</v>
      </c>
      <c r="M1072" t="s">
        <v>161</v>
      </c>
    </row>
    <row r="1073" spans="1:14">
      <c r="A1073">
        <v>3359</v>
      </c>
      <c r="B1073">
        <v>385</v>
      </c>
      <c r="C1073">
        <v>2020</v>
      </c>
      <c r="D1073">
        <v>8</v>
      </c>
      <c r="E1073" t="s">
        <v>54</v>
      </c>
      <c r="F1073" t="s">
        <v>59</v>
      </c>
      <c r="H1073" t="s">
        <v>127</v>
      </c>
      <c r="J1073">
        <v>2</v>
      </c>
      <c r="K1073" t="s">
        <v>162</v>
      </c>
      <c r="L1073">
        <v>59</v>
      </c>
      <c r="M1073" t="s">
        <v>161</v>
      </c>
    </row>
    <row r="1074" spans="1:14">
      <c r="A1074">
        <v>3360</v>
      </c>
      <c r="B1074">
        <v>385</v>
      </c>
      <c r="C1074">
        <v>2020</v>
      </c>
      <c r="D1074">
        <v>8</v>
      </c>
      <c r="E1074" t="s">
        <v>54</v>
      </c>
      <c r="F1074" t="s">
        <v>59</v>
      </c>
      <c r="H1074" t="s">
        <v>127</v>
      </c>
      <c r="J1074">
        <v>3</v>
      </c>
      <c r="K1074" t="s">
        <v>162</v>
      </c>
      <c r="L1074">
        <v>52</v>
      </c>
      <c r="M1074" t="s">
        <v>163</v>
      </c>
      <c r="N1074" t="s">
        <v>177</v>
      </c>
    </row>
    <row r="1075" spans="1:14">
      <c r="A1075">
        <v>3361</v>
      </c>
      <c r="B1075">
        <v>386</v>
      </c>
      <c r="C1075">
        <v>2020</v>
      </c>
      <c r="D1075">
        <v>8</v>
      </c>
      <c r="E1075" t="s">
        <v>60</v>
      </c>
      <c r="F1075" t="s">
        <v>35</v>
      </c>
      <c r="H1075" t="s">
        <v>134</v>
      </c>
      <c r="J1075">
        <v>1</v>
      </c>
      <c r="K1075" t="s">
        <v>162</v>
      </c>
      <c r="L1075">
        <v>37</v>
      </c>
      <c r="M1075" t="s">
        <v>161</v>
      </c>
    </row>
    <row r="1076" spans="1:14">
      <c r="A1076">
        <v>3362</v>
      </c>
      <c r="B1076">
        <v>386</v>
      </c>
      <c r="C1076">
        <v>2020</v>
      </c>
      <c r="D1076">
        <v>8</v>
      </c>
      <c r="E1076" t="s">
        <v>60</v>
      </c>
      <c r="F1076" t="s">
        <v>35</v>
      </c>
      <c r="H1076" t="s">
        <v>130</v>
      </c>
      <c r="J1076">
        <v>1</v>
      </c>
      <c r="K1076" t="s">
        <v>160</v>
      </c>
      <c r="L1076">
        <f t="shared" ref="L1075:L1082" si="79">IF(K1076="XP",33,0)</f>
        <v>33</v>
      </c>
      <c r="M1076" t="s">
        <v>161</v>
      </c>
    </row>
    <row r="1077" spans="1:14">
      <c r="A1077">
        <v>3363</v>
      </c>
      <c r="B1077">
        <v>386</v>
      </c>
      <c r="C1077">
        <v>2020</v>
      </c>
      <c r="D1077">
        <v>8</v>
      </c>
      <c r="E1077" t="s">
        <v>60</v>
      </c>
      <c r="F1077" t="s">
        <v>35</v>
      </c>
      <c r="H1077" t="s">
        <v>130</v>
      </c>
      <c r="J1077">
        <v>2</v>
      </c>
      <c r="K1077" t="s">
        <v>160</v>
      </c>
      <c r="L1077">
        <f t="shared" si="79"/>
        <v>33</v>
      </c>
      <c r="M1077" t="s">
        <v>161</v>
      </c>
    </row>
    <row r="1078" spans="1:14">
      <c r="A1078">
        <v>3364</v>
      </c>
      <c r="B1078">
        <v>386</v>
      </c>
      <c r="C1078">
        <v>2020</v>
      </c>
      <c r="D1078">
        <v>8</v>
      </c>
      <c r="E1078" t="s">
        <v>60</v>
      </c>
      <c r="F1078" t="s">
        <v>35</v>
      </c>
      <c r="H1078" t="s">
        <v>134</v>
      </c>
      <c r="J1078">
        <v>2</v>
      </c>
      <c r="K1078" t="s">
        <v>162</v>
      </c>
      <c r="L1078">
        <v>40</v>
      </c>
      <c r="M1078" t="s">
        <v>161</v>
      </c>
    </row>
    <row r="1079" spans="1:14">
      <c r="A1079">
        <v>3365</v>
      </c>
      <c r="B1079">
        <v>386</v>
      </c>
      <c r="C1079">
        <v>2020</v>
      </c>
      <c r="D1079">
        <v>8</v>
      </c>
      <c r="E1079" t="s">
        <v>60</v>
      </c>
      <c r="F1079" t="s">
        <v>35</v>
      </c>
      <c r="H1079" t="s">
        <v>134</v>
      </c>
      <c r="J1079">
        <v>3</v>
      </c>
      <c r="K1079" t="s">
        <v>162</v>
      </c>
      <c r="L1079">
        <v>43</v>
      </c>
      <c r="M1079" t="s">
        <v>161</v>
      </c>
    </row>
    <row r="1080" spans="1:14">
      <c r="A1080">
        <v>3366</v>
      </c>
      <c r="B1080">
        <v>386</v>
      </c>
      <c r="C1080">
        <v>2020</v>
      </c>
      <c r="D1080">
        <v>8</v>
      </c>
      <c r="E1080" t="s">
        <v>60</v>
      </c>
      <c r="F1080" t="s">
        <v>35</v>
      </c>
      <c r="H1080" t="s">
        <v>130</v>
      </c>
      <c r="J1080">
        <v>3</v>
      </c>
      <c r="K1080" t="s">
        <v>162</v>
      </c>
      <c r="L1080">
        <v>33</v>
      </c>
      <c r="M1080" t="s">
        <v>161</v>
      </c>
    </row>
    <row r="1081" spans="1:14">
      <c r="A1081">
        <v>3367</v>
      </c>
      <c r="B1081">
        <v>386</v>
      </c>
      <c r="C1081">
        <v>2020</v>
      </c>
      <c r="D1081">
        <v>8</v>
      </c>
      <c r="E1081" t="s">
        <v>60</v>
      </c>
      <c r="F1081" t="s">
        <v>35</v>
      </c>
      <c r="H1081" t="s">
        <v>134</v>
      </c>
      <c r="J1081">
        <v>4</v>
      </c>
      <c r="K1081" t="s">
        <v>160</v>
      </c>
      <c r="L1081">
        <f t="shared" si="79"/>
        <v>33</v>
      </c>
      <c r="M1081" t="s">
        <v>161</v>
      </c>
    </row>
    <row r="1082" spans="1:14">
      <c r="A1082">
        <v>3368</v>
      </c>
      <c r="B1082">
        <v>386</v>
      </c>
      <c r="C1082">
        <v>2020</v>
      </c>
      <c r="D1082">
        <v>8</v>
      </c>
      <c r="E1082" t="s">
        <v>60</v>
      </c>
      <c r="F1082" t="s">
        <v>35</v>
      </c>
      <c r="H1082" t="s">
        <v>134</v>
      </c>
      <c r="J1082">
        <v>4</v>
      </c>
      <c r="K1082" t="s">
        <v>162</v>
      </c>
      <c r="L1082">
        <v>38</v>
      </c>
      <c r="M1082" t="s">
        <v>161</v>
      </c>
    </row>
    <row r="1083" spans="1:14">
      <c r="A1083">
        <v>3369</v>
      </c>
      <c r="B1083">
        <v>387</v>
      </c>
      <c r="C1083">
        <v>2020</v>
      </c>
      <c r="D1083">
        <v>9</v>
      </c>
      <c r="E1083" t="s">
        <v>39</v>
      </c>
      <c r="F1083" t="s">
        <v>49</v>
      </c>
      <c r="H1083" t="s">
        <v>107</v>
      </c>
      <c r="J1083">
        <v>1</v>
      </c>
      <c r="K1083" t="s">
        <v>160</v>
      </c>
      <c r="L1083">
        <f t="shared" ref="L1083:L1091" si="80">IF(K1083="XP",33,0)</f>
        <v>33</v>
      </c>
      <c r="M1083" t="s">
        <v>161</v>
      </c>
    </row>
    <row r="1084" spans="1:14">
      <c r="A1084">
        <v>3370</v>
      </c>
      <c r="B1084">
        <v>387</v>
      </c>
      <c r="C1084">
        <v>2020</v>
      </c>
      <c r="D1084">
        <v>9</v>
      </c>
      <c r="E1084" t="s">
        <v>39</v>
      </c>
      <c r="F1084" t="s">
        <v>49</v>
      </c>
      <c r="H1084" t="s">
        <v>124</v>
      </c>
      <c r="J1084">
        <v>1</v>
      </c>
      <c r="K1084" t="s">
        <v>162</v>
      </c>
      <c r="L1084">
        <v>22</v>
      </c>
      <c r="M1084" t="s">
        <v>161</v>
      </c>
    </row>
    <row r="1085" spans="1:14">
      <c r="A1085">
        <v>3371</v>
      </c>
      <c r="B1085">
        <v>387</v>
      </c>
      <c r="C1085">
        <v>2020</v>
      </c>
      <c r="D1085">
        <v>9</v>
      </c>
      <c r="E1085" t="s">
        <v>39</v>
      </c>
      <c r="F1085" t="s">
        <v>49</v>
      </c>
      <c r="H1085" t="s">
        <v>107</v>
      </c>
      <c r="J1085">
        <v>2</v>
      </c>
      <c r="K1085" t="s">
        <v>160</v>
      </c>
      <c r="L1085">
        <f t="shared" si="80"/>
        <v>33</v>
      </c>
      <c r="M1085" t="s">
        <v>161</v>
      </c>
    </row>
    <row r="1086" spans="1:14">
      <c r="A1086">
        <v>3372</v>
      </c>
      <c r="B1086">
        <v>387</v>
      </c>
      <c r="C1086">
        <v>2020</v>
      </c>
      <c r="D1086">
        <v>9</v>
      </c>
      <c r="E1086" t="s">
        <v>39</v>
      </c>
      <c r="F1086" t="s">
        <v>49</v>
      </c>
      <c r="H1086" t="s">
        <v>107</v>
      </c>
      <c r="J1086">
        <v>2</v>
      </c>
      <c r="K1086" t="s">
        <v>160</v>
      </c>
      <c r="L1086">
        <f t="shared" si="80"/>
        <v>33</v>
      </c>
      <c r="M1086" t="s">
        <v>161</v>
      </c>
    </row>
    <row r="1087" spans="1:14">
      <c r="A1087">
        <v>3373</v>
      </c>
      <c r="B1087">
        <v>387</v>
      </c>
      <c r="C1087">
        <v>2020</v>
      </c>
      <c r="D1087">
        <v>9</v>
      </c>
      <c r="E1087" t="s">
        <v>39</v>
      </c>
      <c r="F1087" t="s">
        <v>49</v>
      </c>
      <c r="H1087" t="s">
        <v>107</v>
      </c>
      <c r="J1087">
        <v>3</v>
      </c>
      <c r="K1087" t="s">
        <v>160</v>
      </c>
      <c r="L1087">
        <f t="shared" si="80"/>
        <v>33</v>
      </c>
      <c r="M1087" t="s">
        <v>161</v>
      </c>
    </row>
    <row r="1088" spans="1:14">
      <c r="A1088">
        <v>3374</v>
      </c>
      <c r="B1088">
        <v>387</v>
      </c>
      <c r="C1088">
        <v>2020</v>
      </c>
      <c r="D1088">
        <v>9</v>
      </c>
      <c r="E1088" t="s">
        <v>39</v>
      </c>
      <c r="F1088" t="s">
        <v>49</v>
      </c>
      <c r="H1088" t="s">
        <v>107</v>
      </c>
      <c r="J1088">
        <v>3</v>
      </c>
      <c r="K1088" t="s">
        <v>162</v>
      </c>
      <c r="L1088">
        <v>19</v>
      </c>
      <c r="M1088" t="s">
        <v>161</v>
      </c>
    </row>
    <row r="1089" spans="1:13">
      <c r="A1089">
        <v>3375</v>
      </c>
      <c r="B1089">
        <v>387</v>
      </c>
      <c r="C1089">
        <v>2020</v>
      </c>
      <c r="D1089">
        <v>9</v>
      </c>
      <c r="E1089" t="s">
        <v>39</v>
      </c>
      <c r="F1089" t="s">
        <v>49</v>
      </c>
      <c r="H1089" t="s">
        <v>107</v>
      </c>
      <c r="J1089">
        <v>4</v>
      </c>
      <c r="K1089" t="s">
        <v>162</v>
      </c>
      <c r="L1089">
        <v>53</v>
      </c>
      <c r="M1089" t="s">
        <v>161</v>
      </c>
    </row>
    <row r="1090" spans="1:13">
      <c r="A1090">
        <v>3376</v>
      </c>
      <c r="B1090">
        <v>387</v>
      </c>
      <c r="C1090">
        <v>2020</v>
      </c>
      <c r="D1090">
        <v>9</v>
      </c>
      <c r="E1090" t="s">
        <v>39</v>
      </c>
      <c r="F1090" t="s">
        <v>49</v>
      </c>
      <c r="H1090" t="s">
        <v>124</v>
      </c>
      <c r="J1090">
        <v>4</v>
      </c>
      <c r="K1090" t="s">
        <v>160</v>
      </c>
      <c r="L1090">
        <f t="shared" si="80"/>
        <v>33</v>
      </c>
      <c r="M1090" t="s">
        <v>161</v>
      </c>
    </row>
    <row r="1091" spans="1:13">
      <c r="A1091">
        <v>3377</v>
      </c>
      <c r="B1091">
        <v>387</v>
      </c>
      <c r="C1091">
        <v>2020</v>
      </c>
      <c r="D1091">
        <v>9</v>
      </c>
      <c r="E1091" t="s">
        <v>39</v>
      </c>
      <c r="F1091" t="s">
        <v>49</v>
      </c>
      <c r="H1091" t="s">
        <v>124</v>
      </c>
      <c r="J1091">
        <v>4</v>
      </c>
      <c r="K1091" t="s">
        <v>160</v>
      </c>
      <c r="L1091">
        <f t="shared" si="80"/>
        <v>33</v>
      </c>
      <c r="M1091" t="s">
        <v>161</v>
      </c>
    </row>
    <row r="1092" spans="1:13">
      <c r="A1092">
        <v>3378</v>
      </c>
      <c r="B1092">
        <v>388</v>
      </c>
      <c r="C1092">
        <v>2020</v>
      </c>
      <c r="D1092">
        <v>9</v>
      </c>
      <c r="E1092" t="s">
        <v>44</v>
      </c>
      <c r="F1092" t="s">
        <v>60</v>
      </c>
      <c r="H1092" t="s">
        <v>130</v>
      </c>
      <c r="J1092">
        <v>1</v>
      </c>
      <c r="K1092" t="s">
        <v>162</v>
      </c>
      <c r="L1092">
        <v>38</v>
      </c>
      <c r="M1092" t="s">
        <v>161</v>
      </c>
    </row>
    <row r="1093" spans="1:13">
      <c r="A1093">
        <v>3379</v>
      </c>
      <c r="B1093">
        <v>388</v>
      </c>
      <c r="C1093">
        <v>2020</v>
      </c>
      <c r="D1093">
        <v>9</v>
      </c>
      <c r="E1093" t="s">
        <v>44</v>
      </c>
      <c r="F1093" t="s">
        <v>60</v>
      </c>
      <c r="H1093" t="s">
        <v>130</v>
      </c>
      <c r="J1093">
        <v>1</v>
      </c>
      <c r="K1093" t="s">
        <v>160</v>
      </c>
      <c r="L1093">
        <f t="shared" ref="L1093:L1100" si="81">IF(K1093="XP",33,0)</f>
        <v>33</v>
      </c>
      <c r="M1093" t="s">
        <v>161</v>
      </c>
    </row>
    <row r="1094" spans="1:13">
      <c r="A1094">
        <v>3380</v>
      </c>
      <c r="B1094">
        <v>388</v>
      </c>
      <c r="C1094">
        <v>2020</v>
      </c>
      <c r="D1094">
        <v>9</v>
      </c>
      <c r="E1094" t="s">
        <v>44</v>
      </c>
      <c r="F1094" t="s">
        <v>60</v>
      </c>
      <c r="H1094" t="s">
        <v>104</v>
      </c>
      <c r="J1094">
        <v>2</v>
      </c>
      <c r="K1094" t="s">
        <v>162</v>
      </c>
      <c r="L1094">
        <v>48</v>
      </c>
      <c r="M1094" t="s">
        <v>161</v>
      </c>
    </row>
    <row r="1095" spans="1:13">
      <c r="A1095">
        <v>3381</v>
      </c>
      <c r="B1095">
        <v>388</v>
      </c>
      <c r="C1095">
        <v>2020</v>
      </c>
      <c r="D1095">
        <v>9</v>
      </c>
      <c r="E1095" t="s">
        <v>44</v>
      </c>
      <c r="F1095" t="s">
        <v>60</v>
      </c>
      <c r="H1095" t="s">
        <v>130</v>
      </c>
      <c r="J1095">
        <v>2</v>
      </c>
      <c r="K1095" t="s">
        <v>162</v>
      </c>
      <c r="L1095">
        <v>48</v>
      </c>
      <c r="M1095" t="s">
        <v>161</v>
      </c>
    </row>
    <row r="1096" spans="1:13">
      <c r="A1096">
        <v>3382</v>
      </c>
      <c r="B1096">
        <v>388</v>
      </c>
      <c r="C1096">
        <v>2020</v>
      </c>
      <c r="D1096">
        <v>9</v>
      </c>
      <c r="E1096" t="s">
        <v>44</v>
      </c>
      <c r="F1096" t="s">
        <v>60</v>
      </c>
      <c r="H1096" t="s">
        <v>130</v>
      </c>
      <c r="J1096">
        <v>2</v>
      </c>
      <c r="K1096" t="s">
        <v>160</v>
      </c>
      <c r="L1096">
        <f t="shared" si="81"/>
        <v>33</v>
      </c>
      <c r="M1096" t="s">
        <v>161</v>
      </c>
    </row>
    <row r="1097" spans="1:13">
      <c r="A1097">
        <v>3383</v>
      </c>
      <c r="B1097">
        <v>388</v>
      </c>
      <c r="C1097">
        <v>2020</v>
      </c>
      <c r="D1097">
        <v>9</v>
      </c>
      <c r="E1097" t="s">
        <v>44</v>
      </c>
      <c r="F1097" t="s">
        <v>60</v>
      </c>
      <c r="H1097" t="s">
        <v>104</v>
      </c>
      <c r="J1097">
        <v>3</v>
      </c>
      <c r="K1097" t="s">
        <v>160</v>
      </c>
      <c r="L1097">
        <f t="shared" si="81"/>
        <v>33</v>
      </c>
      <c r="M1097" t="s">
        <v>161</v>
      </c>
    </row>
    <row r="1098" spans="1:13">
      <c r="A1098">
        <v>3384</v>
      </c>
      <c r="B1098">
        <v>388</v>
      </c>
      <c r="C1098">
        <v>2020</v>
      </c>
      <c r="D1098">
        <v>9</v>
      </c>
      <c r="E1098" t="s">
        <v>44</v>
      </c>
      <c r="F1098" t="s">
        <v>60</v>
      </c>
      <c r="H1098" t="s">
        <v>130</v>
      </c>
      <c r="J1098">
        <v>3</v>
      </c>
      <c r="K1098" t="s">
        <v>162</v>
      </c>
      <c r="L1098">
        <v>42</v>
      </c>
      <c r="M1098" t="s">
        <v>161</v>
      </c>
    </row>
    <row r="1099" spans="1:13">
      <c r="A1099">
        <v>3385</v>
      </c>
      <c r="B1099">
        <v>388</v>
      </c>
      <c r="C1099">
        <v>2020</v>
      </c>
      <c r="D1099">
        <v>9</v>
      </c>
      <c r="E1099" t="s">
        <v>44</v>
      </c>
      <c r="F1099" t="s">
        <v>60</v>
      </c>
      <c r="H1099" t="s">
        <v>104</v>
      </c>
      <c r="J1099">
        <v>4</v>
      </c>
      <c r="K1099" t="s">
        <v>162</v>
      </c>
      <c r="L1099">
        <v>44</v>
      </c>
      <c r="M1099" t="s">
        <v>161</v>
      </c>
    </row>
    <row r="1100" spans="1:13">
      <c r="A1100">
        <v>3386</v>
      </c>
      <c r="B1100">
        <v>388</v>
      </c>
      <c r="C1100">
        <v>2020</v>
      </c>
      <c r="D1100">
        <v>9</v>
      </c>
      <c r="E1100" t="s">
        <v>44</v>
      </c>
      <c r="F1100" t="s">
        <v>60</v>
      </c>
      <c r="H1100" t="s">
        <v>104</v>
      </c>
      <c r="J1100">
        <v>4</v>
      </c>
      <c r="K1100" t="s">
        <v>160</v>
      </c>
      <c r="L1100">
        <f t="shared" si="81"/>
        <v>33</v>
      </c>
      <c r="M1100" t="s">
        <v>161</v>
      </c>
    </row>
    <row r="1101" spans="1:13">
      <c r="A1101">
        <v>3387</v>
      </c>
      <c r="B1101">
        <v>389</v>
      </c>
      <c r="C1101">
        <v>2020</v>
      </c>
      <c r="D1101">
        <v>9</v>
      </c>
      <c r="E1101" t="s">
        <v>37</v>
      </c>
      <c r="F1101" t="s">
        <v>50</v>
      </c>
      <c r="H1101" t="s">
        <v>131</v>
      </c>
      <c r="J1101">
        <v>1</v>
      </c>
      <c r="K1101" t="s">
        <v>162</v>
      </c>
      <c r="L1101">
        <v>40</v>
      </c>
      <c r="M1101" t="s">
        <v>161</v>
      </c>
    </row>
    <row r="1102" spans="1:13">
      <c r="A1102">
        <v>3388</v>
      </c>
      <c r="B1102">
        <v>389</v>
      </c>
      <c r="C1102">
        <v>2020</v>
      </c>
      <c r="D1102">
        <v>9</v>
      </c>
      <c r="E1102" t="s">
        <v>37</v>
      </c>
      <c r="F1102" t="s">
        <v>50</v>
      </c>
      <c r="H1102" t="s">
        <v>131</v>
      </c>
      <c r="J1102">
        <v>2</v>
      </c>
      <c r="K1102" t="s">
        <v>160</v>
      </c>
      <c r="L1102">
        <f t="shared" ref="L1102:L1107" si="82">IF(K1102="XP",33,0)</f>
        <v>33</v>
      </c>
      <c r="M1102" t="s">
        <v>161</v>
      </c>
    </row>
    <row r="1103" spans="1:13">
      <c r="A1103">
        <v>3389</v>
      </c>
      <c r="B1103">
        <v>389</v>
      </c>
      <c r="C1103">
        <v>2020</v>
      </c>
      <c r="D1103">
        <v>9</v>
      </c>
      <c r="E1103" t="s">
        <v>37</v>
      </c>
      <c r="F1103" t="s">
        <v>50</v>
      </c>
      <c r="H1103" t="s">
        <v>131</v>
      </c>
      <c r="J1103">
        <v>3</v>
      </c>
      <c r="K1103" t="s">
        <v>160</v>
      </c>
      <c r="L1103">
        <f t="shared" si="82"/>
        <v>33</v>
      </c>
      <c r="M1103" t="s">
        <v>161</v>
      </c>
    </row>
    <row r="1104" spans="1:13">
      <c r="A1104">
        <v>3390</v>
      </c>
      <c r="B1104">
        <v>389</v>
      </c>
      <c r="C1104">
        <v>2020</v>
      </c>
      <c r="D1104">
        <v>9</v>
      </c>
      <c r="E1104" t="s">
        <v>37</v>
      </c>
      <c r="F1104" t="s">
        <v>50</v>
      </c>
      <c r="H1104" t="s">
        <v>111</v>
      </c>
      <c r="J1104">
        <v>4</v>
      </c>
      <c r="K1104" t="s">
        <v>162</v>
      </c>
      <c r="L1104">
        <v>22</v>
      </c>
      <c r="M1104" t="s">
        <v>161</v>
      </c>
    </row>
    <row r="1105" spans="1:14">
      <c r="A1105">
        <v>3391</v>
      </c>
      <c r="B1105">
        <v>389</v>
      </c>
      <c r="C1105">
        <v>2020</v>
      </c>
      <c r="D1105">
        <v>9</v>
      </c>
      <c r="E1105" t="s">
        <v>37</v>
      </c>
      <c r="F1105" t="s">
        <v>50</v>
      </c>
      <c r="H1105" t="s">
        <v>131</v>
      </c>
      <c r="J1105">
        <v>4</v>
      </c>
      <c r="K1105" t="s">
        <v>160</v>
      </c>
      <c r="L1105">
        <f t="shared" si="82"/>
        <v>33</v>
      </c>
      <c r="M1105" t="s">
        <v>161</v>
      </c>
    </row>
    <row r="1106" spans="1:14">
      <c r="A1106">
        <v>3392</v>
      </c>
      <c r="B1106">
        <v>389</v>
      </c>
      <c r="C1106">
        <v>2020</v>
      </c>
      <c r="D1106">
        <v>9</v>
      </c>
      <c r="E1106" t="s">
        <v>37</v>
      </c>
      <c r="F1106" t="s">
        <v>50</v>
      </c>
      <c r="H1106" t="s">
        <v>111</v>
      </c>
      <c r="J1106">
        <v>4</v>
      </c>
      <c r="K1106" t="s">
        <v>160</v>
      </c>
      <c r="L1106">
        <f t="shared" si="82"/>
        <v>33</v>
      </c>
      <c r="M1106" t="s">
        <v>161</v>
      </c>
    </row>
    <row r="1107" spans="1:14">
      <c r="A1107">
        <v>3393</v>
      </c>
      <c r="B1107">
        <v>389</v>
      </c>
      <c r="C1107">
        <v>2020</v>
      </c>
      <c r="D1107">
        <v>9</v>
      </c>
      <c r="E1107" t="s">
        <v>37</v>
      </c>
      <c r="F1107" t="s">
        <v>50</v>
      </c>
      <c r="H1107" t="s">
        <v>111</v>
      </c>
      <c r="J1107">
        <v>4</v>
      </c>
      <c r="K1107" t="s">
        <v>160</v>
      </c>
      <c r="L1107">
        <f t="shared" si="82"/>
        <v>33</v>
      </c>
      <c r="M1107" t="s">
        <v>161</v>
      </c>
    </row>
    <row r="1108" spans="1:14">
      <c r="A1108">
        <v>3394</v>
      </c>
      <c r="B1108">
        <v>390</v>
      </c>
      <c r="C1108">
        <v>2020</v>
      </c>
      <c r="D1108">
        <v>9</v>
      </c>
      <c r="E1108" t="s">
        <v>36</v>
      </c>
      <c r="F1108" t="s">
        <v>22</v>
      </c>
      <c r="H1108" t="s">
        <v>108</v>
      </c>
      <c r="J1108">
        <v>1</v>
      </c>
      <c r="K1108" t="s">
        <v>160</v>
      </c>
      <c r="L1108">
        <f t="shared" ref="L1108" si="83">IF(K1108="XP",33,0)</f>
        <v>33</v>
      </c>
      <c r="M1108" t="s">
        <v>161</v>
      </c>
    </row>
    <row r="1109" spans="1:14">
      <c r="A1109">
        <v>3395</v>
      </c>
      <c r="B1109">
        <v>390</v>
      </c>
      <c r="C1109">
        <v>2020</v>
      </c>
      <c r="D1109">
        <v>9</v>
      </c>
      <c r="E1109" t="s">
        <v>36</v>
      </c>
      <c r="F1109" t="s">
        <v>22</v>
      </c>
      <c r="H1109" t="s">
        <v>112</v>
      </c>
      <c r="J1109">
        <v>1</v>
      </c>
      <c r="K1109" t="s">
        <v>162</v>
      </c>
      <c r="L1109">
        <v>46</v>
      </c>
      <c r="M1109" t="s">
        <v>163</v>
      </c>
      <c r="N1109" t="s">
        <v>165</v>
      </c>
    </row>
    <row r="1110" spans="1:14">
      <c r="A1110">
        <v>3396</v>
      </c>
      <c r="B1110">
        <v>390</v>
      </c>
      <c r="C1110">
        <v>2020</v>
      </c>
      <c r="D1110">
        <v>9</v>
      </c>
      <c r="E1110" t="s">
        <v>36</v>
      </c>
      <c r="F1110" t="s">
        <v>22</v>
      </c>
      <c r="H1110" t="s">
        <v>108</v>
      </c>
      <c r="J1110">
        <v>1</v>
      </c>
      <c r="K1110" t="s">
        <v>160</v>
      </c>
      <c r="L1110">
        <f>IF(K1110="XP",33,0)</f>
        <v>33</v>
      </c>
      <c r="M1110" t="s">
        <v>161</v>
      </c>
    </row>
    <row r="1111" spans="1:14">
      <c r="A1111">
        <v>3397</v>
      </c>
      <c r="B1111">
        <v>390</v>
      </c>
      <c r="C1111">
        <v>2020</v>
      </c>
      <c r="D1111">
        <v>9</v>
      </c>
      <c r="E1111" t="s">
        <v>36</v>
      </c>
      <c r="F1111" t="s">
        <v>22</v>
      </c>
      <c r="H1111" t="s">
        <v>112</v>
      </c>
      <c r="J1111">
        <v>2</v>
      </c>
      <c r="K1111" t="s">
        <v>162</v>
      </c>
      <c r="L1111">
        <v>23</v>
      </c>
      <c r="M1111" t="s">
        <v>161</v>
      </c>
    </row>
    <row r="1112" spans="1:14">
      <c r="A1112">
        <v>3398</v>
      </c>
      <c r="B1112">
        <v>390</v>
      </c>
      <c r="C1112">
        <v>2020</v>
      </c>
      <c r="D1112">
        <v>9</v>
      </c>
      <c r="E1112" t="s">
        <v>36</v>
      </c>
      <c r="F1112" t="s">
        <v>22</v>
      </c>
      <c r="H1112" t="s">
        <v>112</v>
      </c>
      <c r="J1112">
        <v>2</v>
      </c>
      <c r="K1112" t="s">
        <v>160</v>
      </c>
      <c r="L1112">
        <f>IF(K1112="XP",33,0)</f>
        <v>33</v>
      </c>
      <c r="M1112" t="s">
        <v>161</v>
      </c>
    </row>
    <row r="1113" spans="1:14">
      <c r="A1113">
        <v>3399</v>
      </c>
      <c r="B1113">
        <v>390</v>
      </c>
      <c r="C1113">
        <v>2020</v>
      </c>
      <c r="D1113">
        <v>9</v>
      </c>
      <c r="E1113" t="s">
        <v>36</v>
      </c>
      <c r="F1113" t="s">
        <v>22</v>
      </c>
      <c r="H1113" t="s">
        <v>108</v>
      </c>
      <c r="J1113">
        <v>2</v>
      </c>
      <c r="K1113" t="s">
        <v>160</v>
      </c>
      <c r="L1113">
        <f>IF(K1113="XP",33,0)</f>
        <v>33</v>
      </c>
      <c r="M1113" t="s">
        <v>161</v>
      </c>
    </row>
    <row r="1114" spans="1:14">
      <c r="A1114">
        <v>3400</v>
      </c>
      <c r="B1114">
        <v>390</v>
      </c>
      <c r="C1114">
        <v>2020</v>
      </c>
      <c r="D1114">
        <v>9</v>
      </c>
      <c r="E1114" t="s">
        <v>36</v>
      </c>
      <c r="F1114" t="s">
        <v>22</v>
      </c>
      <c r="H1114" t="s">
        <v>108</v>
      </c>
      <c r="J1114">
        <v>3</v>
      </c>
      <c r="K1114" t="s">
        <v>160</v>
      </c>
      <c r="L1114">
        <f>IF(K1114="XP",33,0)</f>
        <v>33</v>
      </c>
      <c r="M1114" t="s">
        <v>161</v>
      </c>
    </row>
    <row r="1115" spans="1:14">
      <c r="A1115">
        <v>3401</v>
      </c>
      <c r="B1115">
        <v>390</v>
      </c>
      <c r="C1115">
        <v>2020</v>
      </c>
      <c r="D1115">
        <v>9</v>
      </c>
      <c r="E1115" t="s">
        <v>36</v>
      </c>
      <c r="F1115" t="s">
        <v>22</v>
      </c>
      <c r="H1115" t="s">
        <v>112</v>
      </c>
      <c r="J1115">
        <v>4</v>
      </c>
      <c r="K1115" t="s">
        <v>162</v>
      </c>
      <c r="L1115">
        <v>45</v>
      </c>
      <c r="M1115" t="s">
        <v>161</v>
      </c>
    </row>
    <row r="1116" spans="1:14">
      <c r="A1116">
        <v>3402</v>
      </c>
      <c r="B1116">
        <v>390</v>
      </c>
      <c r="C1116">
        <v>2020</v>
      </c>
      <c r="D1116">
        <v>9</v>
      </c>
      <c r="E1116" t="s">
        <v>36</v>
      </c>
      <c r="F1116" t="s">
        <v>22</v>
      </c>
      <c r="H1116" t="s">
        <v>108</v>
      </c>
      <c r="J1116">
        <v>4</v>
      </c>
      <c r="K1116" t="s">
        <v>160</v>
      </c>
      <c r="L1116">
        <f>IF(K1116="XP",33,0)</f>
        <v>33</v>
      </c>
      <c r="M1116" t="s">
        <v>161</v>
      </c>
    </row>
    <row r="1117" spans="1:14">
      <c r="A1117">
        <v>3403</v>
      </c>
      <c r="B1117">
        <v>390</v>
      </c>
      <c r="C1117">
        <v>2020</v>
      </c>
      <c r="D1117">
        <v>9</v>
      </c>
      <c r="E1117" t="s">
        <v>36</v>
      </c>
      <c r="F1117" t="s">
        <v>22</v>
      </c>
      <c r="H1117" t="s">
        <v>112</v>
      </c>
      <c r="J1117">
        <v>4</v>
      </c>
      <c r="K1117" t="s">
        <v>160</v>
      </c>
      <c r="L1117">
        <f>IF(K1117="XP",33,0)</f>
        <v>33</v>
      </c>
      <c r="M1117" t="s">
        <v>161</v>
      </c>
    </row>
    <row r="1118" spans="1:14">
      <c r="A1118">
        <v>3404</v>
      </c>
      <c r="B1118">
        <v>391</v>
      </c>
      <c r="C1118">
        <v>2020</v>
      </c>
      <c r="D1118">
        <v>9</v>
      </c>
      <c r="E1118" t="s">
        <v>23</v>
      </c>
      <c r="F1118" t="s">
        <v>26</v>
      </c>
      <c r="H1118" t="s">
        <v>114</v>
      </c>
      <c r="J1118">
        <v>1</v>
      </c>
      <c r="K1118" t="s">
        <v>160</v>
      </c>
      <c r="L1118">
        <f t="shared" ref="L1118:L1122" si="84">IF(K1118="XP",33,0)</f>
        <v>33</v>
      </c>
      <c r="M1118" t="s">
        <v>161</v>
      </c>
    </row>
    <row r="1119" spans="1:14">
      <c r="A1119">
        <v>3405</v>
      </c>
      <c r="B1119">
        <v>391</v>
      </c>
      <c r="C1119">
        <v>2020</v>
      </c>
      <c r="D1119">
        <v>9</v>
      </c>
      <c r="E1119" t="s">
        <v>23</v>
      </c>
      <c r="F1119" t="s">
        <v>26</v>
      </c>
      <c r="H1119" t="s">
        <v>102</v>
      </c>
      <c r="J1119">
        <v>1</v>
      </c>
      <c r="K1119" t="s">
        <v>162</v>
      </c>
      <c r="L1119">
        <v>39</v>
      </c>
      <c r="M1119" t="s">
        <v>161</v>
      </c>
    </row>
    <row r="1120" spans="1:14">
      <c r="A1120">
        <v>3406</v>
      </c>
      <c r="B1120">
        <v>391</v>
      </c>
      <c r="C1120">
        <v>2020</v>
      </c>
      <c r="D1120">
        <v>9</v>
      </c>
      <c r="E1120" t="s">
        <v>23</v>
      </c>
      <c r="F1120" t="s">
        <v>26</v>
      </c>
      <c r="H1120" t="s">
        <v>114</v>
      </c>
      <c r="J1120">
        <v>2</v>
      </c>
      <c r="K1120" t="s">
        <v>160</v>
      </c>
      <c r="L1120">
        <f t="shared" si="84"/>
        <v>33</v>
      </c>
      <c r="M1120" t="s">
        <v>161</v>
      </c>
    </row>
    <row r="1121" spans="1:14">
      <c r="A1121">
        <v>3407</v>
      </c>
      <c r="B1121">
        <v>391</v>
      </c>
      <c r="C1121">
        <v>2020</v>
      </c>
      <c r="D1121">
        <v>9</v>
      </c>
      <c r="E1121" t="s">
        <v>23</v>
      </c>
      <c r="F1121" t="s">
        <v>26</v>
      </c>
      <c r="H1121" t="s">
        <v>102</v>
      </c>
      <c r="J1121">
        <v>2</v>
      </c>
      <c r="K1121" t="s">
        <v>162</v>
      </c>
      <c r="L1121">
        <v>55</v>
      </c>
      <c r="M1121" t="s">
        <v>161</v>
      </c>
    </row>
    <row r="1122" spans="1:14">
      <c r="A1122">
        <v>3408</v>
      </c>
      <c r="B1122">
        <v>391</v>
      </c>
      <c r="C1122">
        <v>2020</v>
      </c>
      <c r="D1122">
        <v>9</v>
      </c>
      <c r="E1122" t="s">
        <v>23</v>
      </c>
      <c r="F1122" t="s">
        <v>26</v>
      </c>
      <c r="H1122" t="s">
        <v>102</v>
      </c>
      <c r="J1122">
        <v>2</v>
      </c>
      <c r="K1122" t="s">
        <v>160</v>
      </c>
      <c r="L1122">
        <f t="shared" si="84"/>
        <v>33</v>
      </c>
      <c r="M1122" t="s">
        <v>161</v>
      </c>
    </row>
    <row r="1123" spans="1:14">
      <c r="A1123">
        <v>3409</v>
      </c>
      <c r="B1123">
        <v>391</v>
      </c>
      <c r="C1123">
        <v>2020</v>
      </c>
      <c r="D1123">
        <v>9</v>
      </c>
      <c r="E1123" t="s">
        <v>23</v>
      </c>
      <c r="F1123" t="s">
        <v>26</v>
      </c>
      <c r="H1123" t="s">
        <v>114</v>
      </c>
      <c r="J1123">
        <v>2</v>
      </c>
      <c r="K1123" t="s">
        <v>162</v>
      </c>
      <c r="L1123">
        <v>47</v>
      </c>
      <c r="M1123" t="s">
        <v>161</v>
      </c>
    </row>
    <row r="1124" spans="1:14">
      <c r="A1124">
        <v>3410</v>
      </c>
      <c r="B1124">
        <v>391</v>
      </c>
      <c r="C1124">
        <v>2020</v>
      </c>
      <c r="D1124">
        <v>9</v>
      </c>
      <c r="E1124" t="s">
        <v>23</v>
      </c>
      <c r="F1124" t="s">
        <v>26</v>
      </c>
      <c r="H1124" t="s">
        <v>102</v>
      </c>
      <c r="J1124">
        <v>3</v>
      </c>
      <c r="K1124" t="s">
        <v>162</v>
      </c>
      <c r="L1124">
        <v>48</v>
      </c>
      <c r="M1124" t="s">
        <v>163</v>
      </c>
      <c r="N1124" t="s">
        <v>165</v>
      </c>
    </row>
    <row r="1125" spans="1:14">
      <c r="A1125">
        <v>3411</v>
      </c>
      <c r="B1125">
        <v>391</v>
      </c>
      <c r="C1125">
        <v>2020</v>
      </c>
      <c r="D1125">
        <v>9</v>
      </c>
      <c r="E1125" t="s">
        <v>23</v>
      </c>
      <c r="F1125" t="s">
        <v>26</v>
      </c>
      <c r="H1125" t="s">
        <v>114</v>
      </c>
      <c r="J1125">
        <v>3</v>
      </c>
      <c r="K1125" t="s">
        <v>162</v>
      </c>
      <c r="L1125">
        <v>51</v>
      </c>
      <c r="M1125" t="s">
        <v>163</v>
      </c>
      <c r="N1125" t="s">
        <v>167</v>
      </c>
    </row>
    <row r="1126" spans="1:14">
      <c r="A1126">
        <v>3412</v>
      </c>
      <c r="B1126">
        <v>391</v>
      </c>
      <c r="C1126">
        <v>2020</v>
      </c>
      <c r="D1126">
        <v>9</v>
      </c>
      <c r="E1126" t="s">
        <v>23</v>
      </c>
      <c r="F1126" t="s">
        <v>26</v>
      </c>
      <c r="H1126" t="s">
        <v>102</v>
      </c>
      <c r="J1126">
        <v>3</v>
      </c>
      <c r="K1126" t="s">
        <v>160</v>
      </c>
      <c r="L1126">
        <f>IF(K1126="XP",33,0)</f>
        <v>33</v>
      </c>
      <c r="M1126" t="s">
        <v>161</v>
      </c>
    </row>
    <row r="1127" spans="1:14">
      <c r="A1127">
        <v>3413</v>
      </c>
      <c r="B1127">
        <v>391</v>
      </c>
      <c r="C1127">
        <v>2020</v>
      </c>
      <c r="D1127">
        <v>9</v>
      </c>
      <c r="E1127" t="s">
        <v>23</v>
      </c>
      <c r="F1127" t="s">
        <v>26</v>
      </c>
      <c r="H1127" t="s">
        <v>102</v>
      </c>
      <c r="J1127">
        <v>4</v>
      </c>
      <c r="K1127" t="s">
        <v>160</v>
      </c>
      <c r="L1127">
        <f>IF(K1127="XP",33,0)</f>
        <v>33</v>
      </c>
      <c r="M1127" t="s">
        <v>163</v>
      </c>
      <c r="N1127" t="s">
        <v>168</v>
      </c>
    </row>
    <row r="1128" spans="1:14">
      <c r="A1128">
        <v>3414</v>
      </c>
      <c r="B1128">
        <v>391</v>
      </c>
      <c r="C1128">
        <v>2020</v>
      </c>
      <c r="D1128">
        <v>9</v>
      </c>
      <c r="E1128" t="s">
        <v>23</v>
      </c>
      <c r="F1128" t="s">
        <v>26</v>
      </c>
      <c r="H1128" t="s">
        <v>114</v>
      </c>
      <c r="J1128">
        <v>4</v>
      </c>
      <c r="K1128" t="s">
        <v>160</v>
      </c>
      <c r="L1128">
        <f>IF(K1128="XP",33,0)</f>
        <v>33</v>
      </c>
      <c r="M1128" t="s">
        <v>161</v>
      </c>
    </row>
    <row r="1129" spans="1:14">
      <c r="A1129">
        <v>3415</v>
      </c>
      <c r="B1129">
        <v>391</v>
      </c>
      <c r="C1129">
        <v>2020</v>
      </c>
      <c r="D1129">
        <v>9</v>
      </c>
      <c r="E1129" t="s">
        <v>23</v>
      </c>
      <c r="F1129" t="s">
        <v>26</v>
      </c>
      <c r="H1129" t="s">
        <v>102</v>
      </c>
      <c r="J1129">
        <v>4</v>
      </c>
      <c r="K1129" t="s">
        <v>160</v>
      </c>
      <c r="L1129">
        <f>IF(K1129="XP",33,0)</f>
        <v>33</v>
      </c>
      <c r="M1129" t="s">
        <v>161</v>
      </c>
    </row>
    <row r="1130" spans="1:14">
      <c r="A1130">
        <v>3416</v>
      </c>
      <c r="B1130">
        <v>391</v>
      </c>
      <c r="C1130">
        <v>2020</v>
      </c>
      <c r="D1130">
        <v>9</v>
      </c>
      <c r="E1130" t="s">
        <v>23</v>
      </c>
      <c r="F1130" t="s">
        <v>26</v>
      </c>
      <c r="H1130" t="s">
        <v>114</v>
      </c>
      <c r="J1130">
        <v>4</v>
      </c>
      <c r="K1130" t="s">
        <v>160</v>
      </c>
      <c r="L1130">
        <f>IF(K1130="XP",33,0)</f>
        <v>33</v>
      </c>
      <c r="M1130" t="s">
        <v>161</v>
      </c>
    </row>
    <row r="1131" spans="1:14">
      <c r="A1131">
        <v>3417</v>
      </c>
      <c r="B1131">
        <v>391</v>
      </c>
      <c r="C1131">
        <v>2020</v>
      </c>
      <c r="D1131">
        <v>9</v>
      </c>
      <c r="E1131" t="s">
        <v>23</v>
      </c>
      <c r="F1131" t="s">
        <v>26</v>
      </c>
      <c r="H1131" t="s">
        <v>114</v>
      </c>
      <c r="J1131">
        <v>4</v>
      </c>
      <c r="K1131" t="s">
        <v>162</v>
      </c>
      <c r="L1131">
        <v>67</v>
      </c>
      <c r="M1131" t="s">
        <v>163</v>
      </c>
      <c r="N1131" t="s">
        <v>177</v>
      </c>
    </row>
    <row r="1132" spans="1:14">
      <c r="A1132">
        <v>3418</v>
      </c>
      <c r="B1132">
        <v>392</v>
      </c>
      <c r="C1132">
        <v>2020</v>
      </c>
      <c r="D1132">
        <v>9</v>
      </c>
      <c r="E1132" t="s">
        <v>33</v>
      </c>
      <c r="F1132" t="s">
        <v>46</v>
      </c>
      <c r="H1132" t="s">
        <v>110</v>
      </c>
      <c r="J1132">
        <v>1</v>
      </c>
      <c r="K1132" t="s">
        <v>160</v>
      </c>
      <c r="L1132">
        <f t="shared" ref="L1132:L1140" si="85">IF(K1132="XP",33,0)</f>
        <v>33</v>
      </c>
      <c r="M1132" t="s">
        <v>161</v>
      </c>
    </row>
    <row r="1133" spans="1:14">
      <c r="A1133">
        <v>3419</v>
      </c>
      <c r="B1133">
        <v>392</v>
      </c>
      <c r="C1133">
        <v>2020</v>
      </c>
      <c r="D1133">
        <v>9</v>
      </c>
      <c r="E1133" t="s">
        <v>33</v>
      </c>
      <c r="F1133" t="s">
        <v>46</v>
      </c>
      <c r="H1133" t="s">
        <v>101</v>
      </c>
      <c r="J1133">
        <v>1</v>
      </c>
      <c r="K1133" t="s">
        <v>160</v>
      </c>
      <c r="L1133">
        <f t="shared" si="85"/>
        <v>33</v>
      </c>
      <c r="M1133" t="s">
        <v>161</v>
      </c>
    </row>
    <row r="1134" spans="1:14">
      <c r="A1134">
        <v>3420</v>
      </c>
      <c r="B1134">
        <v>392</v>
      </c>
      <c r="C1134">
        <v>2020</v>
      </c>
      <c r="D1134">
        <v>9</v>
      </c>
      <c r="E1134" t="s">
        <v>33</v>
      </c>
      <c r="F1134" t="s">
        <v>46</v>
      </c>
      <c r="H1134" t="s">
        <v>101</v>
      </c>
      <c r="J1134">
        <v>1</v>
      </c>
      <c r="K1134" t="s">
        <v>162</v>
      </c>
      <c r="L1134">
        <v>54</v>
      </c>
      <c r="M1134" t="s">
        <v>161</v>
      </c>
    </row>
    <row r="1135" spans="1:14">
      <c r="A1135">
        <v>3421</v>
      </c>
      <c r="B1135">
        <v>392</v>
      </c>
      <c r="C1135">
        <v>2020</v>
      </c>
      <c r="D1135">
        <v>9</v>
      </c>
      <c r="E1135" t="s">
        <v>33</v>
      </c>
      <c r="F1135" t="s">
        <v>46</v>
      </c>
      <c r="H1135" t="s">
        <v>101</v>
      </c>
      <c r="J1135">
        <v>2</v>
      </c>
      <c r="K1135" t="s">
        <v>162</v>
      </c>
      <c r="L1135">
        <v>30</v>
      </c>
      <c r="M1135" t="s">
        <v>161</v>
      </c>
    </row>
    <row r="1136" spans="1:14">
      <c r="A1136">
        <v>3422</v>
      </c>
      <c r="B1136">
        <v>392</v>
      </c>
      <c r="C1136">
        <v>2020</v>
      </c>
      <c r="D1136">
        <v>9</v>
      </c>
      <c r="E1136" t="s">
        <v>33</v>
      </c>
      <c r="F1136" t="s">
        <v>46</v>
      </c>
      <c r="H1136" t="s">
        <v>110</v>
      </c>
      <c r="J1136">
        <v>2</v>
      </c>
      <c r="K1136" t="s">
        <v>160</v>
      </c>
      <c r="L1136">
        <f t="shared" si="85"/>
        <v>33</v>
      </c>
      <c r="M1136" t="s">
        <v>163</v>
      </c>
      <c r="N1136" t="s">
        <v>168</v>
      </c>
    </row>
    <row r="1137" spans="1:13">
      <c r="A1137">
        <v>3423</v>
      </c>
      <c r="B1137">
        <v>392</v>
      </c>
      <c r="C1137">
        <v>2020</v>
      </c>
      <c r="D1137">
        <v>9</v>
      </c>
      <c r="E1137" t="s">
        <v>33</v>
      </c>
      <c r="F1137" t="s">
        <v>46</v>
      </c>
      <c r="H1137" t="s">
        <v>101</v>
      </c>
      <c r="J1137">
        <v>2</v>
      </c>
      <c r="K1137" t="s">
        <v>160</v>
      </c>
      <c r="L1137">
        <f t="shared" si="85"/>
        <v>33</v>
      </c>
      <c r="M1137" t="s">
        <v>161</v>
      </c>
    </row>
    <row r="1138" spans="1:13">
      <c r="A1138">
        <v>3424</v>
      </c>
      <c r="B1138">
        <v>392</v>
      </c>
      <c r="C1138">
        <v>2020</v>
      </c>
      <c r="D1138">
        <v>9</v>
      </c>
      <c r="E1138" t="s">
        <v>33</v>
      </c>
      <c r="F1138" t="s">
        <v>46</v>
      </c>
      <c r="H1138" t="s">
        <v>110</v>
      </c>
      <c r="J1138">
        <v>2</v>
      </c>
      <c r="K1138" t="s">
        <v>162</v>
      </c>
      <c r="L1138">
        <v>59</v>
      </c>
      <c r="M1138" t="s">
        <v>161</v>
      </c>
    </row>
    <row r="1139" spans="1:13">
      <c r="A1139">
        <v>3425</v>
      </c>
      <c r="B1139">
        <v>392</v>
      </c>
      <c r="C1139">
        <v>2020</v>
      </c>
      <c r="D1139">
        <v>9</v>
      </c>
      <c r="E1139" t="s">
        <v>33</v>
      </c>
      <c r="F1139" t="s">
        <v>46</v>
      </c>
      <c r="H1139" t="s">
        <v>101</v>
      </c>
      <c r="J1139">
        <v>3</v>
      </c>
      <c r="K1139" t="s">
        <v>160</v>
      </c>
      <c r="L1139">
        <f t="shared" si="85"/>
        <v>33</v>
      </c>
      <c r="M1139" t="s">
        <v>161</v>
      </c>
    </row>
    <row r="1140" spans="1:13">
      <c r="A1140">
        <v>3426</v>
      </c>
      <c r="B1140">
        <v>392</v>
      </c>
      <c r="C1140">
        <v>2020</v>
      </c>
      <c r="D1140">
        <v>9</v>
      </c>
      <c r="E1140" t="s">
        <v>33</v>
      </c>
      <c r="F1140" t="s">
        <v>46</v>
      </c>
      <c r="H1140" t="s">
        <v>110</v>
      </c>
      <c r="J1140">
        <v>3</v>
      </c>
      <c r="K1140" t="s">
        <v>162</v>
      </c>
      <c r="L1140">
        <v>30</v>
      </c>
      <c r="M1140" t="s">
        <v>161</v>
      </c>
    </row>
    <row r="1141" spans="1:13">
      <c r="A1141">
        <v>3427</v>
      </c>
      <c r="B1141">
        <v>393</v>
      </c>
      <c r="C1141">
        <v>2020</v>
      </c>
      <c r="D1141">
        <v>9</v>
      </c>
      <c r="E1141" t="s">
        <v>34</v>
      </c>
      <c r="F1141" t="s">
        <v>47</v>
      </c>
      <c r="H1141" t="s">
        <v>109</v>
      </c>
      <c r="J1141">
        <v>1</v>
      </c>
      <c r="K1141" t="s">
        <v>160</v>
      </c>
      <c r="L1141">
        <f t="shared" ref="L1141" si="86">IF(K1141="XP",33,0)</f>
        <v>33</v>
      </c>
      <c r="M1141" t="s">
        <v>161</v>
      </c>
    </row>
    <row r="1142" spans="1:13">
      <c r="A1142">
        <v>3428</v>
      </c>
      <c r="B1142">
        <v>393</v>
      </c>
      <c r="C1142">
        <v>2020</v>
      </c>
      <c r="D1142">
        <v>9</v>
      </c>
      <c r="E1142" t="s">
        <v>34</v>
      </c>
      <c r="F1142" t="s">
        <v>47</v>
      </c>
      <c r="H1142" t="s">
        <v>178</v>
      </c>
      <c r="J1142">
        <v>1</v>
      </c>
      <c r="K1142" t="s">
        <v>160</v>
      </c>
      <c r="L1142">
        <f t="shared" ref="L1142:L1145" si="87">IF(K1142="XP",33,0)</f>
        <v>33</v>
      </c>
      <c r="M1142" t="s">
        <v>161</v>
      </c>
    </row>
    <row r="1143" spans="1:13">
      <c r="A1143">
        <v>3429</v>
      </c>
      <c r="B1143">
        <v>393</v>
      </c>
      <c r="C1143">
        <v>2020</v>
      </c>
      <c r="D1143">
        <v>9</v>
      </c>
      <c r="E1143" t="s">
        <v>34</v>
      </c>
      <c r="F1143" t="s">
        <v>47</v>
      </c>
      <c r="H1143" t="s">
        <v>109</v>
      </c>
      <c r="J1143">
        <v>2</v>
      </c>
      <c r="K1143" t="s">
        <v>162</v>
      </c>
      <c r="L1143">
        <v>43</v>
      </c>
      <c r="M1143" t="s">
        <v>161</v>
      </c>
    </row>
    <row r="1144" spans="1:13">
      <c r="A1144">
        <v>3430</v>
      </c>
      <c r="B1144">
        <v>393</v>
      </c>
      <c r="C1144">
        <v>2020</v>
      </c>
      <c r="D1144">
        <v>9</v>
      </c>
      <c r="E1144" t="s">
        <v>34</v>
      </c>
      <c r="F1144" t="s">
        <v>47</v>
      </c>
      <c r="H1144" t="s">
        <v>178</v>
      </c>
      <c r="J1144">
        <v>3</v>
      </c>
      <c r="K1144" t="s">
        <v>160</v>
      </c>
      <c r="L1144">
        <f t="shared" si="87"/>
        <v>33</v>
      </c>
      <c r="M1144" t="s">
        <v>161</v>
      </c>
    </row>
    <row r="1145" spans="1:13">
      <c r="A1145">
        <v>3431</v>
      </c>
      <c r="B1145">
        <v>393</v>
      </c>
      <c r="C1145">
        <v>2020</v>
      </c>
      <c r="D1145">
        <v>9</v>
      </c>
      <c r="E1145" t="s">
        <v>34</v>
      </c>
      <c r="F1145" t="s">
        <v>47</v>
      </c>
      <c r="H1145" t="s">
        <v>178</v>
      </c>
      <c r="J1145">
        <v>4</v>
      </c>
      <c r="K1145" t="s">
        <v>160</v>
      </c>
      <c r="L1145">
        <f t="shared" si="87"/>
        <v>33</v>
      </c>
      <c r="M1145" t="s">
        <v>161</v>
      </c>
    </row>
    <row r="1146" spans="1:13">
      <c r="A1146">
        <v>3432</v>
      </c>
      <c r="B1146">
        <v>393</v>
      </c>
      <c r="C1146">
        <v>2020</v>
      </c>
      <c r="D1146">
        <v>9</v>
      </c>
      <c r="E1146" t="s">
        <v>34</v>
      </c>
      <c r="F1146" t="s">
        <v>47</v>
      </c>
      <c r="H1146" t="s">
        <v>178</v>
      </c>
      <c r="J1146">
        <v>4</v>
      </c>
      <c r="K1146" t="s">
        <v>162</v>
      </c>
      <c r="L1146">
        <v>48</v>
      </c>
      <c r="M1146" t="s">
        <v>161</v>
      </c>
    </row>
    <row r="1147" spans="1:13">
      <c r="A1147">
        <v>3433</v>
      </c>
      <c r="B1147">
        <v>394</v>
      </c>
      <c r="C1147">
        <v>2020</v>
      </c>
      <c r="D1147">
        <v>9</v>
      </c>
      <c r="E1147" t="s">
        <v>61</v>
      </c>
      <c r="F1147" t="s">
        <v>58</v>
      </c>
      <c r="H1147" t="s">
        <v>116</v>
      </c>
      <c r="J1147">
        <v>1</v>
      </c>
      <c r="K1147" t="s">
        <v>160</v>
      </c>
      <c r="L1147">
        <f t="shared" ref="L1147:L1151" si="88">IF(K1147="XP",33,0)</f>
        <v>33</v>
      </c>
      <c r="M1147" t="s">
        <v>161</v>
      </c>
    </row>
    <row r="1148" spans="1:13">
      <c r="A1148">
        <v>3434</v>
      </c>
      <c r="B1148">
        <v>394</v>
      </c>
      <c r="C1148">
        <v>2020</v>
      </c>
      <c r="D1148">
        <v>9</v>
      </c>
      <c r="E1148" t="s">
        <v>61</v>
      </c>
      <c r="F1148" t="s">
        <v>58</v>
      </c>
      <c r="H1148" t="s">
        <v>116</v>
      </c>
      <c r="J1148">
        <v>1</v>
      </c>
      <c r="K1148" t="s">
        <v>160</v>
      </c>
      <c r="L1148">
        <f t="shared" si="88"/>
        <v>33</v>
      </c>
      <c r="M1148" t="s">
        <v>161</v>
      </c>
    </row>
    <row r="1149" spans="1:13">
      <c r="A1149">
        <v>3435</v>
      </c>
      <c r="B1149">
        <v>394</v>
      </c>
      <c r="C1149">
        <v>2020</v>
      </c>
      <c r="D1149">
        <v>9</v>
      </c>
      <c r="E1149" t="s">
        <v>61</v>
      </c>
      <c r="F1149" t="s">
        <v>58</v>
      </c>
      <c r="H1149" t="s">
        <v>116</v>
      </c>
      <c r="J1149">
        <v>2</v>
      </c>
      <c r="K1149" t="s">
        <v>162</v>
      </c>
      <c r="L1149">
        <v>44</v>
      </c>
      <c r="M1149" t="s">
        <v>161</v>
      </c>
    </row>
    <row r="1150" spans="1:13">
      <c r="A1150">
        <v>3436</v>
      </c>
      <c r="B1150">
        <v>394</v>
      </c>
      <c r="C1150">
        <v>2020</v>
      </c>
      <c r="D1150">
        <v>9</v>
      </c>
      <c r="E1150" t="s">
        <v>61</v>
      </c>
      <c r="F1150" t="s">
        <v>58</v>
      </c>
      <c r="H1150" t="s">
        <v>119</v>
      </c>
      <c r="J1150">
        <v>2</v>
      </c>
      <c r="K1150" t="s">
        <v>160</v>
      </c>
      <c r="L1150">
        <f t="shared" si="88"/>
        <v>33</v>
      </c>
      <c r="M1150" t="s">
        <v>161</v>
      </c>
    </row>
    <row r="1151" spans="1:13">
      <c r="A1151">
        <v>3437</v>
      </c>
      <c r="B1151">
        <v>394</v>
      </c>
      <c r="C1151">
        <v>2020</v>
      </c>
      <c r="D1151">
        <v>9</v>
      </c>
      <c r="E1151" t="s">
        <v>61</v>
      </c>
      <c r="F1151" t="s">
        <v>58</v>
      </c>
      <c r="H1151" t="s">
        <v>116</v>
      </c>
      <c r="J1151">
        <v>2</v>
      </c>
      <c r="K1151" t="s">
        <v>160</v>
      </c>
      <c r="L1151">
        <f t="shared" si="88"/>
        <v>33</v>
      </c>
      <c r="M1151" t="s">
        <v>161</v>
      </c>
    </row>
    <row r="1152" spans="1:13">
      <c r="A1152">
        <v>3438</v>
      </c>
      <c r="B1152">
        <v>394</v>
      </c>
      <c r="C1152">
        <v>2020</v>
      </c>
      <c r="D1152">
        <v>9</v>
      </c>
      <c r="E1152" t="s">
        <v>61</v>
      </c>
      <c r="F1152" t="s">
        <v>58</v>
      </c>
      <c r="H1152" t="s">
        <v>119</v>
      </c>
      <c r="J1152">
        <v>2</v>
      </c>
      <c r="K1152" t="s">
        <v>162</v>
      </c>
      <c r="L1152">
        <v>45</v>
      </c>
      <c r="M1152" t="s">
        <v>161</v>
      </c>
    </row>
    <row r="1153" spans="1:14">
      <c r="A1153">
        <v>3439</v>
      </c>
      <c r="B1153">
        <v>394</v>
      </c>
      <c r="C1153">
        <v>2020</v>
      </c>
      <c r="D1153">
        <v>9</v>
      </c>
      <c r="E1153" t="s">
        <v>61</v>
      </c>
      <c r="F1153" t="s">
        <v>58</v>
      </c>
      <c r="H1153" t="s">
        <v>116</v>
      </c>
      <c r="J1153">
        <v>2</v>
      </c>
      <c r="K1153" t="s">
        <v>162</v>
      </c>
      <c r="L1153">
        <v>61</v>
      </c>
      <c r="M1153" t="s">
        <v>163</v>
      </c>
      <c r="N1153" t="s">
        <v>177</v>
      </c>
    </row>
    <row r="1154" spans="1:14">
      <c r="A1154">
        <v>3440</v>
      </c>
      <c r="B1154">
        <v>394</v>
      </c>
      <c r="C1154">
        <v>2020</v>
      </c>
      <c r="D1154">
        <v>9</v>
      </c>
      <c r="E1154" t="s">
        <v>61</v>
      </c>
      <c r="F1154" t="s">
        <v>58</v>
      </c>
      <c r="H1154" t="s">
        <v>116</v>
      </c>
      <c r="J1154">
        <v>3</v>
      </c>
      <c r="K1154" t="s">
        <v>162</v>
      </c>
      <c r="L1154">
        <v>22</v>
      </c>
      <c r="M1154" t="s">
        <v>161</v>
      </c>
    </row>
    <row r="1155" spans="1:14">
      <c r="A1155">
        <v>3441</v>
      </c>
      <c r="B1155">
        <v>394</v>
      </c>
      <c r="C1155">
        <v>2020</v>
      </c>
      <c r="D1155">
        <v>9</v>
      </c>
      <c r="E1155" t="s">
        <v>61</v>
      </c>
      <c r="F1155" t="s">
        <v>58</v>
      </c>
      <c r="H1155" t="s">
        <v>119</v>
      </c>
      <c r="J1155">
        <v>3</v>
      </c>
      <c r="K1155" t="s">
        <v>160</v>
      </c>
      <c r="L1155">
        <f>IF(K1155="XP",33,0)</f>
        <v>33</v>
      </c>
      <c r="M1155" t="s">
        <v>161</v>
      </c>
    </row>
    <row r="1156" spans="1:14">
      <c r="A1156">
        <v>3442</v>
      </c>
      <c r="B1156">
        <v>394</v>
      </c>
      <c r="C1156">
        <v>2020</v>
      </c>
      <c r="D1156">
        <v>9</v>
      </c>
      <c r="E1156" t="s">
        <v>61</v>
      </c>
      <c r="F1156" t="s">
        <v>58</v>
      </c>
      <c r="H1156" t="s">
        <v>119</v>
      </c>
      <c r="J1156">
        <v>3</v>
      </c>
      <c r="K1156" t="s">
        <v>162</v>
      </c>
      <c r="L1156">
        <v>44</v>
      </c>
      <c r="M1156" t="s">
        <v>161</v>
      </c>
    </row>
    <row r="1157" spans="1:14">
      <c r="A1157">
        <v>3443</v>
      </c>
      <c r="B1157">
        <v>394</v>
      </c>
      <c r="C1157">
        <v>2020</v>
      </c>
      <c r="D1157">
        <v>9</v>
      </c>
      <c r="E1157" t="s">
        <v>61</v>
      </c>
      <c r="F1157" t="s">
        <v>58</v>
      </c>
      <c r="H1157" t="s">
        <v>116</v>
      </c>
      <c r="J1157">
        <v>4</v>
      </c>
      <c r="K1157" t="s">
        <v>160</v>
      </c>
      <c r="L1157">
        <f>IF(K1157="XP",33,0)</f>
        <v>33</v>
      </c>
      <c r="M1157" t="s">
        <v>161</v>
      </c>
    </row>
    <row r="1158" spans="1:14">
      <c r="A1158">
        <v>3444</v>
      </c>
      <c r="B1158">
        <v>394</v>
      </c>
      <c r="C1158">
        <v>2020</v>
      </c>
      <c r="D1158">
        <v>9</v>
      </c>
      <c r="E1158" t="s">
        <v>61</v>
      </c>
      <c r="F1158" t="s">
        <v>58</v>
      </c>
      <c r="H1158" t="s">
        <v>116</v>
      </c>
      <c r="J1158">
        <v>4</v>
      </c>
      <c r="K1158" t="s">
        <v>160</v>
      </c>
      <c r="L1158">
        <f>IF(K1158="XP",33,0)</f>
        <v>33</v>
      </c>
      <c r="M1158" t="s">
        <v>161</v>
      </c>
    </row>
    <row r="1159" spans="1:14">
      <c r="A1159">
        <v>3445</v>
      </c>
      <c r="B1159">
        <v>394</v>
      </c>
      <c r="C1159">
        <v>2020</v>
      </c>
      <c r="D1159">
        <v>9</v>
      </c>
      <c r="E1159" t="s">
        <v>61</v>
      </c>
      <c r="F1159" t="s">
        <v>58</v>
      </c>
      <c r="H1159" t="s">
        <v>119</v>
      </c>
      <c r="J1159">
        <v>4</v>
      </c>
      <c r="K1159" t="s">
        <v>160</v>
      </c>
      <c r="L1159">
        <f>IF(K1159="XP",33,0)</f>
        <v>33</v>
      </c>
      <c r="M1159" t="s">
        <v>161</v>
      </c>
    </row>
    <row r="1160" spans="1:14">
      <c r="A1160">
        <v>3446</v>
      </c>
      <c r="B1160">
        <v>394</v>
      </c>
      <c r="C1160">
        <v>2020</v>
      </c>
      <c r="D1160">
        <v>9</v>
      </c>
      <c r="E1160" t="s">
        <v>61</v>
      </c>
      <c r="F1160" t="s">
        <v>58</v>
      </c>
      <c r="H1160" t="s">
        <v>116</v>
      </c>
      <c r="J1160">
        <v>4</v>
      </c>
      <c r="K1160" t="s">
        <v>162</v>
      </c>
      <c r="L1160">
        <v>31</v>
      </c>
      <c r="M1160" t="s">
        <v>161</v>
      </c>
    </row>
    <row r="1161" spans="1:14">
      <c r="A1161">
        <v>3447</v>
      </c>
      <c r="B1161">
        <v>394</v>
      </c>
      <c r="C1161">
        <v>2020</v>
      </c>
      <c r="D1161">
        <v>9</v>
      </c>
      <c r="E1161" t="s">
        <v>61</v>
      </c>
      <c r="F1161" t="s">
        <v>58</v>
      </c>
      <c r="H1161" t="s">
        <v>119</v>
      </c>
      <c r="J1161">
        <v>4</v>
      </c>
      <c r="K1161" t="s">
        <v>160</v>
      </c>
      <c r="L1161">
        <f t="shared" ref="L1161" si="89">IF(K1161="XP",33,0)</f>
        <v>33</v>
      </c>
      <c r="M1161" t="s">
        <v>161</v>
      </c>
    </row>
    <row r="1162" spans="1:14">
      <c r="A1162">
        <v>3448</v>
      </c>
      <c r="B1162">
        <v>395</v>
      </c>
      <c r="C1162">
        <v>2020</v>
      </c>
      <c r="D1162">
        <v>9</v>
      </c>
      <c r="E1162" t="s">
        <v>27</v>
      </c>
      <c r="F1162" t="s">
        <v>53</v>
      </c>
      <c r="H1162" t="s">
        <v>120</v>
      </c>
      <c r="J1162">
        <v>1</v>
      </c>
      <c r="K1162" t="s">
        <v>162</v>
      </c>
      <c r="L1162">
        <v>52</v>
      </c>
      <c r="M1162" t="s">
        <v>161</v>
      </c>
    </row>
    <row r="1163" spans="1:14">
      <c r="A1163">
        <v>3449</v>
      </c>
      <c r="B1163">
        <v>395</v>
      </c>
      <c r="C1163">
        <v>2020</v>
      </c>
      <c r="D1163">
        <v>9</v>
      </c>
      <c r="E1163" t="s">
        <v>27</v>
      </c>
      <c r="F1163" t="s">
        <v>53</v>
      </c>
      <c r="H1163" t="s">
        <v>120</v>
      </c>
      <c r="J1163">
        <v>1</v>
      </c>
      <c r="K1163" t="s">
        <v>160</v>
      </c>
      <c r="L1163">
        <f t="shared" ref="L1163:L1172" si="90">IF(K1163="XP",33,0)</f>
        <v>33</v>
      </c>
      <c r="M1163" t="s">
        <v>161</v>
      </c>
    </row>
    <row r="1164" spans="1:14">
      <c r="A1164">
        <v>3450</v>
      </c>
      <c r="B1164">
        <v>395</v>
      </c>
      <c r="C1164">
        <v>2020</v>
      </c>
      <c r="D1164">
        <v>9</v>
      </c>
      <c r="E1164" t="s">
        <v>27</v>
      </c>
      <c r="F1164" t="s">
        <v>53</v>
      </c>
      <c r="H1164" t="s">
        <v>132</v>
      </c>
      <c r="J1164">
        <v>2</v>
      </c>
      <c r="K1164" t="s">
        <v>162</v>
      </c>
      <c r="L1164">
        <v>43</v>
      </c>
      <c r="M1164" t="s">
        <v>161</v>
      </c>
    </row>
    <row r="1165" spans="1:14">
      <c r="A1165">
        <v>3451</v>
      </c>
      <c r="B1165">
        <v>395</v>
      </c>
      <c r="C1165">
        <v>2020</v>
      </c>
      <c r="D1165">
        <v>9</v>
      </c>
      <c r="E1165" t="s">
        <v>27</v>
      </c>
      <c r="F1165" t="s">
        <v>53</v>
      </c>
      <c r="H1165" t="s">
        <v>120</v>
      </c>
      <c r="J1165">
        <v>2</v>
      </c>
      <c r="K1165" t="s">
        <v>160</v>
      </c>
      <c r="L1165">
        <f t="shared" si="90"/>
        <v>33</v>
      </c>
      <c r="M1165" t="s">
        <v>161</v>
      </c>
    </row>
    <row r="1166" spans="1:14">
      <c r="A1166">
        <v>3452</v>
      </c>
      <c r="B1166">
        <v>395</v>
      </c>
      <c r="C1166">
        <v>2020</v>
      </c>
      <c r="D1166">
        <v>9</v>
      </c>
      <c r="E1166" t="s">
        <v>27</v>
      </c>
      <c r="F1166" t="s">
        <v>53</v>
      </c>
      <c r="H1166" t="s">
        <v>120</v>
      </c>
      <c r="J1166">
        <v>2</v>
      </c>
      <c r="K1166" t="s">
        <v>162</v>
      </c>
      <c r="L1166">
        <v>35</v>
      </c>
      <c r="M1166" t="s">
        <v>161</v>
      </c>
    </row>
    <row r="1167" spans="1:14">
      <c r="A1167">
        <v>3453</v>
      </c>
      <c r="B1167">
        <v>395</v>
      </c>
      <c r="C1167">
        <v>2020</v>
      </c>
      <c r="D1167">
        <v>9</v>
      </c>
      <c r="E1167" t="s">
        <v>27</v>
      </c>
      <c r="F1167" t="s">
        <v>53</v>
      </c>
      <c r="H1167" t="s">
        <v>132</v>
      </c>
      <c r="J1167">
        <v>3</v>
      </c>
      <c r="K1167" t="s">
        <v>162</v>
      </c>
      <c r="L1167">
        <v>41</v>
      </c>
      <c r="M1167" t="s">
        <v>161</v>
      </c>
    </row>
    <row r="1168" spans="1:14">
      <c r="A1168">
        <v>3454</v>
      </c>
      <c r="B1168">
        <v>395</v>
      </c>
      <c r="C1168">
        <v>2020</v>
      </c>
      <c r="D1168">
        <v>9</v>
      </c>
      <c r="E1168" t="s">
        <v>27</v>
      </c>
      <c r="F1168" t="s">
        <v>53</v>
      </c>
      <c r="H1168" t="s">
        <v>120</v>
      </c>
      <c r="J1168">
        <v>3</v>
      </c>
      <c r="K1168" t="s">
        <v>160</v>
      </c>
      <c r="L1168">
        <f t="shared" si="90"/>
        <v>33</v>
      </c>
      <c r="M1168" t="s">
        <v>161</v>
      </c>
    </row>
    <row r="1169" spans="1:14">
      <c r="A1169">
        <v>3455</v>
      </c>
      <c r="B1169">
        <v>395</v>
      </c>
      <c r="C1169">
        <v>2020</v>
      </c>
      <c r="D1169">
        <v>9</v>
      </c>
      <c r="E1169" t="s">
        <v>27</v>
      </c>
      <c r="F1169" t="s">
        <v>53</v>
      </c>
      <c r="H1169" t="s">
        <v>132</v>
      </c>
      <c r="J1169">
        <v>4</v>
      </c>
      <c r="K1169" t="s">
        <v>160</v>
      </c>
      <c r="L1169">
        <f t="shared" si="90"/>
        <v>33</v>
      </c>
      <c r="M1169" t="s">
        <v>161</v>
      </c>
    </row>
    <row r="1170" spans="1:14">
      <c r="A1170">
        <v>3456</v>
      </c>
      <c r="B1170">
        <v>395</v>
      </c>
      <c r="C1170">
        <v>2020</v>
      </c>
      <c r="D1170">
        <v>9</v>
      </c>
      <c r="E1170" t="s">
        <v>27</v>
      </c>
      <c r="F1170" t="s">
        <v>53</v>
      </c>
      <c r="H1170" t="s">
        <v>120</v>
      </c>
      <c r="J1170">
        <v>4</v>
      </c>
      <c r="K1170" t="s">
        <v>160</v>
      </c>
      <c r="L1170">
        <f t="shared" si="90"/>
        <v>33</v>
      </c>
      <c r="M1170" t="s">
        <v>161</v>
      </c>
    </row>
    <row r="1171" spans="1:14">
      <c r="A1171">
        <v>3457</v>
      </c>
      <c r="B1171">
        <v>395</v>
      </c>
      <c r="C1171">
        <v>2020</v>
      </c>
      <c r="D1171">
        <v>9</v>
      </c>
      <c r="E1171" t="s">
        <v>27</v>
      </c>
      <c r="F1171" t="s">
        <v>53</v>
      </c>
      <c r="H1171" t="s">
        <v>132</v>
      </c>
      <c r="J1171">
        <v>4</v>
      </c>
      <c r="K1171" t="s">
        <v>160</v>
      </c>
      <c r="L1171">
        <f t="shared" si="90"/>
        <v>33</v>
      </c>
      <c r="M1171" t="s">
        <v>161</v>
      </c>
    </row>
    <row r="1172" spans="1:14">
      <c r="A1172">
        <v>3458</v>
      </c>
      <c r="B1172">
        <v>395</v>
      </c>
      <c r="C1172">
        <v>2020</v>
      </c>
      <c r="D1172">
        <v>9</v>
      </c>
      <c r="E1172" t="s">
        <v>27</v>
      </c>
      <c r="F1172" t="s">
        <v>53</v>
      </c>
      <c r="H1172" t="s">
        <v>132</v>
      </c>
      <c r="J1172">
        <v>4</v>
      </c>
      <c r="K1172" t="s">
        <v>160</v>
      </c>
      <c r="L1172">
        <f t="shared" si="90"/>
        <v>33</v>
      </c>
      <c r="M1172" t="s">
        <v>161</v>
      </c>
    </row>
    <row r="1173" spans="1:14">
      <c r="A1173">
        <v>3459</v>
      </c>
      <c r="B1173">
        <v>396</v>
      </c>
      <c r="C1173">
        <v>2020</v>
      </c>
      <c r="D1173">
        <v>9</v>
      </c>
      <c r="E1173" t="s">
        <v>56</v>
      </c>
      <c r="F1173" t="s">
        <v>52</v>
      </c>
      <c r="H1173" t="s">
        <v>121</v>
      </c>
      <c r="J1173">
        <v>1</v>
      </c>
      <c r="K1173" t="s">
        <v>162</v>
      </c>
      <c r="L1173">
        <v>48</v>
      </c>
      <c r="M1173" t="s">
        <v>163</v>
      </c>
      <c r="N1173" t="s">
        <v>177</v>
      </c>
    </row>
    <row r="1174" spans="1:14">
      <c r="A1174">
        <v>3460</v>
      </c>
      <c r="B1174">
        <v>396</v>
      </c>
      <c r="C1174">
        <v>2020</v>
      </c>
      <c r="D1174">
        <v>9</v>
      </c>
      <c r="E1174" t="s">
        <v>56</v>
      </c>
      <c r="F1174" t="s">
        <v>52</v>
      </c>
      <c r="H1174" t="s">
        <v>113</v>
      </c>
      <c r="J1174">
        <v>1</v>
      </c>
      <c r="K1174" t="s">
        <v>160</v>
      </c>
      <c r="L1174">
        <f t="shared" ref="L1174:L1180" si="91">IF(K1174="XP",33,0)</f>
        <v>33</v>
      </c>
      <c r="M1174" t="s">
        <v>161</v>
      </c>
    </row>
    <row r="1175" spans="1:14">
      <c r="A1175">
        <v>3461</v>
      </c>
      <c r="B1175">
        <v>396</v>
      </c>
      <c r="C1175">
        <v>2020</v>
      </c>
      <c r="D1175">
        <v>9</v>
      </c>
      <c r="E1175" t="s">
        <v>56</v>
      </c>
      <c r="F1175" t="s">
        <v>52</v>
      </c>
      <c r="H1175" t="s">
        <v>121</v>
      </c>
      <c r="J1175">
        <v>2</v>
      </c>
      <c r="K1175" t="s">
        <v>160</v>
      </c>
      <c r="L1175">
        <f t="shared" si="91"/>
        <v>33</v>
      </c>
      <c r="M1175" t="s">
        <v>161</v>
      </c>
    </row>
    <row r="1176" spans="1:14">
      <c r="A1176">
        <v>3462</v>
      </c>
      <c r="B1176">
        <v>396</v>
      </c>
      <c r="C1176">
        <v>2020</v>
      </c>
      <c r="D1176">
        <v>9</v>
      </c>
      <c r="E1176" t="s">
        <v>56</v>
      </c>
      <c r="F1176" t="s">
        <v>52</v>
      </c>
      <c r="H1176" t="s">
        <v>113</v>
      </c>
      <c r="J1176">
        <v>2</v>
      </c>
      <c r="K1176" t="s">
        <v>160</v>
      </c>
      <c r="L1176">
        <f t="shared" si="91"/>
        <v>33</v>
      </c>
      <c r="M1176" t="s">
        <v>161</v>
      </c>
    </row>
    <row r="1177" spans="1:14">
      <c r="A1177">
        <v>3463</v>
      </c>
      <c r="B1177">
        <v>396</v>
      </c>
      <c r="C1177">
        <v>2020</v>
      </c>
      <c r="D1177">
        <v>9</v>
      </c>
      <c r="E1177" t="s">
        <v>56</v>
      </c>
      <c r="F1177" t="s">
        <v>52</v>
      </c>
      <c r="H1177" t="s">
        <v>121</v>
      </c>
      <c r="J1177">
        <v>2</v>
      </c>
      <c r="K1177" t="s">
        <v>160</v>
      </c>
      <c r="L1177">
        <f t="shared" si="91"/>
        <v>33</v>
      </c>
      <c r="M1177" t="s">
        <v>161</v>
      </c>
    </row>
    <row r="1178" spans="1:14">
      <c r="A1178">
        <v>3464</v>
      </c>
      <c r="B1178">
        <v>396</v>
      </c>
      <c r="C1178">
        <v>2020</v>
      </c>
      <c r="D1178">
        <v>9</v>
      </c>
      <c r="E1178" t="s">
        <v>56</v>
      </c>
      <c r="F1178" t="s">
        <v>52</v>
      </c>
      <c r="H1178" t="s">
        <v>121</v>
      </c>
      <c r="J1178">
        <v>2</v>
      </c>
      <c r="K1178" t="s">
        <v>162</v>
      </c>
      <c r="L1178">
        <v>45</v>
      </c>
      <c r="M1178" t="s">
        <v>161</v>
      </c>
    </row>
    <row r="1179" spans="1:14">
      <c r="A1179">
        <v>3465</v>
      </c>
      <c r="B1179">
        <v>396</v>
      </c>
      <c r="C1179">
        <v>2020</v>
      </c>
      <c r="D1179">
        <v>9</v>
      </c>
      <c r="E1179" t="s">
        <v>56</v>
      </c>
      <c r="F1179" t="s">
        <v>52</v>
      </c>
      <c r="H1179" t="s">
        <v>113</v>
      </c>
      <c r="J1179">
        <v>3</v>
      </c>
      <c r="K1179" t="s">
        <v>160</v>
      </c>
      <c r="L1179">
        <f t="shared" si="91"/>
        <v>33</v>
      </c>
      <c r="M1179" t="s">
        <v>161</v>
      </c>
    </row>
    <row r="1180" spans="1:14">
      <c r="A1180">
        <v>3466</v>
      </c>
      <c r="B1180">
        <v>396</v>
      </c>
      <c r="C1180">
        <v>2020</v>
      </c>
      <c r="D1180">
        <v>9</v>
      </c>
      <c r="E1180" t="s">
        <v>56</v>
      </c>
      <c r="F1180" t="s">
        <v>52</v>
      </c>
      <c r="H1180" t="s">
        <v>113</v>
      </c>
      <c r="J1180">
        <v>3</v>
      </c>
      <c r="K1180" t="s">
        <v>160</v>
      </c>
      <c r="L1180">
        <f t="shared" si="91"/>
        <v>33</v>
      </c>
      <c r="M1180" t="s">
        <v>161</v>
      </c>
    </row>
    <row r="1181" spans="1:14">
      <c r="A1181">
        <v>3467</v>
      </c>
      <c r="B1181">
        <v>396</v>
      </c>
      <c r="C1181">
        <v>2020</v>
      </c>
      <c r="D1181">
        <v>9</v>
      </c>
      <c r="E1181" t="s">
        <v>56</v>
      </c>
      <c r="F1181" t="s">
        <v>52</v>
      </c>
      <c r="H1181" t="s">
        <v>121</v>
      </c>
      <c r="J1181">
        <v>3</v>
      </c>
      <c r="K1181" t="s">
        <v>162</v>
      </c>
      <c r="L1181">
        <v>29</v>
      </c>
      <c r="M1181" t="s">
        <v>161</v>
      </c>
    </row>
    <row r="1182" spans="1:14">
      <c r="A1182">
        <v>3468</v>
      </c>
      <c r="B1182">
        <v>396</v>
      </c>
      <c r="C1182">
        <v>2020</v>
      </c>
      <c r="D1182">
        <v>9</v>
      </c>
      <c r="E1182" t="s">
        <v>56</v>
      </c>
      <c r="F1182" t="s">
        <v>52</v>
      </c>
      <c r="H1182" t="s">
        <v>113</v>
      </c>
      <c r="J1182">
        <v>4</v>
      </c>
      <c r="K1182" t="s">
        <v>162</v>
      </c>
      <c r="L1182">
        <v>31</v>
      </c>
      <c r="M1182" t="s">
        <v>161</v>
      </c>
    </row>
    <row r="1183" spans="1:14">
      <c r="A1183">
        <v>3469</v>
      </c>
      <c r="B1183">
        <v>397</v>
      </c>
      <c r="C1183">
        <v>2020</v>
      </c>
      <c r="D1183">
        <v>9</v>
      </c>
      <c r="E1183" t="s">
        <v>59</v>
      </c>
      <c r="F1183" t="s">
        <v>40</v>
      </c>
      <c r="H1183" t="s">
        <v>127</v>
      </c>
      <c r="J1183">
        <v>1</v>
      </c>
      <c r="K1183" t="s">
        <v>162</v>
      </c>
      <c r="L1183">
        <v>38</v>
      </c>
      <c r="M1183" t="s">
        <v>161</v>
      </c>
    </row>
    <row r="1184" spans="1:14">
      <c r="A1184">
        <v>3470</v>
      </c>
      <c r="B1184">
        <v>397</v>
      </c>
      <c r="C1184">
        <v>2020</v>
      </c>
      <c r="D1184">
        <v>9</v>
      </c>
      <c r="E1184" t="s">
        <v>59</v>
      </c>
      <c r="F1184" t="s">
        <v>40</v>
      </c>
      <c r="H1184" t="s">
        <v>127</v>
      </c>
      <c r="J1184">
        <v>2</v>
      </c>
      <c r="K1184" t="s">
        <v>160</v>
      </c>
      <c r="L1184">
        <f t="shared" ref="L1184:L1190" si="92">IF(K1184="XP",33,0)</f>
        <v>33</v>
      </c>
      <c r="M1184" t="s">
        <v>161</v>
      </c>
    </row>
    <row r="1185" spans="1:14">
      <c r="A1185">
        <v>3471</v>
      </c>
      <c r="B1185">
        <v>397</v>
      </c>
      <c r="C1185">
        <v>2020</v>
      </c>
      <c r="D1185">
        <v>9</v>
      </c>
      <c r="E1185" t="s">
        <v>59</v>
      </c>
      <c r="F1185" t="s">
        <v>40</v>
      </c>
      <c r="H1185" t="s">
        <v>127</v>
      </c>
      <c r="J1185">
        <v>2</v>
      </c>
      <c r="K1185" t="s">
        <v>162</v>
      </c>
      <c r="L1185">
        <v>44</v>
      </c>
      <c r="M1185" t="s">
        <v>161</v>
      </c>
    </row>
    <row r="1186" spans="1:14">
      <c r="A1186">
        <v>3472</v>
      </c>
      <c r="B1186">
        <v>397</v>
      </c>
      <c r="C1186">
        <v>2020</v>
      </c>
      <c r="D1186">
        <v>9</v>
      </c>
      <c r="E1186" t="s">
        <v>59</v>
      </c>
      <c r="F1186" t="s">
        <v>40</v>
      </c>
      <c r="H1186" t="s">
        <v>129</v>
      </c>
      <c r="J1186">
        <v>2</v>
      </c>
      <c r="K1186" t="s">
        <v>160</v>
      </c>
      <c r="L1186">
        <f t="shared" si="92"/>
        <v>33</v>
      </c>
      <c r="M1186" t="s">
        <v>163</v>
      </c>
      <c r="N1186" t="s">
        <v>168</v>
      </c>
    </row>
    <row r="1187" spans="1:14">
      <c r="A1187">
        <v>3473</v>
      </c>
      <c r="B1187">
        <v>397</v>
      </c>
      <c r="C1187">
        <v>2020</v>
      </c>
      <c r="D1187">
        <v>9</v>
      </c>
      <c r="E1187" t="s">
        <v>59</v>
      </c>
      <c r="F1187" t="s">
        <v>40</v>
      </c>
      <c r="H1187" t="s">
        <v>129</v>
      </c>
      <c r="J1187">
        <v>2</v>
      </c>
      <c r="K1187" t="s">
        <v>162</v>
      </c>
      <c r="L1187">
        <v>59</v>
      </c>
      <c r="M1187" t="s">
        <v>161</v>
      </c>
    </row>
    <row r="1188" spans="1:14">
      <c r="A1188">
        <v>3474</v>
      </c>
      <c r="B1188">
        <v>397</v>
      </c>
      <c r="C1188">
        <v>2020</v>
      </c>
      <c r="D1188">
        <v>9</v>
      </c>
      <c r="E1188" t="s">
        <v>59</v>
      </c>
      <c r="F1188" t="s">
        <v>40</v>
      </c>
      <c r="H1188" t="s">
        <v>127</v>
      </c>
      <c r="J1188">
        <v>3</v>
      </c>
      <c r="K1188" t="s">
        <v>162</v>
      </c>
      <c r="L1188">
        <v>45</v>
      </c>
      <c r="M1188" t="s">
        <v>161</v>
      </c>
    </row>
    <row r="1189" spans="1:14">
      <c r="A1189">
        <v>3475</v>
      </c>
      <c r="B1189">
        <v>397</v>
      </c>
      <c r="C1189">
        <v>2020</v>
      </c>
      <c r="D1189">
        <v>9</v>
      </c>
      <c r="E1189" t="s">
        <v>59</v>
      </c>
      <c r="F1189" t="s">
        <v>40</v>
      </c>
      <c r="H1189" t="s">
        <v>127</v>
      </c>
      <c r="J1189">
        <v>3</v>
      </c>
      <c r="K1189" t="s">
        <v>162</v>
      </c>
      <c r="L1189">
        <v>39</v>
      </c>
      <c r="M1189" t="s">
        <v>161</v>
      </c>
    </row>
    <row r="1190" spans="1:14">
      <c r="A1190">
        <v>3476</v>
      </c>
      <c r="B1190">
        <v>397</v>
      </c>
      <c r="C1190">
        <v>2020</v>
      </c>
      <c r="D1190">
        <v>9</v>
      </c>
      <c r="E1190" t="s">
        <v>59</v>
      </c>
      <c r="F1190" t="s">
        <v>40</v>
      </c>
      <c r="H1190" t="s">
        <v>129</v>
      </c>
      <c r="J1190">
        <v>4</v>
      </c>
      <c r="K1190" t="s">
        <v>160</v>
      </c>
      <c r="L1190">
        <f t="shared" si="92"/>
        <v>33</v>
      </c>
      <c r="M1190" t="s">
        <v>163</v>
      </c>
      <c r="N1190" t="s">
        <v>170</v>
      </c>
    </row>
    <row r="1191" spans="1:14">
      <c r="A1191">
        <v>3477</v>
      </c>
      <c r="B1191">
        <v>397</v>
      </c>
      <c r="C1191">
        <v>2020</v>
      </c>
      <c r="D1191">
        <v>9</v>
      </c>
      <c r="E1191" t="s">
        <v>59</v>
      </c>
      <c r="F1191" t="s">
        <v>40</v>
      </c>
      <c r="H1191" t="s">
        <v>129</v>
      </c>
      <c r="J1191">
        <v>4</v>
      </c>
      <c r="K1191" t="s">
        <v>162</v>
      </c>
      <c r="L1191">
        <v>43</v>
      </c>
      <c r="M1191" t="s">
        <v>161</v>
      </c>
    </row>
    <row r="1192" spans="1:14">
      <c r="A1192">
        <v>3478</v>
      </c>
      <c r="B1192">
        <v>398</v>
      </c>
      <c r="C1192">
        <v>2020</v>
      </c>
      <c r="D1192">
        <v>9</v>
      </c>
      <c r="E1192" t="s">
        <v>43</v>
      </c>
      <c r="F1192" t="s">
        <v>55</v>
      </c>
      <c r="H1192" t="s">
        <v>105</v>
      </c>
      <c r="J1192">
        <v>1</v>
      </c>
      <c r="K1192" t="s">
        <v>160</v>
      </c>
      <c r="L1192">
        <f t="shared" ref="L1192:L1201" si="93">IF(K1192="XP",33,0)</f>
        <v>33</v>
      </c>
      <c r="M1192" t="s">
        <v>161</v>
      </c>
    </row>
    <row r="1193" spans="1:14">
      <c r="A1193">
        <v>3479</v>
      </c>
      <c r="B1193">
        <v>398</v>
      </c>
      <c r="C1193">
        <v>2020</v>
      </c>
      <c r="D1193">
        <v>9</v>
      </c>
      <c r="E1193" t="s">
        <v>43</v>
      </c>
      <c r="F1193" t="s">
        <v>55</v>
      </c>
      <c r="H1193" t="s">
        <v>123</v>
      </c>
      <c r="J1193">
        <v>1</v>
      </c>
      <c r="K1193" t="s">
        <v>160</v>
      </c>
      <c r="L1193">
        <f t="shared" si="93"/>
        <v>33</v>
      </c>
      <c r="M1193" t="s">
        <v>161</v>
      </c>
    </row>
    <row r="1194" spans="1:14">
      <c r="A1194">
        <v>3480</v>
      </c>
      <c r="B1194">
        <v>398</v>
      </c>
      <c r="C1194">
        <v>2020</v>
      </c>
      <c r="D1194">
        <v>9</v>
      </c>
      <c r="E1194" t="s">
        <v>43</v>
      </c>
      <c r="F1194" t="s">
        <v>55</v>
      </c>
      <c r="H1194" t="s">
        <v>105</v>
      </c>
      <c r="J1194">
        <v>1</v>
      </c>
      <c r="K1194" t="s">
        <v>160</v>
      </c>
      <c r="L1194">
        <f t="shared" si="93"/>
        <v>33</v>
      </c>
      <c r="M1194" t="s">
        <v>161</v>
      </c>
    </row>
    <row r="1195" spans="1:14">
      <c r="A1195">
        <v>3481</v>
      </c>
      <c r="B1195">
        <v>398</v>
      </c>
      <c r="C1195">
        <v>2020</v>
      </c>
      <c r="D1195">
        <v>9</v>
      </c>
      <c r="E1195" t="s">
        <v>43</v>
      </c>
      <c r="F1195" t="s">
        <v>55</v>
      </c>
      <c r="H1195" t="s">
        <v>123</v>
      </c>
      <c r="J1195">
        <v>2</v>
      </c>
      <c r="K1195" t="s">
        <v>160</v>
      </c>
      <c r="L1195">
        <f t="shared" si="93"/>
        <v>33</v>
      </c>
      <c r="M1195" t="s">
        <v>161</v>
      </c>
    </row>
    <row r="1196" spans="1:14">
      <c r="A1196">
        <v>3482</v>
      </c>
      <c r="B1196">
        <v>398</v>
      </c>
      <c r="C1196">
        <v>2020</v>
      </c>
      <c r="D1196">
        <v>9</v>
      </c>
      <c r="E1196" t="s">
        <v>43</v>
      </c>
      <c r="F1196" t="s">
        <v>55</v>
      </c>
      <c r="H1196" t="s">
        <v>105</v>
      </c>
      <c r="J1196">
        <v>2</v>
      </c>
      <c r="K1196" t="s">
        <v>160</v>
      </c>
      <c r="L1196">
        <f t="shared" si="93"/>
        <v>33</v>
      </c>
      <c r="M1196" t="s">
        <v>161</v>
      </c>
    </row>
    <row r="1197" spans="1:14">
      <c r="A1197">
        <v>3483</v>
      </c>
      <c r="B1197">
        <v>398</v>
      </c>
      <c r="C1197">
        <v>2020</v>
      </c>
      <c r="D1197">
        <v>9</v>
      </c>
      <c r="E1197" t="s">
        <v>43</v>
      </c>
      <c r="F1197" t="s">
        <v>55</v>
      </c>
      <c r="H1197" t="s">
        <v>123</v>
      </c>
      <c r="J1197">
        <v>2</v>
      </c>
      <c r="K1197" t="s">
        <v>162</v>
      </c>
      <c r="L1197">
        <v>37</v>
      </c>
      <c r="M1197" t="s">
        <v>161</v>
      </c>
    </row>
    <row r="1198" spans="1:14">
      <c r="A1198">
        <v>3484</v>
      </c>
      <c r="B1198">
        <v>398</v>
      </c>
      <c r="C1198">
        <v>2020</v>
      </c>
      <c r="D1198">
        <v>9</v>
      </c>
      <c r="E1198" t="s">
        <v>43</v>
      </c>
      <c r="F1198" t="s">
        <v>55</v>
      </c>
      <c r="H1198" t="s">
        <v>105</v>
      </c>
      <c r="J1198">
        <v>2</v>
      </c>
      <c r="K1198" t="s">
        <v>162</v>
      </c>
      <c r="L1198">
        <v>56</v>
      </c>
      <c r="M1198" t="s">
        <v>161</v>
      </c>
    </row>
    <row r="1199" spans="1:14">
      <c r="A1199">
        <v>3485</v>
      </c>
      <c r="B1199">
        <v>398</v>
      </c>
      <c r="C1199">
        <v>2020</v>
      </c>
      <c r="D1199">
        <v>9</v>
      </c>
      <c r="E1199" t="s">
        <v>43</v>
      </c>
      <c r="F1199" t="s">
        <v>55</v>
      </c>
      <c r="H1199" t="s">
        <v>123</v>
      </c>
      <c r="J1199">
        <v>3</v>
      </c>
      <c r="K1199" t="s">
        <v>160</v>
      </c>
      <c r="L1199">
        <f t="shared" si="93"/>
        <v>33</v>
      </c>
      <c r="M1199" t="s">
        <v>161</v>
      </c>
    </row>
    <row r="1200" spans="1:14">
      <c r="A1200">
        <v>3486</v>
      </c>
      <c r="B1200">
        <v>398</v>
      </c>
      <c r="C1200">
        <v>2020</v>
      </c>
      <c r="D1200">
        <v>9</v>
      </c>
      <c r="E1200" t="s">
        <v>43</v>
      </c>
      <c r="F1200" t="s">
        <v>55</v>
      </c>
      <c r="H1200" t="s">
        <v>123</v>
      </c>
      <c r="J1200">
        <v>3</v>
      </c>
      <c r="K1200" t="s">
        <v>160</v>
      </c>
      <c r="L1200">
        <f t="shared" si="93"/>
        <v>33</v>
      </c>
      <c r="M1200" t="s">
        <v>161</v>
      </c>
    </row>
    <row r="1201" spans="1:14">
      <c r="A1201">
        <v>3487</v>
      </c>
      <c r="B1201">
        <v>398</v>
      </c>
      <c r="C1201">
        <v>2020</v>
      </c>
      <c r="D1201">
        <v>9</v>
      </c>
      <c r="E1201" t="s">
        <v>43</v>
      </c>
      <c r="F1201" t="s">
        <v>55</v>
      </c>
      <c r="H1201" t="s">
        <v>105</v>
      </c>
      <c r="J1201">
        <v>4</v>
      </c>
      <c r="K1201" t="s">
        <v>160</v>
      </c>
      <c r="L1201">
        <f t="shared" si="93"/>
        <v>33</v>
      </c>
      <c r="M1201" t="s">
        <v>161</v>
      </c>
    </row>
    <row r="1202" spans="1:14">
      <c r="A1202">
        <v>3488</v>
      </c>
      <c r="B1202">
        <v>398</v>
      </c>
      <c r="C1202">
        <v>2020</v>
      </c>
      <c r="D1202">
        <v>9</v>
      </c>
      <c r="E1202" t="s">
        <v>43</v>
      </c>
      <c r="F1202" t="s">
        <v>55</v>
      </c>
      <c r="H1202" t="s">
        <v>105</v>
      </c>
      <c r="J1202">
        <v>4</v>
      </c>
      <c r="K1202" t="s">
        <v>162</v>
      </c>
      <c r="L1202">
        <v>50</v>
      </c>
      <c r="M1202" t="s">
        <v>161</v>
      </c>
    </row>
    <row r="1203" spans="1:14">
      <c r="A1203">
        <v>3489</v>
      </c>
      <c r="B1203">
        <v>398</v>
      </c>
      <c r="C1203">
        <v>2020</v>
      </c>
      <c r="D1203">
        <v>9</v>
      </c>
      <c r="E1203" t="s">
        <v>43</v>
      </c>
      <c r="F1203" t="s">
        <v>55</v>
      </c>
      <c r="H1203" t="s">
        <v>123</v>
      </c>
      <c r="J1203">
        <v>4</v>
      </c>
      <c r="K1203" t="s">
        <v>162</v>
      </c>
      <c r="L1203">
        <v>49</v>
      </c>
      <c r="M1203" t="s">
        <v>163</v>
      </c>
      <c r="N1203" t="s">
        <v>166</v>
      </c>
    </row>
    <row r="1204" spans="1:14">
      <c r="A1204">
        <v>3490</v>
      </c>
      <c r="B1204">
        <v>399</v>
      </c>
      <c r="C1204">
        <v>2020</v>
      </c>
      <c r="D1204">
        <v>9</v>
      </c>
      <c r="E1204" t="s">
        <v>35</v>
      </c>
      <c r="F1204" t="s">
        <v>38</v>
      </c>
      <c r="H1204" t="s">
        <v>126</v>
      </c>
      <c r="J1204">
        <v>1</v>
      </c>
      <c r="K1204" t="s">
        <v>160</v>
      </c>
      <c r="L1204">
        <f t="shared" ref="L1204:L1209" si="94">IF(K1204="XP",33,0)</f>
        <v>33</v>
      </c>
      <c r="M1204" t="s">
        <v>161</v>
      </c>
    </row>
    <row r="1205" spans="1:14">
      <c r="A1205">
        <v>3491</v>
      </c>
      <c r="B1205">
        <v>399</v>
      </c>
      <c r="C1205">
        <v>2020</v>
      </c>
      <c r="D1205">
        <v>9</v>
      </c>
      <c r="E1205" t="s">
        <v>35</v>
      </c>
      <c r="F1205" t="s">
        <v>38</v>
      </c>
      <c r="H1205" t="s">
        <v>126</v>
      </c>
      <c r="J1205">
        <v>1</v>
      </c>
      <c r="K1205" t="s">
        <v>160</v>
      </c>
      <c r="L1205">
        <f t="shared" si="94"/>
        <v>33</v>
      </c>
      <c r="M1205" t="s">
        <v>161</v>
      </c>
    </row>
    <row r="1206" spans="1:14">
      <c r="A1206">
        <v>3492</v>
      </c>
      <c r="B1206">
        <v>399</v>
      </c>
      <c r="C1206">
        <v>2020</v>
      </c>
      <c r="D1206">
        <v>9</v>
      </c>
      <c r="E1206" t="s">
        <v>35</v>
      </c>
      <c r="F1206" t="s">
        <v>38</v>
      </c>
      <c r="H1206" t="s">
        <v>126</v>
      </c>
      <c r="J1206">
        <v>2</v>
      </c>
      <c r="K1206" t="s">
        <v>160</v>
      </c>
      <c r="L1206">
        <f t="shared" si="94"/>
        <v>33</v>
      </c>
      <c r="M1206" t="s">
        <v>161</v>
      </c>
    </row>
    <row r="1207" spans="1:14">
      <c r="A1207">
        <v>3493</v>
      </c>
      <c r="B1207">
        <v>399</v>
      </c>
      <c r="C1207">
        <v>2020</v>
      </c>
      <c r="D1207">
        <v>9</v>
      </c>
      <c r="E1207" t="s">
        <v>35</v>
      </c>
      <c r="F1207" t="s">
        <v>38</v>
      </c>
      <c r="H1207" t="s">
        <v>126</v>
      </c>
      <c r="J1207">
        <v>2</v>
      </c>
      <c r="K1207" t="s">
        <v>160</v>
      </c>
      <c r="L1207">
        <f t="shared" si="94"/>
        <v>33</v>
      </c>
      <c r="M1207" t="s">
        <v>161</v>
      </c>
    </row>
    <row r="1208" spans="1:14">
      <c r="A1208">
        <v>3494</v>
      </c>
      <c r="B1208">
        <v>399</v>
      </c>
      <c r="C1208">
        <v>2020</v>
      </c>
      <c r="D1208">
        <v>9</v>
      </c>
      <c r="E1208" t="s">
        <v>35</v>
      </c>
      <c r="F1208" t="s">
        <v>38</v>
      </c>
      <c r="H1208" t="s">
        <v>126</v>
      </c>
      <c r="J1208">
        <v>2</v>
      </c>
      <c r="K1208" t="s">
        <v>162</v>
      </c>
      <c r="L1208">
        <v>36</v>
      </c>
      <c r="M1208" t="s">
        <v>161</v>
      </c>
    </row>
    <row r="1209" spans="1:14">
      <c r="A1209">
        <v>3495</v>
      </c>
      <c r="B1209">
        <v>399</v>
      </c>
      <c r="C1209">
        <v>2020</v>
      </c>
      <c r="D1209">
        <v>9</v>
      </c>
      <c r="E1209" t="s">
        <v>35</v>
      </c>
      <c r="F1209" t="s">
        <v>38</v>
      </c>
      <c r="H1209" t="s">
        <v>126</v>
      </c>
      <c r="J1209">
        <v>4</v>
      </c>
      <c r="K1209" t="s">
        <v>160</v>
      </c>
      <c r="L1209">
        <f t="shared" si="94"/>
        <v>33</v>
      </c>
      <c r="M1209" t="s">
        <v>161</v>
      </c>
    </row>
    <row r="1210" spans="1:14">
      <c r="A1210">
        <v>3496</v>
      </c>
      <c r="B1210">
        <v>399</v>
      </c>
      <c r="C1210">
        <v>2020</v>
      </c>
      <c r="D1210">
        <v>9</v>
      </c>
      <c r="E1210" t="s">
        <v>35</v>
      </c>
      <c r="F1210" t="s">
        <v>38</v>
      </c>
      <c r="H1210" t="s">
        <v>134</v>
      </c>
      <c r="J1210">
        <v>4</v>
      </c>
      <c r="K1210" t="s">
        <v>162</v>
      </c>
      <c r="L1210">
        <v>48</v>
      </c>
      <c r="M1210" t="s">
        <v>161</v>
      </c>
    </row>
    <row r="1211" spans="1:14">
      <c r="A1211">
        <v>3497</v>
      </c>
      <c r="B1211">
        <v>400</v>
      </c>
      <c r="C1211">
        <v>2020</v>
      </c>
      <c r="D1211">
        <v>9</v>
      </c>
      <c r="E1211" t="s">
        <v>62</v>
      </c>
      <c r="F1211" t="s">
        <v>25</v>
      </c>
      <c r="H1211" t="s">
        <v>140</v>
      </c>
      <c r="J1211">
        <v>1</v>
      </c>
      <c r="K1211" t="s">
        <v>162</v>
      </c>
      <c r="L1211">
        <v>35</v>
      </c>
      <c r="M1211" t="s">
        <v>161</v>
      </c>
    </row>
    <row r="1212" spans="1:14">
      <c r="A1212">
        <v>3498</v>
      </c>
      <c r="B1212">
        <v>400</v>
      </c>
      <c r="C1212">
        <v>2020</v>
      </c>
      <c r="D1212">
        <v>9</v>
      </c>
      <c r="E1212" t="s">
        <v>62</v>
      </c>
      <c r="F1212" t="s">
        <v>25</v>
      </c>
      <c r="H1212" t="s">
        <v>106</v>
      </c>
      <c r="J1212">
        <v>1</v>
      </c>
      <c r="K1212" t="s">
        <v>160</v>
      </c>
      <c r="L1212">
        <f t="shared" ref="L1212:L1220" si="95">IF(K1212="XP",33,0)</f>
        <v>33</v>
      </c>
      <c r="M1212" t="s">
        <v>161</v>
      </c>
    </row>
    <row r="1213" spans="1:14">
      <c r="A1213">
        <v>3499</v>
      </c>
      <c r="B1213">
        <v>400</v>
      </c>
      <c r="C1213">
        <v>2020</v>
      </c>
      <c r="D1213">
        <v>9</v>
      </c>
      <c r="E1213" t="s">
        <v>62</v>
      </c>
      <c r="F1213" t="s">
        <v>25</v>
      </c>
      <c r="H1213" t="s">
        <v>140</v>
      </c>
      <c r="J1213">
        <v>2</v>
      </c>
      <c r="K1213" t="s">
        <v>160</v>
      </c>
      <c r="L1213">
        <f t="shared" si="95"/>
        <v>33</v>
      </c>
      <c r="M1213" t="s">
        <v>161</v>
      </c>
    </row>
    <row r="1214" spans="1:14">
      <c r="A1214">
        <v>3500</v>
      </c>
      <c r="B1214">
        <v>400</v>
      </c>
      <c r="C1214">
        <v>2020</v>
      </c>
      <c r="D1214">
        <v>9</v>
      </c>
      <c r="E1214" t="s">
        <v>62</v>
      </c>
      <c r="F1214" t="s">
        <v>25</v>
      </c>
      <c r="H1214" t="s">
        <v>140</v>
      </c>
      <c r="J1214">
        <v>2</v>
      </c>
      <c r="K1214" t="s">
        <v>162</v>
      </c>
      <c r="L1214">
        <v>50</v>
      </c>
      <c r="M1214" t="s">
        <v>161</v>
      </c>
    </row>
    <row r="1215" spans="1:14">
      <c r="A1215">
        <v>3501</v>
      </c>
      <c r="B1215">
        <v>400</v>
      </c>
      <c r="C1215">
        <v>2020</v>
      </c>
      <c r="D1215">
        <v>9</v>
      </c>
      <c r="E1215" t="s">
        <v>62</v>
      </c>
      <c r="F1215" t="s">
        <v>25</v>
      </c>
      <c r="H1215" t="s">
        <v>106</v>
      </c>
      <c r="J1215">
        <v>2</v>
      </c>
      <c r="K1215" t="s">
        <v>162</v>
      </c>
      <c r="L1215">
        <v>45</v>
      </c>
      <c r="M1215" t="s">
        <v>161</v>
      </c>
    </row>
    <row r="1216" spans="1:14">
      <c r="A1216">
        <v>3502</v>
      </c>
      <c r="B1216">
        <v>400</v>
      </c>
      <c r="C1216">
        <v>2020</v>
      </c>
      <c r="D1216">
        <v>9</v>
      </c>
      <c r="E1216" t="s">
        <v>62</v>
      </c>
      <c r="F1216" t="s">
        <v>25</v>
      </c>
      <c r="H1216" t="s">
        <v>140</v>
      </c>
      <c r="J1216">
        <v>2</v>
      </c>
      <c r="K1216" t="s">
        <v>160</v>
      </c>
      <c r="L1216">
        <f t="shared" si="95"/>
        <v>33</v>
      </c>
      <c r="M1216" t="s">
        <v>161</v>
      </c>
    </row>
    <row r="1217" spans="1:14">
      <c r="A1217">
        <v>3503</v>
      </c>
      <c r="B1217">
        <v>400</v>
      </c>
      <c r="C1217">
        <v>2020</v>
      </c>
      <c r="D1217">
        <v>9</v>
      </c>
      <c r="E1217" t="s">
        <v>62</v>
      </c>
      <c r="F1217" t="s">
        <v>25</v>
      </c>
      <c r="H1217" t="s">
        <v>106</v>
      </c>
      <c r="J1217">
        <v>3</v>
      </c>
      <c r="K1217" t="s">
        <v>160</v>
      </c>
      <c r="L1217">
        <f t="shared" si="95"/>
        <v>33</v>
      </c>
      <c r="M1217" t="s">
        <v>161</v>
      </c>
    </row>
    <row r="1218" spans="1:14">
      <c r="A1218">
        <v>3504</v>
      </c>
      <c r="B1218">
        <v>400</v>
      </c>
      <c r="C1218">
        <v>2020</v>
      </c>
      <c r="D1218">
        <v>9</v>
      </c>
      <c r="E1218" t="s">
        <v>62</v>
      </c>
      <c r="F1218" t="s">
        <v>25</v>
      </c>
      <c r="H1218" t="s">
        <v>140</v>
      </c>
      <c r="J1218">
        <v>3</v>
      </c>
      <c r="K1218" t="s">
        <v>160</v>
      </c>
      <c r="L1218">
        <f t="shared" si="95"/>
        <v>33</v>
      </c>
      <c r="M1218" t="s">
        <v>161</v>
      </c>
    </row>
    <row r="1219" spans="1:14">
      <c r="A1219">
        <v>3505</v>
      </c>
      <c r="B1219">
        <v>400</v>
      </c>
      <c r="C1219">
        <v>2020</v>
      </c>
      <c r="D1219">
        <v>9</v>
      </c>
      <c r="E1219" t="s">
        <v>62</v>
      </c>
      <c r="F1219" t="s">
        <v>25</v>
      </c>
      <c r="H1219" t="s">
        <v>106</v>
      </c>
      <c r="J1219">
        <v>4</v>
      </c>
      <c r="K1219" t="s">
        <v>162</v>
      </c>
      <c r="L1219">
        <v>29</v>
      </c>
      <c r="M1219" t="s">
        <v>161</v>
      </c>
    </row>
    <row r="1220" spans="1:14">
      <c r="A1220">
        <v>3506</v>
      </c>
      <c r="B1220">
        <v>400</v>
      </c>
      <c r="C1220">
        <v>2020</v>
      </c>
      <c r="D1220">
        <v>9</v>
      </c>
      <c r="E1220" t="s">
        <v>62</v>
      </c>
      <c r="F1220" t="s">
        <v>25</v>
      </c>
      <c r="H1220" t="s">
        <v>106</v>
      </c>
      <c r="J1220">
        <v>4</v>
      </c>
      <c r="K1220" t="s">
        <v>160</v>
      </c>
      <c r="L1220">
        <f t="shared" si="95"/>
        <v>33</v>
      </c>
      <c r="M1220" t="s">
        <v>161</v>
      </c>
    </row>
    <row r="1221" spans="1:14">
      <c r="A1221">
        <v>3507</v>
      </c>
      <c r="B1221">
        <v>400</v>
      </c>
      <c r="C1221">
        <v>2020</v>
      </c>
      <c r="D1221">
        <v>9</v>
      </c>
      <c r="E1221" t="s">
        <v>62</v>
      </c>
      <c r="F1221" t="s">
        <v>25</v>
      </c>
      <c r="H1221" t="s">
        <v>106</v>
      </c>
      <c r="J1221">
        <v>4</v>
      </c>
      <c r="K1221" t="s">
        <v>162</v>
      </c>
      <c r="L1221">
        <v>51</v>
      </c>
      <c r="M1221" t="s">
        <v>161</v>
      </c>
    </row>
    <row r="1222" spans="1:14">
      <c r="A1222">
        <v>3508</v>
      </c>
      <c r="B1222">
        <v>401</v>
      </c>
      <c r="C1222">
        <v>2020</v>
      </c>
      <c r="D1222">
        <v>10</v>
      </c>
      <c r="E1222" t="s">
        <v>37</v>
      </c>
      <c r="F1222" t="s">
        <v>34</v>
      </c>
      <c r="H1222" t="s">
        <v>131</v>
      </c>
      <c r="J1222">
        <v>1</v>
      </c>
      <c r="K1222" t="s">
        <v>160</v>
      </c>
      <c r="L1222">
        <f t="shared" ref="L1222:L1229" si="96">IF(K1222="XP",33,0)</f>
        <v>33</v>
      </c>
      <c r="M1222" t="s">
        <v>161</v>
      </c>
    </row>
    <row r="1223" spans="1:14">
      <c r="A1223">
        <v>3509</v>
      </c>
      <c r="B1223">
        <v>401</v>
      </c>
      <c r="C1223">
        <v>2020</v>
      </c>
      <c r="D1223">
        <v>10</v>
      </c>
      <c r="E1223" t="s">
        <v>37</v>
      </c>
      <c r="F1223" t="s">
        <v>34</v>
      </c>
      <c r="H1223" t="s">
        <v>109</v>
      </c>
      <c r="J1223">
        <v>1</v>
      </c>
      <c r="K1223" t="s">
        <v>162</v>
      </c>
      <c r="L1223">
        <v>24</v>
      </c>
      <c r="M1223" t="s">
        <v>161</v>
      </c>
    </row>
    <row r="1224" spans="1:14">
      <c r="A1224">
        <v>3510</v>
      </c>
      <c r="B1224">
        <v>401</v>
      </c>
      <c r="C1224">
        <v>2020</v>
      </c>
      <c r="D1224">
        <v>10</v>
      </c>
      <c r="E1224" t="s">
        <v>37</v>
      </c>
      <c r="F1224" t="s">
        <v>34</v>
      </c>
      <c r="H1224" t="s">
        <v>131</v>
      </c>
      <c r="J1224">
        <v>2</v>
      </c>
      <c r="K1224" t="s">
        <v>162</v>
      </c>
      <c r="L1224">
        <v>50</v>
      </c>
      <c r="M1224" t="s">
        <v>161</v>
      </c>
    </row>
    <row r="1225" spans="1:14">
      <c r="A1225">
        <v>3511</v>
      </c>
      <c r="B1225">
        <v>401</v>
      </c>
      <c r="C1225">
        <v>2020</v>
      </c>
      <c r="D1225">
        <v>10</v>
      </c>
      <c r="E1225" t="s">
        <v>37</v>
      </c>
      <c r="F1225" t="s">
        <v>34</v>
      </c>
      <c r="H1225" t="s">
        <v>109</v>
      </c>
      <c r="J1225">
        <v>2</v>
      </c>
      <c r="K1225" t="s">
        <v>160</v>
      </c>
      <c r="L1225">
        <f t="shared" si="96"/>
        <v>33</v>
      </c>
      <c r="M1225" t="s">
        <v>161</v>
      </c>
    </row>
    <row r="1226" spans="1:14">
      <c r="A1226">
        <v>3512</v>
      </c>
      <c r="B1226">
        <v>401</v>
      </c>
      <c r="C1226">
        <v>2020</v>
      </c>
      <c r="D1226">
        <v>10</v>
      </c>
      <c r="E1226" t="s">
        <v>37</v>
      </c>
      <c r="F1226" t="s">
        <v>34</v>
      </c>
      <c r="H1226" t="s">
        <v>131</v>
      </c>
      <c r="J1226">
        <v>2</v>
      </c>
      <c r="K1226" t="s">
        <v>160</v>
      </c>
      <c r="L1226">
        <f t="shared" si="96"/>
        <v>33</v>
      </c>
      <c r="M1226" t="s">
        <v>161</v>
      </c>
    </row>
    <row r="1227" spans="1:14">
      <c r="A1227">
        <v>3513</v>
      </c>
      <c r="B1227">
        <v>401</v>
      </c>
      <c r="C1227">
        <v>2020</v>
      </c>
      <c r="D1227">
        <v>10</v>
      </c>
      <c r="E1227" t="s">
        <v>37</v>
      </c>
      <c r="F1227" t="s">
        <v>34</v>
      </c>
      <c r="H1227" t="s">
        <v>109</v>
      </c>
      <c r="J1227">
        <v>2</v>
      </c>
      <c r="K1227" t="s">
        <v>162</v>
      </c>
      <c r="L1227">
        <v>43</v>
      </c>
      <c r="M1227" t="s">
        <v>161</v>
      </c>
    </row>
    <row r="1228" spans="1:14">
      <c r="A1228">
        <v>3514</v>
      </c>
      <c r="B1228">
        <v>401</v>
      </c>
      <c r="C1228">
        <v>2020</v>
      </c>
      <c r="D1228">
        <v>10</v>
      </c>
      <c r="E1228" t="s">
        <v>37</v>
      </c>
      <c r="F1228" t="s">
        <v>34</v>
      </c>
      <c r="H1228" t="s">
        <v>109</v>
      </c>
      <c r="J1228">
        <v>3</v>
      </c>
      <c r="K1228" t="s">
        <v>160</v>
      </c>
      <c r="L1228">
        <f t="shared" si="96"/>
        <v>33</v>
      </c>
      <c r="M1228" t="s">
        <v>161</v>
      </c>
    </row>
    <row r="1229" spans="1:14">
      <c r="A1229">
        <v>3515</v>
      </c>
      <c r="B1229">
        <v>401</v>
      </c>
      <c r="C1229">
        <v>2020</v>
      </c>
      <c r="D1229">
        <v>10</v>
      </c>
      <c r="E1229" t="s">
        <v>37</v>
      </c>
      <c r="F1229" t="s">
        <v>34</v>
      </c>
      <c r="H1229" t="s">
        <v>109</v>
      </c>
      <c r="J1229">
        <v>3</v>
      </c>
      <c r="K1229" t="s">
        <v>160</v>
      </c>
      <c r="L1229">
        <f t="shared" si="96"/>
        <v>33</v>
      </c>
      <c r="M1229" t="s">
        <v>161</v>
      </c>
    </row>
    <row r="1230" spans="1:14">
      <c r="A1230">
        <v>3516</v>
      </c>
      <c r="B1230">
        <v>401</v>
      </c>
      <c r="C1230">
        <v>2020</v>
      </c>
      <c r="D1230">
        <v>10</v>
      </c>
      <c r="E1230" t="s">
        <v>37</v>
      </c>
      <c r="F1230" t="s">
        <v>34</v>
      </c>
      <c r="H1230" t="s">
        <v>131</v>
      </c>
      <c r="J1230">
        <v>4</v>
      </c>
      <c r="K1230" t="s">
        <v>162</v>
      </c>
      <c r="L1230">
        <v>44</v>
      </c>
      <c r="M1230" t="s">
        <v>163</v>
      </c>
      <c r="N1230" t="s">
        <v>164</v>
      </c>
    </row>
    <row r="1231" spans="1:14">
      <c r="A1231">
        <v>3517</v>
      </c>
      <c r="B1231">
        <v>401</v>
      </c>
      <c r="C1231">
        <v>2020</v>
      </c>
      <c r="D1231">
        <v>10</v>
      </c>
      <c r="E1231" t="s">
        <v>37</v>
      </c>
      <c r="F1231" t="s">
        <v>34</v>
      </c>
      <c r="H1231" t="s">
        <v>109</v>
      </c>
      <c r="J1231">
        <v>4</v>
      </c>
      <c r="K1231" t="s">
        <v>160</v>
      </c>
      <c r="L1231">
        <f>IF(K1231="XP",33,0)</f>
        <v>33</v>
      </c>
      <c r="M1231" t="s">
        <v>161</v>
      </c>
    </row>
    <row r="1232" spans="1:14">
      <c r="A1232">
        <v>3518</v>
      </c>
      <c r="B1232">
        <v>402</v>
      </c>
      <c r="C1232">
        <v>2020</v>
      </c>
      <c r="D1232">
        <v>10</v>
      </c>
      <c r="E1232" t="s">
        <v>60</v>
      </c>
      <c r="F1232" t="s">
        <v>54</v>
      </c>
      <c r="H1232" t="s">
        <v>130</v>
      </c>
      <c r="J1232">
        <v>1</v>
      </c>
      <c r="K1232" t="s">
        <v>160</v>
      </c>
      <c r="L1232">
        <f t="shared" ref="L1232:L1235" si="97">IF(K1232="XP",33,0)</f>
        <v>33</v>
      </c>
      <c r="M1232" t="s">
        <v>161</v>
      </c>
    </row>
    <row r="1233" spans="1:13">
      <c r="A1233">
        <v>3519</v>
      </c>
      <c r="B1233">
        <v>402</v>
      </c>
      <c r="C1233">
        <v>2020</v>
      </c>
      <c r="D1233">
        <v>10</v>
      </c>
      <c r="E1233" t="s">
        <v>60</v>
      </c>
      <c r="F1233" t="s">
        <v>54</v>
      </c>
      <c r="H1233" t="s">
        <v>103</v>
      </c>
      <c r="J1233">
        <v>1</v>
      </c>
      <c r="K1233" t="s">
        <v>162</v>
      </c>
      <c r="L1233">
        <v>40</v>
      </c>
      <c r="M1233" t="s">
        <v>161</v>
      </c>
    </row>
    <row r="1234" spans="1:13">
      <c r="A1234">
        <v>3520</v>
      </c>
      <c r="B1234">
        <v>402</v>
      </c>
      <c r="C1234">
        <v>2020</v>
      </c>
      <c r="D1234">
        <v>10</v>
      </c>
      <c r="E1234" t="s">
        <v>60</v>
      </c>
      <c r="F1234" t="s">
        <v>54</v>
      </c>
      <c r="H1234" t="s">
        <v>130</v>
      </c>
      <c r="J1234">
        <v>2</v>
      </c>
      <c r="K1234" t="s">
        <v>160</v>
      </c>
      <c r="L1234">
        <f t="shared" si="97"/>
        <v>33</v>
      </c>
      <c r="M1234" t="s">
        <v>161</v>
      </c>
    </row>
    <row r="1235" spans="1:13">
      <c r="A1235">
        <v>3521</v>
      </c>
      <c r="B1235">
        <v>402</v>
      </c>
      <c r="C1235">
        <v>2020</v>
      </c>
      <c r="D1235">
        <v>10</v>
      </c>
      <c r="E1235" t="s">
        <v>60</v>
      </c>
      <c r="F1235" t="s">
        <v>54</v>
      </c>
      <c r="H1235" t="s">
        <v>130</v>
      </c>
      <c r="J1235">
        <v>3</v>
      </c>
      <c r="K1235" t="s">
        <v>160</v>
      </c>
      <c r="L1235">
        <f t="shared" si="97"/>
        <v>33</v>
      </c>
      <c r="M1235" t="s">
        <v>161</v>
      </c>
    </row>
    <row r="1236" spans="1:13">
      <c r="A1236">
        <v>3522</v>
      </c>
      <c r="B1236">
        <v>402</v>
      </c>
      <c r="C1236">
        <v>2020</v>
      </c>
      <c r="D1236">
        <v>10</v>
      </c>
      <c r="E1236" t="s">
        <v>60</v>
      </c>
      <c r="F1236" t="s">
        <v>54</v>
      </c>
      <c r="H1236" t="s">
        <v>130</v>
      </c>
      <c r="J1236">
        <v>4</v>
      </c>
      <c r="K1236" t="s">
        <v>162</v>
      </c>
      <c r="L1236">
        <v>35</v>
      </c>
      <c r="M1236" t="s">
        <v>161</v>
      </c>
    </row>
    <row r="1237" spans="1:13">
      <c r="A1237">
        <v>3523</v>
      </c>
      <c r="B1237">
        <v>402</v>
      </c>
      <c r="C1237">
        <v>2020</v>
      </c>
      <c r="D1237">
        <v>10</v>
      </c>
      <c r="E1237" t="s">
        <v>60</v>
      </c>
      <c r="F1237" t="s">
        <v>54</v>
      </c>
      <c r="H1237" t="s">
        <v>130</v>
      </c>
      <c r="J1237">
        <v>4</v>
      </c>
      <c r="K1237" t="s">
        <v>162</v>
      </c>
      <c r="L1237">
        <v>44</v>
      </c>
      <c r="M1237" t="s">
        <v>161</v>
      </c>
    </row>
    <row r="1238" spans="1:13">
      <c r="A1238">
        <v>3524</v>
      </c>
      <c r="B1238">
        <v>403</v>
      </c>
      <c r="C1238">
        <v>2020</v>
      </c>
      <c r="D1238">
        <v>10</v>
      </c>
      <c r="E1238" t="s">
        <v>49</v>
      </c>
      <c r="F1238" t="s">
        <v>33</v>
      </c>
      <c r="H1238" t="s">
        <v>142</v>
      </c>
      <c r="J1238">
        <v>1</v>
      </c>
      <c r="K1238" t="s">
        <v>162</v>
      </c>
      <c r="L1238">
        <v>52</v>
      </c>
      <c r="M1238" t="s">
        <v>161</v>
      </c>
    </row>
    <row r="1239" spans="1:13">
      <c r="A1239">
        <v>3525</v>
      </c>
      <c r="B1239">
        <v>403</v>
      </c>
      <c r="C1239">
        <v>2020</v>
      </c>
      <c r="D1239">
        <v>10</v>
      </c>
      <c r="E1239" t="s">
        <v>49</v>
      </c>
      <c r="F1239" t="s">
        <v>33</v>
      </c>
      <c r="H1239" t="s">
        <v>107</v>
      </c>
      <c r="J1239">
        <v>2</v>
      </c>
      <c r="K1239" t="s">
        <v>160</v>
      </c>
      <c r="L1239">
        <f t="shared" ref="L1239:L1245" si="98">IF(K1239="XP",33,0)</f>
        <v>33</v>
      </c>
      <c r="M1239" t="s">
        <v>161</v>
      </c>
    </row>
    <row r="1240" spans="1:13">
      <c r="A1240">
        <v>3526</v>
      </c>
      <c r="B1240">
        <v>403</v>
      </c>
      <c r="C1240">
        <v>2020</v>
      </c>
      <c r="D1240">
        <v>10</v>
      </c>
      <c r="E1240" t="s">
        <v>49</v>
      </c>
      <c r="F1240" t="s">
        <v>33</v>
      </c>
      <c r="H1240" t="s">
        <v>142</v>
      </c>
      <c r="J1240">
        <v>2</v>
      </c>
      <c r="K1240" t="s">
        <v>160</v>
      </c>
      <c r="L1240">
        <f t="shared" si="98"/>
        <v>33</v>
      </c>
      <c r="M1240" t="s">
        <v>161</v>
      </c>
    </row>
    <row r="1241" spans="1:13">
      <c r="A1241">
        <v>3527</v>
      </c>
      <c r="B1241">
        <v>403</v>
      </c>
      <c r="C1241">
        <v>2020</v>
      </c>
      <c r="D1241">
        <v>10</v>
      </c>
      <c r="E1241" t="s">
        <v>49</v>
      </c>
      <c r="F1241" t="s">
        <v>33</v>
      </c>
      <c r="H1241" t="s">
        <v>107</v>
      </c>
      <c r="J1241">
        <v>2</v>
      </c>
      <c r="K1241" t="s">
        <v>160</v>
      </c>
      <c r="L1241">
        <f t="shared" si="98"/>
        <v>33</v>
      </c>
      <c r="M1241" t="s">
        <v>161</v>
      </c>
    </row>
    <row r="1242" spans="1:13">
      <c r="A1242">
        <v>3528</v>
      </c>
      <c r="B1242">
        <v>403</v>
      </c>
      <c r="C1242">
        <v>2020</v>
      </c>
      <c r="D1242">
        <v>10</v>
      </c>
      <c r="E1242" t="s">
        <v>49</v>
      </c>
      <c r="F1242" t="s">
        <v>33</v>
      </c>
      <c r="H1242" t="s">
        <v>107</v>
      </c>
      <c r="J1242">
        <v>2</v>
      </c>
      <c r="K1242" t="s">
        <v>162</v>
      </c>
      <c r="L1242">
        <v>39</v>
      </c>
      <c r="M1242" t="s">
        <v>161</v>
      </c>
    </row>
    <row r="1243" spans="1:13">
      <c r="A1243">
        <v>3529</v>
      </c>
      <c r="B1243">
        <v>403</v>
      </c>
      <c r="C1243">
        <v>2020</v>
      </c>
      <c r="D1243">
        <v>10</v>
      </c>
      <c r="E1243" t="s">
        <v>49</v>
      </c>
      <c r="F1243" t="s">
        <v>33</v>
      </c>
      <c r="H1243" t="s">
        <v>142</v>
      </c>
      <c r="J1243">
        <v>3</v>
      </c>
      <c r="K1243" t="s">
        <v>160</v>
      </c>
      <c r="L1243">
        <f t="shared" si="98"/>
        <v>33</v>
      </c>
      <c r="M1243" t="s">
        <v>161</v>
      </c>
    </row>
    <row r="1244" spans="1:13">
      <c r="A1244">
        <v>3530</v>
      </c>
      <c r="B1244">
        <v>403</v>
      </c>
      <c r="C1244">
        <v>2020</v>
      </c>
      <c r="D1244">
        <v>10</v>
      </c>
      <c r="E1244" t="s">
        <v>49</v>
      </c>
      <c r="F1244" t="s">
        <v>33</v>
      </c>
      <c r="H1244" t="s">
        <v>142</v>
      </c>
      <c r="J1244">
        <v>4</v>
      </c>
      <c r="K1244" t="s">
        <v>162</v>
      </c>
      <c r="L1244">
        <v>31</v>
      </c>
      <c r="M1244" t="s">
        <v>161</v>
      </c>
    </row>
    <row r="1245" spans="1:13">
      <c r="A1245">
        <v>3531</v>
      </c>
      <c r="B1245">
        <v>403</v>
      </c>
      <c r="C1245">
        <v>2020</v>
      </c>
      <c r="D1245">
        <v>10</v>
      </c>
      <c r="E1245" t="s">
        <v>49</v>
      </c>
      <c r="F1245" t="s">
        <v>33</v>
      </c>
      <c r="H1245" t="s">
        <v>107</v>
      </c>
      <c r="J1245">
        <v>4</v>
      </c>
      <c r="K1245" t="s">
        <v>160</v>
      </c>
      <c r="L1245">
        <f t="shared" si="98"/>
        <v>33</v>
      </c>
      <c r="M1245" t="s">
        <v>161</v>
      </c>
    </row>
    <row r="1246" spans="1:13">
      <c r="A1246">
        <v>3532</v>
      </c>
      <c r="B1246">
        <v>404</v>
      </c>
      <c r="C1246">
        <v>2020</v>
      </c>
      <c r="D1246">
        <v>10</v>
      </c>
      <c r="E1246" t="s">
        <v>22</v>
      </c>
      <c r="F1246" t="s">
        <v>44</v>
      </c>
      <c r="H1246" t="s">
        <v>112</v>
      </c>
      <c r="J1246">
        <v>1</v>
      </c>
      <c r="K1246" t="s">
        <v>160</v>
      </c>
      <c r="L1246">
        <f t="shared" ref="L1246:L1248" si="99">IF(K1246="XP",33,0)</f>
        <v>33</v>
      </c>
      <c r="M1246" t="s">
        <v>161</v>
      </c>
    </row>
    <row r="1247" spans="1:13">
      <c r="A1247">
        <v>3533</v>
      </c>
      <c r="B1247">
        <v>404</v>
      </c>
      <c r="C1247">
        <v>2020</v>
      </c>
      <c r="D1247">
        <v>10</v>
      </c>
      <c r="E1247" t="s">
        <v>22</v>
      </c>
      <c r="F1247" t="s">
        <v>44</v>
      </c>
      <c r="H1247" t="s">
        <v>104</v>
      </c>
      <c r="J1247">
        <v>1</v>
      </c>
      <c r="K1247" t="s">
        <v>162</v>
      </c>
      <c r="L1247">
        <v>38</v>
      </c>
      <c r="M1247" t="s">
        <v>161</v>
      </c>
    </row>
    <row r="1248" spans="1:13">
      <c r="A1248">
        <v>3534</v>
      </c>
      <c r="B1248">
        <v>404</v>
      </c>
      <c r="C1248">
        <v>2020</v>
      </c>
      <c r="D1248">
        <v>10</v>
      </c>
      <c r="E1248" t="s">
        <v>22</v>
      </c>
      <c r="F1248" t="s">
        <v>44</v>
      </c>
      <c r="H1248" t="s">
        <v>112</v>
      </c>
      <c r="J1248">
        <v>2</v>
      </c>
      <c r="K1248" t="s">
        <v>160</v>
      </c>
      <c r="L1248">
        <f t="shared" si="99"/>
        <v>33</v>
      </c>
      <c r="M1248" t="s">
        <v>161</v>
      </c>
    </row>
    <row r="1249" spans="1:14">
      <c r="A1249">
        <v>3535</v>
      </c>
      <c r="B1249">
        <v>404</v>
      </c>
      <c r="C1249">
        <v>2020</v>
      </c>
      <c r="D1249">
        <v>10</v>
      </c>
      <c r="E1249" t="s">
        <v>22</v>
      </c>
      <c r="F1249" t="s">
        <v>44</v>
      </c>
      <c r="H1249" t="s">
        <v>104</v>
      </c>
      <c r="J1249">
        <v>2</v>
      </c>
      <c r="K1249" t="s">
        <v>162</v>
      </c>
      <c r="L1249">
        <v>43</v>
      </c>
      <c r="M1249" t="s">
        <v>163</v>
      </c>
      <c r="N1249" t="s">
        <v>164</v>
      </c>
    </row>
    <row r="1250" spans="1:14">
      <c r="A1250">
        <v>3536</v>
      </c>
      <c r="B1250">
        <v>404</v>
      </c>
      <c r="C1250">
        <v>2020</v>
      </c>
      <c r="D1250">
        <v>10</v>
      </c>
      <c r="E1250" t="s">
        <v>22</v>
      </c>
      <c r="F1250" t="s">
        <v>44</v>
      </c>
      <c r="H1250" t="s">
        <v>112</v>
      </c>
      <c r="J1250">
        <v>2</v>
      </c>
      <c r="K1250" t="s">
        <v>162</v>
      </c>
      <c r="L1250">
        <v>53</v>
      </c>
      <c r="M1250" t="s">
        <v>161</v>
      </c>
    </row>
    <row r="1251" spans="1:14">
      <c r="A1251">
        <v>3537</v>
      </c>
      <c r="B1251">
        <v>404</v>
      </c>
      <c r="C1251">
        <v>2020</v>
      </c>
      <c r="D1251">
        <v>10</v>
      </c>
      <c r="E1251" t="s">
        <v>22</v>
      </c>
      <c r="F1251" t="s">
        <v>44</v>
      </c>
      <c r="H1251" t="s">
        <v>112</v>
      </c>
      <c r="J1251">
        <v>3</v>
      </c>
      <c r="K1251" t="s">
        <v>160</v>
      </c>
      <c r="L1251">
        <f>IF(K1251="XP",33,0)</f>
        <v>33</v>
      </c>
      <c r="M1251" t="s">
        <v>161</v>
      </c>
    </row>
    <row r="1252" spans="1:14">
      <c r="A1252">
        <v>3538</v>
      </c>
      <c r="B1252">
        <v>404</v>
      </c>
      <c r="C1252">
        <v>2020</v>
      </c>
      <c r="D1252">
        <v>10</v>
      </c>
      <c r="E1252" t="s">
        <v>22</v>
      </c>
      <c r="F1252" t="s">
        <v>44</v>
      </c>
      <c r="H1252" t="s">
        <v>104</v>
      </c>
      <c r="J1252">
        <v>3</v>
      </c>
      <c r="K1252" t="s">
        <v>160</v>
      </c>
      <c r="L1252">
        <f>IF(K1252="XP",33,0)</f>
        <v>33</v>
      </c>
      <c r="M1252" t="s">
        <v>161</v>
      </c>
    </row>
    <row r="1253" spans="1:14">
      <c r="A1253">
        <v>3539</v>
      </c>
      <c r="B1253">
        <v>404</v>
      </c>
      <c r="C1253">
        <v>2020</v>
      </c>
      <c r="D1253">
        <v>10</v>
      </c>
      <c r="E1253" t="s">
        <v>22</v>
      </c>
      <c r="F1253" t="s">
        <v>44</v>
      </c>
      <c r="H1253" t="s">
        <v>104</v>
      </c>
      <c r="J1253">
        <v>4</v>
      </c>
      <c r="K1253" t="s">
        <v>160</v>
      </c>
      <c r="L1253">
        <f>IF(K1253="XP",33,0)</f>
        <v>33</v>
      </c>
      <c r="M1253" t="s">
        <v>161</v>
      </c>
    </row>
    <row r="1254" spans="1:14">
      <c r="A1254">
        <v>3540</v>
      </c>
      <c r="B1254">
        <v>404</v>
      </c>
      <c r="C1254">
        <v>2020</v>
      </c>
      <c r="D1254">
        <v>10</v>
      </c>
      <c r="E1254" t="s">
        <v>22</v>
      </c>
      <c r="F1254" t="s">
        <v>44</v>
      </c>
      <c r="H1254" t="s">
        <v>104</v>
      </c>
      <c r="J1254">
        <v>4</v>
      </c>
      <c r="K1254" t="s">
        <v>160</v>
      </c>
      <c r="L1254">
        <f>IF(K1254="XP",33,0)</f>
        <v>33</v>
      </c>
      <c r="M1254" t="s">
        <v>161</v>
      </c>
    </row>
    <row r="1255" spans="1:14">
      <c r="A1255">
        <v>3541</v>
      </c>
      <c r="B1255">
        <v>404</v>
      </c>
      <c r="C1255">
        <v>2020</v>
      </c>
      <c r="D1255">
        <v>10</v>
      </c>
      <c r="E1255" t="s">
        <v>22</v>
      </c>
      <c r="F1255" t="s">
        <v>44</v>
      </c>
      <c r="H1255" t="s">
        <v>112</v>
      </c>
      <c r="J1255">
        <v>4</v>
      </c>
      <c r="K1255" t="s">
        <v>162</v>
      </c>
      <c r="L1255">
        <v>37</v>
      </c>
      <c r="M1255" t="s">
        <v>161</v>
      </c>
    </row>
    <row r="1256" spans="1:14">
      <c r="A1256">
        <v>3542</v>
      </c>
      <c r="B1256">
        <v>404</v>
      </c>
      <c r="C1256">
        <v>2020</v>
      </c>
      <c r="D1256">
        <v>10</v>
      </c>
      <c r="E1256" t="s">
        <v>22</v>
      </c>
      <c r="F1256" t="s">
        <v>44</v>
      </c>
      <c r="H1256" t="s">
        <v>104</v>
      </c>
      <c r="J1256">
        <v>4</v>
      </c>
      <c r="K1256" t="s">
        <v>162</v>
      </c>
      <c r="L1256">
        <v>41</v>
      </c>
      <c r="M1256" t="s">
        <v>161</v>
      </c>
    </row>
    <row r="1257" spans="1:14">
      <c r="A1257">
        <v>3543</v>
      </c>
      <c r="B1257">
        <v>404</v>
      </c>
      <c r="C1257">
        <v>2020</v>
      </c>
      <c r="D1257">
        <v>10</v>
      </c>
      <c r="E1257" t="s">
        <v>22</v>
      </c>
      <c r="F1257" t="s">
        <v>44</v>
      </c>
      <c r="H1257" t="s">
        <v>112</v>
      </c>
      <c r="J1257">
        <v>4</v>
      </c>
      <c r="K1257" t="s">
        <v>162</v>
      </c>
      <c r="L1257">
        <v>59</v>
      </c>
      <c r="M1257" t="s">
        <v>161</v>
      </c>
    </row>
    <row r="1258" spans="1:14">
      <c r="A1258">
        <v>3544</v>
      </c>
      <c r="B1258">
        <v>405</v>
      </c>
      <c r="C1258">
        <v>2020</v>
      </c>
      <c r="D1258">
        <v>10</v>
      </c>
      <c r="E1258" t="s">
        <v>30</v>
      </c>
      <c r="F1258" t="s">
        <v>46</v>
      </c>
      <c r="H1258" t="s">
        <v>133</v>
      </c>
      <c r="J1258">
        <v>1</v>
      </c>
      <c r="K1258" t="s">
        <v>162</v>
      </c>
      <c r="L1258">
        <v>41</v>
      </c>
      <c r="M1258" t="s">
        <v>161</v>
      </c>
    </row>
    <row r="1259" spans="1:14">
      <c r="A1259">
        <v>3545</v>
      </c>
      <c r="B1259">
        <v>405</v>
      </c>
      <c r="C1259">
        <v>2020</v>
      </c>
      <c r="D1259">
        <v>10</v>
      </c>
      <c r="E1259" t="s">
        <v>30</v>
      </c>
      <c r="F1259" t="s">
        <v>46</v>
      </c>
      <c r="H1259" t="s">
        <v>101</v>
      </c>
      <c r="J1259">
        <v>3</v>
      </c>
      <c r="K1259" t="s">
        <v>162</v>
      </c>
      <c r="L1259">
        <v>46</v>
      </c>
      <c r="M1259" t="s">
        <v>163</v>
      </c>
      <c r="N1259" t="s">
        <v>165</v>
      </c>
    </row>
    <row r="1260" spans="1:14">
      <c r="A1260">
        <v>3546</v>
      </c>
      <c r="B1260">
        <v>405</v>
      </c>
      <c r="C1260">
        <v>2020</v>
      </c>
      <c r="D1260">
        <v>10</v>
      </c>
      <c r="E1260" t="s">
        <v>30</v>
      </c>
      <c r="F1260" t="s">
        <v>46</v>
      </c>
      <c r="H1260" t="s">
        <v>133</v>
      </c>
      <c r="J1260">
        <v>4</v>
      </c>
      <c r="K1260" t="s">
        <v>160</v>
      </c>
      <c r="L1260">
        <f>IF(K1260="XP",33,0)</f>
        <v>33</v>
      </c>
      <c r="M1260" t="s">
        <v>161</v>
      </c>
    </row>
    <row r="1261" spans="1:14">
      <c r="A1261">
        <v>3547</v>
      </c>
      <c r="B1261">
        <v>405</v>
      </c>
      <c r="C1261">
        <v>2020</v>
      </c>
      <c r="D1261">
        <v>10</v>
      </c>
      <c r="E1261" t="s">
        <v>30</v>
      </c>
      <c r="F1261" t="s">
        <v>46</v>
      </c>
      <c r="H1261" t="s">
        <v>101</v>
      </c>
      <c r="J1261">
        <v>4</v>
      </c>
      <c r="K1261" t="s">
        <v>160</v>
      </c>
      <c r="L1261">
        <f>IF(K1261="XP",33,0)</f>
        <v>33</v>
      </c>
      <c r="M1261" t="s">
        <v>161</v>
      </c>
    </row>
    <row r="1262" spans="1:14">
      <c r="A1262">
        <v>3548</v>
      </c>
      <c r="B1262">
        <v>406</v>
      </c>
      <c r="C1262">
        <v>2020</v>
      </c>
      <c r="D1262">
        <v>10</v>
      </c>
      <c r="E1262" t="s">
        <v>26</v>
      </c>
      <c r="F1262" t="s">
        <v>35</v>
      </c>
      <c r="H1262" t="s">
        <v>114</v>
      </c>
      <c r="J1262">
        <v>1</v>
      </c>
      <c r="K1262" t="s">
        <v>160</v>
      </c>
      <c r="L1262">
        <f t="shared" ref="L1262:L1267" si="100">IF(K1262="XP",33,0)</f>
        <v>33</v>
      </c>
      <c r="M1262" t="s">
        <v>161</v>
      </c>
    </row>
    <row r="1263" spans="1:14">
      <c r="A1263">
        <v>3549</v>
      </c>
      <c r="B1263">
        <v>406</v>
      </c>
      <c r="C1263">
        <v>2020</v>
      </c>
      <c r="D1263">
        <v>10</v>
      </c>
      <c r="E1263" t="s">
        <v>26</v>
      </c>
      <c r="F1263" t="s">
        <v>35</v>
      </c>
      <c r="H1263" t="s">
        <v>134</v>
      </c>
      <c r="J1263">
        <v>1</v>
      </c>
      <c r="K1263" t="s">
        <v>160</v>
      </c>
      <c r="L1263">
        <f t="shared" si="100"/>
        <v>33</v>
      </c>
      <c r="M1263" t="s">
        <v>161</v>
      </c>
    </row>
    <row r="1264" spans="1:14">
      <c r="A1264">
        <v>3550</v>
      </c>
      <c r="B1264">
        <v>406</v>
      </c>
      <c r="C1264">
        <v>2020</v>
      </c>
      <c r="D1264">
        <v>10</v>
      </c>
      <c r="E1264" t="s">
        <v>26</v>
      </c>
      <c r="F1264" t="s">
        <v>35</v>
      </c>
      <c r="H1264" t="s">
        <v>114</v>
      </c>
      <c r="J1264">
        <v>1</v>
      </c>
      <c r="K1264" t="s">
        <v>160</v>
      </c>
      <c r="L1264">
        <f t="shared" si="100"/>
        <v>33</v>
      </c>
      <c r="M1264" t="s">
        <v>161</v>
      </c>
    </row>
    <row r="1265" spans="1:14">
      <c r="A1265">
        <v>3551</v>
      </c>
      <c r="B1265">
        <v>406</v>
      </c>
      <c r="C1265">
        <v>2020</v>
      </c>
      <c r="D1265">
        <v>10</v>
      </c>
      <c r="E1265" t="s">
        <v>26</v>
      </c>
      <c r="F1265" t="s">
        <v>35</v>
      </c>
      <c r="H1265" t="s">
        <v>134</v>
      </c>
      <c r="J1265">
        <v>2</v>
      </c>
      <c r="K1265" t="s">
        <v>162</v>
      </c>
      <c r="L1265">
        <v>23</v>
      </c>
      <c r="M1265" t="s">
        <v>161</v>
      </c>
    </row>
    <row r="1266" spans="1:14">
      <c r="A1266">
        <v>3552</v>
      </c>
      <c r="B1266">
        <v>406</v>
      </c>
      <c r="C1266">
        <v>2020</v>
      </c>
      <c r="D1266">
        <v>10</v>
      </c>
      <c r="E1266" t="s">
        <v>26</v>
      </c>
      <c r="F1266" t="s">
        <v>35</v>
      </c>
      <c r="H1266" t="s">
        <v>114</v>
      </c>
      <c r="J1266">
        <v>2</v>
      </c>
      <c r="K1266" t="s">
        <v>162</v>
      </c>
      <c r="L1266">
        <v>46</v>
      </c>
      <c r="M1266" t="s">
        <v>161</v>
      </c>
    </row>
    <row r="1267" spans="1:14">
      <c r="A1267">
        <v>3553</v>
      </c>
      <c r="B1267">
        <v>406</v>
      </c>
      <c r="C1267">
        <v>2020</v>
      </c>
      <c r="D1267">
        <v>10</v>
      </c>
      <c r="E1267" t="s">
        <v>26</v>
      </c>
      <c r="F1267" t="s">
        <v>35</v>
      </c>
      <c r="H1267" t="s">
        <v>134</v>
      </c>
      <c r="J1267">
        <v>2</v>
      </c>
      <c r="K1267" t="s">
        <v>160</v>
      </c>
      <c r="L1267">
        <f t="shared" si="100"/>
        <v>33</v>
      </c>
      <c r="M1267" t="s">
        <v>161</v>
      </c>
    </row>
    <row r="1268" spans="1:14">
      <c r="A1268">
        <v>3554</v>
      </c>
      <c r="B1268">
        <v>406</v>
      </c>
      <c r="C1268">
        <v>2020</v>
      </c>
      <c r="D1268">
        <v>10</v>
      </c>
      <c r="E1268" t="s">
        <v>26</v>
      </c>
      <c r="F1268" t="s">
        <v>35</v>
      </c>
      <c r="H1268" t="s">
        <v>134</v>
      </c>
      <c r="J1268">
        <v>3</v>
      </c>
      <c r="K1268" t="s">
        <v>162</v>
      </c>
      <c r="L1268">
        <v>24</v>
      </c>
      <c r="M1268" t="s">
        <v>161</v>
      </c>
    </row>
    <row r="1269" spans="1:14">
      <c r="A1269">
        <v>3555</v>
      </c>
      <c r="B1269">
        <v>406</v>
      </c>
      <c r="C1269">
        <v>2020</v>
      </c>
      <c r="D1269">
        <v>10</v>
      </c>
      <c r="E1269" t="s">
        <v>26</v>
      </c>
      <c r="F1269" t="s">
        <v>35</v>
      </c>
      <c r="H1269" t="s">
        <v>134</v>
      </c>
      <c r="J1269">
        <v>3</v>
      </c>
      <c r="K1269" t="s">
        <v>160</v>
      </c>
      <c r="L1269">
        <v>33</v>
      </c>
      <c r="M1269" t="s">
        <v>163</v>
      </c>
      <c r="N1269" t="s">
        <v>170</v>
      </c>
    </row>
    <row r="1270" spans="1:14">
      <c r="A1270">
        <v>3556</v>
      </c>
      <c r="B1270">
        <v>406</v>
      </c>
      <c r="C1270">
        <v>2020</v>
      </c>
      <c r="D1270">
        <v>10</v>
      </c>
      <c r="E1270" t="s">
        <v>26</v>
      </c>
      <c r="F1270" t="s">
        <v>35</v>
      </c>
      <c r="H1270" t="s">
        <v>134</v>
      </c>
      <c r="J1270">
        <v>3</v>
      </c>
      <c r="K1270" t="s">
        <v>162</v>
      </c>
      <c r="L1270">
        <v>21</v>
      </c>
      <c r="M1270" t="s">
        <v>161</v>
      </c>
    </row>
    <row r="1271" spans="1:14">
      <c r="A1271">
        <v>3557</v>
      </c>
      <c r="B1271">
        <v>406</v>
      </c>
      <c r="C1271">
        <v>2020</v>
      </c>
      <c r="D1271">
        <v>10</v>
      </c>
      <c r="E1271" t="s">
        <v>26</v>
      </c>
      <c r="F1271" t="s">
        <v>35</v>
      </c>
      <c r="H1271" t="s">
        <v>134</v>
      </c>
      <c r="J1271">
        <v>4</v>
      </c>
      <c r="K1271" t="s">
        <v>162</v>
      </c>
      <c r="L1271">
        <v>40</v>
      </c>
      <c r="M1271" t="s">
        <v>161</v>
      </c>
    </row>
    <row r="1272" spans="1:14">
      <c r="A1272">
        <v>3558</v>
      </c>
      <c r="B1272">
        <v>406</v>
      </c>
      <c r="C1272">
        <v>2020</v>
      </c>
      <c r="D1272">
        <v>10</v>
      </c>
      <c r="E1272" t="s">
        <v>26</v>
      </c>
      <c r="F1272" t="s">
        <v>35</v>
      </c>
      <c r="H1272" t="s">
        <v>134</v>
      </c>
      <c r="J1272">
        <v>4</v>
      </c>
      <c r="K1272" t="s">
        <v>160</v>
      </c>
      <c r="L1272">
        <f>IF(K1272="XP",33,0)</f>
        <v>33</v>
      </c>
      <c r="M1272" t="s">
        <v>161</v>
      </c>
    </row>
    <row r="1273" spans="1:14">
      <c r="A1273">
        <v>3559</v>
      </c>
      <c r="B1273">
        <v>406</v>
      </c>
      <c r="C1273">
        <v>2020</v>
      </c>
      <c r="D1273">
        <v>10</v>
      </c>
      <c r="E1273" t="s">
        <v>26</v>
      </c>
      <c r="F1273" t="s">
        <v>35</v>
      </c>
      <c r="H1273" t="s">
        <v>134</v>
      </c>
      <c r="J1273">
        <v>4</v>
      </c>
      <c r="K1273" t="s">
        <v>160</v>
      </c>
      <c r="L1273">
        <f>IF(K1273="XP",33,0)</f>
        <v>33</v>
      </c>
      <c r="M1273" t="s">
        <v>161</v>
      </c>
    </row>
    <row r="1274" spans="1:14">
      <c r="A1274">
        <v>3560</v>
      </c>
      <c r="B1274">
        <v>407</v>
      </c>
      <c r="C1274">
        <v>2020</v>
      </c>
      <c r="D1274">
        <v>10</v>
      </c>
      <c r="E1274" t="s">
        <v>55</v>
      </c>
      <c r="F1274" t="s">
        <v>56</v>
      </c>
      <c r="H1274" t="s">
        <v>105</v>
      </c>
      <c r="J1274">
        <v>1</v>
      </c>
      <c r="K1274" t="s">
        <v>160</v>
      </c>
      <c r="L1274">
        <f t="shared" ref="L1274:L1278" si="101">IF(K1274="XP",33,0)</f>
        <v>33</v>
      </c>
      <c r="M1274" t="s">
        <v>161</v>
      </c>
    </row>
    <row r="1275" spans="1:14">
      <c r="A1275">
        <v>3561</v>
      </c>
      <c r="B1275">
        <v>407</v>
      </c>
      <c r="C1275">
        <v>2020</v>
      </c>
      <c r="D1275">
        <v>10</v>
      </c>
      <c r="E1275" t="s">
        <v>55</v>
      </c>
      <c r="F1275" t="s">
        <v>56</v>
      </c>
      <c r="H1275" t="s">
        <v>105</v>
      </c>
      <c r="J1275">
        <v>1</v>
      </c>
      <c r="K1275" t="s">
        <v>160</v>
      </c>
      <c r="L1275">
        <f t="shared" si="101"/>
        <v>33</v>
      </c>
      <c r="M1275" t="s">
        <v>161</v>
      </c>
    </row>
    <row r="1276" spans="1:14">
      <c r="A1276">
        <v>3562</v>
      </c>
      <c r="B1276">
        <v>407</v>
      </c>
      <c r="C1276">
        <v>2020</v>
      </c>
      <c r="D1276">
        <v>10</v>
      </c>
      <c r="E1276" t="s">
        <v>55</v>
      </c>
      <c r="F1276" t="s">
        <v>56</v>
      </c>
      <c r="H1276" t="s">
        <v>121</v>
      </c>
      <c r="J1276">
        <v>2</v>
      </c>
      <c r="K1276" t="s">
        <v>160</v>
      </c>
      <c r="L1276">
        <f t="shared" si="101"/>
        <v>33</v>
      </c>
      <c r="M1276" t="s">
        <v>161</v>
      </c>
    </row>
    <row r="1277" spans="1:14">
      <c r="A1277">
        <v>3563</v>
      </c>
      <c r="B1277">
        <v>407</v>
      </c>
      <c r="C1277">
        <v>2020</v>
      </c>
      <c r="D1277">
        <v>10</v>
      </c>
      <c r="E1277" t="s">
        <v>55</v>
      </c>
      <c r="F1277" t="s">
        <v>56</v>
      </c>
      <c r="H1277" t="s">
        <v>105</v>
      </c>
      <c r="J1277">
        <v>2</v>
      </c>
      <c r="K1277" t="s">
        <v>162</v>
      </c>
      <c r="L1277">
        <v>50</v>
      </c>
      <c r="M1277" t="s">
        <v>161</v>
      </c>
    </row>
    <row r="1278" spans="1:14">
      <c r="A1278">
        <v>3564</v>
      </c>
      <c r="B1278">
        <v>407</v>
      </c>
      <c r="C1278">
        <v>2020</v>
      </c>
      <c r="D1278">
        <v>10</v>
      </c>
      <c r="E1278" t="s">
        <v>55</v>
      </c>
      <c r="F1278" t="s">
        <v>56</v>
      </c>
      <c r="H1278" t="s">
        <v>121</v>
      </c>
      <c r="J1278">
        <v>3</v>
      </c>
      <c r="K1278" t="s">
        <v>160</v>
      </c>
      <c r="L1278">
        <f t="shared" si="101"/>
        <v>33</v>
      </c>
      <c r="M1278" t="s">
        <v>161</v>
      </c>
    </row>
    <row r="1279" spans="1:14">
      <c r="A1279">
        <v>3565</v>
      </c>
      <c r="B1279">
        <v>407</v>
      </c>
      <c r="C1279">
        <v>2020</v>
      </c>
      <c r="D1279">
        <v>10</v>
      </c>
      <c r="E1279" t="s">
        <v>55</v>
      </c>
      <c r="F1279" t="s">
        <v>56</v>
      </c>
      <c r="H1279" t="s">
        <v>105</v>
      </c>
      <c r="J1279">
        <v>3</v>
      </c>
      <c r="K1279" t="s">
        <v>162</v>
      </c>
      <c r="L1279">
        <v>35</v>
      </c>
      <c r="M1279" t="s">
        <v>161</v>
      </c>
    </row>
    <row r="1280" spans="1:14">
      <c r="A1280">
        <v>3566</v>
      </c>
      <c r="B1280">
        <v>407</v>
      </c>
      <c r="C1280">
        <v>2020</v>
      </c>
      <c r="D1280">
        <v>10</v>
      </c>
      <c r="E1280" t="s">
        <v>55</v>
      </c>
      <c r="F1280" t="s">
        <v>56</v>
      </c>
      <c r="H1280" t="s">
        <v>105</v>
      </c>
      <c r="J1280">
        <v>4</v>
      </c>
      <c r="K1280" t="s">
        <v>162</v>
      </c>
      <c r="L1280">
        <v>47</v>
      </c>
      <c r="M1280" t="s">
        <v>163</v>
      </c>
      <c r="N1280" t="s">
        <v>164</v>
      </c>
    </row>
    <row r="1281" spans="1:13">
      <c r="A1281">
        <v>3567</v>
      </c>
      <c r="B1281">
        <v>407</v>
      </c>
      <c r="C1281">
        <v>2020</v>
      </c>
      <c r="D1281">
        <v>10</v>
      </c>
      <c r="E1281" t="s">
        <v>55</v>
      </c>
      <c r="F1281" t="s">
        <v>56</v>
      </c>
      <c r="H1281" t="s">
        <v>105</v>
      </c>
      <c r="J1281">
        <v>4</v>
      </c>
      <c r="K1281" t="s">
        <v>162</v>
      </c>
      <c r="L1281">
        <v>49</v>
      </c>
      <c r="M1281" t="s">
        <v>161</v>
      </c>
    </row>
    <row r="1282" spans="1:13">
      <c r="A1282">
        <v>3568</v>
      </c>
      <c r="B1282">
        <v>407</v>
      </c>
      <c r="C1282">
        <v>2020</v>
      </c>
      <c r="D1282">
        <v>10</v>
      </c>
      <c r="E1282" t="s">
        <v>55</v>
      </c>
      <c r="F1282" t="s">
        <v>56</v>
      </c>
      <c r="H1282" t="s">
        <v>121</v>
      </c>
      <c r="J1282">
        <v>4</v>
      </c>
      <c r="K1282" t="s">
        <v>160</v>
      </c>
      <c r="L1282">
        <f>IF(K1282="XP",33,0)</f>
        <v>33</v>
      </c>
      <c r="M1282" t="s">
        <v>161</v>
      </c>
    </row>
    <row r="1283" spans="1:13">
      <c r="A1283">
        <v>3569</v>
      </c>
      <c r="B1283">
        <v>408</v>
      </c>
      <c r="C1283">
        <v>2020</v>
      </c>
      <c r="D1283">
        <v>10</v>
      </c>
      <c r="E1283" t="s">
        <v>52</v>
      </c>
      <c r="F1283" t="s">
        <v>53</v>
      </c>
      <c r="H1283" t="s">
        <v>113</v>
      </c>
      <c r="J1283">
        <v>1</v>
      </c>
      <c r="K1283" t="s">
        <v>160</v>
      </c>
      <c r="L1283">
        <f t="shared" ref="L1283:L1291" si="102">IF(K1283="XP",33,0)</f>
        <v>33</v>
      </c>
      <c r="M1283" t="s">
        <v>161</v>
      </c>
    </row>
    <row r="1284" spans="1:13">
      <c r="A1284">
        <v>3570</v>
      </c>
      <c r="B1284">
        <v>408</v>
      </c>
      <c r="C1284">
        <v>2020</v>
      </c>
      <c r="D1284">
        <v>10</v>
      </c>
      <c r="E1284" t="s">
        <v>52</v>
      </c>
      <c r="F1284" t="s">
        <v>53</v>
      </c>
      <c r="H1284" t="s">
        <v>132</v>
      </c>
      <c r="J1284">
        <v>1</v>
      </c>
      <c r="K1284" t="s">
        <v>162</v>
      </c>
      <c r="L1284">
        <v>50</v>
      </c>
      <c r="M1284" t="s">
        <v>161</v>
      </c>
    </row>
    <row r="1285" spans="1:13">
      <c r="A1285">
        <v>3571</v>
      </c>
      <c r="B1285">
        <v>408</v>
      </c>
      <c r="C1285">
        <v>2020</v>
      </c>
      <c r="D1285">
        <v>10</v>
      </c>
      <c r="E1285" t="s">
        <v>52</v>
      </c>
      <c r="F1285" t="s">
        <v>53</v>
      </c>
      <c r="H1285" t="s">
        <v>132</v>
      </c>
      <c r="J1285">
        <v>2</v>
      </c>
      <c r="K1285" t="s">
        <v>162</v>
      </c>
      <c r="L1285">
        <v>33</v>
      </c>
      <c r="M1285" t="s">
        <v>161</v>
      </c>
    </row>
    <row r="1286" spans="1:13">
      <c r="A1286">
        <v>3572</v>
      </c>
      <c r="B1286">
        <v>408</v>
      </c>
      <c r="C1286">
        <v>2020</v>
      </c>
      <c r="D1286">
        <v>10</v>
      </c>
      <c r="E1286" t="s">
        <v>52</v>
      </c>
      <c r="F1286" t="s">
        <v>53</v>
      </c>
      <c r="H1286" t="s">
        <v>113</v>
      </c>
      <c r="J1286">
        <v>2</v>
      </c>
      <c r="K1286" t="s">
        <v>162</v>
      </c>
      <c r="L1286">
        <v>24</v>
      </c>
      <c r="M1286" t="s">
        <v>161</v>
      </c>
    </row>
    <row r="1287" spans="1:13">
      <c r="A1287">
        <v>3573</v>
      </c>
      <c r="B1287">
        <v>408</v>
      </c>
      <c r="C1287">
        <v>2020</v>
      </c>
      <c r="D1287">
        <v>10</v>
      </c>
      <c r="E1287" t="s">
        <v>52</v>
      </c>
      <c r="F1287" t="s">
        <v>53</v>
      </c>
      <c r="H1287" t="s">
        <v>113</v>
      </c>
      <c r="J1287">
        <v>3</v>
      </c>
      <c r="K1287" t="s">
        <v>162</v>
      </c>
      <c r="L1287">
        <v>52</v>
      </c>
      <c r="M1287" t="s">
        <v>161</v>
      </c>
    </row>
    <row r="1288" spans="1:13">
      <c r="A1288">
        <v>3574</v>
      </c>
      <c r="B1288">
        <v>408</v>
      </c>
      <c r="C1288">
        <v>2020</v>
      </c>
      <c r="D1288">
        <v>10</v>
      </c>
      <c r="E1288" t="s">
        <v>52</v>
      </c>
      <c r="F1288" t="s">
        <v>53</v>
      </c>
      <c r="H1288" t="s">
        <v>113</v>
      </c>
      <c r="J1288">
        <v>3</v>
      </c>
      <c r="K1288" t="s">
        <v>160</v>
      </c>
      <c r="L1288">
        <f t="shared" si="102"/>
        <v>33</v>
      </c>
      <c r="M1288" t="s">
        <v>161</v>
      </c>
    </row>
    <row r="1289" spans="1:13">
      <c r="A1289">
        <v>3575</v>
      </c>
      <c r="B1289">
        <v>408</v>
      </c>
      <c r="C1289">
        <v>2020</v>
      </c>
      <c r="D1289">
        <v>10</v>
      </c>
      <c r="E1289" t="s">
        <v>52</v>
      </c>
      <c r="F1289" t="s">
        <v>53</v>
      </c>
      <c r="H1289" t="s">
        <v>113</v>
      </c>
      <c r="J1289">
        <v>4</v>
      </c>
      <c r="K1289" t="s">
        <v>162</v>
      </c>
      <c r="L1289">
        <v>22</v>
      </c>
      <c r="M1289" t="s">
        <v>161</v>
      </c>
    </row>
    <row r="1290" spans="1:13">
      <c r="A1290">
        <v>3576</v>
      </c>
      <c r="B1290">
        <v>408</v>
      </c>
      <c r="C1290">
        <v>2020</v>
      </c>
      <c r="D1290">
        <v>10</v>
      </c>
      <c r="E1290" t="s">
        <v>52</v>
      </c>
      <c r="F1290" t="s">
        <v>53</v>
      </c>
      <c r="H1290" t="s">
        <v>113</v>
      </c>
      <c r="J1290">
        <v>4</v>
      </c>
      <c r="K1290" t="s">
        <v>160</v>
      </c>
      <c r="L1290">
        <f t="shared" si="102"/>
        <v>33</v>
      </c>
      <c r="M1290" t="s">
        <v>161</v>
      </c>
    </row>
    <row r="1291" spans="1:13">
      <c r="A1291">
        <v>3577</v>
      </c>
      <c r="B1291">
        <v>408</v>
      </c>
      <c r="C1291">
        <v>2020</v>
      </c>
      <c r="D1291">
        <v>10</v>
      </c>
      <c r="E1291" t="s">
        <v>52</v>
      </c>
      <c r="F1291" t="s">
        <v>53</v>
      </c>
      <c r="H1291" t="s">
        <v>113</v>
      </c>
      <c r="J1291">
        <v>4</v>
      </c>
      <c r="K1291" t="s">
        <v>160</v>
      </c>
      <c r="L1291">
        <f t="shared" si="102"/>
        <v>33</v>
      </c>
      <c r="M1291" t="s">
        <v>161</v>
      </c>
    </row>
    <row r="1292" spans="1:13">
      <c r="A1292">
        <v>3578</v>
      </c>
      <c r="B1292">
        <v>409</v>
      </c>
      <c r="C1292">
        <v>2020</v>
      </c>
      <c r="D1292">
        <v>10</v>
      </c>
      <c r="E1292" t="s">
        <v>43</v>
      </c>
      <c r="F1292" t="s">
        <v>61</v>
      </c>
      <c r="H1292" t="s">
        <v>123</v>
      </c>
      <c r="J1292">
        <v>1</v>
      </c>
      <c r="K1292" t="s">
        <v>162</v>
      </c>
      <c r="L1292">
        <v>23</v>
      </c>
      <c r="M1292" t="s">
        <v>161</v>
      </c>
    </row>
    <row r="1293" spans="1:13">
      <c r="A1293">
        <v>3579</v>
      </c>
      <c r="B1293">
        <v>409</v>
      </c>
      <c r="C1293">
        <v>2020</v>
      </c>
      <c r="D1293">
        <v>10</v>
      </c>
      <c r="E1293" t="s">
        <v>43</v>
      </c>
      <c r="F1293" t="s">
        <v>61</v>
      </c>
      <c r="H1293" t="s">
        <v>116</v>
      </c>
      <c r="J1293">
        <v>1</v>
      </c>
      <c r="K1293" t="s">
        <v>160</v>
      </c>
      <c r="L1293">
        <f t="shared" ref="L1293:L1303" si="103">IF(K1293="XP",33,0)</f>
        <v>33</v>
      </c>
      <c r="M1293" t="s">
        <v>161</v>
      </c>
    </row>
    <row r="1294" spans="1:13">
      <c r="A1294">
        <v>3580</v>
      </c>
      <c r="B1294">
        <v>409</v>
      </c>
      <c r="C1294">
        <v>2020</v>
      </c>
      <c r="D1294">
        <v>10</v>
      </c>
      <c r="E1294" t="s">
        <v>43</v>
      </c>
      <c r="F1294" t="s">
        <v>61</v>
      </c>
      <c r="H1294" t="s">
        <v>116</v>
      </c>
      <c r="J1294">
        <v>2</v>
      </c>
      <c r="K1294" t="s">
        <v>162</v>
      </c>
      <c r="L1294">
        <v>54</v>
      </c>
      <c r="M1294" t="s">
        <v>161</v>
      </c>
    </row>
    <row r="1295" spans="1:13">
      <c r="A1295">
        <v>3581</v>
      </c>
      <c r="B1295">
        <v>409</v>
      </c>
      <c r="C1295">
        <v>2020</v>
      </c>
      <c r="D1295">
        <v>10</v>
      </c>
      <c r="E1295" t="s">
        <v>43</v>
      </c>
      <c r="F1295" t="s">
        <v>61</v>
      </c>
      <c r="H1295" t="s">
        <v>123</v>
      </c>
      <c r="J1295">
        <v>2</v>
      </c>
      <c r="K1295" t="s">
        <v>162</v>
      </c>
      <c r="L1295">
        <v>42</v>
      </c>
      <c r="M1295" t="s">
        <v>161</v>
      </c>
    </row>
    <row r="1296" spans="1:13">
      <c r="A1296">
        <v>3582</v>
      </c>
      <c r="B1296">
        <v>409</v>
      </c>
      <c r="C1296">
        <v>2020</v>
      </c>
      <c r="D1296">
        <v>10</v>
      </c>
      <c r="E1296" t="s">
        <v>43</v>
      </c>
      <c r="F1296" t="s">
        <v>61</v>
      </c>
      <c r="H1296" t="s">
        <v>116</v>
      </c>
      <c r="J1296">
        <v>2</v>
      </c>
      <c r="K1296" t="s">
        <v>162</v>
      </c>
      <c r="L1296">
        <v>55</v>
      </c>
      <c r="M1296" t="s">
        <v>161</v>
      </c>
    </row>
    <row r="1297" spans="1:13">
      <c r="A1297">
        <v>3583</v>
      </c>
      <c r="B1297">
        <v>409</v>
      </c>
      <c r="C1297">
        <v>2020</v>
      </c>
      <c r="D1297">
        <v>10</v>
      </c>
      <c r="E1297" t="s">
        <v>43</v>
      </c>
      <c r="F1297" t="s">
        <v>61</v>
      </c>
      <c r="H1297" t="s">
        <v>123</v>
      </c>
      <c r="J1297">
        <v>2</v>
      </c>
      <c r="K1297" t="s">
        <v>162</v>
      </c>
      <c r="L1297">
        <v>21</v>
      </c>
      <c r="M1297" t="s">
        <v>161</v>
      </c>
    </row>
    <row r="1298" spans="1:13">
      <c r="A1298">
        <v>3584</v>
      </c>
      <c r="B1298">
        <v>409</v>
      </c>
      <c r="C1298">
        <v>2020</v>
      </c>
      <c r="D1298">
        <v>10</v>
      </c>
      <c r="E1298" t="s">
        <v>43</v>
      </c>
      <c r="F1298" t="s">
        <v>61</v>
      </c>
      <c r="H1298" t="s">
        <v>116</v>
      </c>
      <c r="J1298">
        <v>2</v>
      </c>
      <c r="K1298" t="s">
        <v>162</v>
      </c>
      <c r="L1298">
        <v>58</v>
      </c>
      <c r="M1298" t="s">
        <v>161</v>
      </c>
    </row>
    <row r="1299" spans="1:13">
      <c r="A1299">
        <v>3585</v>
      </c>
      <c r="B1299">
        <v>409</v>
      </c>
      <c r="C1299">
        <v>2020</v>
      </c>
      <c r="D1299">
        <v>10</v>
      </c>
      <c r="E1299" t="s">
        <v>43</v>
      </c>
      <c r="F1299" t="s">
        <v>61</v>
      </c>
      <c r="H1299" t="s">
        <v>116</v>
      </c>
      <c r="J1299">
        <v>3</v>
      </c>
      <c r="K1299" t="s">
        <v>160</v>
      </c>
      <c r="L1299">
        <f t="shared" si="103"/>
        <v>33</v>
      </c>
      <c r="M1299" t="s">
        <v>161</v>
      </c>
    </row>
    <row r="1300" spans="1:13">
      <c r="A1300">
        <v>3586</v>
      </c>
      <c r="B1300">
        <v>409</v>
      </c>
      <c r="C1300">
        <v>2020</v>
      </c>
      <c r="D1300">
        <v>10</v>
      </c>
      <c r="E1300" t="s">
        <v>43</v>
      </c>
      <c r="F1300" t="s">
        <v>61</v>
      </c>
      <c r="H1300" t="s">
        <v>123</v>
      </c>
      <c r="J1300">
        <v>3</v>
      </c>
      <c r="K1300" t="s">
        <v>160</v>
      </c>
      <c r="L1300">
        <f t="shared" si="103"/>
        <v>33</v>
      </c>
      <c r="M1300" t="s">
        <v>161</v>
      </c>
    </row>
    <row r="1301" spans="1:13">
      <c r="A1301">
        <v>3587</v>
      </c>
      <c r="B1301">
        <v>409</v>
      </c>
      <c r="C1301">
        <v>2020</v>
      </c>
      <c r="D1301">
        <v>10</v>
      </c>
      <c r="E1301" t="s">
        <v>43</v>
      </c>
      <c r="F1301" t="s">
        <v>61</v>
      </c>
      <c r="H1301" t="s">
        <v>123</v>
      </c>
      <c r="J1301">
        <v>3</v>
      </c>
      <c r="K1301" t="s">
        <v>162</v>
      </c>
      <c r="L1301">
        <v>45</v>
      </c>
      <c r="M1301" t="s">
        <v>161</v>
      </c>
    </row>
    <row r="1302" spans="1:13">
      <c r="A1302">
        <v>3588</v>
      </c>
      <c r="B1302">
        <v>409</v>
      </c>
      <c r="C1302">
        <v>2020</v>
      </c>
      <c r="D1302">
        <v>10</v>
      </c>
      <c r="E1302" t="s">
        <v>43</v>
      </c>
      <c r="F1302" t="s">
        <v>61</v>
      </c>
      <c r="H1302" t="s">
        <v>123</v>
      </c>
      <c r="J1302">
        <v>3</v>
      </c>
      <c r="K1302" t="s">
        <v>160</v>
      </c>
      <c r="L1302">
        <f t="shared" si="103"/>
        <v>33</v>
      </c>
      <c r="M1302" t="s">
        <v>161</v>
      </c>
    </row>
    <row r="1303" spans="1:13">
      <c r="A1303">
        <v>3589</v>
      </c>
      <c r="B1303">
        <v>409</v>
      </c>
      <c r="C1303">
        <v>2020</v>
      </c>
      <c r="D1303">
        <v>10</v>
      </c>
      <c r="E1303" t="s">
        <v>43</v>
      </c>
      <c r="F1303" t="s">
        <v>61</v>
      </c>
      <c r="H1303" t="s">
        <v>116</v>
      </c>
      <c r="J1303">
        <v>4</v>
      </c>
      <c r="K1303" t="s">
        <v>160</v>
      </c>
      <c r="L1303">
        <f t="shared" si="103"/>
        <v>33</v>
      </c>
      <c r="M1303" t="s">
        <v>161</v>
      </c>
    </row>
    <row r="1304" spans="1:13">
      <c r="A1304">
        <v>3590</v>
      </c>
      <c r="B1304">
        <v>410</v>
      </c>
      <c r="C1304">
        <v>2020</v>
      </c>
      <c r="D1304">
        <v>10</v>
      </c>
      <c r="E1304" t="s">
        <v>40</v>
      </c>
      <c r="F1304" t="s">
        <v>29</v>
      </c>
      <c r="H1304" t="s">
        <v>129</v>
      </c>
      <c r="J1304">
        <v>1</v>
      </c>
      <c r="K1304" t="s">
        <v>162</v>
      </c>
      <c r="L1304">
        <v>41</v>
      </c>
      <c r="M1304" t="s">
        <v>161</v>
      </c>
    </row>
    <row r="1305" spans="1:13">
      <c r="A1305">
        <v>3591</v>
      </c>
      <c r="B1305">
        <v>410</v>
      </c>
      <c r="C1305">
        <v>2020</v>
      </c>
      <c r="D1305">
        <v>10</v>
      </c>
      <c r="E1305" t="s">
        <v>40</v>
      </c>
      <c r="F1305" t="s">
        <v>29</v>
      </c>
      <c r="H1305" t="s">
        <v>129</v>
      </c>
      <c r="J1305">
        <v>1</v>
      </c>
      <c r="K1305" t="s">
        <v>162</v>
      </c>
      <c r="L1305">
        <v>30</v>
      </c>
      <c r="M1305" t="s">
        <v>161</v>
      </c>
    </row>
    <row r="1306" spans="1:13">
      <c r="A1306">
        <v>3592</v>
      </c>
      <c r="B1306">
        <v>410</v>
      </c>
      <c r="C1306">
        <v>2020</v>
      </c>
      <c r="D1306">
        <v>10</v>
      </c>
      <c r="E1306" t="s">
        <v>40</v>
      </c>
      <c r="F1306" t="s">
        <v>29</v>
      </c>
      <c r="H1306" t="s">
        <v>122</v>
      </c>
      <c r="J1306">
        <v>2</v>
      </c>
      <c r="K1306" t="s">
        <v>160</v>
      </c>
      <c r="L1306">
        <f t="shared" ref="L1304:L1311" si="104">IF(K1306="XP",33,0)</f>
        <v>33</v>
      </c>
      <c r="M1306" t="s">
        <v>161</v>
      </c>
    </row>
    <row r="1307" spans="1:13">
      <c r="A1307">
        <v>3593</v>
      </c>
      <c r="B1307">
        <v>410</v>
      </c>
      <c r="C1307">
        <v>2020</v>
      </c>
      <c r="D1307">
        <v>10</v>
      </c>
      <c r="E1307" t="s">
        <v>40</v>
      </c>
      <c r="F1307" t="s">
        <v>29</v>
      </c>
      <c r="H1307" t="s">
        <v>129</v>
      </c>
      <c r="J1307">
        <v>2</v>
      </c>
      <c r="K1307" t="s">
        <v>160</v>
      </c>
      <c r="L1307">
        <f t="shared" si="104"/>
        <v>33</v>
      </c>
      <c r="M1307" t="s">
        <v>161</v>
      </c>
    </row>
    <row r="1308" spans="1:13">
      <c r="A1308">
        <v>3594</v>
      </c>
      <c r="B1308">
        <v>410</v>
      </c>
      <c r="C1308">
        <v>2020</v>
      </c>
      <c r="D1308">
        <v>10</v>
      </c>
      <c r="E1308" t="s">
        <v>40</v>
      </c>
      <c r="F1308" t="s">
        <v>29</v>
      </c>
      <c r="H1308" t="s">
        <v>129</v>
      </c>
      <c r="J1308">
        <v>2</v>
      </c>
      <c r="K1308" t="s">
        <v>162</v>
      </c>
      <c r="L1308">
        <v>45</v>
      </c>
      <c r="M1308" t="s">
        <v>161</v>
      </c>
    </row>
    <row r="1309" spans="1:13">
      <c r="A1309">
        <v>3595</v>
      </c>
      <c r="B1309">
        <v>410</v>
      </c>
      <c r="C1309">
        <v>2020</v>
      </c>
      <c r="D1309">
        <v>10</v>
      </c>
      <c r="E1309" t="s">
        <v>40</v>
      </c>
      <c r="F1309" t="s">
        <v>29</v>
      </c>
      <c r="H1309" t="s">
        <v>129</v>
      </c>
      <c r="J1309">
        <v>3</v>
      </c>
      <c r="K1309" t="s">
        <v>160</v>
      </c>
      <c r="L1309">
        <f t="shared" si="104"/>
        <v>33</v>
      </c>
      <c r="M1309" t="s">
        <v>161</v>
      </c>
    </row>
    <row r="1310" spans="1:13">
      <c r="A1310">
        <v>3596</v>
      </c>
      <c r="B1310">
        <v>410</v>
      </c>
      <c r="C1310">
        <v>2020</v>
      </c>
      <c r="D1310">
        <v>10</v>
      </c>
      <c r="E1310" t="s">
        <v>40</v>
      </c>
      <c r="F1310" t="s">
        <v>29</v>
      </c>
      <c r="H1310" t="s">
        <v>129</v>
      </c>
      <c r="J1310">
        <v>4</v>
      </c>
      <c r="K1310" t="s">
        <v>160</v>
      </c>
      <c r="L1310">
        <f t="shared" si="104"/>
        <v>33</v>
      </c>
      <c r="M1310" t="s">
        <v>161</v>
      </c>
    </row>
    <row r="1311" spans="1:13">
      <c r="A1311">
        <v>3597</v>
      </c>
      <c r="B1311">
        <v>410</v>
      </c>
      <c r="C1311">
        <v>2020</v>
      </c>
      <c r="D1311">
        <v>10</v>
      </c>
      <c r="E1311" t="s">
        <v>40</v>
      </c>
      <c r="F1311" t="s">
        <v>29</v>
      </c>
      <c r="H1311" t="s">
        <v>122</v>
      </c>
      <c r="J1311">
        <v>4</v>
      </c>
      <c r="K1311" t="s">
        <v>162</v>
      </c>
      <c r="L1311">
        <v>37</v>
      </c>
      <c r="M1311" t="s">
        <v>161</v>
      </c>
    </row>
    <row r="1312" spans="1:13">
      <c r="A1312">
        <v>3598</v>
      </c>
      <c r="B1312">
        <v>411</v>
      </c>
      <c r="C1312">
        <v>2020</v>
      </c>
      <c r="D1312">
        <v>10</v>
      </c>
      <c r="E1312" t="s">
        <v>38</v>
      </c>
      <c r="F1312" t="s">
        <v>39</v>
      </c>
      <c r="H1312" t="s">
        <v>124</v>
      </c>
      <c r="J1312">
        <v>1</v>
      </c>
      <c r="K1312" t="s">
        <v>160</v>
      </c>
      <c r="L1312">
        <f t="shared" ref="L1312:L1318" si="105">IF(K1312="XP",33,0)</f>
        <v>33</v>
      </c>
      <c r="M1312" t="s">
        <v>161</v>
      </c>
    </row>
    <row r="1313" spans="1:14">
      <c r="A1313">
        <v>3599</v>
      </c>
      <c r="B1313">
        <v>411</v>
      </c>
      <c r="C1313">
        <v>2020</v>
      </c>
      <c r="D1313">
        <v>10</v>
      </c>
      <c r="E1313" t="s">
        <v>38</v>
      </c>
      <c r="F1313" t="s">
        <v>39</v>
      </c>
      <c r="H1313" t="s">
        <v>124</v>
      </c>
      <c r="J1313">
        <v>2</v>
      </c>
      <c r="K1313" t="s">
        <v>162</v>
      </c>
      <c r="L1313">
        <v>32</v>
      </c>
      <c r="M1313" t="s">
        <v>161</v>
      </c>
    </row>
    <row r="1314" spans="1:14">
      <c r="A1314">
        <v>3600</v>
      </c>
      <c r="B1314">
        <v>411</v>
      </c>
      <c r="C1314">
        <v>2020</v>
      </c>
      <c r="D1314">
        <v>10</v>
      </c>
      <c r="E1314" t="s">
        <v>38</v>
      </c>
      <c r="F1314" t="s">
        <v>39</v>
      </c>
      <c r="H1314" t="s">
        <v>126</v>
      </c>
      <c r="J1314">
        <v>2</v>
      </c>
      <c r="K1314" t="s">
        <v>162</v>
      </c>
      <c r="L1314">
        <v>49</v>
      </c>
      <c r="M1314" t="s">
        <v>161</v>
      </c>
    </row>
    <row r="1315" spans="1:14">
      <c r="A1315">
        <v>3601</v>
      </c>
      <c r="B1315">
        <v>411</v>
      </c>
      <c r="C1315">
        <v>2020</v>
      </c>
      <c r="D1315">
        <v>10</v>
      </c>
      <c r="E1315" t="s">
        <v>38</v>
      </c>
      <c r="F1315" t="s">
        <v>39</v>
      </c>
      <c r="H1315" t="s">
        <v>126</v>
      </c>
      <c r="J1315">
        <v>2</v>
      </c>
      <c r="K1315" t="s">
        <v>160</v>
      </c>
      <c r="L1315">
        <f t="shared" si="105"/>
        <v>33</v>
      </c>
      <c r="M1315" t="s">
        <v>161</v>
      </c>
    </row>
    <row r="1316" spans="1:14">
      <c r="A1316">
        <v>3602</v>
      </c>
      <c r="B1316">
        <v>411</v>
      </c>
      <c r="C1316">
        <v>2020</v>
      </c>
      <c r="D1316">
        <v>10</v>
      </c>
      <c r="E1316" t="s">
        <v>38</v>
      </c>
      <c r="F1316" t="s">
        <v>39</v>
      </c>
      <c r="H1316" t="s">
        <v>126</v>
      </c>
      <c r="J1316">
        <v>2</v>
      </c>
      <c r="K1316" t="s">
        <v>160</v>
      </c>
      <c r="L1316">
        <f t="shared" si="105"/>
        <v>33</v>
      </c>
      <c r="M1316" t="s">
        <v>161</v>
      </c>
    </row>
    <row r="1317" spans="1:14">
      <c r="A1317">
        <v>3603</v>
      </c>
      <c r="B1317">
        <v>411</v>
      </c>
      <c r="C1317">
        <v>2020</v>
      </c>
      <c r="D1317">
        <v>10</v>
      </c>
      <c r="E1317" t="s">
        <v>38</v>
      </c>
      <c r="F1317" t="s">
        <v>39</v>
      </c>
      <c r="H1317" t="s">
        <v>126</v>
      </c>
      <c r="J1317">
        <v>4</v>
      </c>
      <c r="K1317" t="s">
        <v>162</v>
      </c>
      <c r="L1317">
        <v>23</v>
      </c>
      <c r="M1317" t="s">
        <v>161</v>
      </c>
    </row>
    <row r="1318" spans="1:14">
      <c r="A1318">
        <v>3604</v>
      </c>
      <c r="B1318">
        <v>411</v>
      </c>
      <c r="C1318">
        <v>2020</v>
      </c>
      <c r="D1318">
        <v>10</v>
      </c>
      <c r="E1318" t="s">
        <v>38</v>
      </c>
      <c r="F1318" t="s">
        <v>39</v>
      </c>
      <c r="H1318" t="s">
        <v>126</v>
      </c>
      <c r="J1318">
        <v>4</v>
      </c>
      <c r="K1318" t="s">
        <v>160</v>
      </c>
      <c r="L1318">
        <f t="shared" si="105"/>
        <v>33</v>
      </c>
      <c r="M1318" t="s">
        <v>161</v>
      </c>
    </row>
    <row r="1319" spans="1:14">
      <c r="A1319">
        <v>3605</v>
      </c>
      <c r="B1319">
        <v>411</v>
      </c>
      <c r="C1319">
        <v>2020</v>
      </c>
      <c r="D1319">
        <v>10</v>
      </c>
      <c r="E1319" t="s">
        <v>38</v>
      </c>
      <c r="F1319" t="s">
        <v>39</v>
      </c>
      <c r="H1319" t="s">
        <v>124</v>
      </c>
      <c r="J1319">
        <v>4</v>
      </c>
      <c r="K1319" t="s">
        <v>162</v>
      </c>
      <c r="L1319">
        <v>40</v>
      </c>
      <c r="M1319" t="s">
        <v>161</v>
      </c>
    </row>
    <row r="1320" spans="1:14">
      <c r="A1320">
        <v>3606</v>
      </c>
      <c r="B1320">
        <v>412</v>
      </c>
      <c r="C1320">
        <v>2020</v>
      </c>
      <c r="D1320">
        <v>10</v>
      </c>
      <c r="E1320" t="s">
        <v>57</v>
      </c>
      <c r="F1320" t="s">
        <v>58</v>
      </c>
      <c r="H1320" t="s">
        <v>141</v>
      </c>
      <c r="J1320">
        <v>1</v>
      </c>
      <c r="K1320" t="s">
        <v>162</v>
      </c>
      <c r="L1320">
        <v>23</v>
      </c>
      <c r="M1320" t="s">
        <v>161</v>
      </c>
    </row>
    <row r="1321" spans="1:14">
      <c r="A1321">
        <v>3607</v>
      </c>
      <c r="B1321">
        <v>412</v>
      </c>
      <c r="C1321">
        <v>2020</v>
      </c>
      <c r="D1321">
        <v>10</v>
      </c>
      <c r="E1321" t="s">
        <v>57</v>
      </c>
      <c r="F1321" t="s">
        <v>58</v>
      </c>
      <c r="H1321" t="s">
        <v>119</v>
      </c>
      <c r="J1321">
        <v>1</v>
      </c>
      <c r="K1321" t="s">
        <v>160</v>
      </c>
      <c r="L1321">
        <f t="shared" ref="L1321:L1326" si="106">IF(K1321="XP",33,0)</f>
        <v>33</v>
      </c>
      <c r="M1321" t="s">
        <v>161</v>
      </c>
    </row>
    <row r="1322" spans="1:14">
      <c r="A1322">
        <v>3608</v>
      </c>
      <c r="B1322">
        <v>412</v>
      </c>
      <c r="C1322">
        <v>2020</v>
      </c>
      <c r="D1322">
        <v>10</v>
      </c>
      <c r="E1322" t="s">
        <v>57</v>
      </c>
      <c r="F1322" t="s">
        <v>58</v>
      </c>
      <c r="H1322" t="s">
        <v>141</v>
      </c>
      <c r="J1322">
        <v>1</v>
      </c>
      <c r="K1322" t="s">
        <v>160</v>
      </c>
      <c r="L1322">
        <f t="shared" si="106"/>
        <v>33</v>
      </c>
      <c r="M1322" t="s">
        <v>161</v>
      </c>
    </row>
    <row r="1323" spans="1:14">
      <c r="A1323">
        <v>3609</v>
      </c>
      <c r="B1323">
        <v>412</v>
      </c>
      <c r="C1323">
        <v>2020</v>
      </c>
      <c r="D1323">
        <v>10</v>
      </c>
      <c r="E1323" t="s">
        <v>57</v>
      </c>
      <c r="F1323" t="s">
        <v>58</v>
      </c>
      <c r="H1323" t="s">
        <v>141</v>
      </c>
      <c r="J1323">
        <v>2</v>
      </c>
      <c r="K1323" t="s">
        <v>160</v>
      </c>
      <c r="L1323">
        <f t="shared" si="106"/>
        <v>33</v>
      </c>
      <c r="M1323" t="s">
        <v>161</v>
      </c>
    </row>
    <row r="1324" spans="1:14">
      <c r="A1324">
        <v>3610</v>
      </c>
      <c r="B1324">
        <v>412</v>
      </c>
      <c r="C1324">
        <v>2020</v>
      </c>
      <c r="D1324">
        <v>10</v>
      </c>
      <c r="E1324" t="s">
        <v>57</v>
      </c>
      <c r="F1324" t="s">
        <v>58</v>
      </c>
      <c r="H1324" t="s">
        <v>119</v>
      </c>
      <c r="J1324">
        <v>2</v>
      </c>
      <c r="K1324" t="s">
        <v>162</v>
      </c>
      <c r="L1324">
        <v>37</v>
      </c>
      <c r="M1324" t="s">
        <v>161</v>
      </c>
    </row>
    <row r="1325" spans="1:14">
      <c r="A1325">
        <v>3611</v>
      </c>
      <c r="B1325">
        <v>412</v>
      </c>
      <c r="C1325">
        <v>2020</v>
      </c>
      <c r="D1325">
        <v>10</v>
      </c>
      <c r="E1325" t="s">
        <v>57</v>
      </c>
      <c r="F1325" t="s">
        <v>58</v>
      </c>
      <c r="H1325" t="s">
        <v>119</v>
      </c>
      <c r="J1325">
        <v>2</v>
      </c>
      <c r="K1325" t="s">
        <v>162</v>
      </c>
      <c r="L1325">
        <v>61</v>
      </c>
      <c r="M1325" t="s">
        <v>161</v>
      </c>
    </row>
    <row r="1326" spans="1:14">
      <c r="A1326">
        <v>3612</v>
      </c>
      <c r="B1326">
        <v>412</v>
      </c>
      <c r="C1326">
        <v>2020</v>
      </c>
      <c r="D1326">
        <v>10</v>
      </c>
      <c r="E1326" t="s">
        <v>57</v>
      </c>
      <c r="F1326" t="s">
        <v>58</v>
      </c>
      <c r="H1326" t="s">
        <v>141</v>
      </c>
      <c r="J1326">
        <v>3</v>
      </c>
      <c r="K1326" t="s">
        <v>160</v>
      </c>
      <c r="L1326">
        <f t="shared" si="106"/>
        <v>33</v>
      </c>
      <c r="M1326" t="s">
        <v>163</v>
      </c>
      <c r="N1326" t="s">
        <v>165</v>
      </c>
    </row>
    <row r="1327" spans="1:14">
      <c r="A1327">
        <v>3613</v>
      </c>
      <c r="B1327">
        <v>412</v>
      </c>
      <c r="C1327">
        <v>2020</v>
      </c>
      <c r="D1327">
        <v>10</v>
      </c>
      <c r="E1327" t="s">
        <v>57</v>
      </c>
      <c r="F1327" t="s">
        <v>58</v>
      </c>
      <c r="H1327" t="s">
        <v>119</v>
      </c>
      <c r="J1327">
        <v>4</v>
      </c>
      <c r="K1327" t="s">
        <v>162</v>
      </c>
      <c r="L1327">
        <v>39</v>
      </c>
      <c r="M1327" t="s">
        <v>161</v>
      </c>
    </row>
    <row r="1328" spans="1:14">
      <c r="A1328">
        <v>3614</v>
      </c>
      <c r="B1328">
        <v>413</v>
      </c>
      <c r="C1328">
        <v>2020</v>
      </c>
      <c r="D1328">
        <v>10</v>
      </c>
      <c r="E1328" t="s">
        <v>25</v>
      </c>
      <c r="F1328" t="s">
        <v>47</v>
      </c>
      <c r="H1328" t="s">
        <v>118</v>
      </c>
      <c r="J1328">
        <v>2</v>
      </c>
      <c r="K1328" t="s">
        <v>160</v>
      </c>
      <c r="L1328">
        <f t="shared" ref="L1328:L1334" si="107">IF(K1328="XP",33,0)</f>
        <v>33</v>
      </c>
      <c r="M1328" t="s">
        <v>161</v>
      </c>
    </row>
    <row r="1329" spans="1:14">
      <c r="A1329">
        <v>3615</v>
      </c>
      <c r="B1329">
        <v>413</v>
      </c>
      <c r="C1329">
        <v>2020</v>
      </c>
      <c r="D1329">
        <v>10</v>
      </c>
      <c r="E1329" t="s">
        <v>25</v>
      </c>
      <c r="F1329" t="s">
        <v>47</v>
      </c>
      <c r="H1329" t="s">
        <v>106</v>
      </c>
      <c r="J1329">
        <v>2</v>
      </c>
      <c r="K1329" t="s">
        <v>160</v>
      </c>
      <c r="L1329">
        <f t="shared" si="107"/>
        <v>33</v>
      </c>
      <c r="M1329" t="s">
        <v>161</v>
      </c>
    </row>
    <row r="1330" spans="1:14">
      <c r="A1330">
        <v>3616</v>
      </c>
      <c r="B1330">
        <v>413</v>
      </c>
      <c r="C1330">
        <v>2020</v>
      </c>
      <c r="D1330">
        <v>10</v>
      </c>
      <c r="E1330" t="s">
        <v>25</v>
      </c>
      <c r="F1330" t="s">
        <v>47</v>
      </c>
      <c r="H1330" t="s">
        <v>118</v>
      </c>
      <c r="J1330">
        <v>2</v>
      </c>
      <c r="K1330" t="s">
        <v>162</v>
      </c>
      <c r="L1330">
        <v>24</v>
      </c>
      <c r="M1330" t="s">
        <v>161</v>
      </c>
    </row>
    <row r="1331" spans="1:14">
      <c r="A1331">
        <v>3617</v>
      </c>
      <c r="B1331">
        <v>413</v>
      </c>
      <c r="C1331">
        <v>2020</v>
      </c>
      <c r="D1331">
        <v>10</v>
      </c>
      <c r="E1331" t="s">
        <v>25</v>
      </c>
      <c r="F1331" t="s">
        <v>47</v>
      </c>
      <c r="H1331" t="s">
        <v>106</v>
      </c>
      <c r="J1331">
        <v>2</v>
      </c>
      <c r="K1331" t="s">
        <v>160</v>
      </c>
      <c r="L1331">
        <f t="shared" si="107"/>
        <v>33</v>
      </c>
      <c r="M1331" t="s">
        <v>163</v>
      </c>
      <c r="N1331" t="s">
        <v>168</v>
      </c>
    </row>
    <row r="1332" spans="1:14">
      <c r="A1332">
        <v>3618</v>
      </c>
      <c r="B1332">
        <v>413</v>
      </c>
      <c r="C1332">
        <v>2020</v>
      </c>
      <c r="D1332">
        <v>10</v>
      </c>
      <c r="E1332" t="s">
        <v>25</v>
      </c>
      <c r="F1332" t="s">
        <v>47</v>
      </c>
      <c r="H1332" t="s">
        <v>106</v>
      </c>
      <c r="J1332">
        <v>3</v>
      </c>
      <c r="K1332" t="s">
        <v>160</v>
      </c>
      <c r="L1332">
        <f t="shared" si="107"/>
        <v>33</v>
      </c>
      <c r="M1332" t="s">
        <v>161</v>
      </c>
    </row>
    <row r="1333" spans="1:14">
      <c r="A1333">
        <v>3619</v>
      </c>
      <c r="B1333">
        <v>413</v>
      </c>
      <c r="C1333">
        <v>2020</v>
      </c>
      <c r="D1333">
        <v>10</v>
      </c>
      <c r="E1333" t="s">
        <v>25</v>
      </c>
      <c r="F1333" t="s">
        <v>47</v>
      </c>
      <c r="H1333" t="s">
        <v>106</v>
      </c>
      <c r="J1333">
        <v>3</v>
      </c>
      <c r="K1333" t="s">
        <v>162</v>
      </c>
      <c r="L1333">
        <v>20</v>
      </c>
      <c r="M1333" t="s">
        <v>161</v>
      </c>
    </row>
    <row r="1334" spans="1:14">
      <c r="A1334">
        <v>3620</v>
      </c>
      <c r="B1334">
        <v>413</v>
      </c>
      <c r="C1334">
        <v>2020</v>
      </c>
      <c r="D1334">
        <v>10</v>
      </c>
      <c r="E1334" t="s">
        <v>25</v>
      </c>
      <c r="F1334" t="s">
        <v>47</v>
      </c>
      <c r="H1334" t="s">
        <v>118</v>
      </c>
      <c r="J1334">
        <v>3</v>
      </c>
      <c r="K1334" t="s">
        <v>160</v>
      </c>
      <c r="L1334">
        <f t="shared" si="107"/>
        <v>33</v>
      </c>
      <c r="M1334" t="s">
        <v>161</v>
      </c>
    </row>
    <row r="1335" spans="1:14">
      <c r="A1335">
        <v>3621</v>
      </c>
      <c r="B1335">
        <v>414</v>
      </c>
      <c r="C1335">
        <v>2020</v>
      </c>
      <c r="D1335">
        <v>10</v>
      </c>
      <c r="E1335" t="s">
        <v>50</v>
      </c>
      <c r="F1335" t="s">
        <v>36</v>
      </c>
      <c r="H1335" t="s">
        <v>108</v>
      </c>
      <c r="J1335">
        <v>1</v>
      </c>
      <c r="K1335" t="s">
        <v>160</v>
      </c>
      <c r="L1335">
        <f t="shared" ref="L1335:L1340" si="108">IF(K1335="XP",33,0)</f>
        <v>33</v>
      </c>
      <c r="M1335" t="s">
        <v>161</v>
      </c>
    </row>
    <row r="1336" spans="1:14">
      <c r="A1336">
        <v>3622</v>
      </c>
      <c r="B1336">
        <v>414</v>
      </c>
      <c r="C1336">
        <v>2020</v>
      </c>
      <c r="D1336">
        <v>10</v>
      </c>
      <c r="E1336" t="s">
        <v>50</v>
      </c>
      <c r="F1336" t="s">
        <v>36</v>
      </c>
      <c r="H1336" t="s">
        <v>111</v>
      </c>
      <c r="J1336">
        <v>1</v>
      </c>
      <c r="K1336" t="s">
        <v>162</v>
      </c>
      <c r="L1336">
        <v>23</v>
      </c>
      <c r="M1336" t="s">
        <v>161</v>
      </c>
    </row>
    <row r="1337" spans="1:14">
      <c r="A1337">
        <v>3623</v>
      </c>
      <c r="B1337">
        <v>414</v>
      </c>
      <c r="C1337">
        <v>2020</v>
      </c>
      <c r="D1337">
        <v>10</v>
      </c>
      <c r="E1337" t="s">
        <v>50</v>
      </c>
      <c r="F1337" t="s">
        <v>36</v>
      </c>
      <c r="H1337" t="s">
        <v>111</v>
      </c>
      <c r="J1337">
        <v>2</v>
      </c>
      <c r="K1337" t="s">
        <v>162</v>
      </c>
      <c r="L1337">
        <v>42</v>
      </c>
      <c r="M1337" t="s">
        <v>161</v>
      </c>
    </row>
    <row r="1338" spans="1:14">
      <c r="A1338">
        <v>3624</v>
      </c>
      <c r="B1338">
        <v>414</v>
      </c>
      <c r="C1338">
        <v>2020</v>
      </c>
      <c r="D1338">
        <v>10</v>
      </c>
      <c r="E1338" t="s">
        <v>50</v>
      </c>
      <c r="F1338" t="s">
        <v>36</v>
      </c>
      <c r="H1338" t="s">
        <v>111</v>
      </c>
      <c r="J1338">
        <v>3</v>
      </c>
      <c r="K1338" t="s">
        <v>160</v>
      </c>
      <c r="L1338">
        <f t="shared" si="108"/>
        <v>33</v>
      </c>
      <c r="M1338" t="s">
        <v>161</v>
      </c>
    </row>
    <row r="1339" spans="1:14">
      <c r="A1339">
        <v>3625</v>
      </c>
      <c r="B1339">
        <v>414</v>
      </c>
      <c r="C1339">
        <v>2020</v>
      </c>
      <c r="D1339">
        <v>10</v>
      </c>
      <c r="E1339" t="s">
        <v>50</v>
      </c>
      <c r="F1339" t="s">
        <v>36</v>
      </c>
      <c r="H1339" t="s">
        <v>108</v>
      </c>
      <c r="J1339">
        <v>3</v>
      </c>
      <c r="K1339" t="s">
        <v>162</v>
      </c>
      <c r="L1339">
        <v>37</v>
      </c>
      <c r="M1339" t="s">
        <v>161</v>
      </c>
    </row>
    <row r="1340" spans="1:14">
      <c r="A1340">
        <v>3626</v>
      </c>
      <c r="B1340">
        <v>414</v>
      </c>
      <c r="C1340">
        <v>2020</v>
      </c>
      <c r="D1340">
        <v>10</v>
      </c>
      <c r="E1340" t="s">
        <v>50</v>
      </c>
      <c r="F1340" t="s">
        <v>36</v>
      </c>
      <c r="H1340" t="s">
        <v>108</v>
      </c>
      <c r="J1340">
        <v>3</v>
      </c>
      <c r="K1340" t="s">
        <v>162</v>
      </c>
      <c r="L1340">
        <v>43</v>
      </c>
      <c r="M1340" t="s">
        <v>161</v>
      </c>
    </row>
    <row r="1341" spans="1:14">
      <c r="A1341">
        <v>3627</v>
      </c>
      <c r="B1341">
        <v>415</v>
      </c>
      <c r="C1341">
        <v>2020</v>
      </c>
      <c r="D1341">
        <v>11</v>
      </c>
      <c r="E1341" t="s">
        <v>58</v>
      </c>
      <c r="F1341" t="s">
        <v>43</v>
      </c>
      <c r="H1341" t="s">
        <v>119</v>
      </c>
      <c r="J1341">
        <v>1</v>
      </c>
      <c r="K1341" t="s">
        <v>160</v>
      </c>
      <c r="L1341">
        <f t="shared" ref="L1341:L1347" si="109">IF(K1341="XP",33,0)</f>
        <v>33</v>
      </c>
      <c r="M1341" t="s">
        <v>161</v>
      </c>
    </row>
    <row r="1342" spans="1:14">
      <c r="A1342">
        <v>3628</v>
      </c>
      <c r="B1342">
        <v>415</v>
      </c>
      <c r="C1342">
        <v>2020</v>
      </c>
      <c r="D1342">
        <v>11</v>
      </c>
      <c r="E1342" t="s">
        <v>58</v>
      </c>
      <c r="F1342" t="s">
        <v>43</v>
      </c>
      <c r="H1342" t="s">
        <v>123</v>
      </c>
      <c r="J1342">
        <v>2</v>
      </c>
      <c r="K1342" t="s">
        <v>160</v>
      </c>
      <c r="L1342">
        <f t="shared" si="109"/>
        <v>33</v>
      </c>
      <c r="M1342" t="s">
        <v>161</v>
      </c>
    </row>
    <row r="1343" spans="1:14">
      <c r="A1343">
        <v>3629</v>
      </c>
      <c r="B1343">
        <v>415</v>
      </c>
      <c r="C1343">
        <v>2020</v>
      </c>
      <c r="D1343">
        <v>11</v>
      </c>
      <c r="E1343" t="s">
        <v>58</v>
      </c>
      <c r="F1343" t="s">
        <v>43</v>
      </c>
      <c r="H1343" t="s">
        <v>119</v>
      </c>
      <c r="J1343">
        <v>2</v>
      </c>
      <c r="K1343" t="s">
        <v>160</v>
      </c>
      <c r="L1343">
        <f t="shared" si="109"/>
        <v>33</v>
      </c>
      <c r="M1343" t="s">
        <v>163</v>
      </c>
      <c r="N1343" t="s">
        <v>168</v>
      </c>
    </row>
    <row r="1344" spans="1:14">
      <c r="A1344">
        <v>3630</v>
      </c>
      <c r="B1344">
        <v>415</v>
      </c>
      <c r="C1344">
        <v>2020</v>
      </c>
      <c r="D1344">
        <v>11</v>
      </c>
      <c r="E1344" t="s">
        <v>58</v>
      </c>
      <c r="F1344" t="s">
        <v>43</v>
      </c>
      <c r="H1344" t="s">
        <v>119</v>
      </c>
      <c r="J1344">
        <v>2</v>
      </c>
      <c r="K1344" t="s">
        <v>162</v>
      </c>
      <c r="L1344">
        <v>27</v>
      </c>
      <c r="M1344" t="s">
        <v>161</v>
      </c>
    </row>
    <row r="1345" spans="1:14">
      <c r="A1345">
        <v>3631</v>
      </c>
      <c r="B1345">
        <v>415</v>
      </c>
      <c r="C1345">
        <v>2020</v>
      </c>
      <c r="D1345">
        <v>11</v>
      </c>
      <c r="E1345" t="s">
        <v>58</v>
      </c>
      <c r="F1345" t="s">
        <v>43</v>
      </c>
      <c r="H1345" t="s">
        <v>123</v>
      </c>
      <c r="J1345">
        <v>3</v>
      </c>
      <c r="K1345" t="s">
        <v>160</v>
      </c>
      <c r="L1345">
        <f t="shared" si="109"/>
        <v>33</v>
      </c>
      <c r="M1345" t="s">
        <v>161</v>
      </c>
    </row>
    <row r="1346" spans="1:14">
      <c r="A1346">
        <v>3632</v>
      </c>
      <c r="B1346">
        <v>415</v>
      </c>
      <c r="C1346">
        <v>2020</v>
      </c>
      <c r="D1346">
        <v>11</v>
      </c>
      <c r="E1346" t="s">
        <v>58</v>
      </c>
      <c r="F1346" t="s">
        <v>43</v>
      </c>
      <c r="H1346" t="s">
        <v>119</v>
      </c>
      <c r="J1346">
        <v>3</v>
      </c>
      <c r="K1346" t="s">
        <v>160</v>
      </c>
      <c r="L1346">
        <f t="shared" si="109"/>
        <v>33</v>
      </c>
      <c r="M1346" t="s">
        <v>161</v>
      </c>
    </row>
    <row r="1347" spans="1:14">
      <c r="A1347">
        <v>3633</v>
      </c>
      <c r="B1347">
        <v>415</v>
      </c>
      <c r="C1347">
        <v>2020</v>
      </c>
      <c r="D1347">
        <v>11</v>
      </c>
      <c r="E1347" t="s">
        <v>58</v>
      </c>
      <c r="F1347" t="s">
        <v>43</v>
      </c>
      <c r="H1347" t="s">
        <v>123</v>
      </c>
      <c r="J1347">
        <v>4</v>
      </c>
      <c r="K1347" t="s">
        <v>160</v>
      </c>
      <c r="L1347">
        <f t="shared" si="109"/>
        <v>33</v>
      </c>
      <c r="M1347" t="s">
        <v>161</v>
      </c>
    </row>
    <row r="1348" spans="1:14">
      <c r="A1348">
        <v>3634</v>
      </c>
      <c r="B1348">
        <v>415</v>
      </c>
      <c r="C1348">
        <v>2020</v>
      </c>
      <c r="D1348">
        <v>11</v>
      </c>
      <c r="E1348" t="s">
        <v>58</v>
      </c>
      <c r="F1348" t="s">
        <v>43</v>
      </c>
      <c r="H1348" t="s">
        <v>119</v>
      </c>
      <c r="J1348">
        <v>4</v>
      </c>
      <c r="K1348" t="s">
        <v>162</v>
      </c>
      <c r="L1348">
        <v>41</v>
      </c>
      <c r="M1348" t="s">
        <v>161</v>
      </c>
    </row>
    <row r="1349" spans="1:14">
      <c r="A1349">
        <v>3635</v>
      </c>
      <c r="B1349">
        <v>416</v>
      </c>
      <c r="C1349">
        <v>2020</v>
      </c>
      <c r="D1349">
        <v>11</v>
      </c>
      <c r="E1349" t="s">
        <v>44</v>
      </c>
      <c r="F1349" t="s">
        <v>29</v>
      </c>
      <c r="H1349" t="s">
        <v>122</v>
      </c>
      <c r="J1349">
        <v>1</v>
      </c>
      <c r="K1349" t="s">
        <v>162</v>
      </c>
      <c r="L1349">
        <v>34</v>
      </c>
      <c r="M1349" t="s">
        <v>163</v>
      </c>
      <c r="N1349" t="s">
        <v>175</v>
      </c>
    </row>
    <row r="1350" spans="1:14">
      <c r="A1350">
        <v>3636</v>
      </c>
      <c r="B1350">
        <v>416</v>
      </c>
      <c r="C1350">
        <v>2020</v>
      </c>
      <c r="D1350">
        <v>11</v>
      </c>
      <c r="E1350" t="s">
        <v>44</v>
      </c>
      <c r="F1350" t="s">
        <v>29</v>
      </c>
      <c r="H1350" t="s">
        <v>104</v>
      </c>
      <c r="J1350">
        <v>1</v>
      </c>
      <c r="K1350" t="s">
        <v>160</v>
      </c>
      <c r="L1350">
        <f t="shared" ref="L1350:L1351" si="110">IF(K1350="XP",33,0)</f>
        <v>33</v>
      </c>
      <c r="M1350" t="s">
        <v>161</v>
      </c>
    </row>
    <row r="1351" spans="1:14">
      <c r="A1351">
        <v>3637</v>
      </c>
      <c r="B1351">
        <v>416</v>
      </c>
      <c r="C1351">
        <v>2020</v>
      </c>
      <c r="D1351">
        <v>11</v>
      </c>
      <c r="E1351" t="s">
        <v>44</v>
      </c>
      <c r="F1351" t="s">
        <v>29</v>
      </c>
      <c r="H1351" t="s">
        <v>122</v>
      </c>
      <c r="J1351">
        <v>2</v>
      </c>
      <c r="K1351" t="s">
        <v>160</v>
      </c>
      <c r="L1351">
        <f t="shared" si="110"/>
        <v>33</v>
      </c>
      <c r="M1351" t="s">
        <v>163</v>
      </c>
      <c r="N1351" t="s">
        <v>168</v>
      </c>
    </row>
    <row r="1352" spans="1:14">
      <c r="A1352">
        <v>3638</v>
      </c>
      <c r="B1352">
        <v>416</v>
      </c>
      <c r="C1352">
        <v>2020</v>
      </c>
      <c r="D1352">
        <v>11</v>
      </c>
      <c r="E1352" t="s">
        <v>44</v>
      </c>
      <c r="F1352" t="s">
        <v>29</v>
      </c>
      <c r="H1352" t="s">
        <v>122</v>
      </c>
      <c r="J1352">
        <v>2</v>
      </c>
      <c r="K1352" t="s">
        <v>162</v>
      </c>
      <c r="L1352">
        <v>53</v>
      </c>
      <c r="M1352" t="s">
        <v>161</v>
      </c>
    </row>
    <row r="1353" spans="1:14">
      <c r="A1353">
        <v>3639</v>
      </c>
      <c r="B1353">
        <v>416</v>
      </c>
      <c r="C1353">
        <v>2020</v>
      </c>
      <c r="D1353">
        <v>11</v>
      </c>
      <c r="E1353" t="s">
        <v>44</v>
      </c>
      <c r="F1353" t="s">
        <v>29</v>
      </c>
      <c r="H1353" t="s">
        <v>122</v>
      </c>
      <c r="J1353">
        <v>2</v>
      </c>
      <c r="K1353" t="s">
        <v>162</v>
      </c>
      <c r="L1353">
        <v>58</v>
      </c>
      <c r="M1353" t="s">
        <v>163</v>
      </c>
      <c r="N1353" t="s">
        <v>175</v>
      </c>
    </row>
    <row r="1354" spans="1:14">
      <c r="A1354">
        <v>3640</v>
      </c>
      <c r="B1354">
        <v>416</v>
      </c>
      <c r="C1354">
        <v>2020</v>
      </c>
      <c r="D1354">
        <v>11</v>
      </c>
      <c r="E1354" t="s">
        <v>44</v>
      </c>
      <c r="F1354" t="s">
        <v>29</v>
      </c>
      <c r="H1354" t="s">
        <v>104</v>
      </c>
      <c r="J1354">
        <v>3</v>
      </c>
      <c r="K1354" t="s">
        <v>160</v>
      </c>
      <c r="L1354">
        <f>IF(K1354="XP",33,0)</f>
        <v>33</v>
      </c>
      <c r="M1354" t="s">
        <v>161</v>
      </c>
    </row>
    <row r="1355" spans="1:14">
      <c r="A1355">
        <v>3641</v>
      </c>
      <c r="B1355">
        <v>416</v>
      </c>
      <c r="C1355">
        <v>2020</v>
      </c>
      <c r="D1355">
        <v>11</v>
      </c>
      <c r="E1355" t="s">
        <v>44</v>
      </c>
      <c r="F1355" t="s">
        <v>29</v>
      </c>
      <c r="H1355" t="s">
        <v>104</v>
      </c>
      <c r="J1355">
        <v>3</v>
      </c>
      <c r="K1355" t="s">
        <v>162</v>
      </c>
      <c r="L1355">
        <v>32</v>
      </c>
      <c r="M1355" t="s">
        <v>161</v>
      </c>
    </row>
    <row r="1356" spans="1:14">
      <c r="A1356">
        <v>3642</v>
      </c>
      <c r="B1356">
        <v>416</v>
      </c>
      <c r="C1356">
        <v>2020</v>
      </c>
      <c r="D1356">
        <v>11</v>
      </c>
      <c r="E1356" t="s">
        <v>44</v>
      </c>
      <c r="F1356" t="s">
        <v>29</v>
      </c>
      <c r="H1356" t="s">
        <v>104</v>
      </c>
      <c r="J1356">
        <v>4</v>
      </c>
      <c r="K1356" t="s">
        <v>162</v>
      </c>
      <c r="L1356">
        <v>50</v>
      </c>
      <c r="M1356" t="s">
        <v>161</v>
      </c>
    </row>
    <row r="1357" spans="1:14">
      <c r="A1357">
        <v>3643</v>
      </c>
      <c r="B1357">
        <v>416</v>
      </c>
      <c r="C1357">
        <v>2020</v>
      </c>
      <c r="D1357">
        <v>11</v>
      </c>
      <c r="E1357" t="s">
        <v>44</v>
      </c>
      <c r="F1357" t="s">
        <v>29</v>
      </c>
      <c r="H1357" t="s">
        <v>104</v>
      </c>
      <c r="J1357">
        <v>4</v>
      </c>
      <c r="K1357" t="s">
        <v>162</v>
      </c>
      <c r="L1357">
        <v>38</v>
      </c>
      <c r="M1357" t="s">
        <v>163</v>
      </c>
      <c r="N1357" t="s">
        <v>177</v>
      </c>
    </row>
    <row r="1358" spans="1:14">
      <c r="A1358">
        <v>3644</v>
      </c>
      <c r="B1358">
        <v>417</v>
      </c>
      <c r="C1358">
        <v>2020</v>
      </c>
      <c r="D1358">
        <v>11</v>
      </c>
      <c r="E1358" t="s">
        <v>38</v>
      </c>
      <c r="F1358" t="s">
        <v>27</v>
      </c>
      <c r="H1358" t="s">
        <v>120</v>
      </c>
      <c r="J1358">
        <v>1</v>
      </c>
      <c r="K1358" t="s">
        <v>162</v>
      </c>
      <c r="L1358">
        <v>28</v>
      </c>
      <c r="M1358" t="s">
        <v>161</v>
      </c>
    </row>
    <row r="1359" spans="1:14">
      <c r="A1359">
        <v>3645</v>
      </c>
      <c r="B1359">
        <v>417</v>
      </c>
      <c r="C1359">
        <v>2020</v>
      </c>
      <c r="D1359">
        <v>11</v>
      </c>
      <c r="E1359" t="s">
        <v>38</v>
      </c>
      <c r="F1359" t="s">
        <v>27</v>
      </c>
      <c r="H1359" t="s">
        <v>126</v>
      </c>
      <c r="J1359">
        <v>1</v>
      </c>
      <c r="K1359" t="s">
        <v>162</v>
      </c>
      <c r="L1359">
        <v>22</v>
      </c>
      <c r="M1359" t="s">
        <v>161</v>
      </c>
    </row>
    <row r="1360" spans="1:14">
      <c r="A1360">
        <v>3646</v>
      </c>
      <c r="B1360">
        <v>417</v>
      </c>
      <c r="C1360">
        <v>2020</v>
      </c>
      <c r="D1360">
        <v>11</v>
      </c>
      <c r="E1360" t="s">
        <v>38</v>
      </c>
      <c r="F1360" t="s">
        <v>27</v>
      </c>
      <c r="H1360" t="s">
        <v>120</v>
      </c>
      <c r="J1360">
        <v>2</v>
      </c>
      <c r="K1360" t="s">
        <v>162</v>
      </c>
      <c r="L1360">
        <v>51</v>
      </c>
      <c r="M1360" t="s">
        <v>161</v>
      </c>
    </row>
    <row r="1361" spans="1:14">
      <c r="A1361">
        <v>3647</v>
      </c>
      <c r="B1361">
        <v>417</v>
      </c>
      <c r="C1361">
        <v>2020</v>
      </c>
      <c r="D1361">
        <v>11</v>
      </c>
      <c r="E1361" t="s">
        <v>38</v>
      </c>
      <c r="F1361" t="s">
        <v>27</v>
      </c>
      <c r="H1361" t="s">
        <v>126</v>
      </c>
      <c r="J1361">
        <v>2</v>
      </c>
      <c r="K1361" t="s">
        <v>162</v>
      </c>
      <c r="L1361">
        <v>53</v>
      </c>
      <c r="M1361" t="s">
        <v>163</v>
      </c>
      <c r="N1361" t="s">
        <v>167</v>
      </c>
    </row>
    <row r="1362" spans="1:14">
      <c r="A1362">
        <v>3648</v>
      </c>
      <c r="B1362">
        <v>417</v>
      </c>
      <c r="C1362">
        <v>2020</v>
      </c>
      <c r="D1362">
        <v>11</v>
      </c>
      <c r="E1362" t="s">
        <v>38</v>
      </c>
      <c r="F1362" t="s">
        <v>27</v>
      </c>
      <c r="H1362" t="s">
        <v>120</v>
      </c>
      <c r="J1362">
        <v>2</v>
      </c>
      <c r="K1362" t="s">
        <v>162</v>
      </c>
      <c r="L1362">
        <v>52</v>
      </c>
      <c r="M1362" t="s">
        <v>161</v>
      </c>
    </row>
    <row r="1363" spans="1:14">
      <c r="A1363">
        <v>3649</v>
      </c>
      <c r="B1363">
        <v>417</v>
      </c>
      <c r="C1363">
        <v>2020</v>
      </c>
      <c r="D1363">
        <v>11</v>
      </c>
      <c r="E1363" t="s">
        <v>38</v>
      </c>
      <c r="F1363" t="s">
        <v>27</v>
      </c>
      <c r="H1363" t="s">
        <v>126</v>
      </c>
      <c r="J1363">
        <v>2</v>
      </c>
      <c r="K1363" t="s">
        <v>160</v>
      </c>
      <c r="L1363">
        <f>IF(K1363="XP",33,0)</f>
        <v>33</v>
      </c>
      <c r="M1363" t="s">
        <v>161</v>
      </c>
    </row>
    <row r="1364" spans="1:14">
      <c r="A1364">
        <v>3650</v>
      </c>
      <c r="B1364">
        <v>417</v>
      </c>
      <c r="C1364">
        <v>2020</v>
      </c>
      <c r="D1364">
        <v>11</v>
      </c>
      <c r="E1364" t="s">
        <v>38</v>
      </c>
      <c r="F1364" t="s">
        <v>27</v>
      </c>
      <c r="H1364" t="s">
        <v>126</v>
      </c>
      <c r="J1364">
        <v>3</v>
      </c>
      <c r="K1364" t="s">
        <v>160</v>
      </c>
      <c r="L1364">
        <f>IF(K1364="XP",33,0)</f>
        <v>33</v>
      </c>
      <c r="M1364" t="s">
        <v>161</v>
      </c>
    </row>
    <row r="1365" spans="1:14">
      <c r="A1365">
        <v>3651</v>
      </c>
      <c r="B1365">
        <v>417</v>
      </c>
      <c r="C1365">
        <v>2020</v>
      </c>
      <c r="D1365">
        <v>11</v>
      </c>
      <c r="E1365" t="s">
        <v>38</v>
      </c>
      <c r="F1365" t="s">
        <v>27</v>
      </c>
      <c r="H1365" t="s">
        <v>126</v>
      </c>
      <c r="J1365">
        <v>4</v>
      </c>
      <c r="K1365" t="s">
        <v>160</v>
      </c>
      <c r="L1365">
        <f>IF(K1365="XP",33,0)</f>
        <v>33</v>
      </c>
      <c r="M1365" t="s">
        <v>161</v>
      </c>
    </row>
    <row r="1366" spans="1:14">
      <c r="A1366">
        <v>3652</v>
      </c>
      <c r="B1366">
        <v>418</v>
      </c>
      <c r="C1366">
        <v>2020</v>
      </c>
      <c r="D1366">
        <v>11</v>
      </c>
      <c r="E1366" t="s">
        <v>33</v>
      </c>
      <c r="F1366" t="s">
        <v>40</v>
      </c>
      <c r="H1366" t="s">
        <v>142</v>
      </c>
      <c r="J1366">
        <v>1</v>
      </c>
      <c r="K1366" t="s">
        <v>162</v>
      </c>
      <c r="L1366">
        <v>41</v>
      </c>
      <c r="M1366" t="s">
        <v>161</v>
      </c>
    </row>
    <row r="1367" spans="1:14">
      <c r="A1367">
        <v>3653</v>
      </c>
      <c r="B1367">
        <v>418</v>
      </c>
      <c r="C1367">
        <v>2020</v>
      </c>
      <c r="D1367">
        <v>11</v>
      </c>
      <c r="E1367" t="s">
        <v>33</v>
      </c>
      <c r="F1367" t="s">
        <v>40</v>
      </c>
      <c r="H1367" t="s">
        <v>129</v>
      </c>
      <c r="J1367">
        <v>1</v>
      </c>
      <c r="K1367" t="s">
        <v>162</v>
      </c>
      <c r="L1367">
        <v>45</v>
      </c>
      <c r="M1367" t="s">
        <v>163</v>
      </c>
      <c r="N1367" t="s">
        <v>172</v>
      </c>
    </row>
    <row r="1368" spans="1:14">
      <c r="A1368">
        <v>3654</v>
      </c>
      <c r="B1368">
        <v>418</v>
      </c>
      <c r="C1368">
        <v>2020</v>
      </c>
      <c r="D1368">
        <v>11</v>
      </c>
      <c r="E1368" t="s">
        <v>33</v>
      </c>
      <c r="F1368" t="s">
        <v>40</v>
      </c>
      <c r="H1368" t="s">
        <v>129</v>
      </c>
      <c r="J1368">
        <v>2</v>
      </c>
      <c r="K1368" t="s">
        <v>162</v>
      </c>
      <c r="L1368">
        <v>44</v>
      </c>
      <c r="M1368" t="s">
        <v>161</v>
      </c>
    </row>
    <row r="1369" spans="1:14">
      <c r="A1369">
        <v>3655</v>
      </c>
      <c r="B1369">
        <v>418</v>
      </c>
      <c r="C1369">
        <v>2020</v>
      </c>
      <c r="D1369">
        <v>11</v>
      </c>
      <c r="E1369" t="s">
        <v>33</v>
      </c>
      <c r="F1369" t="s">
        <v>40</v>
      </c>
      <c r="H1369" t="s">
        <v>129</v>
      </c>
      <c r="J1369">
        <v>2</v>
      </c>
      <c r="K1369" t="s">
        <v>160</v>
      </c>
      <c r="L1369">
        <f>IF(K1369="XP",33,0)</f>
        <v>33</v>
      </c>
      <c r="M1369" t="s">
        <v>161</v>
      </c>
    </row>
    <row r="1370" spans="1:14">
      <c r="A1370">
        <v>3656</v>
      </c>
      <c r="B1370">
        <v>418</v>
      </c>
      <c r="C1370">
        <v>2020</v>
      </c>
      <c r="D1370">
        <v>11</v>
      </c>
      <c r="E1370" t="s">
        <v>33</v>
      </c>
      <c r="F1370" t="s">
        <v>40</v>
      </c>
      <c r="H1370" t="s">
        <v>129</v>
      </c>
      <c r="J1370">
        <v>2</v>
      </c>
      <c r="K1370" t="s">
        <v>160</v>
      </c>
      <c r="L1370">
        <f>IF(K1370="XP",33,0)</f>
        <v>33</v>
      </c>
      <c r="M1370" t="s">
        <v>161</v>
      </c>
    </row>
    <row r="1371" spans="1:14">
      <c r="A1371">
        <v>3657</v>
      </c>
      <c r="B1371">
        <v>418</v>
      </c>
      <c r="C1371">
        <v>2020</v>
      </c>
      <c r="D1371">
        <v>11</v>
      </c>
      <c r="E1371" t="s">
        <v>33</v>
      </c>
      <c r="F1371" t="s">
        <v>40</v>
      </c>
      <c r="H1371" t="s">
        <v>129</v>
      </c>
      <c r="J1371">
        <v>4</v>
      </c>
      <c r="K1371" t="s">
        <v>162</v>
      </c>
      <c r="L1371">
        <v>47</v>
      </c>
      <c r="M1371" t="s">
        <v>161</v>
      </c>
    </row>
    <row r="1372" spans="1:14">
      <c r="A1372">
        <v>3658</v>
      </c>
      <c r="B1372">
        <v>418</v>
      </c>
      <c r="C1372">
        <v>2020</v>
      </c>
      <c r="D1372">
        <v>11</v>
      </c>
      <c r="E1372" t="s">
        <v>33</v>
      </c>
      <c r="F1372" t="s">
        <v>40</v>
      </c>
      <c r="H1372" t="s">
        <v>129</v>
      </c>
      <c r="J1372">
        <v>4</v>
      </c>
      <c r="K1372" t="s">
        <v>160</v>
      </c>
      <c r="L1372">
        <f>IF(K1372="XP",33,0)</f>
        <v>33</v>
      </c>
      <c r="M1372" t="s">
        <v>161</v>
      </c>
    </row>
    <row r="1373" spans="1:14">
      <c r="A1373">
        <v>3659</v>
      </c>
      <c r="B1373">
        <v>419</v>
      </c>
      <c r="C1373">
        <v>2020</v>
      </c>
      <c r="D1373">
        <v>11</v>
      </c>
      <c r="E1373" t="s">
        <v>46</v>
      </c>
      <c r="F1373" t="s">
        <v>25</v>
      </c>
      <c r="H1373" t="s">
        <v>106</v>
      </c>
      <c r="J1373">
        <v>1</v>
      </c>
      <c r="K1373" t="s">
        <v>160</v>
      </c>
      <c r="L1373">
        <f t="shared" ref="L1373:L1378" si="111">IF(K1373="XP",33,0)</f>
        <v>33</v>
      </c>
      <c r="M1373" t="s">
        <v>161</v>
      </c>
    </row>
    <row r="1374" spans="1:14">
      <c r="A1374">
        <v>3660</v>
      </c>
      <c r="B1374">
        <v>419</v>
      </c>
      <c r="C1374">
        <v>2020</v>
      </c>
      <c r="D1374">
        <v>11</v>
      </c>
      <c r="E1374" t="s">
        <v>46</v>
      </c>
      <c r="F1374" t="s">
        <v>25</v>
      </c>
      <c r="H1374" t="s">
        <v>101</v>
      </c>
      <c r="J1374">
        <v>1</v>
      </c>
      <c r="K1374" t="s">
        <v>160</v>
      </c>
      <c r="L1374">
        <f t="shared" si="111"/>
        <v>33</v>
      </c>
      <c r="M1374" t="s">
        <v>161</v>
      </c>
    </row>
    <row r="1375" spans="1:14">
      <c r="A1375">
        <v>3661</v>
      </c>
      <c r="B1375">
        <v>419</v>
      </c>
      <c r="C1375">
        <v>2020</v>
      </c>
      <c r="D1375">
        <v>11</v>
      </c>
      <c r="E1375" t="s">
        <v>46</v>
      </c>
      <c r="F1375" t="s">
        <v>25</v>
      </c>
      <c r="H1375" t="s">
        <v>106</v>
      </c>
      <c r="J1375">
        <v>2</v>
      </c>
      <c r="K1375" t="s">
        <v>162</v>
      </c>
      <c r="L1375">
        <v>45</v>
      </c>
      <c r="M1375" t="s">
        <v>161</v>
      </c>
    </row>
    <row r="1376" spans="1:14">
      <c r="A1376">
        <v>3662</v>
      </c>
      <c r="B1376">
        <v>419</v>
      </c>
      <c r="C1376">
        <v>2020</v>
      </c>
      <c r="D1376">
        <v>11</v>
      </c>
      <c r="E1376" t="s">
        <v>46</v>
      </c>
      <c r="F1376" t="s">
        <v>25</v>
      </c>
      <c r="H1376" t="s">
        <v>101</v>
      </c>
      <c r="J1376">
        <v>2</v>
      </c>
      <c r="K1376" t="s">
        <v>160</v>
      </c>
      <c r="L1376">
        <f t="shared" si="111"/>
        <v>33</v>
      </c>
      <c r="M1376" t="s">
        <v>161</v>
      </c>
    </row>
    <row r="1377" spans="1:14">
      <c r="A1377">
        <v>3663</v>
      </c>
      <c r="B1377">
        <v>419</v>
      </c>
      <c r="C1377">
        <v>2020</v>
      </c>
      <c r="D1377">
        <v>11</v>
      </c>
      <c r="E1377" t="s">
        <v>46</v>
      </c>
      <c r="F1377" t="s">
        <v>25</v>
      </c>
      <c r="H1377" t="s">
        <v>101</v>
      </c>
      <c r="J1377">
        <v>2</v>
      </c>
      <c r="K1377" t="s">
        <v>160</v>
      </c>
      <c r="L1377">
        <f t="shared" si="111"/>
        <v>33</v>
      </c>
      <c r="M1377" t="s">
        <v>161</v>
      </c>
    </row>
    <row r="1378" spans="1:14">
      <c r="A1378">
        <v>3664</v>
      </c>
      <c r="B1378">
        <v>419</v>
      </c>
      <c r="C1378">
        <v>2020</v>
      </c>
      <c r="D1378">
        <v>11</v>
      </c>
      <c r="E1378" t="s">
        <v>46</v>
      </c>
      <c r="F1378" t="s">
        <v>25</v>
      </c>
      <c r="H1378" t="s">
        <v>106</v>
      </c>
      <c r="J1378">
        <v>3</v>
      </c>
      <c r="K1378" t="s">
        <v>160</v>
      </c>
      <c r="L1378">
        <f t="shared" si="111"/>
        <v>33</v>
      </c>
      <c r="M1378" t="s">
        <v>161</v>
      </c>
    </row>
    <row r="1379" spans="1:14">
      <c r="A1379">
        <v>3665</v>
      </c>
      <c r="B1379">
        <v>419</v>
      </c>
      <c r="C1379">
        <v>2020</v>
      </c>
      <c r="D1379">
        <v>11</v>
      </c>
      <c r="E1379" t="s">
        <v>46</v>
      </c>
      <c r="F1379" t="s">
        <v>25</v>
      </c>
      <c r="H1379" t="s">
        <v>101</v>
      </c>
      <c r="J1379">
        <v>3</v>
      </c>
      <c r="K1379" t="s">
        <v>162</v>
      </c>
      <c r="L1379">
        <v>36</v>
      </c>
      <c r="M1379" t="s">
        <v>161</v>
      </c>
    </row>
    <row r="1380" spans="1:14">
      <c r="A1380">
        <v>3666</v>
      </c>
      <c r="B1380">
        <v>419</v>
      </c>
      <c r="C1380">
        <v>2020</v>
      </c>
      <c r="D1380">
        <v>11</v>
      </c>
      <c r="E1380" t="s">
        <v>46</v>
      </c>
      <c r="F1380" t="s">
        <v>25</v>
      </c>
      <c r="H1380" t="s">
        <v>106</v>
      </c>
      <c r="J1380">
        <v>4</v>
      </c>
      <c r="K1380" t="s">
        <v>162</v>
      </c>
      <c r="L1380">
        <v>36</v>
      </c>
      <c r="M1380" t="s">
        <v>161</v>
      </c>
    </row>
    <row r="1381" spans="1:14">
      <c r="A1381">
        <v>3667</v>
      </c>
      <c r="B1381">
        <v>419</v>
      </c>
      <c r="C1381">
        <v>2020</v>
      </c>
      <c r="D1381">
        <v>11</v>
      </c>
      <c r="E1381" t="s">
        <v>46</v>
      </c>
      <c r="F1381" t="s">
        <v>25</v>
      </c>
      <c r="H1381" t="s">
        <v>101</v>
      </c>
      <c r="J1381">
        <v>4</v>
      </c>
      <c r="K1381" t="s">
        <v>162</v>
      </c>
      <c r="L1381">
        <v>46</v>
      </c>
      <c r="M1381" t="s">
        <v>161</v>
      </c>
    </row>
    <row r="1382" spans="1:14">
      <c r="A1382">
        <v>3668</v>
      </c>
      <c r="B1382">
        <v>420</v>
      </c>
      <c r="C1382">
        <v>2020</v>
      </c>
      <c r="D1382">
        <v>11</v>
      </c>
      <c r="E1382" t="s">
        <v>30</v>
      </c>
      <c r="F1382" t="s">
        <v>54</v>
      </c>
      <c r="H1382" t="s">
        <v>133</v>
      </c>
      <c r="J1382">
        <v>2</v>
      </c>
      <c r="K1382" t="s">
        <v>160</v>
      </c>
      <c r="L1382">
        <f t="shared" ref="L1382:L1383" si="112">IF(K1382="XP",33,0)</f>
        <v>33</v>
      </c>
      <c r="M1382" t="s">
        <v>161</v>
      </c>
    </row>
    <row r="1383" spans="1:14">
      <c r="A1383">
        <v>3669</v>
      </c>
      <c r="B1383">
        <v>420</v>
      </c>
      <c r="C1383">
        <v>2020</v>
      </c>
      <c r="D1383">
        <v>11</v>
      </c>
      <c r="E1383" t="s">
        <v>30</v>
      </c>
      <c r="F1383" t="s">
        <v>54</v>
      </c>
      <c r="H1383" t="s">
        <v>103</v>
      </c>
      <c r="J1383">
        <v>3</v>
      </c>
      <c r="K1383" t="s">
        <v>160</v>
      </c>
      <c r="L1383">
        <f t="shared" si="112"/>
        <v>33</v>
      </c>
      <c r="M1383" t="s">
        <v>161</v>
      </c>
    </row>
    <row r="1384" spans="1:14">
      <c r="A1384">
        <v>3670</v>
      </c>
      <c r="B1384">
        <v>420</v>
      </c>
      <c r="C1384">
        <v>2020</v>
      </c>
      <c r="D1384">
        <v>11</v>
      </c>
      <c r="E1384" t="s">
        <v>30</v>
      </c>
      <c r="F1384" t="s">
        <v>54</v>
      </c>
      <c r="H1384" t="s">
        <v>133</v>
      </c>
      <c r="J1384">
        <v>3</v>
      </c>
      <c r="K1384" t="s">
        <v>162</v>
      </c>
      <c r="L1384">
        <v>46</v>
      </c>
      <c r="M1384" t="s">
        <v>161</v>
      </c>
    </row>
    <row r="1385" spans="1:14">
      <c r="A1385">
        <v>3671</v>
      </c>
      <c r="B1385">
        <v>420</v>
      </c>
      <c r="C1385">
        <v>2020</v>
      </c>
      <c r="D1385">
        <v>11</v>
      </c>
      <c r="E1385" t="s">
        <v>30</v>
      </c>
      <c r="F1385" t="s">
        <v>54</v>
      </c>
      <c r="H1385" t="s">
        <v>133</v>
      </c>
      <c r="J1385">
        <v>4</v>
      </c>
      <c r="K1385" t="s">
        <v>162</v>
      </c>
      <c r="L1385">
        <v>47</v>
      </c>
      <c r="M1385" t="s">
        <v>163</v>
      </c>
      <c r="N1385" t="s">
        <v>170</v>
      </c>
    </row>
    <row r="1386" spans="1:14">
      <c r="A1386">
        <v>3672</v>
      </c>
      <c r="B1386">
        <v>420</v>
      </c>
      <c r="C1386">
        <v>2020</v>
      </c>
      <c r="D1386">
        <v>11</v>
      </c>
      <c r="E1386" t="s">
        <v>30</v>
      </c>
      <c r="F1386" t="s">
        <v>54</v>
      </c>
      <c r="H1386" t="s">
        <v>103</v>
      </c>
      <c r="J1386">
        <v>4</v>
      </c>
      <c r="K1386" t="s">
        <v>162</v>
      </c>
      <c r="L1386">
        <v>43</v>
      </c>
      <c r="M1386" t="s">
        <v>161</v>
      </c>
    </row>
    <row r="1387" spans="1:14">
      <c r="A1387">
        <v>3673</v>
      </c>
      <c r="B1387">
        <v>420</v>
      </c>
      <c r="C1387">
        <v>2020</v>
      </c>
      <c r="D1387">
        <v>11</v>
      </c>
      <c r="E1387" t="s">
        <v>30</v>
      </c>
      <c r="F1387" t="s">
        <v>54</v>
      </c>
      <c r="H1387" t="s">
        <v>133</v>
      </c>
      <c r="J1387">
        <v>4</v>
      </c>
      <c r="K1387" t="s">
        <v>160</v>
      </c>
      <c r="L1387">
        <f>IF(K1387="XP",33,0)</f>
        <v>33</v>
      </c>
      <c r="M1387" t="s">
        <v>161</v>
      </c>
    </row>
    <row r="1388" spans="1:14">
      <c r="A1388">
        <v>3674</v>
      </c>
      <c r="B1388">
        <v>420</v>
      </c>
      <c r="C1388">
        <v>2020</v>
      </c>
      <c r="D1388">
        <v>11</v>
      </c>
      <c r="E1388" t="s">
        <v>30</v>
      </c>
      <c r="F1388" t="s">
        <v>54</v>
      </c>
      <c r="H1388" t="s">
        <v>133</v>
      </c>
      <c r="J1388">
        <v>4</v>
      </c>
      <c r="K1388" t="s">
        <v>162</v>
      </c>
      <c r="L1388">
        <v>28</v>
      </c>
      <c r="M1388" t="s">
        <v>161</v>
      </c>
    </row>
    <row r="1389" spans="1:14">
      <c r="A1389">
        <v>3675</v>
      </c>
      <c r="B1389">
        <v>420</v>
      </c>
      <c r="C1389">
        <v>2020</v>
      </c>
      <c r="D1389">
        <v>11</v>
      </c>
      <c r="E1389" t="s">
        <v>30</v>
      </c>
      <c r="F1389" t="s">
        <v>54</v>
      </c>
      <c r="H1389" t="s">
        <v>103</v>
      </c>
      <c r="J1389">
        <v>4</v>
      </c>
      <c r="K1389" t="s">
        <v>160</v>
      </c>
      <c r="L1389">
        <f>IF(K1389="XP",33,0)</f>
        <v>33</v>
      </c>
      <c r="M1389" t="s">
        <v>161</v>
      </c>
    </row>
    <row r="1390" spans="1:14">
      <c r="A1390">
        <v>3676</v>
      </c>
      <c r="B1390">
        <v>421</v>
      </c>
      <c r="C1390">
        <v>2020</v>
      </c>
      <c r="D1390">
        <v>11</v>
      </c>
      <c r="E1390" t="s">
        <v>26</v>
      </c>
      <c r="F1390" t="s">
        <v>22</v>
      </c>
      <c r="H1390" t="s">
        <v>114</v>
      </c>
      <c r="J1390">
        <v>1</v>
      </c>
      <c r="K1390" t="s">
        <v>160</v>
      </c>
      <c r="L1390">
        <f t="shared" ref="L1390:L1391" si="113">IF(K1390="XP",33,0)</f>
        <v>33</v>
      </c>
      <c r="M1390" t="s">
        <v>161</v>
      </c>
    </row>
    <row r="1391" spans="1:14">
      <c r="A1391">
        <v>3677</v>
      </c>
      <c r="B1391">
        <v>421</v>
      </c>
      <c r="C1391">
        <v>2020</v>
      </c>
      <c r="D1391">
        <v>11</v>
      </c>
      <c r="E1391" t="s">
        <v>26</v>
      </c>
      <c r="F1391" t="s">
        <v>22</v>
      </c>
      <c r="H1391" t="s">
        <v>114</v>
      </c>
      <c r="J1391">
        <v>3</v>
      </c>
      <c r="K1391" t="s">
        <v>160</v>
      </c>
      <c r="L1391">
        <f t="shared" si="113"/>
        <v>33</v>
      </c>
      <c r="M1391" t="s">
        <v>161</v>
      </c>
    </row>
    <row r="1392" spans="1:14">
      <c r="A1392">
        <v>3678</v>
      </c>
      <c r="B1392">
        <v>421</v>
      </c>
      <c r="C1392">
        <v>2020</v>
      </c>
      <c r="D1392">
        <v>11</v>
      </c>
      <c r="E1392" t="s">
        <v>26</v>
      </c>
      <c r="F1392" t="s">
        <v>22</v>
      </c>
      <c r="H1392" t="s">
        <v>114</v>
      </c>
      <c r="J1392">
        <v>3</v>
      </c>
      <c r="K1392" t="s">
        <v>162</v>
      </c>
      <c r="L1392">
        <v>56</v>
      </c>
      <c r="M1392" t="s">
        <v>161</v>
      </c>
    </row>
    <row r="1393" spans="1:14">
      <c r="A1393">
        <v>3679</v>
      </c>
      <c r="B1393">
        <v>421</v>
      </c>
      <c r="C1393">
        <v>2020</v>
      </c>
      <c r="D1393">
        <v>11</v>
      </c>
      <c r="E1393" t="s">
        <v>26</v>
      </c>
      <c r="F1393" t="s">
        <v>22</v>
      </c>
      <c r="H1393" t="s">
        <v>112</v>
      </c>
      <c r="J1393">
        <v>4</v>
      </c>
      <c r="K1393" t="s">
        <v>162</v>
      </c>
      <c r="L1393">
        <v>51</v>
      </c>
      <c r="M1393" t="s">
        <v>163</v>
      </c>
      <c r="N1393" t="s">
        <v>165</v>
      </c>
    </row>
    <row r="1394" spans="1:14">
      <c r="A1394">
        <v>3680</v>
      </c>
      <c r="B1394">
        <v>421</v>
      </c>
      <c r="C1394">
        <v>2020</v>
      </c>
      <c r="D1394">
        <v>11</v>
      </c>
      <c r="E1394" t="s">
        <v>26</v>
      </c>
      <c r="F1394" t="s">
        <v>22</v>
      </c>
      <c r="H1394" t="s">
        <v>114</v>
      </c>
      <c r="J1394">
        <v>4</v>
      </c>
      <c r="K1394" t="s">
        <v>162</v>
      </c>
      <c r="L1394">
        <v>37</v>
      </c>
      <c r="M1394" t="s">
        <v>161</v>
      </c>
    </row>
    <row r="1395" spans="1:14">
      <c r="A1395">
        <v>3681</v>
      </c>
      <c r="B1395">
        <v>422</v>
      </c>
      <c r="C1395">
        <v>2020</v>
      </c>
      <c r="D1395">
        <v>11</v>
      </c>
      <c r="E1395" t="s">
        <v>47</v>
      </c>
      <c r="F1395" t="s">
        <v>37</v>
      </c>
      <c r="H1395" t="s">
        <v>131</v>
      </c>
      <c r="J1395">
        <v>1</v>
      </c>
      <c r="K1395" t="s">
        <v>160</v>
      </c>
      <c r="L1395">
        <f t="shared" ref="L1395:L1399" si="114">IF(K1395="XP",33,0)</f>
        <v>33</v>
      </c>
      <c r="M1395" t="s">
        <v>161</v>
      </c>
    </row>
    <row r="1396" spans="1:14">
      <c r="A1396">
        <v>3682</v>
      </c>
      <c r="B1396">
        <v>422</v>
      </c>
      <c r="C1396">
        <v>2020</v>
      </c>
      <c r="D1396">
        <v>11</v>
      </c>
      <c r="E1396" t="s">
        <v>47</v>
      </c>
      <c r="F1396" t="s">
        <v>37</v>
      </c>
      <c r="H1396" t="s">
        <v>118</v>
      </c>
      <c r="J1396">
        <v>1</v>
      </c>
      <c r="K1396" t="s">
        <v>162</v>
      </c>
      <c r="L1396">
        <v>30</v>
      </c>
      <c r="M1396" t="s">
        <v>161</v>
      </c>
    </row>
    <row r="1397" spans="1:14">
      <c r="A1397">
        <v>3683</v>
      </c>
      <c r="B1397">
        <v>422</v>
      </c>
      <c r="C1397">
        <v>2020</v>
      </c>
      <c r="D1397">
        <v>11</v>
      </c>
      <c r="E1397" t="s">
        <v>47</v>
      </c>
      <c r="F1397" t="s">
        <v>37</v>
      </c>
      <c r="H1397" t="s">
        <v>118</v>
      </c>
      <c r="J1397">
        <v>2</v>
      </c>
      <c r="K1397" t="s">
        <v>162</v>
      </c>
      <c r="L1397">
        <v>27</v>
      </c>
      <c r="M1397" t="s">
        <v>161</v>
      </c>
    </row>
    <row r="1398" spans="1:14">
      <c r="A1398">
        <v>3684</v>
      </c>
      <c r="B1398">
        <v>422</v>
      </c>
      <c r="C1398">
        <v>2020</v>
      </c>
      <c r="D1398">
        <v>11</v>
      </c>
      <c r="E1398" t="s">
        <v>47</v>
      </c>
      <c r="F1398" t="s">
        <v>37</v>
      </c>
      <c r="H1398" t="s">
        <v>131</v>
      </c>
      <c r="J1398">
        <v>2</v>
      </c>
      <c r="K1398" t="s">
        <v>162</v>
      </c>
      <c r="L1398">
        <v>40</v>
      </c>
      <c r="M1398" t="s">
        <v>161</v>
      </c>
    </row>
    <row r="1399" spans="1:14">
      <c r="A1399">
        <v>3685</v>
      </c>
      <c r="B1399">
        <v>422</v>
      </c>
      <c r="C1399">
        <v>2020</v>
      </c>
      <c r="D1399">
        <v>11</v>
      </c>
      <c r="E1399" t="s">
        <v>47</v>
      </c>
      <c r="F1399" t="s">
        <v>37</v>
      </c>
      <c r="H1399" t="s">
        <v>118</v>
      </c>
      <c r="J1399">
        <v>3</v>
      </c>
      <c r="K1399" t="s">
        <v>160</v>
      </c>
      <c r="L1399">
        <f t="shared" si="114"/>
        <v>33</v>
      </c>
      <c r="M1399" t="s">
        <v>161</v>
      </c>
    </row>
    <row r="1400" spans="1:14">
      <c r="A1400">
        <v>3686</v>
      </c>
      <c r="B1400">
        <v>422</v>
      </c>
      <c r="C1400">
        <v>2020</v>
      </c>
      <c r="D1400">
        <v>11</v>
      </c>
      <c r="E1400" t="s">
        <v>47</v>
      </c>
      <c r="F1400" t="s">
        <v>37</v>
      </c>
      <c r="H1400" t="s">
        <v>131</v>
      </c>
      <c r="J1400">
        <v>3</v>
      </c>
      <c r="K1400" t="s">
        <v>162</v>
      </c>
      <c r="L1400">
        <v>40</v>
      </c>
      <c r="M1400" t="s">
        <v>161</v>
      </c>
    </row>
    <row r="1401" spans="1:14">
      <c r="A1401">
        <v>3687</v>
      </c>
      <c r="B1401">
        <v>422</v>
      </c>
      <c r="C1401">
        <v>2020</v>
      </c>
      <c r="D1401">
        <v>11</v>
      </c>
      <c r="E1401" t="s">
        <v>47</v>
      </c>
      <c r="F1401" t="s">
        <v>37</v>
      </c>
      <c r="H1401" t="s">
        <v>131</v>
      </c>
      <c r="J1401">
        <v>4</v>
      </c>
      <c r="K1401" t="s">
        <v>162</v>
      </c>
      <c r="L1401">
        <v>22</v>
      </c>
      <c r="M1401" t="s">
        <v>161</v>
      </c>
    </row>
    <row r="1402" spans="1:14">
      <c r="A1402">
        <v>3688</v>
      </c>
      <c r="B1402">
        <v>422</v>
      </c>
      <c r="C1402">
        <v>2020</v>
      </c>
      <c r="D1402">
        <v>11</v>
      </c>
      <c r="E1402" t="s">
        <v>47</v>
      </c>
      <c r="F1402" t="s">
        <v>37</v>
      </c>
      <c r="H1402" t="s">
        <v>118</v>
      </c>
      <c r="J1402">
        <v>4</v>
      </c>
      <c r="K1402" t="s">
        <v>162</v>
      </c>
      <c r="L1402">
        <v>29</v>
      </c>
      <c r="M1402" t="s">
        <v>161</v>
      </c>
    </row>
    <row r="1403" spans="1:14">
      <c r="A1403">
        <v>3689</v>
      </c>
      <c r="B1403">
        <v>423</v>
      </c>
      <c r="C1403">
        <v>2020</v>
      </c>
      <c r="D1403">
        <v>11</v>
      </c>
      <c r="E1403" t="s">
        <v>56</v>
      </c>
      <c r="F1403" t="s">
        <v>62</v>
      </c>
      <c r="H1403" t="s">
        <v>115</v>
      </c>
      <c r="J1403">
        <v>1</v>
      </c>
      <c r="K1403" t="s">
        <v>160</v>
      </c>
      <c r="L1403">
        <f t="shared" ref="L1403:L1412" si="115">IF(K1403="XP",33,0)</f>
        <v>33</v>
      </c>
      <c r="M1403" t="s">
        <v>163</v>
      </c>
      <c r="N1403" t="s">
        <v>168</v>
      </c>
    </row>
    <row r="1404" spans="1:14">
      <c r="A1404">
        <v>3690</v>
      </c>
      <c r="B1404">
        <v>423</v>
      </c>
      <c r="C1404">
        <v>2020</v>
      </c>
      <c r="D1404">
        <v>11</v>
      </c>
      <c r="E1404" t="s">
        <v>56</v>
      </c>
      <c r="F1404" t="s">
        <v>62</v>
      </c>
      <c r="H1404" t="s">
        <v>121</v>
      </c>
      <c r="J1404">
        <v>1</v>
      </c>
      <c r="K1404" t="s">
        <v>160</v>
      </c>
      <c r="L1404">
        <f t="shared" si="115"/>
        <v>33</v>
      </c>
      <c r="M1404" t="s">
        <v>161</v>
      </c>
    </row>
    <row r="1405" spans="1:14">
      <c r="A1405">
        <v>3691</v>
      </c>
      <c r="B1405">
        <v>423</v>
      </c>
      <c r="C1405">
        <v>2020</v>
      </c>
      <c r="D1405">
        <v>11</v>
      </c>
      <c r="E1405" t="s">
        <v>56</v>
      </c>
      <c r="F1405" t="s">
        <v>62</v>
      </c>
      <c r="H1405" t="s">
        <v>121</v>
      </c>
      <c r="J1405">
        <v>2</v>
      </c>
      <c r="K1405" t="s">
        <v>160</v>
      </c>
      <c r="L1405">
        <f t="shared" si="115"/>
        <v>33</v>
      </c>
      <c r="M1405" t="s">
        <v>161</v>
      </c>
    </row>
    <row r="1406" spans="1:14">
      <c r="A1406">
        <v>3692</v>
      </c>
      <c r="B1406">
        <v>423</v>
      </c>
      <c r="C1406">
        <v>2020</v>
      </c>
      <c r="D1406">
        <v>11</v>
      </c>
      <c r="E1406" t="s">
        <v>56</v>
      </c>
      <c r="F1406" t="s">
        <v>62</v>
      </c>
      <c r="H1406" t="s">
        <v>121</v>
      </c>
      <c r="J1406">
        <v>2</v>
      </c>
      <c r="K1406" t="s">
        <v>160</v>
      </c>
      <c r="L1406">
        <f t="shared" si="115"/>
        <v>33</v>
      </c>
      <c r="M1406" t="s">
        <v>161</v>
      </c>
    </row>
    <row r="1407" spans="1:14">
      <c r="A1407">
        <v>3693</v>
      </c>
      <c r="B1407">
        <v>423</v>
      </c>
      <c r="C1407">
        <v>2020</v>
      </c>
      <c r="D1407">
        <v>11</v>
      </c>
      <c r="E1407" t="s">
        <v>56</v>
      </c>
      <c r="F1407" t="s">
        <v>62</v>
      </c>
      <c r="H1407" t="s">
        <v>121</v>
      </c>
      <c r="J1407">
        <v>2</v>
      </c>
      <c r="K1407" t="s">
        <v>162</v>
      </c>
      <c r="L1407">
        <v>44</v>
      </c>
      <c r="M1407" t="s">
        <v>161</v>
      </c>
    </row>
    <row r="1408" spans="1:14">
      <c r="A1408">
        <v>3694</v>
      </c>
      <c r="B1408">
        <v>423</v>
      </c>
      <c r="C1408">
        <v>2020</v>
      </c>
      <c r="D1408">
        <v>11</v>
      </c>
      <c r="E1408" t="s">
        <v>56</v>
      </c>
      <c r="F1408" t="s">
        <v>62</v>
      </c>
      <c r="H1408" t="s">
        <v>115</v>
      </c>
      <c r="J1408">
        <v>3</v>
      </c>
      <c r="K1408" t="s">
        <v>160</v>
      </c>
      <c r="L1408">
        <f t="shared" si="115"/>
        <v>33</v>
      </c>
      <c r="M1408" t="s">
        <v>161</v>
      </c>
    </row>
    <row r="1409" spans="1:14">
      <c r="A1409">
        <v>3695</v>
      </c>
      <c r="B1409">
        <v>423</v>
      </c>
      <c r="C1409">
        <v>2020</v>
      </c>
      <c r="D1409">
        <v>11</v>
      </c>
      <c r="E1409" t="s">
        <v>56</v>
      </c>
      <c r="F1409" t="s">
        <v>62</v>
      </c>
      <c r="H1409" t="s">
        <v>121</v>
      </c>
      <c r="J1409">
        <v>3</v>
      </c>
      <c r="K1409" t="s">
        <v>160</v>
      </c>
      <c r="L1409">
        <f t="shared" si="115"/>
        <v>33</v>
      </c>
      <c r="M1409" t="s">
        <v>161</v>
      </c>
    </row>
    <row r="1410" spans="1:14">
      <c r="A1410">
        <v>3696</v>
      </c>
      <c r="B1410">
        <v>423</v>
      </c>
      <c r="C1410">
        <v>2020</v>
      </c>
      <c r="D1410">
        <v>11</v>
      </c>
      <c r="E1410" t="s">
        <v>56</v>
      </c>
      <c r="F1410" t="s">
        <v>62</v>
      </c>
      <c r="H1410" t="s">
        <v>115</v>
      </c>
      <c r="J1410">
        <v>3</v>
      </c>
      <c r="K1410" t="s">
        <v>160</v>
      </c>
      <c r="L1410">
        <f t="shared" si="115"/>
        <v>33</v>
      </c>
      <c r="M1410" t="s">
        <v>163</v>
      </c>
      <c r="N1410" t="s">
        <v>168</v>
      </c>
    </row>
    <row r="1411" spans="1:14">
      <c r="A1411">
        <v>3697</v>
      </c>
      <c r="B1411">
        <v>423</v>
      </c>
      <c r="C1411">
        <v>2020</v>
      </c>
      <c r="D1411">
        <v>11</v>
      </c>
      <c r="E1411" t="s">
        <v>56</v>
      </c>
      <c r="F1411" t="s">
        <v>62</v>
      </c>
      <c r="H1411" t="s">
        <v>121</v>
      </c>
      <c r="J1411">
        <v>4</v>
      </c>
      <c r="K1411" t="s">
        <v>162</v>
      </c>
      <c r="L1411">
        <v>23</v>
      </c>
      <c r="M1411" t="s">
        <v>161</v>
      </c>
    </row>
    <row r="1412" spans="1:14">
      <c r="A1412">
        <v>3698</v>
      </c>
      <c r="B1412">
        <v>423</v>
      </c>
      <c r="C1412">
        <v>2020</v>
      </c>
      <c r="D1412">
        <v>11</v>
      </c>
      <c r="E1412" t="s">
        <v>56</v>
      </c>
      <c r="F1412" t="s">
        <v>62</v>
      </c>
      <c r="H1412" t="s">
        <v>115</v>
      </c>
      <c r="J1412">
        <v>4</v>
      </c>
      <c r="K1412" t="s">
        <v>160</v>
      </c>
      <c r="L1412">
        <f t="shared" si="115"/>
        <v>33</v>
      </c>
      <c r="M1412" t="s">
        <v>161</v>
      </c>
    </row>
    <row r="1413" spans="1:14">
      <c r="A1413">
        <v>3699</v>
      </c>
      <c r="B1413">
        <v>424</v>
      </c>
      <c r="C1413">
        <v>2020</v>
      </c>
      <c r="D1413">
        <v>11</v>
      </c>
      <c r="E1413" t="s">
        <v>53</v>
      </c>
      <c r="F1413" t="s">
        <v>55</v>
      </c>
      <c r="H1413" t="s">
        <v>105</v>
      </c>
      <c r="J1413">
        <v>1</v>
      </c>
      <c r="K1413" t="s">
        <v>160</v>
      </c>
      <c r="L1413">
        <f t="shared" ref="L1413:L1418" si="116">IF(K1413="XP",33,0)</f>
        <v>33</v>
      </c>
      <c r="M1413" t="s">
        <v>161</v>
      </c>
    </row>
    <row r="1414" spans="1:14">
      <c r="A1414">
        <v>3700</v>
      </c>
      <c r="B1414">
        <v>424</v>
      </c>
      <c r="C1414">
        <v>2020</v>
      </c>
      <c r="D1414">
        <v>11</v>
      </c>
      <c r="E1414" t="s">
        <v>53</v>
      </c>
      <c r="F1414" t="s">
        <v>55</v>
      </c>
      <c r="H1414" t="s">
        <v>132</v>
      </c>
      <c r="J1414">
        <v>1</v>
      </c>
      <c r="K1414" t="s">
        <v>160</v>
      </c>
      <c r="L1414">
        <f t="shared" si="116"/>
        <v>33</v>
      </c>
      <c r="M1414" t="s">
        <v>161</v>
      </c>
    </row>
    <row r="1415" spans="1:14">
      <c r="A1415">
        <v>3701</v>
      </c>
      <c r="B1415">
        <v>424</v>
      </c>
      <c r="C1415">
        <v>2020</v>
      </c>
      <c r="D1415">
        <v>11</v>
      </c>
      <c r="E1415" t="s">
        <v>53</v>
      </c>
      <c r="F1415" t="s">
        <v>55</v>
      </c>
      <c r="H1415" t="s">
        <v>132</v>
      </c>
      <c r="J1415">
        <v>2</v>
      </c>
      <c r="K1415" t="s">
        <v>162</v>
      </c>
      <c r="L1415">
        <v>29</v>
      </c>
      <c r="M1415" t="s">
        <v>161</v>
      </c>
    </row>
    <row r="1416" spans="1:14">
      <c r="A1416">
        <v>3702</v>
      </c>
      <c r="B1416">
        <v>424</v>
      </c>
      <c r="C1416">
        <v>2020</v>
      </c>
      <c r="D1416">
        <v>11</v>
      </c>
      <c r="E1416" t="s">
        <v>53</v>
      </c>
      <c r="F1416" t="s">
        <v>55</v>
      </c>
      <c r="H1416" t="s">
        <v>105</v>
      </c>
      <c r="J1416">
        <v>2</v>
      </c>
      <c r="K1416" t="s">
        <v>162</v>
      </c>
      <c r="L1416">
        <v>41</v>
      </c>
      <c r="M1416" t="s">
        <v>161</v>
      </c>
    </row>
    <row r="1417" spans="1:14">
      <c r="A1417">
        <v>3703</v>
      </c>
      <c r="B1417">
        <v>424</v>
      </c>
      <c r="C1417">
        <v>2020</v>
      </c>
      <c r="D1417">
        <v>11</v>
      </c>
      <c r="E1417" t="s">
        <v>53</v>
      </c>
      <c r="F1417" t="s">
        <v>55</v>
      </c>
      <c r="H1417" t="s">
        <v>132</v>
      </c>
      <c r="J1417">
        <v>2</v>
      </c>
      <c r="K1417" t="s">
        <v>162</v>
      </c>
      <c r="L1417">
        <v>47</v>
      </c>
      <c r="M1417" t="s">
        <v>161</v>
      </c>
    </row>
    <row r="1418" spans="1:14">
      <c r="A1418">
        <v>3704</v>
      </c>
      <c r="B1418">
        <v>424</v>
      </c>
      <c r="C1418">
        <v>2020</v>
      </c>
      <c r="D1418">
        <v>11</v>
      </c>
      <c r="E1418" t="s">
        <v>53</v>
      </c>
      <c r="F1418" t="s">
        <v>55</v>
      </c>
      <c r="H1418" t="s">
        <v>132</v>
      </c>
      <c r="J1418">
        <v>3</v>
      </c>
      <c r="K1418" t="s">
        <v>160</v>
      </c>
      <c r="L1418">
        <f t="shared" si="116"/>
        <v>33</v>
      </c>
      <c r="M1418" t="s">
        <v>161</v>
      </c>
    </row>
    <row r="1419" spans="1:14">
      <c r="A1419">
        <v>3705</v>
      </c>
      <c r="B1419">
        <v>424</v>
      </c>
      <c r="C1419">
        <v>2020</v>
      </c>
      <c r="D1419">
        <v>11</v>
      </c>
      <c r="E1419" t="s">
        <v>53</v>
      </c>
      <c r="F1419" t="s">
        <v>55</v>
      </c>
      <c r="H1419" t="s">
        <v>105</v>
      </c>
      <c r="J1419">
        <v>4</v>
      </c>
      <c r="K1419" t="s">
        <v>162</v>
      </c>
      <c r="L1419">
        <v>53</v>
      </c>
      <c r="M1419" t="s">
        <v>161</v>
      </c>
    </row>
    <row r="1420" spans="1:14">
      <c r="A1420">
        <v>3706</v>
      </c>
      <c r="B1420">
        <v>425</v>
      </c>
      <c r="C1420">
        <v>2020</v>
      </c>
      <c r="D1420">
        <v>11</v>
      </c>
      <c r="E1420" t="s">
        <v>34</v>
      </c>
      <c r="F1420" t="s">
        <v>49</v>
      </c>
      <c r="H1420" t="s">
        <v>107</v>
      </c>
      <c r="J1420">
        <v>1</v>
      </c>
      <c r="K1420" t="s">
        <v>160</v>
      </c>
      <c r="L1420">
        <f t="shared" ref="L1420:L1421" si="117">IF(K1420="XP",33,0)</f>
        <v>33</v>
      </c>
      <c r="M1420" t="s">
        <v>161</v>
      </c>
    </row>
    <row r="1421" spans="1:14">
      <c r="A1421">
        <v>3707</v>
      </c>
      <c r="B1421">
        <v>425</v>
      </c>
      <c r="C1421">
        <v>2020</v>
      </c>
      <c r="D1421">
        <v>11</v>
      </c>
      <c r="E1421" t="s">
        <v>34</v>
      </c>
      <c r="F1421" t="s">
        <v>49</v>
      </c>
      <c r="H1421" t="s">
        <v>109</v>
      </c>
      <c r="J1421">
        <v>1</v>
      </c>
      <c r="K1421" t="s">
        <v>160</v>
      </c>
      <c r="L1421">
        <f t="shared" si="117"/>
        <v>33</v>
      </c>
      <c r="M1421" t="s">
        <v>161</v>
      </c>
    </row>
    <row r="1422" spans="1:14">
      <c r="A1422">
        <v>3708</v>
      </c>
      <c r="B1422">
        <v>425</v>
      </c>
      <c r="C1422">
        <v>2020</v>
      </c>
      <c r="D1422">
        <v>11</v>
      </c>
      <c r="E1422" t="s">
        <v>34</v>
      </c>
      <c r="F1422" t="s">
        <v>49</v>
      </c>
      <c r="H1422" t="s">
        <v>109</v>
      </c>
      <c r="J1422">
        <v>2</v>
      </c>
      <c r="K1422" t="s">
        <v>162</v>
      </c>
      <c r="L1422">
        <v>50</v>
      </c>
      <c r="M1422" t="s">
        <v>163</v>
      </c>
      <c r="N1422" t="s">
        <v>179</v>
      </c>
    </row>
    <row r="1423" spans="1:14">
      <c r="A1423">
        <v>3709</v>
      </c>
      <c r="B1423">
        <v>425</v>
      </c>
      <c r="C1423">
        <v>2020</v>
      </c>
      <c r="D1423">
        <v>11</v>
      </c>
      <c r="E1423" t="s">
        <v>34</v>
      </c>
      <c r="F1423" t="s">
        <v>49</v>
      </c>
      <c r="H1423" t="s">
        <v>107</v>
      </c>
      <c r="J1423">
        <v>2</v>
      </c>
      <c r="K1423" t="s">
        <v>160</v>
      </c>
      <c r="L1423">
        <f>IF(K1423="XP",33,0)</f>
        <v>33</v>
      </c>
      <c r="M1423" t="s">
        <v>161</v>
      </c>
    </row>
    <row r="1424" spans="1:14">
      <c r="A1424">
        <v>3710</v>
      </c>
      <c r="B1424">
        <v>425</v>
      </c>
      <c r="C1424">
        <v>2020</v>
      </c>
      <c r="D1424">
        <v>11</v>
      </c>
      <c r="E1424" t="s">
        <v>34</v>
      </c>
      <c r="F1424" t="s">
        <v>49</v>
      </c>
      <c r="H1424" t="s">
        <v>107</v>
      </c>
      <c r="J1424">
        <v>2</v>
      </c>
      <c r="K1424" t="s">
        <v>160</v>
      </c>
      <c r="L1424">
        <f>IF(K1424="XP",33,0)</f>
        <v>33</v>
      </c>
      <c r="M1424" t="s">
        <v>161</v>
      </c>
    </row>
    <row r="1425" spans="1:14">
      <c r="A1425">
        <v>3711</v>
      </c>
      <c r="B1425">
        <v>425</v>
      </c>
      <c r="C1425">
        <v>2020</v>
      </c>
      <c r="D1425">
        <v>11</v>
      </c>
      <c r="E1425" t="s">
        <v>34</v>
      </c>
      <c r="F1425" t="s">
        <v>49</v>
      </c>
      <c r="H1425" t="s">
        <v>109</v>
      </c>
      <c r="J1425">
        <v>2</v>
      </c>
      <c r="K1425" t="s">
        <v>160</v>
      </c>
      <c r="L1425">
        <f>IF(K1425="XP",33,0)</f>
        <v>33</v>
      </c>
      <c r="M1425" t="s">
        <v>161</v>
      </c>
    </row>
    <row r="1426" spans="1:14">
      <c r="A1426">
        <v>3712</v>
      </c>
      <c r="B1426">
        <v>425</v>
      </c>
      <c r="C1426">
        <v>2020</v>
      </c>
      <c r="D1426">
        <v>11</v>
      </c>
      <c r="E1426" t="s">
        <v>34</v>
      </c>
      <c r="F1426" t="s">
        <v>49</v>
      </c>
      <c r="H1426" t="s">
        <v>107</v>
      </c>
      <c r="J1426">
        <v>2</v>
      </c>
      <c r="K1426" t="s">
        <v>160</v>
      </c>
      <c r="L1426">
        <f>IF(K1426="XP",33,0)</f>
        <v>33</v>
      </c>
      <c r="M1426" t="s">
        <v>161</v>
      </c>
    </row>
    <row r="1427" spans="1:14">
      <c r="A1427">
        <v>3713</v>
      </c>
      <c r="B1427">
        <v>425</v>
      </c>
      <c r="C1427">
        <v>2020</v>
      </c>
      <c r="D1427">
        <v>11</v>
      </c>
      <c r="E1427" t="s">
        <v>34</v>
      </c>
      <c r="F1427" t="s">
        <v>49</v>
      </c>
      <c r="H1427" t="s">
        <v>109</v>
      </c>
      <c r="J1427">
        <v>3</v>
      </c>
      <c r="K1427" t="s">
        <v>162</v>
      </c>
      <c r="L1427">
        <v>37</v>
      </c>
      <c r="M1427" t="s">
        <v>161</v>
      </c>
    </row>
    <row r="1428" spans="1:14">
      <c r="A1428">
        <v>3714</v>
      </c>
      <c r="B1428">
        <v>425</v>
      </c>
      <c r="C1428">
        <v>2020</v>
      </c>
      <c r="D1428">
        <v>11</v>
      </c>
      <c r="E1428" t="s">
        <v>34</v>
      </c>
      <c r="F1428" t="s">
        <v>49</v>
      </c>
      <c r="H1428" t="s">
        <v>109</v>
      </c>
      <c r="J1428">
        <v>4</v>
      </c>
      <c r="K1428" t="s">
        <v>162</v>
      </c>
      <c r="L1428">
        <v>32</v>
      </c>
      <c r="M1428" t="s">
        <v>161</v>
      </c>
    </row>
    <row r="1429" spans="1:14">
      <c r="A1429">
        <v>3715</v>
      </c>
      <c r="B1429">
        <v>425</v>
      </c>
      <c r="C1429">
        <v>2020</v>
      </c>
      <c r="D1429">
        <v>11</v>
      </c>
      <c r="E1429" t="s">
        <v>34</v>
      </c>
      <c r="F1429" t="s">
        <v>49</v>
      </c>
      <c r="H1429" t="s">
        <v>109</v>
      </c>
      <c r="J1429">
        <v>4</v>
      </c>
      <c r="K1429" t="s">
        <v>162</v>
      </c>
      <c r="L1429">
        <v>43</v>
      </c>
      <c r="M1429" t="s">
        <v>161</v>
      </c>
    </row>
    <row r="1430" spans="1:14">
      <c r="A1430">
        <v>3716</v>
      </c>
      <c r="B1430">
        <v>425</v>
      </c>
      <c r="C1430">
        <v>2020</v>
      </c>
      <c r="D1430">
        <v>11</v>
      </c>
      <c r="E1430" t="s">
        <v>34</v>
      </c>
      <c r="F1430" t="s">
        <v>49</v>
      </c>
      <c r="H1430" t="s">
        <v>107</v>
      </c>
      <c r="J1430">
        <v>4</v>
      </c>
      <c r="K1430" t="s">
        <v>162</v>
      </c>
      <c r="L1430">
        <v>26</v>
      </c>
      <c r="M1430" t="s">
        <v>161</v>
      </c>
    </row>
    <row r="1431" spans="1:14">
      <c r="A1431">
        <v>3717</v>
      </c>
      <c r="B1431">
        <v>425</v>
      </c>
      <c r="C1431">
        <v>2020</v>
      </c>
      <c r="D1431">
        <v>11</v>
      </c>
      <c r="E1431" t="s">
        <v>34</v>
      </c>
      <c r="F1431" t="s">
        <v>49</v>
      </c>
      <c r="H1431" t="s">
        <v>109</v>
      </c>
      <c r="J1431" t="s">
        <v>174</v>
      </c>
      <c r="K1431" t="s">
        <v>162</v>
      </c>
      <c r="L1431">
        <v>39</v>
      </c>
      <c r="M1431" t="s">
        <v>161</v>
      </c>
      <c r="N1431" t="s">
        <v>173</v>
      </c>
    </row>
    <row r="1432" spans="1:14">
      <c r="A1432">
        <v>3718</v>
      </c>
      <c r="B1432">
        <v>426</v>
      </c>
      <c r="C1432">
        <v>2020</v>
      </c>
      <c r="D1432">
        <v>11</v>
      </c>
      <c r="E1432" t="s">
        <v>36</v>
      </c>
      <c r="F1432" t="s">
        <v>59</v>
      </c>
      <c r="H1432" t="s">
        <v>127</v>
      </c>
      <c r="J1432">
        <v>1</v>
      </c>
      <c r="K1432" t="s">
        <v>160</v>
      </c>
      <c r="L1432">
        <f t="shared" ref="L1432:L1453" si="118">IF(K1432="XP",33,0)</f>
        <v>33</v>
      </c>
      <c r="M1432" t="s">
        <v>163</v>
      </c>
      <c r="N1432" t="s">
        <v>180</v>
      </c>
    </row>
    <row r="1433" spans="1:14">
      <c r="A1433">
        <v>3719</v>
      </c>
      <c r="B1433">
        <v>426</v>
      </c>
      <c r="C1433">
        <v>2020</v>
      </c>
      <c r="D1433">
        <v>11</v>
      </c>
      <c r="E1433" t="s">
        <v>36</v>
      </c>
      <c r="F1433" t="s">
        <v>59</v>
      </c>
      <c r="H1433" t="s">
        <v>108</v>
      </c>
      <c r="J1433">
        <v>1</v>
      </c>
      <c r="K1433" t="s">
        <v>160</v>
      </c>
      <c r="L1433">
        <f t="shared" si="118"/>
        <v>33</v>
      </c>
      <c r="M1433" t="s">
        <v>161</v>
      </c>
    </row>
    <row r="1434" spans="1:14">
      <c r="A1434">
        <v>3720</v>
      </c>
      <c r="B1434">
        <v>426</v>
      </c>
      <c r="C1434">
        <v>2020</v>
      </c>
      <c r="D1434">
        <v>11</v>
      </c>
      <c r="E1434" t="s">
        <v>36</v>
      </c>
      <c r="F1434" t="s">
        <v>59</v>
      </c>
      <c r="H1434" t="s">
        <v>127</v>
      </c>
      <c r="J1434">
        <v>2</v>
      </c>
      <c r="K1434" t="s">
        <v>160</v>
      </c>
      <c r="L1434">
        <f t="shared" si="118"/>
        <v>33</v>
      </c>
      <c r="M1434" t="s">
        <v>161</v>
      </c>
    </row>
    <row r="1435" spans="1:14">
      <c r="A1435">
        <v>3721</v>
      </c>
      <c r="B1435">
        <v>426</v>
      </c>
      <c r="C1435">
        <v>2020</v>
      </c>
      <c r="D1435">
        <v>11</v>
      </c>
      <c r="E1435" t="s">
        <v>36</v>
      </c>
      <c r="F1435" t="s">
        <v>59</v>
      </c>
      <c r="H1435" t="s">
        <v>127</v>
      </c>
      <c r="J1435">
        <v>2</v>
      </c>
      <c r="K1435" t="s">
        <v>162</v>
      </c>
      <c r="L1435">
        <v>19</v>
      </c>
      <c r="M1435" t="s">
        <v>161</v>
      </c>
    </row>
    <row r="1436" spans="1:14">
      <c r="A1436">
        <v>3722</v>
      </c>
      <c r="B1436">
        <v>426</v>
      </c>
      <c r="C1436">
        <v>2020</v>
      </c>
      <c r="D1436">
        <v>11</v>
      </c>
      <c r="E1436" t="s">
        <v>36</v>
      </c>
      <c r="F1436" t="s">
        <v>59</v>
      </c>
      <c r="H1436" t="s">
        <v>108</v>
      </c>
      <c r="J1436">
        <v>3</v>
      </c>
      <c r="K1436" t="s">
        <v>160</v>
      </c>
      <c r="L1436">
        <f t="shared" si="118"/>
        <v>33</v>
      </c>
      <c r="M1436" t="s">
        <v>161</v>
      </c>
    </row>
    <row r="1437" spans="1:14">
      <c r="A1437">
        <v>3723</v>
      </c>
      <c r="B1437">
        <v>426</v>
      </c>
      <c r="C1437">
        <v>2020</v>
      </c>
      <c r="D1437">
        <v>11</v>
      </c>
      <c r="E1437" t="s">
        <v>36</v>
      </c>
      <c r="F1437" t="s">
        <v>59</v>
      </c>
      <c r="H1437" t="s">
        <v>108</v>
      </c>
      <c r="J1437">
        <v>4</v>
      </c>
      <c r="K1437" t="s">
        <v>160</v>
      </c>
      <c r="L1437">
        <f t="shared" si="118"/>
        <v>33</v>
      </c>
      <c r="M1437" t="s">
        <v>161</v>
      </c>
    </row>
    <row r="1438" spans="1:14">
      <c r="A1438">
        <v>3724</v>
      </c>
      <c r="B1438">
        <v>426</v>
      </c>
      <c r="C1438">
        <v>2020</v>
      </c>
      <c r="D1438">
        <v>11</v>
      </c>
      <c r="E1438" t="s">
        <v>36</v>
      </c>
      <c r="F1438" t="s">
        <v>59</v>
      </c>
      <c r="H1438" t="s">
        <v>108</v>
      </c>
      <c r="J1438">
        <v>4</v>
      </c>
      <c r="K1438" t="s">
        <v>160</v>
      </c>
      <c r="L1438">
        <f t="shared" si="118"/>
        <v>33</v>
      </c>
      <c r="M1438" t="s">
        <v>161</v>
      </c>
    </row>
    <row r="1439" spans="1:14">
      <c r="A1439">
        <v>3725</v>
      </c>
      <c r="B1439">
        <v>426</v>
      </c>
      <c r="C1439">
        <v>2020</v>
      </c>
      <c r="D1439">
        <v>11</v>
      </c>
      <c r="E1439" t="s">
        <v>36</v>
      </c>
      <c r="F1439" t="s">
        <v>59</v>
      </c>
      <c r="H1439" t="s">
        <v>127</v>
      </c>
      <c r="J1439">
        <v>4</v>
      </c>
      <c r="K1439" t="s">
        <v>160</v>
      </c>
      <c r="L1439">
        <f t="shared" si="118"/>
        <v>33</v>
      </c>
      <c r="M1439" t="s">
        <v>161</v>
      </c>
    </row>
    <row r="1440" spans="1:14">
      <c r="A1440">
        <v>3726</v>
      </c>
      <c r="B1440">
        <v>427</v>
      </c>
      <c r="C1440">
        <v>2020</v>
      </c>
      <c r="D1440">
        <v>11</v>
      </c>
      <c r="E1440" t="s">
        <v>52</v>
      </c>
      <c r="F1440" t="s">
        <v>23</v>
      </c>
      <c r="H1440" t="s">
        <v>113</v>
      </c>
      <c r="J1440">
        <v>1</v>
      </c>
      <c r="K1440" t="s">
        <v>160</v>
      </c>
      <c r="L1440">
        <f t="shared" si="118"/>
        <v>33</v>
      </c>
      <c r="M1440" t="s">
        <v>161</v>
      </c>
    </row>
    <row r="1441" spans="1:14">
      <c r="A1441">
        <v>3727</v>
      </c>
      <c r="B1441">
        <v>427</v>
      </c>
      <c r="C1441">
        <v>2020</v>
      </c>
      <c r="D1441">
        <v>11</v>
      </c>
      <c r="E1441" t="s">
        <v>52</v>
      </c>
      <c r="F1441" t="s">
        <v>23</v>
      </c>
      <c r="H1441" t="s">
        <v>102</v>
      </c>
      <c r="J1441">
        <v>1</v>
      </c>
      <c r="K1441" t="s">
        <v>160</v>
      </c>
      <c r="L1441">
        <f t="shared" si="118"/>
        <v>33</v>
      </c>
      <c r="M1441" t="s">
        <v>161</v>
      </c>
    </row>
    <row r="1442" spans="1:14">
      <c r="A1442">
        <v>3728</v>
      </c>
      <c r="B1442">
        <v>427</v>
      </c>
      <c r="C1442">
        <v>2020</v>
      </c>
      <c r="D1442">
        <v>11</v>
      </c>
      <c r="E1442" t="s">
        <v>52</v>
      </c>
      <c r="F1442" t="s">
        <v>23</v>
      </c>
      <c r="H1442" t="s">
        <v>113</v>
      </c>
      <c r="J1442">
        <v>1</v>
      </c>
      <c r="K1442" t="s">
        <v>160</v>
      </c>
      <c r="L1442">
        <f t="shared" si="118"/>
        <v>33</v>
      </c>
      <c r="M1442" t="s">
        <v>161</v>
      </c>
    </row>
    <row r="1443" spans="1:14">
      <c r="A1443">
        <v>3729</v>
      </c>
      <c r="B1443">
        <v>427</v>
      </c>
      <c r="C1443">
        <v>2020</v>
      </c>
      <c r="D1443">
        <v>11</v>
      </c>
      <c r="E1443" t="s">
        <v>52</v>
      </c>
      <c r="F1443" t="s">
        <v>23</v>
      </c>
      <c r="H1443" t="s">
        <v>102</v>
      </c>
      <c r="J1443">
        <v>2</v>
      </c>
      <c r="K1443" t="s">
        <v>160</v>
      </c>
      <c r="L1443">
        <f t="shared" si="118"/>
        <v>33</v>
      </c>
      <c r="M1443" t="s">
        <v>161</v>
      </c>
    </row>
    <row r="1444" spans="1:14">
      <c r="A1444">
        <v>3730</v>
      </c>
      <c r="B1444">
        <v>427</v>
      </c>
      <c r="C1444">
        <v>2020</v>
      </c>
      <c r="D1444">
        <v>11</v>
      </c>
      <c r="E1444" t="s">
        <v>52</v>
      </c>
      <c r="F1444" t="s">
        <v>23</v>
      </c>
      <c r="H1444" t="s">
        <v>113</v>
      </c>
      <c r="J1444">
        <v>2</v>
      </c>
      <c r="K1444" t="s">
        <v>162</v>
      </c>
      <c r="L1444">
        <v>35</v>
      </c>
      <c r="M1444" t="s">
        <v>161</v>
      </c>
    </row>
    <row r="1445" spans="1:14">
      <c r="A1445">
        <v>3731</v>
      </c>
      <c r="B1445">
        <v>427</v>
      </c>
      <c r="C1445">
        <v>2020</v>
      </c>
      <c r="D1445">
        <v>11</v>
      </c>
      <c r="E1445" t="s">
        <v>52</v>
      </c>
      <c r="F1445" t="s">
        <v>23</v>
      </c>
      <c r="H1445" t="s">
        <v>102</v>
      </c>
      <c r="J1445">
        <v>3</v>
      </c>
      <c r="K1445" t="s">
        <v>160</v>
      </c>
      <c r="L1445">
        <f t="shared" si="118"/>
        <v>33</v>
      </c>
      <c r="M1445" t="s">
        <v>161</v>
      </c>
    </row>
    <row r="1446" spans="1:14">
      <c r="A1446">
        <v>3732</v>
      </c>
      <c r="B1446">
        <v>427</v>
      </c>
      <c r="C1446">
        <v>2020</v>
      </c>
      <c r="D1446">
        <v>11</v>
      </c>
      <c r="E1446" t="s">
        <v>52</v>
      </c>
      <c r="F1446" t="s">
        <v>23</v>
      </c>
      <c r="H1446" t="s">
        <v>113</v>
      </c>
      <c r="J1446">
        <v>4</v>
      </c>
      <c r="K1446" t="s">
        <v>160</v>
      </c>
      <c r="L1446">
        <f t="shared" si="118"/>
        <v>33</v>
      </c>
      <c r="M1446" t="s">
        <v>161</v>
      </c>
    </row>
    <row r="1447" spans="1:14">
      <c r="A1447">
        <v>3733</v>
      </c>
      <c r="B1447">
        <v>427</v>
      </c>
      <c r="C1447">
        <v>2020</v>
      </c>
      <c r="D1447">
        <v>11</v>
      </c>
      <c r="E1447" t="s">
        <v>52</v>
      </c>
      <c r="F1447" t="s">
        <v>23</v>
      </c>
      <c r="H1447" t="s">
        <v>102</v>
      </c>
      <c r="J1447">
        <v>4</v>
      </c>
      <c r="K1447" t="s">
        <v>160</v>
      </c>
      <c r="L1447">
        <f t="shared" si="118"/>
        <v>33</v>
      </c>
      <c r="M1447" t="s">
        <v>161</v>
      </c>
    </row>
    <row r="1448" spans="1:14">
      <c r="A1448">
        <v>3734</v>
      </c>
      <c r="B1448">
        <v>427</v>
      </c>
      <c r="C1448">
        <v>2020</v>
      </c>
      <c r="D1448">
        <v>11</v>
      </c>
      <c r="E1448" t="s">
        <v>52</v>
      </c>
      <c r="F1448" t="s">
        <v>23</v>
      </c>
      <c r="H1448" t="s">
        <v>113</v>
      </c>
      <c r="J1448">
        <v>4</v>
      </c>
      <c r="K1448" t="s">
        <v>160</v>
      </c>
      <c r="L1448">
        <f t="shared" si="118"/>
        <v>33</v>
      </c>
      <c r="M1448" t="s">
        <v>161</v>
      </c>
    </row>
    <row r="1449" spans="1:14">
      <c r="A1449">
        <v>3735</v>
      </c>
      <c r="B1449">
        <v>427</v>
      </c>
      <c r="C1449">
        <v>2020</v>
      </c>
      <c r="D1449">
        <v>11</v>
      </c>
      <c r="E1449" t="s">
        <v>52</v>
      </c>
      <c r="F1449" t="s">
        <v>23</v>
      </c>
      <c r="H1449" t="s">
        <v>102</v>
      </c>
      <c r="J1449">
        <v>4</v>
      </c>
      <c r="K1449" t="s">
        <v>160</v>
      </c>
      <c r="L1449">
        <f t="shared" si="118"/>
        <v>33</v>
      </c>
      <c r="M1449" t="s">
        <v>161</v>
      </c>
    </row>
    <row r="1450" spans="1:14">
      <c r="A1450">
        <v>3736</v>
      </c>
      <c r="B1450">
        <v>428</v>
      </c>
      <c r="C1450">
        <v>2020</v>
      </c>
      <c r="D1450">
        <v>11</v>
      </c>
      <c r="E1450" t="s">
        <v>35</v>
      </c>
      <c r="F1450" t="s">
        <v>57</v>
      </c>
      <c r="H1450" t="s">
        <v>144</v>
      </c>
      <c r="J1450">
        <v>1</v>
      </c>
      <c r="K1450" t="s">
        <v>160</v>
      </c>
      <c r="L1450">
        <f t="shared" si="118"/>
        <v>33</v>
      </c>
      <c r="M1450" t="s">
        <v>161</v>
      </c>
    </row>
    <row r="1451" spans="1:14">
      <c r="A1451">
        <v>3737</v>
      </c>
      <c r="B1451">
        <v>428</v>
      </c>
      <c r="C1451">
        <v>2020</v>
      </c>
      <c r="D1451">
        <v>11</v>
      </c>
      <c r="E1451" t="s">
        <v>35</v>
      </c>
      <c r="F1451" t="s">
        <v>57</v>
      </c>
      <c r="H1451" t="s">
        <v>134</v>
      </c>
      <c r="J1451">
        <v>2</v>
      </c>
      <c r="K1451" t="s">
        <v>160</v>
      </c>
      <c r="L1451">
        <f t="shared" si="118"/>
        <v>33</v>
      </c>
      <c r="M1451" t="s">
        <v>161</v>
      </c>
    </row>
    <row r="1452" spans="1:14">
      <c r="A1452">
        <v>3738</v>
      </c>
      <c r="B1452">
        <v>428</v>
      </c>
      <c r="C1452">
        <v>2020</v>
      </c>
      <c r="D1452">
        <v>11</v>
      </c>
      <c r="E1452" t="s">
        <v>35</v>
      </c>
      <c r="F1452" t="s">
        <v>57</v>
      </c>
      <c r="H1452" t="s">
        <v>134</v>
      </c>
      <c r="J1452">
        <v>2</v>
      </c>
      <c r="K1452" t="s">
        <v>160</v>
      </c>
      <c r="L1452">
        <f t="shared" si="118"/>
        <v>33</v>
      </c>
      <c r="M1452" t="s">
        <v>161</v>
      </c>
    </row>
    <row r="1453" spans="1:14">
      <c r="A1453">
        <v>3739</v>
      </c>
      <c r="B1453">
        <v>428</v>
      </c>
      <c r="C1453">
        <v>2020</v>
      </c>
      <c r="D1453">
        <v>11</v>
      </c>
      <c r="E1453" t="s">
        <v>35</v>
      </c>
      <c r="F1453" t="s">
        <v>57</v>
      </c>
      <c r="H1453" t="s">
        <v>144</v>
      </c>
      <c r="J1453">
        <v>2</v>
      </c>
      <c r="K1453" t="s">
        <v>160</v>
      </c>
      <c r="L1453">
        <f t="shared" si="118"/>
        <v>33</v>
      </c>
      <c r="M1453" t="s">
        <v>161</v>
      </c>
    </row>
    <row r="1454" spans="1:14">
      <c r="A1454">
        <v>3740</v>
      </c>
      <c r="B1454">
        <v>428</v>
      </c>
      <c r="C1454">
        <v>2020</v>
      </c>
      <c r="D1454">
        <v>11</v>
      </c>
      <c r="E1454" t="s">
        <v>35</v>
      </c>
      <c r="F1454" t="s">
        <v>57</v>
      </c>
      <c r="H1454" t="s">
        <v>144</v>
      </c>
      <c r="J1454">
        <v>2</v>
      </c>
      <c r="K1454" t="s">
        <v>162</v>
      </c>
      <c r="L1454">
        <v>38</v>
      </c>
      <c r="M1454" t="s">
        <v>161</v>
      </c>
    </row>
    <row r="1455" spans="1:14">
      <c r="A1455">
        <v>3741</v>
      </c>
      <c r="B1455">
        <v>428</v>
      </c>
      <c r="C1455">
        <v>2020</v>
      </c>
      <c r="D1455">
        <v>11</v>
      </c>
      <c r="E1455" t="s">
        <v>35</v>
      </c>
      <c r="F1455" t="s">
        <v>57</v>
      </c>
      <c r="H1455" t="s">
        <v>134</v>
      </c>
      <c r="J1455">
        <v>3</v>
      </c>
      <c r="K1455" t="s">
        <v>162</v>
      </c>
      <c r="L1455">
        <v>38</v>
      </c>
      <c r="M1455" t="s">
        <v>161</v>
      </c>
    </row>
    <row r="1456" spans="1:14">
      <c r="A1456">
        <v>3742</v>
      </c>
      <c r="B1456">
        <v>428</v>
      </c>
      <c r="C1456">
        <v>2020</v>
      </c>
      <c r="D1456">
        <v>11</v>
      </c>
      <c r="E1456" t="s">
        <v>35</v>
      </c>
      <c r="F1456" t="s">
        <v>57</v>
      </c>
      <c r="H1456" t="s">
        <v>144</v>
      </c>
      <c r="J1456">
        <v>3</v>
      </c>
      <c r="K1456" t="s">
        <v>162</v>
      </c>
      <c r="L1456">
        <v>44</v>
      </c>
      <c r="M1456" t="s">
        <v>163</v>
      </c>
      <c r="N1456" t="s">
        <v>164</v>
      </c>
    </row>
    <row r="1457" spans="1:14">
      <c r="A1457">
        <v>3743</v>
      </c>
      <c r="B1457">
        <v>428</v>
      </c>
      <c r="C1457">
        <v>2020</v>
      </c>
      <c r="D1457">
        <v>11</v>
      </c>
      <c r="E1457" t="s">
        <v>35</v>
      </c>
      <c r="F1457" t="s">
        <v>57</v>
      </c>
      <c r="H1457" t="s">
        <v>144</v>
      </c>
      <c r="J1457">
        <v>3</v>
      </c>
      <c r="K1457" t="s">
        <v>160</v>
      </c>
      <c r="L1457">
        <f>IF(K1457="XP",33,0)</f>
        <v>33</v>
      </c>
      <c r="M1457" t="s">
        <v>161</v>
      </c>
    </row>
    <row r="1458" spans="1:14">
      <c r="A1458">
        <v>3744</v>
      </c>
      <c r="B1458">
        <v>428</v>
      </c>
      <c r="C1458">
        <v>2020</v>
      </c>
      <c r="D1458">
        <v>11</v>
      </c>
      <c r="E1458" t="s">
        <v>35</v>
      </c>
      <c r="F1458" t="s">
        <v>57</v>
      </c>
      <c r="H1458" t="s">
        <v>134</v>
      </c>
      <c r="J1458">
        <v>4</v>
      </c>
      <c r="K1458" t="s">
        <v>160</v>
      </c>
      <c r="L1458">
        <f>IF(K1458="XP",33,0)</f>
        <v>33</v>
      </c>
      <c r="M1458" t="s">
        <v>161</v>
      </c>
    </row>
    <row r="1459" spans="1:14">
      <c r="A1459">
        <v>3745</v>
      </c>
      <c r="B1459">
        <v>428</v>
      </c>
      <c r="C1459">
        <v>2020</v>
      </c>
      <c r="D1459">
        <v>11</v>
      </c>
      <c r="E1459" t="s">
        <v>35</v>
      </c>
      <c r="F1459" t="s">
        <v>57</v>
      </c>
      <c r="H1459" t="s">
        <v>144</v>
      </c>
      <c r="J1459">
        <v>4</v>
      </c>
      <c r="K1459" t="s">
        <v>162</v>
      </c>
      <c r="L1459">
        <v>40</v>
      </c>
      <c r="M1459" t="s">
        <v>161</v>
      </c>
    </row>
    <row r="1460" spans="1:14">
      <c r="A1460">
        <v>3746</v>
      </c>
      <c r="B1460">
        <v>429</v>
      </c>
      <c r="C1460">
        <v>2020</v>
      </c>
      <c r="D1460">
        <v>12</v>
      </c>
      <c r="E1460" t="s">
        <v>22</v>
      </c>
      <c r="F1460" t="s">
        <v>46</v>
      </c>
      <c r="H1460" t="s">
        <v>112</v>
      </c>
      <c r="J1460">
        <v>1</v>
      </c>
      <c r="K1460" t="s">
        <v>160</v>
      </c>
      <c r="L1460">
        <f t="shared" ref="L1460:L1482" si="119">IF(K1460="XP",33,0)</f>
        <v>33</v>
      </c>
      <c r="M1460" t="s">
        <v>161</v>
      </c>
    </row>
    <row r="1461" spans="1:14">
      <c r="A1461">
        <v>3747</v>
      </c>
      <c r="B1461">
        <v>429</v>
      </c>
      <c r="C1461">
        <v>2020</v>
      </c>
      <c r="D1461">
        <v>12</v>
      </c>
      <c r="E1461" t="s">
        <v>22</v>
      </c>
      <c r="F1461" t="s">
        <v>46</v>
      </c>
      <c r="H1461" t="s">
        <v>101</v>
      </c>
      <c r="J1461">
        <v>1</v>
      </c>
      <c r="K1461" t="s">
        <v>160</v>
      </c>
      <c r="L1461">
        <f t="shared" si="119"/>
        <v>33</v>
      </c>
      <c r="M1461" t="s">
        <v>163</v>
      </c>
      <c r="N1461" t="s">
        <v>168</v>
      </c>
    </row>
    <row r="1462" spans="1:14">
      <c r="A1462">
        <v>3748</v>
      </c>
      <c r="B1462">
        <v>429</v>
      </c>
      <c r="C1462">
        <v>2020</v>
      </c>
      <c r="D1462">
        <v>12</v>
      </c>
      <c r="E1462" t="s">
        <v>22</v>
      </c>
      <c r="F1462" t="s">
        <v>46</v>
      </c>
      <c r="H1462" t="s">
        <v>101</v>
      </c>
      <c r="J1462">
        <v>1</v>
      </c>
      <c r="K1462" t="s">
        <v>160</v>
      </c>
      <c r="L1462">
        <f t="shared" si="119"/>
        <v>33</v>
      </c>
      <c r="M1462" t="s">
        <v>161</v>
      </c>
    </row>
    <row r="1463" spans="1:14">
      <c r="A1463">
        <v>3749</v>
      </c>
      <c r="B1463">
        <v>429</v>
      </c>
      <c r="C1463">
        <v>2020</v>
      </c>
      <c r="D1463">
        <v>12</v>
      </c>
      <c r="E1463" t="s">
        <v>22</v>
      </c>
      <c r="F1463" t="s">
        <v>46</v>
      </c>
      <c r="H1463" t="s">
        <v>112</v>
      </c>
      <c r="J1463">
        <v>2</v>
      </c>
      <c r="K1463" t="s">
        <v>160</v>
      </c>
      <c r="L1463">
        <f t="shared" si="119"/>
        <v>33</v>
      </c>
      <c r="M1463" t="s">
        <v>161</v>
      </c>
    </row>
    <row r="1464" spans="1:14">
      <c r="A1464">
        <v>3750</v>
      </c>
      <c r="B1464">
        <v>429</v>
      </c>
      <c r="C1464">
        <v>2020</v>
      </c>
      <c r="D1464">
        <v>12</v>
      </c>
      <c r="E1464" t="s">
        <v>22</v>
      </c>
      <c r="F1464" t="s">
        <v>46</v>
      </c>
      <c r="H1464" t="s">
        <v>101</v>
      </c>
      <c r="J1464">
        <v>2</v>
      </c>
      <c r="K1464" t="s">
        <v>160</v>
      </c>
      <c r="L1464">
        <f t="shared" si="119"/>
        <v>33</v>
      </c>
      <c r="M1464" t="s">
        <v>161</v>
      </c>
    </row>
    <row r="1465" spans="1:14">
      <c r="A1465">
        <v>3751</v>
      </c>
      <c r="B1465">
        <v>429</v>
      </c>
      <c r="C1465">
        <v>2020</v>
      </c>
      <c r="D1465">
        <v>12</v>
      </c>
      <c r="E1465" t="s">
        <v>22</v>
      </c>
      <c r="F1465" t="s">
        <v>46</v>
      </c>
      <c r="H1465" t="s">
        <v>101</v>
      </c>
      <c r="J1465">
        <v>2</v>
      </c>
      <c r="K1465" t="s">
        <v>162</v>
      </c>
      <c r="L1465">
        <v>42</v>
      </c>
      <c r="M1465" t="s">
        <v>161</v>
      </c>
    </row>
    <row r="1466" spans="1:14">
      <c r="A1466">
        <v>3752</v>
      </c>
      <c r="B1466">
        <v>429</v>
      </c>
      <c r="C1466">
        <v>2020</v>
      </c>
      <c r="D1466">
        <v>12</v>
      </c>
      <c r="E1466" t="s">
        <v>22</v>
      </c>
      <c r="F1466" t="s">
        <v>46</v>
      </c>
      <c r="H1466" t="s">
        <v>112</v>
      </c>
      <c r="J1466">
        <v>3</v>
      </c>
      <c r="K1466" t="s">
        <v>162</v>
      </c>
      <c r="L1466">
        <v>29</v>
      </c>
      <c r="M1466" t="s">
        <v>161</v>
      </c>
    </row>
    <row r="1467" spans="1:14">
      <c r="A1467">
        <v>3753</v>
      </c>
      <c r="B1467">
        <v>429</v>
      </c>
      <c r="C1467">
        <v>2020</v>
      </c>
      <c r="D1467">
        <v>12</v>
      </c>
      <c r="E1467" t="s">
        <v>22</v>
      </c>
      <c r="F1467" t="s">
        <v>46</v>
      </c>
      <c r="H1467" t="s">
        <v>101</v>
      </c>
      <c r="J1467">
        <v>3</v>
      </c>
      <c r="K1467" t="s">
        <v>162</v>
      </c>
      <c r="L1467">
        <v>26</v>
      </c>
      <c r="M1467" t="s">
        <v>161</v>
      </c>
    </row>
    <row r="1468" spans="1:14">
      <c r="A1468">
        <v>3754</v>
      </c>
      <c r="B1468">
        <v>429</v>
      </c>
      <c r="C1468">
        <v>2020</v>
      </c>
      <c r="D1468">
        <v>12</v>
      </c>
      <c r="E1468" t="s">
        <v>22</v>
      </c>
      <c r="F1468" t="s">
        <v>46</v>
      </c>
      <c r="H1468" t="s">
        <v>101</v>
      </c>
      <c r="J1468">
        <v>4</v>
      </c>
      <c r="K1468" t="s">
        <v>160</v>
      </c>
      <c r="L1468">
        <f t="shared" si="119"/>
        <v>33</v>
      </c>
      <c r="M1468" t="s">
        <v>161</v>
      </c>
    </row>
    <row r="1469" spans="1:14">
      <c r="A1469">
        <v>3755</v>
      </c>
      <c r="B1469">
        <v>430</v>
      </c>
      <c r="C1469">
        <v>2020</v>
      </c>
      <c r="D1469">
        <v>12</v>
      </c>
      <c r="E1469" t="s">
        <v>59</v>
      </c>
      <c r="F1469" t="s">
        <v>44</v>
      </c>
      <c r="H1469" t="s">
        <v>127</v>
      </c>
      <c r="J1469">
        <v>1</v>
      </c>
      <c r="K1469" t="s">
        <v>162</v>
      </c>
      <c r="L1469">
        <v>33</v>
      </c>
      <c r="M1469" t="s">
        <v>161</v>
      </c>
    </row>
    <row r="1470" spans="1:14">
      <c r="A1470">
        <v>3756</v>
      </c>
      <c r="B1470">
        <v>430</v>
      </c>
      <c r="C1470">
        <v>2020</v>
      </c>
      <c r="D1470">
        <v>12</v>
      </c>
      <c r="E1470" t="s">
        <v>59</v>
      </c>
      <c r="F1470" t="s">
        <v>44</v>
      </c>
      <c r="H1470" t="s">
        <v>104</v>
      </c>
      <c r="J1470">
        <v>1</v>
      </c>
      <c r="K1470" t="s">
        <v>160</v>
      </c>
      <c r="L1470">
        <f t="shared" si="119"/>
        <v>33</v>
      </c>
      <c r="M1470" t="s">
        <v>161</v>
      </c>
    </row>
    <row r="1471" spans="1:14">
      <c r="A1471">
        <v>3757</v>
      </c>
      <c r="B1471">
        <v>430</v>
      </c>
      <c r="C1471">
        <v>2020</v>
      </c>
      <c r="D1471">
        <v>12</v>
      </c>
      <c r="E1471" t="s">
        <v>59</v>
      </c>
      <c r="F1471" t="s">
        <v>44</v>
      </c>
      <c r="H1471" t="s">
        <v>127</v>
      </c>
      <c r="J1471">
        <v>2</v>
      </c>
      <c r="K1471" t="s">
        <v>160</v>
      </c>
      <c r="L1471">
        <f t="shared" si="119"/>
        <v>33</v>
      </c>
      <c r="M1471" t="s">
        <v>161</v>
      </c>
    </row>
    <row r="1472" spans="1:14">
      <c r="A1472">
        <v>3758</v>
      </c>
      <c r="B1472">
        <v>430</v>
      </c>
      <c r="C1472">
        <v>2020</v>
      </c>
      <c r="D1472">
        <v>12</v>
      </c>
      <c r="E1472" t="s">
        <v>59</v>
      </c>
      <c r="F1472" t="s">
        <v>44</v>
      </c>
      <c r="H1472" t="s">
        <v>104</v>
      </c>
      <c r="J1472">
        <v>2</v>
      </c>
      <c r="K1472" t="s">
        <v>162</v>
      </c>
      <c r="L1472">
        <v>23</v>
      </c>
      <c r="M1472" t="s">
        <v>161</v>
      </c>
    </row>
    <row r="1473" spans="1:14">
      <c r="A1473">
        <v>3759</v>
      </c>
      <c r="B1473">
        <v>430</v>
      </c>
      <c r="C1473">
        <v>2020</v>
      </c>
      <c r="D1473">
        <v>12</v>
      </c>
      <c r="E1473" t="s">
        <v>59</v>
      </c>
      <c r="F1473" t="s">
        <v>44</v>
      </c>
      <c r="H1473" t="s">
        <v>104</v>
      </c>
      <c r="J1473">
        <v>2</v>
      </c>
      <c r="K1473" t="s">
        <v>160</v>
      </c>
      <c r="L1473">
        <f t="shared" si="119"/>
        <v>33</v>
      </c>
      <c r="M1473" t="s">
        <v>161</v>
      </c>
    </row>
    <row r="1474" spans="1:14">
      <c r="A1474">
        <v>3760</v>
      </c>
      <c r="B1474">
        <v>430</v>
      </c>
      <c r="C1474">
        <v>2020</v>
      </c>
      <c r="D1474">
        <v>12</v>
      </c>
      <c r="E1474" t="s">
        <v>59</v>
      </c>
      <c r="F1474" t="s">
        <v>44</v>
      </c>
      <c r="H1474" t="s">
        <v>127</v>
      </c>
      <c r="J1474">
        <v>2</v>
      </c>
      <c r="K1474" t="s">
        <v>162</v>
      </c>
      <c r="L1474">
        <v>32</v>
      </c>
      <c r="M1474" t="s">
        <v>161</v>
      </c>
    </row>
    <row r="1475" spans="1:14">
      <c r="A1475">
        <v>3761</v>
      </c>
      <c r="B1475">
        <v>430</v>
      </c>
      <c r="C1475">
        <v>2020</v>
      </c>
      <c r="D1475">
        <v>12</v>
      </c>
      <c r="E1475" t="s">
        <v>59</v>
      </c>
      <c r="F1475" t="s">
        <v>44</v>
      </c>
      <c r="H1475" t="s">
        <v>104</v>
      </c>
      <c r="J1475">
        <v>3</v>
      </c>
      <c r="K1475" t="s">
        <v>162</v>
      </c>
      <c r="L1475">
        <v>36</v>
      </c>
      <c r="M1475" t="s">
        <v>161</v>
      </c>
    </row>
    <row r="1476" spans="1:14">
      <c r="A1476">
        <v>3762</v>
      </c>
      <c r="B1476">
        <v>430</v>
      </c>
      <c r="C1476">
        <v>2020</v>
      </c>
      <c r="D1476">
        <v>12</v>
      </c>
      <c r="E1476" t="s">
        <v>59</v>
      </c>
      <c r="F1476" t="s">
        <v>44</v>
      </c>
      <c r="H1476" t="s">
        <v>127</v>
      </c>
      <c r="J1476">
        <v>3</v>
      </c>
      <c r="K1476" t="s">
        <v>162</v>
      </c>
      <c r="L1476">
        <v>28</v>
      </c>
      <c r="M1476" t="s">
        <v>161</v>
      </c>
    </row>
    <row r="1477" spans="1:14">
      <c r="A1477">
        <v>3763</v>
      </c>
      <c r="B1477">
        <v>430</v>
      </c>
      <c r="C1477">
        <v>2020</v>
      </c>
      <c r="D1477">
        <v>12</v>
      </c>
      <c r="E1477" t="s">
        <v>59</v>
      </c>
      <c r="F1477" t="s">
        <v>44</v>
      </c>
      <c r="H1477" t="s">
        <v>104</v>
      </c>
      <c r="J1477">
        <v>4</v>
      </c>
      <c r="K1477" t="s">
        <v>160</v>
      </c>
      <c r="L1477">
        <f t="shared" si="119"/>
        <v>33</v>
      </c>
      <c r="M1477" t="s">
        <v>161</v>
      </c>
    </row>
    <row r="1478" spans="1:14">
      <c r="A1478">
        <v>3764</v>
      </c>
      <c r="B1478">
        <v>430</v>
      </c>
      <c r="C1478">
        <v>2020</v>
      </c>
      <c r="D1478">
        <v>12</v>
      </c>
      <c r="E1478" t="s">
        <v>59</v>
      </c>
      <c r="F1478" t="s">
        <v>44</v>
      </c>
      <c r="H1478" t="s">
        <v>104</v>
      </c>
      <c r="J1478">
        <v>4</v>
      </c>
      <c r="K1478" t="s">
        <v>160</v>
      </c>
      <c r="L1478">
        <f t="shared" si="119"/>
        <v>33</v>
      </c>
      <c r="M1478" t="s">
        <v>161</v>
      </c>
    </row>
    <row r="1479" spans="1:14">
      <c r="A1479">
        <v>3765</v>
      </c>
      <c r="B1479">
        <v>430</v>
      </c>
      <c r="C1479">
        <v>2020</v>
      </c>
      <c r="D1479">
        <v>12</v>
      </c>
      <c r="E1479" t="s">
        <v>59</v>
      </c>
      <c r="F1479" t="s">
        <v>44</v>
      </c>
      <c r="H1479" t="s">
        <v>104</v>
      </c>
      <c r="J1479">
        <v>4</v>
      </c>
      <c r="K1479" t="s">
        <v>160</v>
      </c>
      <c r="L1479">
        <f t="shared" si="119"/>
        <v>33</v>
      </c>
      <c r="M1479" t="s">
        <v>161</v>
      </c>
    </row>
    <row r="1480" spans="1:14">
      <c r="A1480">
        <v>3766</v>
      </c>
      <c r="B1480">
        <v>431</v>
      </c>
      <c r="C1480">
        <v>2020</v>
      </c>
      <c r="D1480">
        <v>12</v>
      </c>
      <c r="E1480" t="s">
        <v>62</v>
      </c>
      <c r="F1480" t="s">
        <v>55</v>
      </c>
      <c r="H1480" t="s">
        <v>140</v>
      </c>
      <c r="J1480">
        <v>1</v>
      </c>
      <c r="K1480" t="s">
        <v>162</v>
      </c>
      <c r="L1480">
        <v>38</v>
      </c>
      <c r="M1480" t="s">
        <v>161</v>
      </c>
    </row>
    <row r="1481" spans="1:14">
      <c r="A1481">
        <v>3767</v>
      </c>
      <c r="B1481">
        <v>431</v>
      </c>
      <c r="C1481">
        <v>2020</v>
      </c>
      <c r="D1481">
        <v>12</v>
      </c>
      <c r="E1481" t="s">
        <v>62</v>
      </c>
      <c r="F1481" t="s">
        <v>55</v>
      </c>
      <c r="H1481" t="s">
        <v>105</v>
      </c>
      <c r="J1481">
        <v>1</v>
      </c>
      <c r="K1481" t="s">
        <v>162</v>
      </c>
      <c r="L1481">
        <v>54</v>
      </c>
      <c r="M1481" t="s">
        <v>161</v>
      </c>
    </row>
    <row r="1482" spans="1:14">
      <c r="A1482">
        <v>3768</v>
      </c>
      <c r="B1482">
        <v>431</v>
      </c>
      <c r="C1482">
        <v>2020</v>
      </c>
      <c r="D1482">
        <v>12</v>
      </c>
      <c r="E1482" t="s">
        <v>62</v>
      </c>
      <c r="F1482" t="s">
        <v>55</v>
      </c>
      <c r="H1482" t="s">
        <v>105</v>
      </c>
      <c r="J1482">
        <v>2</v>
      </c>
      <c r="K1482" t="s">
        <v>160</v>
      </c>
      <c r="L1482">
        <f t="shared" si="119"/>
        <v>33</v>
      </c>
      <c r="M1482" t="s">
        <v>161</v>
      </c>
    </row>
    <row r="1483" spans="1:14">
      <c r="A1483">
        <v>3769</v>
      </c>
      <c r="B1483">
        <v>431</v>
      </c>
      <c r="C1483">
        <v>2020</v>
      </c>
      <c r="D1483">
        <v>12</v>
      </c>
      <c r="E1483" t="s">
        <v>62</v>
      </c>
      <c r="F1483" t="s">
        <v>55</v>
      </c>
      <c r="H1483" t="s">
        <v>105</v>
      </c>
      <c r="J1483">
        <v>2</v>
      </c>
      <c r="K1483" t="s">
        <v>162</v>
      </c>
      <c r="L1483">
        <v>51</v>
      </c>
      <c r="M1483" t="s">
        <v>161</v>
      </c>
    </row>
    <row r="1484" spans="1:14">
      <c r="A1484">
        <v>3770</v>
      </c>
      <c r="B1484">
        <v>431</v>
      </c>
      <c r="C1484">
        <v>2020</v>
      </c>
      <c r="D1484">
        <v>12</v>
      </c>
      <c r="E1484" t="s">
        <v>62</v>
      </c>
      <c r="F1484" t="s">
        <v>55</v>
      </c>
      <c r="H1484" t="s">
        <v>140</v>
      </c>
      <c r="J1484">
        <v>2</v>
      </c>
      <c r="K1484" t="s">
        <v>162</v>
      </c>
      <c r="L1484">
        <v>29</v>
      </c>
      <c r="M1484" t="s">
        <v>163</v>
      </c>
      <c r="N1484" t="s">
        <v>164</v>
      </c>
    </row>
    <row r="1485" spans="1:14">
      <c r="A1485">
        <v>3771</v>
      </c>
      <c r="B1485">
        <v>431</v>
      </c>
      <c r="C1485">
        <v>2020</v>
      </c>
      <c r="D1485">
        <v>12</v>
      </c>
      <c r="E1485" t="s">
        <v>62</v>
      </c>
      <c r="F1485" t="s">
        <v>55</v>
      </c>
      <c r="H1485" t="s">
        <v>105</v>
      </c>
      <c r="J1485">
        <v>4</v>
      </c>
      <c r="K1485" t="s">
        <v>160</v>
      </c>
      <c r="L1485">
        <f>IF(K1485="XP",33,0)</f>
        <v>33</v>
      </c>
      <c r="M1485" t="s">
        <v>161</v>
      </c>
    </row>
    <row r="1486" spans="1:14">
      <c r="A1486">
        <v>3772</v>
      </c>
      <c r="B1486">
        <v>432</v>
      </c>
      <c r="C1486">
        <v>2020</v>
      </c>
      <c r="D1486">
        <v>12</v>
      </c>
      <c r="E1486" t="s">
        <v>25</v>
      </c>
      <c r="F1486" t="s">
        <v>43</v>
      </c>
      <c r="H1486" t="s">
        <v>123</v>
      </c>
      <c r="J1486">
        <v>1</v>
      </c>
      <c r="K1486" t="s">
        <v>160</v>
      </c>
      <c r="L1486">
        <f t="shared" ref="L1486:L1491" si="120">IF(K1486="XP",33,0)</f>
        <v>33</v>
      </c>
      <c r="M1486" t="s">
        <v>161</v>
      </c>
    </row>
    <row r="1487" spans="1:14">
      <c r="A1487">
        <v>3773</v>
      </c>
      <c r="B1487">
        <v>432</v>
      </c>
      <c r="C1487">
        <v>2020</v>
      </c>
      <c r="D1487">
        <v>12</v>
      </c>
      <c r="E1487" t="s">
        <v>25</v>
      </c>
      <c r="F1487" t="s">
        <v>43</v>
      </c>
      <c r="H1487" t="s">
        <v>123</v>
      </c>
      <c r="J1487">
        <v>1</v>
      </c>
      <c r="K1487" t="s">
        <v>162</v>
      </c>
      <c r="L1487">
        <v>47</v>
      </c>
      <c r="M1487" t="s">
        <v>161</v>
      </c>
    </row>
    <row r="1488" spans="1:14">
      <c r="A1488">
        <v>3774</v>
      </c>
      <c r="B1488">
        <v>432</v>
      </c>
      <c r="C1488">
        <v>2020</v>
      </c>
      <c r="D1488">
        <v>12</v>
      </c>
      <c r="E1488" t="s">
        <v>25</v>
      </c>
      <c r="F1488" t="s">
        <v>43</v>
      </c>
      <c r="H1488" t="s">
        <v>106</v>
      </c>
      <c r="J1488">
        <v>2</v>
      </c>
      <c r="K1488" t="s">
        <v>160</v>
      </c>
      <c r="L1488">
        <f t="shared" si="120"/>
        <v>33</v>
      </c>
      <c r="M1488" t="s">
        <v>161</v>
      </c>
    </row>
    <row r="1489" spans="1:14">
      <c r="A1489">
        <v>3775</v>
      </c>
      <c r="B1489">
        <v>432</v>
      </c>
      <c r="C1489">
        <v>2020</v>
      </c>
      <c r="D1489">
        <v>12</v>
      </c>
      <c r="E1489" t="s">
        <v>25</v>
      </c>
      <c r="F1489" t="s">
        <v>43</v>
      </c>
      <c r="H1489" t="s">
        <v>106</v>
      </c>
      <c r="J1489">
        <v>3</v>
      </c>
      <c r="K1489" t="s">
        <v>162</v>
      </c>
      <c r="L1489">
        <v>22</v>
      </c>
      <c r="M1489" t="s">
        <v>161</v>
      </c>
    </row>
    <row r="1490" spans="1:14">
      <c r="A1490">
        <v>3776</v>
      </c>
      <c r="B1490">
        <v>432</v>
      </c>
      <c r="C1490">
        <v>2020</v>
      </c>
      <c r="D1490">
        <v>12</v>
      </c>
      <c r="E1490" t="s">
        <v>25</v>
      </c>
      <c r="F1490" t="s">
        <v>43</v>
      </c>
      <c r="H1490" t="s">
        <v>106</v>
      </c>
      <c r="J1490">
        <v>3</v>
      </c>
      <c r="K1490" t="s">
        <v>160</v>
      </c>
      <c r="L1490">
        <f t="shared" si="120"/>
        <v>33</v>
      </c>
      <c r="M1490" t="s">
        <v>161</v>
      </c>
    </row>
    <row r="1491" spans="1:14">
      <c r="A1491">
        <v>3777</v>
      </c>
      <c r="B1491">
        <v>432</v>
      </c>
      <c r="C1491">
        <v>2020</v>
      </c>
      <c r="D1491">
        <v>12</v>
      </c>
      <c r="E1491" t="s">
        <v>25</v>
      </c>
      <c r="F1491" t="s">
        <v>43</v>
      </c>
      <c r="H1491" t="s">
        <v>123</v>
      </c>
      <c r="J1491">
        <v>4</v>
      </c>
      <c r="K1491" t="s">
        <v>160</v>
      </c>
      <c r="L1491">
        <f t="shared" si="120"/>
        <v>33</v>
      </c>
      <c r="M1491" t="s">
        <v>161</v>
      </c>
    </row>
    <row r="1492" spans="1:14">
      <c r="A1492">
        <v>3778</v>
      </c>
      <c r="B1492">
        <v>432</v>
      </c>
      <c r="C1492">
        <v>2020</v>
      </c>
      <c r="D1492">
        <v>12</v>
      </c>
      <c r="E1492" t="s">
        <v>25</v>
      </c>
      <c r="F1492" t="s">
        <v>43</v>
      </c>
      <c r="H1492" t="s">
        <v>123</v>
      </c>
      <c r="J1492">
        <v>4</v>
      </c>
      <c r="K1492" t="s">
        <v>162</v>
      </c>
      <c r="L1492">
        <v>45</v>
      </c>
      <c r="M1492" t="s">
        <v>163</v>
      </c>
      <c r="N1492" t="s">
        <v>164</v>
      </c>
    </row>
    <row r="1493" spans="1:14">
      <c r="A1493">
        <v>3779</v>
      </c>
      <c r="B1493">
        <v>432</v>
      </c>
      <c r="C1493">
        <v>2020</v>
      </c>
      <c r="D1493">
        <v>12</v>
      </c>
      <c r="E1493" t="s">
        <v>25</v>
      </c>
      <c r="F1493" t="s">
        <v>43</v>
      </c>
      <c r="H1493" t="s">
        <v>106</v>
      </c>
      <c r="J1493">
        <v>4</v>
      </c>
      <c r="K1493" t="s">
        <v>162</v>
      </c>
      <c r="L1493">
        <v>50</v>
      </c>
      <c r="M1493" t="s">
        <v>161</v>
      </c>
      <c r="N1493" t="s">
        <v>173</v>
      </c>
    </row>
    <row r="1494" spans="1:14">
      <c r="A1494">
        <v>3780</v>
      </c>
      <c r="B1494">
        <v>433</v>
      </c>
      <c r="C1494">
        <v>2020</v>
      </c>
      <c r="D1494">
        <v>12</v>
      </c>
      <c r="E1494" t="s">
        <v>36</v>
      </c>
      <c r="F1494" t="s">
        <v>26</v>
      </c>
      <c r="H1494" t="s">
        <v>108</v>
      </c>
      <c r="J1494">
        <v>1</v>
      </c>
      <c r="K1494" t="s">
        <v>160</v>
      </c>
      <c r="L1494">
        <f t="shared" ref="L1494:L1498" si="121">IF(K1494="XP",33,0)</f>
        <v>33</v>
      </c>
      <c r="M1494" t="s">
        <v>161</v>
      </c>
    </row>
    <row r="1495" spans="1:14">
      <c r="A1495">
        <v>3781</v>
      </c>
      <c r="B1495">
        <v>433</v>
      </c>
      <c r="C1495">
        <v>2020</v>
      </c>
      <c r="D1495">
        <v>12</v>
      </c>
      <c r="E1495" t="s">
        <v>36</v>
      </c>
      <c r="F1495" t="s">
        <v>26</v>
      </c>
      <c r="H1495" t="s">
        <v>114</v>
      </c>
      <c r="J1495">
        <v>2</v>
      </c>
      <c r="K1495" t="s">
        <v>160</v>
      </c>
      <c r="L1495">
        <f t="shared" si="121"/>
        <v>33</v>
      </c>
      <c r="M1495" t="s">
        <v>161</v>
      </c>
    </row>
    <row r="1496" spans="1:14">
      <c r="A1496">
        <v>3782</v>
      </c>
      <c r="B1496">
        <v>433</v>
      </c>
      <c r="C1496">
        <v>2020</v>
      </c>
      <c r="D1496">
        <v>12</v>
      </c>
      <c r="E1496" t="s">
        <v>36</v>
      </c>
      <c r="F1496" t="s">
        <v>26</v>
      </c>
      <c r="H1496" t="s">
        <v>108</v>
      </c>
      <c r="J1496">
        <v>2</v>
      </c>
      <c r="K1496" t="s">
        <v>162</v>
      </c>
      <c r="L1496">
        <v>53</v>
      </c>
      <c r="M1496" t="s">
        <v>161</v>
      </c>
    </row>
    <row r="1497" spans="1:14">
      <c r="A1497">
        <v>3783</v>
      </c>
      <c r="B1497">
        <v>433</v>
      </c>
      <c r="C1497">
        <v>2020</v>
      </c>
      <c r="D1497">
        <v>12</v>
      </c>
      <c r="E1497" t="s">
        <v>36</v>
      </c>
      <c r="F1497" t="s">
        <v>26</v>
      </c>
      <c r="H1497" t="s">
        <v>114</v>
      </c>
      <c r="J1497">
        <v>3</v>
      </c>
      <c r="K1497" t="s">
        <v>160</v>
      </c>
      <c r="L1497">
        <f t="shared" si="121"/>
        <v>33</v>
      </c>
      <c r="M1497" t="s">
        <v>161</v>
      </c>
    </row>
    <row r="1498" spans="1:14">
      <c r="A1498">
        <v>3784</v>
      </c>
      <c r="B1498">
        <v>433</v>
      </c>
      <c r="C1498">
        <v>2020</v>
      </c>
      <c r="D1498">
        <v>12</v>
      </c>
      <c r="E1498" t="s">
        <v>36</v>
      </c>
      <c r="F1498" t="s">
        <v>26</v>
      </c>
      <c r="H1498" t="s">
        <v>114</v>
      </c>
      <c r="J1498">
        <v>3</v>
      </c>
      <c r="K1498" t="s">
        <v>160</v>
      </c>
      <c r="L1498">
        <f t="shared" si="121"/>
        <v>33</v>
      </c>
      <c r="M1498" t="s">
        <v>161</v>
      </c>
    </row>
    <row r="1499" spans="1:14">
      <c r="A1499">
        <v>3785</v>
      </c>
      <c r="B1499">
        <v>433</v>
      </c>
      <c r="C1499">
        <v>2020</v>
      </c>
      <c r="D1499">
        <v>12</v>
      </c>
      <c r="E1499" t="s">
        <v>36</v>
      </c>
      <c r="F1499" t="s">
        <v>26</v>
      </c>
      <c r="H1499" t="s">
        <v>114</v>
      </c>
      <c r="J1499">
        <v>3</v>
      </c>
      <c r="K1499" t="s">
        <v>162</v>
      </c>
      <c r="L1499">
        <v>28</v>
      </c>
      <c r="M1499" t="s">
        <v>163</v>
      </c>
      <c r="N1499" t="s">
        <v>170</v>
      </c>
    </row>
    <row r="1500" spans="1:14">
      <c r="A1500">
        <v>3786</v>
      </c>
      <c r="B1500">
        <v>433</v>
      </c>
      <c r="C1500">
        <v>2020</v>
      </c>
      <c r="D1500">
        <v>12</v>
      </c>
      <c r="E1500" t="s">
        <v>36</v>
      </c>
      <c r="F1500" t="s">
        <v>26</v>
      </c>
      <c r="H1500" t="s">
        <v>108</v>
      </c>
      <c r="J1500">
        <v>4</v>
      </c>
      <c r="K1500" t="s">
        <v>162</v>
      </c>
      <c r="L1500">
        <v>25</v>
      </c>
      <c r="M1500" t="s">
        <v>161</v>
      </c>
    </row>
    <row r="1501" spans="1:14">
      <c r="A1501">
        <v>3787</v>
      </c>
      <c r="B1501">
        <v>433</v>
      </c>
      <c r="C1501">
        <v>2020</v>
      </c>
      <c r="D1501">
        <v>12</v>
      </c>
      <c r="E1501" t="s">
        <v>36</v>
      </c>
      <c r="F1501" t="s">
        <v>26</v>
      </c>
      <c r="H1501" t="s">
        <v>114</v>
      </c>
      <c r="J1501">
        <v>4</v>
      </c>
      <c r="K1501" t="s">
        <v>162</v>
      </c>
      <c r="L1501">
        <v>40</v>
      </c>
      <c r="M1501" t="s">
        <v>161</v>
      </c>
    </row>
    <row r="1502" spans="1:14">
      <c r="A1502">
        <v>3788</v>
      </c>
      <c r="B1502">
        <v>433</v>
      </c>
      <c r="C1502">
        <v>2020</v>
      </c>
      <c r="D1502">
        <v>12</v>
      </c>
      <c r="E1502" t="s">
        <v>36</v>
      </c>
      <c r="F1502" t="s">
        <v>26</v>
      </c>
      <c r="H1502" t="s">
        <v>114</v>
      </c>
      <c r="J1502">
        <v>4</v>
      </c>
      <c r="K1502" t="s">
        <v>162</v>
      </c>
      <c r="L1502">
        <v>21</v>
      </c>
      <c r="M1502" t="s">
        <v>161</v>
      </c>
    </row>
    <row r="1503" spans="1:14">
      <c r="A1503">
        <v>3789</v>
      </c>
      <c r="B1503">
        <v>433</v>
      </c>
      <c r="C1503">
        <v>2020</v>
      </c>
      <c r="D1503">
        <v>12</v>
      </c>
      <c r="E1503" t="s">
        <v>36</v>
      </c>
      <c r="F1503" t="s">
        <v>26</v>
      </c>
      <c r="H1503" t="s">
        <v>108</v>
      </c>
      <c r="J1503">
        <v>4</v>
      </c>
      <c r="K1503" t="s">
        <v>160</v>
      </c>
      <c r="L1503">
        <f>IF(K1503="XP",33,0)</f>
        <v>33</v>
      </c>
      <c r="M1503" t="s">
        <v>161</v>
      </c>
    </row>
    <row r="1504" spans="1:14">
      <c r="A1504">
        <v>3790</v>
      </c>
      <c r="B1504">
        <v>433</v>
      </c>
      <c r="C1504">
        <v>2020</v>
      </c>
      <c r="D1504">
        <v>12</v>
      </c>
      <c r="E1504" t="s">
        <v>36</v>
      </c>
      <c r="F1504" t="s">
        <v>26</v>
      </c>
      <c r="H1504" t="s">
        <v>114</v>
      </c>
      <c r="J1504">
        <v>4</v>
      </c>
      <c r="K1504" t="s">
        <v>162</v>
      </c>
      <c r="L1504">
        <v>54</v>
      </c>
      <c r="M1504" t="s">
        <v>163</v>
      </c>
      <c r="N1504" t="s">
        <v>165</v>
      </c>
    </row>
    <row r="1505" spans="1:14">
      <c r="A1505">
        <v>3791</v>
      </c>
      <c r="B1505">
        <v>434</v>
      </c>
      <c r="C1505">
        <v>2020</v>
      </c>
      <c r="D1505">
        <v>12</v>
      </c>
      <c r="E1505" t="s">
        <v>33</v>
      </c>
      <c r="F1505" t="s">
        <v>30</v>
      </c>
      <c r="H1505" t="s">
        <v>136</v>
      </c>
      <c r="J1505">
        <v>1</v>
      </c>
      <c r="K1505" t="s">
        <v>162</v>
      </c>
      <c r="L1505">
        <v>54</v>
      </c>
      <c r="M1505" t="s">
        <v>161</v>
      </c>
    </row>
    <row r="1506" spans="1:14">
      <c r="A1506">
        <v>3792</v>
      </c>
      <c r="B1506">
        <v>434</v>
      </c>
      <c r="C1506">
        <v>2020</v>
      </c>
      <c r="D1506">
        <v>12</v>
      </c>
      <c r="E1506" t="s">
        <v>33</v>
      </c>
      <c r="F1506" t="s">
        <v>30</v>
      </c>
      <c r="H1506" t="s">
        <v>133</v>
      </c>
      <c r="J1506">
        <v>1</v>
      </c>
      <c r="K1506" t="s">
        <v>160</v>
      </c>
      <c r="L1506">
        <f t="shared" ref="L1506:L1510" si="122">IF(K1506="XP",33,0)</f>
        <v>33</v>
      </c>
      <c r="M1506" t="s">
        <v>161</v>
      </c>
    </row>
    <row r="1507" spans="1:14">
      <c r="A1507">
        <v>3793</v>
      </c>
      <c r="B1507">
        <v>434</v>
      </c>
      <c r="C1507">
        <v>2020</v>
      </c>
      <c r="D1507">
        <v>12</v>
      </c>
      <c r="E1507" t="s">
        <v>33</v>
      </c>
      <c r="F1507" t="s">
        <v>30</v>
      </c>
      <c r="H1507" t="s">
        <v>136</v>
      </c>
      <c r="J1507">
        <v>2</v>
      </c>
      <c r="K1507" t="s">
        <v>162</v>
      </c>
      <c r="L1507">
        <v>24</v>
      </c>
      <c r="M1507" t="s">
        <v>161</v>
      </c>
    </row>
    <row r="1508" spans="1:14">
      <c r="A1508">
        <v>3794</v>
      </c>
      <c r="B1508">
        <v>434</v>
      </c>
      <c r="C1508">
        <v>2020</v>
      </c>
      <c r="D1508">
        <v>12</v>
      </c>
      <c r="E1508" t="s">
        <v>33</v>
      </c>
      <c r="F1508" t="s">
        <v>30</v>
      </c>
      <c r="H1508" t="s">
        <v>133</v>
      </c>
      <c r="J1508">
        <v>2</v>
      </c>
      <c r="K1508" t="s">
        <v>162</v>
      </c>
      <c r="L1508">
        <v>24</v>
      </c>
      <c r="M1508" t="s">
        <v>161</v>
      </c>
    </row>
    <row r="1509" spans="1:14">
      <c r="A1509">
        <v>3795</v>
      </c>
      <c r="B1509">
        <v>434</v>
      </c>
      <c r="C1509">
        <v>2020</v>
      </c>
      <c r="D1509">
        <v>12</v>
      </c>
      <c r="E1509" t="s">
        <v>33</v>
      </c>
      <c r="F1509" t="s">
        <v>30</v>
      </c>
      <c r="H1509" t="s">
        <v>136</v>
      </c>
      <c r="J1509">
        <v>2</v>
      </c>
      <c r="K1509" t="s">
        <v>160</v>
      </c>
      <c r="L1509">
        <f t="shared" si="122"/>
        <v>33</v>
      </c>
      <c r="M1509" t="s">
        <v>161</v>
      </c>
    </row>
    <row r="1510" spans="1:14">
      <c r="A1510">
        <v>3796</v>
      </c>
      <c r="B1510">
        <v>434</v>
      </c>
      <c r="C1510">
        <v>2020</v>
      </c>
      <c r="D1510">
        <v>12</v>
      </c>
      <c r="E1510" t="s">
        <v>33</v>
      </c>
      <c r="F1510" t="s">
        <v>30</v>
      </c>
      <c r="H1510" t="s">
        <v>133</v>
      </c>
      <c r="J1510">
        <v>2</v>
      </c>
      <c r="K1510" t="s">
        <v>160</v>
      </c>
      <c r="L1510">
        <f t="shared" si="122"/>
        <v>33</v>
      </c>
      <c r="M1510" t="s">
        <v>161</v>
      </c>
    </row>
    <row r="1511" spans="1:14">
      <c r="A1511">
        <v>3797</v>
      </c>
      <c r="B1511">
        <v>434</v>
      </c>
      <c r="C1511">
        <v>2020</v>
      </c>
      <c r="D1511">
        <v>12</v>
      </c>
      <c r="E1511" t="s">
        <v>33</v>
      </c>
      <c r="F1511" t="s">
        <v>30</v>
      </c>
      <c r="H1511" t="s">
        <v>136</v>
      </c>
      <c r="J1511">
        <v>2</v>
      </c>
      <c r="K1511" t="s">
        <v>162</v>
      </c>
      <c r="L1511">
        <v>54</v>
      </c>
      <c r="M1511" t="s">
        <v>163</v>
      </c>
      <c r="N1511" t="s">
        <v>164</v>
      </c>
    </row>
    <row r="1512" spans="1:14">
      <c r="A1512">
        <v>3798</v>
      </c>
      <c r="B1512">
        <v>434</v>
      </c>
      <c r="C1512">
        <v>2020</v>
      </c>
      <c r="D1512">
        <v>12</v>
      </c>
      <c r="E1512" t="s">
        <v>33</v>
      </c>
      <c r="F1512" t="s">
        <v>30</v>
      </c>
      <c r="H1512" t="s">
        <v>133</v>
      </c>
      <c r="J1512">
        <v>3</v>
      </c>
      <c r="K1512" t="s">
        <v>162</v>
      </c>
      <c r="L1512">
        <v>45</v>
      </c>
      <c r="M1512" t="s">
        <v>161</v>
      </c>
    </row>
    <row r="1513" spans="1:14">
      <c r="A1513">
        <v>3799</v>
      </c>
      <c r="B1513">
        <v>434</v>
      </c>
      <c r="C1513">
        <v>2020</v>
      </c>
      <c r="D1513">
        <v>12</v>
      </c>
      <c r="E1513" t="s">
        <v>33</v>
      </c>
      <c r="F1513" t="s">
        <v>30</v>
      </c>
      <c r="H1513" t="s">
        <v>133</v>
      </c>
      <c r="J1513">
        <v>4</v>
      </c>
      <c r="K1513" t="s">
        <v>160</v>
      </c>
      <c r="L1513">
        <f>IF(K1513="XP",33,0)</f>
        <v>33</v>
      </c>
      <c r="M1513" t="s">
        <v>161</v>
      </c>
    </row>
    <row r="1514" spans="1:14">
      <c r="A1514">
        <v>3800</v>
      </c>
      <c r="B1514">
        <v>435</v>
      </c>
      <c r="C1514">
        <v>2020</v>
      </c>
      <c r="D1514">
        <v>12</v>
      </c>
      <c r="E1514" t="s">
        <v>34</v>
      </c>
      <c r="F1514" t="s">
        <v>37</v>
      </c>
      <c r="H1514" t="s">
        <v>131</v>
      </c>
      <c r="J1514">
        <v>1</v>
      </c>
      <c r="K1514" t="s">
        <v>160</v>
      </c>
      <c r="L1514">
        <f t="shared" ref="L1514:L1535" si="123">IF(K1514="XP",33,0)</f>
        <v>33</v>
      </c>
      <c r="M1514" t="s">
        <v>161</v>
      </c>
    </row>
    <row r="1515" spans="1:14">
      <c r="A1515">
        <v>3801</v>
      </c>
      <c r="B1515">
        <v>435</v>
      </c>
      <c r="C1515">
        <v>2020</v>
      </c>
      <c r="D1515">
        <v>12</v>
      </c>
      <c r="E1515" t="s">
        <v>34</v>
      </c>
      <c r="F1515" t="s">
        <v>37</v>
      </c>
      <c r="H1515" t="s">
        <v>109</v>
      </c>
      <c r="J1515">
        <v>1</v>
      </c>
      <c r="K1515" t="s">
        <v>160</v>
      </c>
      <c r="L1515">
        <f t="shared" si="123"/>
        <v>33</v>
      </c>
      <c r="M1515" t="s">
        <v>161</v>
      </c>
    </row>
    <row r="1516" spans="1:14">
      <c r="A1516">
        <v>3802</v>
      </c>
      <c r="B1516">
        <v>435</v>
      </c>
      <c r="C1516">
        <v>2020</v>
      </c>
      <c r="D1516">
        <v>12</v>
      </c>
      <c r="E1516" t="s">
        <v>34</v>
      </c>
      <c r="F1516" t="s">
        <v>37</v>
      </c>
      <c r="H1516" t="s">
        <v>131</v>
      </c>
      <c r="J1516">
        <v>1</v>
      </c>
      <c r="K1516" t="s">
        <v>160</v>
      </c>
      <c r="L1516">
        <f t="shared" si="123"/>
        <v>33</v>
      </c>
      <c r="M1516" t="s">
        <v>161</v>
      </c>
    </row>
    <row r="1517" spans="1:14">
      <c r="A1517">
        <v>3803</v>
      </c>
      <c r="B1517">
        <v>435</v>
      </c>
      <c r="C1517">
        <v>2020</v>
      </c>
      <c r="D1517">
        <v>12</v>
      </c>
      <c r="E1517" t="s">
        <v>34</v>
      </c>
      <c r="F1517" t="s">
        <v>37</v>
      </c>
      <c r="H1517" t="s">
        <v>109</v>
      </c>
      <c r="J1517">
        <v>2</v>
      </c>
      <c r="K1517" t="s">
        <v>160</v>
      </c>
      <c r="L1517">
        <f t="shared" si="123"/>
        <v>33</v>
      </c>
      <c r="M1517" t="s">
        <v>161</v>
      </c>
    </row>
    <row r="1518" spans="1:14">
      <c r="A1518">
        <v>3804</v>
      </c>
      <c r="B1518">
        <v>435</v>
      </c>
      <c r="C1518">
        <v>2020</v>
      </c>
      <c r="D1518">
        <v>12</v>
      </c>
      <c r="E1518" t="s">
        <v>34</v>
      </c>
      <c r="F1518" t="s">
        <v>37</v>
      </c>
      <c r="H1518" t="s">
        <v>131</v>
      </c>
      <c r="J1518">
        <v>2</v>
      </c>
      <c r="K1518" t="s">
        <v>160</v>
      </c>
      <c r="L1518">
        <f t="shared" si="123"/>
        <v>33</v>
      </c>
      <c r="M1518" t="s">
        <v>161</v>
      </c>
    </row>
    <row r="1519" spans="1:14">
      <c r="A1519">
        <v>3805</v>
      </c>
      <c r="B1519">
        <v>435</v>
      </c>
      <c r="C1519">
        <v>2020</v>
      </c>
      <c r="D1519">
        <v>12</v>
      </c>
      <c r="E1519" t="s">
        <v>34</v>
      </c>
      <c r="F1519" t="s">
        <v>37</v>
      </c>
      <c r="H1519" t="s">
        <v>131</v>
      </c>
      <c r="J1519">
        <v>2</v>
      </c>
      <c r="K1519" t="s">
        <v>160</v>
      </c>
      <c r="L1519">
        <f t="shared" si="123"/>
        <v>33</v>
      </c>
      <c r="M1519" t="s">
        <v>161</v>
      </c>
    </row>
    <row r="1520" spans="1:14">
      <c r="A1520">
        <v>3806</v>
      </c>
      <c r="B1520">
        <v>435</v>
      </c>
      <c r="C1520">
        <v>2020</v>
      </c>
      <c r="D1520">
        <v>12</v>
      </c>
      <c r="E1520" t="s">
        <v>34</v>
      </c>
      <c r="F1520" t="s">
        <v>37</v>
      </c>
      <c r="H1520" t="s">
        <v>131</v>
      </c>
      <c r="J1520">
        <v>2</v>
      </c>
      <c r="K1520" t="s">
        <v>160</v>
      </c>
      <c r="L1520">
        <f t="shared" si="123"/>
        <v>33</v>
      </c>
      <c r="M1520" t="s">
        <v>161</v>
      </c>
    </row>
    <row r="1521" spans="1:13">
      <c r="A1521">
        <v>3807</v>
      </c>
      <c r="B1521">
        <v>435</v>
      </c>
      <c r="C1521">
        <v>2020</v>
      </c>
      <c r="D1521">
        <v>12</v>
      </c>
      <c r="E1521" t="s">
        <v>34</v>
      </c>
      <c r="F1521" t="s">
        <v>37</v>
      </c>
      <c r="H1521" t="s">
        <v>131</v>
      </c>
      <c r="J1521">
        <v>3</v>
      </c>
      <c r="K1521" t="s">
        <v>162</v>
      </c>
      <c r="L1521">
        <v>49</v>
      </c>
      <c r="M1521" t="s">
        <v>161</v>
      </c>
    </row>
    <row r="1522" spans="1:13">
      <c r="A1522">
        <v>3808</v>
      </c>
      <c r="B1522">
        <v>435</v>
      </c>
      <c r="C1522">
        <v>2020</v>
      </c>
      <c r="D1522">
        <v>12</v>
      </c>
      <c r="E1522" t="s">
        <v>34</v>
      </c>
      <c r="F1522" t="s">
        <v>37</v>
      </c>
      <c r="H1522" t="s">
        <v>131</v>
      </c>
      <c r="J1522">
        <v>4</v>
      </c>
      <c r="K1522" t="s">
        <v>160</v>
      </c>
      <c r="L1522">
        <f t="shared" si="123"/>
        <v>33</v>
      </c>
      <c r="M1522" t="s">
        <v>161</v>
      </c>
    </row>
    <row r="1523" spans="1:13">
      <c r="A1523">
        <v>3809</v>
      </c>
      <c r="B1523">
        <v>436</v>
      </c>
      <c r="C1523">
        <v>2020</v>
      </c>
      <c r="D1523">
        <v>12</v>
      </c>
      <c r="E1523" t="s">
        <v>29</v>
      </c>
      <c r="F1523" t="s">
        <v>60</v>
      </c>
      <c r="H1523" t="s">
        <v>130</v>
      </c>
      <c r="J1523">
        <v>1</v>
      </c>
      <c r="K1523" t="s">
        <v>160</v>
      </c>
      <c r="L1523">
        <f t="shared" si="123"/>
        <v>33</v>
      </c>
      <c r="M1523" t="s">
        <v>161</v>
      </c>
    </row>
    <row r="1524" spans="1:13">
      <c r="A1524">
        <v>3810</v>
      </c>
      <c r="B1524">
        <v>436</v>
      </c>
      <c r="C1524">
        <v>2020</v>
      </c>
      <c r="D1524">
        <v>12</v>
      </c>
      <c r="E1524" t="s">
        <v>29</v>
      </c>
      <c r="F1524" t="s">
        <v>60</v>
      </c>
      <c r="H1524" t="s">
        <v>122</v>
      </c>
      <c r="J1524">
        <v>1</v>
      </c>
      <c r="K1524" t="s">
        <v>160</v>
      </c>
      <c r="L1524">
        <f t="shared" si="123"/>
        <v>33</v>
      </c>
      <c r="M1524" t="s">
        <v>161</v>
      </c>
    </row>
    <row r="1525" spans="1:13">
      <c r="A1525">
        <v>3811</v>
      </c>
      <c r="B1525">
        <v>436</v>
      </c>
      <c r="C1525">
        <v>2020</v>
      </c>
      <c r="D1525">
        <v>12</v>
      </c>
      <c r="E1525" t="s">
        <v>29</v>
      </c>
      <c r="F1525" t="s">
        <v>60</v>
      </c>
      <c r="H1525" t="s">
        <v>122</v>
      </c>
      <c r="J1525">
        <v>2</v>
      </c>
      <c r="K1525" t="s">
        <v>162</v>
      </c>
      <c r="L1525">
        <v>44</v>
      </c>
      <c r="M1525" t="s">
        <v>161</v>
      </c>
    </row>
    <row r="1526" spans="1:13">
      <c r="A1526">
        <v>3812</v>
      </c>
      <c r="B1526">
        <v>436</v>
      </c>
      <c r="C1526">
        <v>2020</v>
      </c>
      <c r="D1526">
        <v>12</v>
      </c>
      <c r="E1526" t="s">
        <v>29</v>
      </c>
      <c r="F1526" t="s">
        <v>60</v>
      </c>
      <c r="H1526" t="s">
        <v>130</v>
      </c>
      <c r="J1526">
        <v>2</v>
      </c>
      <c r="K1526" t="s">
        <v>162</v>
      </c>
      <c r="L1526">
        <v>49</v>
      </c>
      <c r="M1526" t="s">
        <v>161</v>
      </c>
    </row>
    <row r="1527" spans="1:13">
      <c r="A1527">
        <v>3813</v>
      </c>
      <c r="B1527">
        <v>436</v>
      </c>
      <c r="C1527">
        <v>2020</v>
      </c>
      <c r="D1527">
        <v>12</v>
      </c>
      <c r="E1527" t="s">
        <v>29</v>
      </c>
      <c r="F1527" t="s">
        <v>60</v>
      </c>
      <c r="H1527" t="s">
        <v>130</v>
      </c>
      <c r="J1527">
        <v>3</v>
      </c>
      <c r="K1527" t="s">
        <v>162</v>
      </c>
      <c r="L1527">
        <v>40</v>
      </c>
      <c r="M1527" t="s">
        <v>161</v>
      </c>
    </row>
    <row r="1528" spans="1:13">
      <c r="A1528">
        <v>3814</v>
      </c>
      <c r="B1528">
        <v>436</v>
      </c>
      <c r="C1528">
        <v>2020</v>
      </c>
      <c r="D1528">
        <v>12</v>
      </c>
      <c r="E1528" t="s">
        <v>29</v>
      </c>
      <c r="F1528" t="s">
        <v>60</v>
      </c>
      <c r="H1528" t="s">
        <v>130</v>
      </c>
      <c r="J1528">
        <v>4</v>
      </c>
      <c r="K1528" t="s">
        <v>162</v>
      </c>
      <c r="L1528">
        <v>39</v>
      </c>
      <c r="M1528" t="s">
        <v>161</v>
      </c>
    </row>
    <row r="1529" spans="1:13">
      <c r="A1529">
        <v>3815</v>
      </c>
      <c r="B1529">
        <v>436</v>
      </c>
      <c r="C1529">
        <v>2020</v>
      </c>
      <c r="D1529">
        <v>12</v>
      </c>
      <c r="E1529" t="s">
        <v>29</v>
      </c>
      <c r="F1529" t="s">
        <v>60</v>
      </c>
      <c r="H1529" t="s">
        <v>130</v>
      </c>
      <c r="J1529">
        <v>4</v>
      </c>
      <c r="K1529" t="s">
        <v>162</v>
      </c>
      <c r="L1529">
        <v>32</v>
      </c>
      <c r="M1529" t="s">
        <v>161</v>
      </c>
    </row>
    <row r="1530" spans="1:13">
      <c r="A1530">
        <v>3816</v>
      </c>
      <c r="B1530">
        <v>436</v>
      </c>
      <c r="C1530">
        <v>2020</v>
      </c>
      <c r="D1530">
        <v>12</v>
      </c>
      <c r="E1530" t="s">
        <v>29</v>
      </c>
      <c r="F1530" t="s">
        <v>60</v>
      </c>
      <c r="H1530" t="s">
        <v>122</v>
      </c>
      <c r="J1530">
        <v>4</v>
      </c>
      <c r="K1530" t="s">
        <v>160</v>
      </c>
      <c r="L1530">
        <f t="shared" si="123"/>
        <v>33</v>
      </c>
      <c r="M1530" t="s">
        <v>161</v>
      </c>
    </row>
    <row r="1531" spans="1:13">
      <c r="A1531">
        <v>3817</v>
      </c>
      <c r="B1531">
        <v>437</v>
      </c>
      <c r="C1531">
        <v>2020</v>
      </c>
      <c r="D1531">
        <v>12</v>
      </c>
      <c r="E1531" t="s">
        <v>61</v>
      </c>
      <c r="F1531" t="s">
        <v>56</v>
      </c>
      <c r="H1531" t="s">
        <v>116</v>
      </c>
      <c r="J1531">
        <v>1</v>
      </c>
      <c r="K1531" t="s">
        <v>160</v>
      </c>
      <c r="L1531">
        <f t="shared" si="123"/>
        <v>33</v>
      </c>
      <c r="M1531" t="s">
        <v>161</v>
      </c>
    </row>
    <row r="1532" spans="1:13">
      <c r="A1532">
        <v>3818</v>
      </c>
      <c r="B1532">
        <v>437</v>
      </c>
      <c r="C1532">
        <v>2020</v>
      </c>
      <c r="D1532">
        <v>12</v>
      </c>
      <c r="E1532" t="s">
        <v>61</v>
      </c>
      <c r="F1532" t="s">
        <v>56</v>
      </c>
      <c r="H1532" t="s">
        <v>121</v>
      </c>
      <c r="J1532">
        <v>1</v>
      </c>
      <c r="K1532" t="s">
        <v>160</v>
      </c>
      <c r="L1532">
        <f t="shared" si="123"/>
        <v>33</v>
      </c>
      <c r="M1532" t="s">
        <v>161</v>
      </c>
    </row>
    <row r="1533" spans="1:13">
      <c r="A1533">
        <v>3819</v>
      </c>
      <c r="B1533">
        <v>437</v>
      </c>
      <c r="C1533">
        <v>2020</v>
      </c>
      <c r="D1533">
        <v>12</v>
      </c>
      <c r="E1533" t="s">
        <v>61</v>
      </c>
      <c r="F1533" t="s">
        <v>56</v>
      </c>
      <c r="H1533" t="s">
        <v>116</v>
      </c>
      <c r="J1533">
        <v>2</v>
      </c>
      <c r="K1533" t="s">
        <v>160</v>
      </c>
      <c r="L1533">
        <f t="shared" si="123"/>
        <v>33</v>
      </c>
      <c r="M1533" t="s">
        <v>161</v>
      </c>
    </row>
    <row r="1534" spans="1:13">
      <c r="A1534">
        <v>3820</v>
      </c>
      <c r="B1534">
        <v>437</v>
      </c>
      <c r="C1534">
        <v>2020</v>
      </c>
      <c r="D1534">
        <v>12</v>
      </c>
      <c r="E1534" t="s">
        <v>61</v>
      </c>
      <c r="F1534" t="s">
        <v>56</v>
      </c>
      <c r="H1534" t="s">
        <v>116</v>
      </c>
      <c r="J1534">
        <v>2</v>
      </c>
      <c r="K1534" t="s">
        <v>162</v>
      </c>
      <c r="L1534">
        <v>45</v>
      </c>
      <c r="M1534" t="s">
        <v>161</v>
      </c>
    </row>
    <row r="1535" spans="1:13">
      <c r="A1535">
        <v>3821</v>
      </c>
      <c r="B1535">
        <v>437</v>
      </c>
      <c r="C1535">
        <v>2020</v>
      </c>
      <c r="D1535">
        <v>12</v>
      </c>
      <c r="E1535" t="s">
        <v>61</v>
      </c>
      <c r="F1535" t="s">
        <v>56</v>
      </c>
      <c r="H1535" t="s">
        <v>116</v>
      </c>
      <c r="J1535">
        <v>3</v>
      </c>
      <c r="K1535" t="s">
        <v>160</v>
      </c>
      <c r="L1535">
        <f t="shared" si="123"/>
        <v>33</v>
      </c>
      <c r="M1535" t="s">
        <v>161</v>
      </c>
    </row>
    <row r="1536" spans="1:13">
      <c r="A1536">
        <v>3822</v>
      </c>
      <c r="B1536">
        <v>437</v>
      </c>
      <c r="C1536">
        <v>2020</v>
      </c>
      <c r="D1536">
        <v>12</v>
      </c>
      <c r="E1536" t="s">
        <v>61</v>
      </c>
      <c r="F1536" t="s">
        <v>56</v>
      </c>
      <c r="H1536" t="s">
        <v>121</v>
      </c>
      <c r="J1536">
        <v>4</v>
      </c>
      <c r="K1536" t="s">
        <v>162</v>
      </c>
      <c r="L1536">
        <v>27</v>
      </c>
      <c r="M1536" t="s">
        <v>161</v>
      </c>
    </row>
    <row r="1537" spans="1:14">
      <c r="A1537">
        <v>3823</v>
      </c>
      <c r="B1537">
        <v>437</v>
      </c>
      <c r="C1537">
        <v>2020</v>
      </c>
      <c r="D1537">
        <v>12</v>
      </c>
      <c r="E1537" t="s">
        <v>61</v>
      </c>
      <c r="F1537" t="s">
        <v>56</v>
      </c>
      <c r="H1537" t="s">
        <v>116</v>
      </c>
      <c r="J1537">
        <v>4</v>
      </c>
      <c r="K1537" t="s">
        <v>162</v>
      </c>
      <c r="L1537">
        <v>43</v>
      </c>
      <c r="M1537" t="s">
        <v>161</v>
      </c>
    </row>
    <row r="1538" spans="1:14">
      <c r="A1538">
        <v>3824</v>
      </c>
      <c r="B1538">
        <v>438</v>
      </c>
      <c r="C1538">
        <v>2020</v>
      </c>
      <c r="D1538">
        <v>12</v>
      </c>
      <c r="E1538" t="s">
        <v>27</v>
      </c>
      <c r="F1538" t="s">
        <v>52</v>
      </c>
      <c r="H1538" t="s">
        <v>120</v>
      </c>
      <c r="J1538">
        <v>1</v>
      </c>
      <c r="K1538" t="s">
        <v>162</v>
      </c>
      <c r="L1538">
        <v>38</v>
      </c>
      <c r="M1538" t="s">
        <v>161</v>
      </c>
    </row>
    <row r="1539" spans="1:14">
      <c r="A1539">
        <v>3825</v>
      </c>
      <c r="B1539">
        <v>438</v>
      </c>
      <c r="C1539">
        <v>2020</v>
      </c>
      <c r="D1539">
        <v>12</v>
      </c>
      <c r="E1539" t="s">
        <v>27</v>
      </c>
      <c r="F1539" t="s">
        <v>52</v>
      </c>
      <c r="H1539" t="s">
        <v>120</v>
      </c>
      <c r="J1539">
        <v>1</v>
      </c>
      <c r="K1539" t="s">
        <v>162</v>
      </c>
      <c r="L1539">
        <v>39</v>
      </c>
      <c r="M1539" t="s">
        <v>161</v>
      </c>
    </row>
    <row r="1540" spans="1:14">
      <c r="A1540">
        <v>3826</v>
      </c>
      <c r="B1540">
        <v>438</v>
      </c>
      <c r="C1540">
        <v>2020</v>
      </c>
      <c r="D1540">
        <v>12</v>
      </c>
      <c r="E1540" t="s">
        <v>27</v>
      </c>
      <c r="F1540" t="s">
        <v>52</v>
      </c>
      <c r="H1540" t="s">
        <v>113</v>
      </c>
      <c r="J1540">
        <v>2</v>
      </c>
      <c r="K1540" t="s">
        <v>162</v>
      </c>
      <c r="L1540">
        <v>29</v>
      </c>
      <c r="M1540" t="s">
        <v>161</v>
      </c>
    </row>
    <row r="1541" spans="1:14">
      <c r="A1541">
        <v>3827</v>
      </c>
      <c r="B1541">
        <v>438</v>
      </c>
      <c r="C1541">
        <v>2020</v>
      </c>
      <c r="D1541">
        <v>12</v>
      </c>
      <c r="E1541" t="s">
        <v>27</v>
      </c>
      <c r="F1541" t="s">
        <v>52</v>
      </c>
      <c r="H1541" t="s">
        <v>120</v>
      </c>
      <c r="J1541">
        <v>2</v>
      </c>
      <c r="K1541" t="s">
        <v>160</v>
      </c>
      <c r="L1541">
        <f t="shared" ref="L1541:L1550" si="124">IF(K1541="XP",33,0)</f>
        <v>33</v>
      </c>
      <c r="M1541" t="s">
        <v>161</v>
      </c>
    </row>
    <row r="1542" spans="1:14">
      <c r="A1542">
        <v>3828</v>
      </c>
      <c r="B1542">
        <v>438</v>
      </c>
      <c r="C1542">
        <v>2020</v>
      </c>
      <c r="D1542">
        <v>12</v>
      </c>
      <c r="E1542" t="s">
        <v>27</v>
      </c>
      <c r="F1542" t="s">
        <v>52</v>
      </c>
      <c r="H1542" t="s">
        <v>120</v>
      </c>
      <c r="J1542">
        <v>2</v>
      </c>
      <c r="K1542" t="s">
        <v>162</v>
      </c>
      <c r="L1542">
        <v>30</v>
      </c>
      <c r="M1542" t="s">
        <v>161</v>
      </c>
    </row>
    <row r="1543" spans="1:14">
      <c r="A1543">
        <v>3829</v>
      </c>
      <c r="B1543">
        <v>438</v>
      </c>
      <c r="C1543">
        <v>2020</v>
      </c>
      <c r="D1543">
        <v>12</v>
      </c>
      <c r="E1543" t="s">
        <v>27</v>
      </c>
      <c r="F1543" t="s">
        <v>52</v>
      </c>
      <c r="H1543" t="s">
        <v>120</v>
      </c>
      <c r="J1543">
        <v>3</v>
      </c>
      <c r="K1543" t="s">
        <v>160</v>
      </c>
      <c r="L1543">
        <f t="shared" si="124"/>
        <v>33</v>
      </c>
      <c r="M1543" t="s">
        <v>161</v>
      </c>
    </row>
    <row r="1544" spans="1:14">
      <c r="A1544">
        <v>3830</v>
      </c>
      <c r="B1544">
        <v>438</v>
      </c>
      <c r="C1544">
        <v>2020</v>
      </c>
      <c r="D1544">
        <v>12</v>
      </c>
      <c r="E1544" t="s">
        <v>27</v>
      </c>
      <c r="F1544" t="s">
        <v>52</v>
      </c>
      <c r="H1544" t="s">
        <v>113</v>
      </c>
      <c r="J1544">
        <v>3</v>
      </c>
      <c r="K1544" t="s">
        <v>162</v>
      </c>
      <c r="L1544">
        <v>24</v>
      </c>
      <c r="M1544" t="s">
        <v>161</v>
      </c>
    </row>
    <row r="1545" spans="1:14">
      <c r="A1545">
        <v>3831</v>
      </c>
      <c r="B1545">
        <v>438</v>
      </c>
      <c r="C1545">
        <v>2020</v>
      </c>
      <c r="D1545">
        <v>12</v>
      </c>
      <c r="E1545" t="s">
        <v>27</v>
      </c>
      <c r="F1545" t="s">
        <v>52</v>
      </c>
      <c r="H1545" t="s">
        <v>120</v>
      </c>
      <c r="J1545">
        <v>3</v>
      </c>
      <c r="K1545" t="s">
        <v>160</v>
      </c>
      <c r="L1545">
        <f t="shared" si="124"/>
        <v>33</v>
      </c>
      <c r="M1545" t="s">
        <v>161</v>
      </c>
    </row>
    <row r="1546" spans="1:14">
      <c r="A1546">
        <v>3832</v>
      </c>
      <c r="B1546">
        <v>438</v>
      </c>
      <c r="C1546">
        <v>2020</v>
      </c>
      <c r="D1546">
        <v>12</v>
      </c>
      <c r="E1546" t="s">
        <v>27</v>
      </c>
      <c r="F1546" t="s">
        <v>52</v>
      </c>
      <c r="H1546" t="s">
        <v>120</v>
      </c>
      <c r="J1546">
        <v>4</v>
      </c>
      <c r="K1546" t="s">
        <v>162</v>
      </c>
      <c r="L1546">
        <v>29</v>
      </c>
      <c r="M1546" t="s">
        <v>161</v>
      </c>
    </row>
    <row r="1547" spans="1:14">
      <c r="A1547">
        <v>3833</v>
      </c>
      <c r="B1547">
        <v>438</v>
      </c>
      <c r="C1547">
        <v>2020</v>
      </c>
      <c r="D1547">
        <v>12</v>
      </c>
      <c r="E1547" t="s">
        <v>27</v>
      </c>
      <c r="F1547" t="s">
        <v>52</v>
      </c>
      <c r="H1547" t="s">
        <v>120</v>
      </c>
      <c r="J1547">
        <v>4</v>
      </c>
      <c r="K1547" t="s">
        <v>160</v>
      </c>
      <c r="L1547">
        <f t="shared" si="124"/>
        <v>33</v>
      </c>
      <c r="M1547" t="s">
        <v>161</v>
      </c>
    </row>
    <row r="1548" spans="1:14">
      <c r="A1548">
        <v>3834</v>
      </c>
      <c r="B1548">
        <v>438</v>
      </c>
      <c r="C1548">
        <v>2020</v>
      </c>
      <c r="D1548">
        <v>12</v>
      </c>
      <c r="E1548" t="s">
        <v>27</v>
      </c>
      <c r="F1548" t="s">
        <v>52</v>
      </c>
      <c r="H1548" t="s">
        <v>120</v>
      </c>
      <c r="J1548">
        <v>4</v>
      </c>
      <c r="K1548" t="s">
        <v>162</v>
      </c>
      <c r="L1548">
        <v>54</v>
      </c>
      <c r="M1548" t="s">
        <v>161</v>
      </c>
    </row>
    <row r="1549" spans="1:14">
      <c r="A1549">
        <v>3835</v>
      </c>
      <c r="B1549">
        <v>439</v>
      </c>
      <c r="C1549">
        <v>2020</v>
      </c>
      <c r="D1549">
        <v>12</v>
      </c>
      <c r="E1549" t="s">
        <v>57</v>
      </c>
      <c r="F1549" t="s">
        <v>39</v>
      </c>
      <c r="H1549" t="s">
        <v>144</v>
      </c>
      <c r="J1549">
        <v>1</v>
      </c>
      <c r="K1549" t="s">
        <v>162</v>
      </c>
      <c r="L1549">
        <v>48</v>
      </c>
      <c r="M1549" t="s">
        <v>161</v>
      </c>
    </row>
    <row r="1550" spans="1:14">
      <c r="A1550">
        <v>3836</v>
      </c>
      <c r="B1550">
        <v>439</v>
      </c>
      <c r="C1550">
        <v>2020</v>
      </c>
      <c r="D1550">
        <v>12</v>
      </c>
      <c r="E1550" t="s">
        <v>57</v>
      </c>
      <c r="F1550" t="s">
        <v>39</v>
      </c>
      <c r="H1550" t="s">
        <v>124</v>
      </c>
      <c r="J1550">
        <v>1</v>
      </c>
      <c r="K1550" t="s">
        <v>160</v>
      </c>
      <c r="L1550">
        <f t="shared" si="124"/>
        <v>33</v>
      </c>
      <c r="M1550" t="s">
        <v>161</v>
      </c>
    </row>
    <row r="1551" spans="1:14">
      <c r="A1551">
        <v>3837</v>
      </c>
      <c r="B1551">
        <v>439</v>
      </c>
      <c r="C1551">
        <v>2020</v>
      </c>
      <c r="D1551">
        <v>12</v>
      </c>
      <c r="E1551" t="s">
        <v>57</v>
      </c>
      <c r="F1551" t="s">
        <v>39</v>
      </c>
      <c r="H1551" t="s">
        <v>124</v>
      </c>
      <c r="J1551">
        <v>2</v>
      </c>
      <c r="K1551" t="s">
        <v>162</v>
      </c>
      <c r="L1551">
        <v>50</v>
      </c>
      <c r="M1551" t="s">
        <v>163</v>
      </c>
      <c r="N1551" t="s">
        <v>164</v>
      </c>
    </row>
    <row r="1552" spans="1:14">
      <c r="A1552">
        <v>3838</v>
      </c>
      <c r="B1552">
        <v>439</v>
      </c>
      <c r="C1552">
        <v>2020</v>
      </c>
      <c r="D1552">
        <v>12</v>
      </c>
      <c r="E1552" t="s">
        <v>57</v>
      </c>
      <c r="F1552" t="s">
        <v>39</v>
      </c>
      <c r="H1552" t="s">
        <v>124</v>
      </c>
      <c r="J1552">
        <v>3</v>
      </c>
      <c r="K1552" t="s">
        <v>160</v>
      </c>
      <c r="L1552">
        <f>IF(K1552="XP",33,0)</f>
        <v>33</v>
      </c>
      <c r="M1552" t="s">
        <v>161</v>
      </c>
    </row>
    <row r="1553" spans="1:13">
      <c r="A1553">
        <v>3839</v>
      </c>
      <c r="B1553">
        <v>439</v>
      </c>
      <c r="C1553">
        <v>2020</v>
      </c>
      <c r="D1553">
        <v>12</v>
      </c>
      <c r="E1553" t="s">
        <v>57</v>
      </c>
      <c r="F1553" t="s">
        <v>39</v>
      </c>
      <c r="H1553" t="s">
        <v>124</v>
      </c>
      <c r="J1553">
        <v>3</v>
      </c>
      <c r="K1553" t="s">
        <v>162</v>
      </c>
      <c r="L1553">
        <v>46</v>
      </c>
      <c r="M1553" t="s">
        <v>161</v>
      </c>
    </row>
    <row r="1554" spans="1:13">
      <c r="A1554">
        <v>3840</v>
      </c>
      <c r="B1554">
        <v>439</v>
      </c>
      <c r="C1554">
        <v>2020</v>
      </c>
      <c r="D1554">
        <v>12</v>
      </c>
      <c r="E1554" t="s">
        <v>57</v>
      </c>
      <c r="F1554" t="s">
        <v>39</v>
      </c>
      <c r="H1554" t="s">
        <v>144</v>
      </c>
      <c r="J1554">
        <v>3</v>
      </c>
      <c r="K1554" t="s">
        <v>162</v>
      </c>
      <c r="L1554">
        <v>41</v>
      </c>
      <c r="M1554" t="s">
        <v>161</v>
      </c>
    </row>
    <row r="1555" spans="1:13">
      <c r="A1555">
        <v>3841</v>
      </c>
      <c r="B1555">
        <v>439</v>
      </c>
      <c r="C1555">
        <v>2020</v>
      </c>
      <c r="D1555">
        <v>12</v>
      </c>
      <c r="E1555" t="s">
        <v>57</v>
      </c>
      <c r="F1555" t="s">
        <v>39</v>
      </c>
      <c r="H1555" t="s">
        <v>144</v>
      </c>
      <c r="J1555">
        <v>3</v>
      </c>
      <c r="K1555" t="s">
        <v>160</v>
      </c>
      <c r="L1555">
        <f>IF(K1555="XP",33,0)</f>
        <v>33</v>
      </c>
      <c r="M1555" t="s">
        <v>161</v>
      </c>
    </row>
    <row r="1556" spans="1:13">
      <c r="A1556">
        <v>3842</v>
      </c>
      <c r="B1556">
        <v>439</v>
      </c>
      <c r="C1556">
        <v>2020</v>
      </c>
      <c r="D1556">
        <v>12</v>
      </c>
      <c r="E1556" t="s">
        <v>57</v>
      </c>
      <c r="F1556" t="s">
        <v>39</v>
      </c>
      <c r="H1556" t="s">
        <v>144</v>
      </c>
      <c r="J1556">
        <v>4</v>
      </c>
      <c r="K1556" t="s">
        <v>160</v>
      </c>
      <c r="L1556">
        <f>IF(K1556="XP",33,0)</f>
        <v>33</v>
      </c>
      <c r="M1556" t="s">
        <v>161</v>
      </c>
    </row>
    <row r="1557" spans="1:13">
      <c r="A1557">
        <v>3843</v>
      </c>
      <c r="B1557">
        <v>439</v>
      </c>
      <c r="C1557">
        <v>2020</v>
      </c>
      <c r="D1557">
        <v>12</v>
      </c>
      <c r="E1557" t="s">
        <v>57</v>
      </c>
      <c r="F1557" t="s">
        <v>39</v>
      </c>
      <c r="H1557" t="s">
        <v>124</v>
      </c>
      <c r="J1557">
        <v>4</v>
      </c>
      <c r="K1557" t="s">
        <v>162</v>
      </c>
      <c r="L1557">
        <v>44</v>
      </c>
      <c r="M1557" t="s">
        <v>161</v>
      </c>
    </row>
    <row r="1558" spans="1:13">
      <c r="A1558">
        <v>3844</v>
      </c>
      <c r="B1558">
        <v>439</v>
      </c>
      <c r="C1558">
        <v>2020</v>
      </c>
      <c r="D1558">
        <v>12</v>
      </c>
      <c r="E1558" t="s">
        <v>57</v>
      </c>
      <c r="F1558" t="s">
        <v>39</v>
      </c>
      <c r="H1558" t="s">
        <v>124</v>
      </c>
      <c r="J1558">
        <v>4</v>
      </c>
      <c r="K1558" t="s">
        <v>162</v>
      </c>
      <c r="L1558">
        <v>42</v>
      </c>
      <c r="M1558" t="s">
        <v>161</v>
      </c>
    </row>
    <row r="1559" spans="1:13">
      <c r="A1559">
        <v>3845</v>
      </c>
      <c r="B1559">
        <v>440</v>
      </c>
      <c r="C1559">
        <v>2020</v>
      </c>
      <c r="D1559">
        <v>12</v>
      </c>
      <c r="E1559" t="s">
        <v>53</v>
      </c>
      <c r="F1559" t="s">
        <v>38</v>
      </c>
      <c r="H1559" t="s">
        <v>126</v>
      </c>
      <c r="J1559">
        <v>2</v>
      </c>
      <c r="K1559" t="s">
        <v>160</v>
      </c>
      <c r="L1559">
        <f t="shared" ref="L1559:L1573" si="125">IF(K1559="XP",33,0)</f>
        <v>33</v>
      </c>
      <c r="M1559" t="s">
        <v>161</v>
      </c>
    </row>
    <row r="1560" spans="1:13">
      <c r="A1560">
        <v>3846</v>
      </c>
      <c r="B1560">
        <v>440</v>
      </c>
      <c r="C1560">
        <v>2020</v>
      </c>
      <c r="D1560">
        <v>12</v>
      </c>
      <c r="E1560" t="s">
        <v>53</v>
      </c>
      <c r="F1560" t="s">
        <v>38</v>
      </c>
      <c r="H1560" t="s">
        <v>126</v>
      </c>
      <c r="J1560">
        <v>2</v>
      </c>
      <c r="K1560" t="s">
        <v>160</v>
      </c>
      <c r="L1560">
        <f t="shared" si="125"/>
        <v>33</v>
      </c>
      <c r="M1560" t="s">
        <v>161</v>
      </c>
    </row>
    <row r="1561" spans="1:13">
      <c r="A1561">
        <v>3847</v>
      </c>
      <c r="B1561">
        <v>440</v>
      </c>
      <c r="C1561">
        <v>2020</v>
      </c>
      <c r="D1561">
        <v>12</v>
      </c>
      <c r="E1561" t="s">
        <v>53</v>
      </c>
      <c r="F1561" t="s">
        <v>38</v>
      </c>
      <c r="H1561" t="s">
        <v>126</v>
      </c>
      <c r="J1561">
        <v>2</v>
      </c>
      <c r="K1561" t="s">
        <v>162</v>
      </c>
      <c r="L1561">
        <v>40</v>
      </c>
      <c r="M1561" t="s">
        <v>161</v>
      </c>
    </row>
    <row r="1562" spans="1:13">
      <c r="A1562">
        <v>3848</v>
      </c>
      <c r="B1562">
        <v>440</v>
      </c>
      <c r="C1562">
        <v>2020</v>
      </c>
      <c r="D1562">
        <v>12</v>
      </c>
      <c r="E1562" t="s">
        <v>53</v>
      </c>
      <c r="F1562" t="s">
        <v>38</v>
      </c>
      <c r="H1562" t="s">
        <v>132</v>
      </c>
      <c r="J1562">
        <v>3</v>
      </c>
      <c r="K1562" t="s">
        <v>162</v>
      </c>
      <c r="L1562">
        <v>58</v>
      </c>
      <c r="M1562" t="s">
        <v>161</v>
      </c>
    </row>
    <row r="1563" spans="1:13">
      <c r="A1563">
        <v>3849</v>
      </c>
      <c r="B1563">
        <v>440</v>
      </c>
      <c r="C1563">
        <v>2020</v>
      </c>
      <c r="D1563">
        <v>12</v>
      </c>
      <c r="E1563" t="s">
        <v>53</v>
      </c>
      <c r="F1563" t="s">
        <v>38</v>
      </c>
      <c r="H1563" t="s">
        <v>126</v>
      </c>
      <c r="J1563">
        <v>3</v>
      </c>
      <c r="K1563" t="s">
        <v>160</v>
      </c>
      <c r="L1563">
        <f t="shared" si="125"/>
        <v>33</v>
      </c>
      <c r="M1563" t="s">
        <v>161</v>
      </c>
    </row>
    <row r="1564" spans="1:13">
      <c r="A1564">
        <v>3850</v>
      </c>
      <c r="B1564">
        <v>440</v>
      </c>
      <c r="C1564">
        <v>2020</v>
      </c>
      <c r="D1564">
        <v>12</v>
      </c>
      <c r="E1564" t="s">
        <v>53</v>
      </c>
      <c r="F1564" t="s">
        <v>38</v>
      </c>
      <c r="H1564" t="s">
        <v>126</v>
      </c>
      <c r="J1564">
        <v>4</v>
      </c>
      <c r="K1564" t="s">
        <v>160</v>
      </c>
      <c r="L1564">
        <f t="shared" si="125"/>
        <v>33</v>
      </c>
      <c r="M1564" t="s">
        <v>161</v>
      </c>
    </row>
    <row r="1565" spans="1:13">
      <c r="A1565">
        <v>3851</v>
      </c>
      <c r="B1565">
        <v>441</v>
      </c>
      <c r="C1565">
        <v>2020</v>
      </c>
      <c r="D1565">
        <v>12</v>
      </c>
      <c r="E1565" t="s">
        <v>35</v>
      </c>
      <c r="F1565" t="s">
        <v>23</v>
      </c>
      <c r="H1565" t="s">
        <v>102</v>
      </c>
      <c r="J1565">
        <v>1</v>
      </c>
      <c r="K1565" t="s">
        <v>162</v>
      </c>
      <c r="L1565">
        <v>19</v>
      </c>
      <c r="M1565" t="s">
        <v>161</v>
      </c>
    </row>
    <row r="1566" spans="1:13">
      <c r="A1566">
        <v>3852</v>
      </c>
      <c r="B1566">
        <v>441</v>
      </c>
      <c r="C1566">
        <v>2020</v>
      </c>
      <c r="D1566">
        <v>12</v>
      </c>
      <c r="E1566" t="s">
        <v>35</v>
      </c>
      <c r="F1566" t="s">
        <v>23</v>
      </c>
      <c r="H1566" t="s">
        <v>102</v>
      </c>
      <c r="J1566">
        <v>1</v>
      </c>
      <c r="K1566" t="s">
        <v>160</v>
      </c>
      <c r="L1566">
        <f t="shared" si="125"/>
        <v>33</v>
      </c>
      <c r="M1566" t="s">
        <v>161</v>
      </c>
    </row>
    <row r="1567" spans="1:13">
      <c r="A1567">
        <v>3853</v>
      </c>
      <c r="B1567">
        <v>441</v>
      </c>
      <c r="C1567">
        <v>2020</v>
      </c>
      <c r="D1567">
        <v>12</v>
      </c>
      <c r="E1567" t="s">
        <v>35</v>
      </c>
      <c r="F1567" t="s">
        <v>23</v>
      </c>
      <c r="H1567" t="s">
        <v>102</v>
      </c>
      <c r="J1567">
        <v>1</v>
      </c>
      <c r="K1567" t="s">
        <v>160</v>
      </c>
      <c r="L1567">
        <f t="shared" si="125"/>
        <v>33</v>
      </c>
      <c r="M1567" t="s">
        <v>161</v>
      </c>
    </row>
    <row r="1568" spans="1:13">
      <c r="A1568">
        <v>3854</v>
      </c>
      <c r="B1568">
        <v>441</v>
      </c>
      <c r="C1568">
        <v>2020</v>
      </c>
      <c r="D1568">
        <v>12</v>
      </c>
      <c r="E1568" t="s">
        <v>35</v>
      </c>
      <c r="F1568" t="s">
        <v>23</v>
      </c>
      <c r="H1568" t="s">
        <v>134</v>
      </c>
      <c r="J1568">
        <v>2</v>
      </c>
      <c r="K1568" t="s">
        <v>160</v>
      </c>
      <c r="L1568">
        <f t="shared" si="125"/>
        <v>33</v>
      </c>
      <c r="M1568" t="s">
        <v>161</v>
      </c>
    </row>
    <row r="1569" spans="1:14">
      <c r="A1569">
        <v>3855</v>
      </c>
      <c r="B1569">
        <v>441</v>
      </c>
      <c r="C1569">
        <v>2020</v>
      </c>
      <c r="D1569">
        <v>12</v>
      </c>
      <c r="E1569" t="s">
        <v>35</v>
      </c>
      <c r="F1569" t="s">
        <v>23</v>
      </c>
      <c r="H1569" t="s">
        <v>102</v>
      </c>
      <c r="J1569">
        <v>2</v>
      </c>
      <c r="K1569" t="s">
        <v>162</v>
      </c>
      <c r="L1569">
        <v>29</v>
      </c>
      <c r="M1569" t="s">
        <v>161</v>
      </c>
    </row>
    <row r="1570" spans="1:14">
      <c r="A1570">
        <v>3856</v>
      </c>
      <c r="B1570">
        <v>441</v>
      </c>
      <c r="C1570">
        <v>2020</v>
      </c>
      <c r="D1570">
        <v>12</v>
      </c>
      <c r="E1570" t="s">
        <v>35</v>
      </c>
      <c r="F1570" t="s">
        <v>23</v>
      </c>
      <c r="H1570" t="s">
        <v>134</v>
      </c>
      <c r="J1570">
        <v>3</v>
      </c>
      <c r="K1570" t="s">
        <v>162</v>
      </c>
      <c r="L1570">
        <v>26</v>
      </c>
      <c r="M1570" t="s">
        <v>161</v>
      </c>
    </row>
    <row r="1571" spans="1:14">
      <c r="A1571">
        <v>3857</v>
      </c>
      <c r="B1571">
        <v>441</v>
      </c>
      <c r="C1571">
        <v>2020</v>
      </c>
      <c r="D1571">
        <v>12</v>
      </c>
      <c r="E1571" t="s">
        <v>35</v>
      </c>
      <c r="F1571" t="s">
        <v>23</v>
      </c>
      <c r="H1571" t="s">
        <v>102</v>
      </c>
      <c r="J1571">
        <v>3</v>
      </c>
      <c r="K1571" t="s">
        <v>160</v>
      </c>
      <c r="L1571">
        <f t="shared" si="125"/>
        <v>33</v>
      </c>
      <c r="M1571" t="s">
        <v>161</v>
      </c>
    </row>
    <row r="1572" spans="1:14">
      <c r="A1572">
        <v>3858</v>
      </c>
      <c r="B1572">
        <v>441</v>
      </c>
      <c r="C1572">
        <v>2020</v>
      </c>
      <c r="D1572">
        <v>12</v>
      </c>
      <c r="E1572" t="s">
        <v>35</v>
      </c>
      <c r="F1572" t="s">
        <v>23</v>
      </c>
      <c r="H1572" t="s">
        <v>134</v>
      </c>
      <c r="J1572">
        <v>4</v>
      </c>
      <c r="K1572" t="s">
        <v>160</v>
      </c>
      <c r="L1572">
        <f t="shared" si="125"/>
        <v>33</v>
      </c>
      <c r="M1572" t="s">
        <v>161</v>
      </c>
    </row>
    <row r="1573" spans="1:14">
      <c r="A1573">
        <v>3859</v>
      </c>
      <c r="B1573">
        <v>441</v>
      </c>
      <c r="C1573">
        <v>2020</v>
      </c>
      <c r="D1573">
        <v>12</v>
      </c>
      <c r="E1573" t="s">
        <v>35</v>
      </c>
      <c r="F1573" t="s">
        <v>23</v>
      </c>
      <c r="H1573" t="s">
        <v>134</v>
      </c>
      <c r="J1573">
        <v>4</v>
      </c>
      <c r="K1573" t="s">
        <v>160</v>
      </c>
      <c r="L1573">
        <f t="shared" si="125"/>
        <v>33</v>
      </c>
      <c r="M1573" t="s">
        <v>161</v>
      </c>
    </row>
    <row r="1574" spans="1:14">
      <c r="A1574">
        <v>3860</v>
      </c>
      <c r="B1574">
        <v>442</v>
      </c>
      <c r="C1574">
        <v>2020</v>
      </c>
      <c r="D1574">
        <v>12</v>
      </c>
      <c r="E1574" t="s">
        <v>49</v>
      </c>
      <c r="F1574" t="s">
        <v>50</v>
      </c>
      <c r="H1574" t="s">
        <v>107</v>
      </c>
      <c r="J1574">
        <v>1</v>
      </c>
      <c r="K1574" t="s">
        <v>160</v>
      </c>
      <c r="L1574">
        <f t="shared" ref="L1574:L1582" si="126">IF(K1574="XP",33,0)</f>
        <v>33</v>
      </c>
      <c r="M1574" t="s">
        <v>163</v>
      </c>
      <c r="N1574" t="s">
        <v>164</v>
      </c>
    </row>
    <row r="1575" spans="1:14">
      <c r="A1575">
        <v>3861</v>
      </c>
      <c r="B1575">
        <v>442</v>
      </c>
      <c r="C1575">
        <v>2020</v>
      </c>
      <c r="D1575">
        <v>12</v>
      </c>
      <c r="E1575" t="s">
        <v>49</v>
      </c>
      <c r="F1575" t="s">
        <v>50</v>
      </c>
      <c r="H1575" t="s">
        <v>111</v>
      </c>
      <c r="J1575">
        <v>1</v>
      </c>
      <c r="K1575" t="s">
        <v>162</v>
      </c>
      <c r="L1575">
        <v>27</v>
      </c>
      <c r="M1575" t="s">
        <v>161</v>
      </c>
    </row>
    <row r="1576" spans="1:14">
      <c r="A1576">
        <v>3862</v>
      </c>
      <c r="B1576">
        <v>442</v>
      </c>
      <c r="C1576">
        <v>2020</v>
      </c>
      <c r="D1576">
        <v>12</v>
      </c>
      <c r="E1576" t="s">
        <v>49</v>
      </c>
      <c r="F1576" t="s">
        <v>50</v>
      </c>
      <c r="H1576" t="s">
        <v>107</v>
      </c>
      <c r="J1576">
        <v>2</v>
      </c>
      <c r="K1576" t="s">
        <v>160</v>
      </c>
      <c r="L1576">
        <f t="shared" si="126"/>
        <v>33</v>
      </c>
      <c r="M1576" t="s">
        <v>161</v>
      </c>
    </row>
    <row r="1577" spans="1:14">
      <c r="A1577">
        <v>3863</v>
      </c>
      <c r="B1577">
        <v>442</v>
      </c>
      <c r="C1577">
        <v>2020</v>
      </c>
      <c r="D1577">
        <v>12</v>
      </c>
      <c r="E1577" t="s">
        <v>49</v>
      </c>
      <c r="F1577" t="s">
        <v>50</v>
      </c>
      <c r="H1577" t="s">
        <v>107</v>
      </c>
      <c r="J1577">
        <v>2</v>
      </c>
      <c r="K1577" t="s">
        <v>160</v>
      </c>
      <c r="L1577">
        <f t="shared" si="126"/>
        <v>33</v>
      </c>
      <c r="M1577" t="s">
        <v>161</v>
      </c>
    </row>
    <row r="1578" spans="1:14">
      <c r="A1578">
        <v>3864</v>
      </c>
      <c r="B1578">
        <v>442</v>
      </c>
      <c r="C1578">
        <v>2020</v>
      </c>
      <c r="D1578">
        <v>12</v>
      </c>
      <c r="E1578" t="s">
        <v>49</v>
      </c>
      <c r="F1578" t="s">
        <v>50</v>
      </c>
      <c r="H1578" t="s">
        <v>107</v>
      </c>
      <c r="J1578">
        <v>2</v>
      </c>
      <c r="K1578" t="s">
        <v>160</v>
      </c>
      <c r="L1578">
        <f t="shared" si="126"/>
        <v>33</v>
      </c>
      <c r="M1578" t="s">
        <v>161</v>
      </c>
    </row>
    <row r="1579" spans="1:14">
      <c r="A1579">
        <v>3865</v>
      </c>
      <c r="B1579">
        <v>442</v>
      </c>
      <c r="C1579">
        <v>2020</v>
      </c>
      <c r="D1579">
        <v>12</v>
      </c>
      <c r="E1579" t="s">
        <v>49</v>
      </c>
      <c r="F1579" t="s">
        <v>50</v>
      </c>
      <c r="H1579" t="s">
        <v>111</v>
      </c>
      <c r="J1579">
        <v>2</v>
      </c>
      <c r="K1579" t="s">
        <v>160</v>
      </c>
      <c r="L1579">
        <f t="shared" si="126"/>
        <v>33</v>
      </c>
      <c r="M1579" t="s">
        <v>161</v>
      </c>
    </row>
    <row r="1580" spans="1:14">
      <c r="A1580">
        <v>3866</v>
      </c>
      <c r="B1580">
        <v>442</v>
      </c>
      <c r="C1580">
        <v>2020</v>
      </c>
      <c r="D1580">
        <v>12</v>
      </c>
      <c r="E1580" t="s">
        <v>49</v>
      </c>
      <c r="F1580" t="s">
        <v>50</v>
      </c>
      <c r="H1580" t="s">
        <v>107</v>
      </c>
      <c r="J1580">
        <v>3</v>
      </c>
      <c r="K1580" t="s">
        <v>160</v>
      </c>
      <c r="L1580">
        <f t="shared" si="126"/>
        <v>33</v>
      </c>
      <c r="M1580" t="s">
        <v>161</v>
      </c>
    </row>
    <row r="1581" spans="1:14">
      <c r="A1581">
        <v>3867</v>
      </c>
      <c r="B1581">
        <v>442</v>
      </c>
      <c r="C1581">
        <v>2020</v>
      </c>
      <c r="D1581">
        <v>12</v>
      </c>
      <c r="E1581" t="s">
        <v>49</v>
      </c>
      <c r="F1581" t="s">
        <v>50</v>
      </c>
      <c r="H1581" t="s">
        <v>107</v>
      </c>
      <c r="J1581">
        <v>3</v>
      </c>
      <c r="K1581" t="s">
        <v>160</v>
      </c>
      <c r="L1581">
        <f t="shared" si="126"/>
        <v>33</v>
      </c>
      <c r="M1581" t="s">
        <v>161</v>
      </c>
    </row>
    <row r="1582" spans="1:14">
      <c r="A1582">
        <v>3868</v>
      </c>
      <c r="B1582">
        <v>442</v>
      </c>
      <c r="C1582">
        <v>2020</v>
      </c>
      <c r="D1582">
        <v>12</v>
      </c>
      <c r="E1582" t="s">
        <v>49</v>
      </c>
      <c r="F1582" t="s">
        <v>50</v>
      </c>
      <c r="H1582" t="s">
        <v>111</v>
      </c>
      <c r="J1582">
        <v>4</v>
      </c>
      <c r="K1582" t="s">
        <v>160</v>
      </c>
      <c r="L1582">
        <f t="shared" si="126"/>
        <v>33</v>
      </c>
      <c r="M1582" t="s">
        <v>161</v>
      </c>
    </row>
    <row r="1583" spans="1:14">
      <c r="A1583">
        <v>3869</v>
      </c>
      <c r="B1583">
        <v>443</v>
      </c>
      <c r="C1583">
        <v>2020</v>
      </c>
      <c r="D1583">
        <v>12</v>
      </c>
      <c r="E1583" t="s">
        <v>54</v>
      </c>
      <c r="F1583" t="s">
        <v>58</v>
      </c>
      <c r="H1583" t="s">
        <v>119</v>
      </c>
      <c r="J1583">
        <v>2</v>
      </c>
      <c r="K1583" t="s">
        <v>160</v>
      </c>
      <c r="L1583">
        <f t="shared" ref="L1583:L1585" si="127">IF(K1583="XP",33,0)</f>
        <v>33</v>
      </c>
      <c r="M1583" t="s">
        <v>161</v>
      </c>
    </row>
    <row r="1584" spans="1:14">
      <c r="A1584">
        <v>3870</v>
      </c>
      <c r="B1584">
        <v>443</v>
      </c>
      <c r="C1584">
        <v>2020</v>
      </c>
      <c r="D1584">
        <v>12</v>
      </c>
      <c r="E1584" t="s">
        <v>54</v>
      </c>
      <c r="F1584" t="s">
        <v>58</v>
      </c>
      <c r="H1584" t="s">
        <v>119</v>
      </c>
      <c r="J1584">
        <v>2</v>
      </c>
      <c r="K1584" t="s">
        <v>160</v>
      </c>
      <c r="L1584">
        <f t="shared" si="127"/>
        <v>33</v>
      </c>
      <c r="M1584" t="s">
        <v>161</v>
      </c>
    </row>
    <row r="1585" spans="1:14">
      <c r="A1585">
        <v>3871</v>
      </c>
      <c r="B1585">
        <v>443</v>
      </c>
      <c r="C1585">
        <v>2020</v>
      </c>
      <c r="D1585">
        <v>12</v>
      </c>
      <c r="E1585" t="s">
        <v>54</v>
      </c>
      <c r="F1585" t="s">
        <v>58</v>
      </c>
      <c r="H1585" t="s">
        <v>103</v>
      </c>
      <c r="J1585">
        <v>2</v>
      </c>
      <c r="K1585" t="s">
        <v>160</v>
      </c>
      <c r="L1585">
        <f t="shared" si="127"/>
        <v>33</v>
      </c>
      <c r="M1585" t="s">
        <v>163</v>
      </c>
      <c r="N1585" t="s">
        <v>168</v>
      </c>
    </row>
    <row r="1586" spans="1:14">
      <c r="A1586">
        <v>3872</v>
      </c>
      <c r="B1586">
        <v>443</v>
      </c>
      <c r="C1586">
        <v>2020</v>
      </c>
      <c r="D1586">
        <v>12</v>
      </c>
      <c r="E1586" t="s">
        <v>54</v>
      </c>
      <c r="F1586" t="s">
        <v>58</v>
      </c>
      <c r="H1586" t="s">
        <v>103</v>
      </c>
      <c r="J1586">
        <v>3</v>
      </c>
      <c r="K1586" t="s">
        <v>162</v>
      </c>
      <c r="L1586">
        <v>42</v>
      </c>
      <c r="M1586" t="s">
        <v>161</v>
      </c>
    </row>
    <row r="1587" spans="1:14">
      <c r="A1587">
        <v>3873</v>
      </c>
      <c r="B1587">
        <v>443</v>
      </c>
      <c r="C1587">
        <v>2020</v>
      </c>
      <c r="D1587">
        <v>12</v>
      </c>
      <c r="E1587" t="s">
        <v>54</v>
      </c>
      <c r="F1587" t="s">
        <v>58</v>
      </c>
      <c r="H1587" t="s">
        <v>119</v>
      </c>
      <c r="J1587">
        <v>3</v>
      </c>
      <c r="K1587" t="s">
        <v>162</v>
      </c>
      <c r="L1587">
        <v>44</v>
      </c>
      <c r="M1587" t="s">
        <v>161</v>
      </c>
    </row>
    <row r="1588" spans="1:14">
      <c r="A1588">
        <v>3874</v>
      </c>
      <c r="B1588">
        <v>443</v>
      </c>
      <c r="C1588">
        <v>2020</v>
      </c>
      <c r="D1588">
        <v>12</v>
      </c>
      <c r="E1588" t="s">
        <v>54</v>
      </c>
      <c r="F1588" t="s">
        <v>58</v>
      </c>
      <c r="H1588" t="s">
        <v>119</v>
      </c>
      <c r="J1588">
        <v>4</v>
      </c>
      <c r="K1588" t="s">
        <v>162</v>
      </c>
      <c r="L1588">
        <v>33</v>
      </c>
      <c r="M1588" t="s">
        <v>161</v>
      </c>
    </row>
    <row r="1589" spans="1:14">
      <c r="A1589">
        <v>3875</v>
      </c>
      <c r="B1589">
        <v>443</v>
      </c>
      <c r="C1589">
        <v>2020</v>
      </c>
      <c r="D1589">
        <v>12</v>
      </c>
      <c r="E1589" t="s">
        <v>54</v>
      </c>
      <c r="F1589" t="s">
        <v>58</v>
      </c>
      <c r="H1589" t="s">
        <v>119</v>
      </c>
      <c r="J1589">
        <v>4</v>
      </c>
      <c r="K1589" t="s">
        <v>162</v>
      </c>
      <c r="L1589">
        <v>39</v>
      </c>
      <c r="M1589" t="s">
        <v>161</v>
      </c>
    </row>
    <row r="1590" spans="1:14">
      <c r="A1590">
        <v>3876</v>
      </c>
      <c r="B1590">
        <v>444</v>
      </c>
      <c r="C1590">
        <v>2020</v>
      </c>
      <c r="D1590">
        <v>12</v>
      </c>
      <c r="E1590" t="s">
        <v>40</v>
      </c>
      <c r="F1590" t="s">
        <v>47</v>
      </c>
      <c r="H1590" t="s">
        <v>129</v>
      </c>
      <c r="J1590">
        <v>1</v>
      </c>
      <c r="K1590" t="s">
        <v>160</v>
      </c>
      <c r="L1590">
        <f t="shared" ref="L1590:L1595" si="128">IF(K1590="XP",33,0)</f>
        <v>33</v>
      </c>
      <c r="M1590" t="s">
        <v>161</v>
      </c>
    </row>
    <row r="1591" spans="1:14">
      <c r="A1591">
        <v>3877</v>
      </c>
      <c r="B1591">
        <v>444</v>
      </c>
      <c r="C1591">
        <v>2020</v>
      </c>
      <c r="D1591">
        <v>12</v>
      </c>
      <c r="E1591" t="s">
        <v>40</v>
      </c>
      <c r="F1591" t="s">
        <v>47</v>
      </c>
      <c r="H1591" t="s">
        <v>118</v>
      </c>
      <c r="J1591">
        <v>1</v>
      </c>
      <c r="K1591" t="s">
        <v>160</v>
      </c>
      <c r="L1591">
        <f t="shared" si="128"/>
        <v>33</v>
      </c>
      <c r="M1591" t="s">
        <v>161</v>
      </c>
    </row>
    <row r="1592" spans="1:14">
      <c r="A1592">
        <v>3878</v>
      </c>
      <c r="B1592">
        <v>444</v>
      </c>
      <c r="C1592">
        <v>2020</v>
      </c>
      <c r="D1592">
        <v>12</v>
      </c>
      <c r="E1592" t="s">
        <v>40</v>
      </c>
      <c r="F1592" t="s">
        <v>47</v>
      </c>
      <c r="H1592" t="s">
        <v>129</v>
      </c>
      <c r="J1592">
        <v>2</v>
      </c>
      <c r="K1592" t="s">
        <v>162</v>
      </c>
      <c r="L1592">
        <v>25</v>
      </c>
      <c r="M1592" t="s">
        <v>161</v>
      </c>
    </row>
    <row r="1593" spans="1:14">
      <c r="A1593">
        <v>3879</v>
      </c>
      <c r="B1593">
        <v>444</v>
      </c>
      <c r="C1593">
        <v>2020</v>
      </c>
      <c r="D1593">
        <v>12</v>
      </c>
      <c r="E1593" t="s">
        <v>40</v>
      </c>
      <c r="F1593" t="s">
        <v>47</v>
      </c>
      <c r="H1593" t="s">
        <v>129</v>
      </c>
      <c r="J1593">
        <v>2</v>
      </c>
      <c r="K1593" t="s">
        <v>162</v>
      </c>
      <c r="L1593">
        <v>27</v>
      </c>
      <c r="M1593" t="s">
        <v>161</v>
      </c>
    </row>
    <row r="1594" spans="1:14">
      <c r="A1594">
        <v>3880</v>
      </c>
      <c r="B1594">
        <v>444</v>
      </c>
      <c r="C1594">
        <v>2020</v>
      </c>
      <c r="D1594">
        <v>12</v>
      </c>
      <c r="E1594" t="s">
        <v>40</v>
      </c>
      <c r="F1594" t="s">
        <v>47</v>
      </c>
      <c r="H1594" t="s">
        <v>129</v>
      </c>
      <c r="J1594">
        <v>4</v>
      </c>
      <c r="K1594" t="s">
        <v>160</v>
      </c>
      <c r="L1594">
        <f t="shared" si="128"/>
        <v>33</v>
      </c>
      <c r="M1594" t="s">
        <v>161</v>
      </c>
    </row>
    <row r="1595" spans="1:14">
      <c r="A1595">
        <v>3881</v>
      </c>
      <c r="B1595">
        <v>444</v>
      </c>
      <c r="C1595">
        <v>2020</v>
      </c>
      <c r="D1595">
        <v>12</v>
      </c>
      <c r="E1595" t="s">
        <v>40</v>
      </c>
      <c r="F1595" t="s">
        <v>47</v>
      </c>
      <c r="H1595" t="s">
        <v>118</v>
      </c>
      <c r="J1595">
        <v>4</v>
      </c>
      <c r="K1595" t="s">
        <v>160</v>
      </c>
      <c r="L1595">
        <f t="shared" si="128"/>
        <v>33</v>
      </c>
      <c r="M1595" t="s">
        <v>161</v>
      </c>
    </row>
    <row r="1596" spans="1:14">
      <c r="A1596">
        <v>3882</v>
      </c>
      <c r="B1596">
        <v>445</v>
      </c>
      <c r="C1596">
        <v>2020</v>
      </c>
      <c r="D1596">
        <v>13</v>
      </c>
      <c r="E1596" t="s">
        <v>37</v>
      </c>
      <c r="F1596" t="s">
        <v>30</v>
      </c>
      <c r="H1596" t="s">
        <v>133</v>
      </c>
      <c r="J1596">
        <v>1</v>
      </c>
      <c r="K1596" t="s">
        <v>162</v>
      </c>
      <c r="L1596">
        <v>27</v>
      </c>
      <c r="M1596" t="s">
        <v>161</v>
      </c>
    </row>
    <row r="1597" spans="1:14">
      <c r="A1597">
        <v>3883</v>
      </c>
      <c r="B1597">
        <v>445</v>
      </c>
      <c r="C1597">
        <v>2020</v>
      </c>
      <c r="D1597">
        <v>13</v>
      </c>
      <c r="E1597" t="s">
        <v>37</v>
      </c>
      <c r="F1597" t="s">
        <v>30</v>
      </c>
      <c r="H1597" t="s">
        <v>133</v>
      </c>
      <c r="J1597">
        <v>1</v>
      </c>
      <c r="K1597" t="s">
        <v>160</v>
      </c>
      <c r="L1597">
        <f t="shared" ref="L1597:L1605" si="129">IF(K1597="XP",33,0)</f>
        <v>33</v>
      </c>
      <c r="M1597" t="s">
        <v>161</v>
      </c>
    </row>
    <row r="1598" spans="1:14">
      <c r="A1598">
        <v>3884</v>
      </c>
      <c r="B1598">
        <v>445</v>
      </c>
      <c r="C1598">
        <v>2020</v>
      </c>
      <c r="D1598">
        <v>13</v>
      </c>
      <c r="E1598" t="s">
        <v>37</v>
      </c>
      <c r="F1598" t="s">
        <v>30</v>
      </c>
      <c r="H1598" t="s">
        <v>133</v>
      </c>
      <c r="J1598">
        <v>2</v>
      </c>
      <c r="K1598" t="s">
        <v>160</v>
      </c>
      <c r="L1598">
        <f t="shared" si="129"/>
        <v>33</v>
      </c>
      <c r="M1598" t="s">
        <v>161</v>
      </c>
    </row>
    <row r="1599" spans="1:14">
      <c r="A1599">
        <v>3885</v>
      </c>
      <c r="B1599">
        <v>445</v>
      </c>
      <c r="C1599">
        <v>2020</v>
      </c>
      <c r="D1599">
        <v>13</v>
      </c>
      <c r="E1599" t="s">
        <v>37</v>
      </c>
      <c r="F1599" t="s">
        <v>30</v>
      </c>
      <c r="H1599" t="s">
        <v>131</v>
      </c>
      <c r="J1599">
        <v>2</v>
      </c>
      <c r="K1599" t="s">
        <v>160</v>
      </c>
      <c r="L1599">
        <f t="shared" si="129"/>
        <v>33</v>
      </c>
      <c r="M1599" t="s">
        <v>161</v>
      </c>
    </row>
    <row r="1600" spans="1:14">
      <c r="A1600">
        <v>3886</v>
      </c>
      <c r="B1600">
        <v>445</v>
      </c>
      <c r="C1600">
        <v>2020</v>
      </c>
      <c r="D1600">
        <v>13</v>
      </c>
      <c r="E1600" t="s">
        <v>37</v>
      </c>
      <c r="F1600" t="s">
        <v>30</v>
      </c>
      <c r="H1600" t="s">
        <v>133</v>
      </c>
      <c r="J1600">
        <v>2</v>
      </c>
      <c r="K1600" t="s">
        <v>160</v>
      </c>
      <c r="L1600">
        <f t="shared" si="129"/>
        <v>33</v>
      </c>
      <c r="M1600" t="s">
        <v>161</v>
      </c>
    </row>
    <row r="1601" spans="1:14">
      <c r="A1601">
        <v>3887</v>
      </c>
      <c r="B1601">
        <v>445</v>
      </c>
      <c r="C1601">
        <v>2020</v>
      </c>
      <c r="D1601">
        <v>13</v>
      </c>
      <c r="E1601" t="s">
        <v>37</v>
      </c>
      <c r="F1601" t="s">
        <v>30</v>
      </c>
      <c r="H1601" t="s">
        <v>133</v>
      </c>
      <c r="J1601">
        <v>2</v>
      </c>
      <c r="K1601" t="s">
        <v>160</v>
      </c>
      <c r="L1601">
        <f t="shared" si="129"/>
        <v>33</v>
      </c>
      <c r="M1601" t="s">
        <v>161</v>
      </c>
    </row>
    <row r="1602" spans="1:14">
      <c r="A1602">
        <v>3888</v>
      </c>
      <c r="B1602">
        <v>445</v>
      </c>
      <c r="C1602">
        <v>2020</v>
      </c>
      <c r="D1602">
        <v>13</v>
      </c>
      <c r="E1602" t="s">
        <v>37</v>
      </c>
      <c r="F1602" t="s">
        <v>30</v>
      </c>
      <c r="H1602" t="s">
        <v>133</v>
      </c>
      <c r="J1602">
        <v>2</v>
      </c>
      <c r="K1602" t="s">
        <v>160</v>
      </c>
      <c r="L1602">
        <f t="shared" si="129"/>
        <v>33</v>
      </c>
      <c r="M1602" t="s">
        <v>161</v>
      </c>
    </row>
    <row r="1603" spans="1:14">
      <c r="A1603">
        <v>3889</v>
      </c>
      <c r="B1603">
        <v>445</v>
      </c>
      <c r="C1603">
        <v>2020</v>
      </c>
      <c r="D1603">
        <v>13</v>
      </c>
      <c r="E1603" t="s">
        <v>37</v>
      </c>
      <c r="F1603" t="s">
        <v>30</v>
      </c>
      <c r="H1603" t="s">
        <v>133</v>
      </c>
      <c r="J1603">
        <v>3</v>
      </c>
      <c r="K1603" t="s">
        <v>162</v>
      </c>
      <c r="L1603">
        <v>43</v>
      </c>
      <c r="M1603" t="s">
        <v>161</v>
      </c>
    </row>
    <row r="1604" spans="1:14">
      <c r="A1604">
        <v>3890</v>
      </c>
      <c r="B1604">
        <v>445</v>
      </c>
      <c r="C1604">
        <v>2020</v>
      </c>
      <c r="D1604">
        <v>13</v>
      </c>
      <c r="E1604" t="s">
        <v>37</v>
      </c>
      <c r="F1604" t="s">
        <v>30</v>
      </c>
      <c r="H1604" t="s">
        <v>131</v>
      </c>
      <c r="J1604">
        <v>4</v>
      </c>
      <c r="K1604" t="s">
        <v>160</v>
      </c>
      <c r="L1604">
        <f t="shared" si="129"/>
        <v>33</v>
      </c>
      <c r="M1604" t="s">
        <v>161</v>
      </c>
    </row>
    <row r="1605" spans="1:14">
      <c r="A1605">
        <v>3891</v>
      </c>
      <c r="B1605">
        <v>445</v>
      </c>
      <c r="C1605">
        <v>2020</v>
      </c>
      <c r="D1605">
        <v>13</v>
      </c>
      <c r="E1605" t="s">
        <v>37</v>
      </c>
      <c r="F1605" t="s">
        <v>30</v>
      </c>
      <c r="H1605" t="s">
        <v>131</v>
      </c>
      <c r="J1605">
        <v>4</v>
      </c>
      <c r="K1605" t="s">
        <v>160</v>
      </c>
      <c r="L1605">
        <f t="shared" si="129"/>
        <v>33</v>
      </c>
      <c r="M1605" t="s">
        <v>161</v>
      </c>
    </row>
    <row r="1606" spans="1:14">
      <c r="A1606">
        <v>3892</v>
      </c>
      <c r="B1606">
        <v>446</v>
      </c>
      <c r="C1606">
        <v>2020</v>
      </c>
      <c r="D1606">
        <v>13</v>
      </c>
      <c r="E1606" t="s">
        <v>62</v>
      </c>
      <c r="F1606" t="s">
        <v>52</v>
      </c>
      <c r="H1606" t="s">
        <v>140</v>
      </c>
      <c r="J1606">
        <v>1</v>
      </c>
      <c r="K1606" t="s">
        <v>160</v>
      </c>
      <c r="L1606">
        <f t="shared" ref="L1606:L2103" si="130">IF(K1606="XP",33,0)</f>
        <v>33</v>
      </c>
      <c r="M1606" t="s">
        <v>161</v>
      </c>
    </row>
    <row r="1607" spans="1:14">
      <c r="A1607">
        <v>3893</v>
      </c>
      <c r="B1607">
        <v>446</v>
      </c>
      <c r="C1607">
        <v>2020</v>
      </c>
      <c r="D1607">
        <v>13</v>
      </c>
      <c r="E1607" t="s">
        <v>62</v>
      </c>
      <c r="F1607" t="s">
        <v>52</v>
      </c>
      <c r="H1607" t="s">
        <v>113</v>
      </c>
      <c r="J1607">
        <v>1</v>
      </c>
      <c r="K1607" t="s">
        <v>160</v>
      </c>
      <c r="L1607">
        <f t="shared" si="130"/>
        <v>33</v>
      </c>
      <c r="M1607" t="s">
        <v>161</v>
      </c>
    </row>
    <row r="1608" spans="1:14">
      <c r="A1608">
        <v>3894</v>
      </c>
      <c r="B1608">
        <v>446</v>
      </c>
      <c r="C1608">
        <v>2020</v>
      </c>
      <c r="D1608">
        <v>13</v>
      </c>
      <c r="E1608" t="s">
        <v>62</v>
      </c>
      <c r="F1608" t="s">
        <v>52</v>
      </c>
      <c r="H1608" t="s">
        <v>140</v>
      </c>
      <c r="J1608">
        <v>2</v>
      </c>
      <c r="K1608" t="s">
        <v>160</v>
      </c>
      <c r="L1608">
        <f t="shared" si="130"/>
        <v>33</v>
      </c>
      <c r="M1608" t="s">
        <v>163</v>
      </c>
      <c r="N1608" t="s">
        <v>168</v>
      </c>
    </row>
    <row r="1609" spans="1:14">
      <c r="A1609">
        <v>3895</v>
      </c>
      <c r="B1609">
        <v>446</v>
      </c>
      <c r="C1609">
        <v>2020</v>
      </c>
      <c r="D1609">
        <v>13</v>
      </c>
      <c r="E1609" t="s">
        <v>62</v>
      </c>
      <c r="F1609" t="s">
        <v>52</v>
      </c>
      <c r="H1609" t="s">
        <v>113</v>
      </c>
      <c r="J1609">
        <v>2</v>
      </c>
      <c r="K1609" t="s">
        <v>162</v>
      </c>
      <c r="L1609">
        <v>48</v>
      </c>
      <c r="M1609" t="s">
        <v>161</v>
      </c>
    </row>
    <row r="1610" spans="1:14">
      <c r="A1610">
        <v>3896</v>
      </c>
      <c r="B1610">
        <v>446</v>
      </c>
      <c r="C1610">
        <v>2020</v>
      </c>
      <c r="D1610">
        <v>13</v>
      </c>
      <c r="E1610" t="s">
        <v>62</v>
      </c>
      <c r="F1610" t="s">
        <v>52</v>
      </c>
      <c r="H1610" t="s">
        <v>113</v>
      </c>
      <c r="J1610">
        <v>2</v>
      </c>
      <c r="K1610" t="s">
        <v>160</v>
      </c>
      <c r="L1610">
        <f t="shared" si="130"/>
        <v>33</v>
      </c>
      <c r="M1610" t="s">
        <v>161</v>
      </c>
    </row>
    <row r="1611" spans="1:14">
      <c r="A1611">
        <v>3897</v>
      </c>
      <c r="B1611">
        <v>446</v>
      </c>
      <c r="C1611">
        <v>2020</v>
      </c>
      <c r="D1611">
        <v>13</v>
      </c>
      <c r="E1611" t="s">
        <v>62</v>
      </c>
      <c r="F1611" t="s">
        <v>52</v>
      </c>
      <c r="H1611" t="s">
        <v>113</v>
      </c>
      <c r="J1611">
        <v>3</v>
      </c>
      <c r="K1611" t="s">
        <v>160</v>
      </c>
      <c r="L1611">
        <f t="shared" si="130"/>
        <v>33</v>
      </c>
      <c r="M1611" t="s">
        <v>161</v>
      </c>
    </row>
    <row r="1612" spans="1:14">
      <c r="A1612">
        <v>3898</v>
      </c>
      <c r="B1612">
        <v>446</v>
      </c>
      <c r="C1612">
        <v>2020</v>
      </c>
      <c r="D1612">
        <v>13</v>
      </c>
      <c r="E1612" t="s">
        <v>62</v>
      </c>
      <c r="F1612" t="s">
        <v>52</v>
      </c>
      <c r="H1612" t="s">
        <v>140</v>
      </c>
      <c r="J1612">
        <v>4</v>
      </c>
      <c r="K1612" t="s">
        <v>160</v>
      </c>
      <c r="L1612">
        <f t="shared" si="130"/>
        <v>33</v>
      </c>
      <c r="M1612" t="s">
        <v>161</v>
      </c>
    </row>
    <row r="1613" spans="1:14">
      <c r="A1613">
        <v>3899</v>
      </c>
      <c r="B1613">
        <v>446</v>
      </c>
      <c r="C1613">
        <v>2020</v>
      </c>
      <c r="D1613">
        <v>13</v>
      </c>
      <c r="E1613" t="s">
        <v>62</v>
      </c>
      <c r="F1613" t="s">
        <v>52</v>
      </c>
      <c r="H1613" t="s">
        <v>113</v>
      </c>
      <c r="J1613">
        <v>4</v>
      </c>
      <c r="K1613" t="s">
        <v>160</v>
      </c>
      <c r="L1613">
        <f t="shared" si="130"/>
        <v>33</v>
      </c>
      <c r="M1613" t="s">
        <v>161</v>
      </c>
    </row>
    <row r="1614" spans="1:14">
      <c r="A1614">
        <v>3900</v>
      </c>
      <c r="B1614">
        <v>447</v>
      </c>
      <c r="C1614">
        <v>2020</v>
      </c>
      <c r="D1614">
        <v>13</v>
      </c>
      <c r="E1614" t="s">
        <v>36</v>
      </c>
      <c r="F1614" t="s">
        <v>33</v>
      </c>
      <c r="H1614" t="s">
        <v>142</v>
      </c>
      <c r="J1614">
        <v>1</v>
      </c>
      <c r="K1614" t="s">
        <v>160</v>
      </c>
      <c r="L1614">
        <f t="shared" ref="L1614:L1619" si="131">IF(K1614="XP",33,0)</f>
        <v>33</v>
      </c>
      <c r="M1614" t="s">
        <v>163</v>
      </c>
      <c r="N1614" t="s">
        <v>168</v>
      </c>
    </row>
    <row r="1615" spans="1:14">
      <c r="A1615">
        <v>3901</v>
      </c>
      <c r="B1615">
        <v>447</v>
      </c>
      <c r="C1615">
        <v>2020</v>
      </c>
      <c r="D1615">
        <v>13</v>
      </c>
      <c r="E1615" t="s">
        <v>36</v>
      </c>
      <c r="F1615" t="s">
        <v>33</v>
      </c>
      <c r="H1615" t="s">
        <v>142</v>
      </c>
      <c r="J1615">
        <v>1</v>
      </c>
      <c r="K1615" t="s">
        <v>162</v>
      </c>
      <c r="L1615">
        <v>22</v>
      </c>
      <c r="M1615" t="s">
        <v>161</v>
      </c>
    </row>
    <row r="1616" spans="1:14">
      <c r="A1616">
        <v>3902</v>
      </c>
      <c r="B1616">
        <v>447</v>
      </c>
      <c r="C1616">
        <v>2020</v>
      </c>
      <c r="D1616">
        <v>13</v>
      </c>
      <c r="E1616" t="s">
        <v>36</v>
      </c>
      <c r="F1616" t="s">
        <v>33</v>
      </c>
      <c r="H1616" t="s">
        <v>108</v>
      </c>
      <c r="J1616">
        <v>2</v>
      </c>
      <c r="K1616" t="s">
        <v>160</v>
      </c>
      <c r="L1616">
        <f t="shared" si="131"/>
        <v>33</v>
      </c>
      <c r="M1616" t="s">
        <v>163</v>
      </c>
      <c r="N1616" t="s">
        <v>168</v>
      </c>
    </row>
    <row r="1617" spans="1:20">
      <c r="A1617">
        <v>3903</v>
      </c>
      <c r="B1617">
        <v>447</v>
      </c>
      <c r="C1617">
        <v>2020</v>
      </c>
      <c r="D1617">
        <v>13</v>
      </c>
      <c r="E1617" t="s">
        <v>36</v>
      </c>
      <c r="F1617" t="s">
        <v>33</v>
      </c>
      <c r="H1617" t="s">
        <v>142</v>
      </c>
      <c r="J1617">
        <v>3</v>
      </c>
      <c r="K1617" t="s">
        <v>160</v>
      </c>
      <c r="L1617">
        <f t="shared" si="131"/>
        <v>33</v>
      </c>
      <c r="M1617" t="s">
        <v>161</v>
      </c>
    </row>
    <row r="1618" spans="1:20">
      <c r="A1618">
        <v>3904</v>
      </c>
      <c r="B1618">
        <v>447</v>
      </c>
      <c r="C1618">
        <v>2020</v>
      </c>
      <c r="D1618">
        <v>13</v>
      </c>
      <c r="E1618" t="s">
        <v>36</v>
      </c>
      <c r="F1618" t="s">
        <v>33</v>
      </c>
      <c r="H1618" t="s">
        <v>108</v>
      </c>
      <c r="J1618">
        <v>3</v>
      </c>
      <c r="K1618" t="s">
        <v>160</v>
      </c>
      <c r="L1618">
        <f t="shared" si="131"/>
        <v>33</v>
      </c>
      <c r="M1618" t="s">
        <v>161</v>
      </c>
    </row>
    <row r="1619" spans="1:20">
      <c r="A1619">
        <v>3905</v>
      </c>
      <c r="B1619">
        <v>447</v>
      </c>
      <c r="C1619">
        <v>2020</v>
      </c>
      <c r="D1619">
        <v>13</v>
      </c>
      <c r="E1619" t="s">
        <v>36</v>
      </c>
      <c r="F1619" t="s">
        <v>33</v>
      </c>
      <c r="H1619" t="s">
        <v>108</v>
      </c>
      <c r="J1619">
        <v>3</v>
      </c>
      <c r="K1619" t="s">
        <v>160</v>
      </c>
      <c r="L1619">
        <f t="shared" si="131"/>
        <v>33</v>
      </c>
      <c r="M1619" t="s">
        <v>163</v>
      </c>
      <c r="N1619" t="s">
        <v>168</v>
      </c>
    </row>
    <row r="1620" spans="1:20">
      <c r="A1620">
        <v>3906</v>
      </c>
      <c r="B1620">
        <v>447</v>
      </c>
      <c r="C1620">
        <v>2020</v>
      </c>
      <c r="D1620">
        <v>13</v>
      </c>
      <c r="E1620" t="s">
        <v>36</v>
      </c>
      <c r="F1620" t="s">
        <v>33</v>
      </c>
      <c r="H1620" t="s">
        <v>108</v>
      </c>
      <c r="J1620">
        <v>4</v>
      </c>
      <c r="K1620" t="s">
        <v>162</v>
      </c>
      <c r="L1620">
        <v>48</v>
      </c>
      <c r="M1620" t="s">
        <v>161</v>
      </c>
    </row>
    <row r="1621" spans="1:20">
      <c r="A1621">
        <v>3907</v>
      </c>
      <c r="B1621">
        <v>447</v>
      </c>
      <c r="C1621">
        <v>2020</v>
      </c>
      <c r="D1621">
        <v>13</v>
      </c>
      <c r="E1621" t="s">
        <v>36</v>
      </c>
      <c r="F1621" t="s">
        <v>33</v>
      </c>
      <c r="H1621" t="s">
        <v>108</v>
      </c>
      <c r="J1621">
        <v>4</v>
      </c>
      <c r="K1621" t="s">
        <v>162</v>
      </c>
      <c r="L1621">
        <v>51</v>
      </c>
      <c r="M1621" t="s">
        <v>163</v>
      </c>
      <c r="N1621" t="s">
        <v>165</v>
      </c>
      <c r="T1621" t="s">
        <v>173</v>
      </c>
    </row>
    <row r="1622" spans="1:20">
      <c r="A1622">
        <v>3908</v>
      </c>
      <c r="B1622">
        <v>447</v>
      </c>
      <c r="C1622">
        <v>2020</v>
      </c>
      <c r="D1622">
        <v>13</v>
      </c>
      <c r="E1622" t="s">
        <v>36</v>
      </c>
      <c r="F1622" t="s">
        <v>33</v>
      </c>
      <c r="H1622" t="s">
        <v>142</v>
      </c>
      <c r="J1622">
        <v>4</v>
      </c>
      <c r="K1622" t="s">
        <v>162</v>
      </c>
      <c r="L1622">
        <v>62</v>
      </c>
      <c r="M1622" t="s">
        <v>163</v>
      </c>
      <c r="N1622" t="s">
        <v>166</v>
      </c>
      <c r="T1622" t="s">
        <v>173</v>
      </c>
    </row>
    <row r="1623" spans="1:20">
      <c r="A1623">
        <v>3909</v>
      </c>
      <c r="B1623">
        <v>447</v>
      </c>
      <c r="C1623">
        <v>2020</v>
      </c>
      <c r="D1623">
        <v>13</v>
      </c>
      <c r="E1623" t="s">
        <v>36</v>
      </c>
      <c r="F1623" t="s">
        <v>33</v>
      </c>
      <c r="H1623" t="s">
        <v>108</v>
      </c>
      <c r="J1623" t="s">
        <v>174</v>
      </c>
      <c r="K1623" t="s">
        <v>162</v>
      </c>
      <c r="L1623">
        <v>23</v>
      </c>
      <c r="M1623" t="s">
        <v>161</v>
      </c>
      <c r="N1623" t="s">
        <v>173</v>
      </c>
    </row>
    <row r="1624" spans="1:20">
      <c r="A1624">
        <v>3910</v>
      </c>
      <c r="B1624">
        <v>448</v>
      </c>
      <c r="C1624">
        <v>2020</v>
      </c>
      <c r="D1624">
        <v>13</v>
      </c>
      <c r="E1624" t="s">
        <v>55</v>
      </c>
      <c r="F1624" t="s">
        <v>29</v>
      </c>
      <c r="H1624" t="s">
        <v>122</v>
      </c>
      <c r="J1624">
        <v>1</v>
      </c>
      <c r="K1624" t="s">
        <v>160</v>
      </c>
      <c r="L1624">
        <f t="shared" ref="L1624" si="132">IF(K1624="XP",33,0)</f>
        <v>33</v>
      </c>
      <c r="M1624" t="s">
        <v>161</v>
      </c>
    </row>
    <row r="1625" spans="1:20">
      <c r="A1625">
        <v>3911</v>
      </c>
      <c r="B1625">
        <v>448</v>
      </c>
      <c r="C1625">
        <v>2020</v>
      </c>
      <c r="D1625">
        <v>13</v>
      </c>
      <c r="E1625" t="s">
        <v>55</v>
      </c>
      <c r="F1625" t="s">
        <v>29</v>
      </c>
      <c r="H1625" t="s">
        <v>105</v>
      </c>
      <c r="J1625">
        <v>2</v>
      </c>
      <c r="K1625" t="s">
        <v>162</v>
      </c>
      <c r="L1625">
        <v>25</v>
      </c>
      <c r="M1625" t="s">
        <v>161</v>
      </c>
    </row>
    <row r="1626" spans="1:20">
      <c r="A1626">
        <v>3912</v>
      </c>
      <c r="B1626">
        <v>448</v>
      </c>
      <c r="C1626">
        <v>2020</v>
      </c>
      <c r="D1626">
        <v>13</v>
      </c>
      <c r="E1626" t="s">
        <v>55</v>
      </c>
      <c r="F1626" t="s">
        <v>29</v>
      </c>
      <c r="H1626" t="s">
        <v>122</v>
      </c>
      <c r="J1626">
        <v>2</v>
      </c>
      <c r="K1626" t="s">
        <v>162</v>
      </c>
      <c r="L1626">
        <v>53</v>
      </c>
      <c r="M1626" t="s">
        <v>163</v>
      </c>
      <c r="N1626" t="s">
        <v>165</v>
      </c>
    </row>
    <row r="1627" spans="1:20">
      <c r="A1627">
        <v>3913</v>
      </c>
      <c r="B1627">
        <v>448</v>
      </c>
      <c r="C1627">
        <v>2020</v>
      </c>
      <c r="D1627">
        <v>13</v>
      </c>
      <c r="E1627" t="s">
        <v>55</v>
      </c>
      <c r="F1627" t="s">
        <v>29</v>
      </c>
      <c r="H1627" t="s">
        <v>105</v>
      </c>
      <c r="J1627">
        <v>2</v>
      </c>
      <c r="K1627" t="s">
        <v>162</v>
      </c>
      <c r="L1627">
        <v>48</v>
      </c>
      <c r="M1627" t="s">
        <v>161</v>
      </c>
    </row>
    <row r="1628" spans="1:20">
      <c r="A1628">
        <v>3914</v>
      </c>
      <c r="B1628">
        <v>448</v>
      </c>
      <c r="C1628">
        <v>2020</v>
      </c>
      <c r="D1628">
        <v>13</v>
      </c>
      <c r="E1628" t="s">
        <v>55</v>
      </c>
      <c r="F1628" t="s">
        <v>29</v>
      </c>
      <c r="H1628" t="s">
        <v>105</v>
      </c>
      <c r="J1628">
        <v>3</v>
      </c>
      <c r="K1628" t="s">
        <v>160</v>
      </c>
      <c r="L1628">
        <f>IF(K1628="XP",33,0)</f>
        <v>33</v>
      </c>
      <c r="M1628" t="s">
        <v>161</v>
      </c>
    </row>
    <row r="1629" spans="1:20">
      <c r="A1629">
        <v>3915</v>
      </c>
      <c r="B1629">
        <v>448</v>
      </c>
      <c r="C1629">
        <v>2020</v>
      </c>
      <c r="D1629">
        <v>13</v>
      </c>
      <c r="E1629" t="s">
        <v>55</v>
      </c>
      <c r="F1629" t="s">
        <v>29</v>
      </c>
      <c r="H1629" t="s">
        <v>105</v>
      </c>
      <c r="J1629">
        <v>3</v>
      </c>
      <c r="K1629" t="s">
        <v>162</v>
      </c>
      <c r="L1629">
        <v>23</v>
      </c>
      <c r="M1629" t="s">
        <v>161</v>
      </c>
    </row>
    <row r="1630" spans="1:20">
      <c r="A1630">
        <v>3916</v>
      </c>
      <c r="B1630">
        <v>448</v>
      </c>
      <c r="C1630">
        <v>2020</v>
      </c>
      <c r="D1630">
        <v>13</v>
      </c>
      <c r="E1630" t="s">
        <v>55</v>
      </c>
      <c r="F1630" t="s">
        <v>29</v>
      </c>
      <c r="H1630" t="s">
        <v>105</v>
      </c>
      <c r="J1630">
        <v>4</v>
      </c>
      <c r="K1630" t="s">
        <v>162</v>
      </c>
      <c r="L1630">
        <v>19</v>
      </c>
      <c r="M1630" t="s">
        <v>161</v>
      </c>
    </row>
    <row r="1631" spans="1:20">
      <c r="A1631">
        <v>3917</v>
      </c>
      <c r="B1631">
        <v>449</v>
      </c>
      <c r="C1631">
        <v>2020</v>
      </c>
      <c r="D1631">
        <v>13</v>
      </c>
      <c r="E1631" t="s">
        <v>46</v>
      </c>
      <c r="F1631" t="s">
        <v>34</v>
      </c>
      <c r="H1631" t="s">
        <v>109</v>
      </c>
      <c r="J1631">
        <v>1</v>
      </c>
      <c r="K1631" t="s">
        <v>160</v>
      </c>
      <c r="L1631">
        <f t="shared" ref="L1631:L1634" si="133">IF(K1631="XP",33,0)</f>
        <v>33</v>
      </c>
      <c r="M1631" t="s">
        <v>161</v>
      </c>
    </row>
    <row r="1632" spans="1:20">
      <c r="A1632">
        <v>3918</v>
      </c>
      <c r="B1632">
        <v>449</v>
      </c>
      <c r="C1632">
        <v>2020</v>
      </c>
      <c r="D1632">
        <v>13</v>
      </c>
      <c r="E1632" t="s">
        <v>46</v>
      </c>
      <c r="F1632" t="s">
        <v>34</v>
      </c>
      <c r="H1632" t="s">
        <v>101</v>
      </c>
      <c r="J1632">
        <v>1</v>
      </c>
      <c r="K1632" t="s">
        <v>160</v>
      </c>
      <c r="L1632">
        <f t="shared" si="133"/>
        <v>33</v>
      </c>
      <c r="M1632" t="s">
        <v>161</v>
      </c>
    </row>
    <row r="1633" spans="1:14">
      <c r="A1633">
        <v>3919</v>
      </c>
      <c r="B1633">
        <v>449</v>
      </c>
      <c r="C1633">
        <v>2020</v>
      </c>
      <c r="D1633">
        <v>13</v>
      </c>
      <c r="E1633" t="s">
        <v>46</v>
      </c>
      <c r="F1633" t="s">
        <v>34</v>
      </c>
      <c r="H1633" t="s">
        <v>101</v>
      </c>
      <c r="J1633">
        <v>1</v>
      </c>
      <c r="K1633" t="s">
        <v>162</v>
      </c>
      <c r="L1633">
        <v>52</v>
      </c>
      <c r="M1633" t="s">
        <v>161</v>
      </c>
    </row>
    <row r="1634" spans="1:14">
      <c r="A1634">
        <v>3920</v>
      </c>
      <c r="B1634">
        <v>449</v>
      </c>
      <c r="C1634">
        <v>2020</v>
      </c>
      <c r="D1634">
        <v>13</v>
      </c>
      <c r="E1634" t="s">
        <v>46</v>
      </c>
      <c r="F1634" t="s">
        <v>34</v>
      </c>
      <c r="H1634" t="s">
        <v>109</v>
      </c>
      <c r="J1634">
        <v>1</v>
      </c>
      <c r="K1634" t="s">
        <v>160</v>
      </c>
      <c r="L1634">
        <f t="shared" si="133"/>
        <v>33</v>
      </c>
      <c r="M1634" t="s">
        <v>161</v>
      </c>
    </row>
    <row r="1635" spans="1:14">
      <c r="A1635">
        <v>3921</v>
      </c>
      <c r="B1635">
        <v>449</v>
      </c>
      <c r="C1635">
        <v>2020</v>
      </c>
      <c r="D1635">
        <v>13</v>
      </c>
      <c r="E1635" t="s">
        <v>46</v>
      </c>
      <c r="F1635" t="s">
        <v>34</v>
      </c>
      <c r="H1635" t="s">
        <v>101</v>
      </c>
      <c r="J1635">
        <v>1</v>
      </c>
      <c r="K1635" t="s">
        <v>162</v>
      </c>
      <c r="L1635">
        <v>53</v>
      </c>
      <c r="M1635" t="s">
        <v>163</v>
      </c>
      <c r="N1635" t="s">
        <v>164</v>
      </c>
    </row>
    <row r="1636" spans="1:14">
      <c r="A1636">
        <v>3922</v>
      </c>
      <c r="B1636">
        <v>449</v>
      </c>
      <c r="C1636">
        <v>2020</v>
      </c>
      <c r="D1636">
        <v>13</v>
      </c>
      <c r="E1636" t="s">
        <v>46</v>
      </c>
      <c r="F1636" t="s">
        <v>34</v>
      </c>
      <c r="H1636" t="s">
        <v>109</v>
      </c>
      <c r="J1636">
        <v>2</v>
      </c>
      <c r="K1636" t="s">
        <v>160</v>
      </c>
      <c r="L1636">
        <f>IF(K1636="XP",33,0)</f>
        <v>33</v>
      </c>
      <c r="M1636" t="s">
        <v>161</v>
      </c>
    </row>
    <row r="1637" spans="1:14">
      <c r="A1637">
        <v>3923</v>
      </c>
      <c r="B1637">
        <v>449</v>
      </c>
      <c r="C1637">
        <v>2020</v>
      </c>
      <c r="D1637">
        <v>13</v>
      </c>
      <c r="E1637" t="s">
        <v>46</v>
      </c>
      <c r="F1637" t="s">
        <v>34</v>
      </c>
      <c r="H1637" t="s">
        <v>101</v>
      </c>
      <c r="J1637">
        <v>2</v>
      </c>
      <c r="K1637" t="s">
        <v>160</v>
      </c>
      <c r="L1637">
        <f>IF(K1637="XP",33,0)</f>
        <v>33</v>
      </c>
      <c r="M1637" t="s">
        <v>161</v>
      </c>
    </row>
    <row r="1638" spans="1:14">
      <c r="A1638">
        <v>3924</v>
      </c>
      <c r="B1638">
        <v>449</v>
      </c>
      <c r="C1638">
        <v>2020</v>
      </c>
      <c r="D1638">
        <v>13</v>
      </c>
      <c r="E1638" t="s">
        <v>46</v>
      </c>
      <c r="F1638" t="s">
        <v>34</v>
      </c>
      <c r="H1638" t="s">
        <v>109</v>
      </c>
      <c r="J1638">
        <v>2</v>
      </c>
      <c r="K1638" t="s">
        <v>162</v>
      </c>
      <c r="L1638">
        <v>42</v>
      </c>
      <c r="M1638" t="s">
        <v>161</v>
      </c>
    </row>
    <row r="1639" spans="1:14">
      <c r="A1639">
        <v>3925</v>
      </c>
      <c r="B1639">
        <v>449</v>
      </c>
      <c r="C1639">
        <v>2020</v>
      </c>
      <c r="D1639">
        <v>13</v>
      </c>
      <c r="E1639" t="s">
        <v>46</v>
      </c>
      <c r="F1639" t="s">
        <v>34</v>
      </c>
      <c r="H1639" t="s">
        <v>101</v>
      </c>
      <c r="J1639">
        <v>2</v>
      </c>
      <c r="K1639" t="s">
        <v>162</v>
      </c>
      <c r="L1639">
        <v>34</v>
      </c>
      <c r="M1639" t="s">
        <v>161</v>
      </c>
    </row>
    <row r="1640" spans="1:14">
      <c r="A1640">
        <v>3926</v>
      </c>
      <c r="B1640">
        <v>450</v>
      </c>
      <c r="C1640">
        <v>2020</v>
      </c>
      <c r="D1640">
        <v>13</v>
      </c>
      <c r="E1640" t="s">
        <v>50</v>
      </c>
      <c r="F1640" t="s">
        <v>22</v>
      </c>
      <c r="H1640" t="s">
        <v>111</v>
      </c>
      <c r="J1640">
        <v>1</v>
      </c>
      <c r="K1640" t="s">
        <v>162</v>
      </c>
      <c r="L1640">
        <v>45</v>
      </c>
      <c r="M1640" t="s">
        <v>161</v>
      </c>
    </row>
    <row r="1641" spans="1:14">
      <c r="A1641">
        <v>3927</v>
      </c>
      <c r="B1641">
        <v>450</v>
      </c>
      <c r="C1641">
        <v>2020</v>
      </c>
      <c r="D1641">
        <v>13</v>
      </c>
      <c r="E1641" t="s">
        <v>50</v>
      </c>
      <c r="F1641" t="s">
        <v>22</v>
      </c>
      <c r="H1641" t="s">
        <v>111</v>
      </c>
      <c r="J1641">
        <v>1</v>
      </c>
      <c r="K1641" t="s">
        <v>160</v>
      </c>
      <c r="L1641">
        <f t="shared" ref="L1641:L1648" si="134">IF(K1641="XP",33,0)</f>
        <v>33</v>
      </c>
      <c r="M1641" t="s">
        <v>163</v>
      </c>
      <c r="N1641" t="s">
        <v>170</v>
      </c>
    </row>
    <row r="1642" spans="1:14">
      <c r="A1642">
        <v>3928</v>
      </c>
      <c r="B1642">
        <v>450</v>
      </c>
      <c r="C1642">
        <v>2020</v>
      </c>
      <c r="D1642">
        <v>13</v>
      </c>
      <c r="E1642" t="s">
        <v>50</v>
      </c>
      <c r="F1642" t="s">
        <v>22</v>
      </c>
      <c r="H1642" t="s">
        <v>112</v>
      </c>
      <c r="J1642">
        <v>1</v>
      </c>
      <c r="K1642" t="s">
        <v>160</v>
      </c>
      <c r="L1642">
        <f t="shared" si="134"/>
        <v>33</v>
      </c>
      <c r="M1642" t="s">
        <v>163</v>
      </c>
      <c r="N1642" t="s">
        <v>168</v>
      </c>
    </row>
    <row r="1643" spans="1:14">
      <c r="A1643">
        <v>3929</v>
      </c>
      <c r="B1643">
        <v>450</v>
      </c>
      <c r="C1643">
        <v>2020</v>
      </c>
      <c r="D1643">
        <v>13</v>
      </c>
      <c r="E1643" t="s">
        <v>50</v>
      </c>
      <c r="F1643" t="s">
        <v>22</v>
      </c>
      <c r="H1643" t="s">
        <v>111</v>
      </c>
      <c r="J1643">
        <v>2</v>
      </c>
      <c r="K1643" t="s">
        <v>160</v>
      </c>
      <c r="L1643">
        <f t="shared" si="134"/>
        <v>33</v>
      </c>
      <c r="M1643" t="s">
        <v>161</v>
      </c>
    </row>
    <row r="1644" spans="1:14">
      <c r="A1644">
        <v>3930</v>
      </c>
      <c r="B1644">
        <v>450</v>
      </c>
      <c r="C1644">
        <v>2020</v>
      </c>
      <c r="D1644">
        <v>13</v>
      </c>
      <c r="E1644" t="s">
        <v>50</v>
      </c>
      <c r="F1644" t="s">
        <v>22</v>
      </c>
      <c r="H1644" t="s">
        <v>112</v>
      </c>
      <c r="J1644">
        <v>2</v>
      </c>
      <c r="K1644" t="s">
        <v>160</v>
      </c>
      <c r="L1644">
        <f t="shared" si="134"/>
        <v>33</v>
      </c>
      <c r="M1644" t="s">
        <v>161</v>
      </c>
    </row>
    <row r="1645" spans="1:14">
      <c r="A1645">
        <v>3931</v>
      </c>
      <c r="B1645">
        <v>450</v>
      </c>
      <c r="C1645">
        <v>2020</v>
      </c>
      <c r="D1645">
        <v>13</v>
      </c>
      <c r="E1645" t="s">
        <v>50</v>
      </c>
      <c r="F1645" t="s">
        <v>22</v>
      </c>
      <c r="H1645" t="s">
        <v>111</v>
      </c>
      <c r="J1645">
        <v>2</v>
      </c>
      <c r="K1645" t="s">
        <v>160</v>
      </c>
      <c r="L1645">
        <f t="shared" si="134"/>
        <v>33</v>
      </c>
      <c r="M1645" t="s">
        <v>161</v>
      </c>
    </row>
    <row r="1646" spans="1:14">
      <c r="A1646">
        <v>3932</v>
      </c>
      <c r="B1646">
        <v>450</v>
      </c>
      <c r="C1646">
        <v>2020</v>
      </c>
      <c r="D1646">
        <v>13</v>
      </c>
      <c r="E1646" t="s">
        <v>50</v>
      </c>
      <c r="F1646" t="s">
        <v>22</v>
      </c>
      <c r="H1646" t="s">
        <v>112</v>
      </c>
      <c r="J1646">
        <v>3</v>
      </c>
      <c r="K1646" t="s">
        <v>160</v>
      </c>
      <c r="L1646">
        <f t="shared" si="134"/>
        <v>33</v>
      </c>
      <c r="M1646" t="s">
        <v>161</v>
      </c>
    </row>
    <row r="1647" spans="1:14">
      <c r="A1647">
        <v>3933</v>
      </c>
      <c r="B1647">
        <v>450</v>
      </c>
      <c r="C1647">
        <v>2020</v>
      </c>
      <c r="D1647">
        <v>13</v>
      </c>
      <c r="E1647" t="s">
        <v>50</v>
      </c>
      <c r="F1647" t="s">
        <v>22</v>
      </c>
      <c r="H1647" t="s">
        <v>111</v>
      </c>
      <c r="J1647">
        <v>4</v>
      </c>
      <c r="K1647" t="s">
        <v>160</v>
      </c>
      <c r="L1647">
        <f t="shared" si="134"/>
        <v>33</v>
      </c>
      <c r="M1647" t="s">
        <v>161</v>
      </c>
    </row>
    <row r="1648" spans="1:14">
      <c r="A1648">
        <v>3934</v>
      </c>
      <c r="B1648">
        <v>450</v>
      </c>
      <c r="C1648">
        <v>2020</v>
      </c>
      <c r="D1648">
        <v>13</v>
      </c>
      <c r="E1648" t="s">
        <v>50</v>
      </c>
      <c r="F1648" t="s">
        <v>22</v>
      </c>
      <c r="H1648" t="s">
        <v>112</v>
      </c>
      <c r="J1648">
        <v>4</v>
      </c>
      <c r="K1648" t="s">
        <v>160</v>
      </c>
      <c r="L1648">
        <f t="shared" si="134"/>
        <v>33</v>
      </c>
      <c r="M1648" t="s">
        <v>161</v>
      </c>
    </row>
    <row r="1649" spans="1:14">
      <c r="A1649">
        <v>3935</v>
      </c>
      <c r="B1649">
        <v>450</v>
      </c>
      <c r="C1649">
        <v>2020</v>
      </c>
      <c r="D1649">
        <v>13</v>
      </c>
      <c r="E1649" t="s">
        <v>50</v>
      </c>
      <c r="F1649" t="s">
        <v>22</v>
      </c>
      <c r="H1649" t="s">
        <v>112</v>
      </c>
      <c r="J1649">
        <v>4</v>
      </c>
      <c r="K1649" t="s">
        <v>160</v>
      </c>
      <c r="L1649">
        <f t="shared" si="130"/>
        <v>33</v>
      </c>
      <c r="M1649" t="s">
        <v>161</v>
      </c>
    </row>
    <row r="1650" spans="1:14">
      <c r="A1650">
        <v>3936</v>
      </c>
      <c r="B1650">
        <v>451</v>
      </c>
      <c r="C1650">
        <v>2020</v>
      </c>
      <c r="D1650">
        <v>13</v>
      </c>
      <c r="E1650" t="s">
        <v>27</v>
      </c>
      <c r="F1650" t="s">
        <v>38</v>
      </c>
      <c r="H1650" t="s">
        <v>126</v>
      </c>
      <c r="J1650">
        <v>1</v>
      </c>
      <c r="K1650" t="s">
        <v>160</v>
      </c>
      <c r="L1650">
        <f t="shared" ref="L1650" si="135">IF(K1650="XP",33,0)</f>
        <v>33</v>
      </c>
      <c r="M1650" t="s">
        <v>161</v>
      </c>
    </row>
    <row r="1651" spans="1:14">
      <c r="A1651">
        <v>3937</v>
      </c>
      <c r="B1651">
        <v>451</v>
      </c>
      <c r="C1651">
        <v>2020</v>
      </c>
      <c r="D1651">
        <v>13</v>
      </c>
      <c r="E1651" t="s">
        <v>27</v>
      </c>
      <c r="F1651" t="s">
        <v>38</v>
      </c>
      <c r="H1651" t="s">
        <v>120</v>
      </c>
      <c r="J1651">
        <v>1</v>
      </c>
      <c r="K1651" t="s">
        <v>162</v>
      </c>
      <c r="L1651">
        <v>53</v>
      </c>
      <c r="M1651" t="s">
        <v>161</v>
      </c>
    </row>
    <row r="1652" spans="1:14">
      <c r="A1652">
        <v>3938</v>
      </c>
      <c r="B1652">
        <v>451</v>
      </c>
      <c r="C1652">
        <v>2020</v>
      </c>
      <c r="D1652">
        <v>13</v>
      </c>
      <c r="E1652" t="s">
        <v>27</v>
      </c>
      <c r="F1652" t="s">
        <v>38</v>
      </c>
      <c r="H1652" t="s">
        <v>126</v>
      </c>
      <c r="J1652">
        <v>2</v>
      </c>
      <c r="K1652" t="s">
        <v>162</v>
      </c>
      <c r="L1652">
        <v>40</v>
      </c>
      <c r="M1652" t="s">
        <v>163</v>
      </c>
      <c r="N1652" t="s">
        <v>164</v>
      </c>
    </row>
    <row r="1653" spans="1:14">
      <c r="A1653">
        <v>3939</v>
      </c>
      <c r="B1653">
        <v>451</v>
      </c>
      <c r="C1653">
        <v>2020</v>
      </c>
      <c r="D1653">
        <v>13</v>
      </c>
      <c r="E1653" t="s">
        <v>27</v>
      </c>
      <c r="F1653" t="s">
        <v>38</v>
      </c>
      <c r="H1653" t="s">
        <v>120</v>
      </c>
      <c r="J1653">
        <v>2</v>
      </c>
      <c r="K1653" t="s">
        <v>162</v>
      </c>
      <c r="L1653">
        <v>30</v>
      </c>
      <c r="M1653" t="s">
        <v>161</v>
      </c>
    </row>
    <row r="1654" spans="1:14">
      <c r="A1654">
        <v>3940</v>
      </c>
      <c r="B1654">
        <v>451</v>
      </c>
      <c r="C1654">
        <v>2020</v>
      </c>
      <c r="D1654">
        <v>13</v>
      </c>
      <c r="E1654" t="s">
        <v>27</v>
      </c>
      <c r="F1654" t="s">
        <v>38</v>
      </c>
      <c r="H1654" t="s">
        <v>126</v>
      </c>
      <c r="J1654">
        <v>2</v>
      </c>
      <c r="K1654" t="s">
        <v>160</v>
      </c>
      <c r="L1654">
        <f>IF(K1654="XP",33,0)</f>
        <v>33</v>
      </c>
      <c r="M1654" t="s">
        <v>161</v>
      </c>
    </row>
    <row r="1655" spans="1:14">
      <c r="A1655">
        <v>3941</v>
      </c>
      <c r="B1655">
        <v>451</v>
      </c>
      <c r="C1655">
        <v>2020</v>
      </c>
      <c r="D1655">
        <v>13</v>
      </c>
      <c r="E1655" t="s">
        <v>27</v>
      </c>
      <c r="F1655" t="s">
        <v>38</v>
      </c>
      <c r="H1655" t="s">
        <v>120</v>
      </c>
      <c r="J1655">
        <v>2</v>
      </c>
      <c r="K1655" t="s">
        <v>162</v>
      </c>
      <c r="L1655">
        <v>28</v>
      </c>
      <c r="M1655" t="s">
        <v>161</v>
      </c>
    </row>
    <row r="1656" spans="1:14">
      <c r="A1656">
        <v>3942</v>
      </c>
      <c r="B1656">
        <v>451</v>
      </c>
      <c r="C1656">
        <v>2020</v>
      </c>
      <c r="D1656">
        <v>13</v>
      </c>
      <c r="E1656" t="s">
        <v>27</v>
      </c>
      <c r="F1656" t="s">
        <v>38</v>
      </c>
      <c r="H1656" t="s">
        <v>126</v>
      </c>
      <c r="J1656">
        <v>3</v>
      </c>
      <c r="K1656" t="s">
        <v>160</v>
      </c>
      <c r="L1656">
        <f>IF(K1656="XP",33,0)</f>
        <v>33</v>
      </c>
      <c r="M1656" t="s">
        <v>161</v>
      </c>
    </row>
    <row r="1657" spans="1:14">
      <c r="A1657">
        <v>3943</v>
      </c>
      <c r="B1657">
        <v>451</v>
      </c>
      <c r="C1657">
        <v>2020</v>
      </c>
      <c r="D1657">
        <v>13</v>
      </c>
      <c r="E1657" t="s">
        <v>27</v>
      </c>
      <c r="F1657" t="s">
        <v>38</v>
      </c>
      <c r="H1657" t="s">
        <v>120</v>
      </c>
      <c r="J1657">
        <v>4</v>
      </c>
      <c r="K1657" t="s">
        <v>160</v>
      </c>
      <c r="L1657">
        <f>IF(K1657="XP",33,0)</f>
        <v>33</v>
      </c>
      <c r="M1657" t="s">
        <v>161</v>
      </c>
    </row>
    <row r="1658" spans="1:14">
      <c r="A1658">
        <v>3944</v>
      </c>
      <c r="B1658">
        <v>452</v>
      </c>
      <c r="C1658">
        <v>2020</v>
      </c>
      <c r="D1658">
        <v>13</v>
      </c>
      <c r="E1658" t="s">
        <v>58</v>
      </c>
      <c r="F1658" t="s">
        <v>60</v>
      </c>
      <c r="H1658" t="s">
        <v>119</v>
      </c>
      <c r="J1658">
        <v>1</v>
      </c>
      <c r="K1658" t="s">
        <v>162</v>
      </c>
      <c r="L1658">
        <v>31</v>
      </c>
      <c r="M1658" t="s">
        <v>161</v>
      </c>
    </row>
    <row r="1659" spans="1:14">
      <c r="A1659">
        <v>3945</v>
      </c>
      <c r="B1659">
        <v>452</v>
      </c>
      <c r="C1659">
        <v>2020</v>
      </c>
      <c r="D1659">
        <v>13</v>
      </c>
      <c r="E1659" t="s">
        <v>58</v>
      </c>
      <c r="F1659" t="s">
        <v>60</v>
      </c>
      <c r="H1659" t="s">
        <v>130</v>
      </c>
      <c r="J1659">
        <v>3</v>
      </c>
      <c r="K1659" t="s">
        <v>160</v>
      </c>
      <c r="L1659">
        <f t="shared" ref="L1659" si="136">IF(K1659="XP",33,0)</f>
        <v>33</v>
      </c>
      <c r="M1659" t="s">
        <v>163</v>
      </c>
      <c r="N1659" t="s">
        <v>168</v>
      </c>
    </row>
    <row r="1660" spans="1:14">
      <c r="A1660">
        <v>3946</v>
      </c>
      <c r="B1660">
        <v>452</v>
      </c>
      <c r="C1660">
        <v>2020</v>
      </c>
      <c r="D1660">
        <v>13</v>
      </c>
      <c r="E1660" t="s">
        <v>58</v>
      </c>
      <c r="F1660" t="s">
        <v>60</v>
      </c>
      <c r="H1660" t="s">
        <v>130</v>
      </c>
      <c r="J1660">
        <v>4</v>
      </c>
      <c r="K1660" t="s">
        <v>162</v>
      </c>
      <c r="L1660">
        <v>48</v>
      </c>
      <c r="M1660" t="s">
        <v>161</v>
      </c>
    </row>
    <row r="1661" spans="1:14">
      <c r="A1661">
        <v>3947</v>
      </c>
      <c r="B1661">
        <v>452</v>
      </c>
      <c r="C1661">
        <v>2020</v>
      </c>
      <c r="D1661">
        <v>13</v>
      </c>
      <c r="E1661" t="s">
        <v>58</v>
      </c>
      <c r="F1661" t="s">
        <v>60</v>
      </c>
      <c r="H1661" t="s">
        <v>119</v>
      </c>
      <c r="J1661">
        <v>4</v>
      </c>
      <c r="K1661" t="s">
        <v>160</v>
      </c>
      <c r="L1661">
        <f t="shared" si="130"/>
        <v>33</v>
      </c>
      <c r="M1661" t="s">
        <v>161</v>
      </c>
    </row>
    <row r="1662" spans="1:14">
      <c r="A1662">
        <v>3948</v>
      </c>
      <c r="B1662">
        <v>453</v>
      </c>
      <c r="C1662">
        <v>2020</v>
      </c>
      <c r="D1662">
        <v>13</v>
      </c>
      <c r="E1662" t="s">
        <v>43</v>
      </c>
      <c r="F1662" t="s">
        <v>57</v>
      </c>
      <c r="H1662" t="s">
        <v>123</v>
      </c>
      <c r="J1662">
        <v>1</v>
      </c>
      <c r="K1662" t="s">
        <v>160</v>
      </c>
      <c r="L1662">
        <f t="shared" ref="L1662:L1664" si="137">IF(K1662="XP",33,0)</f>
        <v>33</v>
      </c>
      <c r="M1662" t="s">
        <v>161</v>
      </c>
    </row>
    <row r="1663" spans="1:14">
      <c r="A1663">
        <v>3949</v>
      </c>
      <c r="B1663">
        <v>453</v>
      </c>
      <c r="C1663">
        <v>2020</v>
      </c>
      <c r="D1663">
        <v>13</v>
      </c>
      <c r="E1663" t="s">
        <v>43</v>
      </c>
      <c r="F1663" t="s">
        <v>57</v>
      </c>
      <c r="H1663" t="s">
        <v>144</v>
      </c>
      <c r="J1663">
        <v>2</v>
      </c>
      <c r="K1663" t="s">
        <v>160</v>
      </c>
      <c r="L1663">
        <f t="shared" si="137"/>
        <v>33</v>
      </c>
      <c r="M1663" t="s">
        <v>161</v>
      </c>
    </row>
    <row r="1664" spans="1:14">
      <c r="A1664">
        <v>3950</v>
      </c>
      <c r="B1664">
        <v>453</v>
      </c>
      <c r="C1664">
        <v>2020</v>
      </c>
      <c r="D1664">
        <v>13</v>
      </c>
      <c r="E1664" t="s">
        <v>43</v>
      </c>
      <c r="F1664" t="s">
        <v>57</v>
      </c>
      <c r="H1664" t="s">
        <v>144</v>
      </c>
      <c r="J1664">
        <v>2</v>
      </c>
      <c r="K1664" t="s">
        <v>160</v>
      </c>
      <c r="L1664">
        <f t="shared" si="137"/>
        <v>33</v>
      </c>
      <c r="M1664" t="s">
        <v>161</v>
      </c>
    </row>
    <row r="1665" spans="1:14">
      <c r="A1665">
        <v>3951</v>
      </c>
      <c r="B1665">
        <v>453</v>
      </c>
      <c r="C1665">
        <v>2020</v>
      </c>
      <c r="D1665">
        <v>13</v>
      </c>
      <c r="E1665" t="s">
        <v>43</v>
      </c>
      <c r="F1665" t="s">
        <v>57</v>
      </c>
      <c r="H1665" t="s">
        <v>123</v>
      </c>
      <c r="J1665">
        <v>2</v>
      </c>
      <c r="K1665" t="s">
        <v>162</v>
      </c>
      <c r="L1665">
        <v>48</v>
      </c>
      <c r="M1665" t="s">
        <v>163</v>
      </c>
      <c r="N1665" t="s">
        <v>165</v>
      </c>
    </row>
    <row r="1666" spans="1:14">
      <c r="A1666">
        <v>3952</v>
      </c>
      <c r="B1666">
        <v>453</v>
      </c>
      <c r="C1666">
        <v>2020</v>
      </c>
      <c r="D1666">
        <v>13</v>
      </c>
      <c r="E1666" t="s">
        <v>43</v>
      </c>
      <c r="F1666" t="s">
        <v>57</v>
      </c>
      <c r="H1666" t="s">
        <v>144</v>
      </c>
      <c r="J1666">
        <v>3</v>
      </c>
      <c r="K1666" t="s">
        <v>162</v>
      </c>
      <c r="L1666">
        <v>39</v>
      </c>
      <c r="M1666" t="s">
        <v>161</v>
      </c>
    </row>
    <row r="1667" spans="1:14">
      <c r="A1667">
        <v>3953</v>
      </c>
      <c r="B1667">
        <v>453</v>
      </c>
      <c r="C1667">
        <v>2020</v>
      </c>
      <c r="D1667">
        <v>13</v>
      </c>
      <c r="E1667" t="s">
        <v>43</v>
      </c>
      <c r="F1667" t="s">
        <v>57</v>
      </c>
      <c r="H1667" t="s">
        <v>123</v>
      </c>
      <c r="J1667">
        <v>3</v>
      </c>
      <c r="K1667" t="s">
        <v>160</v>
      </c>
      <c r="L1667">
        <f>IF(K1667="XP",33,0)</f>
        <v>33</v>
      </c>
      <c r="M1667" t="s">
        <v>161</v>
      </c>
    </row>
    <row r="1668" spans="1:14">
      <c r="A1668">
        <v>3954</v>
      </c>
      <c r="B1668">
        <v>453</v>
      </c>
      <c r="C1668">
        <v>2020</v>
      </c>
      <c r="D1668">
        <v>13</v>
      </c>
      <c r="E1668" t="s">
        <v>43</v>
      </c>
      <c r="F1668" t="s">
        <v>57</v>
      </c>
      <c r="H1668" t="s">
        <v>144</v>
      </c>
      <c r="J1668">
        <v>4</v>
      </c>
      <c r="K1668" t="s">
        <v>160</v>
      </c>
      <c r="L1668">
        <f>IF(K1668="XP",33,0)</f>
        <v>33</v>
      </c>
      <c r="M1668" t="s">
        <v>161</v>
      </c>
    </row>
    <row r="1669" spans="1:14">
      <c r="A1669">
        <v>3955</v>
      </c>
      <c r="B1669">
        <v>453</v>
      </c>
      <c r="C1669">
        <v>2020</v>
      </c>
      <c r="D1669">
        <v>13</v>
      </c>
      <c r="E1669" t="s">
        <v>43</v>
      </c>
      <c r="F1669" t="s">
        <v>57</v>
      </c>
      <c r="H1669" t="s">
        <v>123</v>
      </c>
      <c r="J1669">
        <v>4</v>
      </c>
      <c r="K1669" t="s">
        <v>160</v>
      </c>
      <c r="L1669">
        <f>IF(K1669="XP",33,0)</f>
        <v>33</v>
      </c>
      <c r="M1669" t="s">
        <v>161</v>
      </c>
    </row>
    <row r="1670" spans="1:14">
      <c r="A1670">
        <v>3956</v>
      </c>
      <c r="B1670">
        <v>453</v>
      </c>
      <c r="C1670">
        <v>2020</v>
      </c>
      <c r="D1670">
        <v>13</v>
      </c>
      <c r="E1670" t="s">
        <v>43</v>
      </c>
      <c r="F1670" t="s">
        <v>57</v>
      </c>
      <c r="H1670" t="s">
        <v>144</v>
      </c>
      <c r="J1670">
        <v>4</v>
      </c>
      <c r="K1670" t="s">
        <v>160</v>
      </c>
      <c r="L1670">
        <f>IF(K1670="XP",33,0)</f>
        <v>33</v>
      </c>
      <c r="M1670" t="s">
        <v>161</v>
      </c>
    </row>
    <row r="1671" spans="1:14">
      <c r="A1671">
        <v>3957</v>
      </c>
      <c r="B1671">
        <v>453</v>
      </c>
      <c r="C1671">
        <v>2020</v>
      </c>
      <c r="D1671">
        <v>13</v>
      </c>
      <c r="E1671" t="s">
        <v>43</v>
      </c>
      <c r="F1671" t="s">
        <v>57</v>
      </c>
      <c r="H1671" t="s">
        <v>144</v>
      </c>
      <c r="J1671">
        <v>4</v>
      </c>
      <c r="K1671" t="s">
        <v>162</v>
      </c>
      <c r="L1671">
        <v>37</v>
      </c>
      <c r="M1671" t="s">
        <v>163</v>
      </c>
      <c r="N1671" t="s">
        <v>167</v>
      </c>
    </row>
    <row r="1672" spans="1:14">
      <c r="A1672">
        <v>3958</v>
      </c>
      <c r="B1672">
        <v>453</v>
      </c>
      <c r="C1672">
        <v>2020</v>
      </c>
      <c r="D1672">
        <v>13</v>
      </c>
      <c r="E1672" t="s">
        <v>43</v>
      </c>
      <c r="F1672" t="s">
        <v>57</v>
      </c>
      <c r="H1672" t="s">
        <v>144</v>
      </c>
      <c r="J1672">
        <v>4</v>
      </c>
      <c r="K1672" t="s">
        <v>160</v>
      </c>
      <c r="L1672">
        <f>IF(K1672="XP",33,0)</f>
        <v>33</v>
      </c>
      <c r="M1672" t="s">
        <v>161</v>
      </c>
    </row>
    <row r="1673" spans="1:14">
      <c r="A1673">
        <v>3959</v>
      </c>
      <c r="B1673">
        <v>453</v>
      </c>
      <c r="C1673">
        <v>2020</v>
      </c>
      <c r="D1673">
        <v>13</v>
      </c>
      <c r="E1673" t="s">
        <v>43</v>
      </c>
      <c r="F1673" t="s">
        <v>57</v>
      </c>
      <c r="H1673" t="s">
        <v>123</v>
      </c>
      <c r="J1673">
        <v>4</v>
      </c>
      <c r="K1673" t="s">
        <v>160</v>
      </c>
      <c r="L1673">
        <f>IF(K1673="XP",33,0)</f>
        <v>33</v>
      </c>
      <c r="M1673" t="s">
        <v>161</v>
      </c>
    </row>
    <row r="1674" spans="1:14">
      <c r="A1674">
        <v>3960</v>
      </c>
      <c r="B1674">
        <v>454</v>
      </c>
      <c r="C1674">
        <v>2020</v>
      </c>
      <c r="D1674">
        <v>13</v>
      </c>
      <c r="E1674" t="s">
        <v>56</v>
      </c>
      <c r="F1674" t="s">
        <v>25</v>
      </c>
      <c r="H1674" t="s">
        <v>106</v>
      </c>
      <c r="J1674">
        <v>1</v>
      </c>
      <c r="K1674" t="s">
        <v>160</v>
      </c>
      <c r="L1674">
        <f t="shared" ref="L1674" si="138">IF(K1674="XP",33,0)</f>
        <v>33</v>
      </c>
      <c r="M1674" t="s">
        <v>161</v>
      </c>
    </row>
    <row r="1675" spans="1:14">
      <c r="A1675">
        <v>3961</v>
      </c>
      <c r="B1675">
        <v>454</v>
      </c>
      <c r="C1675">
        <v>2020</v>
      </c>
      <c r="D1675">
        <v>13</v>
      </c>
      <c r="E1675" t="s">
        <v>56</v>
      </c>
      <c r="F1675" t="s">
        <v>25</v>
      </c>
      <c r="H1675" t="s">
        <v>121</v>
      </c>
      <c r="J1675">
        <v>1</v>
      </c>
      <c r="K1675" t="s">
        <v>162</v>
      </c>
      <c r="L1675">
        <v>46</v>
      </c>
      <c r="M1675" t="s">
        <v>163</v>
      </c>
      <c r="N1675" t="s">
        <v>164</v>
      </c>
    </row>
    <row r="1676" spans="1:14">
      <c r="A1676">
        <v>3962</v>
      </c>
      <c r="B1676">
        <v>454</v>
      </c>
      <c r="C1676">
        <v>2020</v>
      </c>
      <c r="D1676">
        <v>13</v>
      </c>
      <c r="E1676" t="s">
        <v>56</v>
      </c>
      <c r="F1676" t="s">
        <v>25</v>
      </c>
      <c r="H1676" t="s">
        <v>106</v>
      </c>
      <c r="J1676">
        <v>2</v>
      </c>
      <c r="K1676" t="s">
        <v>160</v>
      </c>
      <c r="L1676">
        <f>IF(K1676="XP",33,0)</f>
        <v>33</v>
      </c>
      <c r="M1676" t="s">
        <v>161</v>
      </c>
    </row>
    <row r="1677" spans="1:14">
      <c r="A1677">
        <v>3963</v>
      </c>
      <c r="B1677">
        <v>454</v>
      </c>
      <c r="C1677">
        <v>2020</v>
      </c>
      <c r="D1677">
        <v>13</v>
      </c>
      <c r="E1677" t="s">
        <v>56</v>
      </c>
      <c r="F1677" t="s">
        <v>25</v>
      </c>
      <c r="H1677" t="s">
        <v>106</v>
      </c>
      <c r="J1677">
        <v>2</v>
      </c>
      <c r="K1677" t="s">
        <v>160</v>
      </c>
      <c r="L1677">
        <f>IF(K1677="XP",33,0)</f>
        <v>33</v>
      </c>
      <c r="M1677" t="s">
        <v>161</v>
      </c>
    </row>
    <row r="1678" spans="1:14">
      <c r="A1678">
        <v>3964</v>
      </c>
      <c r="B1678">
        <v>454</v>
      </c>
      <c r="C1678">
        <v>2020</v>
      </c>
      <c r="D1678">
        <v>13</v>
      </c>
      <c r="E1678" t="s">
        <v>56</v>
      </c>
      <c r="F1678" t="s">
        <v>25</v>
      </c>
      <c r="H1678" t="s">
        <v>121</v>
      </c>
      <c r="J1678">
        <v>2</v>
      </c>
      <c r="K1678" t="s">
        <v>162</v>
      </c>
      <c r="L1678">
        <v>57</v>
      </c>
      <c r="M1678" t="s">
        <v>163</v>
      </c>
      <c r="N1678" t="s">
        <v>170</v>
      </c>
    </row>
    <row r="1679" spans="1:14">
      <c r="A1679">
        <v>3965</v>
      </c>
      <c r="B1679">
        <v>454</v>
      </c>
      <c r="C1679">
        <v>2020</v>
      </c>
      <c r="D1679">
        <v>13</v>
      </c>
      <c r="E1679" t="s">
        <v>56</v>
      </c>
      <c r="F1679" t="s">
        <v>25</v>
      </c>
      <c r="H1679" t="s">
        <v>106</v>
      </c>
      <c r="J1679">
        <v>2</v>
      </c>
      <c r="K1679" t="s">
        <v>160</v>
      </c>
      <c r="L1679">
        <f>IF(K1679="XP",33,0)</f>
        <v>33</v>
      </c>
      <c r="M1679" t="s">
        <v>161</v>
      </c>
    </row>
    <row r="1680" spans="1:14">
      <c r="A1680">
        <v>3966</v>
      </c>
      <c r="B1680">
        <v>454</v>
      </c>
      <c r="C1680">
        <v>2020</v>
      </c>
      <c r="D1680">
        <v>13</v>
      </c>
      <c r="E1680" t="s">
        <v>56</v>
      </c>
      <c r="F1680" t="s">
        <v>25</v>
      </c>
      <c r="H1680" t="s">
        <v>106</v>
      </c>
      <c r="J1680">
        <v>3</v>
      </c>
      <c r="K1680" t="s">
        <v>160</v>
      </c>
      <c r="L1680">
        <f>IF(K1680="XP",33,0)</f>
        <v>33</v>
      </c>
      <c r="M1680" t="s">
        <v>161</v>
      </c>
    </row>
    <row r="1681" spans="1:14">
      <c r="A1681">
        <v>3967</v>
      </c>
      <c r="B1681">
        <v>454</v>
      </c>
      <c r="C1681">
        <v>2020</v>
      </c>
      <c r="D1681">
        <v>13</v>
      </c>
      <c r="E1681" t="s">
        <v>56</v>
      </c>
      <c r="F1681" t="s">
        <v>25</v>
      </c>
      <c r="H1681" t="s">
        <v>106</v>
      </c>
      <c r="J1681">
        <v>4</v>
      </c>
      <c r="K1681" t="s">
        <v>162</v>
      </c>
      <c r="L1681">
        <v>32</v>
      </c>
      <c r="M1681" t="s">
        <v>161</v>
      </c>
    </row>
    <row r="1682" spans="1:14">
      <c r="A1682">
        <v>3968</v>
      </c>
      <c r="B1682">
        <v>454</v>
      </c>
      <c r="C1682">
        <v>2020</v>
      </c>
      <c r="D1682">
        <v>13</v>
      </c>
      <c r="E1682" t="s">
        <v>56</v>
      </c>
      <c r="F1682" t="s">
        <v>25</v>
      </c>
      <c r="H1682" t="s">
        <v>106</v>
      </c>
      <c r="J1682">
        <v>4</v>
      </c>
      <c r="K1682" t="s">
        <v>160</v>
      </c>
      <c r="L1682">
        <f>IF(K1682="XP",33,0)</f>
        <v>33</v>
      </c>
      <c r="M1682" t="s">
        <v>161</v>
      </c>
    </row>
    <row r="1683" spans="1:14">
      <c r="A1683">
        <v>3969</v>
      </c>
      <c r="B1683">
        <v>455</v>
      </c>
      <c r="C1683">
        <v>2020</v>
      </c>
      <c r="D1683">
        <v>13</v>
      </c>
      <c r="E1683" t="s">
        <v>49</v>
      </c>
      <c r="F1683" t="s">
        <v>54</v>
      </c>
      <c r="H1683" t="s">
        <v>103</v>
      </c>
      <c r="J1683">
        <v>1</v>
      </c>
      <c r="K1683" t="s">
        <v>162</v>
      </c>
      <c r="L1683">
        <v>52</v>
      </c>
      <c r="M1683" t="s">
        <v>161</v>
      </c>
    </row>
    <row r="1684" spans="1:14">
      <c r="A1684">
        <v>3970</v>
      </c>
      <c r="B1684">
        <v>455</v>
      </c>
      <c r="C1684">
        <v>2020</v>
      </c>
      <c r="D1684">
        <v>13</v>
      </c>
      <c r="E1684" t="s">
        <v>49</v>
      </c>
      <c r="F1684" t="s">
        <v>54</v>
      </c>
      <c r="H1684" t="s">
        <v>107</v>
      </c>
      <c r="J1684">
        <v>2</v>
      </c>
      <c r="K1684" t="s">
        <v>160</v>
      </c>
      <c r="L1684">
        <f t="shared" ref="L1684:L1689" si="139">IF(K1684="XP",33,0)</f>
        <v>33</v>
      </c>
      <c r="M1684" t="s">
        <v>161</v>
      </c>
    </row>
    <row r="1685" spans="1:14">
      <c r="A1685">
        <v>3971</v>
      </c>
      <c r="B1685">
        <v>455</v>
      </c>
      <c r="C1685">
        <v>2020</v>
      </c>
      <c r="D1685">
        <v>13</v>
      </c>
      <c r="E1685" t="s">
        <v>49</v>
      </c>
      <c r="F1685" t="s">
        <v>54</v>
      </c>
      <c r="H1685" t="s">
        <v>107</v>
      </c>
      <c r="J1685">
        <v>2</v>
      </c>
      <c r="K1685" t="s">
        <v>160</v>
      </c>
      <c r="L1685">
        <f t="shared" si="139"/>
        <v>33</v>
      </c>
      <c r="M1685" t="s">
        <v>161</v>
      </c>
    </row>
    <row r="1686" spans="1:14">
      <c r="A1686">
        <v>3972</v>
      </c>
      <c r="B1686">
        <v>455</v>
      </c>
      <c r="C1686">
        <v>2020</v>
      </c>
      <c r="D1686">
        <v>13</v>
      </c>
      <c r="E1686" t="s">
        <v>49</v>
      </c>
      <c r="F1686" t="s">
        <v>54</v>
      </c>
      <c r="H1686" t="s">
        <v>107</v>
      </c>
      <c r="J1686">
        <v>3</v>
      </c>
      <c r="K1686" t="s">
        <v>160</v>
      </c>
      <c r="L1686">
        <f t="shared" si="139"/>
        <v>33</v>
      </c>
      <c r="M1686" t="s">
        <v>163</v>
      </c>
      <c r="N1686" t="s">
        <v>167</v>
      </c>
    </row>
    <row r="1687" spans="1:14">
      <c r="A1687">
        <v>3973</v>
      </c>
      <c r="B1687">
        <v>455</v>
      </c>
      <c r="C1687">
        <v>2020</v>
      </c>
      <c r="D1687">
        <v>13</v>
      </c>
      <c r="E1687" t="s">
        <v>49</v>
      </c>
      <c r="F1687" t="s">
        <v>54</v>
      </c>
      <c r="H1687" t="s">
        <v>107</v>
      </c>
      <c r="J1687">
        <v>4</v>
      </c>
      <c r="K1687" t="s">
        <v>162</v>
      </c>
      <c r="L1687">
        <v>40</v>
      </c>
      <c r="M1687" t="s">
        <v>161</v>
      </c>
    </row>
    <row r="1688" spans="1:14">
      <c r="A1688">
        <v>3974</v>
      </c>
      <c r="B1688">
        <v>455</v>
      </c>
      <c r="C1688">
        <v>2020</v>
      </c>
      <c r="D1688">
        <v>13</v>
      </c>
      <c r="E1688" t="s">
        <v>49</v>
      </c>
      <c r="F1688" t="s">
        <v>54</v>
      </c>
      <c r="H1688" t="s">
        <v>103</v>
      </c>
      <c r="J1688">
        <v>4</v>
      </c>
      <c r="K1688" t="s">
        <v>160</v>
      </c>
      <c r="L1688">
        <f t="shared" si="139"/>
        <v>33</v>
      </c>
      <c r="M1688" t="s">
        <v>163</v>
      </c>
      <c r="N1688" t="s">
        <v>164</v>
      </c>
    </row>
    <row r="1689" spans="1:14">
      <c r="A1689">
        <v>3975</v>
      </c>
      <c r="B1689">
        <v>455</v>
      </c>
      <c r="C1689">
        <v>2020</v>
      </c>
      <c r="D1689">
        <v>13</v>
      </c>
      <c r="E1689" t="s">
        <v>49</v>
      </c>
      <c r="F1689" t="s">
        <v>54</v>
      </c>
      <c r="H1689" t="s">
        <v>103</v>
      </c>
      <c r="J1689">
        <v>4</v>
      </c>
      <c r="K1689" t="s">
        <v>160</v>
      </c>
      <c r="L1689">
        <f t="shared" si="139"/>
        <v>33</v>
      </c>
      <c r="M1689" t="s">
        <v>161</v>
      </c>
    </row>
    <row r="1690" spans="1:14">
      <c r="A1690">
        <v>3976</v>
      </c>
      <c r="B1690">
        <v>455</v>
      </c>
      <c r="C1690">
        <v>2020</v>
      </c>
      <c r="D1690">
        <v>13</v>
      </c>
      <c r="E1690" t="s">
        <v>49</v>
      </c>
      <c r="F1690" t="s">
        <v>54</v>
      </c>
      <c r="H1690" t="s">
        <v>107</v>
      </c>
      <c r="J1690">
        <v>4</v>
      </c>
      <c r="K1690" t="s">
        <v>160</v>
      </c>
      <c r="L1690">
        <f t="shared" si="130"/>
        <v>33</v>
      </c>
      <c r="M1690" t="s">
        <v>161</v>
      </c>
    </row>
    <row r="1691" spans="1:14">
      <c r="A1691">
        <v>3977</v>
      </c>
      <c r="B1691">
        <v>456</v>
      </c>
      <c r="C1691">
        <v>2020</v>
      </c>
      <c r="D1691">
        <v>13</v>
      </c>
      <c r="E1691" t="s">
        <v>23</v>
      </c>
      <c r="F1691" t="s">
        <v>53</v>
      </c>
      <c r="H1691" t="s">
        <v>132</v>
      </c>
      <c r="J1691">
        <v>1</v>
      </c>
      <c r="K1691" t="s">
        <v>162</v>
      </c>
      <c r="L1691">
        <v>53</v>
      </c>
      <c r="M1691" t="s">
        <v>161</v>
      </c>
    </row>
    <row r="1692" spans="1:14">
      <c r="A1692">
        <v>3978</v>
      </c>
      <c r="B1692">
        <v>456</v>
      </c>
      <c r="C1692">
        <v>2020</v>
      </c>
      <c r="D1692">
        <v>13</v>
      </c>
      <c r="E1692" t="s">
        <v>23</v>
      </c>
      <c r="F1692" t="s">
        <v>53</v>
      </c>
      <c r="H1692" t="s">
        <v>102</v>
      </c>
      <c r="J1692">
        <v>1</v>
      </c>
      <c r="K1692" t="s">
        <v>162</v>
      </c>
      <c r="L1692">
        <v>35</v>
      </c>
      <c r="M1692" t="s">
        <v>161</v>
      </c>
    </row>
    <row r="1693" spans="1:14">
      <c r="A1693">
        <v>3979</v>
      </c>
      <c r="B1693">
        <v>456</v>
      </c>
      <c r="C1693">
        <v>2020</v>
      </c>
      <c r="D1693">
        <v>13</v>
      </c>
      <c r="E1693" t="s">
        <v>23</v>
      </c>
      <c r="F1693" t="s">
        <v>53</v>
      </c>
      <c r="H1693" t="s">
        <v>132</v>
      </c>
      <c r="J1693">
        <v>2</v>
      </c>
      <c r="K1693" t="s">
        <v>160</v>
      </c>
      <c r="L1693">
        <f t="shared" ref="L1693" si="140">IF(K1693="XP",33,0)</f>
        <v>33</v>
      </c>
      <c r="M1693" t="s">
        <v>161</v>
      </c>
    </row>
    <row r="1694" spans="1:14">
      <c r="A1694">
        <v>3980</v>
      </c>
      <c r="B1694">
        <v>456</v>
      </c>
      <c r="C1694">
        <v>2020</v>
      </c>
      <c r="D1694">
        <v>13</v>
      </c>
      <c r="E1694" t="s">
        <v>23</v>
      </c>
      <c r="F1694" t="s">
        <v>53</v>
      </c>
      <c r="H1694" t="s">
        <v>102</v>
      </c>
      <c r="J1694">
        <v>2</v>
      </c>
      <c r="K1694" t="s">
        <v>162</v>
      </c>
      <c r="L1694">
        <v>24</v>
      </c>
      <c r="M1694" t="s">
        <v>161</v>
      </c>
    </row>
    <row r="1695" spans="1:14">
      <c r="A1695">
        <v>3981</v>
      </c>
      <c r="B1695">
        <v>456</v>
      </c>
      <c r="C1695">
        <v>2020</v>
      </c>
      <c r="D1695">
        <v>13</v>
      </c>
      <c r="E1695" t="s">
        <v>23</v>
      </c>
      <c r="F1695" t="s">
        <v>53</v>
      </c>
      <c r="H1695" t="s">
        <v>132</v>
      </c>
      <c r="J1695">
        <v>2</v>
      </c>
      <c r="K1695" t="s">
        <v>162</v>
      </c>
      <c r="L1695">
        <v>57</v>
      </c>
      <c r="M1695" t="s">
        <v>163</v>
      </c>
      <c r="N1695" t="s">
        <v>172</v>
      </c>
    </row>
    <row r="1696" spans="1:14">
      <c r="A1696">
        <v>3982</v>
      </c>
      <c r="B1696">
        <v>456</v>
      </c>
      <c r="C1696">
        <v>2020</v>
      </c>
      <c r="D1696">
        <v>13</v>
      </c>
      <c r="E1696" t="s">
        <v>23</v>
      </c>
      <c r="F1696" t="s">
        <v>53</v>
      </c>
      <c r="H1696" t="s">
        <v>102</v>
      </c>
      <c r="J1696">
        <v>2</v>
      </c>
      <c r="K1696" t="s">
        <v>162</v>
      </c>
      <c r="L1696">
        <v>23</v>
      </c>
      <c r="M1696" t="s">
        <v>161</v>
      </c>
    </row>
    <row r="1697" spans="1:13">
      <c r="A1697">
        <v>3983</v>
      </c>
      <c r="B1697">
        <v>456</v>
      </c>
      <c r="C1697">
        <v>2020</v>
      </c>
      <c r="D1697">
        <v>13</v>
      </c>
      <c r="E1697" t="s">
        <v>23</v>
      </c>
      <c r="F1697" t="s">
        <v>53</v>
      </c>
      <c r="H1697" t="s">
        <v>102</v>
      </c>
      <c r="J1697">
        <v>3</v>
      </c>
      <c r="K1697" t="s">
        <v>162</v>
      </c>
      <c r="L1697">
        <v>31</v>
      </c>
      <c r="M1697" t="s">
        <v>161</v>
      </c>
    </row>
    <row r="1698" spans="1:13">
      <c r="A1698">
        <v>3984</v>
      </c>
      <c r="B1698">
        <v>456</v>
      </c>
      <c r="C1698">
        <v>2020</v>
      </c>
      <c r="D1698">
        <v>13</v>
      </c>
      <c r="E1698" t="s">
        <v>23</v>
      </c>
      <c r="F1698" t="s">
        <v>53</v>
      </c>
      <c r="H1698" t="s">
        <v>102</v>
      </c>
      <c r="J1698">
        <v>3</v>
      </c>
      <c r="K1698" t="s">
        <v>160</v>
      </c>
      <c r="L1698">
        <f>IF(K1698="XP",33,0)</f>
        <v>33</v>
      </c>
      <c r="M1698" t="s">
        <v>161</v>
      </c>
    </row>
    <row r="1699" spans="1:13">
      <c r="A1699">
        <v>3985</v>
      </c>
      <c r="B1699">
        <v>456</v>
      </c>
      <c r="C1699">
        <v>2020</v>
      </c>
      <c r="D1699">
        <v>13</v>
      </c>
      <c r="E1699" t="s">
        <v>23</v>
      </c>
      <c r="F1699" t="s">
        <v>53</v>
      </c>
      <c r="H1699" t="s">
        <v>102</v>
      </c>
      <c r="J1699">
        <v>4</v>
      </c>
      <c r="K1699" t="s">
        <v>162</v>
      </c>
      <c r="L1699">
        <v>48</v>
      </c>
      <c r="M1699" t="s">
        <v>161</v>
      </c>
    </row>
    <row r="1700" spans="1:13">
      <c r="A1700">
        <v>3986</v>
      </c>
      <c r="B1700">
        <v>457</v>
      </c>
      <c r="C1700">
        <v>2020</v>
      </c>
      <c r="D1700">
        <v>13</v>
      </c>
      <c r="E1700" t="s">
        <v>40</v>
      </c>
      <c r="F1700" t="s">
        <v>44</v>
      </c>
      <c r="H1700" t="s">
        <v>145</v>
      </c>
      <c r="J1700">
        <v>2</v>
      </c>
      <c r="K1700" t="s">
        <v>160</v>
      </c>
      <c r="L1700">
        <f t="shared" ref="L1700:L1705" si="141">IF(K1700="XP",33,0)</f>
        <v>33</v>
      </c>
      <c r="M1700" t="s">
        <v>161</v>
      </c>
    </row>
    <row r="1701" spans="1:13">
      <c r="A1701">
        <v>3987</v>
      </c>
      <c r="B1701">
        <v>457</v>
      </c>
      <c r="C1701">
        <v>2020</v>
      </c>
      <c r="D1701">
        <v>13</v>
      </c>
      <c r="E1701" t="s">
        <v>40</v>
      </c>
      <c r="F1701" t="s">
        <v>44</v>
      </c>
      <c r="H1701" t="s">
        <v>145</v>
      </c>
      <c r="J1701">
        <v>2</v>
      </c>
      <c r="K1701" t="s">
        <v>160</v>
      </c>
      <c r="L1701">
        <f t="shared" si="141"/>
        <v>33</v>
      </c>
      <c r="M1701" t="s">
        <v>161</v>
      </c>
    </row>
    <row r="1702" spans="1:13">
      <c r="A1702">
        <v>3988</v>
      </c>
      <c r="B1702">
        <v>457</v>
      </c>
      <c r="C1702">
        <v>2020</v>
      </c>
      <c r="D1702">
        <v>13</v>
      </c>
      <c r="E1702" t="s">
        <v>40</v>
      </c>
      <c r="F1702" t="s">
        <v>44</v>
      </c>
      <c r="H1702" t="s">
        <v>104</v>
      </c>
      <c r="J1702">
        <v>2</v>
      </c>
      <c r="K1702" t="s">
        <v>162</v>
      </c>
      <c r="L1702">
        <v>49</v>
      </c>
      <c r="M1702" t="s">
        <v>161</v>
      </c>
    </row>
    <row r="1703" spans="1:13">
      <c r="A1703">
        <v>3989</v>
      </c>
      <c r="B1703">
        <v>457</v>
      </c>
      <c r="C1703">
        <v>2020</v>
      </c>
      <c r="D1703">
        <v>13</v>
      </c>
      <c r="E1703" t="s">
        <v>40</v>
      </c>
      <c r="F1703" t="s">
        <v>44</v>
      </c>
      <c r="H1703" t="s">
        <v>104</v>
      </c>
      <c r="J1703">
        <v>3</v>
      </c>
      <c r="K1703" t="s">
        <v>160</v>
      </c>
      <c r="L1703">
        <f t="shared" si="141"/>
        <v>33</v>
      </c>
      <c r="M1703" t="s">
        <v>161</v>
      </c>
    </row>
    <row r="1704" spans="1:13">
      <c r="A1704">
        <v>3990</v>
      </c>
      <c r="B1704">
        <v>457</v>
      </c>
      <c r="C1704">
        <v>2020</v>
      </c>
      <c r="D1704">
        <v>13</v>
      </c>
      <c r="E1704" t="s">
        <v>40</v>
      </c>
      <c r="F1704" t="s">
        <v>44</v>
      </c>
      <c r="H1704" t="s">
        <v>145</v>
      </c>
      <c r="J1704">
        <v>4</v>
      </c>
      <c r="K1704" t="s">
        <v>162</v>
      </c>
      <c r="L1704">
        <v>37</v>
      </c>
      <c r="M1704" t="s">
        <v>161</v>
      </c>
    </row>
    <row r="1705" spans="1:13">
      <c r="A1705">
        <v>3991</v>
      </c>
      <c r="B1705">
        <v>457</v>
      </c>
      <c r="C1705">
        <v>2020</v>
      </c>
      <c r="D1705">
        <v>13</v>
      </c>
      <c r="E1705" t="s">
        <v>40</v>
      </c>
      <c r="F1705" t="s">
        <v>44</v>
      </c>
      <c r="H1705" t="s">
        <v>104</v>
      </c>
      <c r="J1705">
        <v>4</v>
      </c>
      <c r="K1705" t="s">
        <v>160</v>
      </c>
      <c r="L1705">
        <f t="shared" si="141"/>
        <v>33</v>
      </c>
      <c r="M1705" t="s">
        <v>161</v>
      </c>
    </row>
    <row r="1706" spans="1:13">
      <c r="A1706">
        <v>3992</v>
      </c>
      <c r="B1706">
        <v>457</v>
      </c>
      <c r="C1706">
        <v>2020</v>
      </c>
      <c r="D1706">
        <v>13</v>
      </c>
      <c r="E1706" t="s">
        <v>40</v>
      </c>
      <c r="F1706" t="s">
        <v>44</v>
      </c>
      <c r="H1706" t="s">
        <v>104</v>
      </c>
      <c r="J1706">
        <v>4</v>
      </c>
      <c r="K1706" t="s">
        <v>162</v>
      </c>
      <c r="L1706">
        <v>45</v>
      </c>
      <c r="M1706" t="s">
        <v>161</v>
      </c>
    </row>
    <row r="1707" spans="1:13">
      <c r="A1707">
        <v>3993</v>
      </c>
      <c r="B1707">
        <v>457</v>
      </c>
      <c r="C1707">
        <v>2020</v>
      </c>
      <c r="D1707">
        <v>13</v>
      </c>
      <c r="E1707" t="s">
        <v>40</v>
      </c>
      <c r="F1707" t="s">
        <v>44</v>
      </c>
      <c r="H1707" t="s">
        <v>104</v>
      </c>
      <c r="J1707">
        <v>4</v>
      </c>
      <c r="K1707" t="s">
        <v>162</v>
      </c>
      <c r="L1707">
        <v>45</v>
      </c>
      <c r="M1707" t="s">
        <v>161</v>
      </c>
    </row>
    <row r="1708" spans="1:13">
      <c r="A1708">
        <v>3994</v>
      </c>
      <c r="B1708">
        <v>458</v>
      </c>
      <c r="C1708">
        <v>2020</v>
      </c>
      <c r="D1708">
        <v>13</v>
      </c>
      <c r="E1708" t="s">
        <v>39</v>
      </c>
      <c r="F1708" t="s">
        <v>61</v>
      </c>
      <c r="H1708" t="s">
        <v>124</v>
      </c>
      <c r="J1708">
        <v>1</v>
      </c>
      <c r="K1708" t="s">
        <v>160</v>
      </c>
      <c r="L1708">
        <f t="shared" ref="L1708:L1716" si="142">IF(K1708="XP",33,0)</f>
        <v>33</v>
      </c>
      <c r="M1708" t="s">
        <v>161</v>
      </c>
    </row>
    <row r="1709" spans="1:13">
      <c r="A1709">
        <v>3995</v>
      </c>
      <c r="B1709">
        <v>458</v>
      </c>
      <c r="C1709">
        <v>2020</v>
      </c>
      <c r="D1709">
        <v>13</v>
      </c>
      <c r="E1709" t="s">
        <v>39</v>
      </c>
      <c r="F1709" t="s">
        <v>61</v>
      </c>
      <c r="H1709" t="s">
        <v>116</v>
      </c>
      <c r="J1709">
        <v>2</v>
      </c>
      <c r="K1709" t="s">
        <v>160</v>
      </c>
      <c r="L1709">
        <f t="shared" si="142"/>
        <v>33</v>
      </c>
      <c r="M1709" t="s">
        <v>161</v>
      </c>
    </row>
    <row r="1710" spans="1:13">
      <c r="A1710">
        <v>3996</v>
      </c>
      <c r="B1710">
        <v>458</v>
      </c>
      <c r="C1710">
        <v>2020</v>
      </c>
      <c r="D1710">
        <v>13</v>
      </c>
      <c r="E1710" t="s">
        <v>39</v>
      </c>
      <c r="F1710" t="s">
        <v>61</v>
      </c>
      <c r="H1710" t="s">
        <v>116</v>
      </c>
      <c r="J1710">
        <v>2</v>
      </c>
      <c r="K1710" t="s">
        <v>160</v>
      </c>
      <c r="L1710">
        <f t="shared" si="142"/>
        <v>33</v>
      </c>
      <c r="M1710" t="s">
        <v>161</v>
      </c>
    </row>
    <row r="1711" spans="1:13">
      <c r="A1711">
        <v>3997</v>
      </c>
      <c r="B1711">
        <v>458</v>
      </c>
      <c r="C1711">
        <v>2020</v>
      </c>
      <c r="D1711">
        <v>13</v>
      </c>
      <c r="E1711" t="s">
        <v>39</v>
      </c>
      <c r="F1711" t="s">
        <v>61</v>
      </c>
      <c r="H1711" t="s">
        <v>116</v>
      </c>
      <c r="J1711">
        <v>2</v>
      </c>
      <c r="K1711" t="s">
        <v>162</v>
      </c>
      <c r="L1711">
        <v>37</v>
      </c>
      <c r="M1711" t="s">
        <v>161</v>
      </c>
    </row>
    <row r="1712" spans="1:13">
      <c r="A1712">
        <v>3998</v>
      </c>
      <c r="B1712">
        <v>458</v>
      </c>
      <c r="C1712">
        <v>2020</v>
      </c>
      <c r="D1712">
        <v>13</v>
      </c>
      <c r="E1712" t="s">
        <v>39</v>
      </c>
      <c r="F1712" t="s">
        <v>61</v>
      </c>
      <c r="H1712" t="s">
        <v>124</v>
      </c>
      <c r="J1712">
        <v>3</v>
      </c>
      <c r="K1712" t="s">
        <v>162</v>
      </c>
      <c r="L1712">
        <v>45</v>
      </c>
      <c r="M1712" t="s">
        <v>161</v>
      </c>
    </row>
    <row r="1713" spans="1:14">
      <c r="A1713">
        <v>3999</v>
      </c>
      <c r="B1713">
        <v>458</v>
      </c>
      <c r="C1713">
        <v>2020</v>
      </c>
      <c r="D1713">
        <v>13</v>
      </c>
      <c r="E1713" t="s">
        <v>39</v>
      </c>
      <c r="F1713" t="s">
        <v>61</v>
      </c>
      <c r="H1713" t="s">
        <v>116</v>
      </c>
      <c r="J1713">
        <v>3</v>
      </c>
      <c r="K1713" t="s">
        <v>160</v>
      </c>
      <c r="L1713">
        <v>28</v>
      </c>
      <c r="M1713" t="s">
        <v>161</v>
      </c>
    </row>
    <row r="1714" spans="1:14">
      <c r="A1714">
        <v>4000</v>
      </c>
      <c r="B1714">
        <v>458</v>
      </c>
      <c r="C1714">
        <v>2020</v>
      </c>
      <c r="D1714">
        <v>13</v>
      </c>
      <c r="E1714" t="s">
        <v>39</v>
      </c>
      <c r="F1714" t="s">
        <v>61</v>
      </c>
      <c r="H1714" t="s">
        <v>116</v>
      </c>
      <c r="J1714">
        <v>3</v>
      </c>
      <c r="K1714" t="s">
        <v>162</v>
      </c>
      <c r="L1714">
        <v>28</v>
      </c>
      <c r="M1714" t="s">
        <v>161</v>
      </c>
    </row>
    <row r="1715" spans="1:14">
      <c r="A1715">
        <v>4001</v>
      </c>
      <c r="B1715">
        <v>458</v>
      </c>
      <c r="C1715">
        <v>2020</v>
      </c>
      <c r="D1715">
        <v>13</v>
      </c>
      <c r="E1715" t="s">
        <v>39</v>
      </c>
      <c r="F1715" t="s">
        <v>61</v>
      </c>
      <c r="H1715" t="s">
        <v>124</v>
      </c>
      <c r="J1715">
        <v>3</v>
      </c>
      <c r="K1715" t="s">
        <v>160</v>
      </c>
      <c r="L1715">
        <f t="shared" si="142"/>
        <v>33</v>
      </c>
      <c r="M1715" t="s">
        <v>161</v>
      </c>
    </row>
    <row r="1716" spans="1:14">
      <c r="A1716">
        <v>4002</v>
      </c>
      <c r="B1716">
        <v>458</v>
      </c>
      <c r="C1716">
        <v>2020</v>
      </c>
      <c r="D1716">
        <v>13</v>
      </c>
      <c r="E1716" t="s">
        <v>39</v>
      </c>
      <c r="F1716" t="s">
        <v>61</v>
      </c>
      <c r="H1716" t="s">
        <v>116</v>
      </c>
      <c r="J1716">
        <v>4</v>
      </c>
      <c r="K1716" t="s">
        <v>160</v>
      </c>
      <c r="L1716">
        <f t="shared" si="142"/>
        <v>33</v>
      </c>
      <c r="M1716" t="s">
        <v>161</v>
      </c>
    </row>
    <row r="1717" spans="1:14">
      <c r="A1717">
        <v>4003</v>
      </c>
      <c r="B1717">
        <v>458</v>
      </c>
      <c r="C1717">
        <v>2020</v>
      </c>
      <c r="D1717">
        <v>13</v>
      </c>
      <c r="E1717" t="s">
        <v>39</v>
      </c>
      <c r="F1717" t="s">
        <v>61</v>
      </c>
      <c r="H1717" t="s">
        <v>124</v>
      </c>
      <c r="J1717">
        <v>4</v>
      </c>
      <c r="K1717" t="s">
        <v>160</v>
      </c>
      <c r="L1717">
        <f t="shared" si="130"/>
        <v>33</v>
      </c>
      <c r="M1717" t="s">
        <v>161</v>
      </c>
    </row>
    <row r="1718" spans="1:14">
      <c r="A1718">
        <v>4004</v>
      </c>
      <c r="B1718">
        <v>459</v>
      </c>
      <c r="C1718">
        <v>2020</v>
      </c>
      <c r="D1718">
        <v>13</v>
      </c>
      <c r="E1718" t="s">
        <v>47</v>
      </c>
      <c r="F1718" t="s">
        <v>59</v>
      </c>
      <c r="H1718" t="s">
        <v>127</v>
      </c>
      <c r="J1718">
        <v>1</v>
      </c>
      <c r="K1718" t="s">
        <v>162</v>
      </c>
      <c r="L1718">
        <v>31</v>
      </c>
      <c r="M1718" t="s">
        <v>161</v>
      </c>
    </row>
    <row r="1719" spans="1:14">
      <c r="A1719">
        <v>4005</v>
      </c>
      <c r="B1719">
        <v>459</v>
      </c>
      <c r="C1719">
        <v>2020</v>
      </c>
      <c r="D1719">
        <v>13</v>
      </c>
      <c r="E1719" t="s">
        <v>47</v>
      </c>
      <c r="F1719" t="s">
        <v>59</v>
      </c>
      <c r="H1719" t="s">
        <v>118</v>
      </c>
      <c r="J1719">
        <v>1</v>
      </c>
      <c r="K1719" t="s">
        <v>160</v>
      </c>
      <c r="L1719">
        <f t="shared" ref="L1719:L1720" si="143">IF(K1719="XP",33,0)</f>
        <v>33</v>
      </c>
      <c r="M1719" t="s">
        <v>161</v>
      </c>
    </row>
    <row r="1720" spans="1:14">
      <c r="A1720">
        <v>4006</v>
      </c>
      <c r="B1720">
        <v>459</v>
      </c>
      <c r="C1720">
        <v>2020</v>
      </c>
      <c r="D1720">
        <v>13</v>
      </c>
      <c r="E1720" t="s">
        <v>47</v>
      </c>
      <c r="F1720" t="s">
        <v>59</v>
      </c>
      <c r="H1720" t="s">
        <v>127</v>
      </c>
      <c r="J1720">
        <v>2</v>
      </c>
      <c r="K1720" t="s">
        <v>160</v>
      </c>
      <c r="L1720">
        <f t="shared" si="143"/>
        <v>33</v>
      </c>
      <c r="M1720" t="s">
        <v>161</v>
      </c>
    </row>
    <row r="1721" spans="1:14">
      <c r="A1721">
        <v>4007</v>
      </c>
      <c r="B1721">
        <v>459</v>
      </c>
      <c r="C1721">
        <v>2020</v>
      </c>
      <c r="D1721">
        <v>13</v>
      </c>
      <c r="E1721" t="s">
        <v>47</v>
      </c>
      <c r="F1721" t="s">
        <v>59</v>
      </c>
      <c r="H1721" t="s">
        <v>118</v>
      </c>
      <c r="J1721">
        <v>2</v>
      </c>
      <c r="K1721" t="s">
        <v>162</v>
      </c>
      <c r="L1721">
        <v>36</v>
      </c>
      <c r="M1721" t="s">
        <v>163</v>
      </c>
      <c r="N1721" t="s">
        <v>165</v>
      </c>
    </row>
    <row r="1722" spans="1:14">
      <c r="A1722">
        <v>4008</v>
      </c>
      <c r="B1722">
        <v>459</v>
      </c>
      <c r="C1722">
        <v>2020</v>
      </c>
      <c r="D1722">
        <v>13</v>
      </c>
      <c r="E1722" t="s">
        <v>47</v>
      </c>
      <c r="F1722" t="s">
        <v>59</v>
      </c>
      <c r="H1722" t="s">
        <v>118</v>
      </c>
      <c r="J1722">
        <v>2</v>
      </c>
      <c r="K1722" t="s">
        <v>160</v>
      </c>
      <c r="L1722">
        <f>IF(K1722="XP",33,0)</f>
        <v>33</v>
      </c>
      <c r="M1722" t="s">
        <v>161</v>
      </c>
    </row>
    <row r="1723" spans="1:14">
      <c r="A1723">
        <v>4009</v>
      </c>
      <c r="B1723">
        <v>459</v>
      </c>
      <c r="C1723">
        <v>2020</v>
      </c>
      <c r="D1723">
        <v>13</v>
      </c>
      <c r="E1723" t="s">
        <v>47</v>
      </c>
      <c r="F1723" t="s">
        <v>59</v>
      </c>
      <c r="H1723" t="s">
        <v>127</v>
      </c>
      <c r="J1723">
        <v>2</v>
      </c>
      <c r="K1723" t="s">
        <v>162</v>
      </c>
      <c r="L1723">
        <v>40</v>
      </c>
      <c r="M1723" t="s">
        <v>163</v>
      </c>
      <c r="N1723" t="s">
        <v>164</v>
      </c>
    </row>
    <row r="1724" spans="1:14">
      <c r="A1724">
        <v>4010</v>
      </c>
      <c r="B1724">
        <v>459</v>
      </c>
      <c r="C1724">
        <v>2020</v>
      </c>
      <c r="D1724">
        <v>13</v>
      </c>
      <c r="E1724" t="s">
        <v>47</v>
      </c>
      <c r="F1724" t="s">
        <v>59</v>
      </c>
      <c r="H1724" t="s">
        <v>118</v>
      </c>
      <c r="J1724">
        <v>2</v>
      </c>
      <c r="K1724" t="s">
        <v>162</v>
      </c>
      <c r="L1724">
        <v>35</v>
      </c>
      <c r="M1724" t="s">
        <v>161</v>
      </c>
    </row>
    <row r="1725" spans="1:14">
      <c r="A1725">
        <v>4011</v>
      </c>
      <c r="B1725">
        <v>459</v>
      </c>
      <c r="C1725">
        <v>2020</v>
      </c>
      <c r="D1725">
        <v>13</v>
      </c>
      <c r="E1725" t="s">
        <v>47</v>
      </c>
      <c r="F1725" t="s">
        <v>59</v>
      </c>
      <c r="H1725" t="s">
        <v>127</v>
      </c>
      <c r="J1725">
        <v>3</v>
      </c>
      <c r="K1725" t="s">
        <v>162</v>
      </c>
      <c r="L1725">
        <v>53</v>
      </c>
      <c r="M1725" t="s">
        <v>163</v>
      </c>
      <c r="N1725" t="s">
        <v>165</v>
      </c>
    </row>
    <row r="1726" spans="1:14">
      <c r="A1726">
        <v>4012</v>
      </c>
      <c r="B1726">
        <v>459</v>
      </c>
      <c r="C1726">
        <v>2020</v>
      </c>
      <c r="D1726">
        <v>13</v>
      </c>
      <c r="E1726" t="s">
        <v>47</v>
      </c>
      <c r="F1726" t="s">
        <v>59</v>
      </c>
      <c r="H1726" t="s">
        <v>118</v>
      </c>
      <c r="J1726">
        <v>3</v>
      </c>
      <c r="K1726" t="s">
        <v>160</v>
      </c>
      <c r="L1726">
        <f>IF(K1726="XP",33,0)</f>
        <v>33</v>
      </c>
      <c r="M1726" t="s">
        <v>161</v>
      </c>
    </row>
    <row r="1727" spans="1:14">
      <c r="A1727">
        <v>4013</v>
      </c>
      <c r="B1727">
        <v>459</v>
      </c>
      <c r="C1727">
        <v>2020</v>
      </c>
      <c r="D1727">
        <v>13</v>
      </c>
      <c r="E1727" t="s">
        <v>47</v>
      </c>
      <c r="F1727" t="s">
        <v>59</v>
      </c>
      <c r="H1727" t="s">
        <v>127</v>
      </c>
      <c r="J1727">
        <v>4</v>
      </c>
      <c r="K1727" t="s">
        <v>162</v>
      </c>
      <c r="L1727">
        <v>52</v>
      </c>
      <c r="M1727" t="s">
        <v>163</v>
      </c>
      <c r="N1727" t="s">
        <v>164</v>
      </c>
    </row>
    <row r="1728" spans="1:14">
      <c r="A1728">
        <v>4014</v>
      </c>
      <c r="B1728">
        <v>459</v>
      </c>
      <c r="C1728">
        <v>2020</v>
      </c>
      <c r="D1728">
        <v>13</v>
      </c>
      <c r="E1728" t="s">
        <v>47</v>
      </c>
      <c r="F1728" t="s">
        <v>59</v>
      </c>
      <c r="H1728" t="s">
        <v>118</v>
      </c>
      <c r="J1728">
        <v>4</v>
      </c>
      <c r="K1728" t="s">
        <v>162</v>
      </c>
      <c r="L1728">
        <v>22</v>
      </c>
      <c r="M1728" t="s">
        <v>161</v>
      </c>
    </row>
    <row r="1729" spans="1:14">
      <c r="A1729">
        <v>4015</v>
      </c>
      <c r="B1729">
        <v>459</v>
      </c>
      <c r="C1729">
        <v>2020</v>
      </c>
      <c r="D1729">
        <v>13</v>
      </c>
      <c r="E1729" t="s">
        <v>47</v>
      </c>
      <c r="F1729" t="s">
        <v>59</v>
      </c>
      <c r="H1729" t="s">
        <v>127</v>
      </c>
      <c r="J1729">
        <v>4</v>
      </c>
      <c r="K1729" t="s">
        <v>160</v>
      </c>
      <c r="L1729">
        <f>IF(K1729="XP",33,0)</f>
        <v>33</v>
      </c>
      <c r="M1729" t="s">
        <v>161</v>
      </c>
    </row>
    <row r="1730" spans="1:14">
      <c r="A1730">
        <v>4016</v>
      </c>
      <c r="B1730">
        <v>459</v>
      </c>
      <c r="C1730">
        <v>2020</v>
      </c>
      <c r="D1730">
        <v>13</v>
      </c>
      <c r="E1730" t="s">
        <v>47</v>
      </c>
      <c r="F1730" t="s">
        <v>59</v>
      </c>
      <c r="H1730" t="s">
        <v>118</v>
      </c>
      <c r="J1730">
        <v>4</v>
      </c>
      <c r="K1730" t="s">
        <v>160</v>
      </c>
      <c r="L1730">
        <f>IF(K1730="XP",33,0)</f>
        <v>33</v>
      </c>
      <c r="M1730" t="s">
        <v>161</v>
      </c>
    </row>
    <row r="1731" spans="1:14">
      <c r="A1731">
        <v>4017</v>
      </c>
      <c r="B1731">
        <v>460</v>
      </c>
      <c r="C1731">
        <v>2020</v>
      </c>
      <c r="D1731">
        <v>14</v>
      </c>
      <c r="E1731" t="s">
        <v>57</v>
      </c>
      <c r="F1731" t="s">
        <v>25</v>
      </c>
      <c r="H1731" t="s">
        <v>144</v>
      </c>
      <c r="J1731">
        <v>1</v>
      </c>
      <c r="K1731" t="s">
        <v>160</v>
      </c>
      <c r="L1731">
        <f t="shared" ref="L1731:L1733" si="144">IF(K1731="XP",33,0)</f>
        <v>33</v>
      </c>
      <c r="M1731" t="s">
        <v>161</v>
      </c>
    </row>
    <row r="1732" spans="1:14">
      <c r="A1732">
        <v>4018</v>
      </c>
      <c r="B1732">
        <v>460</v>
      </c>
      <c r="C1732">
        <v>2020</v>
      </c>
      <c r="D1732">
        <v>14</v>
      </c>
      <c r="E1732" t="s">
        <v>57</v>
      </c>
      <c r="F1732" t="s">
        <v>25</v>
      </c>
      <c r="H1732" t="s">
        <v>144</v>
      </c>
      <c r="J1732">
        <v>1</v>
      </c>
      <c r="K1732" t="s">
        <v>162</v>
      </c>
      <c r="L1732">
        <v>35</v>
      </c>
      <c r="M1732" t="s">
        <v>161</v>
      </c>
    </row>
    <row r="1733" spans="1:14">
      <c r="A1733">
        <v>4019</v>
      </c>
      <c r="B1733">
        <v>460</v>
      </c>
      <c r="C1733">
        <v>2020</v>
      </c>
      <c r="D1733">
        <v>14</v>
      </c>
      <c r="E1733" t="s">
        <v>57</v>
      </c>
      <c r="F1733" t="s">
        <v>25</v>
      </c>
      <c r="H1733" t="s">
        <v>144</v>
      </c>
      <c r="J1733">
        <v>2</v>
      </c>
      <c r="K1733" t="s">
        <v>160</v>
      </c>
      <c r="L1733">
        <f t="shared" si="144"/>
        <v>33</v>
      </c>
      <c r="M1733" t="s">
        <v>161</v>
      </c>
    </row>
    <row r="1734" spans="1:14">
      <c r="A1734">
        <v>4020</v>
      </c>
      <c r="B1734">
        <v>460</v>
      </c>
      <c r="C1734">
        <v>2020</v>
      </c>
      <c r="D1734">
        <v>14</v>
      </c>
      <c r="E1734" t="s">
        <v>57</v>
      </c>
      <c r="F1734" t="s">
        <v>25</v>
      </c>
      <c r="H1734" t="s">
        <v>106</v>
      </c>
      <c r="J1734">
        <v>2</v>
      </c>
      <c r="K1734" t="s">
        <v>162</v>
      </c>
      <c r="L1734">
        <v>29</v>
      </c>
      <c r="M1734" t="s">
        <v>161</v>
      </c>
    </row>
    <row r="1735" spans="1:14">
      <c r="A1735">
        <v>4021</v>
      </c>
      <c r="B1735">
        <v>460</v>
      </c>
      <c r="C1735">
        <v>2020</v>
      </c>
      <c r="D1735">
        <v>14</v>
      </c>
      <c r="E1735" t="s">
        <v>57</v>
      </c>
      <c r="F1735" t="s">
        <v>25</v>
      </c>
      <c r="H1735" t="s">
        <v>144</v>
      </c>
      <c r="J1735">
        <v>3</v>
      </c>
      <c r="K1735" t="s">
        <v>160</v>
      </c>
      <c r="L1735">
        <f t="shared" si="130"/>
        <v>33</v>
      </c>
      <c r="M1735" t="s">
        <v>161</v>
      </c>
    </row>
    <row r="1736" spans="1:14">
      <c r="A1736">
        <v>4022</v>
      </c>
      <c r="B1736">
        <v>461</v>
      </c>
      <c r="C1736">
        <v>2020</v>
      </c>
      <c r="D1736">
        <v>14</v>
      </c>
      <c r="E1736" t="s">
        <v>35</v>
      </c>
      <c r="F1736" t="s">
        <v>36</v>
      </c>
      <c r="H1736" t="s">
        <v>108</v>
      </c>
      <c r="J1736">
        <v>2</v>
      </c>
      <c r="K1736" t="s">
        <v>160</v>
      </c>
      <c r="L1736">
        <f t="shared" ref="L1736" si="145">IF(K1736="XP",33,0)</f>
        <v>33</v>
      </c>
      <c r="M1736" t="s">
        <v>163</v>
      </c>
      <c r="N1736" t="s">
        <v>168</v>
      </c>
    </row>
    <row r="1737" spans="1:14">
      <c r="A1737">
        <v>4023</v>
      </c>
      <c r="B1737">
        <v>461</v>
      </c>
      <c r="C1737">
        <v>2020</v>
      </c>
      <c r="D1737">
        <v>14</v>
      </c>
      <c r="E1737" t="s">
        <v>35</v>
      </c>
      <c r="F1737" t="s">
        <v>36</v>
      </c>
      <c r="H1737" t="s">
        <v>108</v>
      </c>
      <c r="J1737">
        <v>2</v>
      </c>
      <c r="K1737" t="s">
        <v>162</v>
      </c>
      <c r="L1737">
        <v>36</v>
      </c>
      <c r="M1737" t="s">
        <v>163</v>
      </c>
      <c r="N1737" t="s">
        <v>164</v>
      </c>
    </row>
    <row r="1738" spans="1:14">
      <c r="A1738">
        <v>4024</v>
      </c>
      <c r="B1738">
        <v>461</v>
      </c>
      <c r="C1738">
        <v>2020</v>
      </c>
      <c r="D1738">
        <v>14</v>
      </c>
      <c r="E1738" t="s">
        <v>35</v>
      </c>
      <c r="F1738" t="s">
        <v>36</v>
      </c>
      <c r="H1738" t="s">
        <v>134</v>
      </c>
      <c r="J1738">
        <v>2</v>
      </c>
      <c r="K1738" t="s">
        <v>160</v>
      </c>
      <c r="L1738">
        <f>IF(K1738="XP",33,0)</f>
        <v>33</v>
      </c>
      <c r="M1738" t="s">
        <v>161</v>
      </c>
    </row>
    <row r="1739" spans="1:14">
      <c r="A1739">
        <v>4025</v>
      </c>
      <c r="B1739">
        <v>461</v>
      </c>
      <c r="C1739">
        <v>2020</v>
      </c>
      <c r="D1739">
        <v>14</v>
      </c>
      <c r="E1739" t="s">
        <v>35</v>
      </c>
      <c r="F1739" t="s">
        <v>36</v>
      </c>
      <c r="H1739" t="s">
        <v>108</v>
      </c>
      <c r="J1739">
        <v>2</v>
      </c>
      <c r="K1739" t="s">
        <v>162</v>
      </c>
      <c r="L1739">
        <v>54</v>
      </c>
      <c r="M1739" t="s">
        <v>163</v>
      </c>
      <c r="N1739" t="s">
        <v>164</v>
      </c>
    </row>
    <row r="1740" spans="1:14">
      <c r="A1740">
        <v>4026</v>
      </c>
      <c r="B1740">
        <v>461</v>
      </c>
      <c r="C1740">
        <v>2020</v>
      </c>
      <c r="D1740">
        <v>14</v>
      </c>
      <c r="E1740" t="s">
        <v>35</v>
      </c>
      <c r="F1740" t="s">
        <v>36</v>
      </c>
      <c r="H1740" t="s">
        <v>134</v>
      </c>
      <c r="J1740">
        <v>2</v>
      </c>
      <c r="K1740" t="s">
        <v>160</v>
      </c>
      <c r="L1740">
        <f>IF(K1740="XP",33,0)</f>
        <v>33</v>
      </c>
      <c r="M1740" t="s">
        <v>161</v>
      </c>
    </row>
    <row r="1741" spans="1:14">
      <c r="A1741">
        <v>4027</v>
      </c>
      <c r="B1741">
        <v>461</v>
      </c>
      <c r="C1741">
        <v>2020</v>
      </c>
      <c r="D1741">
        <v>14</v>
      </c>
      <c r="E1741" t="s">
        <v>35</v>
      </c>
      <c r="F1741" t="s">
        <v>36</v>
      </c>
      <c r="H1741" t="s">
        <v>134</v>
      </c>
      <c r="J1741">
        <v>2</v>
      </c>
      <c r="K1741" t="s">
        <v>162</v>
      </c>
      <c r="L1741">
        <v>19</v>
      </c>
      <c r="M1741" t="s">
        <v>161</v>
      </c>
    </row>
    <row r="1742" spans="1:14">
      <c r="A1742">
        <v>4028</v>
      </c>
      <c r="B1742">
        <v>461</v>
      </c>
      <c r="C1742">
        <v>2020</v>
      </c>
      <c r="D1742">
        <v>14</v>
      </c>
      <c r="E1742" t="s">
        <v>35</v>
      </c>
      <c r="F1742" t="s">
        <v>36</v>
      </c>
      <c r="H1742" t="s">
        <v>134</v>
      </c>
      <c r="J1742">
        <v>3</v>
      </c>
      <c r="K1742" t="s">
        <v>160</v>
      </c>
      <c r="L1742">
        <f>IF(K1742="XP",33,0)</f>
        <v>33</v>
      </c>
      <c r="M1742" t="s">
        <v>163</v>
      </c>
      <c r="N1742" t="s">
        <v>168</v>
      </c>
    </row>
    <row r="1743" spans="1:14">
      <c r="A1743">
        <v>4029</v>
      </c>
      <c r="B1743">
        <v>461</v>
      </c>
      <c r="C1743">
        <v>2020</v>
      </c>
      <c r="D1743">
        <v>14</v>
      </c>
      <c r="E1743" t="s">
        <v>35</v>
      </c>
      <c r="F1743" t="s">
        <v>36</v>
      </c>
      <c r="H1743" t="s">
        <v>108</v>
      </c>
      <c r="J1743">
        <v>4</v>
      </c>
      <c r="K1743" t="s">
        <v>162</v>
      </c>
      <c r="L1743">
        <v>46</v>
      </c>
      <c r="M1743" t="s">
        <v>163</v>
      </c>
      <c r="N1743" t="s">
        <v>164</v>
      </c>
    </row>
    <row r="1744" spans="1:14">
      <c r="A1744">
        <v>4030</v>
      </c>
      <c r="B1744">
        <v>461</v>
      </c>
      <c r="C1744">
        <v>2020</v>
      </c>
      <c r="D1744">
        <v>14</v>
      </c>
      <c r="E1744" t="s">
        <v>35</v>
      </c>
      <c r="F1744" t="s">
        <v>36</v>
      </c>
      <c r="H1744" t="s">
        <v>134</v>
      </c>
      <c r="J1744">
        <v>4</v>
      </c>
      <c r="K1744" t="s">
        <v>162</v>
      </c>
      <c r="L1744">
        <v>48</v>
      </c>
      <c r="M1744" t="s">
        <v>161</v>
      </c>
    </row>
    <row r="1745" spans="1:14">
      <c r="A1745">
        <v>4031</v>
      </c>
      <c r="B1745">
        <v>462</v>
      </c>
      <c r="C1745">
        <v>2020</v>
      </c>
      <c r="D1745">
        <v>14</v>
      </c>
      <c r="E1745" t="s">
        <v>60</v>
      </c>
      <c r="F1745" t="s">
        <v>43</v>
      </c>
      <c r="H1745" t="s">
        <v>146</v>
      </c>
      <c r="J1745">
        <v>1</v>
      </c>
      <c r="K1745" t="s">
        <v>162</v>
      </c>
      <c r="L1745">
        <v>34</v>
      </c>
      <c r="M1745" t="s">
        <v>161</v>
      </c>
    </row>
    <row r="1746" spans="1:14">
      <c r="A1746">
        <v>4032</v>
      </c>
      <c r="B1746">
        <v>462</v>
      </c>
      <c r="C1746">
        <v>2020</v>
      </c>
      <c r="D1746">
        <v>14</v>
      </c>
      <c r="E1746" t="s">
        <v>60</v>
      </c>
      <c r="F1746" t="s">
        <v>43</v>
      </c>
      <c r="H1746" t="s">
        <v>146</v>
      </c>
      <c r="J1746">
        <v>2</v>
      </c>
      <c r="K1746" t="s">
        <v>162</v>
      </c>
      <c r="L1746">
        <v>37</v>
      </c>
      <c r="M1746" t="s">
        <v>161</v>
      </c>
    </row>
    <row r="1747" spans="1:14">
      <c r="A1747">
        <v>4033</v>
      </c>
      <c r="B1747">
        <v>462</v>
      </c>
      <c r="C1747">
        <v>2020</v>
      </c>
      <c r="D1747">
        <v>14</v>
      </c>
      <c r="E1747" t="s">
        <v>60</v>
      </c>
      <c r="F1747" t="s">
        <v>43</v>
      </c>
      <c r="H1747" t="s">
        <v>146</v>
      </c>
      <c r="J1747">
        <v>2</v>
      </c>
      <c r="K1747" t="s">
        <v>160</v>
      </c>
      <c r="L1747">
        <f t="shared" ref="L1747:L1749" si="146">IF(K1747="XP",33,0)</f>
        <v>33</v>
      </c>
      <c r="M1747" t="s">
        <v>161</v>
      </c>
    </row>
    <row r="1748" spans="1:14">
      <c r="A1748">
        <v>4034</v>
      </c>
      <c r="B1748">
        <v>462</v>
      </c>
      <c r="C1748">
        <v>2020</v>
      </c>
      <c r="D1748">
        <v>14</v>
      </c>
      <c r="E1748" t="s">
        <v>60</v>
      </c>
      <c r="F1748" t="s">
        <v>43</v>
      </c>
      <c r="H1748" t="s">
        <v>146</v>
      </c>
      <c r="J1748">
        <v>3</v>
      </c>
      <c r="K1748" t="s">
        <v>160</v>
      </c>
      <c r="L1748">
        <f t="shared" si="146"/>
        <v>33</v>
      </c>
      <c r="M1748" t="s">
        <v>161</v>
      </c>
    </row>
    <row r="1749" spans="1:14">
      <c r="A1749">
        <v>4035</v>
      </c>
      <c r="B1749">
        <v>462</v>
      </c>
      <c r="C1749">
        <v>2020</v>
      </c>
      <c r="D1749">
        <v>14</v>
      </c>
      <c r="E1749" t="s">
        <v>60</v>
      </c>
      <c r="F1749" t="s">
        <v>43</v>
      </c>
      <c r="H1749" t="s">
        <v>130</v>
      </c>
      <c r="J1749">
        <v>3</v>
      </c>
      <c r="K1749" t="s">
        <v>160</v>
      </c>
      <c r="L1749">
        <f t="shared" si="146"/>
        <v>33</v>
      </c>
      <c r="M1749" t="s">
        <v>161</v>
      </c>
    </row>
    <row r="1750" spans="1:14">
      <c r="A1750">
        <v>4036</v>
      </c>
      <c r="B1750">
        <v>462</v>
      </c>
      <c r="C1750">
        <v>2020</v>
      </c>
      <c r="D1750">
        <v>14</v>
      </c>
      <c r="E1750" t="s">
        <v>60</v>
      </c>
      <c r="F1750" t="s">
        <v>43</v>
      </c>
      <c r="H1750" t="s">
        <v>146</v>
      </c>
      <c r="J1750">
        <v>4</v>
      </c>
      <c r="K1750" t="s">
        <v>162</v>
      </c>
      <c r="L1750">
        <v>34</v>
      </c>
      <c r="M1750" t="s">
        <v>161</v>
      </c>
    </row>
    <row r="1751" spans="1:14">
      <c r="A1751">
        <v>4037</v>
      </c>
      <c r="B1751">
        <v>462</v>
      </c>
      <c r="C1751">
        <v>2020</v>
      </c>
      <c r="D1751">
        <v>14</v>
      </c>
      <c r="E1751" t="s">
        <v>60</v>
      </c>
      <c r="F1751" t="s">
        <v>43</v>
      </c>
      <c r="H1751" t="s">
        <v>146</v>
      </c>
      <c r="J1751">
        <v>4</v>
      </c>
      <c r="K1751" t="s">
        <v>162</v>
      </c>
      <c r="L1751">
        <v>30</v>
      </c>
      <c r="M1751" t="s">
        <v>161</v>
      </c>
    </row>
    <row r="1752" spans="1:14">
      <c r="A1752">
        <v>4038</v>
      </c>
      <c r="B1752">
        <v>463</v>
      </c>
      <c r="C1752">
        <v>2020</v>
      </c>
      <c r="D1752">
        <v>14</v>
      </c>
      <c r="E1752" t="s">
        <v>55</v>
      </c>
      <c r="F1752" t="s">
        <v>23</v>
      </c>
      <c r="H1752" t="s">
        <v>105</v>
      </c>
      <c r="J1752">
        <v>1</v>
      </c>
      <c r="K1752" t="s">
        <v>162</v>
      </c>
      <c r="L1752">
        <v>45</v>
      </c>
      <c r="M1752" t="s">
        <v>163</v>
      </c>
      <c r="N1752" t="s">
        <v>164</v>
      </c>
    </row>
    <row r="1753" spans="1:14">
      <c r="A1753">
        <v>4039</v>
      </c>
      <c r="B1753">
        <v>463</v>
      </c>
      <c r="C1753">
        <v>2020</v>
      </c>
      <c r="D1753">
        <v>14</v>
      </c>
      <c r="E1753" t="s">
        <v>55</v>
      </c>
      <c r="F1753" t="s">
        <v>23</v>
      </c>
      <c r="H1753" t="s">
        <v>105</v>
      </c>
      <c r="J1753">
        <v>1</v>
      </c>
      <c r="K1753" t="s">
        <v>160</v>
      </c>
      <c r="L1753">
        <f t="shared" ref="L1753:L1760" si="147">IF(K1753="XP",33,0)</f>
        <v>33</v>
      </c>
      <c r="M1753" t="s">
        <v>161</v>
      </c>
    </row>
    <row r="1754" spans="1:14">
      <c r="A1754">
        <v>4040</v>
      </c>
      <c r="B1754">
        <v>463</v>
      </c>
      <c r="C1754">
        <v>2020</v>
      </c>
      <c r="D1754">
        <v>14</v>
      </c>
      <c r="E1754" t="s">
        <v>55</v>
      </c>
      <c r="F1754" t="s">
        <v>23</v>
      </c>
      <c r="H1754" t="s">
        <v>105</v>
      </c>
      <c r="J1754">
        <v>2</v>
      </c>
      <c r="K1754" t="s">
        <v>162</v>
      </c>
      <c r="L1754">
        <v>31</v>
      </c>
      <c r="M1754" t="s">
        <v>161</v>
      </c>
    </row>
    <row r="1755" spans="1:14">
      <c r="A1755">
        <v>4041</v>
      </c>
      <c r="B1755">
        <v>463</v>
      </c>
      <c r="C1755">
        <v>2020</v>
      </c>
      <c r="D1755">
        <v>14</v>
      </c>
      <c r="E1755" t="s">
        <v>55</v>
      </c>
      <c r="F1755" t="s">
        <v>23</v>
      </c>
      <c r="H1755" t="s">
        <v>102</v>
      </c>
      <c r="J1755">
        <v>2</v>
      </c>
      <c r="K1755" t="s">
        <v>160</v>
      </c>
      <c r="L1755">
        <f t="shared" si="147"/>
        <v>33</v>
      </c>
      <c r="M1755" t="s">
        <v>161</v>
      </c>
    </row>
    <row r="1756" spans="1:14">
      <c r="A1756">
        <v>4042</v>
      </c>
      <c r="B1756">
        <v>463</v>
      </c>
      <c r="C1756">
        <v>2020</v>
      </c>
      <c r="D1756">
        <v>14</v>
      </c>
      <c r="E1756" t="s">
        <v>55</v>
      </c>
      <c r="F1756" t="s">
        <v>23</v>
      </c>
      <c r="H1756" t="s">
        <v>102</v>
      </c>
      <c r="J1756">
        <v>2</v>
      </c>
      <c r="K1756" t="s">
        <v>160</v>
      </c>
      <c r="L1756">
        <f t="shared" si="147"/>
        <v>33</v>
      </c>
      <c r="M1756" t="s">
        <v>161</v>
      </c>
    </row>
    <row r="1757" spans="1:14">
      <c r="A1757">
        <v>4043</v>
      </c>
      <c r="B1757">
        <v>463</v>
      </c>
      <c r="C1757">
        <v>2020</v>
      </c>
      <c r="D1757">
        <v>14</v>
      </c>
      <c r="E1757" t="s">
        <v>55</v>
      </c>
      <c r="F1757" t="s">
        <v>23</v>
      </c>
      <c r="H1757" t="s">
        <v>102</v>
      </c>
      <c r="J1757">
        <v>3</v>
      </c>
      <c r="K1757" t="s">
        <v>160</v>
      </c>
      <c r="L1757">
        <f t="shared" si="147"/>
        <v>33</v>
      </c>
      <c r="M1757" t="s">
        <v>161</v>
      </c>
    </row>
    <row r="1758" spans="1:14">
      <c r="A1758">
        <v>4044</v>
      </c>
      <c r="B1758">
        <v>463</v>
      </c>
      <c r="C1758">
        <v>2020</v>
      </c>
      <c r="D1758">
        <v>14</v>
      </c>
      <c r="E1758" t="s">
        <v>55</v>
      </c>
      <c r="F1758" t="s">
        <v>23</v>
      </c>
      <c r="H1758" t="s">
        <v>102</v>
      </c>
      <c r="J1758">
        <v>3</v>
      </c>
      <c r="K1758" t="s">
        <v>160</v>
      </c>
      <c r="L1758">
        <f t="shared" si="147"/>
        <v>33</v>
      </c>
      <c r="M1758" t="s">
        <v>161</v>
      </c>
    </row>
    <row r="1759" spans="1:14">
      <c r="A1759">
        <v>4045</v>
      </c>
      <c r="B1759">
        <v>463</v>
      </c>
      <c r="C1759">
        <v>2020</v>
      </c>
      <c r="D1759">
        <v>14</v>
      </c>
      <c r="E1759" t="s">
        <v>55</v>
      </c>
      <c r="F1759" t="s">
        <v>23</v>
      </c>
      <c r="H1759" t="s">
        <v>105</v>
      </c>
      <c r="J1759">
        <v>4</v>
      </c>
      <c r="K1759" t="s">
        <v>160</v>
      </c>
      <c r="L1759">
        <f t="shared" si="147"/>
        <v>33</v>
      </c>
      <c r="M1759" t="s">
        <v>161</v>
      </c>
    </row>
    <row r="1760" spans="1:14">
      <c r="A1760">
        <v>4046</v>
      </c>
      <c r="B1760">
        <v>463</v>
      </c>
      <c r="C1760">
        <v>2020</v>
      </c>
      <c r="D1760">
        <v>14</v>
      </c>
      <c r="E1760" t="s">
        <v>55</v>
      </c>
      <c r="F1760" t="s">
        <v>23</v>
      </c>
      <c r="H1760" t="s">
        <v>105</v>
      </c>
      <c r="J1760">
        <v>4</v>
      </c>
      <c r="K1760" t="s">
        <v>160</v>
      </c>
      <c r="L1760">
        <f t="shared" si="147"/>
        <v>33</v>
      </c>
      <c r="M1760" t="s">
        <v>161</v>
      </c>
    </row>
    <row r="1761" spans="1:14">
      <c r="A1761">
        <v>4047</v>
      </c>
      <c r="B1761">
        <v>463</v>
      </c>
      <c r="C1761">
        <v>2020</v>
      </c>
      <c r="D1761">
        <v>14</v>
      </c>
      <c r="E1761" t="s">
        <v>55</v>
      </c>
      <c r="F1761" t="s">
        <v>23</v>
      </c>
      <c r="H1761" t="s">
        <v>102</v>
      </c>
      <c r="J1761">
        <v>4</v>
      </c>
      <c r="K1761" t="s">
        <v>162</v>
      </c>
      <c r="L1761">
        <v>46</v>
      </c>
      <c r="M1761" t="s">
        <v>161</v>
      </c>
    </row>
    <row r="1762" spans="1:14">
      <c r="A1762">
        <v>4048</v>
      </c>
      <c r="B1762">
        <v>463</v>
      </c>
      <c r="C1762">
        <v>2020</v>
      </c>
      <c r="D1762">
        <v>14</v>
      </c>
      <c r="E1762" t="s">
        <v>55</v>
      </c>
      <c r="F1762" t="s">
        <v>23</v>
      </c>
      <c r="H1762" t="s">
        <v>105</v>
      </c>
      <c r="J1762">
        <v>4</v>
      </c>
      <c r="K1762" t="s">
        <v>162</v>
      </c>
      <c r="L1762">
        <v>44</v>
      </c>
      <c r="M1762" t="s">
        <v>161</v>
      </c>
    </row>
    <row r="1763" spans="1:14">
      <c r="A1763">
        <v>4049</v>
      </c>
      <c r="B1763">
        <v>464</v>
      </c>
      <c r="C1763">
        <v>2020</v>
      </c>
      <c r="D1763">
        <v>14</v>
      </c>
      <c r="E1763" t="s">
        <v>33</v>
      </c>
      <c r="F1763" t="s">
        <v>37</v>
      </c>
      <c r="H1763" t="s">
        <v>136</v>
      </c>
      <c r="J1763">
        <v>1</v>
      </c>
      <c r="K1763" t="s">
        <v>162</v>
      </c>
      <c r="L1763">
        <v>53</v>
      </c>
      <c r="M1763" t="s">
        <v>163</v>
      </c>
      <c r="N1763" t="s">
        <v>170</v>
      </c>
    </row>
    <row r="1764" spans="1:14">
      <c r="A1764">
        <v>4050</v>
      </c>
      <c r="B1764">
        <v>464</v>
      </c>
      <c r="C1764">
        <v>2020</v>
      </c>
      <c r="D1764">
        <v>14</v>
      </c>
      <c r="E1764" t="s">
        <v>33</v>
      </c>
      <c r="F1764" t="s">
        <v>37</v>
      </c>
      <c r="H1764" t="s">
        <v>131</v>
      </c>
      <c r="J1764">
        <v>1</v>
      </c>
      <c r="K1764" t="s">
        <v>160</v>
      </c>
      <c r="L1764">
        <f t="shared" ref="L1764:L1774" si="148">IF(K1764="XP",33,0)</f>
        <v>33</v>
      </c>
      <c r="M1764" t="s">
        <v>161</v>
      </c>
    </row>
    <row r="1765" spans="1:14">
      <c r="A1765">
        <v>4051</v>
      </c>
      <c r="B1765">
        <v>464</v>
      </c>
      <c r="C1765">
        <v>2020</v>
      </c>
      <c r="D1765">
        <v>14</v>
      </c>
      <c r="E1765" t="s">
        <v>33</v>
      </c>
      <c r="F1765" t="s">
        <v>37</v>
      </c>
      <c r="H1765" t="s">
        <v>136</v>
      </c>
      <c r="J1765">
        <v>2</v>
      </c>
      <c r="K1765" t="s">
        <v>162</v>
      </c>
      <c r="L1765">
        <v>53</v>
      </c>
      <c r="M1765" t="s">
        <v>161</v>
      </c>
    </row>
    <row r="1766" spans="1:14">
      <c r="A1766">
        <v>4052</v>
      </c>
      <c r="B1766">
        <v>464</v>
      </c>
      <c r="C1766">
        <v>2020</v>
      </c>
      <c r="D1766">
        <v>14</v>
      </c>
      <c r="E1766" t="s">
        <v>33</v>
      </c>
      <c r="F1766" t="s">
        <v>37</v>
      </c>
      <c r="H1766" t="s">
        <v>131</v>
      </c>
      <c r="J1766">
        <v>2</v>
      </c>
      <c r="K1766" t="s">
        <v>160</v>
      </c>
      <c r="L1766">
        <f t="shared" si="148"/>
        <v>33</v>
      </c>
      <c r="M1766" t="s">
        <v>161</v>
      </c>
    </row>
    <row r="1767" spans="1:14">
      <c r="A1767">
        <v>4053</v>
      </c>
      <c r="B1767">
        <v>464</v>
      </c>
      <c r="C1767">
        <v>2020</v>
      </c>
      <c r="D1767">
        <v>14</v>
      </c>
      <c r="E1767" t="s">
        <v>33</v>
      </c>
      <c r="F1767" t="s">
        <v>37</v>
      </c>
      <c r="H1767" t="s">
        <v>131</v>
      </c>
      <c r="J1767">
        <v>2</v>
      </c>
      <c r="K1767" t="s">
        <v>162</v>
      </c>
      <c r="L1767">
        <v>53</v>
      </c>
      <c r="M1767" t="s">
        <v>161</v>
      </c>
    </row>
    <row r="1768" spans="1:14">
      <c r="A1768">
        <v>4054</v>
      </c>
      <c r="B1768">
        <v>464</v>
      </c>
      <c r="C1768">
        <v>2020</v>
      </c>
      <c r="D1768">
        <v>14</v>
      </c>
      <c r="E1768" t="s">
        <v>33</v>
      </c>
      <c r="F1768" t="s">
        <v>37</v>
      </c>
      <c r="H1768" t="s">
        <v>131</v>
      </c>
      <c r="J1768">
        <v>3</v>
      </c>
      <c r="K1768" t="s">
        <v>160</v>
      </c>
      <c r="L1768">
        <f t="shared" si="148"/>
        <v>33</v>
      </c>
      <c r="M1768" t="s">
        <v>161</v>
      </c>
    </row>
    <row r="1769" spans="1:14">
      <c r="A1769">
        <v>4055</v>
      </c>
      <c r="B1769">
        <v>464</v>
      </c>
      <c r="C1769">
        <v>2020</v>
      </c>
      <c r="D1769">
        <v>14</v>
      </c>
      <c r="E1769" t="s">
        <v>33</v>
      </c>
      <c r="F1769" t="s">
        <v>37</v>
      </c>
      <c r="H1769" t="s">
        <v>131</v>
      </c>
      <c r="J1769">
        <v>3</v>
      </c>
      <c r="K1769" t="s">
        <v>160</v>
      </c>
      <c r="L1769">
        <f t="shared" si="148"/>
        <v>33</v>
      </c>
      <c r="M1769" t="s">
        <v>161</v>
      </c>
    </row>
    <row r="1770" spans="1:14">
      <c r="A1770">
        <v>4056</v>
      </c>
      <c r="B1770">
        <v>464</v>
      </c>
      <c r="C1770">
        <v>2020</v>
      </c>
      <c r="D1770">
        <v>14</v>
      </c>
      <c r="E1770" t="s">
        <v>33</v>
      </c>
      <c r="F1770" t="s">
        <v>37</v>
      </c>
      <c r="H1770" t="s">
        <v>136</v>
      </c>
      <c r="J1770">
        <v>3</v>
      </c>
      <c r="K1770" t="s">
        <v>160</v>
      </c>
      <c r="L1770">
        <f t="shared" si="148"/>
        <v>33</v>
      </c>
      <c r="M1770" t="s">
        <v>161</v>
      </c>
    </row>
    <row r="1771" spans="1:14">
      <c r="A1771">
        <v>4057</v>
      </c>
      <c r="B1771">
        <v>465</v>
      </c>
      <c r="C1771">
        <v>2020</v>
      </c>
      <c r="D1771">
        <v>14</v>
      </c>
      <c r="E1771" t="s">
        <v>29</v>
      </c>
      <c r="F1771" t="s">
        <v>59</v>
      </c>
      <c r="H1771" t="s">
        <v>127</v>
      </c>
      <c r="J1771">
        <v>1</v>
      </c>
      <c r="K1771" t="s">
        <v>162</v>
      </c>
      <c r="L1771">
        <v>34</v>
      </c>
      <c r="M1771" t="s">
        <v>161</v>
      </c>
    </row>
    <row r="1772" spans="1:14">
      <c r="A1772">
        <v>4058</v>
      </c>
      <c r="B1772">
        <v>465</v>
      </c>
      <c r="C1772">
        <v>2020</v>
      </c>
      <c r="D1772">
        <v>14</v>
      </c>
      <c r="E1772" t="s">
        <v>29</v>
      </c>
      <c r="F1772" t="s">
        <v>59</v>
      </c>
      <c r="H1772" t="s">
        <v>127</v>
      </c>
      <c r="J1772">
        <v>1</v>
      </c>
      <c r="K1772" t="s">
        <v>160</v>
      </c>
      <c r="L1772">
        <f t="shared" si="148"/>
        <v>33</v>
      </c>
      <c r="M1772" t="s">
        <v>161</v>
      </c>
    </row>
    <row r="1773" spans="1:14">
      <c r="A1773">
        <v>4059</v>
      </c>
      <c r="B1773">
        <v>465</v>
      </c>
      <c r="C1773">
        <v>2020</v>
      </c>
      <c r="D1773">
        <v>14</v>
      </c>
      <c r="E1773" t="s">
        <v>29</v>
      </c>
      <c r="F1773" t="s">
        <v>59</v>
      </c>
      <c r="H1773" t="s">
        <v>127</v>
      </c>
      <c r="J1773">
        <v>2</v>
      </c>
      <c r="K1773" t="s">
        <v>160</v>
      </c>
      <c r="L1773">
        <f t="shared" si="148"/>
        <v>33</v>
      </c>
      <c r="M1773" t="s">
        <v>161</v>
      </c>
    </row>
    <row r="1774" spans="1:14">
      <c r="A1774">
        <v>4060</v>
      </c>
      <c r="B1774">
        <v>465</v>
      </c>
      <c r="C1774">
        <v>2020</v>
      </c>
      <c r="D1774">
        <v>14</v>
      </c>
      <c r="E1774" t="s">
        <v>29</v>
      </c>
      <c r="F1774" t="s">
        <v>59</v>
      </c>
      <c r="H1774" t="s">
        <v>117</v>
      </c>
      <c r="J1774">
        <v>2</v>
      </c>
      <c r="K1774" t="s">
        <v>160</v>
      </c>
      <c r="L1774">
        <f t="shared" si="148"/>
        <v>33</v>
      </c>
      <c r="M1774" t="s">
        <v>161</v>
      </c>
    </row>
    <row r="1775" spans="1:14">
      <c r="A1775">
        <v>4061</v>
      </c>
      <c r="B1775">
        <v>465</v>
      </c>
      <c r="C1775">
        <v>2020</v>
      </c>
      <c r="D1775">
        <v>14</v>
      </c>
      <c r="E1775" t="s">
        <v>29</v>
      </c>
      <c r="F1775" t="s">
        <v>59</v>
      </c>
      <c r="H1775" t="s">
        <v>127</v>
      </c>
      <c r="J1775">
        <v>3</v>
      </c>
      <c r="K1775" t="s">
        <v>162</v>
      </c>
      <c r="L1775">
        <v>20</v>
      </c>
      <c r="M1775" t="s">
        <v>161</v>
      </c>
    </row>
    <row r="1776" spans="1:14">
      <c r="A1776">
        <v>4062</v>
      </c>
      <c r="B1776">
        <v>465</v>
      </c>
      <c r="C1776">
        <v>2020</v>
      </c>
      <c r="D1776">
        <v>14</v>
      </c>
      <c r="E1776" t="s">
        <v>29</v>
      </c>
      <c r="F1776" t="s">
        <v>59</v>
      </c>
      <c r="H1776" t="s">
        <v>127</v>
      </c>
      <c r="J1776">
        <v>4</v>
      </c>
      <c r="K1776" t="s">
        <v>162</v>
      </c>
      <c r="L1776">
        <v>55</v>
      </c>
      <c r="M1776" t="s">
        <v>161</v>
      </c>
    </row>
    <row r="1777" spans="1:14">
      <c r="A1777">
        <v>4063</v>
      </c>
      <c r="B1777">
        <v>465</v>
      </c>
      <c r="C1777">
        <v>2020</v>
      </c>
      <c r="D1777">
        <v>14</v>
      </c>
      <c r="E1777" t="s">
        <v>29</v>
      </c>
      <c r="F1777" t="s">
        <v>59</v>
      </c>
      <c r="H1777" t="s">
        <v>127</v>
      </c>
      <c r="J1777">
        <v>4</v>
      </c>
      <c r="K1777" t="s">
        <v>160</v>
      </c>
      <c r="L1777">
        <f t="shared" si="130"/>
        <v>33</v>
      </c>
      <c r="M1777" t="s">
        <v>161</v>
      </c>
    </row>
    <row r="1778" spans="1:14">
      <c r="A1778">
        <v>4064</v>
      </c>
      <c r="B1778">
        <v>466</v>
      </c>
      <c r="C1778">
        <v>2020</v>
      </c>
      <c r="D1778">
        <v>14</v>
      </c>
      <c r="E1778" t="s">
        <v>50</v>
      </c>
      <c r="F1778" t="s">
        <v>46</v>
      </c>
      <c r="H1778" t="s">
        <v>111</v>
      </c>
      <c r="J1778">
        <v>1</v>
      </c>
      <c r="K1778" t="s">
        <v>160</v>
      </c>
      <c r="L1778">
        <f t="shared" ref="L1778:L1782" si="149">IF(K1778="XP",33,0)</f>
        <v>33</v>
      </c>
      <c r="M1778" t="s">
        <v>161</v>
      </c>
    </row>
    <row r="1779" spans="1:14">
      <c r="A1779">
        <v>4065</v>
      </c>
      <c r="B1779">
        <v>466</v>
      </c>
      <c r="C1779">
        <v>2020</v>
      </c>
      <c r="D1779">
        <v>14</v>
      </c>
      <c r="E1779" t="s">
        <v>50</v>
      </c>
      <c r="F1779" t="s">
        <v>46</v>
      </c>
      <c r="H1779" t="s">
        <v>111</v>
      </c>
      <c r="J1779">
        <v>2</v>
      </c>
      <c r="K1779" t="s">
        <v>160</v>
      </c>
      <c r="L1779">
        <f t="shared" si="149"/>
        <v>33</v>
      </c>
      <c r="M1779" t="s">
        <v>161</v>
      </c>
    </row>
    <row r="1780" spans="1:14">
      <c r="A1780">
        <v>4066</v>
      </c>
      <c r="B1780">
        <v>466</v>
      </c>
      <c r="C1780">
        <v>2020</v>
      </c>
      <c r="D1780">
        <v>14</v>
      </c>
      <c r="E1780" t="s">
        <v>50</v>
      </c>
      <c r="F1780" t="s">
        <v>46</v>
      </c>
      <c r="H1780" t="s">
        <v>101</v>
      </c>
      <c r="J1780">
        <v>2</v>
      </c>
      <c r="K1780" t="s">
        <v>160</v>
      </c>
      <c r="L1780">
        <f t="shared" si="149"/>
        <v>33</v>
      </c>
      <c r="M1780" t="s">
        <v>161</v>
      </c>
    </row>
    <row r="1781" spans="1:14">
      <c r="A1781">
        <v>4067</v>
      </c>
      <c r="B1781">
        <v>466</v>
      </c>
      <c r="C1781">
        <v>2020</v>
      </c>
      <c r="D1781">
        <v>14</v>
      </c>
      <c r="E1781" t="s">
        <v>50</v>
      </c>
      <c r="F1781" t="s">
        <v>46</v>
      </c>
      <c r="H1781" t="s">
        <v>111</v>
      </c>
      <c r="J1781">
        <v>2</v>
      </c>
      <c r="K1781" t="s">
        <v>160</v>
      </c>
      <c r="L1781">
        <f t="shared" si="149"/>
        <v>33</v>
      </c>
      <c r="M1781" t="s">
        <v>161</v>
      </c>
    </row>
    <row r="1782" spans="1:14">
      <c r="A1782">
        <v>4068</v>
      </c>
      <c r="B1782">
        <v>466</v>
      </c>
      <c r="C1782">
        <v>2020</v>
      </c>
      <c r="D1782">
        <v>14</v>
      </c>
      <c r="E1782" t="s">
        <v>50</v>
      </c>
      <c r="F1782" t="s">
        <v>46</v>
      </c>
      <c r="H1782" t="s">
        <v>111</v>
      </c>
      <c r="J1782">
        <v>2</v>
      </c>
      <c r="K1782" t="s">
        <v>160</v>
      </c>
      <c r="L1782">
        <f t="shared" si="149"/>
        <v>33</v>
      </c>
      <c r="M1782" t="s">
        <v>161</v>
      </c>
    </row>
    <row r="1783" spans="1:14">
      <c r="A1783">
        <v>4069</v>
      </c>
      <c r="B1783">
        <v>466</v>
      </c>
      <c r="C1783">
        <v>2020</v>
      </c>
      <c r="D1783">
        <v>14</v>
      </c>
      <c r="E1783" t="s">
        <v>50</v>
      </c>
      <c r="F1783" t="s">
        <v>46</v>
      </c>
      <c r="H1783" t="s">
        <v>111</v>
      </c>
      <c r="J1783">
        <v>3</v>
      </c>
      <c r="K1783" t="s">
        <v>162</v>
      </c>
      <c r="L1783">
        <v>39</v>
      </c>
      <c r="M1783" t="s">
        <v>161</v>
      </c>
    </row>
    <row r="1784" spans="1:14">
      <c r="A1784">
        <v>4070</v>
      </c>
      <c r="B1784">
        <v>466</v>
      </c>
      <c r="C1784">
        <v>2020</v>
      </c>
      <c r="D1784">
        <v>14</v>
      </c>
      <c r="E1784" t="s">
        <v>50</v>
      </c>
      <c r="F1784" t="s">
        <v>46</v>
      </c>
      <c r="H1784" t="s">
        <v>111</v>
      </c>
      <c r="J1784">
        <v>4</v>
      </c>
      <c r="K1784" t="s">
        <v>162</v>
      </c>
      <c r="L1784">
        <v>32</v>
      </c>
      <c r="M1784" t="s">
        <v>161</v>
      </c>
    </row>
    <row r="1785" spans="1:14">
      <c r="A1785">
        <v>4071</v>
      </c>
      <c r="B1785">
        <v>467</v>
      </c>
      <c r="C1785">
        <v>2020</v>
      </c>
      <c r="D1785">
        <v>14</v>
      </c>
      <c r="E1785" t="s">
        <v>26</v>
      </c>
      <c r="F1785" t="s">
        <v>53</v>
      </c>
      <c r="H1785" t="s">
        <v>132</v>
      </c>
      <c r="J1785">
        <v>1</v>
      </c>
      <c r="K1785" t="s">
        <v>160</v>
      </c>
      <c r="L1785">
        <f t="shared" ref="L1785:L1792" si="150">IF(K1785="XP",33,0)</f>
        <v>33</v>
      </c>
      <c r="M1785" t="s">
        <v>163</v>
      </c>
      <c r="N1785" t="s">
        <v>168</v>
      </c>
    </row>
    <row r="1786" spans="1:14">
      <c r="A1786">
        <v>4072</v>
      </c>
      <c r="B1786">
        <v>467</v>
      </c>
      <c r="C1786">
        <v>2020</v>
      </c>
      <c r="D1786">
        <v>14</v>
      </c>
      <c r="E1786" t="s">
        <v>26</v>
      </c>
      <c r="F1786" t="s">
        <v>53</v>
      </c>
      <c r="H1786" t="s">
        <v>114</v>
      </c>
      <c r="J1786">
        <v>2</v>
      </c>
      <c r="K1786" t="s">
        <v>160</v>
      </c>
      <c r="L1786">
        <f t="shared" si="150"/>
        <v>33</v>
      </c>
      <c r="M1786" t="s">
        <v>161</v>
      </c>
    </row>
    <row r="1787" spans="1:14">
      <c r="A1787">
        <v>4073</v>
      </c>
      <c r="B1787">
        <v>467</v>
      </c>
      <c r="C1787">
        <v>2020</v>
      </c>
      <c r="D1787">
        <v>14</v>
      </c>
      <c r="E1787" t="s">
        <v>26</v>
      </c>
      <c r="F1787" t="s">
        <v>53</v>
      </c>
      <c r="H1787" t="s">
        <v>132</v>
      </c>
      <c r="J1787">
        <v>2</v>
      </c>
      <c r="K1787" t="s">
        <v>160</v>
      </c>
      <c r="L1787">
        <f t="shared" si="150"/>
        <v>33</v>
      </c>
      <c r="M1787" t="s">
        <v>161</v>
      </c>
    </row>
    <row r="1788" spans="1:14">
      <c r="A1788">
        <v>4074</v>
      </c>
      <c r="B1788">
        <v>467</v>
      </c>
      <c r="C1788">
        <v>2020</v>
      </c>
      <c r="D1788">
        <v>14</v>
      </c>
      <c r="E1788" t="s">
        <v>26</v>
      </c>
      <c r="F1788" t="s">
        <v>53</v>
      </c>
      <c r="H1788" t="s">
        <v>132</v>
      </c>
      <c r="J1788">
        <v>3</v>
      </c>
      <c r="K1788" t="s">
        <v>160</v>
      </c>
      <c r="L1788">
        <f t="shared" si="150"/>
        <v>33</v>
      </c>
      <c r="M1788" t="s">
        <v>163</v>
      </c>
      <c r="N1788" t="s">
        <v>168</v>
      </c>
    </row>
    <row r="1789" spans="1:14">
      <c r="A1789">
        <v>4075</v>
      </c>
      <c r="B1789">
        <v>467</v>
      </c>
      <c r="C1789">
        <v>2020</v>
      </c>
      <c r="D1789">
        <v>14</v>
      </c>
      <c r="E1789" t="s">
        <v>26</v>
      </c>
      <c r="F1789" t="s">
        <v>53</v>
      </c>
      <c r="H1789" t="s">
        <v>114</v>
      </c>
      <c r="J1789">
        <v>3</v>
      </c>
      <c r="K1789" t="s">
        <v>162</v>
      </c>
      <c r="L1789">
        <v>35</v>
      </c>
      <c r="M1789" t="s">
        <v>161</v>
      </c>
    </row>
    <row r="1790" spans="1:14">
      <c r="A1790">
        <v>4076</v>
      </c>
      <c r="B1790">
        <v>467</v>
      </c>
      <c r="C1790">
        <v>2020</v>
      </c>
      <c r="D1790">
        <v>14</v>
      </c>
      <c r="E1790" t="s">
        <v>26</v>
      </c>
      <c r="F1790" t="s">
        <v>53</v>
      </c>
      <c r="H1790" t="s">
        <v>114</v>
      </c>
      <c r="J1790">
        <v>4</v>
      </c>
      <c r="K1790" t="s">
        <v>160</v>
      </c>
      <c r="L1790">
        <f t="shared" si="150"/>
        <v>33</v>
      </c>
      <c r="M1790" t="s">
        <v>161</v>
      </c>
    </row>
    <row r="1791" spans="1:14">
      <c r="A1791">
        <v>4077</v>
      </c>
      <c r="B1791">
        <v>467</v>
      </c>
      <c r="C1791">
        <v>2020</v>
      </c>
      <c r="D1791">
        <v>14</v>
      </c>
      <c r="E1791" t="s">
        <v>26</v>
      </c>
      <c r="F1791" t="s">
        <v>53</v>
      </c>
      <c r="H1791" t="s">
        <v>114</v>
      </c>
      <c r="J1791">
        <v>4</v>
      </c>
      <c r="K1791" t="s">
        <v>162</v>
      </c>
      <c r="L1791">
        <v>26</v>
      </c>
      <c r="M1791" t="s">
        <v>161</v>
      </c>
    </row>
    <row r="1792" spans="1:14">
      <c r="A1792">
        <v>4078</v>
      </c>
      <c r="B1792">
        <v>467</v>
      </c>
      <c r="C1792">
        <v>2020</v>
      </c>
      <c r="D1792">
        <v>14</v>
      </c>
      <c r="E1792" t="s">
        <v>26</v>
      </c>
      <c r="F1792" t="s">
        <v>53</v>
      </c>
      <c r="H1792" t="s">
        <v>132</v>
      </c>
      <c r="J1792">
        <v>4</v>
      </c>
      <c r="K1792" t="s">
        <v>160</v>
      </c>
      <c r="L1792">
        <f t="shared" si="150"/>
        <v>33</v>
      </c>
      <c r="M1792" t="s">
        <v>161</v>
      </c>
    </row>
    <row r="1793" spans="1:14">
      <c r="A1793">
        <v>4079</v>
      </c>
      <c r="B1793">
        <v>467</v>
      </c>
      <c r="C1793">
        <v>2020</v>
      </c>
      <c r="D1793">
        <v>14</v>
      </c>
      <c r="E1793" t="s">
        <v>26</v>
      </c>
      <c r="F1793" t="s">
        <v>53</v>
      </c>
      <c r="H1793" t="s">
        <v>114</v>
      </c>
      <c r="J1793">
        <v>4</v>
      </c>
      <c r="K1793" t="s">
        <v>160</v>
      </c>
      <c r="L1793">
        <f t="shared" si="130"/>
        <v>33</v>
      </c>
      <c r="M1793" t="s">
        <v>161</v>
      </c>
    </row>
    <row r="1794" spans="1:14">
      <c r="A1794">
        <v>4080</v>
      </c>
      <c r="B1794">
        <v>468</v>
      </c>
      <c r="C1794">
        <v>2020</v>
      </c>
      <c r="D1794">
        <v>14</v>
      </c>
      <c r="E1794" t="s">
        <v>58</v>
      </c>
      <c r="F1794" t="s">
        <v>62</v>
      </c>
      <c r="H1794" t="s">
        <v>140</v>
      </c>
      <c r="J1794">
        <v>1</v>
      </c>
      <c r="K1794" t="s">
        <v>162</v>
      </c>
      <c r="L1794">
        <v>45</v>
      </c>
      <c r="M1794" t="s">
        <v>161</v>
      </c>
    </row>
    <row r="1795" spans="1:14">
      <c r="A1795">
        <v>4081</v>
      </c>
      <c r="B1795">
        <v>468</v>
      </c>
      <c r="C1795">
        <v>2020</v>
      </c>
      <c r="D1795">
        <v>14</v>
      </c>
      <c r="E1795" t="s">
        <v>58</v>
      </c>
      <c r="F1795" t="s">
        <v>62</v>
      </c>
      <c r="H1795" t="s">
        <v>119</v>
      </c>
      <c r="J1795">
        <v>1</v>
      </c>
      <c r="K1795" t="s">
        <v>160</v>
      </c>
      <c r="L1795">
        <f t="shared" ref="L1795:L1796" si="151">IF(K1795="XP",33,0)</f>
        <v>33</v>
      </c>
      <c r="M1795" t="s">
        <v>161</v>
      </c>
    </row>
    <row r="1796" spans="1:14">
      <c r="A1796">
        <v>4082</v>
      </c>
      <c r="B1796">
        <v>468</v>
      </c>
      <c r="C1796">
        <v>2020</v>
      </c>
      <c r="D1796">
        <v>14</v>
      </c>
      <c r="E1796" t="s">
        <v>58</v>
      </c>
      <c r="F1796" t="s">
        <v>62</v>
      </c>
      <c r="H1796" t="s">
        <v>119</v>
      </c>
      <c r="J1796">
        <v>2</v>
      </c>
      <c r="K1796" t="s">
        <v>160</v>
      </c>
      <c r="L1796">
        <f t="shared" si="151"/>
        <v>33</v>
      </c>
      <c r="M1796" t="s">
        <v>161</v>
      </c>
    </row>
    <row r="1797" spans="1:14">
      <c r="A1797">
        <v>4083</v>
      </c>
      <c r="B1797">
        <v>468</v>
      </c>
      <c r="C1797">
        <v>2020</v>
      </c>
      <c r="D1797">
        <v>14</v>
      </c>
      <c r="E1797" t="s">
        <v>58</v>
      </c>
      <c r="F1797" t="s">
        <v>62</v>
      </c>
      <c r="H1797" t="s">
        <v>119</v>
      </c>
      <c r="J1797">
        <v>2</v>
      </c>
      <c r="K1797" t="s">
        <v>162</v>
      </c>
      <c r="L1797">
        <v>41</v>
      </c>
      <c r="M1797" t="s">
        <v>161</v>
      </c>
    </row>
    <row r="1798" spans="1:14">
      <c r="A1798">
        <v>4084</v>
      </c>
      <c r="B1798">
        <v>468</v>
      </c>
      <c r="C1798">
        <v>2020</v>
      </c>
      <c r="D1798">
        <v>14</v>
      </c>
      <c r="E1798" t="s">
        <v>58</v>
      </c>
      <c r="F1798" t="s">
        <v>62</v>
      </c>
      <c r="H1798" t="s">
        <v>140</v>
      </c>
      <c r="J1798">
        <v>2</v>
      </c>
      <c r="K1798" t="s">
        <v>162</v>
      </c>
      <c r="L1798">
        <v>37</v>
      </c>
      <c r="M1798" t="s">
        <v>163</v>
      </c>
      <c r="N1798" t="s">
        <v>164</v>
      </c>
    </row>
    <row r="1799" spans="1:14">
      <c r="A1799">
        <v>4085</v>
      </c>
      <c r="B1799">
        <v>468</v>
      </c>
      <c r="C1799">
        <v>2020</v>
      </c>
      <c r="D1799">
        <v>14</v>
      </c>
      <c r="E1799" t="s">
        <v>58</v>
      </c>
      <c r="F1799" t="s">
        <v>62</v>
      </c>
      <c r="H1799" t="s">
        <v>140</v>
      </c>
      <c r="J1799">
        <v>2</v>
      </c>
      <c r="K1799" t="s">
        <v>162</v>
      </c>
      <c r="L1799">
        <v>41</v>
      </c>
      <c r="M1799" t="s">
        <v>163</v>
      </c>
      <c r="N1799" t="s">
        <v>165</v>
      </c>
    </row>
    <row r="1800" spans="1:14">
      <c r="A1800">
        <v>4086</v>
      </c>
      <c r="B1800">
        <v>468</v>
      </c>
      <c r="C1800">
        <v>2020</v>
      </c>
      <c r="D1800">
        <v>14</v>
      </c>
      <c r="E1800" t="s">
        <v>58</v>
      </c>
      <c r="F1800" t="s">
        <v>62</v>
      </c>
      <c r="H1800" t="s">
        <v>119</v>
      </c>
      <c r="J1800">
        <v>2</v>
      </c>
      <c r="K1800" t="s">
        <v>160</v>
      </c>
      <c r="L1800">
        <f>IF(K1800="XP",33,0)</f>
        <v>33</v>
      </c>
      <c r="M1800" t="s">
        <v>163</v>
      </c>
      <c r="N1800" t="s">
        <v>168</v>
      </c>
    </row>
    <row r="1801" spans="1:14">
      <c r="A1801">
        <v>4087</v>
      </c>
      <c r="B1801">
        <v>468</v>
      </c>
      <c r="C1801">
        <v>2020</v>
      </c>
      <c r="D1801">
        <v>14</v>
      </c>
      <c r="E1801" t="s">
        <v>58</v>
      </c>
      <c r="F1801" t="s">
        <v>62</v>
      </c>
      <c r="H1801" t="s">
        <v>140</v>
      </c>
      <c r="J1801">
        <v>2</v>
      </c>
      <c r="K1801" t="s">
        <v>162</v>
      </c>
      <c r="L1801">
        <v>43</v>
      </c>
      <c r="M1801" t="s">
        <v>163</v>
      </c>
      <c r="N1801" t="s">
        <v>165</v>
      </c>
    </row>
    <row r="1802" spans="1:14">
      <c r="A1802">
        <v>4088</v>
      </c>
      <c r="B1802">
        <v>468</v>
      </c>
      <c r="C1802">
        <v>2020</v>
      </c>
      <c r="D1802">
        <v>14</v>
      </c>
      <c r="E1802" t="s">
        <v>58</v>
      </c>
      <c r="F1802" t="s">
        <v>62</v>
      </c>
      <c r="H1802" t="s">
        <v>119</v>
      </c>
      <c r="J1802">
        <v>3</v>
      </c>
      <c r="K1802" t="s">
        <v>160</v>
      </c>
      <c r="L1802">
        <f>IF(K1802="XP",33,0)</f>
        <v>33</v>
      </c>
      <c r="M1802" t="s">
        <v>161</v>
      </c>
    </row>
    <row r="1803" spans="1:14">
      <c r="A1803">
        <v>4089</v>
      </c>
      <c r="B1803">
        <v>468</v>
      </c>
      <c r="C1803">
        <v>2020</v>
      </c>
      <c r="D1803">
        <v>14</v>
      </c>
      <c r="E1803" t="s">
        <v>58</v>
      </c>
      <c r="F1803" t="s">
        <v>62</v>
      </c>
      <c r="H1803" t="s">
        <v>119</v>
      </c>
      <c r="J1803">
        <v>3</v>
      </c>
      <c r="K1803" t="s">
        <v>160</v>
      </c>
      <c r="L1803">
        <f>IF(K1803="XP",33,0)</f>
        <v>33</v>
      </c>
      <c r="M1803" t="s">
        <v>161</v>
      </c>
    </row>
    <row r="1804" spans="1:14">
      <c r="A1804">
        <v>4090</v>
      </c>
      <c r="B1804">
        <v>468</v>
      </c>
      <c r="C1804">
        <v>2020</v>
      </c>
      <c r="D1804">
        <v>14</v>
      </c>
      <c r="E1804" t="s">
        <v>58</v>
      </c>
      <c r="F1804" t="s">
        <v>62</v>
      </c>
      <c r="H1804" t="s">
        <v>119</v>
      </c>
      <c r="J1804">
        <v>4</v>
      </c>
      <c r="K1804" t="s">
        <v>162</v>
      </c>
      <c r="L1804">
        <v>29</v>
      </c>
      <c r="M1804" t="s">
        <v>161</v>
      </c>
    </row>
    <row r="1805" spans="1:14">
      <c r="A1805">
        <v>4091</v>
      </c>
      <c r="B1805">
        <v>469</v>
      </c>
      <c r="C1805">
        <v>2020</v>
      </c>
      <c r="D1805">
        <v>14</v>
      </c>
      <c r="E1805" t="s">
        <v>52</v>
      </c>
      <c r="F1805" t="s">
        <v>34</v>
      </c>
      <c r="H1805" t="s">
        <v>109</v>
      </c>
      <c r="J1805">
        <v>1</v>
      </c>
      <c r="K1805" t="s">
        <v>162</v>
      </c>
      <c r="L1805">
        <v>25</v>
      </c>
      <c r="M1805" t="s">
        <v>161</v>
      </c>
    </row>
    <row r="1806" spans="1:14">
      <c r="A1806">
        <v>4092</v>
      </c>
      <c r="B1806">
        <v>469</v>
      </c>
      <c r="C1806">
        <v>2020</v>
      </c>
      <c r="D1806">
        <v>14</v>
      </c>
      <c r="E1806" t="s">
        <v>52</v>
      </c>
      <c r="F1806" t="s">
        <v>34</v>
      </c>
      <c r="H1806" t="s">
        <v>109</v>
      </c>
      <c r="J1806">
        <v>1</v>
      </c>
      <c r="K1806" t="s">
        <v>160</v>
      </c>
      <c r="L1806">
        <f t="shared" ref="L1806:L1816" si="152">IF(K1806="XP",33,0)</f>
        <v>33</v>
      </c>
      <c r="M1806" t="s">
        <v>161</v>
      </c>
    </row>
    <row r="1807" spans="1:14">
      <c r="A1807">
        <v>4093</v>
      </c>
      <c r="B1807">
        <v>469</v>
      </c>
      <c r="C1807">
        <v>2020</v>
      </c>
      <c r="D1807">
        <v>14</v>
      </c>
      <c r="E1807" t="s">
        <v>52</v>
      </c>
      <c r="F1807" t="s">
        <v>34</v>
      </c>
      <c r="H1807" t="s">
        <v>113</v>
      </c>
      <c r="J1807">
        <v>1</v>
      </c>
      <c r="K1807" t="s">
        <v>160</v>
      </c>
      <c r="L1807">
        <f t="shared" si="152"/>
        <v>33</v>
      </c>
      <c r="M1807" t="s">
        <v>161</v>
      </c>
    </row>
    <row r="1808" spans="1:14">
      <c r="A1808">
        <v>4094</v>
      </c>
      <c r="B1808">
        <v>469</v>
      </c>
      <c r="C1808">
        <v>2020</v>
      </c>
      <c r="D1808">
        <v>14</v>
      </c>
      <c r="E1808" t="s">
        <v>52</v>
      </c>
      <c r="F1808" t="s">
        <v>34</v>
      </c>
      <c r="H1808" t="s">
        <v>113</v>
      </c>
      <c r="J1808">
        <v>2</v>
      </c>
      <c r="K1808" t="s">
        <v>160</v>
      </c>
      <c r="L1808">
        <f t="shared" si="152"/>
        <v>33</v>
      </c>
      <c r="M1808" t="s">
        <v>161</v>
      </c>
    </row>
    <row r="1809" spans="1:13">
      <c r="A1809">
        <v>4095</v>
      </c>
      <c r="B1809">
        <v>469</v>
      </c>
      <c r="C1809">
        <v>2020</v>
      </c>
      <c r="D1809">
        <v>14</v>
      </c>
      <c r="E1809" t="s">
        <v>52</v>
      </c>
      <c r="F1809" t="s">
        <v>34</v>
      </c>
      <c r="H1809" t="s">
        <v>109</v>
      </c>
      <c r="J1809">
        <v>2</v>
      </c>
      <c r="K1809" t="s">
        <v>160</v>
      </c>
      <c r="L1809">
        <f t="shared" si="152"/>
        <v>33</v>
      </c>
      <c r="M1809" t="s">
        <v>161</v>
      </c>
    </row>
    <row r="1810" spans="1:13">
      <c r="A1810">
        <v>4096</v>
      </c>
      <c r="B1810">
        <v>469</v>
      </c>
      <c r="C1810">
        <v>2020</v>
      </c>
      <c r="D1810">
        <v>14</v>
      </c>
      <c r="E1810" t="s">
        <v>52</v>
      </c>
      <c r="F1810" t="s">
        <v>34</v>
      </c>
      <c r="H1810" t="s">
        <v>109</v>
      </c>
      <c r="J1810">
        <v>2</v>
      </c>
      <c r="K1810" t="s">
        <v>162</v>
      </c>
      <c r="L1810">
        <v>20</v>
      </c>
      <c r="M1810" t="s">
        <v>161</v>
      </c>
    </row>
    <row r="1811" spans="1:13">
      <c r="A1811">
        <v>4097</v>
      </c>
      <c r="B1811">
        <v>469</v>
      </c>
      <c r="C1811">
        <v>2020</v>
      </c>
      <c r="D1811">
        <v>14</v>
      </c>
      <c r="E1811" t="s">
        <v>52</v>
      </c>
      <c r="F1811" t="s">
        <v>34</v>
      </c>
      <c r="H1811" t="s">
        <v>113</v>
      </c>
      <c r="J1811">
        <v>3</v>
      </c>
      <c r="K1811" t="s">
        <v>162</v>
      </c>
      <c r="L1811">
        <v>25</v>
      </c>
      <c r="M1811" t="s">
        <v>161</v>
      </c>
    </row>
    <row r="1812" spans="1:13">
      <c r="A1812">
        <v>4098</v>
      </c>
      <c r="B1812">
        <v>469</v>
      </c>
      <c r="C1812">
        <v>2020</v>
      </c>
      <c r="D1812">
        <v>14</v>
      </c>
      <c r="E1812" t="s">
        <v>52</v>
      </c>
      <c r="F1812" t="s">
        <v>34</v>
      </c>
      <c r="H1812" t="s">
        <v>109</v>
      </c>
      <c r="J1812">
        <v>3</v>
      </c>
      <c r="K1812" t="s">
        <v>160</v>
      </c>
      <c r="L1812">
        <f t="shared" si="152"/>
        <v>33</v>
      </c>
      <c r="M1812" t="s">
        <v>161</v>
      </c>
    </row>
    <row r="1813" spans="1:13">
      <c r="A1813">
        <v>4099</v>
      </c>
      <c r="B1813">
        <v>469</v>
      </c>
      <c r="C1813">
        <v>2020</v>
      </c>
      <c r="D1813">
        <v>14</v>
      </c>
      <c r="E1813" t="s">
        <v>52</v>
      </c>
      <c r="F1813" t="s">
        <v>34</v>
      </c>
      <c r="H1813" t="s">
        <v>113</v>
      </c>
      <c r="J1813">
        <v>3</v>
      </c>
      <c r="K1813" t="s">
        <v>162</v>
      </c>
      <c r="L1813">
        <v>23</v>
      </c>
      <c r="M1813" t="s">
        <v>161</v>
      </c>
    </row>
    <row r="1814" spans="1:13">
      <c r="A1814">
        <v>4100</v>
      </c>
      <c r="B1814">
        <v>469</v>
      </c>
      <c r="C1814">
        <v>2020</v>
      </c>
      <c r="D1814">
        <v>14</v>
      </c>
      <c r="E1814" t="s">
        <v>52</v>
      </c>
      <c r="F1814" t="s">
        <v>34</v>
      </c>
      <c r="H1814" t="s">
        <v>109</v>
      </c>
      <c r="J1814">
        <v>4</v>
      </c>
      <c r="K1814" t="s">
        <v>160</v>
      </c>
      <c r="L1814">
        <f t="shared" si="152"/>
        <v>33</v>
      </c>
      <c r="M1814" t="s">
        <v>161</v>
      </c>
    </row>
    <row r="1815" spans="1:13">
      <c r="A1815">
        <v>4101</v>
      </c>
      <c r="B1815">
        <v>469</v>
      </c>
      <c r="C1815">
        <v>2020</v>
      </c>
      <c r="D1815">
        <v>14</v>
      </c>
      <c r="E1815" t="s">
        <v>52</v>
      </c>
      <c r="F1815" t="s">
        <v>34</v>
      </c>
      <c r="H1815" t="s">
        <v>109</v>
      </c>
      <c r="J1815">
        <v>4</v>
      </c>
      <c r="K1815" t="s">
        <v>162</v>
      </c>
      <c r="L1815">
        <v>35</v>
      </c>
      <c r="M1815" t="s">
        <v>161</v>
      </c>
    </row>
    <row r="1816" spans="1:13">
      <c r="A1816">
        <v>4102</v>
      </c>
      <c r="B1816">
        <v>469</v>
      </c>
      <c r="C1816">
        <v>2020</v>
      </c>
      <c r="D1816">
        <v>14</v>
      </c>
      <c r="E1816" t="s">
        <v>52</v>
      </c>
      <c r="F1816" t="s">
        <v>34</v>
      </c>
      <c r="H1816" t="s">
        <v>109</v>
      </c>
      <c r="J1816">
        <v>4</v>
      </c>
      <c r="K1816" t="s">
        <v>160</v>
      </c>
      <c r="L1816">
        <f t="shared" si="152"/>
        <v>33</v>
      </c>
      <c r="M1816" t="s">
        <v>161</v>
      </c>
    </row>
    <row r="1817" spans="1:13">
      <c r="A1817">
        <v>4103</v>
      </c>
      <c r="B1817">
        <v>469</v>
      </c>
      <c r="C1817">
        <v>2020</v>
      </c>
      <c r="D1817">
        <v>14</v>
      </c>
      <c r="E1817" t="s">
        <v>52</v>
      </c>
      <c r="F1817" t="s">
        <v>34</v>
      </c>
      <c r="H1817" t="s">
        <v>113</v>
      </c>
      <c r="J1817">
        <v>4</v>
      </c>
      <c r="K1817" t="s">
        <v>160</v>
      </c>
      <c r="L1817">
        <f t="shared" si="130"/>
        <v>33</v>
      </c>
      <c r="M1817" t="s">
        <v>161</v>
      </c>
    </row>
    <row r="1818" spans="1:13">
      <c r="A1818">
        <v>4104</v>
      </c>
      <c r="B1818">
        <v>470</v>
      </c>
      <c r="C1818">
        <v>2020</v>
      </c>
      <c r="D1818">
        <v>14</v>
      </c>
      <c r="E1818" t="s">
        <v>22</v>
      </c>
      <c r="F1818" t="s">
        <v>49</v>
      </c>
      <c r="H1818" t="s">
        <v>112</v>
      </c>
      <c r="J1818">
        <v>1</v>
      </c>
      <c r="K1818" t="s">
        <v>160</v>
      </c>
      <c r="L1818">
        <f t="shared" ref="L1818:L1824" si="153">IF(K1818="XP",33,0)</f>
        <v>33</v>
      </c>
      <c r="M1818" t="s">
        <v>161</v>
      </c>
    </row>
    <row r="1819" spans="1:13">
      <c r="A1819">
        <v>4105</v>
      </c>
      <c r="B1819">
        <v>470</v>
      </c>
      <c r="C1819">
        <v>2020</v>
      </c>
      <c r="D1819">
        <v>14</v>
      </c>
      <c r="E1819" t="s">
        <v>22</v>
      </c>
      <c r="F1819" t="s">
        <v>49</v>
      </c>
      <c r="H1819" t="s">
        <v>107</v>
      </c>
      <c r="J1819">
        <v>1</v>
      </c>
      <c r="K1819" t="s">
        <v>160</v>
      </c>
      <c r="L1819">
        <f t="shared" si="153"/>
        <v>33</v>
      </c>
      <c r="M1819" t="s">
        <v>161</v>
      </c>
    </row>
    <row r="1820" spans="1:13">
      <c r="A1820">
        <v>4106</v>
      </c>
      <c r="B1820">
        <v>470</v>
      </c>
      <c r="C1820">
        <v>2020</v>
      </c>
      <c r="D1820">
        <v>14</v>
      </c>
      <c r="E1820" t="s">
        <v>22</v>
      </c>
      <c r="F1820" t="s">
        <v>49</v>
      </c>
      <c r="H1820" t="s">
        <v>107</v>
      </c>
      <c r="J1820">
        <v>2</v>
      </c>
      <c r="K1820" t="s">
        <v>160</v>
      </c>
      <c r="L1820">
        <f t="shared" si="153"/>
        <v>33</v>
      </c>
      <c r="M1820" t="s">
        <v>161</v>
      </c>
    </row>
    <row r="1821" spans="1:13">
      <c r="A1821">
        <v>4107</v>
      </c>
      <c r="B1821">
        <v>470</v>
      </c>
      <c r="C1821">
        <v>2020</v>
      </c>
      <c r="D1821">
        <v>14</v>
      </c>
      <c r="E1821" t="s">
        <v>22</v>
      </c>
      <c r="F1821" t="s">
        <v>49</v>
      </c>
      <c r="H1821" t="s">
        <v>112</v>
      </c>
      <c r="J1821">
        <v>2</v>
      </c>
      <c r="K1821" t="s">
        <v>160</v>
      </c>
      <c r="L1821">
        <f t="shared" si="153"/>
        <v>33</v>
      </c>
      <c r="M1821" t="s">
        <v>161</v>
      </c>
    </row>
    <row r="1822" spans="1:13">
      <c r="A1822">
        <v>4108</v>
      </c>
      <c r="B1822">
        <v>470</v>
      </c>
      <c r="C1822">
        <v>2020</v>
      </c>
      <c r="D1822">
        <v>14</v>
      </c>
      <c r="E1822" t="s">
        <v>22</v>
      </c>
      <c r="F1822" t="s">
        <v>49</v>
      </c>
      <c r="H1822" t="s">
        <v>107</v>
      </c>
      <c r="J1822">
        <v>3</v>
      </c>
      <c r="K1822" t="s">
        <v>160</v>
      </c>
      <c r="L1822">
        <f t="shared" si="153"/>
        <v>33</v>
      </c>
      <c r="M1822" t="s">
        <v>161</v>
      </c>
    </row>
    <row r="1823" spans="1:13">
      <c r="A1823">
        <v>4109</v>
      </c>
      <c r="B1823">
        <v>470</v>
      </c>
      <c r="C1823">
        <v>2020</v>
      </c>
      <c r="D1823">
        <v>14</v>
      </c>
      <c r="E1823" t="s">
        <v>22</v>
      </c>
      <c r="F1823" t="s">
        <v>49</v>
      </c>
      <c r="H1823" t="s">
        <v>107</v>
      </c>
      <c r="J1823">
        <v>4</v>
      </c>
      <c r="K1823" t="s">
        <v>160</v>
      </c>
      <c r="L1823">
        <f t="shared" si="153"/>
        <v>33</v>
      </c>
      <c r="M1823" t="s">
        <v>161</v>
      </c>
    </row>
    <row r="1824" spans="1:13">
      <c r="A1824">
        <v>4110</v>
      </c>
      <c r="B1824">
        <v>470</v>
      </c>
      <c r="C1824">
        <v>2020</v>
      </c>
      <c r="D1824">
        <v>14</v>
      </c>
      <c r="E1824" t="s">
        <v>22</v>
      </c>
      <c r="F1824" t="s">
        <v>49</v>
      </c>
      <c r="H1824" t="s">
        <v>112</v>
      </c>
      <c r="J1824">
        <v>4</v>
      </c>
      <c r="K1824" t="s">
        <v>160</v>
      </c>
      <c r="L1824">
        <f t="shared" si="153"/>
        <v>33</v>
      </c>
      <c r="M1824" t="s">
        <v>161</v>
      </c>
    </row>
    <row r="1825" spans="1:14">
      <c r="A1825">
        <v>4111</v>
      </c>
      <c r="B1825">
        <v>470</v>
      </c>
      <c r="C1825">
        <v>2020</v>
      </c>
      <c r="D1825">
        <v>14</v>
      </c>
      <c r="E1825" t="s">
        <v>22</v>
      </c>
      <c r="F1825" t="s">
        <v>49</v>
      </c>
      <c r="H1825" t="s">
        <v>107</v>
      </c>
      <c r="J1825">
        <v>4</v>
      </c>
      <c r="K1825" t="s">
        <v>162</v>
      </c>
      <c r="L1825">
        <v>57</v>
      </c>
      <c r="M1825" t="s">
        <v>161</v>
      </c>
    </row>
    <row r="1826" spans="1:14">
      <c r="A1826">
        <v>4112</v>
      </c>
      <c r="B1826">
        <v>470</v>
      </c>
      <c r="C1826">
        <v>2020</v>
      </c>
      <c r="D1826">
        <v>14</v>
      </c>
      <c r="E1826" t="s">
        <v>22</v>
      </c>
      <c r="F1826" t="s">
        <v>49</v>
      </c>
      <c r="H1826" t="s">
        <v>112</v>
      </c>
      <c r="J1826">
        <v>4</v>
      </c>
      <c r="K1826" t="s">
        <v>162</v>
      </c>
      <c r="L1826">
        <v>32</v>
      </c>
      <c r="M1826" t="s">
        <v>161</v>
      </c>
    </row>
    <row r="1827" spans="1:14">
      <c r="A1827">
        <v>4113</v>
      </c>
      <c r="B1827">
        <v>471</v>
      </c>
      <c r="C1827">
        <v>2020</v>
      </c>
      <c r="D1827">
        <v>14</v>
      </c>
      <c r="E1827" t="s">
        <v>39</v>
      </c>
      <c r="F1827" t="s">
        <v>44</v>
      </c>
      <c r="H1827" t="s">
        <v>104</v>
      </c>
      <c r="J1827">
        <v>1</v>
      </c>
      <c r="K1827" t="s">
        <v>162</v>
      </c>
      <c r="L1827">
        <v>53</v>
      </c>
      <c r="M1827" t="s">
        <v>163</v>
      </c>
      <c r="N1827" t="s">
        <v>164</v>
      </c>
    </row>
    <row r="1828" spans="1:14">
      <c r="A1828">
        <v>4114</v>
      </c>
      <c r="B1828">
        <v>471</v>
      </c>
      <c r="C1828">
        <v>2020</v>
      </c>
      <c r="D1828">
        <v>14</v>
      </c>
      <c r="E1828" t="s">
        <v>39</v>
      </c>
      <c r="F1828" t="s">
        <v>44</v>
      </c>
      <c r="H1828" t="s">
        <v>181</v>
      </c>
      <c r="J1828">
        <v>1</v>
      </c>
      <c r="K1828" t="s">
        <v>160</v>
      </c>
      <c r="L1828">
        <f t="shared" ref="L1828:L1833" si="154">IF(K1828="XP",33,0)</f>
        <v>33</v>
      </c>
      <c r="M1828" t="s">
        <v>161</v>
      </c>
    </row>
    <row r="1829" spans="1:14">
      <c r="A1829">
        <v>4115</v>
      </c>
      <c r="B1829">
        <v>471</v>
      </c>
      <c r="C1829">
        <v>2020</v>
      </c>
      <c r="D1829">
        <v>14</v>
      </c>
      <c r="E1829" t="s">
        <v>39</v>
      </c>
      <c r="F1829" t="s">
        <v>44</v>
      </c>
      <c r="H1829" t="s">
        <v>104</v>
      </c>
      <c r="J1829">
        <v>2</v>
      </c>
      <c r="K1829" t="s">
        <v>162</v>
      </c>
      <c r="L1829">
        <v>51</v>
      </c>
      <c r="M1829" t="s">
        <v>161</v>
      </c>
    </row>
    <row r="1830" spans="1:14">
      <c r="A1830">
        <v>4116</v>
      </c>
      <c r="B1830">
        <v>471</v>
      </c>
      <c r="C1830">
        <v>2020</v>
      </c>
      <c r="D1830">
        <v>14</v>
      </c>
      <c r="E1830" t="s">
        <v>39</v>
      </c>
      <c r="F1830" t="s">
        <v>44</v>
      </c>
      <c r="H1830" t="s">
        <v>104</v>
      </c>
      <c r="J1830">
        <v>2</v>
      </c>
      <c r="K1830" t="s">
        <v>162</v>
      </c>
      <c r="L1830">
        <v>31</v>
      </c>
      <c r="M1830" t="s">
        <v>161</v>
      </c>
    </row>
    <row r="1831" spans="1:14">
      <c r="A1831">
        <v>4117</v>
      </c>
      <c r="B1831">
        <v>471</v>
      </c>
      <c r="C1831">
        <v>2020</v>
      </c>
      <c r="D1831">
        <v>14</v>
      </c>
      <c r="E1831" t="s">
        <v>39</v>
      </c>
      <c r="F1831" t="s">
        <v>44</v>
      </c>
      <c r="H1831" t="s">
        <v>104</v>
      </c>
      <c r="J1831">
        <v>2</v>
      </c>
      <c r="K1831" t="s">
        <v>160</v>
      </c>
      <c r="L1831">
        <v>33</v>
      </c>
      <c r="M1831" t="s">
        <v>161</v>
      </c>
    </row>
    <row r="1832" spans="1:14">
      <c r="A1832">
        <v>4118</v>
      </c>
      <c r="B1832">
        <v>471</v>
      </c>
      <c r="C1832">
        <v>2020</v>
      </c>
      <c r="D1832">
        <v>14</v>
      </c>
      <c r="E1832" t="s">
        <v>39</v>
      </c>
      <c r="F1832" t="s">
        <v>44</v>
      </c>
      <c r="H1832" t="s">
        <v>104</v>
      </c>
      <c r="J1832">
        <v>3</v>
      </c>
      <c r="K1832" t="s">
        <v>162</v>
      </c>
      <c r="L1832">
        <v>21</v>
      </c>
      <c r="M1832" t="s">
        <v>161</v>
      </c>
    </row>
    <row r="1833" spans="1:14">
      <c r="A1833">
        <v>4119</v>
      </c>
      <c r="B1833">
        <v>471</v>
      </c>
      <c r="C1833">
        <v>2020</v>
      </c>
      <c r="D1833">
        <v>14</v>
      </c>
      <c r="E1833" t="s">
        <v>39</v>
      </c>
      <c r="F1833" t="s">
        <v>44</v>
      </c>
      <c r="H1833" t="s">
        <v>104</v>
      </c>
      <c r="J1833">
        <v>3</v>
      </c>
      <c r="K1833" t="s">
        <v>160</v>
      </c>
      <c r="L1833">
        <f t="shared" si="154"/>
        <v>33</v>
      </c>
      <c r="M1833" t="s">
        <v>161</v>
      </c>
    </row>
    <row r="1834" spans="1:14">
      <c r="A1834">
        <v>4120</v>
      </c>
      <c r="B1834">
        <v>472</v>
      </c>
      <c r="C1834">
        <v>2020</v>
      </c>
      <c r="D1834">
        <v>14</v>
      </c>
      <c r="E1834" t="s">
        <v>54</v>
      </c>
      <c r="F1834" t="s">
        <v>38</v>
      </c>
      <c r="H1834" t="s">
        <v>126</v>
      </c>
      <c r="J1834">
        <v>1</v>
      </c>
      <c r="K1834" t="s">
        <v>162</v>
      </c>
      <c r="L1834">
        <v>45</v>
      </c>
      <c r="M1834" t="s">
        <v>163</v>
      </c>
      <c r="N1834" t="s">
        <v>164</v>
      </c>
    </row>
    <row r="1835" spans="1:14">
      <c r="A1835">
        <v>4121</v>
      </c>
      <c r="B1835">
        <v>472</v>
      </c>
      <c r="C1835">
        <v>2020</v>
      </c>
      <c r="D1835">
        <v>14</v>
      </c>
      <c r="E1835" t="s">
        <v>54</v>
      </c>
      <c r="F1835" t="s">
        <v>38</v>
      </c>
      <c r="H1835" t="s">
        <v>103</v>
      </c>
      <c r="J1835">
        <v>2</v>
      </c>
      <c r="K1835" t="s">
        <v>160</v>
      </c>
      <c r="L1835">
        <f>IF(K1835="XP",33,0)</f>
        <v>33</v>
      </c>
      <c r="M1835" t="s">
        <v>161</v>
      </c>
    </row>
    <row r="1836" spans="1:14">
      <c r="A1836">
        <v>4122</v>
      </c>
      <c r="B1836">
        <v>472</v>
      </c>
      <c r="C1836">
        <v>2020</v>
      </c>
      <c r="D1836">
        <v>14</v>
      </c>
      <c r="E1836" t="s">
        <v>54</v>
      </c>
      <c r="F1836" t="s">
        <v>38</v>
      </c>
      <c r="H1836" t="s">
        <v>103</v>
      </c>
      <c r="J1836">
        <v>2</v>
      </c>
      <c r="K1836" t="s">
        <v>162</v>
      </c>
      <c r="L1836">
        <v>44</v>
      </c>
      <c r="M1836" t="s">
        <v>161</v>
      </c>
    </row>
    <row r="1837" spans="1:14">
      <c r="A1837">
        <v>4123</v>
      </c>
      <c r="B1837">
        <v>472</v>
      </c>
      <c r="C1837">
        <v>2020</v>
      </c>
      <c r="D1837">
        <v>14</v>
      </c>
      <c r="E1837" t="s">
        <v>54</v>
      </c>
      <c r="F1837" t="s">
        <v>38</v>
      </c>
      <c r="H1837" t="s">
        <v>103</v>
      </c>
      <c r="J1837">
        <v>2</v>
      </c>
      <c r="K1837" t="s">
        <v>160</v>
      </c>
      <c r="L1837">
        <f>IF(K1837="XP",33,0)</f>
        <v>33</v>
      </c>
      <c r="M1837" t="s">
        <v>161</v>
      </c>
    </row>
    <row r="1838" spans="1:14">
      <c r="A1838">
        <v>4124</v>
      </c>
      <c r="B1838">
        <v>472</v>
      </c>
      <c r="C1838">
        <v>2020</v>
      </c>
      <c r="D1838">
        <v>14</v>
      </c>
      <c r="E1838" t="s">
        <v>54</v>
      </c>
      <c r="F1838" t="s">
        <v>38</v>
      </c>
      <c r="H1838" t="s">
        <v>103</v>
      </c>
      <c r="J1838">
        <v>2</v>
      </c>
      <c r="K1838" t="s">
        <v>162</v>
      </c>
      <c r="L1838">
        <v>22</v>
      </c>
      <c r="M1838" t="s">
        <v>163</v>
      </c>
      <c r="N1838" t="s">
        <v>167</v>
      </c>
    </row>
    <row r="1839" spans="1:14">
      <c r="A1839">
        <v>4125</v>
      </c>
      <c r="B1839">
        <v>472</v>
      </c>
      <c r="C1839">
        <v>2020</v>
      </c>
      <c r="D1839">
        <v>14</v>
      </c>
      <c r="E1839" t="s">
        <v>54</v>
      </c>
      <c r="F1839" t="s">
        <v>38</v>
      </c>
      <c r="H1839" t="s">
        <v>126</v>
      </c>
      <c r="J1839">
        <v>3</v>
      </c>
      <c r="K1839" t="s">
        <v>160</v>
      </c>
      <c r="L1839">
        <f>IF(K1839="XP",33,0)</f>
        <v>33</v>
      </c>
      <c r="M1839" t="s">
        <v>161</v>
      </c>
    </row>
    <row r="1840" spans="1:14">
      <c r="A1840">
        <v>4126</v>
      </c>
      <c r="B1840">
        <v>472</v>
      </c>
      <c r="C1840">
        <v>2020</v>
      </c>
      <c r="D1840">
        <v>14</v>
      </c>
      <c r="E1840" t="s">
        <v>54</v>
      </c>
      <c r="F1840" t="s">
        <v>38</v>
      </c>
      <c r="H1840" t="s">
        <v>126</v>
      </c>
      <c r="J1840">
        <v>3</v>
      </c>
      <c r="K1840" t="s">
        <v>160</v>
      </c>
      <c r="L1840">
        <f>IF(K1840="XP",33,0)</f>
        <v>33</v>
      </c>
      <c r="M1840" t="s">
        <v>161</v>
      </c>
    </row>
    <row r="1841" spans="1:14">
      <c r="A1841">
        <v>4127</v>
      </c>
      <c r="B1841">
        <v>472</v>
      </c>
      <c r="C1841">
        <v>2020</v>
      </c>
      <c r="D1841">
        <v>14</v>
      </c>
      <c r="E1841" t="s">
        <v>54</v>
      </c>
      <c r="F1841" t="s">
        <v>38</v>
      </c>
      <c r="H1841" t="s">
        <v>103</v>
      </c>
      <c r="J1841">
        <v>4</v>
      </c>
      <c r="K1841" t="s">
        <v>160</v>
      </c>
      <c r="L1841">
        <f>IF(K1841="XP",33,0)</f>
        <v>33</v>
      </c>
      <c r="M1841" t="s">
        <v>161</v>
      </c>
    </row>
    <row r="1842" spans="1:14">
      <c r="A1842">
        <v>4128</v>
      </c>
      <c r="B1842">
        <v>472</v>
      </c>
      <c r="C1842">
        <v>2020</v>
      </c>
      <c r="D1842">
        <v>14</v>
      </c>
      <c r="E1842" t="s">
        <v>54</v>
      </c>
      <c r="F1842" t="s">
        <v>38</v>
      </c>
      <c r="H1842" t="s">
        <v>126</v>
      </c>
      <c r="J1842">
        <v>4</v>
      </c>
      <c r="K1842" t="s">
        <v>162</v>
      </c>
      <c r="L1842">
        <v>57</v>
      </c>
      <c r="M1842" t="s">
        <v>163</v>
      </c>
      <c r="N1842" t="s">
        <v>165</v>
      </c>
    </row>
    <row r="1843" spans="1:14">
      <c r="A1843">
        <v>4129</v>
      </c>
      <c r="B1843">
        <v>472</v>
      </c>
      <c r="C1843">
        <v>2020</v>
      </c>
      <c r="D1843">
        <v>14</v>
      </c>
      <c r="E1843" t="s">
        <v>54</v>
      </c>
      <c r="F1843" t="s">
        <v>38</v>
      </c>
      <c r="H1843" t="s">
        <v>126</v>
      </c>
      <c r="J1843">
        <v>4</v>
      </c>
      <c r="K1843" t="s">
        <v>160</v>
      </c>
      <c r="L1843">
        <f>IF(K1843="XP",33,0)</f>
        <v>33</v>
      </c>
      <c r="M1843" t="s">
        <v>161</v>
      </c>
    </row>
    <row r="1844" spans="1:14">
      <c r="A1844">
        <v>4130</v>
      </c>
      <c r="B1844">
        <v>473</v>
      </c>
      <c r="C1844">
        <v>2020</v>
      </c>
      <c r="D1844">
        <v>14</v>
      </c>
      <c r="E1844" t="s">
        <v>56</v>
      </c>
      <c r="F1844" t="s">
        <v>27</v>
      </c>
      <c r="H1844" t="s">
        <v>121</v>
      </c>
      <c r="J1844">
        <v>1</v>
      </c>
      <c r="K1844" t="s">
        <v>160</v>
      </c>
      <c r="L1844">
        <f t="shared" ref="L1844:L1849" si="155">IF(K1844="XP",33,0)</f>
        <v>33</v>
      </c>
      <c r="M1844" t="s">
        <v>161</v>
      </c>
    </row>
    <row r="1845" spans="1:14">
      <c r="A1845">
        <v>4131</v>
      </c>
      <c r="B1845">
        <v>473</v>
      </c>
      <c r="C1845">
        <v>2020</v>
      </c>
      <c r="D1845">
        <v>14</v>
      </c>
      <c r="E1845" t="s">
        <v>56</v>
      </c>
      <c r="F1845" t="s">
        <v>27</v>
      </c>
      <c r="H1845" t="s">
        <v>120</v>
      </c>
      <c r="J1845">
        <v>1</v>
      </c>
      <c r="K1845" t="s">
        <v>160</v>
      </c>
      <c r="L1845">
        <f t="shared" si="155"/>
        <v>33</v>
      </c>
      <c r="M1845" t="s">
        <v>161</v>
      </c>
    </row>
    <row r="1846" spans="1:14">
      <c r="A1846">
        <v>4132</v>
      </c>
      <c r="B1846">
        <v>473</v>
      </c>
      <c r="C1846">
        <v>2020</v>
      </c>
      <c r="D1846">
        <v>14</v>
      </c>
      <c r="E1846" t="s">
        <v>56</v>
      </c>
      <c r="F1846" t="s">
        <v>27</v>
      </c>
      <c r="H1846" t="s">
        <v>120</v>
      </c>
      <c r="J1846">
        <v>2</v>
      </c>
      <c r="K1846" t="s">
        <v>162</v>
      </c>
      <c r="L1846">
        <v>45</v>
      </c>
      <c r="M1846" t="s">
        <v>161</v>
      </c>
    </row>
    <row r="1847" spans="1:14">
      <c r="A1847">
        <v>4133</v>
      </c>
      <c r="B1847">
        <v>473</v>
      </c>
      <c r="C1847">
        <v>2020</v>
      </c>
      <c r="D1847">
        <v>14</v>
      </c>
      <c r="E1847" t="s">
        <v>56</v>
      </c>
      <c r="F1847" t="s">
        <v>27</v>
      </c>
      <c r="H1847" t="s">
        <v>121</v>
      </c>
      <c r="J1847">
        <v>2</v>
      </c>
      <c r="K1847" t="s">
        <v>162</v>
      </c>
      <c r="L1847">
        <v>35</v>
      </c>
      <c r="M1847" t="s">
        <v>161</v>
      </c>
    </row>
    <row r="1848" spans="1:14">
      <c r="A1848">
        <v>4134</v>
      </c>
      <c r="B1848">
        <v>473</v>
      </c>
      <c r="C1848">
        <v>2020</v>
      </c>
      <c r="D1848">
        <v>14</v>
      </c>
      <c r="E1848" t="s">
        <v>56</v>
      </c>
      <c r="F1848" t="s">
        <v>27</v>
      </c>
      <c r="H1848" t="s">
        <v>120</v>
      </c>
      <c r="J1848">
        <v>2</v>
      </c>
      <c r="K1848" t="s">
        <v>160</v>
      </c>
      <c r="L1848">
        <f t="shared" si="155"/>
        <v>33</v>
      </c>
      <c r="M1848" t="s">
        <v>161</v>
      </c>
    </row>
    <row r="1849" spans="1:14">
      <c r="A1849">
        <v>4135</v>
      </c>
      <c r="B1849">
        <v>473</v>
      </c>
      <c r="C1849">
        <v>2020</v>
      </c>
      <c r="D1849">
        <v>14</v>
      </c>
      <c r="E1849" t="s">
        <v>56</v>
      </c>
      <c r="F1849" t="s">
        <v>27</v>
      </c>
      <c r="H1849" t="s">
        <v>121</v>
      </c>
      <c r="J1849">
        <v>3</v>
      </c>
      <c r="K1849" t="s">
        <v>160</v>
      </c>
      <c r="L1849">
        <f t="shared" si="155"/>
        <v>33</v>
      </c>
      <c r="M1849" t="s">
        <v>161</v>
      </c>
    </row>
    <row r="1850" spans="1:14">
      <c r="A1850">
        <v>4136</v>
      </c>
      <c r="B1850">
        <v>473</v>
      </c>
      <c r="C1850">
        <v>2020</v>
      </c>
      <c r="D1850">
        <v>14</v>
      </c>
      <c r="E1850" t="s">
        <v>56</v>
      </c>
      <c r="F1850" t="s">
        <v>27</v>
      </c>
      <c r="H1850" t="s">
        <v>121</v>
      </c>
      <c r="J1850">
        <v>4</v>
      </c>
      <c r="K1850" t="s">
        <v>162</v>
      </c>
      <c r="L1850">
        <v>43</v>
      </c>
      <c r="M1850" t="s">
        <v>161</v>
      </c>
    </row>
    <row r="1851" spans="1:14">
      <c r="A1851">
        <v>4137</v>
      </c>
      <c r="B1851">
        <v>474</v>
      </c>
      <c r="C1851">
        <v>2020</v>
      </c>
      <c r="D1851">
        <v>14</v>
      </c>
      <c r="E1851" t="s">
        <v>61</v>
      </c>
      <c r="F1851" t="s">
        <v>40</v>
      </c>
      <c r="H1851" t="s">
        <v>129</v>
      </c>
      <c r="J1851">
        <v>2</v>
      </c>
      <c r="K1851" t="s">
        <v>160</v>
      </c>
      <c r="L1851">
        <f t="shared" ref="L1851:L1855" si="156">IF(K1851="XP",33,0)</f>
        <v>33</v>
      </c>
      <c r="M1851" t="s">
        <v>161</v>
      </c>
    </row>
    <row r="1852" spans="1:14">
      <c r="A1852">
        <v>4138</v>
      </c>
      <c r="B1852">
        <v>474</v>
      </c>
      <c r="C1852">
        <v>2020</v>
      </c>
      <c r="D1852">
        <v>14</v>
      </c>
      <c r="E1852" t="s">
        <v>61</v>
      </c>
      <c r="F1852" t="s">
        <v>40</v>
      </c>
      <c r="H1852" t="s">
        <v>116</v>
      </c>
      <c r="J1852">
        <v>2</v>
      </c>
      <c r="K1852" t="s">
        <v>162</v>
      </c>
      <c r="L1852">
        <v>34</v>
      </c>
      <c r="M1852" t="s">
        <v>161</v>
      </c>
    </row>
    <row r="1853" spans="1:14">
      <c r="A1853">
        <v>4139</v>
      </c>
      <c r="B1853">
        <v>474</v>
      </c>
      <c r="C1853">
        <v>2020</v>
      </c>
      <c r="D1853">
        <v>14</v>
      </c>
      <c r="E1853" t="s">
        <v>61</v>
      </c>
      <c r="F1853" t="s">
        <v>40</v>
      </c>
      <c r="H1853" t="s">
        <v>116</v>
      </c>
      <c r="J1853">
        <v>2</v>
      </c>
      <c r="K1853" t="s">
        <v>160</v>
      </c>
      <c r="L1853">
        <f t="shared" si="156"/>
        <v>33</v>
      </c>
      <c r="M1853" t="s">
        <v>163</v>
      </c>
      <c r="N1853" t="s">
        <v>168</v>
      </c>
    </row>
    <row r="1854" spans="1:14">
      <c r="A1854">
        <v>4140</v>
      </c>
      <c r="B1854">
        <v>474</v>
      </c>
      <c r="C1854">
        <v>2020</v>
      </c>
      <c r="D1854">
        <v>14</v>
      </c>
      <c r="E1854" t="s">
        <v>61</v>
      </c>
      <c r="F1854" t="s">
        <v>40</v>
      </c>
      <c r="H1854" t="s">
        <v>116</v>
      </c>
      <c r="J1854">
        <v>3</v>
      </c>
      <c r="K1854" t="s">
        <v>160</v>
      </c>
      <c r="L1854">
        <f t="shared" si="156"/>
        <v>33</v>
      </c>
      <c r="M1854" t="s">
        <v>161</v>
      </c>
    </row>
    <row r="1855" spans="1:14">
      <c r="A1855">
        <v>4141</v>
      </c>
      <c r="B1855">
        <v>474</v>
      </c>
      <c r="C1855">
        <v>2020</v>
      </c>
      <c r="D1855">
        <v>14</v>
      </c>
      <c r="E1855" t="s">
        <v>61</v>
      </c>
      <c r="F1855" t="s">
        <v>40</v>
      </c>
      <c r="H1855" t="s">
        <v>116</v>
      </c>
      <c r="J1855">
        <v>3</v>
      </c>
      <c r="K1855" t="s">
        <v>160</v>
      </c>
      <c r="L1855">
        <f t="shared" si="156"/>
        <v>33</v>
      </c>
      <c r="M1855" t="s">
        <v>161</v>
      </c>
    </row>
    <row r="1856" spans="1:14">
      <c r="A1856">
        <v>4142</v>
      </c>
      <c r="B1856">
        <v>474</v>
      </c>
      <c r="C1856">
        <v>2020</v>
      </c>
      <c r="D1856">
        <v>14</v>
      </c>
      <c r="E1856" t="s">
        <v>61</v>
      </c>
      <c r="F1856" t="s">
        <v>40</v>
      </c>
      <c r="H1856" t="s">
        <v>116</v>
      </c>
      <c r="J1856">
        <v>4</v>
      </c>
      <c r="K1856" t="s">
        <v>162</v>
      </c>
      <c r="L1856">
        <v>23</v>
      </c>
      <c r="M1856" t="s">
        <v>161</v>
      </c>
    </row>
    <row r="1857" spans="1:14">
      <c r="A1857">
        <v>4143</v>
      </c>
      <c r="B1857">
        <v>475</v>
      </c>
      <c r="C1857">
        <v>2020</v>
      </c>
      <c r="D1857">
        <v>14</v>
      </c>
      <c r="E1857" t="s">
        <v>30</v>
      </c>
      <c r="F1857" t="s">
        <v>47</v>
      </c>
      <c r="H1857" t="s">
        <v>133</v>
      </c>
      <c r="J1857">
        <v>1</v>
      </c>
      <c r="K1857" t="s">
        <v>160</v>
      </c>
      <c r="L1857">
        <f t="shared" ref="L1857:L1858" si="157">IF(K1857="XP",33,0)</f>
        <v>33</v>
      </c>
      <c r="M1857" t="s">
        <v>161</v>
      </c>
    </row>
    <row r="1858" spans="1:14">
      <c r="A1858">
        <v>4144</v>
      </c>
      <c r="B1858">
        <v>475</v>
      </c>
      <c r="C1858">
        <v>2020</v>
      </c>
      <c r="D1858">
        <v>14</v>
      </c>
      <c r="E1858" t="s">
        <v>30</v>
      </c>
      <c r="F1858" t="s">
        <v>47</v>
      </c>
      <c r="H1858" t="s">
        <v>118</v>
      </c>
      <c r="J1858">
        <v>1</v>
      </c>
      <c r="K1858" t="s">
        <v>160</v>
      </c>
      <c r="L1858">
        <f t="shared" si="157"/>
        <v>33</v>
      </c>
      <c r="M1858" t="s">
        <v>161</v>
      </c>
    </row>
    <row r="1859" spans="1:14">
      <c r="A1859">
        <v>4145</v>
      </c>
      <c r="B1859">
        <v>475</v>
      </c>
      <c r="C1859">
        <v>2020</v>
      </c>
      <c r="D1859">
        <v>14</v>
      </c>
      <c r="E1859" t="s">
        <v>30</v>
      </c>
      <c r="F1859" t="s">
        <v>47</v>
      </c>
      <c r="H1859" t="s">
        <v>133</v>
      </c>
      <c r="J1859">
        <v>2</v>
      </c>
      <c r="K1859" t="s">
        <v>162</v>
      </c>
      <c r="L1859">
        <v>39</v>
      </c>
      <c r="M1859" t="s">
        <v>163</v>
      </c>
      <c r="N1859" t="s">
        <v>172</v>
      </c>
    </row>
    <row r="1860" spans="1:14">
      <c r="A1860">
        <v>4146</v>
      </c>
      <c r="B1860">
        <v>475</v>
      </c>
      <c r="C1860">
        <v>2020</v>
      </c>
      <c r="D1860">
        <v>14</v>
      </c>
      <c r="E1860" t="s">
        <v>30</v>
      </c>
      <c r="F1860" t="s">
        <v>47</v>
      </c>
      <c r="H1860" t="s">
        <v>118</v>
      </c>
      <c r="J1860">
        <v>2</v>
      </c>
      <c r="K1860" t="s">
        <v>160</v>
      </c>
      <c r="L1860">
        <f>IF(K1860="XP",33,0)</f>
        <v>33</v>
      </c>
      <c r="M1860" t="s">
        <v>161</v>
      </c>
    </row>
    <row r="1861" spans="1:14">
      <c r="A1861">
        <v>4147</v>
      </c>
      <c r="B1861">
        <v>475</v>
      </c>
      <c r="C1861">
        <v>2020</v>
      </c>
      <c r="D1861">
        <v>14</v>
      </c>
      <c r="E1861" t="s">
        <v>30</v>
      </c>
      <c r="F1861" t="s">
        <v>47</v>
      </c>
      <c r="H1861" t="s">
        <v>133</v>
      </c>
      <c r="J1861">
        <v>2</v>
      </c>
      <c r="K1861" t="s">
        <v>160</v>
      </c>
      <c r="L1861">
        <f>IF(K1861="XP",33,0)</f>
        <v>33</v>
      </c>
      <c r="M1861" t="s">
        <v>161</v>
      </c>
    </row>
    <row r="1862" spans="1:14">
      <c r="A1862">
        <v>4148</v>
      </c>
      <c r="B1862">
        <v>475</v>
      </c>
      <c r="C1862">
        <v>2020</v>
      </c>
      <c r="D1862">
        <v>14</v>
      </c>
      <c r="E1862" t="s">
        <v>30</v>
      </c>
      <c r="F1862" t="s">
        <v>47</v>
      </c>
      <c r="H1862" t="s">
        <v>118</v>
      </c>
      <c r="J1862">
        <v>2</v>
      </c>
      <c r="K1862" t="s">
        <v>160</v>
      </c>
      <c r="L1862">
        <f>IF(K1862="XP",33,0)</f>
        <v>33</v>
      </c>
      <c r="M1862" t="s">
        <v>161</v>
      </c>
    </row>
    <row r="1863" spans="1:14">
      <c r="A1863">
        <v>4149</v>
      </c>
      <c r="B1863">
        <v>475</v>
      </c>
      <c r="C1863">
        <v>2020</v>
      </c>
      <c r="D1863">
        <v>14</v>
      </c>
      <c r="E1863" t="s">
        <v>30</v>
      </c>
      <c r="F1863" t="s">
        <v>47</v>
      </c>
      <c r="H1863" t="s">
        <v>118</v>
      </c>
      <c r="J1863">
        <v>3</v>
      </c>
      <c r="K1863" t="s">
        <v>160</v>
      </c>
      <c r="L1863">
        <f>IF(K1863="XP",33,0)</f>
        <v>33</v>
      </c>
      <c r="M1863" t="s">
        <v>161</v>
      </c>
    </row>
    <row r="1864" spans="1:14">
      <c r="A1864">
        <v>4150</v>
      </c>
      <c r="B1864">
        <v>475</v>
      </c>
      <c r="C1864">
        <v>2020</v>
      </c>
      <c r="D1864">
        <v>14</v>
      </c>
      <c r="E1864" t="s">
        <v>30</v>
      </c>
      <c r="F1864" t="s">
        <v>47</v>
      </c>
      <c r="H1864" t="s">
        <v>133</v>
      </c>
      <c r="J1864">
        <v>3</v>
      </c>
      <c r="K1864" t="s">
        <v>160</v>
      </c>
      <c r="L1864">
        <f>IF(K1864="XP",33,0)</f>
        <v>33</v>
      </c>
      <c r="M1864" t="s">
        <v>163</v>
      </c>
      <c r="N1864" t="s">
        <v>168</v>
      </c>
    </row>
    <row r="1865" spans="1:14">
      <c r="A1865">
        <v>4151</v>
      </c>
      <c r="B1865">
        <v>475</v>
      </c>
      <c r="C1865">
        <v>2020</v>
      </c>
      <c r="D1865">
        <v>14</v>
      </c>
      <c r="E1865" t="s">
        <v>30</v>
      </c>
      <c r="F1865" t="s">
        <v>47</v>
      </c>
      <c r="H1865" t="s">
        <v>118</v>
      </c>
      <c r="J1865">
        <v>3</v>
      </c>
      <c r="K1865" t="s">
        <v>160</v>
      </c>
      <c r="L1865">
        <f>IF(K1865="XP",33,0)</f>
        <v>33</v>
      </c>
      <c r="M1865" t="s">
        <v>163</v>
      </c>
      <c r="N1865" t="s">
        <v>170</v>
      </c>
    </row>
    <row r="1866" spans="1:14">
      <c r="A1866">
        <v>4152</v>
      </c>
      <c r="B1866">
        <v>475</v>
      </c>
      <c r="C1866">
        <v>2020</v>
      </c>
      <c r="D1866">
        <v>14</v>
      </c>
      <c r="E1866" t="s">
        <v>30</v>
      </c>
      <c r="F1866" t="s">
        <v>47</v>
      </c>
      <c r="H1866" t="s">
        <v>133</v>
      </c>
      <c r="J1866">
        <v>4</v>
      </c>
      <c r="K1866" t="s">
        <v>160</v>
      </c>
      <c r="L1866">
        <f>IF(K1866="XP",33,0)</f>
        <v>33</v>
      </c>
      <c r="M1866" t="s">
        <v>161</v>
      </c>
    </row>
    <row r="1867" spans="1:14">
      <c r="A1867">
        <v>4153</v>
      </c>
      <c r="B1867">
        <v>475</v>
      </c>
      <c r="C1867">
        <v>2020</v>
      </c>
      <c r="D1867">
        <v>14</v>
      </c>
      <c r="E1867" t="s">
        <v>30</v>
      </c>
      <c r="F1867" t="s">
        <v>47</v>
      </c>
      <c r="H1867" t="s">
        <v>133</v>
      </c>
      <c r="J1867">
        <v>4</v>
      </c>
      <c r="K1867" t="s">
        <v>160</v>
      </c>
      <c r="L1867">
        <f>IF(K1867="XP",33,0)</f>
        <v>33</v>
      </c>
      <c r="M1867" t="s">
        <v>161</v>
      </c>
    </row>
    <row r="1868" spans="1:14">
      <c r="A1868">
        <v>4154</v>
      </c>
      <c r="B1868">
        <v>475</v>
      </c>
      <c r="C1868">
        <v>2020</v>
      </c>
      <c r="D1868">
        <v>14</v>
      </c>
      <c r="E1868" t="s">
        <v>30</v>
      </c>
      <c r="F1868" t="s">
        <v>47</v>
      </c>
      <c r="H1868" t="s">
        <v>118</v>
      </c>
      <c r="J1868">
        <v>4</v>
      </c>
      <c r="K1868" t="s">
        <v>162</v>
      </c>
      <c r="L1868">
        <v>55</v>
      </c>
      <c r="M1868" t="s">
        <v>161</v>
      </c>
    </row>
    <row r="1869" spans="1:14">
      <c r="A1869">
        <v>4155</v>
      </c>
      <c r="B1869">
        <v>476</v>
      </c>
      <c r="C1869">
        <v>2020</v>
      </c>
      <c r="D1869">
        <v>15</v>
      </c>
      <c r="E1869" t="s">
        <v>52</v>
      </c>
      <c r="F1869" t="s">
        <v>56</v>
      </c>
      <c r="H1869" t="s">
        <v>121</v>
      </c>
      <c r="J1869">
        <v>1</v>
      </c>
      <c r="K1869" t="s">
        <v>160</v>
      </c>
      <c r="L1869">
        <f t="shared" ref="L1869:L1876" si="158">IF(K1869="XP",33,0)</f>
        <v>33</v>
      </c>
      <c r="M1869" t="s">
        <v>161</v>
      </c>
    </row>
    <row r="1870" spans="1:14">
      <c r="A1870">
        <v>4156</v>
      </c>
      <c r="B1870">
        <v>476</v>
      </c>
      <c r="C1870">
        <v>2020</v>
      </c>
      <c r="D1870">
        <v>15</v>
      </c>
      <c r="E1870" t="s">
        <v>52</v>
      </c>
      <c r="F1870" t="s">
        <v>56</v>
      </c>
      <c r="H1870" t="s">
        <v>113</v>
      </c>
      <c r="J1870">
        <v>1</v>
      </c>
      <c r="K1870" t="s">
        <v>162</v>
      </c>
      <c r="L1870">
        <v>23</v>
      </c>
      <c r="M1870" t="s">
        <v>161</v>
      </c>
    </row>
    <row r="1871" spans="1:14">
      <c r="A1871">
        <v>4157</v>
      </c>
      <c r="B1871">
        <v>476</v>
      </c>
      <c r="C1871">
        <v>2020</v>
      </c>
      <c r="D1871">
        <v>15</v>
      </c>
      <c r="E1871" t="s">
        <v>52</v>
      </c>
      <c r="F1871" t="s">
        <v>56</v>
      </c>
      <c r="H1871" t="s">
        <v>113</v>
      </c>
      <c r="J1871">
        <v>2</v>
      </c>
      <c r="K1871" t="s">
        <v>160</v>
      </c>
      <c r="L1871">
        <f t="shared" si="158"/>
        <v>33</v>
      </c>
      <c r="M1871" t="s">
        <v>161</v>
      </c>
    </row>
    <row r="1872" spans="1:14">
      <c r="A1872">
        <v>4158</v>
      </c>
      <c r="B1872">
        <v>476</v>
      </c>
      <c r="C1872">
        <v>2020</v>
      </c>
      <c r="D1872">
        <v>15</v>
      </c>
      <c r="E1872" t="s">
        <v>52</v>
      </c>
      <c r="F1872" t="s">
        <v>56</v>
      </c>
      <c r="H1872" t="s">
        <v>121</v>
      </c>
      <c r="J1872">
        <v>2</v>
      </c>
      <c r="K1872" t="s">
        <v>162</v>
      </c>
      <c r="L1872">
        <v>22</v>
      </c>
      <c r="M1872" t="s">
        <v>161</v>
      </c>
    </row>
    <row r="1873" spans="1:14">
      <c r="A1873">
        <v>4159</v>
      </c>
      <c r="B1873">
        <v>476</v>
      </c>
      <c r="C1873">
        <v>2020</v>
      </c>
      <c r="D1873">
        <v>15</v>
      </c>
      <c r="E1873" t="s">
        <v>52</v>
      </c>
      <c r="F1873" t="s">
        <v>56</v>
      </c>
      <c r="H1873" t="s">
        <v>121</v>
      </c>
      <c r="J1873">
        <v>2</v>
      </c>
      <c r="K1873" t="s">
        <v>160</v>
      </c>
      <c r="L1873">
        <f t="shared" si="158"/>
        <v>33</v>
      </c>
      <c r="M1873" t="s">
        <v>161</v>
      </c>
    </row>
    <row r="1874" spans="1:14">
      <c r="A1874">
        <v>4160</v>
      </c>
      <c r="B1874">
        <v>476</v>
      </c>
      <c r="C1874">
        <v>2020</v>
      </c>
      <c r="D1874">
        <v>15</v>
      </c>
      <c r="E1874" t="s">
        <v>52</v>
      </c>
      <c r="F1874" t="s">
        <v>56</v>
      </c>
      <c r="H1874" t="s">
        <v>113</v>
      </c>
      <c r="J1874">
        <v>3</v>
      </c>
      <c r="K1874" t="s">
        <v>160</v>
      </c>
      <c r="L1874">
        <f t="shared" si="158"/>
        <v>33</v>
      </c>
      <c r="M1874" t="s">
        <v>161</v>
      </c>
    </row>
    <row r="1875" spans="1:14">
      <c r="A1875">
        <v>4161</v>
      </c>
      <c r="B1875">
        <v>476</v>
      </c>
      <c r="C1875">
        <v>2020</v>
      </c>
      <c r="D1875">
        <v>15</v>
      </c>
      <c r="E1875" t="s">
        <v>52</v>
      </c>
      <c r="F1875" t="s">
        <v>56</v>
      </c>
      <c r="H1875" t="s">
        <v>121</v>
      </c>
      <c r="J1875">
        <v>3</v>
      </c>
      <c r="K1875" t="s">
        <v>160</v>
      </c>
      <c r="L1875">
        <f t="shared" si="158"/>
        <v>33</v>
      </c>
      <c r="M1875" t="s">
        <v>161</v>
      </c>
    </row>
    <row r="1876" spans="1:14">
      <c r="A1876">
        <v>4162</v>
      </c>
      <c r="B1876">
        <v>476</v>
      </c>
      <c r="C1876">
        <v>2020</v>
      </c>
      <c r="D1876">
        <v>15</v>
      </c>
      <c r="E1876" t="s">
        <v>52</v>
      </c>
      <c r="F1876" t="s">
        <v>56</v>
      </c>
      <c r="H1876" t="s">
        <v>113</v>
      </c>
      <c r="J1876">
        <v>4</v>
      </c>
      <c r="K1876" t="s">
        <v>160</v>
      </c>
      <c r="L1876">
        <f t="shared" si="158"/>
        <v>33</v>
      </c>
      <c r="M1876" t="s">
        <v>161</v>
      </c>
    </row>
    <row r="1877" spans="1:14">
      <c r="A1877">
        <v>4163</v>
      </c>
      <c r="B1877">
        <v>476</v>
      </c>
      <c r="C1877">
        <v>2020</v>
      </c>
      <c r="D1877">
        <v>15</v>
      </c>
      <c r="E1877" t="s">
        <v>52</v>
      </c>
      <c r="F1877" t="s">
        <v>56</v>
      </c>
      <c r="H1877" t="s">
        <v>121</v>
      </c>
      <c r="J1877">
        <v>4</v>
      </c>
      <c r="K1877" t="s">
        <v>162</v>
      </c>
      <c r="L1877">
        <v>47</v>
      </c>
      <c r="M1877" t="s">
        <v>163</v>
      </c>
      <c r="N1877" t="s">
        <v>172</v>
      </c>
    </row>
    <row r="1878" spans="1:14">
      <c r="A1878">
        <v>4164</v>
      </c>
      <c r="B1878">
        <v>476</v>
      </c>
      <c r="C1878">
        <v>2020</v>
      </c>
      <c r="D1878">
        <v>15</v>
      </c>
      <c r="E1878" t="s">
        <v>52</v>
      </c>
      <c r="F1878" t="s">
        <v>56</v>
      </c>
      <c r="H1878" t="s">
        <v>121</v>
      </c>
      <c r="J1878">
        <v>4</v>
      </c>
      <c r="K1878" t="s">
        <v>162</v>
      </c>
      <c r="L1878">
        <v>51</v>
      </c>
      <c r="M1878" t="s">
        <v>163</v>
      </c>
      <c r="N1878" t="s">
        <v>172</v>
      </c>
    </row>
    <row r="1879" spans="1:14">
      <c r="A1879">
        <v>4165</v>
      </c>
      <c r="B1879">
        <v>476</v>
      </c>
      <c r="C1879">
        <v>2020</v>
      </c>
      <c r="D1879">
        <v>15</v>
      </c>
      <c r="E1879" t="s">
        <v>52</v>
      </c>
      <c r="F1879" t="s">
        <v>56</v>
      </c>
      <c r="H1879" t="s">
        <v>113</v>
      </c>
      <c r="J1879" t="s">
        <v>174</v>
      </c>
      <c r="K1879" t="s">
        <v>162</v>
      </c>
      <c r="L1879">
        <v>23</v>
      </c>
      <c r="M1879" t="s">
        <v>161</v>
      </c>
    </row>
    <row r="1880" spans="1:14">
      <c r="A1880">
        <v>4166</v>
      </c>
      <c r="B1880">
        <v>477</v>
      </c>
      <c r="C1880">
        <v>2020</v>
      </c>
      <c r="D1880">
        <v>15</v>
      </c>
      <c r="E1880" t="s">
        <v>53</v>
      </c>
      <c r="F1880" t="s">
        <v>61</v>
      </c>
      <c r="H1880" t="s">
        <v>116</v>
      </c>
      <c r="J1880">
        <v>1</v>
      </c>
      <c r="K1880" t="s">
        <v>160</v>
      </c>
      <c r="L1880">
        <f t="shared" ref="L1880" si="159">IF(K1880="XP",33,0)</f>
        <v>33</v>
      </c>
      <c r="M1880" t="s">
        <v>161</v>
      </c>
    </row>
    <row r="1881" spans="1:14">
      <c r="A1881">
        <v>4167</v>
      </c>
      <c r="B1881">
        <v>477</v>
      </c>
      <c r="C1881">
        <v>2020</v>
      </c>
      <c r="D1881">
        <v>15</v>
      </c>
      <c r="E1881" t="s">
        <v>53</v>
      </c>
      <c r="F1881" t="s">
        <v>61</v>
      </c>
      <c r="H1881" t="s">
        <v>147</v>
      </c>
      <c r="J1881">
        <v>1</v>
      </c>
      <c r="K1881" t="s">
        <v>162</v>
      </c>
      <c r="L1881">
        <v>51</v>
      </c>
      <c r="M1881" t="s">
        <v>163</v>
      </c>
      <c r="N1881" t="s">
        <v>172</v>
      </c>
    </row>
    <row r="1882" spans="1:14">
      <c r="A1882">
        <v>4168</v>
      </c>
      <c r="B1882">
        <v>477</v>
      </c>
      <c r="C1882">
        <v>2020</v>
      </c>
      <c r="D1882">
        <v>15</v>
      </c>
      <c r="E1882" t="s">
        <v>53</v>
      </c>
      <c r="F1882" t="s">
        <v>61</v>
      </c>
      <c r="H1882" t="s">
        <v>116</v>
      </c>
      <c r="J1882">
        <v>2</v>
      </c>
      <c r="K1882" t="s">
        <v>160</v>
      </c>
      <c r="L1882">
        <f>IF(K1882="XP",33,0)</f>
        <v>33</v>
      </c>
      <c r="M1882" t="s">
        <v>161</v>
      </c>
    </row>
    <row r="1883" spans="1:14">
      <c r="A1883">
        <v>4169</v>
      </c>
      <c r="B1883">
        <v>477</v>
      </c>
      <c r="C1883">
        <v>2020</v>
      </c>
      <c r="D1883">
        <v>15</v>
      </c>
      <c r="E1883" t="s">
        <v>53</v>
      </c>
      <c r="F1883" t="s">
        <v>61</v>
      </c>
      <c r="H1883" t="s">
        <v>147</v>
      </c>
      <c r="J1883">
        <v>2</v>
      </c>
      <c r="K1883" t="s">
        <v>160</v>
      </c>
      <c r="L1883">
        <f>IF(K1883="XP",33,0)</f>
        <v>33</v>
      </c>
      <c r="M1883" t="s">
        <v>161</v>
      </c>
    </row>
    <row r="1884" spans="1:14">
      <c r="A1884">
        <v>4170</v>
      </c>
      <c r="B1884">
        <v>477</v>
      </c>
      <c r="C1884">
        <v>2020</v>
      </c>
      <c r="D1884">
        <v>15</v>
      </c>
      <c r="E1884" t="s">
        <v>53</v>
      </c>
      <c r="F1884" t="s">
        <v>61</v>
      </c>
      <c r="H1884" t="s">
        <v>116</v>
      </c>
      <c r="J1884">
        <v>2</v>
      </c>
      <c r="K1884" t="s">
        <v>160</v>
      </c>
      <c r="L1884">
        <f>IF(K1884="XP",33,0)</f>
        <v>33</v>
      </c>
      <c r="M1884" t="s">
        <v>161</v>
      </c>
    </row>
    <row r="1885" spans="1:14">
      <c r="A1885">
        <v>4171</v>
      </c>
      <c r="B1885">
        <v>477</v>
      </c>
      <c r="C1885">
        <v>2020</v>
      </c>
      <c r="D1885">
        <v>15</v>
      </c>
      <c r="E1885" t="s">
        <v>53</v>
      </c>
      <c r="F1885" t="s">
        <v>61</v>
      </c>
      <c r="H1885" t="s">
        <v>147</v>
      </c>
      <c r="J1885">
        <v>2</v>
      </c>
      <c r="K1885" t="s">
        <v>160</v>
      </c>
      <c r="L1885">
        <f>IF(K1885="XP",33,0)</f>
        <v>33</v>
      </c>
      <c r="M1885" t="s">
        <v>163</v>
      </c>
      <c r="N1885" t="s">
        <v>168</v>
      </c>
    </row>
    <row r="1886" spans="1:14">
      <c r="A1886">
        <v>4172</v>
      </c>
      <c r="B1886">
        <v>477</v>
      </c>
      <c r="C1886">
        <v>2020</v>
      </c>
      <c r="D1886">
        <v>15</v>
      </c>
      <c r="E1886" t="s">
        <v>53</v>
      </c>
      <c r="F1886" t="s">
        <v>61</v>
      </c>
      <c r="H1886" t="s">
        <v>116</v>
      </c>
      <c r="J1886">
        <v>3</v>
      </c>
      <c r="K1886" t="s">
        <v>160</v>
      </c>
      <c r="L1886">
        <f>IF(K1886="XP",33,0)</f>
        <v>33</v>
      </c>
      <c r="M1886" t="s">
        <v>161</v>
      </c>
    </row>
    <row r="1887" spans="1:14">
      <c r="A1887">
        <v>4173</v>
      </c>
      <c r="B1887">
        <v>477</v>
      </c>
      <c r="C1887">
        <v>2020</v>
      </c>
      <c r="D1887">
        <v>15</v>
      </c>
      <c r="E1887" t="s">
        <v>53</v>
      </c>
      <c r="F1887" t="s">
        <v>61</v>
      </c>
      <c r="H1887" t="s">
        <v>116</v>
      </c>
      <c r="J1887">
        <v>3</v>
      </c>
      <c r="K1887" t="s">
        <v>160</v>
      </c>
      <c r="L1887">
        <f>IF(K1887="XP",33,0)</f>
        <v>33</v>
      </c>
      <c r="M1887" t="s">
        <v>161</v>
      </c>
    </row>
    <row r="1888" spans="1:14">
      <c r="A1888">
        <v>4174</v>
      </c>
      <c r="B1888">
        <v>477</v>
      </c>
      <c r="C1888">
        <v>2020</v>
      </c>
      <c r="D1888">
        <v>15</v>
      </c>
      <c r="E1888" t="s">
        <v>53</v>
      </c>
      <c r="F1888" t="s">
        <v>61</v>
      </c>
      <c r="H1888" t="s">
        <v>116</v>
      </c>
      <c r="J1888">
        <v>3</v>
      </c>
      <c r="K1888" t="s">
        <v>162</v>
      </c>
      <c r="L1888">
        <v>27</v>
      </c>
      <c r="M1888" t="s">
        <v>161</v>
      </c>
    </row>
    <row r="1889" spans="1:14">
      <c r="A1889">
        <v>4175</v>
      </c>
      <c r="B1889">
        <v>477</v>
      </c>
      <c r="C1889">
        <v>2020</v>
      </c>
      <c r="D1889">
        <v>15</v>
      </c>
      <c r="E1889" t="s">
        <v>53</v>
      </c>
      <c r="F1889" t="s">
        <v>61</v>
      </c>
      <c r="H1889" t="s">
        <v>116</v>
      </c>
      <c r="J1889">
        <v>4</v>
      </c>
      <c r="K1889" t="s">
        <v>162</v>
      </c>
      <c r="L1889">
        <v>27</v>
      </c>
      <c r="M1889" t="s">
        <v>161</v>
      </c>
    </row>
    <row r="1890" spans="1:14">
      <c r="A1890">
        <v>4176</v>
      </c>
      <c r="B1890">
        <v>477</v>
      </c>
      <c r="C1890">
        <v>2020</v>
      </c>
      <c r="D1890">
        <v>15</v>
      </c>
      <c r="E1890" t="s">
        <v>53</v>
      </c>
      <c r="F1890" t="s">
        <v>61</v>
      </c>
      <c r="H1890" t="s">
        <v>147</v>
      </c>
      <c r="J1890">
        <v>4</v>
      </c>
      <c r="K1890" t="s">
        <v>160</v>
      </c>
      <c r="L1890">
        <f>IF(K1890="XP",33,0)</f>
        <v>33</v>
      </c>
      <c r="M1890" t="s">
        <v>163</v>
      </c>
      <c r="N1890" t="s">
        <v>168</v>
      </c>
    </row>
    <row r="1891" spans="1:14">
      <c r="A1891">
        <v>4177</v>
      </c>
      <c r="B1891">
        <v>477</v>
      </c>
      <c r="C1891">
        <v>2020</v>
      </c>
      <c r="D1891">
        <v>15</v>
      </c>
      <c r="E1891" t="s">
        <v>53</v>
      </c>
      <c r="F1891" t="s">
        <v>61</v>
      </c>
      <c r="H1891" t="s">
        <v>116</v>
      </c>
      <c r="J1891">
        <v>4</v>
      </c>
      <c r="K1891" t="s">
        <v>160</v>
      </c>
      <c r="L1891">
        <f>IF(K1891="XP",33,0)</f>
        <v>33</v>
      </c>
      <c r="M1891" t="s">
        <v>161</v>
      </c>
    </row>
    <row r="1892" spans="1:14">
      <c r="A1892">
        <v>4178</v>
      </c>
      <c r="B1892">
        <v>478</v>
      </c>
      <c r="C1892">
        <v>2020</v>
      </c>
      <c r="D1892">
        <v>15</v>
      </c>
      <c r="E1892" t="s">
        <v>49</v>
      </c>
      <c r="F1892" t="s">
        <v>26</v>
      </c>
      <c r="H1892" t="s">
        <v>107</v>
      </c>
      <c r="J1892">
        <v>1</v>
      </c>
      <c r="K1892" t="s">
        <v>160</v>
      </c>
      <c r="L1892">
        <f t="shared" ref="L1892:L1896" si="160">IF(K1892="XP",33,0)</f>
        <v>33</v>
      </c>
      <c r="M1892" t="s">
        <v>161</v>
      </c>
    </row>
    <row r="1893" spans="1:14">
      <c r="A1893">
        <v>4179</v>
      </c>
      <c r="B1893">
        <v>478</v>
      </c>
      <c r="C1893">
        <v>2020</v>
      </c>
      <c r="D1893">
        <v>15</v>
      </c>
      <c r="E1893" t="s">
        <v>49</v>
      </c>
      <c r="F1893" t="s">
        <v>26</v>
      </c>
      <c r="H1893" t="s">
        <v>114</v>
      </c>
      <c r="J1893">
        <v>1</v>
      </c>
      <c r="K1893" t="s">
        <v>162</v>
      </c>
      <c r="L1893">
        <v>36</v>
      </c>
      <c r="M1893" t="s">
        <v>161</v>
      </c>
    </row>
    <row r="1894" spans="1:14">
      <c r="A1894">
        <v>4180</v>
      </c>
      <c r="B1894">
        <v>478</v>
      </c>
      <c r="C1894">
        <v>2020</v>
      </c>
      <c r="D1894">
        <v>15</v>
      </c>
      <c r="E1894" t="s">
        <v>49</v>
      </c>
      <c r="F1894" t="s">
        <v>26</v>
      </c>
      <c r="H1894" t="s">
        <v>107</v>
      </c>
      <c r="J1894">
        <v>2</v>
      </c>
      <c r="K1894" t="s">
        <v>160</v>
      </c>
      <c r="L1894">
        <f t="shared" si="160"/>
        <v>33</v>
      </c>
      <c r="M1894" t="s">
        <v>161</v>
      </c>
    </row>
    <row r="1895" spans="1:14">
      <c r="A1895">
        <v>4181</v>
      </c>
      <c r="B1895">
        <v>478</v>
      </c>
      <c r="C1895">
        <v>2020</v>
      </c>
      <c r="D1895">
        <v>15</v>
      </c>
      <c r="E1895" t="s">
        <v>49</v>
      </c>
      <c r="F1895" t="s">
        <v>26</v>
      </c>
      <c r="H1895" t="s">
        <v>107</v>
      </c>
      <c r="J1895">
        <v>2</v>
      </c>
      <c r="K1895" t="s">
        <v>160</v>
      </c>
      <c r="L1895">
        <f t="shared" si="160"/>
        <v>33</v>
      </c>
      <c r="M1895" t="s">
        <v>161</v>
      </c>
    </row>
    <row r="1896" spans="1:14">
      <c r="A1896">
        <v>4182</v>
      </c>
      <c r="B1896">
        <v>478</v>
      </c>
      <c r="C1896">
        <v>2020</v>
      </c>
      <c r="D1896">
        <v>15</v>
      </c>
      <c r="E1896" t="s">
        <v>49</v>
      </c>
      <c r="F1896" t="s">
        <v>26</v>
      </c>
      <c r="H1896" t="s">
        <v>114</v>
      </c>
      <c r="J1896">
        <v>3</v>
      </c>
      <c r="K1896" t="s">
        <v>160</v>
      </c>
      <c r="L1896">
        <f t="shared" si="160"/>
        <v>33</v>
      </c>
      <c r="M1896" t="s">
        <v>161</v>
      </c>
    </row>
    <row r="1897" spans="1:14">
      <c r="A1897">
        <v>4183</v>
      </c>
      <c r="B1897">
        <v>478</v>
      </c>
      <c r="C1897">
        <v>2020</v>
      </c>
      <c r="D1897">
        <v>15</v>
      </c>
      <c r="E1897" t="s">
        <v>49</v>
      </c>
      <c r="F1897" t="s">
        <v>26</v>
      </c>
      <c r="H1897" t="s">
        <v>114</v>
      </c>
      <c r="J1897">
        <v>4</v>
      </c>
      <c r="K1897" t="s">
        <v>162</v>
      </c>
      <c r="L1897">
        <v>22</v>
      </c>
      <c r="M1897" t="s">
        <v>161</v>
      </c>
    </row>
    <row r="1898" spans="1:14">
      <c r="A1898">
        <v>4184</v>
      </c>
      <c r="B1898">
        <v>478</v>
      </c>
      <c r="C1898">
        <v>2020</v>
      </c>
      <c r="D1898">
        <v>15</v>
      </c>
      <c r="E1898" t="s">
        <v>49</v>
      </c>
      <c r="F1898" t="s">
        <v>26</v>
      </c>
      <c r="H1898" t="s">
        <v>107</v>
      </c>
      <c r="J1898">
        <v>4</v>
      </c>
      <c r="K1898" t="s">
        <v>162</v>
      </c>
      <c r="L1898">
        <v>51</v>
      </c>
      <c r="M1898" t="s">
        <v>161</v>
      </c>
    </row>
    <row r="1899" spans="1:14">
      <c r="A1899">
        <v>4185</v>
      </c>
      <c r="B1899">
        <v>478</v>
      </c>
      <c r="C1899">
        <v>2020</v>
      </c>
      <c r="D1899">
        <v>15</v>
      </c>
      <c r="E1899" t="s">
        <v>49</v>
      </c>
      <c r="F1899" t="s">
        <v>26</v>
      </c>
      <c r="H1899" t="s">
        <v>114</v>
      </c>
      <c r="J1899">
        <v>4</v>
      </c>
      <c r="K1899" t="s">
        <v>162</v>
      </c>
      <c r="L1899">
        <v>33</v>
      </c>
      <c r="M1899" t="s">
        <v>161</v>
      </c>
    </row>
    <row r="1900" spans="1:14">
      <c r="A1900">
        <v>4186</v>
      </c>
      <c r="B1900">
        <v>479</v>
      </c>
      <c r="C1900">
        <v>2020</v>
      </c>
      <c r="D1900">
        <v>15</v>
      </c>
      <c r="E1900" t="s">
        <v>44</v>
      </c>
      <c r="F1900" t="s">
        <v>58</v>
      </c>
      <c r="H1900" t="s">
        <v>119</v>
      </c>
      <c r="J1900">
        <v>1</v>
      </c>
      <c r="K1900" t="s">
        <v>162</v>
      </c>
      <c r="L1900">
        <v>43</v>
      </c>
      <c r="M1900" t="s">
        <v>161</v>
      </c>
    </row>
    <row r="1901" spans="1:14">
      <c r="A1901">
        <v>4187</v>
      </c>
      <c r="B1901">
        <v>479</v>
      </c>
      <c r="C1901">
        <v>2020</v>
      </c>
      <c r="D1901">
        <v>15</v>
      </c>
      <c r="E1901" t="s">
        <v>44</v>
      </c>
      <c r="F1901" t="s">
        <v>58</v>
      </c>
      <c r="H1901" t="s">
        <v>119</v>
      </c>
      <c r="J1901">
        <v>2</v>
      </c>
      <c r="K1901" t="s">
        <v>162</v>
      </c>
      <c r="L1901">
        <v>40</v>
      </c>
      <c r="M1901" t="s">
        <v>161</v>
      </c>
    </row>
    <row r="1902" spans="1:14">
      <c r="A1902">
        <v>4188</v>
      </c>
      <c r="B1902">
        <v>479</v>
      </c>
      <c r="C1902">
        <v>2020</v>
      </c>
      <c r="D1902">
        <v>15</v>
      </c>
      <c r="E1902" t="s">
        <v>44</v>
      </c>
      <c r="F1902" t="s">
        <v>58</v>
      </c>
      <c r="H1902" t="s">
        <v>119</v>
      </c>
      <c r="J1902">
        <v>2</v>
      </c>
      <c r="K1902" t="s">
        <v>160</v>
      </c>
      <c r="L1902">
        <v>33</v>
      </c>
      <c r="M1902" t="s">
        <v>161</v>
      </c>
    </row>
    <row r="1903" spans="1:14">
      <c r="A1903">
        <v>4189</v>
      </c>
      <c r="B1903">
        <v>479</v>
      </c>
      <c r="C1903">
        <v>2020</v>
      </c>
      <c r="D1903">
        <v>15</v>
      </c>
      <c r="E1903" t="s">
        <v>44</v>
      </c>
      <c r="F1903" t="s">
        <v>58</v>
      </c>
      <c r="H1903" t="s">
        <v>104</v>
      </c>
      <c r="J1903">
        <v>2</v>
      </c>
      <c r="K1903" t="s">
        <v>162</v>
      </c>
      <c r="L1903">
        <v>48</v>
      </c>
      <c r="M1903" t="s">
        <v>161</v>
      </c>
    </row>
    <row r="1904" spans="1:14">
      <c r="A1904">
        <v>4190</v>
      </c>
      <c r="B1904">
        <v>479</v>
      </c>
      <c r="C1904">
        <v>2020</v>
      </c>
      <c r="D1904">
        <v>15</v>
      </c>
      <c r="E1904" t="s">
        <v>44</v>
      </c>
      <c r="F1904" t="s">
        <v>58</v>
      </c>
      <c r="H1904" t="s">
        <v>119</v>
      </c>
      <c r="J1904">
        <v>3</v>
      </c>
      <c r="K1904" t="s">
        <v>160</v>
      </c>
      <c r="L1904">
        <f t="shared" ref="L1904" si="161">IF(K1904="XP",33,0)</f>
        <v>33</v>
      </c>
      <c r="M1904" t="s">
        <v>161</v>
      </c>
    </row>
    <row r="1905" spans="1:14">
      <c r="A1905">
        <v>4191</v>
      </c>
      <c r="B1905">
        <v>479</v>
      </c>
      <c r="C1905">
        <v>2020</v>
      </c>
      <c r="D1905">
        <v>15</v>
      </c>
      <c r="E1905" t="s">
        <v>44</v>
      </c>
      <c r="F1905" t="s">
        <v>58</v>
      </c>
      <c r="H1905" t="s">
        <v>104</v>
      </c>
      <c r="J1905">
        <v>4</v>
      </c>
      <c r="K1905" t="s">
        <v>160</v>
      </c>
      <c r="L1905">
        <f t="shared" si="130"/>
        <v>33</v>
      </c>
      <c r="M1905" t="s">
        <v>163</v>
      </c>
      <c r="N1905" t="s">
        <v>168</v>
      </c>
    </row>
    <row r="1906" spans="1:14">
      <c r="A1906">
        <v>4192</v>
      </c>
      <c r="B1906">
        <v>480</v>
      </c>
      <c r="C1906">
        <v>2020</v>
      </c>
      <c r="D1906">
        <v>15</v>
      </c>
      <c r="E1906" t="s">
        <v>36</v>
      </c>
      <c r="F1906" t="s">
        <v>50</v>
      </c>
      <c r="H1906" t="s">
        <v>111</v>
      </c>
      <c r="J1906">
        <v>1</v>
      </c>
      <c r="K1906" t="s">
        <v>160</v>
      </c>
      <c r="L1906">
        <f t="shared" ref="L1906:L1916" si="162">IF(K1906="XP",33,0)</f>
        <v>33</v>
      </c>
      <c r="M1906" t="s">
        <v>161</v>
      </c>
    </row>
    <row r="1907" spans="1:14">
      <c r="A1907">
        <v>4193</v>
      </c>
      <c r="B1907">
        <v>480</v>
      </c>
      <c r="C1907">
        <v>2020</v>
      </c>
      <c r="D1907">
        <v>15</v>
      </c>
      <c r="E1907" t="s">
        <v>36</v>
      </c>
      <c r="F1907" t="s">
        <v>50</v>
      </c>
      <c r="H1907" t="s">
        <v>108</v>
      </c>
      <c r="J1907">
        <v>1</v>
      </c>
      <c r="K1907" t="s">
        <v>160</v>
      </c>
      <c r="L1907">
        <f t="shared" si="162"/>
        <v>33</v>
      </c>
      <c r="M1907" t="s">
        <v>161</v>
      </c>
    </row>
    <row r="1908" spans="1:14">
      <c r="A1908">
        <v>4194</v>
      </c>
      <c r="B1908">
        <v>480</v>
      </c>
      <c r="C1908">
        <v>2020</v>
      </c>
      <c r="D1908">
        <v>15</v>
      </c>
      <c r="E1908" t="s">
        <v>36</v>
      </c>
      <c r="F1908" t="s">
        <v>50</v>
      </c>
      <c r="H1908" t="s">
        <v>111</v>
      </c>
      <c r="J1908">
        <v>1</v>
      </c>
      <c r="K1908" t="s">
        <v>162</v>
      </c>
      <c r="L1908">
        <v>42</v>
      </c>
      <c r="M1908" t="s">
        <v>161</v>
      </c>
    </row>
    <row r="1909" spans="1:14">
      <c r="A1909">
        <v>4195</v>
      </c>
      <c r="B1909">
        <v>480</v>
      </c>
      <c r="C1909">
        <v>2020</v>
      </c>
      <c r="D1909">
        <v>15</v>
      </c>
      <c r="E1909" t="s">
        <v>36</v>
      </c>
      <c r="F1909" t="s">
        <v>50</v>
      </c>
      <c r="H1909" t="s">
        <v>111</v>
      </c>
      <c r="J1909">
        <v>2</v>
      </c>
      <c r="K1909" t="s">
        <v>160</v>
      </c>
      <c r="L1909">
        <f t="shared" si="162"/>
        <v>33</v>
      </c>
      <c r="M1909" t="s">
        <v>161</v>
      </c>
    </row>
    <row r="1910" spans="1:14">
      <c r="A1910">
        <v>4196</v>
      </c>
      <c r="B1910">
        <v>480</v>
      </c>
      <c r="C1910">
        <v>2020</v>
      </c>
      <c r="D1910">
        <v>15</v>
      </c>
      <c r="E1910" t="s">
        <v>36</v>
      </c>
      <c r="F1910" t="s">
        <v>50</v>
      </c>
      <c r="H1910" t="s">
        <v>111</v>
      </c>
      <c r="J1910">
        <v>2</v>
      </c>
      <c r="K1910" t="s">
        <v>162</v>
      </c>
      <c r="L1910">
        <v>35</v>
      </c>
      <c r="M1910" t="s">
        <v>161</v>
      </c>
    </row>
    <row r="1911" spans="1:14">
      <c r="A1911">
        <v>4197</v>
      </c>
      <c r="B1911">
        <v>480</v>
      </c>
      <c r="C1911">
        <v>2020</v>
      </c>
      <c r="D1911">
        <v>15</v>
      </c>
      <c r="E1911" t="s">
        <v>36</v>
      </c>
      <c r="F1911" t="s">
        <v>50</v>
      </c>
      <c r="H1911" t="s">
        <v>108</v>
      </c>
      <c r="J1911">
        <v>2</v>
      </c>
      <c r="K1911" t="s">
        <v>162</v>
      </c>
      <c r="L1911">
        <v>24</v>
      </c>
      <c r="M1911" t="s">
        <v>161</v>
      </c>
    </row>
    <row r="1912" spans="1:14">
      <c r="A1912">
        <v>4198</v>
      </c>
      <c r="B1912">
        <v>480</v>
      </c>
      <c r="C1912">
        <v>2020</v>
      </c>
      <c r="D1912">
        <v>15</v>
      </c>
      <c r="E1912" t="s">
        <v>36</v>
      </c>
      <c r="F1912" t="s">
        <v>50</v>
      </c>
      <c r="H1912" t="s">
        <v>108</v>
      </c>
      <c r="J1912">
        <v>3</v>
      </c>
      <c r="K1912" t="s">
        <v>160</v>
      </c>
      <c r="L1912">
        <f t="shared" si="162"/>
        <v>33</v>
      </c>
      <c r="M1912" t="s">
        <v>161</v>
      </c>
    </row>
    <row r="1913" spans="1:14">
      <c r="A1913">
        <v>4199</v>
      </c>
      <c r="B1913">
        <v>480</v>
      </c>
      <c r="C1913">
        <v>2020</v>
      </c>
      <c r="D1913">
        <v>15</v>
      </c>
      <c r="E1913" t="s">
        <v>36</v>
      </c>
      <c r="F1913" t="s">
        <v>50</v>
      </c>
      <c r="H1913" t="s">
        <v>111</v>
      </c>
      <c r="J1913">
        <v>3</v>
      </c>
      <c r="K1913" t="s">
        <v>160</v>
      </c>
      <c r="L1913">
        <f t="shared" si="162"/>
        <v>33</v>
      </c>
      <c r="M1913" t="s">
        <v>161</v>
      </c>
    </row>
    <row r="1914" spans="1:14">
      <c r="A1914">
        <v>4200</v>
      </c>
      <c r="B1914">
        <v>480</v>
      </c>
      <c r="C1914">
        <v>2020</v>
      </c>
      <c r="D1914">
        <v>15</v>
      </c>
      <c r="E1914" t="s">
        <v>36</v>
      </c>
      <c r="F1914" t="s">
        <v>50</v>
      </c>
      <c r="H1914" t="s">
        <v>108</v>
      </c>
      <c r="J1914">
        <v>3</v>
      </c>
      <c r="K1914" t="s">
        <v>162</v>
      </c>
      <c r="L1914">
        <v>22</v>
      </c>
      <c r="M1914" t="s">
        <v>161</v>
      </c>
    </row>
    <row r="1915" spans="1:14">
      <c r="A1915">
        <v>4201</v>
      </c>
      <c r="B1915">
        <v>480</v>
      </c>
      <c r="C1915">
        <v>2020</v>
      </c>
      <c r="D1915">
        <v>15</v>
      </c>
      <c r="E1915" t="s">
        <v>36</v>
      </c>
      <c r="F1915" t="s">
        <v>50</v>
      </c>
      <c r="H1915" t="s">
        <v>111</v>
      </c>
      <c r="J1915">
        <v>4</v>
      </c>
      <c r="K1915" t="s">
        <v>162</v>
      </c>
      <c r="L1915">
        <v>48</v>
      </c>
      <c r="M1915" t="s">
        <v>161</v>
      </c>
    </row>
    <row r="1916" spans="1:14">
      <c r="A1916">
        <v>4202</v>
      </c>
      <c r="B1916">
        <v>480</v>
      </c>
      <c r="C1916">
        <v>2020</v>
      </c>
      <c r="D1916">
        <v>15</v>
      </c>
      <c r="E1916" t="s">
        <v>36</v>
      </c>
      <c r="F1916" t="s">
        <v>50</v>
      </c>
      <c r="H1916" t="s">
        <v>108</v>
      </c>
      <c r="J1916">
        <v>4</v>
      </c>
      <c r="K1916" t="s">
        <v>160</v>
      </c>
      <c r="L1916">
        <f t="shared" si="162"/>
        <v>33</v>
      </c>
      <c r="M1916" t="s">
        <v>161</v>
      </c>
    </row>
    <row r="1917" spans="1:14">
      <c r="A1917">
        <v>4203</v>
      </c>
      <c r="B1917">
        <v>480</v>
      </c>
      <c r="C1917">
        <v>2020</v>
      </c>
      <c r="D1917">
        <v>15</v>
      </c>
      <c r="E1917" t="s">
        <v>36</v>
      </c>
      <c r="F1917" t="s">
        <v>50</v>
      </c>
      <c r="H1917" t="s">
        <v>111</v>
      </c>
      <c r="J1917">
        <v>4</v>
      </c>
      <c r="K1917" t="s">
        <v>162</v>
      </c>
      <c r="L1917">
        <v>42</v>
      </c>
      <c r="M1917" t="s">
        <v>161</v>
      </c>
    </row>
    <row r="1918" spans="1:14">
      <c r="A1918">
        <v>4204</v>
      </c>
      <c r="B1918">
        <v>481</v>
      </c>
      <c r="C1918">
        <v>2020</v>
      </c>
      <c r="D1918">
        <v>15</v>
      </c>
      <c r="E1918" t="s">
        <v>55</v>
      </c>
      <c r="F1918" t="s">
        <v>25</v>
      </c>
      <c r="H1918" t="s">
        <v>106</v>
      </c>
      <c r="J1918">
        <v>2</v>
      </c>
      <c r="K1918" t="s">
        <v>162</v>
      </c>
      <c r="L1918">
        <v>45</v>
      </c>
      <c r="M1918" t="s">
        <v>161</v>
      </c>
    </row>
    <row r="1919" spans="1:14">
      <c r="A1919">
        <v>4205</v>
      </c>
      <c r="B1919">
        <v>481</v>
      </c>
      <c r="C1919">
        <v>2020</v>
      </c>
      <c r="D1919">
        <v>15</v>
      </c>
      <c r="E1919" t="s">
        <v>55</v>
      </c>
      <c r="F1919" t="s">
        <v>25</v>
      </c>
      <c r="H1919" t="s">
        <v>106</v>
      </c>
      <c r="J1919">
        <v>2</v>
      </c>
      <c r="K1919" t="s">
        <v>162</v>
      </c>
      <c r="L1919">
        <v>36</v>
      </c>
      <c r="M1919" t="s">
        <v>161</v>
      </c>
    </row>
    <row r="1920" spans="1:14">
      <c r="A1920">
        <v>4206</v>
      </c>
      <c r="B1920">
        <v>481</v>
      </c>
      <c r="C1920">
        <v>2020</v>
      </c>
      <c r="D1920">
        <v>15</v>
      </c>
      <c r="E1920" t="s">
        <v>55</v>
      </c>
      <c r="F1920" t="s">
        <v>25</v>
      </c>
      <c r="H1920" t="s">
        <v>105</v>
      </c>
      <c r="J1920">
        <v>2</v>
      </c>
      <c r="K1920" t="s">
        <v>162</v>
      </c>
      <c r="L1920">
        <v>52</v>
      </c>
      <c r="M1920" t="s">
        <v>163</v>
      </c>
      <c r="N1920" t="s">
        <v>172</v>
      </c>
    </row>
    <row r="1921" spans="1:14">
      <c r="A1921">
        <v>4207</v>
      </c>
      <c r="B1921">
        <v>481</v>
      </c>
      <c r="C1921">
        <v>2020</v>
      </c>
      <c r="D1921">
        <v>15</v>
      </c>
      <c r="E1921" t="s">
        <v>55</v>
      </c>
      <c r="F1921" t="s">
        <v>25</v>
      </c>
      <c r="H1921" t="s">
        <v>105</v>
      </c>
      <c r="J1921">
        <v>3</v>
      </c>
      <c r="K1921" t="s">
        <v>160</v>
      </c>
      <c r="L1921">
        <f>IF(K1921="XP",33,0)</f>
        <v>33</v>
      </c>
      <c r="M1921" t="s">
        <v>161</v>
      </c>
    </row>
    <row r="1922" spans="1:14">
      <c r="A1922">
        <v>4208</v>
      </c>
      <c r="B1922">
        <v>481</v>
      </c>
      <c r="C1922">
        <v>2020</v>
      </c>
      <c r="D1922">
        <v>15</v>
      </c>
      <c r="E1922" t="s">
        <v>55</v>
      </c>
      <c r="F1922" t="s">
        <v>25</v>
      </c>
      <c r="H1922" t="s">
        <v>106</v>
      </c>
      <c r="J1922">
        <v>3</v>
      </c>
      <c r="K1922" t="s">
        <v>162</v>
      </c>
      <c r="L1922">
        <v>45</v>
      </c>
      <c r="M1922" t="s">
        <v>161</v>
      </c>
    </row>
    <row r="1923" spans="1:14">
      <c r="A1923">
        <v>4209</v>
      </c>
      <c r="B1923">
        <v>481</v>
      </c>
      <c r="C1923">
        <v>2020</v>
      </c>
      <c r="D1923">
        <v>15</v>
      </c>
      <c r="E1923" t="s">
        <v>55</v>
      </c>
      <c r="F1923" t="s">
        <v>25</v>
      </c>
      <c r="H1923" t="s">
        <v>106</v>
      </c>
      <c r="J1923">
        <v>4</v>
      </c>
      <c r="K1923" t="s">
        <v>162</v>
      </c>
      <c r="L1923">
        <v>42</v>
      </c>
      <c r="M1923" t="s">
        <v>161</v>
      </c>
    </row>
    <row r="1924" spans="1:14">
      <c r="A1924">
        <v>4210</v>
      </c>
      <c r="B1924">
        <v>481</v>
      </c>
      <c r="C1924">
        <v>2020</v>
      </c>
      <c r="D1924">
        <v>15</v>
      </c>
      <c r="E1924" t="s">
        <v>55</v>
      </c>
      <c r="F1924" t="s">
        <v>25</v>
      </c>
      <c r="H1924" t="s">
        <v>105</v>
      </c>
      <c r="J1924">
        <v>4</v>
      </c>
      <c r="K1924" t="s">
        <v>160</v>
      </c>
      <c r="L1924">
        <f>IF(K1924="XP",33,0)</f>
        <v>33</v>
      </c>
      <c r="M1924" t="s">
        <v>161</v>
      </c>
    </row>
    <row r="1925" spans="1:14">
      <c r="A1925">
        <v>4211</v>
      </c>
      <c r="B1925">
        <v>482</v>
      </c>
      <c r="C1925">
        <v>2020</v>
      </c>
      <c r="D1925">
        <v>15</v>
      </c>
      <c r="E1925" t="s">
        <v>47</v>
      </c>
      <c r="F1925" t="s">
        <v>33</v>
      </c>
      <c r="H1925" t="s">
        <v>118</v>
      </c>
      <c r="J1925">
        <v>1</v>
      </c>
      <c r="K1925" t="s">
        <v>160</v>
      </c>
      <c r="L1925">
        <f t="shared" ref="L1925:L1928" si="163">IF(K1925="XP",33,0)</f>
        <v>33</v>
      </c>
      <c r="M1925" t="s">
        <v>161</v>
      </c>
    </row>
    <row r="1926" spans="1:14">
      <c r="A1926">
        <v>4212</v>
      </c>
      <c r="B1926">
        <v>482</v>
      </c>
      <c r="C1926">
        <v>2020</v>
      </c>
      <c r="D1926">
        <v>15</v>
      </c>
      <c r="E1926" t="s">
        <v>47</v>
      </c>
      <c r="F1926" t="s">
        <v>33</v>
      </c>
      <c r="H1926" t="s">
        <v>118</v>
      </c>
      <c r="J1926">
        <v>2</v>
      </c>
      <c r="K1926" t="s">
        <v>160</v>
      </c>
      <c r="L1926">
        <f t="shared" si="163"/>
        <v>33</v>
      </c>
      <c r="M1926" t="s">
        <v>161</v>
      </c>
    </row>
    <row r="1927" spans="1:14">
      <c r="A1927">
        <v>4213</v>
      </c>
      <c r="B1927">
        <v>482</v>
      </c>
      <c r="C1927">
        <v>2020</v>
      </c>
      <c r="D1927">
        <v>15</v>
      </c>
      <c r="E1927" t="s">
        <v>47</v>
      </c>
      <c r="F1927" t="s">
        <v>33</v>
      </c>
      <c r="H1927" t="s">
        <v>118</v>
      </c>
      <c r="J1927">
        <v>2</v>
      </c>
      <c r="K1927" t="s">
        <v>162</v>
      </c>
      <c r="L1927">
        <v>46</v>
      </c>
      <c r="M1927" t="s">
        <v>161</v>
      </c>
    </row>
    <row r="1928" spans="1:14">
      <c r="A1928">
        <v>4214</v>
      </c>
      <c r="B1928">
        <v>482</v>
      </c>
      <c r="C1928">
        <v>2020</v>
      </c>
      <c r="D1928">
        <v>15</v>
      </c>
      <c r="E1928" t="s">
        <v>47</v>
      </c>
      <c r="F1928" t="s">
        <v>33</v>
      </c>
      <c r="H1928" t="s">
        <v>118</v>
      </c>
      <c r="J1928">
        <v>2</v>
      </c>
      <c r="K1928" t="s">
        <v>160</v>
      </c>
      <c r="L1928">
        <f t="shared" si="163"/>
        <v>33</v>
      </c>
      <c r="M1928" t="s">
        <v>161</v>
      </c>
    </row>
    <row r="1929" spans="1:14">
      <c r="A1929">
        <v>4215</v>
      </c>
      <c r="B1929">
        <v>482</v>
      </c>
      <c r="C1929">
        <v>2020</v>
      </c>
      <c r="D1929">
        <v>15</v>
      </c>
      <c r="E1929" t="s">
        <v>47</v>
      </c>
      <c r="F1929" t="s">
        <v>33</v>
      </c>
      <c r="H1929" t="s">
        <v>118</v>
      </c>
      <c r="J1929">
        <v>2</v>
      </c>
      <c r="K1929" t="s">
        <v>162</v>
      </c>
      <c r="L1929">
        <v>57</v>
      </c>
      <c r="M1929" t="s">
        <v>163</v>
      </c>
      <c r="N1929" t="s">
        <v>172</v>
      </c>
    </row>
    <row r="1930" spans="1:14">
      <c r="A1930">
        <v>4216</v>
      </c>
      <c r="B1930">
        <v>482</v>
      </c>
      <c r="C1930">
        <v>2020</v>
      </c>
      <c r="D1930">
        <v>15</v>
      </c>
      <c r="E1930" t="s">
        <v>47</v>
      </c>
      <c r="F1930" t="s">
        <v>33</v>
      </c>
      <c r="H1930" t="s">
        <v>136</v>
      </c>
      <c r="J1930">
        <v>3</v>
      </c>
      <c r="K1930" t="s">
        <v>160</v>
      </c>
      <c r="L1930">
        <f>IF(K1930="XP",33,0)</f>
        <v>33</v>
      </c>
      <c r="M1930" t="s">
        <v>161</v>
      </c>
    </row>
    <row r="1931" spans="1:14">
      <c r="A1931">
        <v>4217</v>
      </c>
      <c r="B1931">
        <v>482</v>
      </c>
      <c r="C1931">
        <v>2020</v>
      </c>
      <c r="D1931">
        <v>15</v>
      </c>
      <c r="E1931" t="s">
        <v>47</v>
      </c>
      <c r="F1931" t="s">
        <v>33</v>
      </c>
      <c r="H1931" t="s">
        <v>118</v>
      </c>
      <c r="J1931">
        <v>3</v>
      </c>
      <c r="K1931" t="s">
        <v>160</v>
      </c>
      <c r="L1931">
        <f>IF(K1931="XP",33,0)</f>
        <v>33</v>
      </c>
      <c r="M1931" t="s">
        <v>161</v>
      </c>
    </row>
    <row r="1932" spans="1:14">
      <c r="A1932">
        <v>4218</v>
      </c>
      <c r="B1932">
        <v>482</v>
      </c>
      <c r="C1932">
        <v>2020</v>
      </c>
      <c r="D1932">
        <v>15</v>
      </c>
      <c r="E1932" t="s">
        <v>47</v>
      </c>
      <c r="F1932" t="s">
        <v>33</v>
      </c>
      <c r="H1932" t="s">
        <v>118</v>
      </c>
      <c r="J1932">
        <v>4</v>
      </c>
      <c r="K1932" t="s">
        <v>160</v>
      </c>
      <c r="L1932">
        <f>IF(K1932="XP",33,0)</f>
        <v>33</v>
      </c>
      <c r="M1932" t="s">
        <v>161</v>
      </c>
    </row>
    <row r="1933" spans="1:14">
      <c r="A1933">
        <v>4219</v>
      </c>
      <c r="B1933">
        <v>482</v>
      </c>
      <c r="C1933">
        <v>2020</v>
      </c>
      <c r="D1933">
        <v>15</v>
      </c>
      <c r="E1933" t="s">
        <v>47</v>
      </c>
      <c r="F1933" t="s">
        <v>33</v>
      </c>
      <c r="H1933" t="s">
        <v>136</v>
      </c>
      <c r="J1933">
        <v>4</v>
      </c>
      <c r="K1933" t="s">
        <v>160</v>
      </c>
      <c r="L1933">
        <f>IF(K1933="XP",33,0)</f>
        <v>33</v>
      </c>
      <c r="M1933" t="s">
        <v>161</v>
      </c>
    </row>
    <row r="1934" spans="1:14">
      <c r="A1934">
        <v>4220</v>
      </c>
      <c r="B1934">
        <v>483</v>
      </c>
      <c r="C1934">
        <v>2020</v>
      </c>
      <c r="D1934">
        <v>15</v>
      </c>
      <c r="E1934" t="s">
        <v>27</v>
      </c>
      <c r="F1934" t="s">
        <v>35</v>
      </c>
      <c r="H1934" t="s">
        <v>120</v>
      </c>
      <c r="J1934">
        <v>1</v>
      </c>
      <c r="K1934" t="s">
        <v>160</v>
      </c>
      <c r="L1934">
        <f t="shared" ref="L1934:L1942" si="164">IF(K1934="XP",33,0)</f>
        <v>33</v>
      </c>
      <c r="M1934" t="s">
        <v>161</v>
      </c>
    </row>
    <row r="1935" spans="1:14">
      <c r="A1935">
        <v>4221</v>
      </c>
      <c r="B1935">
        <v>483</v>
      </c>
      <c r="C1935">
        <v>2020</v>
      </c>
      <c r="D1935">
        <v>15</v>
      </c>
      <c r="E1935" t="s">
        <v>27</v>
      </c>
      <c r="F1935" t="s">
        <v>35</v>
      </c>
      <c r="H1935" t="s">
        <v>120</v>
      </c>
      <c r="J1935">
        <v>2</v>
      </c>
      <c r="K1935" t="s">
        <v>160</v>
      </c>
      <c r="L1935">
        <f t="shared" si="164"/>
        <v>33</v>
      </c>
      <c r="M1935" t="s">
        <v>161</v>
      </c>
    </row>
    <row r="1936" spans="1:14">
      <c r="A1936">
        <v>4222</v>
      </c>
      <c r="B1936">
        <v>483</v>
      </c>
      <c r="C1936">
        <v>2020</v>
      </c>
      <c r="D1936">
        <v>15</v>
      </c>
      <c r="E1936" t="s">
        <v>27</v>
      </c>
      <c r="F1936" t="s">
        <v>35</v>
      </c>
      <c r="H1936" t="s">
        <v>120</v>
      </c>
      <c r="J1936">
        <v>2</v>
      </c>
      <c r="K1936" t="s">
        <v>162</v>
      </c>
      <c r="L1936">
        <v>32</v>
      </c>
      <c r="M1936" t="s">
        <v>161</v>
      </c>
    </row>
    <row r="1937" spans="1:14">
      <c r="A1937">
        <v>4223</v>
      </c>
      <c r="B1937">
        <v>483</v>
      </c>
      <c r="C1937">
        <v>2020</v>
      </c>
      <c r="D1937">
        <v>15</v>
      </c>
      <c r="E1937" t="s">
        <v>27</v>
      </c>
      <c r="F1937" t="s">
        <v>35</v>
      </c>
      <c r="H1937" t="s">
        <v>134</v>
      </c>
      <c r="J1937">
        <v>3</v>
      </c>
      <c r="K1937" t="s">
        <v>160</v>
      </c>
      <c r="L1937">
        <f t="shared" si="164"/>
        <v>33</v>
      </c>
      <c r="M1937" t="s">
        <v>161</v>
      </c>
    </row>
    <row r="1938" spans="1:14">
      <c r="A1938">
        <v>4224</v>
      </c>
      <c r="B1938">
        <v>483</v>
      </c>
      <c r="C1938">
        <v>2020</v>
      </c>
      <c r="D1938">
        <v>15</v>
      </c>
      <c r="E1938" t="s">
        <v>27</v>
      </c>
      <c r="F1938" t="s">
        <v>35</v>
      </c>
      <c r="H1938" t="s">
        <v>120</v>
      </c>
      <c r="J1938">
        <v>3</v>
      </c>
      <c r="K1938" t="s">
        <v>160</v>
      </c>
      <c r="L1938">
        <f t="shared" si="164"/>
        <v>33</v>
      </c>
      <c r="M1938" t="s">
        <v>161</v>
      </c>
    </row>
    <row r="1939" spans="1:14">
      <c r="A1939">
        <v>4225</v>
      </c>
      <c r="B1939">
        <v>483</v>
      </c>
      <c r="C1939">
        <v>2020</v>
      </c>
      <c r="D1939">
        <v>15</v>
      </c>
      <c r="E1939" t="s">
        <v>27</v>
      </c>
      <c r="F1939" t="s">
        <v>35</v>
      </c>
      <c r="H1939" t="s">
        <v>134</v>
      </c>
      <c r="J1939">
        <v>3</v>
      </c>
      <c r="K1939" t="s">
        <v>160</v>
      </c>
      <c r="L1939">
        <f t="shared" si="164"/>
        <v>33</v>
      </c>
      <c r="M1939" t="s">
        <v>161</v>
      </c>
    </row>
    <row r="1940" spans="1:14">
      <c r="A1940">
        <v>4226</v>
      </c>
      <c r="B1940">
        <v>483</v>
      </c>
      <c r="C1940">
        <v>2020</v>
      </c>
      <c r="D1940">
        <v>15</v>
      </c>
      <c r="E1940" t="s">
        <v>27</v>
      </c>
      <c r="F1940" t="s">
        <v>35</v>
      </c>
      <c r="H1940" t="s">
        <v>134</v>
      </c>
      <c r="J1940">
        <v>3</v>
      </c>
      <c r="K1940" t="s">
        <v>160</v>
      </c>
      <c r="L1940">
        <f t="shared" si="164"/>
        <v>33</v>
      </c>
      <c r="M1940" t="s">
        <v>161</v>
      </c>
    </row>
    <row r="1941" spans="1:14">
      <c r="A1941">
        <v>4227</v>
      </c>
      <c r="B1941">
        <v>483</v>
      </c>
      <c r="C1941">
        <v>2020</v>
      </c>
      <c r="D1941">
        <v>15</v>
      </c>
      <c r="E1941" t="s">
        <v>27</v>
      </c>
      <c r="F1941" t="s">
        <v>35</v>
      </c>
      <c r="H1941" t="s">
        <v>134</v>
      </c>
      <c r="J1941">
        <v>4</v>
      </c>
      <c r="K1941" t="s">
        <v>162</v>
      </c>
      <c r="L1941">
        <v>27</v>
      </c>
      <c r="M1941" t="s">
        <v>161</v>
      </c>
    </row>
    <row r="1942" spans="1:14">
      <c r="A1942">
        <v>4228</v>
      </c>
      <c r="B1942">
        <v>483</v>
      </c>
      <c r="C1942">
        <v>2020</v>
      </c>
      <c r="D1942">
        <v>15</v>
      </c>
      <c r="E1942" t="s">
        <v>27</v>
      </c>
      <c r="F1942" t="s">
        <v>35</v>
      </c>
      <c r="H1942" t="s">
        <v>120</v>
      </c>
      <c r="J1942">
        <v>4</v>
      </c>
      <c r="K1942" t="s">
        <v>162</v>
      </c>
      <c r="L1942">
        <v>52</v>
      </c>
      <c r="M1942" t="s">
        <v>161</v>
      </c>
    </row>
    <row r="1943" spans="1:14">
      <c r="A1943">
        <v>4229</v>
      </c>
      <c r="B1943">
        <v>483</v>
      </c>
      <c r="C1943">
        <v>2020</v>
      </c>
      <c r="D1943">
        <v>15</v>
      </c>
      <c r="E1943" t="s">
        <v>27</v>
      </c>
      <c r="F1943" t="s">
        <v>35</v>
      </c>
      <c r="H1943" t="s">
        <v>134</v>
      </c>
      <c r="J1943">
        <v>4</v>
      </c>
      <c r="K1943" t="s">
        <v>160</v>
      </c>
      <c r="L1943">
        <f t="shared" si="130"/>
        <v>33</v>
      </c>
      <c r="M1943" t="s">
        <v>161</v>
      </c>
    </row>
    <row r="1944" spans="1:14">
      <c r="A1944">
        <v>4230</v>
      </c>
      <c r="B1944">
        <v>484</v>
      </c>
      <c r="C1944">
        <v>2020</v>
      </c>
      <c r="D1944">
        <v>15</v>
      </c>
      <c r="E1944" t="s">
        <v>59</v>
      </c>
      <c r="F1944" t="s">
        <v>39</v>
      </c>
      <c r="H1944" t="s">
        <v>127</v>
      </c>
      <c r="J1944">
        <v>1</v>
      </c>
      <c r="K1944" t="s">
        <v>160</v>
      </c>
      <c r="L1944">
        <f t="shared" ref="L1944:L1948" si="165">IF(K1944="XP",33,0)</f>
        <v>33</v>
      </c>
      <c r="M1944" t="s">
        <v>161</v>
      </c>
    </row>
    <row r="1945" spans="1:14">
      <c r="A1945">
        <v>4231</v>
      </c>
      <c r="B1945">
        <v>484</v>
      </c>
      <c r="C1945">
        <v>2020</v>
      </c>
      <c r="D1945">
        <v>15</v>
      </c>
      <c r="E1945" t="s">
        <v>59</v>
      </c>
      <c r="F1945" t="s">
        <v>39</v>
      </c>
      <c r="H1945" t="s">
        <v>127</v>
      </c>
      <c r="J1945">
        <v>1</v>
      </c>
      <c r="K1945" t="s">
        <v>160</v>
      </c>
      <c r="L1945">
        <f t="shared" si="165"/>
        <v>33</v>
      </c>
      <c r="M1945" t="s">
        <v>161</v>
      </c>
    </row>
    <row r="1946" spans="1:14">
      <c r="A1946">
        <v>4232</v>
      </c>
      <c r="B1946">
        <v>484</v>
      </c>
      <c r="C1946">
        <v>2020</v>
      </c>
      <c r="D1946">
        <v>15</v>
      </c>
      <c r="E1946" t="s">
        <v>59</v>
      </c>
      <c r="F1946" t="s">
        <v>39</v>
      </c>
      <c r="H1946" t="s">
        <v>124</v>
      </c>
      <c r="J1946">
        <v>1</v>
      </c>
      <c r="K1946" t="s">
        <v>160</v>
      </c>
      <c r="L1946">
        <f t="shared" si="165"/>
        <v>33</v>
      </c>
      <c r="M1946" t="s">
        <v>161</v>
      </c>
    </row>
    <row r="1947" spans="1:14">
      <c r="A1947">
        <v>4233</v>
      </c>
      <c r="B1947">
        <v>484</v>
      </c>
      <c r="C1947">
        <v>2020</v>
      </c>
      <c r="D1947">
        <v>15</v>
      </c>
      <c r="E1947" t="s">
        <v>59</v>
      </c>
      <c r="F1947" t="s">
        <v>39</v>
      </c>
      <c r="H1947" t="s">
        <v>127</v>
      </c>
      <c r="J1947">
        <v>2</v>
      </c>
      <c r="K1947" t="s">
        <v>162</v>
      </c>
      <c r="L1947">
        <v>48</v>
      </c>
      <c r="M1947" t="s">
        <v>161</v>
      </c>
    </row>
    <row r="1948" spans="1:14">
      <c r="A1948">
        <v>4234</v>
      </c>
      <c r="B1948">
        <v>484</v>
      </c>
      <c r="C1948">
        <v>2020</v>
      </c>
      <c r="D1948">
        <v>15</v>
      </c>
      <c r="E1948" t="s">
        <v>59</v>
      </c>
      <c r="F1948" t="s">
        <v>39</v>
      </c>
      <c r="H1948" t="s">
        <v>124</v>
      </c>
      <c r="J1948">
        <v>2</v>
      </c>
      <c r="K1948" t="s">
        <v>160</v>
      </c>
      <c r="L1948">
        <f t="shared" si="165"/>
        <v>33</v>
      </c>
      <c r="M1948" t="s">
        <v>161</v>
      </c>
    </row>
    <row r="1949" spans="1:14">
      <c r="A1949">
        <v>4235</v>
      </c>
      <c r="B1949">
        <v>484</v>
      </c>
      <c r="C1949">
        <v>2020</v>
      </c>
      <c r="D1949">
        <v>15</v>
      </c>
      <c r="E1949" t="s">
        <v>59</v>
      </c>
      <c r="F1949" t="s">
        <v>39</v>
      </c>
      <c r="H1949" t="s">
        <v>127</v>
      </c>
      <c r="J1949">
        <v>2</v>
      </c>
      <c r="K1949" t="s">
        <v>162</v>
      </c>
      <c r="L1949">
        <v>60</v>
      </c>
      <c r="M1949" t="s">
        <v>163</v>
      </c>
      <c r="N1949" t="s">
        <v>164</v>
      </c>
    </row>
    <row r="1950" spans="1:14">
      <c r="A1950">
        <v>4236</v>
      </c>
      <c r="B1950">
        <v>484</v>
      </c>
      <c r="C1950">
        <v>2020</v>
      </c>
      <c r="D1950">
        <v>15</v>
      </c>
      <c r="E1950" t="s">
        <v>59</v>
      </c>
      <c r="F1950" t="s">
        <v>39</v>
      </c>
      <c r="H1950" t="s">
        <v>124</v>
      </c>
      <c r="J1950">
        <v>3</v>
      </c>
      <c r="K1950" t="s">
        <v>162</v>
      </c>
      <c r="L1950">
        <v>41</v>
      </c>
      <c r="M1950" t="s">
        <v>161</v>
      </c>
    </row>
    <row r="1951" spans="1:14">
      <c r="A1951">
        <v>4237</v>
      </c>
      <c r="B1951">
        <v>484</v>
      </c>
      <c r="C1951">
        <v>2020</v>
      </c>
      <c r="D1951">
        <v>15</v>
      </c>
      <c r="E1951" t="s">
        <v>59</v>
      </c>
      <c r="F1951" t="s">
        <v>39</v>
      </c>
      <c r="H1951" t="s">
        <v>127</v>
      </c>
      <c r="J1951">
        <v>3</v>
      </c>
      <c r="K1951" t="s">
        <v>160</v>
      </c>
      <c r="L1951">
        <f>IF(K1951="XP",33,0)</f>
        <v>33</v>
      </c>
      <c r="M1951" t="s">
        <v>161</v>
      </c>
    </row>
    <row r="1952" spans="1:14">
      <c r="A1952">
        <v>4238</v>
      </c>
      <c r="B1952">
        <v>484</v>
      </c>
      <c r="C1952">
        <v>2020</v>
      </c>
      <c r="D1952">
        <v>15</v>
      </c>
      <c r="E1952" t="s">
        <v>59</v>
      </c>
      <c r="F1952" t="s">
        <v>39</v>
      </c>
      <c r="H1952" t="s">
        <v>124</v>
      </c>
      <c r="J1952">
        <v>3</v>
      </c>
      <c r="K1952" t="s">
        <v>160</v>
      </c>
      <c r="L1952">
        <f>IF(K1952="XP",33,0)</f>
        <v>33</v>
      </c>
      <c r="M1952" t="s">
        <v>161</v>
      </c>
    </row>
    <row r="1953" spans="1:14">
      <c r="A1953">
        <v>4239</v>
      </c>
      <c r="B1953">
        <v>484</v>
      </c>
      <c r="C1953">
        <v>2020</v>
      </c>
      <c r="D1953">
        <v>15</v>
      </c>
      <c r="E1953" t="s">
        <v>59</v>
      </c>
      <c r="F1953" t="s">
        <v>39</v>
      </c>
      <c r="H1953" t="s">
        <v>127</v>
      </c>
      <c r="J1953">
        <v>4</v>
      </c>
      <c r="K1953" t="s">
        <v>162</v>
      </c>
      <c r="L1953">
        <v>46</v>
      </c>
      <c r="M1953" t="s">
        <v>161</v>
      </c>
    </row>
    <row r="1954" spans="1:14">
      <c r="A1954">
        <v>4240</v>
      </c>
      <c r="B1954">
        <v>484</v>
      </c>
      <c r="C1954">
        <v>2020</v>
      </c>
      <c r="D1954">
        <v>15</v>
      </c>
      <c r="E1954" t="s">
        <v>59</v>
      </c>
      <c r="F1954" t="s">
        <v>39</v>
      </c>
      <c r="H1954" t="s">
        <v>127</v>
      </c>
      <c r="J1954">
        <v>4</v>
      </c>
      <c r="K1954" t="s">
        <v>160</v>
      </c>
      <c r="L1954">
        <f>IF(K1954="XP",33,0)</f>
        <v>33</v>
      </c>
      <c r="M1954" t="s">
        <v>161</v>
      </c>
    </row>
    <row r="1955" spans="1:14">
      <c r="A1955">
        <v>4241</v>
      </c>
      <c r="B1955">
        <v>484</v>
      </c>
      <c r="C1955">
        <v>2020</v>
      </c>
      <c r="D1955">
        <v>15</v>
      </c>
      <c r="E1955" t="s">
        <v>59</v>
      </c>
      <c r="F1955" t="s">
        <v>39</v>
      </c>
      <c r="H1955" t="s">
        <v>124</v>
      </c>
      <c r="J1955">
        <v>4</v>
      </c>
      <c r="K1955" t="s">
        <v>162</v>
      </c>
      <c r="L1955">
        <v>31</v>
      </c>
      <c r="M1955" t="s">
        <v>161</v>
      </c>
    </row>
    <row r="1956" spans="1:14">
      <c r="A1956">
        <v>4242</v>
      </c>
      <c r="B1956">
        <v>484</v>
      </c>
      <c r="C1956">
        <v>2020</v>
      </c>
      <c r="D1956">
        <v>15</v>
      </c>
      <c r="E1956" t="s">
        <v>59</v>
      </c>
      <c r="F1956" t="s">
        <v>39</v>
      </c>
      <c r="H1956" t="s">
        <v>127</v>
      </c>
      <c r="J1956">
        <v>4</v>
      </c>
      <c r="K1956" t="s">
        <v>160</v>
      </c>
      <c r="L1956">
        <f>IF(K1956="XP",33,0)</f>
        <v>33</v>
      </c>
      <c r="M1956" t="s">
        <v>161</v>
      </c>
    </row>
    <row r="1957" spans="1:14">
      <c r="A1957">
        <v>4243</v>
      </c>
      <c r="B1957">
        <v>485</v>
      </c>
      <c r="C1957">
        <v>2020</v>
      </c>
      <c r="D1957">
        <v>15</v>
      </c>
      <c r="E1957" t="s">
        <v>37</v>
      </c>
      <c r="F1957" t="s">
        <v>22</v>
      </c>
      <c r="H1957" t="s">
        <v>131</v>
      </c>
      <c r="J1957">
        <v>1</v>
      </c>
      <c r="K1957" t="s">
        <v>160</v>
      </c>
      <c r="L1957">
        <f t="shared" ref="L1957:L1965" si="166">IF(K1957="XP",33,0)</f>
        <v>33</v>
      </c>
      <c r="M1957" t="s">
        <v>161</v>
      </c>
    </row>
    <row r="1958" spans="1:14">
      <c r="A1958">
        <v>4244</v>
      </c>
      <c r="B1958">
        <v>485</v>
      </c>
      <c r="C1958">
        <v>2020</v>
      </c>
      <c r="D1958">
        <v>15</v>
      </c>
      <c r="E1958" t="s">
        <v>37</v>
      </c>
      <c r="F1958" t="s">
        <v>22</v>
      </c>
      <c r="H1958" t="s">
        <v>112</v>
      </c>
      <c r="J1958">
        <v>1</v>
      </c>
      <c r="K1958" t="s">
        <v>160</v>
      </c>
      <c r="L1958">
        <f t="shared" si="166"/>
        <v>33</v>
      </c>
      <c r="M1958" t="s">
        <v>161</v>
      </c>
    </row>
    <row r="1959" spans="1:14">
      <c r="A1959">
        <v>4245</v>
      </c>
      <c r="B1959">
        <v>485</v>
      </c>
      <c r="C1959">
        <v>2020</v>
      </c>
      <c r="D1959">
        <v>15</v>
      </c>
      <c r="E1959" t="s">
        <v>37</v>
      </c>
      <c r="F1959" t="s">
        <v>22</v>
      </c>
      <c r="H1959" t="s">
        <v>131</v>
      </c>
      <c r="J1959">
        <v>1</v>
      </c>
      <c r="K1959" t="s">
        <v>160</v>
      </c>
      <c r="L1959">
        <f t="shared" si="166"/>
        <v>33</v>
      </c>
      <c r="M1959" t="s">
        <v>161</v>
      </c>
    </row>
    <row r="1960" spans="1:14">
      <c r="A1960">
        <v>4246</v>
      </c>
      <c r="B1960">
        <v>485</v>
      </c>
      <c r="C1960">
        <v>2020</v>
      </c>
      <c r="D1960">
        <v>15</v>
      </c>
      <c r="E1960" t="s">
        <v>37</v>
      </c>
      <c r="F1960" t="s">
        <v>22</v>
      </c>
      <c r="H1960" t="s">
        <v>131</v>
      </c>
      <c r="J1960">
        <v>2</v>
      </c>
      <c r="K1960" t="s">
        <v>160</v>
      </c>
      <c r="L1960">
        <f t="shared" si="166"/>
        <v>33</v>
      </c>
      <c r="M1960" t="s">
        <v>161</v>
      </c>
    </row>
    <row r="1961" spans="1:14">
      <c r="A1961">
        <v>4247</v>
      </c>
      <c r="B1961">
        <v>485</v>
      </c>
      <c r="C1961">
        <v>2020</v>
      </c>
      <c r="D1961">
        <v>15</v>
      </c>
      <c r="E1961" t="s">
        <v>37</v>
      </c>
      <c r="F1961" t="s">
        <v>22</v>
      </c>
      <c r="H1961" t="s">
        <v>112</v>
      </c>
      <c r="J1961">
        <v>2</v>
      </c>
      <c r="K1961" t="s">
        <v>160</v>
      </c>
      <c r="L1961">
        <f t="shared" si="166"/>
        <v>33</v>
      </c>
      <c r="M1961" t="s">
        <v>163</v>
      </c>
      <c r="N1961" t="s">
        <v>168</v>
      </c>
    </row>
    <row r="1962" spans="1:14">
      <c r="A1962">
        <v>4248</v>
      </c>
      <c r="B1962">
        <v>485</v>
      </c>
      <c r="C1962">
        <v>2020</v>
      </c>
      <c r="D1962">
        <v>15</v>
      </c>
      <c r="E1962" t="s">
        <v>37</v>
      </c>
      <c r="F1962" t="s">
        <v>22</v>
      </c>
      <c r="H1962" t="s">
        <v>131</v>
      </c>
      <c r="J1962">
        <v>2</v>
      </c>
      <c r="K1962" t="s">
        <v>162</v>
      </c>
      <c r="L1962">
        <v>38</v>
      </c>
      <c r="M1962" t="s">
        <v>161</v>
      </c>
    </row>
    <row r="1963" spans="1:14">
      <c r="A1963">
        <v>4249</v>
      </c>
      <c r="B1963">
        <v>485</v>
      </c>
      <c r="C1963">
        <v>2020</v>
      </c>
      <c r="D1963">
        <v>15</v>
      </c>
      <c r="E1963" t="s">
        <v>37</v>
      </c>
      <c r="F1963" t="s">
        <v>22</v>
      </c>
      <c r="H1963" t="s">
        <v>112</v>
      </c>
      <c r="J1963">
        <v>3</v>
      </c>
      <c r="K1963" t="s">
        <v>162</v>
      </c>
      <c r="L1963">
        <v>53</v>
      </c>
      <c r="M1963" t="s">
        <v>161</v>
      </c>
    </row>
    <row r="1964" spans="1:14">
      <c r="A1964">
        <v>4250</v>
      </c>
      <c r="B1964">
        <v>485</v>
      </c>
      <c r="C1964">
        <v>2020</v>
      </c>
      <c r="D1964">
        <v>15</v>
      </c>
      <c r="E1964" t="s">
        <v>37</v>
      </c>
      <c r="F1964" t="s">
        <v>22</v>
      </c>
      <c r="H1964" t="s">
        <v>131</v>
      </c>
      <c r="J1964">
        <v>4</v>
      </c>
      <c r="K1964" t="s">
        <v>160</v>
      </c>
      <c r="L1964">
        <f t="shared" si="166"/>
        <v>33</v>
      </c>
      <c r="M1964" t="s">
        <v>161</v>
      </c>
    </row>
    <row r="1965" spans="1:14">
      <c r="A1965">
        <v>4251</v>
      </c>
      <c r="B1965">
        <v>485</v>
      </c>
      <c r="C1965">
        <v>2020</v>
      </c>
      <c r="D1965">
        <v>15</v>
      </c>
      <c r="E1965" t="s">
        <v>37</v>
      </c>
      <c r="F1965" t="s">
        <v>22</v>
      </c>
      <c r="H1965" t="s">
        <v>112</v>
      </c>
      <c r="J1965">
        <v>4</v>
      </c>
      <c r="K1965" t="s">
        <v>160</v>
      </c>
      <c r="L1965">
        <f t="shared" si="166"/>
        <v>33</v>
      </c>
      <c r="M1965" t="s">
        <v>161</v>
      </c>
    </row>
    <row r="1966" spans="1:14">
      <c r="A1966">
        <v>4252</v>
      </c>
      <c r="B1966">
        <v>485</v>
      </c>
      <c r="C1966">
        <v>2020</v>
      </c>
      <c r="D1966">
        <v>15</v>
      </c>
      <c r="E1966" t="s">
        <v>37</v>
      </c>
      <c r="F1966" t="s">
        <v>22</v>
      </c>
      <c r="H1966" t="s">
        <v>131</v>
      </c>
      <c r="J1966">
        <v>4</v>
      </c>
      <c r="K1966" t="s">
        <v>160</v>
      </c>
      <c r="L1966">
        <f t="shared" si="130"/>
        <v>33</v>
      </c>
      <c r="M1966" t="s">
        <v>161</v>
      </c>
    </row>
    <row r="1967" spans="1:14">
      <c r="A1967">
        <v>4253</v>
      </c>
      <c r="B1967">
        <v>486</v>
      </c>
      <c r="C1967">
        <v>2020</v>
      </c>
      <c r="D1967">
        <v>15</v>
      </c>
      <c r="E1967" t="s">
        <v>34</v>
      </c>
      <c r="F1967" t="s">
        <v>46</v>
      </c>
      <c r="H1967" t="s">
        <v>109</v>
      </c>
      <c r="J1967">
        <v>1</v>
      </c>
      <c r="K1967" t="s">
        <v>160</v>
      </c>
      <c r="L1967">
        <f t="shared" ref="L1967:L1974" si="167">IF(K1967="XP",33,0)</f>
        <v>33</v>
      </c>
      <c r="M1967" t="s">
        <v>161</v>
      </c>
    </row>
    <row r="1968" spans="1:14">
      <c r="A1968">
        <v>4254</v>
      </c>
      <c r="B1968">
        <v>486</v>
      </c>
      <c r="C1968">
        <v>2020</v>
      </c>
      <c r="D1968">
        <v>15</v>
      </c>
      <c r="E1968" t="s">
        <v>34</v>
      </c>
      <c r="F1968" t="s">
        <v>46</v>
      </c>
      <c r="H1968" t="s">
        <v>109</v>
      </c>
      <c r="J1968">
        <v>1</v>
      </c>
      <c r="K1968" t="s">
        <v>160</v>
      </c>
      <c r="L1968">
        <f t="shared" si="167"/>
        <v>33</v>
      </c>
      <c r="M1968" t="s">
        <v>161</v>
      </c>
    </row>
    <row r="1969" spans="1:13">
      <c r="A1969">
        <v>4255</v>
      </c>
      <c r="B1969">
        <v>486</v>
      </c>
      <c r="C1969">
        <v>2020</v>
      </c>
      <c r="D1969">
        <v>15</v>
      </c>
      <c r="E1969" t="s">
        <v>34</v>
      </c>
      <c r="F1969" t="s">
        <v>46</v>
      </c>
      <c r="H1969" t="s">
        <v>101</v>
      </c>
      <c r="J1969">
        <v>2</v>
      </c>
      <c r="K1969" t="s">
        <v>160</v>
      </c>
      <c r="L1969">
        <f t="shared" si="167"/>
        <v>33</v>
      </c>
      <c r="M1969" t="s">
        <v>161</v>
      </c>
    </row>
    <row r="1970" spans="1:13">
      <c r="A1970">
        <v>4256</v>
      </c>
      <c r="B1970">
        <v>486</v>
      </c>
      <c r="C1970">
        <v>2020</v>
      </c>
      <c r="D1970">
        <v>15</v>
      </c>
      <c r="E1970" t="s">
        <v>34</v>
      </c>
      <c r="F1970" t="s">
        <v>46</v>
      </c>
      <c r="H1970" t="s">
        <v>101</v>
      </c>
      <c r="J1970">
        <v>2</v>
      </c>
      <c r="K1970" t="s">
        <v>162</v>
      </c>
      <c r="L1970">
        <v>23</v>
      </c>
      <c r="M1970" t="s">
        <v>161</v>
      </c>
    </row>
    <row r="1971" spans="1:13">
      <c r="A1971">
        <v>4257</v>
      </c>
      <c r="B1971">
        <v>486</v>
      </c>
      <c r="C1971">
        <v>2020</v>
      </c>
      <c r="D1971">
        <v>15</v>
      </c>
      <c r="E1971" t="s">
        <v>34</v>
      </c>
      <c r="F1971" t="s">
        <v>46</v>
      </c>
      <c r="H1971" t="s">
        <v>109</v>
      </c>
      <c r="J1971">
        <v>3</v>
      </c>
      <c r="K1971" t="s">
        <v>162</v>
      </c>
      <c r="L1971">
        <v>35</v>
      </c>
      <c r="M1971" t="s">
        <v>161</v>
      </c>
    </row>
    <row r="1972" spans="1:13">
      <c r="A1972">
        <v>4258</v>
      </c>
      <c r="B1972">
        <v>486</v>
      </c>
      <c r="C1972">
        <v>2020</v>
      </c>
      <c r="D1972">
        <v>15</v>
      </c>
      <c r="E1972" t="s">
        <v>34</v>
      </c>
      <c r="F1972" t="s">
        <v>46</v>
      </c>
      <c r="H1972" t="s">
        <v>101</v>
      </c>
      <c r="J1972">
        <v>3</v>
      </c>
      <c r="K1972" t="s">
        <v>162</v>
      </c>
      <c r="L1972">
        <v>31</v>
      </c>
      <c r="M1972" t="s">
        <v>161</v>
      </c>
    </row>
    <row r="1973" spans="1:13">
      <c r="A1973">
        <v>4259</v>
      </c>
      <c r="B1973">
        <v>486</v>
      </c>
      <c r="C1973">
        <v>2020</v>
      </c>
      <c r="D1973">
        <v>15</v>
      </c>
      <c r="E1973" t="s">
        <v>34</v>
      </c>
      <c r="F1973" t="s">
        <v>46</v>
      </c>
      <c r="H1973" t="s">
        <v>109</v>
      </c>
      <c r="J1973">
        <v>4</v>
      </c>
      <c r="K1973" t="s">
        <v>162</v>
      </c>
      <c r="L1973">
        <v>53</v>
      </c>
      <c r="M1973" t="s">
        <v>161</v>
      </c>
    </row>
    <row r="1974" spans="1:13">
      <c r="A1974">
        <v>4260</v>
      </c>
      <c r="B1974">
        <v>486</v>
      </c>
      <c r="C1974">
        <v>2020</v>
      </c>
      <c r="D1974">
        <v>15</v>
      </c>
      <c r="E1974" t="s">
        <v>34</v>
      </c>
      <c r="F1974" t="s">
        <v>46</v>
      </c>
      <c r="H1974" t="s">
        <v>101</v>
      </c>
      <c r="J1974">
        <v>4</v>
      </c>
      <c r="K1974" t="s">
        <v>160</v>
      </c>
      <c r="L1974">
        <f t="shared" si="167"/>
        <v>33</v>
      </c>
      <c r="M1974" t="s">
        <v>161</v>
      </c>
    </row>
    <row r="1975" spans="1:13">
      <c r="A1975">
        <v>4261</v>
      </c>
      <c r="B1975">
        <v>486</v>
      </c>
      <c r="C1975">
        <v>2020</v>
      </c>
      <c r="D1975">
        <v>15</v>
      </c>
      <c r="E1975" t="s">
        <v>34</v>
      </c>
      <c r="F1975" t="s">
        <v>46</v>
      </c>
      <c r="H1975" t="s">
        <v>109</v>
      </c>
      <c r="J1975">
        <v>4</v>
      </c>
      <c r="K1975" t="s">
        <v>160</v>
      </c>
      <c r="L1975">
        <f t="shared" si="130"/>
        <v>33</v>
      </c>
      <c r="M1975" t="s">
        <v>161</v>
      </c>
    </row>
    <row r="1976" spans="1:13">
      <c r="A1976">
        <v>4262</v>
      </c>
      <c r="B1976">
        <v>487</v>
      </c>
      <c r="C1976">
        <v>2020</v>
      </c>
      <c r="D1976">
        <v>15</v>
      </c>
      <c r="E1976" t="s">
        <v>43</v>
      </c>
      <c r="F1976" t="s">
        <v>54</v>
      </c>
      <c r="H1976" t="s">
        <v>146</v>
      </c>
      <c r="J1976">
        <v>1</v>
      </c>
      <c r="K1976" t="s">
        <v>160</v>
      </c>
      <c r="L1976">
        <f t="shared" ref="L1976:L1981" si="168">IF(K1976="XP",33,0)</f>
        <v>33</v>
      </c>
      <c r="M1976" t="s">
        <v>161</v>
      </c>
    </row>
    <row r="1977" spans="1:13">
      <c r="A1977">
        <v>4263</v>
      </c>
      <c r="B1977">
        <v>487</v>
      </c>
      <c r="C1977">
        <v>2020</v>
      </c>
      <c r="D1977">
        <v>15</v>
      </c>
      <c r="E1977" t="s">
        <v>43</v>
      </c>
      <c r="F1977" t="s">
        <v>54</v>
      </c>
      <c r="H1977" t="s">
        <v>146</v>
      </c>
      <c r="J1977">
        <v>1</v>
      </c>
      <c r="K1977" t="s">
        <v>160</v>
      </c>
      <c r="L1977">
        <f t="shared" si="168"/>
        <v>33</v>
      </c>
      <c r="M1977" t="s">
        <v>161</v>
      </c>
    </row>
    <row r="1978" spans="1:13">
      <c r="A1978">
        <v>4264</v>
      </c>
      <c r="B1978">
        <v>487</v>
      </c>
      <c r="C1978">
        <v>2020</v>
      </c>
      <c r="D1978">
        <v>15</v>
      </c>
      <c r="E1978" t="s">
        <v>43</v>
      </c>
      <c r="F1978" t="s">
        <v>54</v>
      </c>
      <c r="H1978" t="s">
        <v>103</v>
      </c>
      <c r="J1978">
        <v>2</v>
      </c>
      <c r="K1978" t="s">
        <v>160</v>
      </c>
      <c r="L1978">
        <f t="shared" si="168"/>
        <v>33</v>
      </c>
      <c r="M1978" t="s">
        <v>161</v>
      </c>
    </row>
    <row r="1979" spans="1:13">
      <c r="A1979">
        <v>4265</v>
      </c>
      <c r="B1979">
        <v>487</v>
      </c>
      <c r="C1979">
        <v>2020</v>
      </c>
      <c r="D1979">
        <v>15</v>
      </c>
      <c r="E1979" t="s">
        <v>43</v>
      </c>
      <c r="F1979" t="s">
        <v>54</v>
      </c>
      <c r="H1979" t="s">
        <v>146</v>
      </c>
      <c r="J1979">
        <v>2</v>
      </c>
      <c r="K1979" t="s">
        <v>162</v>
      </c>
      <c r="L1979">
        <v>40</v>
      </c>
      <c r="M1979" t="s">
        <v>161</v>
      </c>
    </row>
    <row r="1980" spans="1:13">
      <c r="A1980">
        <v>4266</v>
      </c>
      <c r="B1980">
        <v>487</v>
      </c>
      <c r="C1980">
        <v>2020</v>
      </c>
      <c r="D1980">
        <v>15</v>
      </c>
      <c r="E1980" t="s">
        <v>43</v>
      </c>
      <c r="F1980" t="s">
        <v>54</v>
      </c>
      <c r="H1980" t="s">
        <v>103</v>
      </c>
      <c r="J1980">
        <v>2</v>
      </c>
      <c r="K1980" t="s">
        <v>160</v>
      </c>
      <c r="L1980">
        <f t="shared" si="168"/>
        <v>33</v>
      </c>
      <c r="M1980" t="s">
        <v>161</v>
      </c>
    </row>
    <row r="1981" spans="1:13">
      <c r="A1981">
        <v>4267</v>
      </c>
      <c r="B1981">
        <v>487</v>
      </c>
      <c r="C1981">
        <v>2020</v>
      </c>
      <c r="D1981">
        <v>15</v>
      </c>
      <c r="E1981" t="s">
        <v>43</v>
      </c>
      <c r="F1981" t="s">
        <v>54</v>
      </c>
      <c r="H1981" t="s">
        <v>146</v>
      </c>
      <c r="J1981">
        <v>2</v>
      </c>
      <c r="K1981" t="s">
        <v>160</v>
      </c>
      <c r="L1981">
        <f t="shared" si="168"/>
        <v>33</v>
      </c>
      <c r="M1981" t="s">
        <v>161</v>
      </c>
    </row>
    <row r="1982" spans="1:13">
      <c r="A1982">
        <v>4268</v>
      </c>
      <c r="B1982">
        <v>487</v>
      </c>
      <c r="C1982">
        <v>2020</v>
      </c>
      <c r="D1982">
        <v>15</v>
      </c>
      <c r="E1982" t="s">
        <v>43</v>
      </c>
      <c r="F1982" t="s">
        <v>54</v>
      </c>
      <c r="H1982" t="s">
        <v>146</v>
      </c>
      <c r="J1982">
        <v>4</v>
      </c>
      <c r="K1982" t="s">
        <v>160</v>
      </c>
      <c r="L1982">
        <f t="shared" si="130"/>
        <v>33</v>
      </c>
      <c r="M1982" t="s">
        <v>161</v>
      </c>
    </row>
    <row r="1983" spans="1:13">
      <c r="A1983">
        <v>4269</v>
      </c>
      <c r="B1983">
        <v>488</v>
      </c>
      <c r="C1983">
        <v>2020</v>
      </c>
      <c r="D1983">
        <v>15</v>
      </c>
      <c r="E1983" t="s">
        <v>57</v>
      </c>
      <c r="F1983" t="s">
        <v>62</v>
      </c>
      <c r="H1983" t="s">
        <v>115</v>
      </c>
      <c r="J1983">
        <v>1</v>
      </c>
      <c r="K1983" t="s">
        <v>160</v>
      </c>
      <c r="L1983">
        <f t="shared" ref="L1983:L1990" si="169">IF(K1983="XP",33,0)</f>
        <v>33</v>
      </c>
      <c r="M1983" t="s">
        <v>161</v>
      </c>
    </row>
    <row r="1984" spans="1:13">
      <c r="A1984">
        <v>4270</v>
      </c>
      <c r="B1984">
        <v>488</v>
      </c>
      <c r="C1984">
        <v>2020</v>
      </c>
      <c r="D1984">
        <v>15</v>
      </c>
      <c r="E1984" t="s">
        <v>57</v>
      </c>
      <c r="F1984" t="s">
        <v>62</v>
      </c>
      <c r="H1984" t="s">
        <v>115</v>
      </c>
      <c r="J1984">
        <v>2</v>
      </c>
      <c r="K1984" t="s">
        <v>162</v>
      </c>
      <c r="L1984">
        <v>39</v>
      </c>
      <c r="M1984" t="s">
        <v>161</v>
      </c>
    </row>
    <row r="1985" spans="1:13">
      <c r="A1985">
        <v>4271</v>
      </c>
      <c r="B1985">
        <v>488</v>
      </c>
      <c r="C1985">
        <v>2020</v>
      </c>
      <c r="D1985">
        <v>15</v>
      </c>
      <c r="E1985" t="s">
        <v>57</v>
      </c>
      <c r="F1985" t="s">
        <v>62</v>
      </c>
      <c r="H1985" t="s">
        <v>115</v>
      </c>
      <c r="J1985">
        <v>2</v>
      </c>
      <c r="K1985" t="s">
        <v>162</v>
      </c>
      <c r="L1985">
        <v>25</v>
      </c>
      <c r="M1985" t="s">
        <v>161</v>
      </c>
    </row>
    <row r="1986" spans="1:13">
      <c r="A1986">
        <v>4272</v>
      </c>
      <c r="B1986">
        <v>488</v>
      </c>
      <c r="C1986">
        <v>2020</v>
      </c>
      <c r="D1986">
        <v>15</v>
      </c>
      <c r="E1986" t="s">
        <v>57</v>
      </c>
      <c r="F1986" t="s">
        <v>62</v>
      </c>
      <c r="H1986" t="s">
        <v>144</v>
      </c>
      <c r="J1986">
        <v>2</v>
      </c>
      <c r="K1986" t="s">
        <v>162</v>
      </c>
      <c r="L1986">
        <v>45</v>
      </c>
      <c r="M1986" t="s">
        <v>161</v>
      </c>
    </row>
    <row r="1987" spans="1:13">
      <c r="A1987">
        <v>4273</v>
      </c>
      <c r="B1987">
        <v>488</v>
      </c>
      <c r="C1987">
        <v>2020</v>
      </c>
      <c r="D1987">
        <v>15</v>
      </c>
      <c r="E1987" t="s">
        <v>57</v>
      </c>
      <c r="F1987" t="s">
        <v>62</v>
      </c>
      <c r="H1987" t="s">
        <v>115</v>
      </c>
      <c r="J1987">
        <v>3</v>
      </c>
      <c r="K1987" t="s">
        <v>160</v>
      </c>
      <c r="L1987">
        <f t="shared" si="169"/>
        <v>33</v>
      </c>
      <c r="M1987" t="s">
        <v>161</v>
      </c>
    </row>
    <row r="1988" spans="1:13">
      <c r="A1988">
        <v>4274</v>
      </c>
      <c r="B1988">
        <v>488</v>
      </c>
      <c r="C1988">
        <v>2020</v>
      </c>
      <c r="D1988">
        <v>15</v>
      </c>
      <c r="E1988" t="s">
        <v>57</v>
      </c>
      <c r="F1988" t="s">
        <v>62</v>
      </c>
      <c r="H1988" t="s">
        <v>144</v>
      </c>
      <c r="J1988">
        <v>3</v>
      </c>
      <c r="K1988" t="s">
        <v>160</v>
      </c>
      <c r="L1988">
        <f t="shared" si="169"/>
        <v>33</v>
      </c>
      <c r="M1988" t="s">
        <v>161</v>
      </c>
    </row>
    <row r="1989" spans="1:13">
      <c r="A1989">
        <v>4275</v>
      </c>
      <c r="B1989">
        <v>488</v>
      </c>
      <c r="C1989">
        <v>2020</v>
      </c>
      <c r="D1989">
        <v>15</v>
      </c>
      <c r="E1989" t="s">
        <v>57</v>
      </c>
      <c r="F1989" t="s">
        <v>62</v>
      </c>
      <c r="H1989" t="s">
        <v>115</v>
      </c>
      <c r="J1989">
        <v>3</v>
      </c>
      <c r="K1989" t="s">
        <v>162</v>
      </c>
      <c r="L1989">
        <v>21</v>
      </c>
      <c r="M1989" t="s">
        <v>161</v>
      </c>
    </row>
    <row r="1990" spans="1:13">
      <c r="A1990">
        <v>4276</v>
      </c>
      <c r="B1990">
        <v>488</v>
      </c>
      <c r="C1990">
        <v>2020</v>
      </c>
      <c r="D1990">
        <v>15</v>
      </c>
      <c r="E1990" t="s">
        <v>57</v>
      </c>
      <c r="F1990" t="s">
        <v>62</v>
      </c>
      <c r="H1990" t="s">
        <v>144</v>
      </c>
      <c r="J1990">
        <v>4</v>
      </c>
      <c r="K1990" t="s">
        <v>160</v>
      </c>
      <c r="L1990">
        <f t="shared" si="169"/>
        <v>33</v>
      </c>
      <c r="M1990" t="s">
        <v>161</v>
      </c>
    </row>
    <row r="1991" spans="1:13">
      <c r="A1991">
        <v>4277</v>
      </c>
      <c r="B1991">
        <v>488</v>
      </c>
      <c r="C1991">
        <v>2020</v>
      </c>
      <c r="D1991">
        <v>15</v>
      </c>
      <c r="E1991" t="s">
        <v>57</v>
      </c>
      <c r="F1991" t="s">
        <v>62</v>
      </c>
      <c r="H1991" t="s">
        <v>144</v>
      </c>
      <c r="J1991">
        <v>4</v>
      </c>
      <c r="K1991" t="s">
        <v>162</v>
      </c>
      <c r="L1991">
        <v>42</v>
      </c>
      <c r="M1991" t="s">
        <v>161</v>
      </c>
    </row>
    <row r="1992" spans="1:13">
      <c r="A1992">
        <v>4278</v>
      </c>
      <c r="B1992">
        <v>489</v>
      </c>
      <c r="C1992">
        <v>2020</v>
      </c>
      <c r="D1992">
        <v>15</v>
      </c>
      <c r="E1992" t="s">
        <v>38</v>
      </c>
      <c r="F1992" t="s">
        <v>23</v>
      </c>
      <c r="H1992" t="s">
        <v>102</v>
      </c>
      <c r="J1992">
        <v>1</v>
      </c>
      <c r="K1992" t="s">
        <v>160</v>
      </c>
      <c r="L1992">
        <f t="shared" ref="L1992:L1996" si="170">IF(K1992="XP",33,0)</f>
        <v>33</v>
      </c>
      <c r="M1992" t="s">
        <v>161</v>
      </c>
    </row>
    <row r="1993" spans="1:13">
      <c r="A1993">
        <v>4279</v>
      </c>
      <c r="B1993">
        <v>489</v>
      </c>
      <c r="C1993">
        <v>2020</v>
      </c>
      <c r="D1993">
        <v>15</v>
      </c>
      <c r="E1993" t="s">
        <v>38</v>
      </c>
      <c r="F1993" t="s">
        <v>23</v>
      </c>
      <c r="H1993" t="s">
        <v>102</v>
      </c>
      <c r="J1993">
        <v>2</v>
      </c>
      <c r="K1993" t="s">
        <v>160</v>
      </c>
      <c r="L1993">
        <f t="shared" si="170"/>
        <v>33</v>
      </c>
      <c r="M1993" t="s">
        <v>161</v>
      </c>
    </row>
    <row r="1994" spans="1:13">
      <c r="A1994">
        <v>4280</v>
      </c>
      <c r="B1994">
        <v>489</v>
      </c>
      <c r="C1994">
        <v>2020</v>
      </c>
      <c r="D1994">
        <v>15</v>
      </c>
      <c r="E1994" t="s">
        <v>38</v>
      </c>
      <c r="F1994" t="s">
        <v>23</v>
      </c>
      <c r="H1994" t="s">
        <v>126</v>
      </c>
      <c r="J1994">
        <v>2</v>
      </c>
      <c r="K1994" t="s">
        <v>160</v>
      </c>
      <c r="L1994">
        <f t="shared" si="170"/>
        <v>33</v>
      </c>
      <c r="M1994" t="s">
        <v>161</v>
      </c>
    </row>
    <row r="1995" spans="1:13">
      <c r="A1995">
        <v>4281</v>
      </c>
      <c r="B1995">
        <v>489</v>
      </c>
      <c r="C1995">
        <v>2020</v>
      </c>
      <c r="D1995">
        <v>15</v>
      </c>
      <c r="E1995" t="s">
        <v>38</v>
      </c>
      <c r="F1995" t="s">
        <v>23</v>
      </c>
      <c r="H1995" t="s">
        <v>102</v>
      </c>
      <c r="J1995">
        <v>3</v>
      </c>
      <c r="K1995" t="s">
        <v>160</v>
      </c>
      <c r="L1995">
        <f t="shared" si="170"/>
        <v>33</v>
      </c>
      <c r="M1995" t="s">
        <v>161</v>
      </c>
    </row>
    <row r="1996" spans="1:13">
      <c r="A1996">
        <v>4282</v>
      </c>
      <c r="B1996">
        <v>489</v>
      </c>
      <c r="C1996">
        <v>2020</v>
      </c>
      <c r="D1996">
        <v>15</v>
      </c>
      <c r="E1996" t="s">
        <v>38</v>
      </c>
      <c r="F1996" t="s">
        <v>23</v>
      </c>
      <c r="H1996" t="s">
        <v>126</v>
      </c>
      <c r="J1996">
        <v>4</v>
      </c>
      <c r="K1996" t="s">
        <v>160</v>
      </c>
      <c r="L1996">
        <f t="shared" si="170"/>
        <v>33</v>
      </c>
      <c r="M1996" t="s">
        <v>161</v>
      </c>
    </row>
    <row r="1997" spans="1:13">
      <c r="A1997">
        <v>4283</v>
      </c>
      <c r="B1997">
        <v>489</v>
      </c>
      <c r="C1997">
        <v>2020</v>
      </c>
      <c r="D1997">
        <v>15</v>
      </c>
      <c r="E1997" t="s">
        <v>38</v>
      </c>
      <c r="F1997" t="s">
        <v>23</v>
      </c>
      <c r="H1997" t="s">
        <v>102</v>
      </c>
      <c r="J1997">
        <v>4</v>
      </c>
      <c r="K1997" t="s">
        <v>162</v>
      </c>
      <c r="L1997">
        <v>22</v>
      </c>
      <c r="M1997" t="s">
        <v>161</v>
      </c>
    </row>
    <row r="1998" spans="1:13">
      <c r="A1998">
        <v>4284</v>
      </c>
      <c r="B1998">
        <v>489</v>
      </c>
      <c r="C1998">
        <v>2020</v>
      </c>
      <c r="D1998">
        <v>15</v>
      </c>
      <c r="E1998" t="s">
        <v>38</v>
      </c>
      <c r="F1998" t="s">
        <v>23</v>
      </c>
      <c r="H1998" t="s">
        <v>126</v>
      </c>
      <c r="J1998">
        <v>4</v>
      </c>
      <c r="K1998" t="s">
        <v>160</v>
      </c>
      <c r="L1998">
        <f t="shared" si="130"/>
        <v>33</v>
      </c>
      <c r="M1998" t="s">
        <v>161</v>
      </c>
    </row>
    <row r="1999" spans="1:13">
      <c r="A1999">
        <v>4285</v>
      </c>
      <c r="B1999">
        <v>490</v>
      </c>
      <c r="C1999">
        <v>2020</v>
      </c>
      <c r="D1999">
        <v>15</v>
      </c>
      <c r="E1999" t="s">
        <v>60</v>
      </c>
      <c r="F1999" t="s">
        <v>30</v>
      </c>
      <c r="H1999" t="s">
        <v>130</v>
      </c>
      <c r="J1999">
        <v>1</v>
      </c>
      <c r="K1999" t="s">
        <v>162</v>
      </c>
      <c r="L1999">
        <v>37</v>
      </c>
      <c r="M1999" t="s">
        <v>161</v>
      </c>
    </row>
    <row r="2000" spans="1:13">
      <c r="A2000">
        <v>4286</v>
      </c>
      <c r="B2000">
        <v>490</v>
      </c>
      <c r="C2000">
        <v>2020</v>
      </c>
      <c r="D2000">
        <v>15</v>
      </c>
      <c r="E2000" t="s">
        <v>60</v>
      </c>
      <c r="F2000" t="s">
        <v>30</v>
      </c>
      <c r="H2000" t="s">
        <v>133</v>
      </c>
      <c r="J2000">
        <v>2</v>
      </c>
      <c r="K2000" t="s">
        <v>160</v>
      </c>
      <c r="L2000">
        <f t="shared" ref="L2000:L2002" si="171">IF(K2000="XP",33,0)</f>
        <v>33</v>
      </c>
      <c r="M2000" t="s">
        <v>161</v>
      </c>
    </row>
    <row r="2001" spans="1:14">
      <c r="A2001">
        <v>4287</v>
      </c>
      <c r="B2001">
        <v>490</v>
      </c>
      <c r="C2001">
        <v>2020</v>
      </c>
      <c r="D2001">
        <v>15</v>
      </c>
      <c r="E2001" t="s">
        <v>60</v>
      </c>
      <c r="F2001" t="s">
        <v>30</v>
      </c>
      <c r="H2001" t="s">
        <v>133</v>
      </c>
      <c r="J2001">
        <v>2</v>
      </c>
      <c r="K2001" t="s">
        <v>160</v>
      </c>
      <c r="L2001">
        <f t="shared" si="171"/>
        <v>33</v>
      </c>
      <c r="M2001" t="s">
        <v>163</v>
      </c>
      <c r="N2001" t="s">
        <v>168</v>
      </c>
    </row>
    <row r="2002" spans="1:14">
      <c r="A2002">
        <v>4288</v>
      </c>
      <c r="B2002">
        <v>490</v>
      </c>
      <c r="C2002">
        <v>2020</v>
      </c>
      <c r="D2002">
        <v>15</v>
      </c>
      <c r="E2002" t="s">
        <v>60</v>
      </c>
      <c r="F2002" t="s">
        <v>30</v>
      </c>
      <c r="H2002" t="s">
        <v>133</v>
      </c>
      <c r="J2002">
        <v>4</v>
      </c>
      <c r="K2002" t="s">
        <v>160</v>
      </c>
      <c r="L2002">
        <f t="shared" si="171"/>
        <v>33</v>
      </c>
      <c r="M2002" t="s">
        <v>161</v>
      </c>
    </row>
    <row r="2003" spans="1:14">
      <c r="A2003">
        <v>4289</v>
      </c>
      <c r="B2003">
        <v>490</v>
      </c>
      <c r="C2003">
        <v>2020</v>
      </c>
      <c r="D2003">
        <v>15</v>
      </c>
      <c r="E2003" t="s">
        <v>60</v>
      </c>
      <c r="F2003" t="s">
        <v>30</v>
      </c>
      <c r="H2003" t="s">
        <v>130</v>
      </c>
      <c r="J2003">
        <v>4</v>
      </c>
      <c r="K2003" t="s">
        <v>162</v>
      </c>
      <c r="L2003">
        <v>39</v>
      </c>
      <c r="M2003" t="s">
        <v>161</v>
      </c>
    </row>
    <row r="2004" spans="1:14">
      <c r="A2004">
        <v>4290</v>
      </c>
      <c r="B2004">
        <v>491</v>
      </c>
      <c r="C2004">
        <v>2020</v>
      </c>
      <c r="D2004">
        <v>15</v>
      </c>
      <c r="E2004" t="s">
        <v>29</v>
      </c>
      <c r="F2004" t="s">
        <v>40</v>
      </c>
      <c r="H2004" t="s">
        <v>117</v>
      </c>
      <c r="J2004">
        <v>1</v>
      </c>
      <c r="K2004" t="s">
        <v>162</v>
      </c>
      <c r="L2004">
        <v>34</v>
      </c>
      <c r="M2004" t="s">
        <v>161</v>
      </c>
    </row>
    <row r="2005" spans="1:14">
      <c r="A2005">
        <v>4291</v>
      </c>
      <c r="B2005">
        <v>491</v>
      </c>
      <c r="C2005">
        <v>2020</v>
      </c>
      <c r="D2005">
        <v>15</v>
      </c>
      <c r="E2005" t="s">
        <v>29</v>
      </c>
      <c r="F2005" t="s">
        <v>40</v>
      </c>
      <c r="H2005" t="s">
        <v>117</v>
      </c>
      <c r="J2005">
        <v>1</v>
      </c>
      <c r="K2005" t="s">
        <v>162</v>
      </c>
      <c r="L2005">
        <v>55</v>
      </c>
      <c r="M2005" t="s">
        <v>163</v>
      </c>
      <c r="N2005" t="s">
        <v>164</v>
      </c>
    </row>
    <row r="2006" spans="1:14">
      <c r="A2006">
        <v>4292</v>
      </c>
      <c r="B2006">
        <v>491</v>
      </c>
      <c r="C2006">
        <v>2020</v>
      </c>
      <c r="D2006">
        <v>15</v>
      </c>
      <c r="E2006" t="s">
        <v>29</v>
      </c>
      <c r="F2006" t="s">
        <v>40</v>
      </c>
      <c r="H2006" t="s">
        <v>117</v>
      </c>
      <c r="J2006">
        <v>2</v>
      </c>
      <c r="K2006" t="s">
        <v>160</v>
      </c>
      <c r="L2006">
        <f>IF(K2006="XP",33,0)</f>
        <v>33</v>
      </c>
      <c r="M2006" t="s">
        <v>161</v>
      </c>
    </row>
    <row r="2007" spans="1:14">
      <c r="A2007">
        <v>4293</v>
      </c>
      <c r="B2007">
        <v>491</v>
      </c>
      <c r="C2007">
        <v>2020</v>
      </c>
      <c r="D2007">
        <v>15</v>
      </c>
      <c r="E2007" t="s">
        <v>29</v>
      </c>
      <c r="F2007" t="s">
        <v>40</v>
      </c>
      <c r="H2007" t="s">
        <v>117</v>
      </c>
      <c r="J2007">
        <v>2</v>
      </c>
      <c r="K2007" t="s">
        <v>160</v>
      </c>
      <c r="L2007">
        <f>IF(K2007="XP",33,0)</f>
        <v>33</v>
      </c>
      <c r="M2007" t="s">
        <v>161</v>
      </c>
    </row>
    <row r="2008" spans="1:14">
      <c r="A2008">
        <v>4294</v>
      </c>
      <c r="B2008">
        <v>491</v>
      </c>
      <c r="C2008">
        <v>2020</v>
      </c>
      <c r="D2008">
        <v>15</v>
      </c>
      <c r="E2008" t="s">
        <v>29</v>
      </c>
      <c r="F2008" t="s">
        <v>40</v>
      </c>
      <c r="H2008" t="s">
        <v>129</v>
      </c>
      <c r="J2008">
        <v>3</v>
      </c>
      <c r="K2008" t="s">
        <v>160</v>
      </c>
      <c r="L2008">
        <f>IF(K2008="XP",33,0)</f>
        <v>33</v>
      </c>
      <c r="M2008" t="s">
        <v>161</v>
      </c>
    </row>
    <row r="2009" spans="1:14">
      <c r="A2009">
        <v>4295</v>
      </c>
      <c r="B2009">
        <v>491</v>
      </c>
      <c r="C2009">
        <v>2020</v>
      </c>
      <c r="D2009">
        <v>15</v>
      </c>
      <c r="E2009" t="s">
        <v>29</v>
      </c>
      <c r="F2009" t="s">
        <v>40</v>
      </c>
      <c r="H2009" t="s">
        <v>129</v>
      </c>
      <c r="J2009">
        <v>3</v>
      </c>
      <c r="K2009" t="s">
        <v>162</v>
      </c>
      <c r="L2009">
        <v>25</v>
      </c>
      <c r="M2009" t="s">
        <v>161</v>
      </c>
    </row>
    <row r="2010" spans="1:14">
      <c r="A2010">
        <v>4296</v>
      </c>
      <c r="B2010">
        <v>491</v>
      </c>
      <c r="C2010">
        <v>2020</v>
      </c>
      <c r="D2010">
        <v>15</v>
      </c>
      <c r="E2010" t="s">
        <v>29</v>
      </c>
      <c r="F2010" t="s">
        <v>40</v>
      </c>
      <c r="H2010" t="s">
        <v>117</v>
      </c>
      <c r="J2010">
        <v>4</v>
      </c>
      <c r="K2010" t="s">
        <v>160</v>
      </c>
      <c r="L2010">
        <f>IF(K2010="XP",33,0)</f>
        <v>33</v>
      </c>
      <c r="M2010" t="s">
        <v>161</v>
      </c>
    </row>
    <row r="2011" spans="1:14">
      <c r="A2011">
        <v>4297</v>
      </c>
      <c r="B2011">
        <v>491</v>
      </c>
      <c r="C2011">
        <v>2020</v>
      </c>
      <c r="D2011">
        <v>15</v>
      </c>
      <c r="E2011" t="s">
        <v>29</v>
      </c>
      <c r="F2011" t="s">
        <v>40</v>
      </c>
      <c r="H2011" t="s">
        <v>129</v>
      </c>
      <c r="J2011">
        <v>4</v>
      </c>
      <c r="K2011" t="s">
        <v>160</v>
      </c>
      <c r="L2011">
        <f>IF(K2011="XP",33,0)</f>
        <v>33</v>
      </c>
      <c r="M2011" t="s">
        <v>161</v>
      </c>
    </row>
    <row r="2012" spans="1:14">
      <c r="A2012">
        <v>4298</v>
      </c>
      <c r="B2012">
        <v>491</v>
      </c>
      <c r="C2012">
        <v>2020</v>
      </c>
      <c r="D2012">
        <v>15</v>
      </c>
      <c r="E2012" t="s">
        <v>29</v>
      </c>
      <c r="F2012" t="s">
        <v>40</v>
      </c>
      <c r="H2012" t="s">
        <v>117</v>
      </c>
      <c r="J2012">
        <v>4</v>
      </c>
      <c r="K2012" t="s">
        <v>162</v>
      </c>
      <c r="L2012">
        <v>33</v>
      </c>
      <c r="M2012" t="s">
        <v>161</v>
      </c>
    </row>
    <row r="2013" spans="1:14">
      <c r="A2013">
        <v>4299</v>
      </c>
      <c r="B2013">
        <v>492</v>
      </c>
      <c r="C2013">
        <v>2020</v>
      </c>
      <c r="D2013">
        <v>16</v>
      </c>
      <c r="E2013" t="s">
        <v>38</v>
      </c>
      <c r="F2013" t="s">
        <v>36</v>
      </c>
      <c r="H2013" t="s">
        <v>126</v>
      </c>
      <c r="J2013">
        <v>1</v>
      </c>
      <c r="K2013" t="s">
        <v>160</v>
      </c>
      <c r="L2013">
        <f t="shared" ref="L2013:L2023" si="172">IF(K2013="XP",33,0)</f>
        <v>33</v>
      </c>
      <c r="M2013" t="s">
        <v>161</v>
      </c>
    </row>
    <row r="2014" spans="1:14">
      <c r="A2014">
        <v>4300</v>
      </c>
      <c r="B2014">
        <v>492</v>
      </c>
      <c r="C2014">
        <v>2020</v>
      </c>
      <c r="D2014">
        <v>16</v>
      </c>
      <c r="E2014" t="s">
        <v>38</v>
      </c>
      <c r="F2014" t="s">
        <v>36</v>
      </c>
      <c r="H2014" t="s">
        <v>108</v>
      </c>
      <c r="J2014">
        <v>1</v>
      </c>
      <c r="K2014" t="s">
        <v>160</v>
      </c>
      <c r="L2014">
        <f t="shared" si="172"/>
        <v>33</v>
      </c>
      <c r="M2014" t="s">
        <v>161</v>
      </c>
    </row>
    <row r="2015" spans="1:14">
      <c r="A2015">
        <v>4301</v>
      </c>
      <c r="B2015">
        <v>492</v>
      </c>
      <c r="C2015">
        <v>2020</v>
      </c>
      <c r="D2015">
        <v>16</v>
      </c>
      <c r="E2015" t="s">
        <v>38</v>
      </c>
      <c r="F2015" t="s">
        <v>36</v>
      </c>
      <c r="H2015" t="s">
        <v>126</v>
      </c>
      <c r="J2015">
        <v>1</v>
      </c>
      <c r="K2015" t="s">
        <v>160</v>
      </c>
      <c r="L2015">
        <f t="shared" si="172"/>
        <v>33</v>
      </c>
      <c r="M2015" t="s">
        <v>161</v>
      </c>
    </row>
    <row r="2016" spans="1:14">
      <c r="A2016">
        <v>4302</v>
      </c>
      <c r="B2016">
        <v>492</v>
      </c>
      <c r="C2016">
        <v>2020</v>
      </c>
      <c r="D2016">
        <v>16</v>
      </c>
      <c r="E2016" t="s">
        <v>38</v>
      </c>
      <c r="F2016" t="s">
        <v>36</v>
      </c>
      <c r="H2016" t="s">
        <v>126</v>
      </c>
      <c r="J2016">
        <v>2</v>
      </c>
      <c r="K2016" t="s">
        <v>162</v>
      </c>
      <c r="L2016">
        <v>30</v>
      </c>
      <c r="M2016" t="s">
        <v>161</v>
      </c>
    </row>
    <row r="2017" spans="1:14">
      <c r="A2017">
        <v>4303</v>
      </c>
      <c r="B2017">
        <v>492</v>
      </c>
      <c r="C2017">
        <v>2020</v>
      </c>
      <c r="D2017">
        <v>16</v>
      </c>
      <c r="E2017" t="s">
        <v>38</v>
      </c>
      <c r="F2017" t="s">
        <v>36</v>
      </c>
      <c r="H2017" t="s">
        <v>108</v>
      </c>
      <c r="J2017">
        <v>2</v>
      </c>
      <c r="K2017" t="s">
        <v>160</v>
      </c>
      <c r="L2017">
        <f t="shared" si="172"/>
        <v>33</v>
      </c>
      <c r="M2017" t="s">
        <v>161</v>
      </c>
    </row>
    <row r="2018" spans="1:14">
      <c r="A2018">
        <v>4304</v>
      </c>
      <c r="B2018">
        <v>492</v>
      </c>
      <c r="C2018">
        <v>2020</v>
      </c>
      <c r="D2018">
        <v>16</v>
      </c>
      <c r="E2018" t="s">
        <v>38</v>
      </c>
      <c r="F2018" t="s">
        <v>36</v>
      </c>
      <c r="H2018" t="s">
        <v>126</v>
      </c>
      <c r="J2018">
        <v>2</v>
      </c>
      <c r="K2018" t="s">
        <v>160</v>
      </c>
      <c r="L2018">
        <f t="shared" si="172"/>
        <v>33</v>
      </c>
      <c r="M2018" t="s">
        <v>161</v>
      </c>
    </row>
    <row r="2019" spans="1:14">
      <c r="A2019">
        <v>4305</v>
      </c>
      <c r="B2019">
        <v>492</v>
      </c>
      <c r="C2019">
        <v>2020</v>
      </c>
      <c r="D2019">
        <v>16</v>
      </c>
      <c r="E2019" t="s">
        <v>38</v>
      </c>
      <c r="F2019" t="s">
        <v>36</v>
      </c>
      <c r="H2019" t="s">
        <v>108</v>
      </c>
      <c r="J2019">
        <v>3</v>
      </c>
      <c r="K2019" t="s">
        <v>160</v>
      </c>
      <c r="L2019">
        <f t="shared" si="172"/>
        <v>33</v>
      </c>
      <c r="M2019" t="s">
        <v>163</v>
      </c>
      <c r="N2019" t="s">
        <v>168</v>
      </c>
    </row>
    <row r="2020" spans="1:14">
      <c r="A2020">
        <v>4306</v>
      </c>
      <c r="B2020">
        <v>492</v>
      </c>
      <c r="C2020">
        <v>2020</v>
      </c>
      <c r="D2020">
        <v>16</v>
      </c>
      <c r="E2020" t="s">
        <v>38</v>
      </c>
      <c r="F2020" t="s">
        <v>36</v>
      </c>
      <c r="H2020" t="s">
        <v>126</v>
      </c>
      <c r="J2020">
        <v>3</v>
      </c>
      <c r="K2020" t="s">
        <v>160</v>
      </c>
      <c r="L2020">
        <f t="shared" si="172"/>
        <v>33</v>
      </c>
      <c r="M2020" t="s">
        <v>161</v>
      </c>
    </row>
    <row r="2021" spans="1:14">
      <c r="A2021">
        <v>4307</v>
      </c>
      <c r="B2021">
        <v>492</v>
      </c>
      <c r="C2021">
        <v>2020</v>
      </c>
      <c r="D2021">
        <v>16</v>
      </c>
      <c r="E2021" t="s">
        <v>38</v>
      </c>
      <c r="F2021" t="s">
        <v>36</v>
      </c>
      <c r="H2021" t="s">
        <v>108</v>
      </c>
      <c r="J2021">
        <v>3</v>
      </c>
      <c r="K2021" t="s">
        <v>160</v>
      </c>
      <c r="L2021">
        <f t="shared" si="172"/>
        <v>33</v>
      </c>
      <c r="M2021" t="s">
        <v>161</v>
      </c>
    </row>
    <row r="2022" spans="1:14">
      <c r="A2022">
        <v>4308</v>
      </c>
      <c r="B2022">
        <v>492</v>
      </c>
      <c r="C2022">
        <v>2020</v>
      </c>
      <c r="D2022">
        <v>16</v>
      </c>
      <c r="E2022" t="s">
        <v>38</v>
      </c>
      <c r="F2022" t="s">
        <v>36</v>
      </c>
      <c r="H2022" t="s">
        <v>126</v>
      </c>
      <c r="J2022">
        <v>4</v>
      </c>
      <c r="K2022" t="s">
        <v>160</v>
      </c>
      <c r="L2022">
        <f t="shared" si="172"/>
        <v>33</v>
      </c>
      <c r="M2022" t="s">
        <v>161</v>
      </c>
    </row>
    <row r="2023" spans="1:14">
      <c r="A2023">
        <v>4309</v>
      </c>
      <c r="B2023">
        <v>492</v>
      </c>
      <c r="C2023">
        <v>2020</v>
      </c>
      <c r="D2023">
        <v>16</v>
      </c>
      <c r="E2023" t="s">
        <v>38</v>
      </c>
      <c r="F2023" t="s">
        <v>36</v>
      </c>
      <c r="H2023" t="s">
        <v>126</v>
      </c>
      <c r="J2023">
        <v>4</v>
      </c>
      <c r="K2023" t="s">
        <v>160</v>
      </c>
      <c r="L2023">
        <f t="shared" si="172"/>
        <v>33</v>
      </c>
      <c r="M2023" t="s">
        <v>161</v>
      </c>
    </row>
    <row r="2024" spans="1:14">
      <c r="A2024">
        <v>4310</v>
      </c>
      <c r="B2024">
        <v>492</v>
      </c>
      <c r="C2024">
        <v>2020</v>
      </c>
      <c r="D2024">
        <v>16</v>
      </c>
      <c r="E2024" t="s">
        <v>38</v>
      </c>
      <c r="F2024" t="s">
        <v>36</v>
      </c>
      <c r="H2024" t="s">
        <v>126</v>
      </c>
      <c r="J2024">
        <v>4</v>
      </c>
      <c r="K2024" t="s">
        <v>160</v>
      </c>
      <c r="L2024">
        <f t="shared" si="130"/>
        <v>33</v>
      </c>
      <c r="M2024" t="s">
        <v>161</v>
      </c>
    </row>
    <row r="2025" spans="1:14">
      <c r="A2025">
        <v>4311</v>
      </c>
      <c r="B2025">
        <v>493</v>
      </c>
      <c r="C2025">
        <v>2020</v>
      </c>
      <c r="D2025">
        <v>16</v>
      </c>
      <c r="E2025" t="s">
        <v>22</v>
      </c>
      <c r="F2025" t="s">
        <v>35</v>
      </c>
      <c r="H2025" t="s">
        <v>134</v>
      </c>
      <c r="J2025">
        <v>1</v>
      </c>
      <c r="K2025" t="s">
        <v>160</v>
      </c>
      <c r="L2025">
        <f t="shared" ref="L2025:L2032" si="173">IF(K2025="XP",33,0)</f>
        <v>33</v>
      </c>
      <c r="M2025" t="s">
        <v>163</v>
      </c>
      <c r="N2025" t="s">
        <v>168</v>
      </c>
    </row>
    <row r="2026" spans="1:14">
      <c r="A2026">
        <v>4312</v>
      </c>
      <c r="B2026">
        <v>493</v>
      </c>
      <c r="C2026">
        <v>2020</v>
      </c>
      <c r="D2026">
        <v>16</v>
      </c>
      <c r="E2026" t="s">
        <v>22</v>
      </c>
      <c r="F2026" t="s">
        <v>35</v>
      </c>
      <c r="H2026" t="s">
        <v>134</v>
      </c>
      <c r="J2026">
        <v>1</v>
      </c>
      <c r="K2026" t="s">
        <v>160</v>
      </c>
      <c r="L2026">
        <f t="shared" si="173"/>
        <v>33</v>
      </c>
      <c r="M2026" t="s">
        <v>161</v>
      </c>
    </row>
    <row r="2027" spans="1:14">
      <c r="A2027">
        <v>4313</v>
      </c>
      <c r="B2027">
        <v>493</v>
      </c>
      <c r="C2027">
        <v>2020</v>
      </c>
      <c r="D2027">
        <v>16</v>
      </c>
      <c r="E2027" t="s">
        <v>22</v>
      </c>
      <c r="F2027" t="s">
        <v>35</v>
      </c>
      <c r="H2027" t="s">
        <v>134</v>
      </c>
      <c r="J2027">
        <v>2</v>
      </c>
      <c r="K2027" t="s">
        <v>160</v>
      </c>
      <c r="L2027">
        <f t="shared" si="173"/>
        <v>33</v>
      </c>
      <c r="M2027" t="s">
        <v>161</v>
      </c>
    </row>
    <row r="2028" spans="1:14">
      <c r="A2028">
        <v>4314</v>
      </c>
      <c r="B2028">
        <v>493</v>
      </c>
      <c r="C2028">
        <v>2020</v>
      </c>
      <c r="D2028">
        <v>16</v>
      </c>
      <c r="E2028" t="s">
        <v>22</v>
      </c>
      <c r="F2028" t="s">
        <v>35</v>
      </c>
      <c r="H2028" t="s">
        <v>134</v>
      </c>
      <c r="J2028">
        <v>2</v>
      </c>
      <c r="K2028" t="s">
        <v>160</v>
      </c>
      <c r="L2028">
        <f t="shared" si="173"/>
        <v>33</v>
      </c>
      <c r="M2028" t="s">
        <v>161</v>
      </c>
    </row>
    <row r="2029" spans="1:14">
      <c r="A2029">
        <v>4315</v>
      </c>
      <c r="B2029">
        <v>493</v>
      </c>
      <c r="C2029">
        <v>2020</v>
      </c>
      <c r="D2029">
        <v>16</v>
      </c>
      <c r="E2029" t="s">
        <v>22</v>
      </c>
      <c r="F2029" t="s">
        <v>35</v>
      </c>
      <c r="H2029" t="s">
        <v>134</v>
      </c>
      <c r="J2029">
        <v>2</v>
      </c>
      <c r="K2029" t="s">
        <v>160</v>
      </c>
      <c r="L2029">
        <f t="shared" si="173"/>
        <v>33</v>
      </c>
      <c r="M2029" t="s">
        <v>161</v>
      </c>
    </row>
    <row r="2030" spans="1:14">
      <c r="A2030">
        <v>4316</v>
      </c>
      <c r="B2030">
        <v>493</v>
      </c>
      <c r="C2030">
        <v>2020</v>
      </c>
      <c r="D2030">
        <v>16</v>
      </c>
      <c r="E2030" t="s">
        <v>22</v>
      </c>
      <c r="F2030" t="s">
        <v>35</v>
      </c>
      <c r="H2030" t="s">
        <v>134</v>
      </c>
      <c r="J2030">
        <v>3</v>
      </c>
      <c r="K2030" t="s">
        <v>160</v>
      </c>
      <c r="L2030">
        <f t="shared" si="173"/>
        <v>33</v>
      </c>
      <c r="M2030" t="s">
        <v>163</v>
      </c>
      <c r="N2030" t="s">
        <v>168</v>
      </c>
    </row>
    <row r="2031" spans="1:14">
      <c r="A2031">
        <v>4317</v>
      </c>
      <c r="B2031">
        <v>493</v>
      </c>
      <c r="C2031">
        <v>2020</v>
      </c>
      <c r="D2031">
        <v>16</v>
      </c>
      <c r="E2031" t="s">
        <v>22</v>
      </c>
      <c r="F2031" t="s">
        <v>35</v>
      </c>
      <c r="H2031" t="s">
        <v>112</v>
      </c>
      <c r="J2031">
        <v>3</v>
      </c>
      <c r="K2031" t="s">
        <v>160</v>
      </c>
      <c r="L2031">
        <f t="shared" si="173"/>
        <v>33</v>
      </c>
      <c r="M2031" t="s">
        <v>161</v>
      </c>
    </row>
    <row r="2032" spans="1:14">
      <c r="A2032">
        <v>4318</v>
      </c>
      <c r="B2032">
        <v>493</v>
      </c>
      <c r="C2032">
        <v>2020</v>
      </c>
      <c r="D2032">
        <v>16</v>
      </c>
      <c r="E2032" t="s">
        <v>22</v>
      </c>
      <c r="F2032" t="s">
        <v>35</v>
      </c>
      <c r="H2032" t="s">
        <v>134</v>
      </c>
      <c r="J2032">
        <v>3</v>
      </c>
      <c r="K2032" t="s">
        <v>160</v>
      </c>
      <c r="L2032">
        <f t="shared" si="173"/>
        <v>33</v>
      </c>
      <c r="M2032" t="s">
        <v>161</v>
      </c>
    </row>
    <row r="2033" spans="1:14">
      <c r="A2033">
        <v>4319</v>
      </c>
      <c r="B2033">
        <v>493</v>
      </c>
      <c r="C2033">
        <v>2020</v>
      </c>
      <c r="D2033">
        <v>16</v>
      </c>
      <c r="E2033" t="s">
        <v>22</v>
      </c>
      <c r="F2033" t="s">
        <v>35</v>
      </c>
      <c r="H2033" t="s">
        <v>134</v>
      </c>
      <c r="J2033">
        <v>4</v>
      </c>
      <c r="K2033" t="s">
        <v>162</v>
      </c>
      <c r="L2033">
        <v>42</v>
      </c>
      <c r="M2033" t="s">
        <v>163</v>
      </c>
      <c r="N2033" t="s">
        <v>165</v>
      </c>
    </row>
    <row r="2034" spans="1:14">
      <c r="A2034">
        <v>4320</v>
      </c>
      <c r="B2034">
        <v>494</v>
      </c>
      <c r="C2034">
        <v>2020</v>
      </c>
      <c r="D2034">
        <v>16</v>
      </c>
      <c r="E2034" t="s">
        <v>43</v>
      </c>
      <c r="F2034" t="s">
        <v>39</v>
      </c>
      <c r="H2034" t="s">
        <v>146</v>
      </c>
      <c r="J2034">
        <v>1</v>
      </c>
      <c r="K2034" t="s">
        <v>162</v>
      </c>
      <c r="L2034">
        <v>27</v>
      </c>
      <c r="M2034" t="s">
        <v>161</v>
      </c>
    </row>
    <row r="2035" spans="1:14">
      <c r="A2035">
        <v>4321</v>
      </c>
      <c r="B2035">
        <v>494</v>
      </c>
      <c r="C2035">
        <v>2020</v>
      </c>
      <c r="D2035">
        <v>16</v>
      </c>
      <c r="E2035" t="s">
        <v>43</v>
      </c>
      <c r="F2035" t="s">
        <v>39</v>
      </c>
      <c r="H2035" t="s">
        <v>124</v>
      </c>
      <c r="J2035">
        <v>1</v>
      </c>
      <c r="K2035" t="s">
        <v>160</v>
      </c>
      <c r="L2035">
        <f t="shared" ref="L2035" si="174">IF(K2035="XP",33,0)</f>
        <v>33</v>
      </c>
      <c r="M2035" t="s">
        <v>161</v>
      </c>
    </row>
    <row r="2036" spans="1:14">
      <c r="A2036">
        <v>4322</v>
      </c>
      <c r="B2036">
        <v>494</v>
      </c>
      <c r="C2036">
        <v>2020</v>
      </c>
      <c r="D2036">
        <v>16</v>
      </c>
      <c r="E2036" t="s">
        <v>43</v>
      </c>
      <c r="F2036" t="s">
        <v>39</v>
      </c>
      <c r="H2036" t="s">
        <v>146</v>
      </c>
      <c r="J2036">
        <v>2</v>
      </c>
      <c r="K2036" t="s">
        <v>162</v>
      </c>
      <c r="L2036">
        <v>43</v>
      </c>
      <c r="M2036" t="s">
        <v>161</v>
      </c>
    </row>
    <row r="2037" spans="1:14">
      <c r="A2037">
        <v>4323</v>
      </c>
      <c r="B2037">
        <v>494</v>
      </c>
      <c r="C2037">
        <v>2020</v>
      </c>
      <c r="D2037">
        <v>16</v>
      </c>
      <c r="E2037" t="s">
        <v>43</v>
      </c>
      <c r="F2037" t="s">
        <v>39</v>
      </c>
      <c r="H2037" t="s">
        <v>124</v>
      </c>
      <c r="J2037">
        <v>3</v>
      </c>
      <c r="K2037" t="s">
        <v>162</v>
      </c>
      <c r="L2037">
        <v>41</v>
      </c>
      <c r="M2037" t="s">
        <v>163</v>
      </c>
      <c r="N2037" t="s">
        <v>164</v>
      </c>
    </row>
    <row r="2038" spans="1:14">
      <c r="A2038">
        <v>4324</v>
      </c>
      <c r="B2038">
        <v>494</v>
      </c>
      <c r="C2038">
        <v>2020</v>
      </c>
      <c r="D2038">
        <v>16</v>
      </c>
      <c r="E2038" t="s">
        <v>43</v>
      </c>
      <c r="F2038" t="s">
        <v>39</v>
      </c>
      <c r="H2038" t="s">
        <v>124</v>
      </c>
      <c r="J2038">
        <v>3</v>
      </c>
      <c r="K2038" t="s">
        <v>160</v>
      </c>
      <c r="L2038">
        <f>IF(K2038="XP",33,0)</f>
        <v>33</v>
      </c>
      <c r="M2038" t="s">
        <v>161</v>
      </c>
    </row>
    <row r="2039" spans="1:14">
      <c r="A2039">
        <v>4325</v>
      </c>
      <c r="B2039">
        <v>494</v>
      </c>
      <c r="C2039">
        <v>2020</v>
      </c>
      <c r="D2039">
        <v>16</v>
      </c>
      <c r="E2039" t="s">
        <v>43</v>
      </c>
      <c r="F2039" t="s">
        <v>39</v>
      </c>
      <c r="H2039" t="s">
        <v>124</v>
      </c>
      <c r="J2039">
        <v>4</v>
      </c>
      <c r="K2039" t="s">
        <v>160</v>
      </c>
      <c r="L2039">
        <f>IF(K2039="XP",33,0)</f>
        <v>33</v>
      </c>
      <c r="M2039" t="s">
        <v>163</v>
      </c>
      <c r="N2039" t="s">
        <v>168</v>
      </c>
    </row>
    <row r="2040" spans="1:14">
      <c r="A2040">
        <v>4326</v>
      </c>
      <c r="B2040">
        <v>494</v>
      </c>
      <c r="C2040">
        <v>2020</v>
      </c>
      <c r="D2040">
        <v>16</v>
      </c>
      <c r="E2040" t="s">
        <v>43</v>
      </c>
      <c r="F2040" t="s">
        <v>39</v>
      </c>
      <c r="H2040" t="s">
        <v>124</v>
      </c>
      <c r="J2040">
        <v>4</v>
      </c>
      <c r="K2040" t="s">
        <v>162</v>
      </c>
      <c r="L2040">
        <v>37</v>
      </c>
      <c r="M2040" t="s">
        <v>163</v>
      </c>
      <c r="N2040" t="s">
        <v>165</v>
      </c>
    </row>
    <row r="2041" spans="1:14">
      <c r="A2041">
        <v>4327</v>
      </c>
      <c r="B2041">
        <v>495</v>
      </c>
      <c r="C2041">
        <v>2020</v>
      </c>
      <c r="D2041">
        <v>16</v>
      </c>
      <c r="E2041" t="s">
        <v>52</v>
      </c>
      <c r="F2041" t="s">
        <v>55</v>
      </c>
      <c r="H2041" t="s">
        <v>113</v>
      </c>
      <c r="J2041">
        <v>1</v>
      </c>
      <c r="K2041" t="s">
        <v>160</v>
      </c>
      <c r="L2041">
        <f t="shared" ref="L2041:L2050" si="175">IF(K2041="XP",33,0)</f>
        <v>33</v>
      </c>
      <c r="M2041" t="s">
        <v>161</v>
      </c>
    </row>
    <row r="2042" spans="1:14">
      <c r="A2042">
        <v>4328</v>
      </c>
      <c r="B2042">
        <v>495</v>
      </c>
      <c r="C2042">
        <v>2020</v>
      </c>
      <c r="D2042">
        <v>16</v>
      </c>
      <c r="E2042" t="s">
        <v>52</v>
      </c>
      <c r="F2042" t="s">
        <v>55</v>
      </c>
      <c r="H2042" t="s">
        <v>105</v>
      </c>
      <c r="J2042">
        <v>1</v>
      </c>
      <c r="K2042" t="s">
        <v>162</v>
      </c>
      <c r="L2042">
        <v>37</v>
      </c>
      <c r="M2042" t="s">
        <v>161</v>
      </c>
    </row>
    <row r="2043" spans="1:14">
      <c r="A2043">
        <v>4329</v>
      </c>
      <c r="B2043">
        <v>495</v>
      </c>
      <c r="C2043">
        <v>2020</v>
      </c>
      <c r="D2043">
        <v>16</v>
      </c>
      <c r="E2043" t="s">
        <v>52</v>
      </c>
      <c r="F2043" t="s">
        <v>55</v>
      </c>
      <c r="H2043" t="s">
        <v>113</v>
      </c>
      <c r="J2043">
        <v>2</v>
      </c>
      <c r="K2043" t="s">
        <v>162</v>
      </c>
      <c r="L2043">
        <v>23</v>
      </c>
      <c r="M2043" t="s">
        <v>161</v>
      </c>
    </row>
    <row r="2044" spans="1:14">
      <c r="A2044">
        <v>4330</v>
      </c>
      <c r="B2044">
        <v>495</v>
      </c>
      <c r="C2044">
        <v>2020</v>
      </c>
      <c r="D2044">
        <v>16</v>
      </c>
      <c r="E2044" t="s">
        <v>52</v>
      </c>
      <c r="F2044" t="s">
        <v>55</v>
      </c>
      <c r="H2044" t="s">
        <v>105</v>
      </c>
      <c r="J2044">
        <v>2</v>
      </c>
      <c r="K2044" t="s">
        <v>162</v>
      </c>
      <c r="L2044">
        <v>39</v>
      </c>
      <c r="M2044" t="s">
        <v>161</v>
      </c>
    </row>
    <row r="2045" spans="1:14">
      <c r="A2045">
        <v>4331</v>
      </c>
      <c r="B2045">
        <v>495</v>
      </c>
      <c r="C2045">
        <v>2020</v>
      </c>
      <c r="D2045">
        <v>16</v>
      </c>
      <c r="E2045" t="s">
        <v>52</v>
      </c>
      <c r="F2045" t="s">
        <v>55</v>
      </c>
      <c r="H2045" t="s">
        <v>113</v>
      </c>
      <c r="J2045">
        <v>2</v>
      </c>
      <c r="K2045" t="s">
        <v>162</v>
      </c>
      <c r="L2045">
        <v>38</v>
      </c>
      <c r="M2045" t="s">
        <v>161</v>
      </c>
    </row>
    <row r="2046" spans="1:14">
      <c r="A2046">
        <v>4332</v>
      </c>
      <c r="B2046">
        <v>495</v>
      </c>
      <c r="C2046">
        <v>2020</v>
      </c>
      <c r="D2046">
        <v>16</v>
      </c>
      <c r="E2046" t="s">
        <v>52</v>
      </c>
      <c r="F2046" t="s">
        <v>55</v>
      </c>
      <c r="H2046" t="s">
        <v>105</v>
      </c>
      <c r="J2046">
        <v>3</v>
      </c>
      <c r="K2046" t="s">
        <v>160</v>
      </c>
      <c r="L2046">
        <f t="shared" si="175"/>
        <v>33</v>
      </c>
      <c r="M2046" t="s">
        <v>161</v>
      </c>
    </row>
    <row r="2047" spans="1:14">
      <c r="A2047">
        <v>4333</v>
      </c>
      <c r="B2047">
        <v>495</v>
      </c>
      <c r="C2047">
        <v>2020</v>
      </c>
      <c r="D2047">
        <v>16</v>
      </c>
      <c r="E2047" t="s">
        <v>52</v>
      </c>
      <c r="F2047" t="s">
        <v>55</v>
      </c>
      <c r="H2047" t="s">
        <v>113</v>
      </c>
      <c r="J2047">
        <v>3</v>
      </c>
      <c r="K2047" t="s">
        <v>162</v>
      </c>
      <c r="L2047">
        <v>20</v>
      </c>
      <c r="M2047" t="s">
        <v>161</v>
      </c>
    </row>
    <row r="2048" spans="1:14">
      <c r="A2048">
        <v>4334</v>
      </c>
      <c r="B2048">
        <v>495</v>
      </c>
      <c r="C2048">
        <v>2020</v>
      </c>
      <c r="D2048">
        <v>16</v>
      </c>
      <c r="E2048" t="s">
        <v>52</v>
      </c>
      <c r="F2048" t="s">
        <v>55</v>
      </c>
      <c r="H2048" t="s">
        <v>105</v>
      </c>
      <c r="J2048">
        <v>4</v>
      </c>
      <c r="K2048" t="s">
        <v>162</v>
      </c>
      <c r="L2048">
        <v>22</v>
      </c>
      <c r="M2048" t="s">
        <v>161</v>
      </c>
    </row>
    <row r="2049" spans="1:14">
      <c r="A2049">
        <v>4335</v>
      </c>
      <c r="B2049">
        <v>495</v>
      </c>
      <c r="C2049">
        <v>2020</v>
      </c>
      <c r="D2049">
        <v>16</v>
      </c>
      <c r="E2049" t="s">
        <v>52</v>
      </c>
      <c r="F2049" t="s">
        <v>55</v>
      </c>
      <c r="H2049" t="s">
        <v>113</v>
      </c>
      <c r="J2049">
        <v>4</v>
      </c>
      <c r="K2049" t="s">
        <v>160</v>
      </c>
      <c r="L2049">
        <f t="shared" si="175"/>
        <v>33</v>
      </c>
      <c r="M2049" t="s">
        <v>161</v>
      </c>
    </row>
    <row r="2050" spans="1:14">
      <c r="A2050">
        <v>4336</v>
      </c>
      <c r="B2050">
        <v>495</v>
      </c>
      <c r="C2050">
        <v>2020</v>
      </c>
      <c r="D2050">
        <v>16</v>
      </c>
      <c r="E2050" t="s">
        <v>52</v>
      </c>
      <c r="F2050" t="s">
        <v>55</v>
      </c>
      <c r="H2050" t="s">
        <v>105</v>
      </c>
      <c r="J2050">
        <v>4</v>
      </c>
      <c r="K2050" t="s">
        <v>160</v>
      </c>
      <c r="L2050">
        <f t="shared" si="175"/>
        <v>33</v>
      </c>
      <c r="M2050" t="s">
        <v>163</v>
      </c>
      <c r="N2050" t="s">
        <v>168</v>
      </c>
    </row>
    <row r="2051" spans="1:14">
      <c r="A2051">
        <v>4337</v>
      </c>
      <c r="B2051">
        <v>495</v>
      </c>
      <c r="C2051">
        <v>2020</v>
      </c>
      <c r="D2051">
        <v>16</v>
      </c>
      <c r="E2051" t="s">
        <v>52</v>
      </c>
      <c r="F2051" t="s">
        <v>55</v>
      </c>
      <c r="H2051" t="s">
        <v>113</v>
      </c>
      <c r="J2051">
        <v>4</v>
      </c>
      <c r="K2051" t="s">
        <v>162</v>
      </c>
      <c r="L2051">
        <v>22</v>
      </c>
      <c r="M2051" t="s">
        <v>161</v>
      </c>
    </row>
    <row r="2052" spans="1:14">
      <c r="A2052">
        <v>4338</v>
      </c>
      <c r="B2052">
        <v>495</v>
      </c>
      <c r="C2052">
        <v>2020</v>
      </c>
      <c r="D2052">
        <v>16</v>
      </c>
      <c r="E2052" t="s">
        <v>52</v>
      </c>
      <c r="F2052" t="s">
        <v>55</v>
      </c>
      <c r="H2052" t="s">
        <v>105</v>
      </c>
      <c r="J2052">
        <v>4</v>
      </c>
      <c r="K2052" t="s">
        <v>162</v>
      </c>
      <c r="L2052">
        <v>44</v>
      </c>
      <c r="M2052" t="s">
        <v>161</v>
      </c>
    </row>
    <row r="2053" spans="1:14">
      <c r="A2053">
        <v>4339</v>
      </c>
      <c r="B2053">
        <v>496</v>
      </c>
      <c r="C2053">
        <v>2020</v>
      </c>
      <c r="D2053">
        <v>16</v>
      </c>
      <c r="E2053" t="s">
        <v>44</v>
      </c>
      <c r="F2053" t="s">
        <v>26</v>
      </c>
      <c r="H2053" t="s">
        <v>114</v>
      </c>
      <c r="J2053">
        <v>1</v>
      </c>
      <c r="K2053" t="s">
        <v>160</v>
      </c>
      <c r="L2053">
        <f t="shared" ref="L2053:L2055" si="176">IF(K2053="XP",33,0)</f>
        <v>33</v>
      </c>
      <c r="M2053" t="s">
        <v>163</v>
      </c>
      <c r="N2053" t="s">
        <v>168</v>
      </c>
    </row>
    <row r="2054" spans="1:14">
      <c r="A2054">
        <v>4340</v>
      </c>
      <c r="B2054">
        <v>496</v>
      </c>
      <c r="C2054">
        <v>2020</v>
      </c>
      <c r="D2054">
        <v>16</v>
      </c>
      <c r="E2054" t="s">
        <v>44</v>
      </c>
      <c r="F2054" t="s">
        <v>26</v>
      </c>
      <c r="H2054" t="s">
        <v>114</v>
      </c>
      <c r="J2054">
        <v>2</v>
      </c>
      <c r="K2054" t="s">
        <v>160</v>
      </c>
      <c r="L2054">
        <f t="shared" si="176"/>
        <v>33</v>
      </c>
      <c r="M2054" t="s">
        <v>161</v>
      </c>
    </row>
    <row r="2055" spans="1:14">
      <c r="A2055">
        <v>4341</v>
      </c>
      <c r="B2055">
        <v>496</v>
      </c>
      <c r="C2055">
        <v>2020</v>
      </c>
      <c r="D2055">
        <v>16</v>
      </c>
      <c r="E2055" t="s">
        <v>44</v>
      </c>
      <c r="F2055" t="s">
        <v>26</v>
      </c>
      <c r="H2055" t="s">
        <v>114</v>
      </c>
      <c r="J2055">
        <v>2</v>
      </c>
      <c r="K2055" t="s">
        <v>160</v>
      </c>
      <c r="L2055">
        <f t="shared" si="176"/>
        <v>33</v>
      </c>
      <c r="M2055" t="s">
        <v>161</v>
      </c>
    </row>
    <row r="2056" spans="1:14">
      <c r="A2056">
        <v>4342</v>
      </c>
      <c r="B2056">
        <v>496</v>
      </c>
      <c r="C2056">
        <v>2020</v>
      </c>
      <c r="D2056">
        <v>16</v>
      </c>
      <c r="E2056" t="s">
        <v>44</v>
      </c>
      <c r="F2056" t="s">
        <v>26</v>
      </c>
      <c r="H2056" t="s">
        <v>104</v>
      </c>
      <c r="J2056">
        <v>2</v>
      </c>
      <c r="K2056" t="s">
        <v>162</v>
      </c>
      <c r="L2056">
        <v>48</v>
      </c>
      <c r="M2056" t="s">
        <v>161</v>
      </c>
    </row>
    <row r="2057" spans="1:14">
      <c r="A2057">
        <v>4343</v>
      </c>
      <c r="B2057">
        <v>496</v>
      </c>
      <c r="C2057">
        <v>2020</v>
      </c>
      <c r="D2057">
        <v>16</v>
      </c>
      <c r="E2057" t="s">
        <v>44</v>
      </c>
      <c r="F2057" t="s">
        <v>26</v>
      </c>
      <c r="H2057" t="s">
        <v>104</v>
      </c>
      <c r="J2057">
        <v>3</v>
      </c>
      <c r="K2057" t="s">
        <v>162</v>
      </c>
      <c r="L2057">
        <v>26</v>
      </c>
      <c r="M2057" t="s">
        <v>161</v>
      </c>
    </row>
    <row r="2058" spans="1:14">
      <c r="A2058">
        <v>4344</v>
      </c>
      <c r="B2058">
        <v>496</v>
      </c>
      <c r="C2058">
        <v>2020</v>
      </c>
      <c r="D2058">
        <v>16</v>
      </c>
      <c r="E2058" t="s">
        <v>44</v>
      </c>
      <c r="F2058" t="s">
        <v>26</v>
      </c>
      <c r="H2058" t="s">
        <v>104</v>
      </c>
      <c r="J2058">
        <v>4</v>
      </c>
      <c r="K2058" t="s">
        <v>160</v>
      </c>
      <c r="L2058">
        <f t="shared" si="130"/>
        <v>33</v>
      </c>
      <c r="M2058" t="s">
        <v>161</v>
      </c>
    </row>
    <row r="2059" spans="1:14">
      <c r="A2059">
        <v>4345</v>
      </c>
      <c r="B2059">
        <v>497</v>
      </c>
      <c r="C2059">
        <v>2020</v>
      </c>
      <c r="D2059">
        <v>16</v>
      </c>
      <c r="E2059" t="s">
        <v>40</v>
      </c>
      <c r="F2059" t="s">
        <v>34</v>
      </c>
      <c r="H2059" t="s">
        <v>109</v>
      </c>
      <c r="J2059">
        <v>1</v>
      </c>
      <c r="K2059" t="s">
        <v>160</v>
      </c>
      <c r="L2059">
        <f t="shared" ref="L2059:L2065" si="177">IF(K2059="XP",33,0)</f>
        <v>33</v>
      </c>
      <c r="M2059" t="s">
        <v>161</v>
      </c>
    </row>
    <row r="2060" spans="1:14">
      <c r="A2060">
        <v>4346</v>
      </c>
      <c r="B2060">
        <v>497</v>
      </c>
      <c r="C2060">
        <v>2020</v>
      </c>
      <c r="D2060">
        <v>16</v>
      </c>
      <c r="E2060" t="s">
        <v>40</v>
      </c>
      <c r="F2060" t="s">
        <v>34</v>
      </c>
      <c r="H2060" t="s">
        <v>145</v>
      </c>
      <c r="J2060">
        <v>2</v>
      </c>
      <c r="K2060" t="s">
        <v>160</v>
      </c>
      <c r="L2060">
        <f t="shared" si="177"/>
        <v>33</v>
      </c>
      <c r="M2060" t="s">
        <v>161</v>
      </c>
    </row>
    <row r="2061" spans="1:14">
      <c r="A2061">
        <v>4347</v>
      </c>
      <c r="B2061">
        <v>497</v>
      </c>
      <c r="C2061">
        <v>2020</v>
      </c>
      <c r="D2061">
        <v>16</v>
      </c>
      <c r="E2061" t="s">
        <v>40</v>
      </c>
      <c r="F2061" t="s">
        <v>34</v>
      </c>
      <c r="H2061" t="s">
        <v>109</v>
      </c>
      <c r="J2061">
        <v>2</v>
      </c>
      <c r="K2061" t="s">
        <v>160</v>
      </c>
      <c r="L2061">
        <f t="shared" si="177"/>
        <v>33</v>
      </c>
      <c r="M2061" t="s">
        <v>161</v>
      </c>
    </row>
    <row r="2062" spans="1:14">
      <c r="A2062">
        <v>4348</v>
      </c>
      <c r="B2062">
        <v>497</v>
      </c>
      <c r="C2062">
        <v>2020</v>
      </c>
      <c r="D2062">
        <v>16</v>
      </c>
      <c r="E2062" t="s">
        <v>40</v>
      </c>
      <c r="F2062" t="s">
        <v>34</v>
      </c>
      <c r="H2062" t="s">
        <v>109</v>
      </c>
      <c r="J2062">
        <v>2</v>
      </c>
      <c r="K2062" t="s">
        <v>160</v>
      </c>
      <c r="L2062">
        <f t="shared" si="177"/>
        <v>33</v>
      </c>
      <c r="M2062" t="s">
        <v>161</v>
      </c>
    </row>
    <row r="2063" spans="1:14">
      <c r="A2063">
        <v>4349</v>
      </c>
      <c r="B2063">
        <v>497</v>
      </c>
      <c r="C2063">
        <v>2020</v>
      </c>
      <c r="D2063">
        <v>16</v>
      </c>
      <c r="E2063" t="s">
        <v>40</v>
      </c>
      <c r="F2063" t="s">
        <v>34</v>
      </c>
      <c r="H2063" t="s">
        <v>109</v>
      </c>
      <c r="J2063">
        <v>3</v>
      </c>
      <c r="K2063" t="s">
        <v>162</v>
      </c>
      <c r="L2063">
        <v>28</v>
      </c>
      <c r="M2063" t="s">
        <v>161</v>
      </c>
    </row>
    <row r="2064" spans="1:14">
      <c r="A2064">
        <v>4350</v>
      </c>
      <c r="B2064">
        <v>497</v>
      </c>
      <c r="C2064">
        <v>2020</v>
      </c>
      <c r="D2064">
        <v>16</v>
      </c>
      <c r="E2064" t="s">
        <v>40</v>
      </c>
      <c r="F2064" t="s">
        <v>34</v>
      </c>
      <c r="H2064" t="s">
        <v>145</v>
      </c>
      <c r="J2064">
        <v>3</v>
      </c>
      <c r="K2064" t="s">
        <v>160</v>
      </c>
      <c r="L2064">
        <f t="shared" si="177"/>
        <v>33</v>
      </c>
      <c r="M2064" t="s">
        <v>161</v>
      </c>
    </row>
    <row r="2065" spans="1:20">
      <c r="A2065">
        <v>4351</v>
      </c>
      <c r="B2065">
        <v>497</v>
      </c>
      <c r="C2065">
        <v>2020</v>
      </c>
      <c r="D2065">
        <v>16</v>
      </c>
      <c r="E2065" t="s">
        <v>40</v>
      </c>
      <c r="F2065" t="s">
        <v>34</v>
      </c>
      <c r="H2065" t="s">
        <v>145</v>
      </c>
      <c r="J2065">
        <v>4</v>
      </c>
      <c r="K2065" t="s">
        <v>160</v>
      </c>
      <c r="L2065">
        <f t="shared" si="177"/>
        <v>33</v>
      </c>
      <c r="M2065" t="s">
        <v>161</v>
      </c>
    </row>
    <row r="2066" spans="1:20">
      <c r="A2066">
        <v>4352</v>
      </c>
      <c r="B2066">
        <v>497</v>
      </c>
      <c r="C2066">
        <v>2020</v>
      </c>
      <c r="D2066">
        <v>16</v>
      </c>
      <c r="E2066" t="s">
        <v>40</v>
      </c>
      <c r="F2066" t="s">
        <v>34</v>
      </c>
      <c r="H2066" t="s">
        <v>145</v>
      </c>
      <c r="J2066">
        <v>4</v>
      </c>
      <c r="K2066" t="s">
        <v>160</v>
      </c>
      <c r="L2066">
        <f t="shared" si="130"/>
        <v>33</v>
      </c>
      <c r="M2066" t="s">
        <v>161</v>
      </c>
    </row>
    <row r="2067" spans="1:20">
      <c r="A2067">
        <v>4353</v>
      </c>
      <c r="B2067">
        <v>498</v>
      </c>
      <c r="C2067">
        <v>2020</v>
      </c>
      <c r="D2067">
        <v>16</v>
      </c>
      <c r="E2067" t="s">
        <v>23</v>
      </c>
      <c r="F2067" t="s">
        <v>27</v>
      </c>
      <c r="H2067" t="s">
        <v>120</v>
      </c>
      <c r="J2067">
        <v>2</v>
      </c>
      <c r="K2067" t="s">
        <v>160</v>
      </c>
      <c r="L2067">
        <f t="shared" ref="L2067:L2071" si="178">IF(K2067="XP",33,0)</f>
        <v>33</v>
      </c>
      <c r="M2067" t="s">
        <v>161</v>
      </c>
    </row>
    <row r="2068" spans="1:20">
      <c r="A2068">
        <v>4354</v>
      </c>
      <c r="B2068">
        <v>498</v>
      </c>
      <c r="C2068">
        <v>2020</v>
      </c>
      <c r="D2068">
        <v>16</v>
      </c>
      <c r="E2068" t="s">
        <v>23</v>
      </c>
      <c r="F2068" t="s">
        <v>27</v>
      </c>
      <c r="H2068" t="s">
        <v>102</v>
      </c>
      <c r="J2068">
        <v>2</v>
      </c>
      <c r="K2068" t="s">
        <v>160</v>
      </c>
      <c r="L2068">
        <f t="shared" si="178"/>
        <v>33</v>
      </c>
      <c r="M2068" t="s">
        <v>161</v>
      </c>
    </row>
    <row r="2069" spans="1:20">
      <c r="A2069">
        <v>4355</v>
      </c>
      <c r="B2069">
        <v>498</v>
      </c>
      <c r="C2069">
        <v>2020</v>
      </c>
      <c r="D2069">
        <v>16</v>
      </c>
      <c r="E2069" t="s">
        <v>23</v>
      </c>
      <c r="F2069" t="s">
        <v>27</v>
      </c>
      <c r="H2069" t="s">
        <v>102</v>
      </c>
      <c r="J2069">
        <v>4</v>
      </c>
      <c r="K2069" t="s">
        <v>162</v>
      </c>
      <c r="L2069">
        <v>53</v>
      </c>
      <c r="M2069" t="s">
        <v>161</v>
      </c>
    </row>
    <row r="2070" spans="1:20">
      <c r="A2070">
        <v>4356</v>
      </c>
      <c r="B2070">
        <v>498</v>
      </c>
      <c r="C2070">
        <v>2020</v>
      </c>
      <c r="D2070">
        <v>16</v>
      </c>
      <c r="E2070" t="s">
        <v>23</v>
      </c>
      <c r="F2070" t="s">
        <v>27</v>
      </c>
      <c r="H2070" t="s">
        <v>120</v>
      </c>
      <c r="J2070">
        <v>4</v>
      </c>
      <c r="K2070" t="s">
        <v>160</v>
      </c>
      <c r="L2070">
        <f t="shared" si="178"/>
        <v>33</v>
      </c>
      <c r="M2070" t="s">
        <v>161</v>
      </c>
    </row>
    <row r="2071" spans="1:20">
      <c r="A2071">
        <v>4357</v>
      </c>
      <c r="B2071">
        <v>498</v>
      </c>
      <c r="C2071">
        <v>2020</v>
      </c>
      <c r="D2071">
        <v>16</v>
      </c>
      <c r="E2071" t="s">
        <v>23</v>
      </c>
      <c r="F2071" t="s">
        <v>27</v>
      </c>
      <c r="H2071" t="s">
        <v>102</v>
      </c>
      <c r="J2071">
        <v>4</v>
      </c>
      <c r="K2071" t="s">
        <v>160</v>
      </c>
      <c r="L2071">
        <f t="shared" si="178"/>
        <v>33</v>
      </c>
      <c r="M2071" t="s">
        <v>161</v>
      </c>
    </row>
    <row r="2072" spans="1:20">
      <c r="A2072">
        <v>4358</v>
      </c>
      <c r="B2072">
        <v>498</v>
      </c>
      <c r="C2072">
        <v>2020</v>
      </c>
      <c r="D2072">
        <v>16</v>
      </c>
      <c r="E2072" t="s">
        <v>23</v>
      </c>
      <c r="F2072" t="s">
        <v>27</v>
      </c>
      <c r="H2072" t="s">
        <v>120</v>
      </c>
      <c r="J2072">
        <v>4</v>
      </c>
      <c r="K2072" t="s">
        <v>162</v>
      </c>
      <c r="L2072">
        <v>39</v>
      </c>
      <c r="M2072" t="s">
        <v>163</v>
      </c>
      <c r="N2072" t="s">
        <v>164</v>
      </c>
      <c r="T2072" t="s">
        <v>173</v>
      </c>
    </row>
    <row r="2073" spans="1:20">
      <c r="A2073">
        <v>4359</v>
      </c>
      <c r="B2073">
        <v>499</v>
      </c>
      <c r="C2073">
        <v>2020</v>
      </c>
      <c r="D2073">
        <v>16</v>
      </c>
      <c r="E2073" t="s">
        <v>33</v>
      </c>
      <c r="F2073" t="s">
        <v>50</v>
      </c>
      <c r="H2073" t="s">
        <v>136</v>
      </c>
      <c r="J2073">
        <v>1</v>
      </c>
      <c r="K2073" t="s">
        <v>162</v>
      </c>
      <c r="L2073">
        <v>26</v>
      </c>
      <c r="M2073" t="s">
        <v>161</v>
      </c>
    </row>
    <row r="2074" spans="1:20">
      <c r="A2074">
        <v>4360</v>
      </c>
      <c r="B2074">
        <v>499</v>
      </c>
      <c r="C2074">
        <v>2020</v>
      </c>
      <c r="D2074">
        <v>16</v>
      </c>
      <c r="E2074" t="s">
        <v>33</v>
      </c>
      <c r="F2074" t="s">
        <v>50</v>
      </c>
      <c r="H2074" t="s">
        <v>111</v>
      </c>
      <c r="J2074">
        <v>1</v>
      </c>
      <c r="K2074" t="s">
        <v>160</v>
      </c>
      <c r="L2074">
        <f t="shared" ref="L2074:L2081" si="179">IF(K2074="XP",33,0)</f>
        <v>33</v>
      </c>
      <c r="M2074" t="s">
        <v>161</v>
      </c>
    </row>
    <row r="2075" spans="1:20">
      <c r="A2075">
        <v>4361</v>
      </c>
      <c r="B2075">
        <v>499</v>
      </c>
      <c r="C2075">
        <v>2020</v>
      </c>
      <c r="D2075">
        <v>16</v>
      </c>
      <c r="E2075" t="s">
        <v>33</v>
      </c>
      <c r="F2075" t="s">
        <v>50</v>
      </c>
      <c r="H2075" t="s">
        <v>111</v>
      </c>
      <c r="J2075">
        <v>2</v>
      </c>
      <c r="K2075" t="s">
        <v>162</v>
      </c>
      <c r="L2075">
        <v>20</v>
      </c>
      <c r="M2075" t="s">
        <v>161</v>
      </c>
    </row>
    <row r="2076" spans="1:20">
      <c r="A2076">
        <v>4362</v>
      </c>
      <c r="B2076">
        <v>499</v>
      </c>
      <c r="C2076">
        <v>2020</v>
      </c>
      <c r="D2076">
        <v>16</v>
      </c>
      <c r="E2076" t="s">
        <v>33</v>
      </c>
      <c r="F2076" t="s">
        <v>50</v>
      </c>
      <c r="H2076" t="s">
        <v>136</v>
      </c>
      <c r="J2076">
        <v>2</v>
      </c>
      <c r="K2076" t="s">
        <v>160</v>
      </c>
      <c r="L2076">
        <f t="shared" si="179"/>
        <v>33</v>
      </c>
      <c r="M2076" t="s">
        <v>161</v>
      </c>
    </row>
    <row r="2077" spans="1:20">
      <c r="A2077">
        <v>4363</v>
      </c>
      <c r="B2077">
        <v>499</v>
      </c>
      <c r="C2077">
        <v>2020</v>
      </c>
      <c r="D2077">
        <v>16</v>
      </c>
      <c r="E2077" t="s">
        <v>33</v>
      </c>
      <c r="F2077" t="s">
        <v>50</v>
      </c>
      <c r="H2077" t="s">
        <v>111</v>
      </c>
      <c r="J2077">
        <v>2</v>
      </c>
      <c r="K2077" t="s">
        <v>162</v>
      </c>
      <c r="L2077">
        <v>40</v>
      </c>
      <c r="M2077" t="s">
        <v>161</v>
      </c>
    </row>
    <row r="2078" spans="1:20">
      <c r="A2078">
        <v>4364</v>
      </c>
      <c r="B2078">
        <v>499</v>
      </c>
      <c r="C2078">
        <v>2020</v>
      </c>
      <c r="D2078">
        <v>16</v>
      </c>
      <c r="E2078" t="s">
        <v>33</v>
      </c>
      <c r="F2078" t="s">
        <v>50</v>
      </c>
      <c r="H2078" t="s">
        <v>111</v>
      </c>
      <c r="J2078">
        <v>3</v>
      </c>
      <c r="K2078" t="s">
        <v>160</v>
      </c>
      <c r="L2078">
        <f t="shared" si="179"/>
        <v>33</v>
      </c>
      <c r="M2078" t="s">
        <v>161</v>
      </c>
    </row>
    <row r="2079" spans="1:20">
      <c r="A2079">
        <v>4365</v>
      </c>
      <c r="B2079">
        <v>499</v>
      </c>
      <c r="C2079">
        <v>2020</v>
      </c>
      <c r="D2079">
        <v>16</v>
      </c>
      <c r="E2079" t="s">
        <v>33</v>
      </c>
      <c r="F2079" t="s">
        <v>50</v>
      </c>
      <c r="H2079" t="s">
        <v>111</v>
      </c>
      <c r="J2079">
        <v>3</v>
      </c>
      <c r="K2079" t="s">
        <v>160</v>
      </c>
      <c r="L2079">
        <f t="shared" si="179"/>
        <v>33</v>
      </c>
      <c r="M2079" t="s">
        <v>161</v>
      </c>
    </row>
    <row r="2080" spans="1:20">
      <c r="A2080">
        <v>4366</v>
      </c>
      <c r="B2080">
        <v>499</v>
      </c>
      <c r="C2080">
        <v>2020</v>
      </c>
      <c r="D2080">
        <v>16</v>
      </c>
      <c r="E2080" t="s">
        <v>33</v>
      </c>
      <c r="F2080" t="s">
        <v>50</v>
      </c>
      <c r="H2080" t="s">
        <v>111</v>
      </c>
      <c r="J2080">
        <v>3</v>
      </c>
      <c r="K2080" t="s">
        <v>160</v>
      </c>
      <c r="L2080">
        <f t="shared" si="179"/>
        <v>33</v>
      </c>
      <c r="M2080" t="s">
        <v>161</v>
      </c>
    </row>
    <row r="2081" spans="1:14">
      <c r="A2081">
        <v>4367</v>
      </c>
      <c r="B2081">
        <v>499</v>
      </c>
      <c r="C2081">
        <v>2020</v>
      </c>
      <c r="D2081">
        <v>16</v>
      </c>
      <c r="E2081" t="s">
        <v>33</v>
      </c>
      <c r="F2081" t="s">
        <v>50</v>
      </c>
      <c r="H2081" t="s">
        <v>111</v>
      </c>
      <c r="J2081">
        <v>4</v>
      </c>
      <c r="K2081" t="s">
        <v>160</v>
      </c>
      <c r="L2081">
        <f t="shared" si="179"/>
        <v>33</v>
      </c>
      <c r="M2081" t="s">
        <v>161</v>
      </c>
    </row>
    <row r="2082" spans="1:14">
      <c r="A2082">
        <v>4368</v>
      </c>
      <c r="B2082">
        <v>499</v>
      </c>
      <c r="C2082">
        <v>2020</v>
      </c>
      <c r="D2082">
        <v>16</v>
      </c>
      <c r="E2082" t="s">
        <v>33</v>
      </c>
      <c r="F2082" t="s">
        <v>50</v>
      </c>
      <c r="H2082" t="s">
        <v>136</v>
      </c>
      <c r="J2082">
        <v>4</v>
      </c>
      <c r="K2082" t="s">
        <v>160</v>
      </c>
      <c r="L2082">
        <f t="shared" si="130"/>
        <v>33</v>
      </c>
      <c r="M2082" t="s">
        <v>161</v>
      </c>
    </row>
    <row r="2083" spans="1:14">
      <c r="A2083">
        <v>4369</v>
      </c>
      <c r="B2083">
        <v>500</v>
      </c>
      <c r="C2083">
        <v>2020</v>
      </c>
      <c r="D2083">
        <v>16</v>
      </c>
      <c r="E2083" t="s">
        <v>46</v>
      </c>
      <c r="F2083" t="s">
        <v>29</v>
      </c>
      <c r="H2083" t="s">
        <v>117</v>
      </c>
      <c r="J2083">
        <v>1</v>
      </c>
      <c r="K2083" t="s">
        <v>160</v>
      </c>
      <c r="L2083">
        <f t="shared" ref="L2083" si="180">IF(K2083="XP",33,0)</f>
        <v>33</v>
      </c>
      <c r="M2083" t="s">
        <v>161</v>
      </c>
    </row>
    <row r="2084" spans="1:14">
      <c r="A2084">
        <v>4370</v>
      </c>
      <c r="B2084">
        <v>500</v>
      </c>
      <c r="C2084">
        <v>2020</v>
      </c>
      <c r="D2084">
        <v>16</v>
      </c>
      <c r="E2084" t="s">
        <v>46</v>
      </c>
      <c r="F2084" t="s">
        <v>29</v>
      </c>
      <c r="H2084" t="s">
        <v>101</v>
      </c>
      <c r="J2084">
        <v>1</v>
      </c>
      <c r="K2084" t="s">
        <v>162</v>
      </c>
      <c r="L2084">
        <v>21</v>
      </c>
      <c r="M2084" t="s">
        <v>161</v>
      </c>
    </row>
    <row r="2085" spans="1:14">
      <c r="A2085">
        <v>4371</v>
      </c>
      <c r="B2085">
        <v>500</v>
      </c>
      <c r="C2085">
        <v>2020</v>
      </c>
      <c r="D2085">
        <v>16</v>
      </c>
      <c r="E2085" t="s">
        <v>46</v>
      </c>
      <c r="F2085" t="s">
        <v>29</v>
      </c>
      <c r="H2085" t="s">
        <v>117</v>
      </c>
      <c r="J2085">
        <v>2</v>
      </c>
      <c r="K2085" t="s">
        <v>162</v>
      </c>
      <c r="L2085">
        <v>49</v>
      </c>
      <c r="M2085" t="s">
        <v>163</v>
      </c>
      <c r="N2085" t="s">
        <v>165</v>
      </c>
    </row>
    <row r="2086" spans="1:14">
      <c r="A2086">
        <v>4372</v>
      </c>
      <c r="B2086">
        <v>500</v>
      </c>
      <c r="C2086">
        <v>2020</v>
      </c>
      <c r="D2086">
        <v>16</v>
      </c>
      <c r="E2086" t="s">
        <v>46</v>
      </c>
      <c r="F2086" t="s">
        <v>29</v>
      </c>
      <c r="H2086" t="s">
        <v>117</v>
      </c>
      <c r="J2086">
        <v>2</v>
      </c>
      <c r="K2086" t="s">
        <v>162</v>
      </c>
      <c r="L2086">
        <v>35</v>
      </c>
      <c r="M2086" t="s">
        <v>161</v>
      </c>
    </row>
    <row r="2087" spans="1:14">
      <c r="A2087">
        <v>4373</v>
      </c>
      <c r="B2087">
        <v>500</v>
      </c>
      <c r="C2087">
        <v>2020</v>
      </c>
      <c r="D2087">
        <v>16</v>
      </c>
      <c r="E2087" t="s">
        <v>46</v>
      </c>
      <c r="F2087" t="s">
        <v>29</v>
      </c>
      <c r="H2087" t="s">
        <v>101</v>
      </c>
      <c r="J2087">
        <v>2</v>
      </c>
      <c r="K2087" t="s">
        <v>160</v>
      </c>
      <c r="L2087">
        <f>IF(K2087="XP",33,0)</f>
        <v>33</v>
      </c>
      <c r="M2087" t="s">
        <v>161</v>
      </c>
    </row>
    <row r="2088" spans="1:14">
      <c r="A2088">
        <v>4374</v>
      </c>
      <c r="B2088">
        <v>500</v>
      </c>
      <c r="C2088">
        <v>2020</v>
      </c>
      <c r="D2088">
        <v>16</v>
      </c>
      <c r="E2088" t="s">
        <v>46</v>
      </c>
      <c r="F2088" t="s">
        <v>29</v>
      </c>
      <c r="H2088" t="s">
        <v>117</v>
      </c>
      <c r="J2088">
        <v>3</v>
      </c>
      <c r="K2088" t="s">
        <v>160</v>
      </c>
      <c r="L2088">
        <f>IF(K2088="XP",33,0)</f>
        <v>33</v>
      </c>
      <c r="M2088" t="s">
        <v>161</v>
      </c>
    </row>
    <row r="2089" spans="1:14">
      <c r="A2089">
        <v>4375</v>
      </c>
      <c r="B2089">
        <v>500</v>
      </c>
      <c r="C2089">
        <v>2020</v>
      </c>
      <c r="D2089">
        <v>16</v>
      </c>
      <c r="E2089" t="s">
        <v>46</v>
      </c>
      <c r="F2089" t="s">
        <v>29</v>
      </c>
      <c r="H2089" t="s">
        <v>101</v>
      </c>
      <c r="J2089">
        <v>3</v>
      </c>
      <c r="K2089" t="s">
        <v>160</v>
      </c>
      <c r="L2089">
        <f>IF(K2089="XP",33,0)</f>
        <v>33</v>
      </c>
      <c r="M2089" t="s">
        <v>161</v>
      </c>
    </row>
    <row r="2090" spans="1:14">
      <c r="A2090">
        <v>4376</v>
      </c>
      <c r="B2090">
        <v>500</v>
      </c>
      <c r="C2090">
        <v>2020</v>
      </c>
      <c r="D2090">
        <v>16</v>
      </c>
      <c r="E2090" t="s">
        <v>46</v>
      </c>
      <c r="F2090" t="s">
        <v>29</v>
      </c>
      <c r="H2090" t="s">
        <v>117</v>
      </c>
      <c r="J2090">
        <v>3</v>
      </c>
      <c r="K2090" t="s">
        <v>160</v>
      </c>
      <c r="L2090">
        <f>IF(K2090="XP",33,0)</f>
        <v>33</v>
      </c>
      <c r="M2090" t="s">
        <v>161</v>
      </c>
    </row>
    <row r="2091" spans="1:14">
      <c r="A2091">
        <v>4377</v>
      </c>
      <c r="B2091">
        <v>500</v>
      </c>
      <c r="C2091">
        <v>2020</v>
      </c>
      <c r="D2091">
        <v>16</v>
      </c>
      <c r="E2091" t="s">
        <v>46</v>
      </c>
      <c r="F2091" t="s">
        <v>29</v>
      </c>
      <c r="H2091" t="s">
        <v>101</v>
      </c>
      <c r="J2091">
        <v>3</v>
      </c>
      <c r="K2091" t="s">
        <v>160</v>
      </c>
      <c r="L2091">
        <f>IF(K2091="XP",33,0)</f>
        <v>33</v>
      </c>
      <c r="M2091" t="s">
        <v>161</v>
      </c>
    </row>
    <row r="2092" spans="1:14">
      <c r="A2092">
        <v>4378</v>
      </c>
      <c r="B2092">
        <v>500</v>
      </c>
      <c r="C2092">
        <v>2020</v>
      </c>
      <c r="D2092">
        <v>16</v>
      </c>
      <c r="E2092" t="s">
        <v>46</v>
      </c>
      <c r="F2092" t="s">
        <v>29</v>
      </c>
      <c r="H2092" t="s">
        <v>117</v>
      </c>
      <c r="J2092">
        <v>4</v>
      </c>
      <c r="K2092" t="s">
        <v>162</v>
      </c>
      <c r="L2092">
        <v>48</v>
      </c>
      <c r="M2092" t="s">
        <v>161</v>
      </c>
    </row>
    <row r="2093" spans="1:14">
      <c r="A2093">
        <v>4379</v>
      </c>
      <c r="B2093">
        <v>500</v>
      </c>
      <c r="C2093">
        <v>2020</v>
      </c>
      <c r="D2093">
        <v>16</v>
      </c>
      <c r="E2093" t="s">
        <v>46</v>
      </c>
      <c r="F2093" t="s">
        <v>29</v>
      </c>
      <c r="H2093" t="s">
        <v>101</v>
      </c>
      <c r="J2093">
        <v>4</v>
      </c>
      <c r="K2093" t="s">
        <v>160</v>
      </c>
      <c r="L2093">
        <f>IF(K2093="XP",33,0)</f>
        <v>33</v>
      </c>
      <c r="M2093" t="s">
        <v>161</v>
      </c>
    </row>
    <row r="2094" spans="1:14">
      <c r="A2094">
        <v>4380</v>
      </c>
      <c r="B2094">
        <v>500</v>
      </c>
      <c r="C2094">
        <v>2020</v>
      </c>
      <c r="D2094">
        <v>16</v>
      </c>
      <c r="E2094" t="s">
        <v>46</v>
      </c>
      <c r="F2094" t="s">
        <v>29</v>
      </c>
      <c r="H2094" t="s">
        <v>117</v>
      </c>
      <c r="J2094">
        <v>4</v>
      </c>
      <c r="K2094" t="s">
        <v>160</v>
      </c>
      <c r="L2094">
        <f>IF(K2094="XP",33,0)</f>
        <v>33</v>
      </c>
      <c r="M2094" t="s">
        <v>161</v>
      </c>
    </row>
    <row r="2095" spans="1:14">
      <c r="A2095">
        <v>4381</v>
      </c>
      <c r="B2095">
        <v>500</v>
      </c>
      <c r="C2095">
        <v>2020</v>
      </c>
      <c r="D2095">
        <v>16</v>
      </c>
      <c r="E2095" t="s">
        <v>46</v>
      </c>
      <c r="F2095" t="s">
        <v>29</v>
      </c>
      <c r="H2095" t="s">
        <v>117</v>
      </c>
      <c r="J2095">
        <v>4</v>
      </c>
      <c r="K2095" t="s">
        <v>162</v>
      </c>
      <c r="L2095">
        <v>36</v>
      </c>
      <c r="M2095" t="s">
        <v>161</v>
      </c>
    </row>
    <row r="2096" spans="1:14">
      <c r="A2096">
        <v>4382</v>
      </c>
      <c r="B2096">
        <v>501</v>
      </c>
      <c r="C2096">
        <v>2020</v>
      </c>
      <c r="D2096">
        <v>16</v>
      </c>
      <c r="E2096" t="s">
        <v>47</v>
      </c>
      <c r="F2096" t="s">
        <v>60</v>
      </c>
      <c r="H2096" t="s">
        <v>118</v>
      </c>
      <c r="J2096">
        <v>1</v>
      </c>
      <c r="K2096" t="s">
        <v>160</v>
      </c>
      <c r="L2096">
        <f t="shared" ref="L2096:L2102" si="181">IF(K2096="XP",33,0)</f>
        <v>33</v>
      </c>
      <c r="M2096" t="s">
        <v>161</v>
      </c>
    </row>
    <row r="2097" spans="1:14">
      <c r="A2097">
        <v>4383</v>
      </c>
      <c r="B2097">
        <v>501</v>
      </c>
      <c r="C2097">
        <v>2020</v>
      </c>
      <c r="D2097">
        <v>16</v>
      </c>
      <c r="E2097" t="s">
        <v>47</v>
      </c>
      <c r="F2097" t="s">
        <v>60</v>
      </c>
      <c r="H2097" t="s">
        <v>118</v>
      </c>
      <c r="J2097">
        <v>1</v>
      </c>
      <c r="K2097" t="s">
        <v>160</v>
      </c>
      <c r="L2097">
        <f t="shared" si="181"/>
        <v>33</v>
      </c>
      <c r="M2097" t="s">
        <v>161</v>
      </c>
    </row>
    <row r="2098" spans="1:14">
      <c r="A2098">
        <v>4384</v>
      </c>
      <c r="B2098">
        <v>501</v>
      </c>
      <c r="C2098">
        <v>2020</v>
      </c>
      <c r="D2098">
        <v>16</v>
      </c>
      <c r="E2098" t="s">
        <v>47</v>
      </c>
      <c r="F2098" t="s">
        <v>60</v>
      </c>
      <c r="H2098" t="s">
        <v>118</v>
      </c>
      <c r="J2098">
        <v>2</v>
      </c>
      <c r="K2098" t="s">
        <v>162</v>
      </c>
      <c r="L2098">
        <v>20</v>
      </c>
      <c r="M2098" t="s">
        <v>161</v>
      </c>
    </row>
    <row r="2099" spans="1:14">
      <c r="A2099">
        <v>4385</v>
      </c>
      <c r="B2099">
        <v>501</v>
      </c>
      <c r="C2099">
        <v>2020</v>
      </c>
      <c r="D2099">
        <v>16</v>
      </c>
      <c r="E2099" t="s">
        <v>47</v>
      </c>
      <c r="F2099" t="s">
        <v>60</v>
      </c>
      <c r="H2099" t="s">
        <v>130</v>
      </c>
      <c r="J2099">
        <v>2</v>
      </c>
      <c r="K2099" t="s">
        <v>162</v>
      </c>
      <c r="L2099">
        <v>31</v>
      </c>
      <c r="M2099" t="s">
        <v>161</v>
      </c>
    </row>
    <row r="2100" spans="1:14">
      <c r="A2100">
        <v>4386</v>
      </c>
      <c r="B2100">
        <v>501</v>
      </c>
      <c r="C2100">
        <v>2020</v>
      </c>
      <c r="D2100">
        <v>16</v>
      </c>
      <c r="E2100" t="s">
        <v>47</v>
      </c>
      <c r="F2100" t="s">
        <v>60</v>
      </c>
      <c r="H2100" t="s">
        <v>118</v>
      </c>
      <c r="J2100">
        <v>2</v>
      </c>
      <c r="K2100" t="s">
        <v>162</v>
      </c>
      <c r="L2100">
        <v>28</v>
      </c>
      <c r="M2100" t="s">
        <v>161</v>
      </c>
    </row>
    <row r="2101" spans="1:14">
      <c r="A2101">
        <v>4387</v>
      </c>
      <c r="B2101">
        <v>501</v>
      </c>
      <c r="C2101">
        <v>2020</v>
      </c>
      <c r="D2101">
        <v>16</v>
      </c>
      <c r="E2101" t="s">
        <v>47</v>
      </c>
      <c r="F2101" t="s">
        <v>60</v>
      </c>
      <c r="H2101" t="s">
        <v>130</v>
      </c>
      <c r="J2101">
        <v>3</v>
      </c>
      <c r="K2101" t="s">
        <v>162</v>
      </c>
      <c r="L2101">
        <v>42</v>
      </c>
      <c r="M2101" t="s">
        <v>161</v>
      </c>
    </row>
    <row r="2102" spans="1:14">
      <c r="A2102">
        <v>4388</v>
      </c>
      <c r="B2102">
        <v>501</v>
      </c>
      <c r="C2102">
        <v>2020</v>
      </c>
      <c r="D2102">
        <v>16</v>
      </c>
      <c r="E2102" t="s">
        <v>47</v>
      </c>
      <c r="F2102" t="s">
        <v>60</v>
      </c>
      <c r="H2102" t="s">
        <v>118</v>
      </c>
      <c r="J2102">
        <v>4</v>
      </c>
      <c r="K2102" t="s">
        <v>160</v>
      </c>
      <c r="L2102">
        <f t="shared" si="181"/>
        <v>33</v>
      </c>
      <c r="M2102" t="s">
        <v>161</v>
      </c>
    </row>
    <row r="2103" spans="1:14">
      <c r="A2103">
        <v>4389</v>
      </c>
      <c r="B2103">
        <v>501</v>
      </c>
      <c r="C2103">
        <v>2020</v>
      </c>
      <c r="D2103">
        <v>16</v>
      </c>
      <c r="E2103" t="s">
        <v>47</v>
      </c>
      <c r="F2103" t="s">
        <v>60</v>
      </c>
      <c r="H2103" t="s">
        <v>130</v>
      </c>
      <c r="J2103">
        <v>4</v>
      </c>
      <c r="K2103" t="s">
        <v>160</v>
      </c>
      <c r="L2103">
        <f t="shared" si="130"/>
        <v>33</v>
      </c>
      <c r="M2103" t="s">
        <v>161</v>
      </c>
    </row>
    <row r="2104" spans="1:14">
      <c r="A2104">
        <v>4390</v>
      </c>
      <c r="B2104">
        <v>502</v>
      </c>
      <c r="C2104">
        <v>2020</v>
      </c>
      <c r="D2104">
        <v>16</v>
      </c>
      <c r="E2104" t="s">
        <v>62</v>
      </c>
      <c r="F2104" t="s">
        <v>30</v>
      </c>
      <c r="H2104" t="s">
        <v>133</v>
      </c>
      <c r="J2104">
        <v>1</v>
      </c>
      <c r="K2104" t="s">
        <v>162</v>
      </c>
      <c r="L2104">
        <v>44</v>
      </c>
      <c r="M2104" t="s">
        <v>161</v>
      </c>
    </row>
    <row r="2105" spans="1:14">
      <c r="A2105">
        <v>4391</v>
      </c>
      <c r="B2105">
        <v>502</v>
      </c>
      <c r="C2105">
        <v>2020</v>
      </c>
      <c r="D2105">
        <v>16</v>
      </c>
      <c r="E2105" t="s">
        <v>62</v>
      </c>
      <c r="F2105" t="s">
        <v>30</v>
      </c>
      <c r="H2105" t="s">
        <v>115</v>
      </c>
      <c r="J2105">
        <v>1</v>
      </c>
      <c r="K2105" t="s">
        <v>160</v>
      </c>
      <c r="L2105">
        <f t="shared" ref="L2105:L2106" si="182">IF(K2105="XP",33,0)</f>
        <v>33</v>
      </c>
      <c r="M2105" t="s">
        <v>161</v>
      </c>
    </row>
    <row r="2106" spans="1:14">
      <c r="A2106">
        <v>4392</v>
      </c>
      <c r="B2106">
        <v>502</v>
      </c>
      <c r="C2106">
        <v>2020</v>
      </c>
      <c r="D2106">
        <v>16</v>
      </c>
      <c r="E2106" t="s">
        <v>62</v>
      </c>
      <c r="F2106" t="s">
        <v>30</v>
      </c>
      <c r="H2106" t="s">
        <v>115</v>
      </c>
      <c r="J2106">
        <v>2</v>
      </c>
      <c r="K2106" t="s">
        <v>160</v>
      </c>
      <c r="L2106">
        <f t="shared" si="182"/>
        <v>33</v>
      </c>
      <c r="M2106" t="s">
        <v>163</v>
      </c>
      <c r="N2106" t="s">
        <v>170</v>
      </c>
    </row>
    <row r="2107" spans="1:14">
      <c r="A2107">
        <v>4393</v>
      </c>
      <c r="B2107">
        <v>502</v>
      </c>
      <c r="C2107">
        <v>2020</v>
      </c>
      <c r="D2107">
        <v>16</v>
      </c>
      <c r="E2107" t="s">
        <v>62</v>
      </c>
      <c r="F2107" t="s">
        <v>30</v>
      </c>
      <c r="H2107" t="s">
        <v>133</v>
      </c>
      <c r="J2107">
        <v>2</v>
      </c>
      <c r="K2107" t="s">
        <v>162</v>
      </c>
      <c r="L2107">
        <v>60</v>
      </c>
      <c r="M2107" t="s">
        <v>163</v>
      </c>
      <c r="N2107" t="s">
        <v>164</v>
      </c>
    </row>
    <row r="2108" spans="1:14">
      <c r="A2108">
        <v>4394</v>
      </c>
      <c r="B2108">
        <v>502</v>
      </c>
      <c r="C2108">
        <v>2020</v>
      </c>
      <c r="D2108">
        <v>16</v>
      </c>
      <c r="E2108" t="s">
        <v>62</v>
      </c>
      <c r="F2108" t="s">
        <v>30</v>
      </c>
      <c r="H2108" t="s">
        <v>115</v>
      </c>
      <c r="J2108">
        <v>3</v>
      </c>
      <c r="K2108" t="s">
        <v>160</v>
      </c>
      <c r="L2108">
        <f>IF(K2108="XP",33,0)</f>
        <v>33</v>
      </c>
      <c r="M2108" t="s">
        <v>161</v>
      </c>
    </row>
    <row r="2109" spans="1:14">
      <c r="A2109">
        <v>4395</v>
      </c>
      <c r="B2109">
        <v>502</v>
      </c>
      <c r="C2109">
        <v>2020</v>
      </c>
      <c r="D2109">
        <v>16</v>
      </c>
      <c r="E2109" t="s">
        <v>62</v>
      </c>
      <c r="F2109" t="s">
        <v>30</v>
      </c>
      <c r="H2109" t="s">
        <v>115</v>
      </c>
      <c r="J2109">
        <v>3</v>
      </c>
      <c r="K2109" t="s">
        <v>162</v>
      </c>
      <c r="L2109">
        <v>50</v>
      </c>
      <c r="M2109" t="s">
        <v>163</v>
      </c>
      <c r="N2109" t="s">
        <v>170</v>
      </c>
    </row>
    <row r="2110" spans="1:14">
      <c r="A2110">
        <v>4396</v>
      </c>
      <c r="B2110">
        <v>502</v>
      </c>
      <c r="C2110">
        <v>2020</v>
      </c>
      <c r="D2110">
        <v>16</v>
      </c>
      <c r="E2110" t="s">
        <v>62</v>
      </c>
      <c r="F2110" t="s">
        <v>30</v>
      </c>
      <c r="H2110" t="s">
        <v>133</v>
      </c>
      <c r="J2110">
        <v>3</v>
      </c>
      <c r="K2110" t="s">
        <v>160</v>
      </c>
      <c r="L2110">
        <f>IF(K2110="XP",33,0)</f>
        <v>33</v>
      </c>
      <c r="M2110" t="s">
        <v>161</v>
      </c>
    </row>
    <row r="2111" spans="1:14">
      <c r="A2111">
        <v>4397</v>
      </c>
      <c r="B2111">
        <v>502</v>
      </c>
      <c r="C2111">
        <v>2020</v>
      </c>
      <c r="D2111">
        <v>16</v>
      </c>
      <c r="E2111" t="s">
        <v>62</v>
      </c>
      <c r="F2111" t="s">
        <v>30</v>
      </c>
      <c r="H2111" t="s">
        <v>133</v>
      </c>
      <c r="J2111">
        <v>4</v>
      </c>
      <c r="K2111" t="s">
        <v>160</v>
      </c>
      <c r="L2111">
        <f>IF(K2111="XP",33,0)</f>
        <v>33</v>
      </c>
      <c r="M2111" t="s">
        <v>163</v>
      </c>
      <c r="N2111" t="s">
        <v>168</v>
      </c>
    </row>
    <row r="2112" spans="1:14">
      <c r="A2112">
        <v>4398</v>
      </c>
      <c r="B2112">
        <v>502</v>
      </c>
      <c r="C2112">
        <v>2020</v>
      </c>
      <c r="D2112">
        <v>16</v>
      </c>
      <c r="E2112" t="s">
        <v>62</v>
      </c>
      <c r="F2112" t="s">
        <v>30</v>
      </c>
      <c r="H2112" t="s">
        <v>115</v>
      </c>
      <c r="J2112">
        <v>4</v>
      </c>
      <c r="K2112" t="s">
        <v>162</v>
      </c>
      <c r="L2112">
        <v>34</v>
      </c>
      <c r="M2112" t="s">
        <v>161</v>
      </c>
    </row>
    <row r="2113" spans="1:14">
      <c r="A2113">
        <v>4399</v>
      </c>
      <c r="B2113">
        <v>503</v>
      </c>
      <c r="C2113">
        <v>2020</v>
      </c>
      <c r="D2113">
        <v>16</v>
      </c>
      <c r="E2113" t="s">
        <v>56</v>
      </c>
      <c r="F2113" t="s">
        <v>53</v>
      </c>
      <c r="H2113" t="s">
        <v>121</v>
      </c>
      <c r="J2113">
        <v>1</v>
      </c>
      <c r="K2113" t="s">
        <v>162</v>
      </c>
      <c r="L2113">
        <v>37</v>
      </c>
      <c r="M2113" t="s">
        <v>161</v>
      </c>
    </row>
    <row r="2114" spans="1:14">
      <c r="A2114">
        <v>4400</v>
      </c>
      <c r="B2114">
        <v>503</v>
      </c>
      <c r="C2114">
        <v>2020</v>
      </c>
      <c r="D2114">
        <v>16</v>
      </c>
      <c r="E2114" t="s">
        <v>56</v>
      </c>
      <c r="F2114" t="s">
        <v>53</v>
      </c>
      <c r="H2114" t="s">
        <v>132</v>
      </c>
      <c r="J2114">
        <v>2</v>
      </c>
      <c r="K2114" t="s">
        <v>162</v>
      </c>
      <c r="L2114">
        <v>37</v>
      </c>
      <c r="M2114" t="s">
        <v>163</v>
      </c>
      <c r="N2114" t="s">
        <v>167</v>
      </c>
    </row>
    <row r="2115" spans="1:14">
      <c r="A2115">
        <v>4401</v>
      </c>
      <c r="B2115">
        <v>503</v>
      </c>
      <c r="C2115">
        <v>2020</v>
      </c>
      <c r="D2115">
        <v>16</v>
      </c>
      <c r="E2115" t="s">
        <v>56</v>
      </c>
      <c r="F2115" t="s">
        <v>53</v>
      </c>
      <c r="H2115" t="s">
        <v>121</v>
      </c>
      <c r="J2115">
        <v>2</v>
      </c>
      <c r="K2115" t="s">
        <v>160</v>
      </c>
      <c r="L2115">
        <f>IF(K2115="XP",33,0)</f>
        <v>33</v>
      </c>
      <c r="M2115" t="s">
        <v>161</v>
      </c>
    </row>
    <row r="2116" spans="1:14">
      <c r="A2116">
        <v>4402</v>
      </c>
      <c r="B2116">
        <v>503</v>
      </c>
      <c r="C2116">
        <v>2020</v>
      </c>
      <c r="D2116">
        <v>16</v>
      </c>
      <c r="E2116" t="s">
        <v>56</v>
      </c>
      <c r="F2116" t="s">
        <v>53</v>
      </c>
      <c r="H2116" t="s">
        <v>121</v>
      </c>
      <c r="J2116">
        <v>2</v>
      </c>
      <c r="K2116" t="s">
        <v>162</v>
      </c>
      <c r="L2116">
        <v>43</v>
      </c>
      <c r="M2116" t="s">
        <v>161</v>
      </c>
    </row>
    <row r="2117" spans="1:14">
      <c r="A2117">
        <v>4403</v>
      </c>
      <c r="B2117">
        <v>503</v>
      </c>
      <c r="C2117">
        <v>2020</v>
      </c>
      <c r="D2117">
        <v>16</v>
      </c>
      <c r="E2117" t="s">
        <v>56</v>
      </c>
      <c r="F2117" t="s">
        <v>53</v>
      </c>
      <c r="H2117" t="s">
        <v>132</v>
      </c>
      <c r="J2117">
        <v>3</v>
      </c>
      <c r="K2117" t="s">
        <v>162</v>
      </c>
      <c r="L2117">
        <v>30</v>
      </c>
      <c r="M2117" t="s">
        <v>161</v>
      </c>
    </row>
    <row r="2118" spans="1:14">
      <c r="A2118">
        <v>4404</v>
      </c>
      <c r="B2118">
        <v>503</v>
      </c>
      <c r="C2118">
        <v>2020</v>
      </c>
      <c r="D2118">
        <v>16</v>
      </c>
      <c r="E2118" t="s">
        <v>56</v>
      </c>
      <c r="F2118" t="s">
        <v>53</v>
      </c>
      <c r="H2118" t="s">
        <v>121</v>
      </c>
      <c r="J2118">
        <v>4</v>
      </c>
      <c r="K2118" t="s">
        <v>162</v>
      </c>
      <c r="L2118">
        <v>25</v>
      </c>
      <c r="M2118" t="s">
        <v>161</v>
      </c>
    </row>
    <row r="2119" spans="1:14">
      <c r="A2119">
        <v>4405</v>
      </c>
      <c r="B2119">
        <v>503</v>
      </c>
      <c r="C2119">
        <v>2020</v>
      </c>
      <c r="D2119">
        <v>16</v>
      </c>
      <c r="E2119" t="s">
        <v>56</v>
      </c>
      <c r="F2119" t="s">
        <v>53</v>
      </c>
      <c r="H2119" t="s">
        <v>132</v>
      </c>
      <c r="J2119">
        <v>4</v>
      </c>
      <c r="K2119" t="s">
        <v>162</v>
      </c>
      <c r="L2119">
        <v>50</v>
      </c>
      <c r="M2119" t="s">
        <v>161</v>
      </c>
    </row>
    <row r="2120" spans="1:14">
      <c r="A2120">
        <v>4406</v>
      </c>
      <c r="B2120">
        <v>503</v>
      </c>
      <c r="C2120">
        <v>2020</v>
      </c>
      <c r="D2120">
        <v>16</v>
      </c>
      <c r="E2120" t="s">
        <v>56</v>
      </c>
      <c r="F2120" t="s">
        <v>53</v>
      </c>
      <c r="H2120" t="s">
        <v>132</v>
      </c>
      <c r="J2120">
        <v>4</v>
      </c>
      <c r="K2120" t="s">
        <v>160</v>
      </c>
      <c r="L2120">
        <f>IF(K2120="XP",33,0)</f>
        <v>33</v>
      </c>
      <c r="M2120" t="s">
        <v>161</v>
      </c>
    </row>
    <row r="2121" spans="1:14">
      <c r="A2121">
        <v>4407</v>
      </c>
      <c r="B2121">
        <v>503</v>
      </c>
      <c r="C2121">
        <v>2020</v>
      </c>
      <c r="D2121">
        <v>16</v>
      </c>
      <c r="E2121" t="s">
        <v>56</v>
      </c>
      <c r="F2121" t="s">
        <v>53</v>
      </c>
      <c r="H2121" t="s">
        <v>132</v>
      </c>
      <c r="J2121">
        <v>4</v>
      </c>
      <c r="K2121" t="s">
        <v>162</v>
      </c>
      <c r="L2121">
        <v>52</v>
      </c>
      <c r="M2121" t="s">
        <v>161</v>
      </c>
    </row>
    <row r="2122" spans="1:14">
      <c r="A2122">
        <v>4408</v>
      </c>
      <c r="B2122">
        <v>503</v>
      </c>
      <c r="C2122">
        <v>2020</v>
      </c>
      <c r="D2122">
        <v>16</v>
      </c>
      <c r="E2122" t="s">
        <v>56</v>
      </c>
      <c r="F2122" t="s">
        <v>53</v>
      </c>
      <c r="H2122" t="s">
        <v>121</v>
      </c>
      <c r="J2122">
        <v>4</v>
      </c>
      <c r="K2122" t="s">
        <v>162</v>
      </c>
      <c r="L2122">
        <v>37</v>
      </c>
      <c r="M2122" t="s">
        <v>161</v>
      </c>
    </row>
    <row r="2123" spans="1:14">
      <c r="A2123">
        <v>4409</v>
      </c>
      <c r="B2123">
        <v>504</v>
      </c>
      <c r="C2123">
        <v>2020</v>
      </c>
      <c r="D2123">
        <v>16</v>
      </c>
      <c r="E2123" t="s">
        <v>58</v>
      </c>
      <c r="F2123" t="s">
        <v>57</v>
      </c>
      <c r="H2123" t="s">
        <v>144</v>
      </c>
      <c r="J2123">
        <v>1</v>
      </c>
      <c r="K2123" t="s">
        <v>162</v>
      </c>
      <c r="L2123">
        <v>44</v>
      </c>
      <c r="M2123" t="s">
        <v>161</v>
      </c>
    </row>
    <row r="2124" spans="1:14">
      <c r="A2124">
        <v>4410</v>
      </c>
      <c r="B2124">
        <v>504</v>
      </c>
      <c r="C2124">
        <v>2020</v>
      </c>
      <c r="D2124">
        <v>16</v>
      </c>
      <c r="E2124" t="s">
        <v>58</v>
      </c>
      <c r="F2124" t="s">
        <v>57</v>
      </c>
      <c r="H2124" t="s">
        <v>119</v>
      </c>
      <c r="J2124">
        <v>2</v>
      </c>
      <c r="K2124" t="s">
        <v>162</v>
      </c>
      <c r="L2124">
        <v>45</v>
      </c>
      <c r="M2124" t="s">
        <v>161</v>
      </c>
    </row>
    <row r="2125" spans="1:14">
      <c r="A2125">
        <v>4411</v>
      </c>
      <c r="B2125">
        <v>504</v>
      </c>
      <c r="C2125">
        <v>2020</v>
      </c>
      <c r="D2125">
        <v>16</v>
      </c>
      <c r="E2125" t="s">
        <v>58</v>
      </c>
      <c r="F2125" t="s">
        <v>57</v>
      </c>
      <c r="H2125" t="s">
        <v>144</v>
      </c>
      <c r="J2125">
        <v>2</v>
      </c>
      <c r="K2125" t="s">
        <v>162</v>
      </c>
      <c r="L2125">
        <v>51</v>
      </c>
      <c r="M2125" t="s">
        <v>161</v>
      </c>
    </row>
    <row r="2126" spans="1:14">
      <c r="A2126">
        <v>4412</v>
      </c>
      <c r="B2126">
        <v>504</v>
      </c>
      <c r="C2126">
        <v>2020</v>
      </c>
      <c r="D2126">
        <v>16</v>
      </c>
      <c r="E2126" t="s">
        <v>58</v>
      </c>
      <c r="F2126" t="s">
        <v>57</v>
      </c>
      <c r="H2126" t="s">
        <v>119</v>
      </c>
      <c r="J2126">
        <v>2</v>
      </c>
      <c r="K2126" t="s">
        <v>162</v>
      </c>
      <c r="L2126">
        <v>49</v>
      </c>
      <c r="M2126" t="s">
        <v>161</v>
      </c>
    </row>
    <row r="2127" spans="1:14">
      <c r="A2127">
        <v>4413</v>
      </c>
      <c r="B2127">
        <v>504</v>
      </c>
      <c r="C2127">
        <v>2020</v>
      </c>
      <c r="D2127">
        <v>16</v>
      </c>
      <c r="E2127" t="s">
        <v>58</v>
      </c>
      <c r="F2127" t="s">
        <v>57</v>
      </c>
      <c r="H2127" t="s">
        <v>119</v>
      </c>
      <c r="J2127">
        <v>3</v>
      </c>
      <c r="K2127" t="s">
        <v>160</v>
      </c>
      <c r="L2127">
        <f t="shared" ref="L2127" si="183">IF(K2127="XP",33,0)</f>
        <v>33</v>
      </c>
      <c r="M2127" t="s">
        <v>161</v>
      </c>
    </row>
    <row r="2128" spans="1:14">
      <c r="A2128">
        <v>4414</v>
      </c>
      <c r="B2128">
        <v>504</v>
      </c>
      <c r="C2128">
        <v>2020</v>
      </c>
      <c r="D2128">
        <v>16</v>
      </c>
      <c r="E2128" t="s">
        <v>58</v>
      </c>
      <c r="F2128" t="s">
        <v>57</v>
      </c>
      <c r="H2128" t="s">
        <v>144</v>
      </c>
      <c r="J2128">
        <v>4</v>
      </c>
      <c r="K2128" t="s">
        <v>162</v>
      </c>
      <c r="L2128">
        <v>33</v>
      </c>
      <c r="M2128" t="s">
        <v>161</v>
      </c>
    </row>
    <row r="2129" spans="1:14">
      <c r="A2129">
        <v>4415</v>
      </c>
      <c r="B2129">
        <v>504</v>
      </c>
      <c r="C2129">
        <v>2020</v>
      </c>
      <c r="D2129">
        <v>16</v>
      </c>
      <c r="E2129" t="s">
        <v>58</v>
      </c>
      <c r="F2129" t="s">
        <v>57</v>
      </c>
      <c r="H2129" t="s">
        <v>119</v>
      </c>
      <c r="J2129">
        <v>4</v>
      </c>
      <c r="K2129" t="s">
        <v>160</v>
      </c>
      <c r="L2129">
        <f t="shared" ref="L2129:L2389" si="184">IF(K2129="XP",33,0)</f>
        <v>33</v>
      </c>
      <c r="M2129" t="s">
        <v>161</v>
      </c>
    </row>
    <row r="2130" spans="1:14">
      <c r="A2130">
        <v>4416</v>
      </c>
      <c r="B2130">
        <v>505</v>
      </c>
      <c r="C2130">
        <v>2020</v>
      </c>
      <c r="D2130">
        <v>16</v>
      </c>
      <c r="E2130" t="s">
        <v>59</v>
      </c>
      <c r="F2130" t="s">
        <v>54</v>
      </c>
      <c r="H2130" t="s">
        <v>103</v>
      </c>
      <c r="J2130">
        <v>1</v>
      </c>
      <c r="K2130" t="s">
        <v>160</v>
      </c>
      <c r="L2130">
        <f t="shared" ref="L2130:L2137" si="185">IF(K2130="XP",33,0)</f>
        <v>33</v>
      </c>
      <c r="M2130" t="s">
        <v>161</v>
      </c>
    </row>
    <row r="2131" spans="1:14">
      <c r="A2131">
        <v>4417</v>
      </c>
      <c r="B2131">
        <v>505</v>
      </c>
      <c r="C2131">
        <v>2020</v>
      </c>
      <c r="D2131">
        <v>16</v>
      </c>
      <c r="E2131" t="s">
        <v>59</v>
      </c>
      <c r="F2131" t="s">
        <v>54</v>
      </c>
      <c r="H2131" t="s">
        <v>127</v>
      </c>
      <c r="J2131">
        <v>1</v>
      </c>
      <c r="K2131" t="s">
        <v>162</v>
      </c>
      <c r="L2131">
        <v>35</v>
      </c>
      <c r="M2131" t="s">
        <v>161</v>
      </c>
    </row>
    <row r="2132" spans="1:14">
      <c r="A2132">
        <v>4418</v>
      </c>
      <c r="B2132">
        <v>505</v>
      </c>
      <c r="C2132">
        <v>2020</v>
      </c>
      <c r="D2132">
        <v>16</v>
      </c>
      <c r="E2132" t="s">
        <v>59</v>
      </c>
      <c r="F2132" t="s">
        <v>54</v>
      </c>
      <c r="H2132" t="s">
        <v>103</v>
      </c>
      <c r="J2132">
        <v>1</v>
      </c>
      <c r="K2132" t="s">
        <v>160</v>
      </c>
      <c r="L2132">
        <f t="shared" si="185"/>
        <v>33</v>
      </c>
      <c r="M2132" t="s">
        <v>161</v>
      </c>
    </row>
    <row r="2133" spans="1:14">
      <c r="A2133">
        <v>4419</v>
      </c>
      <c r="B2133">
        <v>505</v>
      </c>
      <c r="C2133">
        <v>2020</v>
      </c>
      <c r="D2133">
        <v>16</v>
      </c>
      <c r="E2133" t="s">
        <v>59</v>
      </c>
      <c r="F2133" t="s">
        <v>54</v>
      </c>
      <c r="H2133" t="s">
        <v>127</v>
      </c>
      <c r="J2133">
        <v>2</v>
      </c>
      <c r="K2133" t="s">
        <v>160</v>
      </c>
      <c r="L2133">
        <f t="shared" si="185"/>
        <v>33</v>
      </c>
      <c r="M2133" t="s">
        <v>161</v>
      </c>
    </row>
    <row r="2134" spans="1:14">
      <c r="A2134">
        <v>4420</v>
      </c>
      <c r="B2134">
        <v>505</v>
      </c>
      <c r="C2134">
        <v>2020</v>
      </c>
      <c r="D2134">
        <v>16</v>
      </c>
      <c r="E2134" t="s">
        <v>59</v>
      </c>
      <c r="F2134" t="s">
        <v>54</v>
      </c>
      <c r="H2134" t="s">
        <v>127</v>
      </c>
      <c r="J2134">
        <v>2</v>
      </c>
      <c r="K2134" t="s">
        <v>162</v>
      </c>
      <c r="L2134">
        <v>20</v>
      </c>
      <c r="M2134" t="s">
        <v>161</v>
      </c>
    </row>
    <row r="2135" spans="1:14">
      <c r="A2135">
        <v>4421</v>
      </c>
      <c r="B2135">
        <v>505</v>
      </c>
      <c r="C2135">
        <v>2020</v>
      </c>
      <c r="D2135">
        <v>16</v>
      </c>
      <c r="E2135" t="s">
        <v>59</v>
      </c>
      <c r="F2135" t="s">
        <v>54</v>
      </c>
      <c r="H2135" t="s">
        <v>103</v>
      </c>
      <c r="J2135">
        <v>2</v>
      </c>
      <c r="K2135" t="s">
        <v>162</v>
      </c>
      <c r="L2135">
        <v>38</v>
      </c>
      <c r="M2135" t="s">
        <v>161</v>
      </c>
    </row>
    <row r="2136" spans="1:14">
      <c r="A2136">
        <v>4422</v>
      </c>
      <c r="B2136">
        <v>505</v>
      </c>
      <c r="C2136">
        <v>2020</v>
      </c>
      <c r="D2136">
        <v>16</v>
      </c>
      <c r="E2136" t="s">
        <v>59</v>
      </c>
      <c r="F2136" t="s">
        <v>54</v>
      </c>
      <c r="H2136" t="s">
        <v>127</v>
      </c>
      <c r="J2136">
        <v>2</v>
      </c>
      <c r="K2136" t="s">
        <v>160</v>
      </c>
      <c r="L2136">
        <f t="shared" si="185"/>
        <v>33</v>
      </c>
      <c r="M2136" t="s">
        <v>161</v>
      </c>
    </row>
    <row r="2137" spans="1:14">
      <c r="A2137">
        <v>4423</v>
      </c>
      <c r="B2137">
        <v>505</v>
      </c>
      <c r="C2137">
        <v>2020</v>
      </c>
      <c r="D2137">
        <v>16</v>
      </c>
      <c r="E2137" t="s">
        <v>59</v>
      </c>
      <c r="F2137" t="s">
        <v>54</v>
      </c>
      <c r="H2137" t="s">
        <v>127</v>
      </c>
      <c r="J2137">
        <v>3</v>
      </c>
      <c r="K2137" t="s">
        <v>160</v>
      </c>
      <c r="L2137">
        <f t="shared" si="185"/>
        <v>33</v>
      </c>
      <c r="M2137" t="s">
        <v>161</v>
      </c>
    </row>
    <row r="2138" spans="1:14">
      <c r="A2138">
        <v>4424</v>
      </c>
      <c r="B2138">
        <v>505</v>
      </c>
      <c r="C2138">
        <v>2020</v>
      </c>
      <c r="D2138">
        <v>16</v>
      </c>
      <c r="E2138" t="s">
        <v>59</v>
      </c>
      <c r="F2138" t="s">
        <v>54</v>
      </c>
      <c r="H2138" t="s">
        <v>127</v>
      </c>
      <c r="J2138">
        <v>3</v>
      </c>
      <c r="K2138" t="s">
        <v>162</v>
      </c>
      <c r="L2138">
        <v>21</v>
      </c>
      <c r="M2138" t="s">
        <v>161</v>
      </c>
    </row>
    <row r="2139" spans="1:14">
      <c r="A2139">
        <v>4425</v>
      </c>
      <c r="B2139">
        <v>505</v>
      </c>
      <c r="C2139">
        <v>2020</v>
      </c>
      <c r="D2139">
        <v>16</v>
      </c>
      <c r="E2139" t="s">
        <v>59</v>
      </c>
      <c r="F2139" t="s">
        <v>54</v>
      </c>
      <c r="H2139" t="s">
        <v>127</v>
      </c>
      <c r="J2139">
        <v>4</v>
      </c>
      <c r="K2139" t="s">
        <v>160</v>
      </c>
      <c r="L2139">
        <f t="shared" si="184"/>
        <v>33</v>
      </c>
      <c r="M2139" t="s">
        <v>161</v>
      </c>
    </row>
    <row r="2140" spans="1:14">
      <c r="A2140">
        <v>4426</v>
      </c>
      <c r="B2140">
        <v>506</v>
      </c>
      <c r="C2140">
        <v>2020</v>
      </c>
      <c r="D2140">
        <v>16</v>
      </c>
      <c r="E2140" t="s">
        <v>49</v>
      </c>
      <c r="F2140" t="s">
        <v>37</v>
      </c>
      <c r="H2140" t="s">
        <v>107</v>
      </c>
      <c r="J2140">
        <v>1</v>
      </c>
      <c r="K2140" t="s">
        <v>160</v>
      </c>
      <c r="L2140">
        <f t="shared" ref="L2140:L2145" si="186">IF(K2140="XP",33,0)</f>
        <v>33</v>
      </c>
      <c r="M2140" t="s">
        <v>163</v>
      </c>
      <c r="N2140" t="s">
        <v>168</v>
      </c>
    </row>
    <row r="2141" spans="1:14">
      <c r="A2141">
        <v>4427</v>
      </c>
      <c r="B2141">
        <v>506</v>
      </c>
      <c r="C2141">
        <v>2020</v>
      </c>
      <c r="D2141">
        <v>16</v>
      </c>
      <c r="E2141" t="s">
        <v>49</v>
      </c>
      <c r="F2141" t="s">
        <v>37</v>
      </c>
      <c r="H2141" t="s">
        <v>107</v>
      </c>
      <c r="J2141">
        <v>2</v>
      </c>
      <c r="K2141" t="s">
        <v>160</v>
      </c>
      <c r="L2141">
        <f t="shared" si="186"/>
        <v>33</v>
      </c>
      <c r="M2141" t="s">
        <v>161</v>
      </c>
    </row>
    <row r="2142" spans="1:14">
      <c r="A2142">
        <v>4428</v>
      </c>
      <c r="B2142">
        <v>506</v>
      </c>
      <c r="C2142">
        <v>2020</v>
      </c>
      <c r="D2142">
        <v>16</v>
      </c>
      <c r="E2142" t="s">
        <v>49</v>
      </c>
      <c r="F2142" t="s">
        <v>37</v>
      </c>
      <c r="H2142" t="s">
        <v>131</v>
      </c>
      <c r="J2142">
        <v>2</v>
      </c>
      <c r="K2142" t="s">
        <v>160</v>
      </c>
      <c r="L2142">
        <f t="shared" si="186"/>
        <v>33</v>
      </c>
      <c r="M2142" t="s">
        <v>161</v>
      </c>
    </row>
    <row r="2143" spans="1:14">
      <c r="A2143">
        <v>4429</v>
      </c>
      <c r="B2143">
        <v>506</v>
      </c>
      <c r="C2143">
        <v>2020</v>
      </c>
      <c r="D2143">
        <v>16</v>
      </c>
      <c r="E2143" t="s">
        <v>49</v>
      </c>
      <c r="F2143" t="s">
        <v>37</v>
      </c>
      <c r="H2143" t="s">
        <v>131</v>
      </c>
      <c r="J2143">
        <v>3</v>
      </c>
      <c r="K2143" t="s">
        <v>160</v>
      </c>
      <c r="L2143">
        <f t="shared" si="186"/>
        <v>33</v>
      </c>
      <c r="M2143" t="s">
        <v>161</v>
      </c>
    </row>
    <row r="2144" spans="1:14">
      <c r="A2144">
        <v>4430</v>
      </c>
      <c r="B2144">
        <v>506</v>
      </c>
      <c r="C2144">
        <v>2020</v>
      </c>
      <c r="D2144">
        <v>16</v>
      </c>
      <c r="E2144" t="s">
        <v>49</v>
      </c>
      <c r="F2144" t="s">
        <v>37</v>
      </c>
      <c r="H2144" t="s">
        <v>107</v>
      </c>
      <c r="J2144">
        <v>3</v>
      </c>
      <c r="K2144" t="s">
        <v>160</v>
      </c>
      <c r="L2144">
        <f t="shared" si="186"/>
        <v>33</v>
      </c>
      <c r="M2144" t="s">
        <v>161</v>
      </c>
    </row>
    <row r="2145" spans="1:14">
      <c r="A2145">
        <v>4431</v>
      </c>
      <c r="B2145">
        <v>506</v>
      </c>
      <c r="C2145">
        <v>2020</v>
      </c>
      <c r="D2145">
        <v>16</v>
      </c>
      <c r="E2145" t="s">
        <v>49</v>
      </c>
      <c r="F2145" t="s">
        <v>37</v>
      </c>
      <c r="H2145" t="s">
        <v>107</v>
      </c>
      <c r="J2145">
        <v>3</v>
      </c>
      <c r="K2145" t="s">
        <v>160</v>
      </c>
      <c r="L2145">
        <f t="shared" si="186"/>
        <v>33</v>
      </c>
      <c r="M2145" t="s">
        <v>161</v>
      </c>
    </row>
    <row r="2146" spans="1:14">
      <c r="A2146">
        <v>4432</v>
      </c>
      <c r="B2146">
        <v>506</v>
      </c>
      <c r="C2146">
        <v>2020</v>
      </c>
      <c r="D2146">
        <v>16</v>
      </c>
      <c r="E2146" t="s">
        <v>49</v>
      </c>
      <c r="F2146" t="s">
        <v>37</v>
      </c>
      <c r="H2146" t="s">
        <v>107</v>
      </c>
      <c r="J2146">
        <v>4</v>
      </c>
      <c r="K2146" t="s">
        <v>160</v>
      </c>
      <c r="L2146">
        <f t="shared" si="184"/>
        <v>33</v>
      </c>
      <c r="M2146" t="s">
        <v>161</v>
      </c>
    </row>
    <row r="2147" spans="1:14">
      <c r="A2147">
        <v>4433</v>
      </c>
      <c r="B2147">
        <v>507</v>
      </c>
      <c r="C2147">
        <v>2020</v>
      </c>
      <c r="D2147">
        <v>16</v>
      </c>
      <c r="E2147" t="s">
        <v>25</v>
      </c>
      <c r="F2147" t="s">
        <v>61</v>
      </c>
      <c r="H2147" t="s">
        <v>106</v>
      </c>
      <c r="J2147">
        <v>1</v>
      </c>
      <c r="K2147" t="s">
        <v>162</v>
      </c>
      <c r="L2147">
        <v>45</v>
      </c>
      <c r="M2147" t="s">
        <v>161</v>
      </c>
    </row>
    <row r="2148" spans="1:14">
      <c r="A2148">
        <v>4434</v>
      </c>
      <c r="B2148">
        <v>507</v>
      </c>
      <c r="C2148">
        <v>2020</v>
      </c>
      <c r="D2148">
        <v>16</v>
      </c>
      <c r="E2148" t="s">
        <v>25</v>
      </c>
      <c r="F2148" t="s">
        <v>61</v>
      </c>
      <c r="H2148" t="s">
        <v>116</v>
      </c>
      <c r="J2148">
        <v>1</v>
      </c>
      <c r="K2148" t="s">
        <v>162</v>
      </c>
      <c r="L2148">
        <v>22</v>
      </c>
      <c r="M2148" t="s">
        <v>161</v>
      </c>
    </row>
    <row r="2149" spans="1:14">
      <c r="A2149">
        <v>4435</v>
      </c>
      <c r="B2149">
        <v>507</v>
      </c>
      <c r="C2149">
        <v>2020</v>
      </c>
      <c r="D2149">
        <v>16</v>
      </c>
      <c r="E2149" t="s">
        <v>25</v>
      </c>
      <c r="F2149" t="s">
        <v>61</v>
      </c>
      <c r="H2149" t="s">
        <v>116</v>
      </c>
      <c r="J2149">
        <v>2</v>
      </c>
      <c r="K2149" t="s">
        <v>160</v>
      </c>
      <c r="L2149">
        <f t="shared" ref="L2149:L2153" si="187">IF(K2149="XP",33,0)</f>
        <v>33</v>
      </c>
      <c r="M2149" t="s">
        <v>161</v>
      </c>
    </row>
    <row r="2150" spans="1:14">
      <c r="A2150">
        <v>4436</v>
      </c>
      <c r="B2150">
        <v>507</v>
      </c>
      <c r="C2150">
        <v>2020</v>
      </c>
      <c r="D2150">
        <v>16</v>
      </c>
      <c r="E2150" t="s">
        <v>25</v>
      </c>
      <c r="F2150" t="s">
        <v>61</v>
      </c>
      <c r="H2150" t="s">
        <v>106</v>
      </c>
      <c r="J2150">
        <v>2</v>
      </c>
      <c r="K2150" t="s">
        <v>160</v>
      </c>
      <c r="L2150">
        <f t="shared" si="187"/>
        <v>33</v>
      </c>
      <c r="M2150" t="s">
        <v>163</v>
      </c>
      <c r="N2150" t="s">
        <v>168</v>
      </c>
    </row>
    <row r="2151" spans="1:14">
      <c r="A2151">
        <v>4437</v>
      </c>
      <c r="B2151">
        <v>507</v>
      </c>
      <c r="C2151">
        <v>2020</v>
      </c>
      <c r="D2151">
        <v>16</v>
      </c>
      <c r="E2151" t="s">
        <v>25</v>
      </c>
      <c r="F2151" t="s">
        <v>61</v>
      </c>
      <c r="H2151" t="s">
        <v>116</v>
      </c>
      <c r="J2151">
        <v>2</v>
      </c>
      <c r="K2151" t="s">
        <v>160</v>
      </c>
      <c r="L2151">
        <f t="shared" si="187"/>
        <v>33</v>
      </c>
      <c r="M2151" t="s">
        <v>161</v>
      </c>
    </row>
    <row r="2152" spans="1:14">
      <c r="A2152">
        <v>4438</v>
      </c>
      <c r="B2152">
        <v>507</v>
      </c>
      <c r="C2152">
        <v>2020</v>
      </c>
      <c r="D2152">
        <v>16</v>
      </c>
      <c r="E2152" t="s">
        <v>25</v>
      </c>
      <c r="F2152" t="s">
        <v>61</v>
      </c>
      <c r="H2152" t="s">
        <v>116</v>
      </c>
      <c r="J2152">
        <v>2</v>
      </c>
      <c r="K2152" t="s">
        <v>160</v>
      </c>
      <c r="L2152">
        <f t="shared" si="187"/>
        <v>33</v>
      </c>
      <c r="M2152" t="s">
        <v>161</v>
      </c>
    </row>
    <row r="2153" spans="1:14">
      <c r="A2153">
        <v>4439</v>
      </c>
      <c r="B2153">
        <v>507</v>
      </c>
      <c r="C2153">
        <v>2020</v>
      </c>
      <c r="D2153">
        <v>16</v>
      </c>
      <c r="E2153" t="s">
        <v>25</v>
      </c>
      <c r="F2153" t="s">
        <v>61</v>
      </c>
      <c r="H2153" t="s">
        <v>116</v>
      </c>
      <c r="J2153">
        <v>3</v>
      </c>
      <c r="K2153" t="s">
        <v>160</v>
      </c>
      <c r="L2153">
        <f t="shared" si="187"/>
        <v>33</v>
      </c>
      <c r="M2153" t="s">
        <v>161</v>
      </c>
    </row>
    <row r="2154" spans="1:14">
      <c r="A2154">
        <v>4440</v>
      </c>
      <c r="B2154">
        <v>507</v>
      </c>
      <c r="C2154">
        <v>2020</v>
      </c>
      <c r="D2154">
        <v>16</v>
      </c>
      <c r="E2154" t="s">
        <v>25</v>
      </c>
      <c r="F2154" t="s">
        <v>61</v>
      </c>
      <c r="H2154" t="s">
        <v>116</v>
      </c>
      <c r="J2154">
        <v>4</v>
      </c>
      <c r="K2154" t="s">
        <v>160</v>
      </c>
      <c r="L2154">
        <f t="shared" si="184"/>
        <v>33</v>
      </c>
      <c r="M2154" t="s">
        <v>161</v>
      </c>
    </row>
    <row r="2155" spans="1:14">
      <c r="A2155">
        <v>4441</v>
      </c>
      <c r="B2155">
        <v>508</v>
      </c>
      <c r="C2155">
        <v>2020</v>
      </c>
      <c r="D2155">
        <v>17</v>
      </c>
      <c r="E2155" t="s">
        <v>35</v>
      </c>
      <c r="F2155" t="s">
        <v>27</v>
      </c>
      <c r="H2155" t="s">
        <v>134</v>
      </c>
      <c r="J2155">
        <v>1</v>
      </c>
      <c r="K2155" t="s">
        <v>160</v>
      </c>
      <c r="L2155">
        <f t="shared" ref="L2155:L2166" si="188">IF(K2155="XP",33,0)</f>
        <v>33</v>
      </c>
      <c r="M2155" t="s">
        <v>161</v>
      </c>
    </row>
    <row r="2156" spans="1:14">
      <c r="A2156">
        <v>4442</v>
      </c>
      <c r="B2156">
        <v>508</v>
      </c>
      <c r="C2156">
        <v>2020</v>
      </c>
      <c r="D2156">
        <v>17</v>
      </c>
      <c r="E2156" t="s">
        <v>35</v>
      </c>
      <c r="F2156" t="s">
        <v>27</v>
      </c>
      <c r="H2156" t="s">
        <v>120</v>
      </c>
      <c r="J2156">
        <v>1</v>
      </c>
      <c r="K2156" t="s">
        <v>162</v>
      </c>
      <c r="L2156">
        <v>22</v>
      </c>
      <c r="M2156" t="s">
        <v>161</v>
      </c>
    </row>
    <row r="2157" spans="1:14">
      <c r="A2157">
        <v>4443</v>
      </c>
      <c r="B2157">
        <v>508</v>
      </c>
      <c r="C2157">
        <v>2020</v>
      </c>
      <c r="D2157">
        <v>17</v>
      </c>
      <c r="E2157" t="s">
        <v>35</v>
      </c>
      <c r="F2157" t="s">
        <v>27</v>
      </c>
      <c r="H2157" t="s">
        <v>134</v>
      </c>
      <c r="J2157">
        <v>1</v>
      </c>
      <c r="K2157" t="s">
        <v>162</v>
      </c>
      <c r="L2157">
        <v>29</v>
      </c>
      <c r="M2157" t="s">
        <v>161</v>
      </c>
    </row>
    <row r="2158" spans="1:14">
      <c r="A2158">
        <v>4444</v>
      </c>
      <c r="B2158">
        <v>508</v>
      </c>
      <c r="C2158">
        <v>2020</v>
      </c>
      <c r="D2158">
        <v>17</v>
      </c>
      <c r="E2158" t="s">
        <v>35</v>
      </c>
      <c r="F2158" t="s">
        <v>27</v>
      </c>
      <c r="H2158" t="s">
        <v>134</v>
      </c>
      <c r="J2158">
        <v>2</v>
      </c>
      <c r="K2158" t="s">
        <v>160</v>
      </c>
      <c r="L2158">
        <f t="shared" si="188"/>
        <v>33</v>
      </c>
      <c r="M2158" t="s">
        <v>161</v>
      </c>
    </row>
    <row r="2159" spans="1:14">
      <c r="A2159">
        <v>4445</v>
      </c>
      <c r="B2159">
        <v>508</v>
      </c>
      <c r="C2159">
        <v>2020</v>
      </c>
      <c r="D2159">
        <v>17</v>
      </c>
      <c r="E2159" t="s">
        <v>35</v>
      </c>
      <c r="F2159" t="s">
        <v>27</v>
      </c>
      <c r="H2159" t="s">
        <v>134</v>
      </c>
      <c r="J2159">
        <v>2</v>
      </c>
      <c r="K2159" t="s">
        <v>162</v>
      </c>
      <c r="L2159">
        <v>38</v>
      </c>
      <c r="M2159" t="s">
        <v>161</v>
      </c>
    </row>
    <row r="2160" spans="1:14">
      <c r="A2160">
        <v>4446</v>
      </c>
      <c r="B2160">
        <v>508</v>
      </c>
      <c r="C2160">
        <v>2020</v>
      </c>
      <c r="D2160">
        <v>17</v>
      </c>
      <c r="E2160" t="s">
        <v>35</v>
      </c>
      <c r="F2160" t="s">
        <v>27</v>
      </c>
      <c r="H2160" t="s">
        <v>120</v>
      </c>
      <c r="J2160">
        <v>2</v>
      </c>
      <c r="K2160" t="s">
        <v>160</v>
      </c>
      <c r="L2160">
        <f t="shared" si="188"/>
        <v>33</v>
      </c>
      <c r="M2160" t="s">
        <v>161</v>
      </c>
    </row>
    <row r="2161" spans="1:14">
      <c r="A2161">
        <v>4447</v>
      </c>
      <c r="B2161">
        <v>508</v>
      </c>
      <c r="C2161">
        <v>2020</v>
      </c>
      <c r="D2161">
        <v>17</v>
      </c>
      <c r="E2161" t="s">
        <v>35</v>
      </c>
      <c r="F2161" t="s">
        <v>27</v>
      </c>
      <c r="H2161" t="s">
        <v>134</v>
      </c>
      <c r="J2161">
        <v>2</v>
      </c>
      <c r="K2161" t="s">
        <v>162</v>
      </c>
      <c r="L2161">
        <v>25</v>
      </c>
      <c r="M2161" t="s">
        <v>161</v>
      </c>
    </row>
    <row r="2162" spans="1:14">
      <c r="A2162">
        <v>4448</v>
      </c>
      <c r="B2162">
        <v>508</v>
      </c>
      <c r="C2162">
        <v>2020</v>
      </c>
      <c r="D2162">
        <v>17</v>
      </c>
      <c r="E2162" t="s">
        <v>35</v>
      </c>
      <c r="F2162" t="s">
        <v>27</v>
      </c>
      <c r="H2162" t="s">
        <v>120</v>
      </c>
      <c r="J2162">
        <v>3</v>
      </c>
      <c r="K2162" t="s">
        <v>160</v>
      </c>
      <c r="L2162">
        <f t="shared" si="188"/>
        <v>33</v>
      </c>
      <c r="M2162" t="s">
        <v>161</v>
      </c>
    </row>
    <row r="2163" spans="1:14">
      <c r="A2163">
        <v>4449</v>
      </c>
      <c r="B2163">
        <v>508</v>
      </c>
      <c r="C2163">
        <v>2020</v>
      </c>
      <c r="D2163">
        <v>17</v>
      </c>
      <c r="E2163" t="s">
        <v>35</v>
      </c>
      <c r="F2163" t="s">
        <v>27</v>
      </c>
      <c r="H2163" t="s">
        <v>120</v>
      </c>
      <c r="J2163">
        <v>3</v>
      </c>
      <c r="K2163" t="s">
        <v>162</v>
      </c>
      <c r="L2163">
        <v>21</v>
      </c>
      <c r="M2163" t="s">
        <v>161</v>
      </c>
    </row>
    <row r="2164" spans="1:14">
      <c r="A2164">
        <v>4450</v>
      </c>
      <c r="B2164">
        <v>508</v>
      </c>
      <c r="C2164">
        <v>2020</v>
      </c>
      <c r="D2164">
        <v>17</v>
      </c>
      <c r="E2164" t="s">
        <v>35</v>
      </c>
      <c r="F2164" t="s">
        <v>27</v>
      </c>
      <c r="H2164" t="s">
        <v>134</v>
      </c>
      <c r="J2164">
        <v>4</v>
      </c>
      <c r="K2164" t="s">
        <v>160</v>
      </c>
      <c r="L2164">
        <f t="shared" si="188"/>
        <v>33</v>
      </c>
      <c r="M2164" t="s">
        <v>161</v>
      </c>
    </row>
    <row r="2165" spans="1:14">
      <c r="A2165">
        <v>4451</v>
      </c>
      <c r="B2165">
        <v>508</v>
      </c>
      <c r="C2165">
        <v>2020</v>
      </c>
      <c r="D2165">
        <v>17</v>
      </c>
      <c r="E2165" t="s">
        <v>35</v>
      </c>
      <c r="F2165" t="s">
        <v>27</v>
      </c>
      <c r="H2165" t="s">
        <v>120</v>
      </c>
      <c r="J2165">
        <v>4</v>
      </c>
      <c r="K2165" t="s">
        <v>160</v>
      </c>
      <c r="L2165">
        <f t="shared" si="188"/>
        <v>33</v>
      </c>
      <c r="M2165" t="s">
        <v>161</v>
      </c>
    </row>
    <row r="2166" spans="1:14">
      <c r="A2166">
        <v>4452</v>
      </c>
      <c r="B2166">
        <v>508</v>
      </c>
      <c r="C2166">
        <v>2020</v>
      </c>
      <c r="D2166">
        <v>17</v>
      </c>
      <c r="E2166" t="s">
        <v>35</v>
      </c>
      <c r="F2166" t="s">
        <v>27</v>
      </c>
      <c r="H2166" t="s">
        <v>134</v>
      </c>
      <c r="J2166">
        <v>4</v>
      </c>
      <c r="K2166" t="s">
        <v>160</v>
      </c>
      <c r="L2166">
        <f t="shared" si="188"/>
        <v>33</v>
      </c>
      <c r="M2166" t="s">
        <v>161</v>
      </c>
    </row>
    <row r="2167" spans="1:14">
      <c r="A2167">
        <v>4453</v>
      </c>
      <c r="B2167">
        <v>508</v>
      </c>
      <c r="C2167">
        <v>2020</v>
      </c>
      <c r="D2167">
        <v>17</v>
      </c>
      <c r="E2167" t="s">
        <v>35</v>
      </c>
      <c r="F2167" t="s">
        <v>27</v>
      </c>
      <c r="H2167" t="s">
        <v>134</v>
      </c>
      <c r="J2167">
        <v>4</v>
      </c>
      <c r="K2167" t="s">
        <v>160</v>
      </c>
      <c r="L2167">
        <f t="shared" si="184"/>
        <v>33</v>
      </c>
      <c r="M2167" t="s">
        <v>161</v>
      </c>
    </row>
    <row r="2168" spans="1:14">
      <c r="A2168">
        <v>4454</v>
      </c>
      <c r="B2168">
        <v>509</v>
      </c>
      <c r="C2168">
        <v>2020</v>
      </c>
      <c r="D2168">
        <v>17</v>
      </c>
      <c r="E2168" t="s">
        <v>60</v>
      </c>
      <c r="F2168" t="s">
        <v>59</v>
      </c>
      <c r="H2168" t="s">
        <v>130</v>
      </c>
      <c r="J2168">
        <v>1</v>
      </c>
      <c r="K2168" t="s">
        <v>160</v>
      </c>
      <c r="L2168">
        <f t="shared" ref="L2168:L2174" si="189">IF(K2168="XP",33,0)</f>
        <v>33</v>
      </c>
      <c r="M2168" t="s">
        <v>163</v>
      </c>
      <c r="N2168" t="s">
        <v>168</v>
      </c>
    </row>
    <row r="2169" spans="1:14">
      <c r="A2169">
        <v>4455</v>
      </c>
      <c r="B2169">
        <v>509</v>
      </c>
      <c r="C2169">
        <v>2020</v>
      </c>
      <c r="D2169">
        <v>17</v>
      </c>
      <c r="E2169" t="s">
        <v>60</v>
      </c>
      <c r="F2169" t="s">
        <v>59</v>
      </c>
      <c r="H2169" t="s">
        <v>127</v>
      </c>
      <c r="J2169">
        <v>1</v>
      </c>
      <c r="K2169" t="s">
        <v>162</v>
      </c>
      <c r="L2169">
        <v>38</v>
      </c>
      <c r="M2169" t="s">
        <v>161</v>
      </c>
    </row>
    <row r="2170" spans="1:14">
      <c r="A2170">
        <v>4456</v>
      </c>
      <c r="B2170">
        <v>509</v>
      </c>
      <c r="C2170">
        <v>2020</v>
      </c>
      <c r="D2170">
        <v>17</v>
      </c>
      <c r="E2170" t="s">
        <v>60</v>
      </c>
      <c r="F2170" t="s">
        <v>59</v>
      </c>
      <c r="H2170" t="s">
        <v>130</v>
      </c>
      <c r="J2170">
        <v>2</v>
      </c>
      <c r="K2170" t="s">
        <v>160</v>
      </c>
      <c r="L2170">
        <f t="shared" si="189"/>
        <v>33</v>
      </c>
      <c r="M2170" t="s">
        <v>161</v>
      </c>
    </row>
    <row r="2171" spans="1:14">
      <c r="A2171">
        <v>4457</v>
      </c>
      <c r="B2171">
        <v>509</v>
      </c>
      <c r="C2171">
        <v>2020</v>
      </c>
      <c r="D2171">
        <v>17</v>
      </c>
      <c r="E2171" t="s">
        <v>60</v>
      </c>
      <c r="F2171" t="s">
        <v>59</v>
      </c>
      <c r="H2171" t="s">
        <v>127</v>
      </c>
      <c r="J2171">
        <v>2</v>
      </c>
      <c r="K2171" t="s">
        <v>162</v>
      </c>
      <c r="L2171">
        <v>46</v>
      </c>
      <c r="M2171" t="s">
        <v>161</v>
      </c>
    </row>
    <row r="2172" spans="1:14">
      <c r="A2172">
        <v>4458</v>
      </c>
      <c r="B2172">
        <v>509</v>
      </c>
      <c r="C2172">
        <v>2020</v>
      </c>
      <c r="D2172">
        <v>17</v>
      </c>
      <c r="E2172" t="s">
        <v>60</v>
      </c>
      <c r="F2172" t="s">
        <v>59</v>
      </c>
      <c r="H2172" t="s">
        <v>130</v>
      </c>
      <c r="J2172">
        <v>2</v>
      </c>
      <c r="K2172" t="s">
        <v>160</v>
      </c>
      <c r="L2172">
        <f t="shared" si="189"/>
        <v>33</v>
      </c>
      <c r="M2172" t="s">
        <v>161</v>
      </c>
    </row>
    <row r="2173" spans="1:14">
      <c r="A2173">
        <v>4459</v>
      </c>
      <c r="B2173">
        <v>509</v>
      </c>
      <c r="C2173">
        <v>2020</v>
      </c>
      <c r="D2173">
        <v>17</v>
      </c>
      <c r="E2173" t="s">
        <v>60</v>
      </c>
      <c r="F2173" t="s">
        <v>59</v>
      </c>
      <c r="H2173" t="s">
        <v>127</v>
      </c>
      <c r="J2173">
        <v>2</v>
      </c>
      <c r="K2173" t="s">
        <v>162</v>
      </c>
      <c r="L2173">
        <v>57</v>
      </c>
      <c r="M2173" t="s">
        <v>161</v>
      </c>
    </row>
    <row r="2174" spans="1:14">
      <c r="A2174">
        <v>4460</v>
      </c>
      <c r="B2174">
        <v>509</v>
      </c>
      <c r="C2174">
        <v>2020</v>
      </c>
      <c r="D2174">
        <v>17</v>
      </c>
      <c r="E2174" t="s">
        <v>60</v>
      </c>
      <c r="F2174" t="s">
        <v>59</v>
      </c>
      <c r="H2174" t="s">
        <v>127</v>
      </c>
      <c r="J2174">
        <v>3</v>
      </c>
      <c r="K2174" t="s">
        <v>160</v>
      </c>
      <c r="L2174">
        <f t="shared" si="189"/>
        <v>33</v>
      </c>
      <c r="M2174" t="s">
        <v>161</v>
      </c>
    </row>
    <row r="2175" spans="1:14">
      <c r="A2175">
        <v>4461</v>
      </c>
      <c r="B2175">
        <v>509</v>
      </c>
      <c r="C2175">
        <v>2020</v>
      </c>
      <c r="D2175">
        <v>17</v>
      </c>
      <c r="E2175" t="s">
        <v>60</v>
      </c>
      <c r="F2175" t="s">
        <v>59</v>
      </c>
      <c r="H2175" t="s">
        <v>127</v>
      </c>
      <c r="J2175">
        <v>4</v>
      </c>
      <c r="K2175" t="s">
        <v>162</v>
      </c>
      <c r="L2175">
        <v>36</v>
      </c>
      <c r="M2175" t="s">
        <v>161</v>
      </c>
    </row>
    <row r="2176" spans="1:14">
      <c r="A2176">
        <v>4462</v>
      </c>
      <c r="B2176">
        <v>509</v>
      </c>
      <c r="C2176">
        <v>2020</v>
      </c>
      <c r="D2176">
        <v>17</v>
      </c>
      <c r="E2176" t="s">
        <v>60</v>
      </c>
      <c r="F2176" t="s">
        <v>59</v>
      </c>
      <c r="H2176" t="s">
        <v>130</v>
      </c>
      <c r="J2176">
        <v>4</v>
      </c>
      <c r="K2176" t="s">
        <v>162</v>
      </c>
      <c r="L2176">
        <v>50</v>
      </c>
      <c r="M2176" t="s">
        <v>161</v>
      </c>
    </row>
    <row r="2177" spans="1:14">
      <c r="A2177">
        <v>4463</v>
      </c>
      <c r="B2177">
        <v>510</v>
      </c>
      <c r="C2177">
        <v>2020</v>
      </c>
      <c r="D2177">
        <v>17</v>
      </c>
      <c r="E2177" t="s">
        <v>25</v>
      </c>
      <c r="F2177" t="s">
        <v>62</v>
      </c>
      <c r="H2177" t="s">
        <v>106</v>
      </c>
      <c r="J2177">
        <v>1</v>
      </c>
      <c r="K2177" t="s">
        <v>160</v>
      </c>
      <c r="L2177">
        <f t="shared" ref="L2177:L2181" si="190">IF(K2177="XP",33,0)</f>
        <v>33</v>
      </c>
      <c r="M2177" t="s">
        <v>161</v>
      </c>
    </row>
    <row r="2178" spans="1:14">
      <c r="A2178">
        <v>4464</v>
      </c>
      <c r="B2178">
        <v>510</v>
      </c>
      <c r="C2178">
        <v>2020</v>
      </c>
      <c r="D2178">
        <v>17</v>
      </c>
      <c r="E2178" t="s">
        <v>25</v>
      </c>
      <c r="F2178" t="s">
        <v>62</v>
      </c>
      <c r="H2178" t="s">
        <v>142</v>
      </c>
      <c r="J2178">
        <v>2</v>
      </c>
      <c r="K2178" t="s">
        <v>160</v>
      </c>
      <c r="L2178">
        <f t="shared" si="190"/>
        <v>33</v>
      </c>
      <c r="M2178" t="s">
        <v>161</v>
      </c>
    </row>
    <row r="2179" spans="1:14">
      <c r="A2179">
        <v>4465</v>
      </c>
      <c r="B2179">
        <v>510</v>
      </c>
      <c r="C2179">
        <v>2020</v>
      </c>
      <c r="D2179">
        <v>17</v>
      </c>
      <c r="E2179" t="s">
        <v>25</v>
      </c>
      <c r="F2179" t="s">
        <v>62</v>
      </c>
      <c r="H2179" t="s">
        <v>142</v>
      </c>
      <c r="J2179">
        <v>3</v>
      </c>
      <c r="K2179" t="s">
        <v>160</v>
      </c>
      <c r="L2179">
        <f t="shared" si="190"/>
        <v>33</v>
      </c>
      <c r="M2179" t="s">
        <v>161</v>
      </c>
    </row>
    <row r="2180" spans="1:14">
      <c r="A2180">
        <v>4466</v>
      </c>
      <c r="B2180">
        <v>510</v>
      </c>
      <c r="C2180">
        <v>2020</v>
      </c>
      <c r="D2180">
        <v>17</v>
      </c>
      <c r="E2180" t="s">
        <v>25</v>
      </c>
      <c r="F2180" t="s">
        <v>62</v>
      </c>
      <c r="H2180" t="s">
        <v>106</v>
      </c>
      <c r="J2180">
        <v>3</v>
      </c>
      <c r="K2180" t="s">
        <v>160</v>
      </c>
      <c r="L2180">
        <f t="shared" si="190"/>
        <v>33</v>
      </c>
      <c r="M2180" t="s">
        <v>161</v>
      </c>
    </row>
    <row r="2181" spans="1:14">
      <c r="A2181">
        <v>4467</v>
      </c>
      <c r="B2181">
        <v>510</v>
      </c>
      <c r="C2181">
        <v>2020</v>
      </c>
      <c r="D2181">
        <v>17</v>
      </c>
      <c r="E2181" t="s">
        <v>25</v>
      </c>
      <c r="F2181" t="s">
        <v>62</v>
      </c>
      <c r="H2181" t="s">
        <v>106</v>
      </c>
      <c r="J2181">
        <v>4</v>
      </c>
      <c r="K2181" t="s">
        <v>160</v>
      </c>
      <c r="L2181">
        <f t="shared" si="190"/>
        <v>33</v>
      </c>
      <c r="M2181" t="s">
        <v>161</v>
      </c>
    </row>
    <row r="2182" spans="1:14">
      <c r="A2182">
        <v>4468</v>
      </c>
      <c r="B2182">
        <v>510</v>
      </c>
      <c r="C2182">
        <v>2020</v>
      </c>
      <c r="D2182">
        <v>17</v>
      </c>
      <c r="E2182" t="s">
        <v>25</v>
      </c>
      <c r="F2182" t="s">
        <v>62</v>
      </c>
      <c r="H2182" t="s">
        <v>106</v>
      </c>
      <c r="J2182">
        <v>4</v>
      </c>
      <c r="K2182" t="s">
        <v>160</v>
      </c>
      <c r="L2182">
        <f t="shared" si="184"/>
        <v>33</v>
      </c>
      <c r="M2182" t="s">
        <v>161</v>
      </c>
    </row>
    <row r="2183" spans="1:14">
      <c r="A2183">
        <v>4469</v>
      </c>
      <c r="B2183">
        <v>511</v>
      </c>
      <c r="C2183">
        <v>2020</v>
      </c>
      <c r="D2183">
        <v>17</v>
      </c>
      <c r="E2183" t="s">
        <v>22</v>
      </c>
      <c r="F2183" t="s">
        <v>36</v>
      </c>
      <c r="H2183" t="s">
        <v>112</v>
      </c>
      <c r="J2183">
        <v>1</v>
      </c>
      <c r="K2183" t="s">
        <v>160</v>
      </c>
      <c r="L2183">
        <f t="shared" ref="L2183:L2187" si="191">IF(K2183="XP",33,0)</f>
        <v>33</v>
      </c>
      <c r="M2183" t="s">
        <v>163</v>
      </c>
      <c r="N2183" t="s">
        <v>168</v>
      </c>
    </row>
    <row r="2184" spans="1:14">
      <c r="A2184">
        <v>4470</v>
      </c>
      <c r="B2184">
        <v>511</v>
      </c>
      <c r="C2184">
        <v>2020</v>
      </c>
      <c r="D2184">
        <v>17</v>
      </c>
      <c r="E2184" t="s">
        <v>22</v>
      </c>
      <c r="F2184" t="s">
        <v>36</v>
      </c>
      <c r="H2184" t="s">
        <v>108</v>
      </c>
      <c r="J2184">
        <v>1</v>
      </c>
      <c r="K2184" t="s">
        <v>160</v>
      </c>
      <c r="L2184">
        <f t="shared" si="191"/>
        <v>33</v>
      </c>
      <c r="M2184" t="s">
        <v>161</v>
      </c>
    </row>
    <row r="2185" spans="1:14">
      <c r="A2185">
        <v>4471</v>
      </c>
      <c r="B2185">
        <v>511</v>
      </c>
      <c r="C2185">
        <v>2020</v>
      </c>
      <c r="D2185">
        <v>17</v>
      </c>
      <c r="E2185" t="s">
        <v>22</v>
      </c>
      <c r="F2185" t="s">
        <v>36</v>
      </c>
      <c r="H2185" t="s">
        <v>112</v>
      </c>
      <c r="J2185">
        <v>2</v>
      </c>
      <c r="K2185" t="s">
        <v>160</v>
      </c>
      <c r="L2185">
        <f t="shared" si="191"/>
        <v>33</v>
      </c>
      <c r="M2185" t="s">
        <v>161</v>
      </c>
    </row>
    <row r="2186" spans="1:14">
      <c r="A2186">
        <v>4472</v>
      </c>
      <c r="B2186">
        <v>511</v>
      </c>
      <c r="C2186">
        <v>2020</v>
      </c>
      <c r="D2186">
        <v>17</v>
      </c>
      <c r="E2186" t="s">
        <v>22</v>
      </c>
      <c r="F2186" t="s">
        <v>36</v>
      </c>
      <c r="H2186" t="s">
        <v>108</v>
      </c>
      <c r="J2186">
        <v>2</v>
      </c>
      <c r="K2186" t="s">
        <v>162</v>
      </c>
      <c r="L2186">
        <v>54</v>
      </c>
      <c r="M2186" t="s">
        <v>161</v>
      </c>
    </row>
    <row r="2187" spans="1:14">
      <c r="A2187">
        <v>4473</v>
      </c>
      <c r="B2187">
        <v>511</v>
      </c>
      <c r="C2187">
        <v>2020</v>
      </c>
      <c r="D2187">
        <v>17</v>
      </c>
      <c r="E2187" t="s">
        <v>22</v>
      </c>
      <c r="F2187" t="s">
        <v>36</v>
      </c>
      <c r="H2187" t="s">
        <v>112</v>
      </c>
      <c r="J2187">
        <v>2</v>
      </c>
      <c r="K2187" t="s">
        <v>160</v>
      </c>
      <c r="L2187">
        <f t="shared" si="191"/>
        <v>33</v>
      </c>
      <c r="M2187" t="s">
        <v>161</v>
      </c>
    </row>
    <row r="2188" spans="1:14">
      <c r="A2188">
        <v>4474</v>
      </c>
      <c r="B2188">
        <v>511</v>
      </c>
      <c r="C2188">
        <v>2020</v>
      </c>
      <c r="D2188">
        <v>17</v>
      </c>
      <c r="E2188" t="s">
        <v>22</v>
      </c>
      <c r="F2188" t="s">
        <v>36</v>
      </c>
      <c r="H2188" t="s">
        <v>108</v>
      </c>
      <c r="J2188">
        <v>2</v>
      </c>
      <c r="K2188" t="s">
        <v>162</v>
      </c>
      <c r="L2188">
        <v>46</v>
      </c>
      <c r="M2188" t="s">
        <v>182</v>
      </c>
      <c r="N2188" t="s">
        <v>165</v>
      </c>
    </row>
    <row r="2189" spans="1:14">
      <c r="A2189">
        <v>4475</v>
      </c>
      <c r="B2189">
        <v>511</v>
      </c>
      <c r="C2189">
        <v>2020</v>
      </c>
      <c r="D2189">
        <v>17</v>
      </c>
      <c r="E2189" t="s">
        <v>22</v>
      </c>
      <c r="F2189" t="s">
        <v>36</v>
      </c>
      <c r="H2189" t="s">
        <v>108</v>
      </c>
      <c r="J2189">
        <v>2</v>
      </c>
      <c r="K2189" t="s">
        <v>160</v>
      </c>
      <c r="L2189">
        <f>IF(K2189="XP",33,0)</f>
        <v>33</v>
      </c>
      <c r="M2189" t="s">
        <v>161</v>
      </c>
    </row>
    <row r="2190" spans="1:14">
      <c r="A2190">
        <v>4476</v>
      </c>
      <c r="B2190">
        <v>511</v>
      </c>
      <c r="C2190">
        <v>2020</v>
      </c>
      <c r="D2190">
        <v>17</v>
      </c>
      <c r="E2190" t="s">
        <v>22</v>
      </c>
      <c r="F2190" t="s">
        <v>36</v>
      </c>
      <c r="H2190" t="s">
        <v>112</v>
      </c>
      <c r="J2190">
        <v>3</v>
      </c>
      <c r="K2190" t="s">
        <v>160</v>
      </c>
      <c r="L2190">
        <f>IF(K2190="XP",33,0)</f>
        <v>33</v>
      </c>
      <c r="M2190" t="s">
        <v>161</v>
      </c>
    </row>
    <row r="2191" spans="1:14">
      <c r="A2191">
        <v>4477</v>
      </c>
      <c r="B2191">
        <v>511</v>
      </c>
      <c r="C2191">
        <v>2020</v>
      </c>
      <c r="D2191">
        <v>17</v>
      </c>
      <c r="E2191" t="s">
        <v>22</v>
      </c>
      <c r="F2191" t="s">
        <v>36</v>
      </c>
      <c r="H2191" t="s">
        <v>108</v>
      </c>
      <c r="J2191">
        <v>3</v>
      </c>
      <c r="K2191" t="s">
        <v>162</v>
      </c>
      <c r="L2191">
        <v>23</v>
      </c>
      <c r="M2191" t="s">
        <v>161</v>
      </c>
    </row>
    <row r="2192" spans="1:14">
      <c r="A2192">
        <v>4478</v>
      </c>
      <c r="B2192">
        <v>511</v>
      </c>
      <c r="C2192">
        <v>2020</v>
      </c>
      <c r="D2192">
        <v>17</v>
      </c>
      <c r="E2192" t="s">
        <v>22</v>
      </c>
      <c r="F2192" t="s">
        <v>36</v>
      </c>
      <c r="H2192" t="s">
        <v>108</v>
      </c>
      <c r="J2192">
        <v>3</v>
      </c>
      <c r="K2192" t="s">
        <v>160</v>
      </c>
      <c r="L2192">
        <f>IF(K2192="XP",33,0)</f>
        <v>33</v>
      </c>
      <c r="M2192" t="s">
        <v>161</v>
      </c>
    </row>
    <row r="2193" spans="1:14">
      <c r="A2193">
        <v>4479</v>
      </c>
      <c r="B2193">
        <v>511</v>
      </c>
      <c r="C2193">
        <v>2020</v>
      </c>
      <c r="D2193">
        <v>17</v>
      </c>
      <c r="E2193" t="s">
        <v>22</v>
      </c>
      <c r="F2193" t="s">
        <v>36</v>
      </c>
      <c r="H2193" t="s">
        <v>108</v>
      </c>
      <c r="J2193">
        <v>4</v>
      </c>
      <c r="K2193" t="s">
        <v>160</v>
      </c>
      <c r="L2193">
        <f>IF(K2193="XP",33,0)</f>
        <v>33</v>
      </c>
      <c r="M2193" t="s">
        <v>163</v>
      </c>
      <c r="N2193" t="s">
        <v>168</v>
      </c>
    </row>
    <row r="2194" spans="1:14">
      <c r="A2194">
        <v>4480</v>
      </c>
      <c r="B2194">
        <v>512</v>
      </c>
      <c r="C2194">
        <v>2020</v>
      </c>
      <c r="D2194">
        <v>17</v>
      </c>
      <c r="E2194" t="s">
        <v>30</v>
      </c>
      <c r="F2194" t="s">
        <v>40</v>
      </c>
      <c r="H2194" t="s">
        <v>133</v>
      </c>
      <c r="J2194">
        <v>1</v>
      </c>
      <c r="K2194" t="s">
        <v>160</v>
      </c>
      <c r="L2194">
        <f t="shared" ref="L2194:L2200" si="192">IF(K2194="XP",33,0)</f>
        <v>33</v>
      </c>
      <c r="M2194" t="s">
        <v>161</v>
      </c>
    </row>
    <row r="2195" spans="1:14">
      <c r="A2195">
        <v>4481</v>
      </c>
      <c r="B2195">
        <v>512</v>
      </c>
      <c r="C2195">
        <v>2020</v>
      </c>
      <c r="D2195">
        <v>17</v>
      </c>
      <c r="E2195" t="s">
        <v>30</v>
      </c>
      <c r="F2195" t="s">
        <v>40</v>
      </c>
      <c r="H2195" t="s">
        <v>133</v>
      </c>
      <c r="J2195">
        <v>2</v>
      </c>
      <c r="K2195" t="s">
        <v>162</v>
      </c>
      <c r="L2195">
        <v>23</v>
      </c>
      <c r="M2195" t="s">
        <v>161</v>
      </c>
    </row>
    <row r="2196" spans="1:14">
      <c r="A2196">
        <v>4482</v>
      </c>
      <c r="B2196">
        <v>512</v>
      </c>
      <c r="C2196">
        <v>2020</v>
      </c>
      <c r="D2196">
        <v>17</v>
      </c>
      <c r="E2196" t="s">
        <v>30</v>
      </c>
      <c r="F2196" t="s">
        <v>40</v>
      </c>
      <c r="H2196" t="s">
        <v>145</v>
      </c>
      <c r="J2196">
        <v>2</v>
      </c>
      <c r="K2196" t="s">
        <v>162</v>
      </c>
      <c r="L2196">
        <v>29</v>
      </c>
      <c r="M2196" t="s">
        <v>161</v>
      </c>
    </row>
    <row r="2197" spans="1:14">
      <c r="A2197">
        <v>4483</v>
      </c>
      <c r="B2197">
        <v>512</v>
      </c>
      <c r="C2197">
        <v>2020</v>
      </c>
      <c r="D2197">
        <v>17</v>
      </c>
      <c r="E2197" t="s">
        <v>30</v>
      </c>
      <c r="F2197" t="s">
        <v>40</v>
      </c>
      <c r="H2197" t="s">
        <v>145</v>
      </c>
      <c r="J2197">
        <v>2</v>
      </c>
      <c r="K2197" t="s">
        <v>162</v>
      </c>
      <c r="L2197">
        <v>46</v>
      </c>
      <c r="M2197" t="s">
        <v>161</v>
      </c>
    </row>
    <row r="2198" spans="1:14">
      <c r="A2198">
        <v>4484</v>
      </c>
      <c r="B2198">
        <v>512</v>
      </c>
      <c r="C2198">
        <v>2020</v>
      </c>
      <c r="D2198">
        <v>17</v>
      </c>
      <c r="E2198" t="s">
        <v>30</v>
      </c>
      <c r="F2198" t="s">
        <v>40</v>
      </c>
      <c r="H2198" t="s">
        <v>145</v>
      </c>
      <c r="J2198">
        <v>3</v>
      </c>
      <c r="K2198" t="s">
        <v>162</v>
      </c>
      <c r="L2198">
        <v>46</v>
      </c>
      <c r="M2198" t="s">
        <v>161</v>
      </c>
    </row>
    <row r="2199" spans="1:14">
      <c r="A2199">
        <v>4485</v>
      </c>
      <c r="B2199">
        <v>512</v>
      </c>
      <c r="C2199">
        <v>2020</v>
      </c>
      <c r="D2199">
        <v>17</v>
      </c>
      <c r="E2199" t="s">
        <v>30</v>
      </c>
      <c r="F2199" t="s">
        <v>40</v>
      </c>
      <c r="H2199" t="s">
        <v>133</v>
      </c>
      <c r="J2199">
        <v>3</v>
      </c>
      <c r="K2199" t="s">
        <v>160</v>
      </c>
      <c r="L2199">
        <f t="shared" si="192"/>
        <v>33</v>
      </c>
      <c r="M2199" t="s">
        <v>161</v>
      </c>
    </row>
    <row r="2200" spans="1:14">
      <c r="A2200">
        <v>4486</v>
      </c>
      <c r="B2200">
        <v>512</v>
      </c>
      <c r="C2200">
        <v>2020</v>
      </c>
      <c r="D2200">
        <v>17</v>
      </c>
      <c r="E2200" t="s">
        <v>30</v>
      </c>
      <c r="F2200" t="s">
        <v>40</v>
      </c>
      <c r="H2200" t="s">
        <v>133</v>
      </c>
      <c r="J2200">
        <v>4</v>
      </c>
      <c r="K2200" t="s">
        <v>160</v>
      </c>
      <c r="L2200">
        <f t="shared" si="192"/>
        <v>33</v>
      </c>
      <c r="M2200" t="s">
        <v>161</v>
      </c>
    </row>
    <row r="2201" spans="1:14">
      <c r="A2201">
        <v>4487</v>
      </c>
      <c r="B2201">
        <v>512</v>
      </c>
      <c r="C2201">
        <v>2020</v>
      </c>
      <c r="D2201">
        <v>17</v>
      </c>
      <c r="E2201" t="s">
        <v>30</v>
      </c>
      <c r="F2201" t="s">
        <v>40</v>
      </c>
      <c r="H2201" t="s">
        <v>145</v>
      </c>
      <c r="J2201">
        <v>4</v>
      </c>
      <c r="K2201" t="s">
        <v>160</v>
      </c>
      <c r="L2201">
        <f t="shared" si="184"/>
        <v>33</v>
      </c>
      <c r="M2201" t="s">
        <v>161</v>
      </c>
    </row>
    <row r="2202" spans="1:14">
      <c r="A2202">
        <v>4488</v>
      </c>
      <c r="B2202">
        <v>513</v>
      </c>
      <c r="C2202">
        <v>2020</v>
      </c>
      <c r="D2202">
        <v>17</v>
      </c>
      <c r="E2202" t="s">
        <v>29</v>
      </c>
      <c r="F2202" t="s">
        <v>47</v>
      </c>
      <c r="H2202" t="s">
        <v>118</v>
      </c>
      <c r="J2202">
        <v>1</v>
      </c>
      <c r="K2202" t="s">
        <v>162</v>
      </c>
      <c r="L2202">
        <v>34</v>
      </c>
      <c r="M2202" t="s">
        <v>161</v>
      </c>
    </row>
    <row r="2203" spans="1:14">
      <c r="A2203">
        <v>4489</v>
      </c>
      <c r="B2203">
        <v>513</v>
      </c>
      <c r="C2203">
        <v>2020</v>
      </c>
      <c r="D2203">
        <v>17</v>
      </c>
      <c r="E2203" t="s">
        <v>29</v>
      </c>
      <c r="F2203" t="s">
        <v>47</v>
      </c>
      <c r="H2203" t="s">
        <v>118</v>
      </c>
      <c r="J2203">
        <v>1</v>
      </c>
      <c r="K2203" t="s">
        <v>160</v>
      </c>
      <c r="L2203">
        <f t="shared" ref="L2203:L2207" si="193">IF(K2203="XP",33,0)</f>
        <v>33</v>
      </c>
      <c r="M2203" t="s">
        <v>161</v>
      </c>
    </row>
    <row r="2204" spans="1:14">
      <c r="A2204">
        <v>4490</v>
      </c>
      <c r="B2204">
        <v>513</v>
      </c>
      <c r="C2204">
        <v>2020</v>
      </c>
      <c r="D2204">
        <v>17</v>
      </c>
      <c r="E2204" t="s">
        <v>29</v>
      </c>
      <c r="F2204" t="s">
        <v>47</v>
      </c>
      <c r="H2204" t="s">
        <v>118</v>
      </c>
      <c r="J2204">
        <v>2</v>
      </c>
      <c r="K2204" t="s">
        <v>160</v>
      </c>
      <c r="L2204">
        <f t="shared" si="193"/>
        <v>33</v>
      </c>
      <c r="M2204" t="s">
        <v>161</v>
      </c>
    </row>
    <row r="2205" spans="1:14">
      <c r="A2205">
        <v>4491</v>
      </c>
      <c r="B2205">
        <v>513</v>
      </c>
      <c r="C2205">
        <v>2020</v>
      </c>
      <c r="D2205">
        <v>17</v>
      </c>
      <c r="E2205" t="s">
        <v>29</v>
      </c>
      <c r="F2205" t="s">
        <v>47</v>
      </c>
      <c r="H2205" t="s">
        <v>117</v>
      </c>
      <c r="J2205">
        <v>2</v>
      </c>
      <c r="K2205" t="s">
        <v>162</v>
      </c>
      <c r="L2205">
        <v>38</v>
      </c>
      <c r="M2205" t="s">
        <v>161</v>
      </c>
    </row>
    <row r="2206" spans="1:14">
      <c r="A2206">
        <v>4492</v>
      </c>
      <c r="B2206">
        <v>513</v>
      </c>
      <c r="C2206">
        <v>2020</v>
      </c>
      <c r="D2206">
        <v>17</v>
      </c>
      <c r="E2206" t="s">
        <v>29</v>
      </c>
      <c r="F2206" t="s">
        <v>47</v>
      </c>
      <c r="H2206" t="s">
        <v>118</v>
      </c>
      <c r="J2206">
        <v>3</v>
      </c>
      <c r="K2206" t="s">
        <v>160</v>
      </c>
      <c r="L2206">
        <f t="shared" si="193"/>
        <v>33</v>
      </c>
      <c r="M2206" t="s">
        <v>161</v>
      </c>
    </row>
    <row r="2207" spans="1:14">
      <c r="A2207">
        <v>4493</v>
      </c>
      <c r="B2207">
        <v>513</v>
      </c>
      <c r="C2207">
        <v>2020</v>
      </c>
      <c r="D2207">
        <v>17</v>
      </c>
      <c r="E2207" t="s">
        <v>29</v>
      </c>
      <c r="F2207" t="s">
        <v>47</v>
      </c>
      <c r="H2207" t="s">
        <v>118</v>
      </c>
      <c r="J2207">
        <v>3</v>
      </c>
      <c r="K2207" t="s">
        <v>160</v>
      </c>
      <c r="L2207">
        <f t="shared" si="193"/>
        <v>33</v>
      </c>
      <c r="M2207" t="s">
        <v>161</v>
      </c>
    </row>
    <row r="2208" spans="1:14">
      <c r="A2208">
        <v>4494</v>
      </c>
      <c r="B2208">
        <v>513</v>
      </c>
      <c r="C2208">
        <v>2020</v>
      </c>
      <c r="D2208">
        <v>17</v>
      </c>
      <c r="E2208" t="s">
        <v>29</v>
      </c>
      <c r="F2208" t="s">
        <v>47</v>
      </c>
      <c r="H2208" t="s">
        <v>118</v>
      </c>
      <c r="J2208">
        <v>3</v>
      </c>
      <c r="K2208" t="s">
        <v>160</v>
      </c>
      <c r="L2208">
        <f t="shared" si="184"/>
        <v>33</v>
      </c>
      <c r="M2208" t="s">
        <v>161</v>
      </c>
    </row>
    <row r="2209" spans="1:13">
      <c r="A2209">
        <v>4495</v>
      </c>
      <c r="B2209">
        <v>514</v>
      </c>
      <c r="C2209">
        <v>2020</v>
      </c>
      <c r="D2209">
        <v>17</v>
      </c>
      <c r="E2209" t="s">
        <v>61</v>
      </c>
      <c r="F2209" t="s">
        <v>55</v>
      </c>
      <c r="H2209" t="s">
        <v>105</v>
      </c>
      <c r="J2209">
        <v>1</v>
      </c>
      <c r="K2209" t="s">
        <v>162</v>
      </c>
      <c r="L2209">
        <v>49</v>
      </c>
      <c r="M2209" t="s">
        <v>161</v>
      </c>
    </row>
    <row r="2210" spans="1:13">
      <c r="A2210">
        <v>4496</v>
      </c>
      <c r="B2210">
        <v>514</v>
      </c>
      <c r="C2210">
        <v>2020</v>
      </c>
      <c r="D2210">
        <v>17</v>
      </c>
      <c r="E2210" t="s">
        <v>61</v>
      </c>
      <c r="F2210" t="s">
        <v>55</v>
      </c>
      <c r="H2210" t="s">
        <v>116</v>
      </c>
      <c r="J2210">
        <v>2</v>
      </c>
      <c r="K2210" t="s">
        <v>160</v>
      </c>
      <c r="L2210">
        <f t="shared" ref="L2210:L2219" si="194">IF(K2210="XP",33,0)</f>
        <v>33</v>
      </c>
      <c r="M2210" t="s">
        <v>161</v>
      </c>
    </row>
    <row r="2211" spans="1:13">
      <c r="A2211">
        <v>4497</v>
      </c>
      <c r="B2211">
        <v>514</v>
      </c>
      <c r="C2211">
        <v>2020</v>
      </c>
      <c r="D2211">
        <v>17</v>
      </c>
      <c r="E2211" t="s">
        <v>61</v>
      </c>
      <c r="F2211" t="s">
        <v>55</v>
      </c>
      <c r="H2211" t="s">
        <v>116</v>
      </c>
      <c r="J2211">
        <v>2</v>
      </c>
      <c r="K2211" t="s">
        <v>160</v>
      </c>
      <c r="L2211">
        <f t="shared" si="194"/>
        <v>33</v>
      </c>
      <c r="M2211" t="s">
        <v>161</v>
      </c>
    </row>
    <row r="2212" spans="1:13">
      <c r="A2212">
        <v>4498</v>
      </c>
      <c r="B2212">
        <v>514</v>
      </c>
      <c r="C2212">
        <v>2020</v>
      </c>
      <c r="D2212">
        <v>17</v>
      </c>
      <c r="E2212" t="s">
        <v>61</v>
      </c>
      <c r="F2212" t="s">
        <v>55</v>
      </c>
      <c r="H2212" t="s">
        <v>116</v>
      </c>
      <c r="J2212">
        <v>2</v>
      </c>
      <c r="K2212" t="s">
        <v>160</v>
      </c>
      <c r="L2212">
        <f t="shared" si="194"/>
        <v>33</v>
      </c>
      <c r="M2212" t="s">
        <v>161</v>
      </c>
    </row>
    <row r="2213" spans="1:13">
      <c r="A2213">
        <v>4499</v>
      </c>
      <c r="B2213">
        <v>514</v>
      </c>
      <c r="C2213">
        <v>2020</v>
      </c>
      <c r="D2213">
        <v>17</v>
      </c>
      <c r="E2213" t="s">
        <v>61</v>
      </c>
      <c r="F2213" t="s">
        <v>55</v>
      </c>
      <c r="H2213" t="s">
        <v>105</v>
      </c>
      <c r="J2213">
        <v>2</v>
      </c>
      <c r="K2213" t="s">
        <v>162</v>
      </c>
      <c r="L2213">
        <v>32</v>
      </c>
      <c r="M2213" t="s">
        <v>161</v>
      </c>
    </row>
    <row r="2214" spans="1:13">
      <c r="A2214">
        <v>4500</v>
      </c>
      <c r="B2214">
        <v>514</v>
      </c>
      <c r="C2214">
        <v>2020</v>
      </c>
      <c r="D2214">
        <v>17</v>
      </c>
      <c r="E2214" t="s">
        <v>61</v>
      </c>
      <c r="F2214" t="s">
        <v>55</v>
      </c>
      <c r="H2214" t="s">
        <v>116</v>
      </c>
      <c r="J2214">
        <v>2</v>
      </c>
      <c r="K2214" t="s">
        <v>160</v>
      </c>
      <c r="L2214">
        <f t="shared" si="194"/>
        <v>33</v>
      </c>
      <c r="M2214" t="s">
        <v>161</v>
      </c>
    </row>
    <row r="2215" spans="1:13">
      <c r="A2215">
        <v>4501</v>
      </c>
      <c r="B2215">
        <v>514</v>
      </c>
      <c r="C2215">
        <v>2020</v>
      </c>
      <c r="D2215">
        <v>17</v>
      </c>
      <c r="E2215" t="s">
        <v>61</v>
      </c>
      <c r="F2215" t="s">
        <v>55</v>
      </c>
      <c r="H2215" t="s">
        <v>105</v>
      </c>
      <c r="J2215">
        <v>3</v>
      </c>
      <c r="K2215" t="s">
        <v>160</v>
      </c>
      <c r="L2215">
        <f t="shared" si="194"/>
        <v>33</v>
      </c>
      <c r="M2215" t="s">
        <v>161</v>
      </c>
    </row>
    <row r="2216" spans="1:13">
      <c r="A2216">
        <v>4502</v>
      </c>
      <c r="B2216">
        <v>514</v>
      </c>
      <c r="C2216">
        <v>2020</v>
      </c>
      <c r="D2216">
        <v>17</v>
      </c>
      <c r="E2216" t="s">
        <v>61</v>
      </c>
      <c r="F2216" t="s">
        <v>55</v>
      </c>
      <c r="H2216" t="s">
        <v>116</v>
      </c>
      <c r="J2216">
        <v>3</v>
      </c>
      <c r="K2216" t="s">
        <v>160</v>
      </c>
      <c r="L2216">
        <f t="shared" si="194"/>
        <v>33</v>
      </c>
      <c r="M2216" t="s">
        <v>161</v>
      </c>
    </row>
    <row r="2217" spans="1:13">
      <c r="A2217">
        <v>4503</v>
      </c>
      <c r="B2217">
        <v>514</v>
      </c>
      <c r="C2217">
        <v>2020</v>
      </c>
      <c r="D2217">
        <v>17</v>
      </c>
      <c r="E2217" t="s">
        <v>61</v>
      </c>
      <c r="F2217" t="s">
        <v>55</v>
      </c>
      <c r="H2217" t="s">
        <v>116</v>
      </c>
      <c r="J2217">
        <v>4</v>
      </c>
      <c r="K2217" t="s">
        <v>160</v>
      </c>
      <c r="L2217">
        <f t="shared" si="194"/>
        <v>33</v>
      </c>
      <c r="M2217" t="s">
        <v>161</v>
      </c>
    </row>
    <row r="2218" spans="1:13">
      <c r="A2218">
        <v>4504</v>
      </c>
      <c r="B2218">
        <v>514</v>
      </c>
      <c r="C2218">
        <v>2020</v>
      </c>
      <c r="D2218">
        <v>17</v>
      </c>
      <c r="E2218" t="s">
        <v>61</v>
      </c>
      <c r="F2218" t="s">
        <v>55</v>
      </c>
      <c r="H2218" t="s">
        <v>116</v>
      </c>
      <c r="J2218">
        <v>4</v>
      </c>
      <c r="K2218" t="s">
        <v>160</v>
      </c>
      <c r="L2218">
        <f t="shared" si="194"/>
        <v>33</v>
      </c>
      <c r="M2218" t="s">
        <v>161</v>
      </c>
    </row>
    <row r="2219" spans="1:13">
      <c r="A2219">
        <v>4505</v>
      </c>
      <c r="B2219">
        <v>514</v>
      </c>
      <c r="C2219">
        <v>2020</v>
      </c>
      <c r="D2219">
        <v>17</v>
      </c>
      <c r="E2219" t="s">
        <v>61</v>
      </c>
      <c r="F2219" t="s">
        <v>55</v>
      </c>
      <c r="H2219" t="s">
        <v>116</v>
      </c>
      <c r="J2219">
        <v>4</v>
      </c>
      <c r="K2219" t="s">
        <v>160</v>
      </c>
      <c r="L2219">
        <f t="shared" si="194"/>
        <v>33</v>
      </c>
      <c r="M2219" t="s">
        <v>161</v>
      </c>
    </row>
    <row r="2220" spans="1:13">
      <c r="A2220">
        <v>4506</v>
      </c>
      <c r="B2220">
        <v>514</v>
      </c>
      <c r="C2220">
        <v>2020</v>
      </c>
      <c r="D2220">
        <v>17</v>
      </c>
      <c r="E2220" t="s">
        <v>61</v>
      </c>
      <c r="F2220" t="s">
        <v>55</v>
      </c>
      <c r="H2220" t="s">
        <v>105</v>
      </c>
      <c r="J2220">
        <v>4</v>
      </c>
      <c r="K2220" t="s">
        <v>160</v>
      </c>
      <c r="L2220">
        <f t="shared" si="184"/>
        <v>33</v>
      </c>
      <c r="M2220" t="s">
        <v>161</v>
      </c>
    </row>
    <row r="2221" spans="1:13">
      <c r="A2221">
        <v>4507</v>
      </c>
      <c r="B2221">
        <v>515</v>
      </c>
      <c r="C2221">
        <v>2020</v>
      </c>
      <c r="D2221">
        <v>17</v>
      </c>
      <c r="E2221" t="s">
        <v>34</v>
      </c>
      <c r="F2221" t="s">
        <v>33</v>
      </c>
      <c r="H2221" t="s">
        <v>109</v>
      </c>
      <c r="J2221">
        <v>1</v>
      </c>
      <c r="K2221" t="s">
        <v>160</v>
      </c>
      <c r="L2221">
        <f t="shared" ref="L2221:L2225" si="195">IF(K2221="XP",33,0)</f>
        <v>33</v>
      </c>
      <c r="M2221" t="s">
        <v>161</v>
      </c>
    </row>
    <row r="2222" spans="1:13">
      <c r="A2222">
        <v>4508</v>
      </c>
      <c r="B2222">
        <v>515</v>
      </c>
      <c r="C2222">
        <v>2020</v>
      </c>
      <c r="D2222">
        <v>17</v>
      </c>
      <c r="E2222" t="s">
        <v>34</v>
      </c>
      <c r="F2222" t="s">
        <v>33</v>
      </c>
      <c r="H2222" t="s">
        <v>109</v>
      </c>
      <c r="J2222">
        <v>1</v>
      </c>
      <c r="K2222" t="s">
        <v>162</v>
      </c>
      <c r="L2222">
        <v>22</v>
      </c>
      <c r="M2222" t="s">
        <v>161</v>
      </c>
    </row>
    <row r="2223" spans="1:13">
      <c r="A2223">
        <v>4509</v>
      </c>
      <c r="B2223">
        <v>515</v>
      </c>
      <c r="C2223">
        <v>2020</v>
      </c>
      <c r="D2223">
        <v>17</v>
      </c>
      <c r="E2223" t="s">
        <v>34</v>
      </c>
      <c r="F2223" t="s">
        <v>33</v>
      </c>
      <c r="H2223" t="s">
        <v>109</v>
      </c>
      <c r="J2223">
        <v>2</v>
      </c>
      <c r="K2223" t="s">
        <v>160</v>
      </c>
      <c r="L2223">
        <f t="shared" si="195"/>
        <v>33</v>
      </c>
      <c r="M2223" t="s">
        <v>161</v>
      </c>
    </row>
    <row r="2224" spans="1:13">
      <c r="A2224">
        <v>4510</v>
      </c>
      <c r="B2224">
        <v>515</v>
      </c>
      <c r="C2224">
        <v>2020</v>
      </c>
      <c r="D2224">
        <v>17</v>
      </c>
      <c r="E2224" t="s">
        <v>34</v>
      </c>
      <c r="F2224" t="s">
        <v>33</v>
      </c>
      <c r="H2224" t="s">
        <v>109</v>
      </c>
      <c r="J2224">
        <v>2</v>
      </c>
      <c r="K2224" t="s">
        <v>162</v>
      </c>
      <c r="L2224">
        <v>24</v>
      </c>
      <c r="M2224" t="s">
        <v>161</v>
      </c>
    </row>
    <row r="2225" spans="1:14">
      <c r="A2225">
        <v>4511</v>
      </c>
      <c r="B2225">
        <v>515</v>
      </c>
      <c r="C2225">
        <v>2020</v>
      </c>
      <c r="D2225">
        <v>17</v>
      </c>
      <c r="E2225" t="s">
        <v>34</v>
      </c>
      <c r="F2225" t="s">
        <v>33</v>
      </c>
      <c r="H2225" t="s">
        <v>136</v>
      </c>
      <c r="J2225">
        <v>2</v>
      </c>
      <c r="K2225" t="s">
        <v>160</v>
      </c>
      <c r="L2225">
        <f t="shared" si="195"/>
        <v>33</v>
      </c>
      <c r="M2225" t="s">
        <v>161</v>
      </c>
    </row>
    <row r="2226" spans="1:14">
      <c r="A2226">
        <v>4512</v>
      </c>
      <c r="B2226">
        <v>515</v>
      </c>
      <c r="C2226">
        <v>2020</v>
      </c>
      <c r="D2226">
        <v>17</v>
      </c>
      <c r="E2226" t="s">
        <v>34</v>
      </c>
      <c r="F2226" t="s">
        <v>33</v>
      </c>
      <c r="H2226" t="s">
        <v>109</v>
      </c>
      <c r="J2226">
        <v>2</v>
      </c>
      <c r="K2226" t="s">
        <v>162</v>
      </c>
      <c r="L2226">
        <v>56</v>
      </c>
      <c r="M2226" t="s">
        <v>182</v>
      </c>
      <c r="N2226" t="s">
        <v>166</v>
      </c>
    </row>
    <row r="2227" spans="1:14">
      <c r="A2227">
        <v>4513</v>
      </c>
      <c r="B2227">
        <v>515</v>
      </c>
      <c r="C2227">
        <v>2020</v>
      </c>
      <c r="D2227">
        <v>17</v>
      </c>
      <c r="E2227" t="s">
        <v>34</v>
      </c>
      <c r="F2227" t="s">
        <v>33</v>
      </c>
      <c r="H2227" t="s">
        <v>109</v>
      </c>
      <c r="J2227">
        <v>3</v>
      </c>
      <c r="K2227" t="s">
        <v>162</v>
      </c>
      <c r="L2227">
        <v>49</v>
      </c>
      <c r="M2227" t="s">
        <v>182</v>
      </c>
      <c r="N2227" t="s">
        <v>175</v>
      </c>
    </row>
    <row r="2228" spans="1:14">
      <c r="A2228">
        <v>4514</v>
      </c>
      <c r="B2228">
        <v>515</v>
      </c>
      <c r="C2228">
        <v>2020</v>
      </c>
      <c r="D2228">
        <v>17</v>
      </c>
      <c r="E2228" t="s">
        <v>34</v>
      </c>
      <c r="F2228" t="s">
        <v>33</v>
      </c>
      <c r="H2228" t="s">
        <v>136</v>
      </c>
      <c r="J2228">
        <v>3</v>
      </c>
      <c r="K2228" t="s">
        <v>160</v>
      </c>
      <c r="L2228">
        <f>IF(K2228="XP",33,0)</f>
        <v>33</v>
      </c>
      <c r="M2228" t="s">
        <v>161</v>
      </c>
    </row>
    <row r="2229" spans="1:14">
      <c r="A2229">
        <v>4515</v>
      </c>
      <c r="B2229">
        <v>516</v>
      </c>
      <c r="C2229">
        <v>2020</v>
      </c>
      <c r="D2229">
        <v>17</v>
      </c>
      <c r="E2229" t="s">
        <v>46</v>
      </c>
      <c r="F2229" t="s">
        <v>37</v>
      </c>
      <c r="H2229" t="s">
        <v>128</v>
      </c>
      <c r="J2229">
        <v>1</v>
      </c>
      <c r="K2229" t="s">
        <v>162</v>
      </c>
      <c r="L2229">
        <v>47</v>
      </c>
      <c r="M2229" t="s">
        <v>161</v>
      </c>
    </row>
    <row r="2230" spans="1:14">
      <c r="A2230">
        <v>4516</v>
      </c>
      <c r="B2230">
        <v>516</v>
      </c>
      <c r="C2230">
        <v>2020</v>
      </c>
      <c r="D2230">
        <v>17</v>
      </c>
      <c r="E2230" t="s">
        <v>46</v>
      </c>
      <c r="F2230" t="s">
        <v>37</v>
      </c>
      <c r="H2230" t="s">
        <v>101</v>
      </c>
      <c r="J2230">
        <v>1</v>
      </c>
      <c r="K2230" t="s">
        <v>162</v>
      </c>
      <c r="L2230">
        <v>24</v>
      </c>
      <c r="M2230" t="s">
        <v>161</v>
      </c>
    </row>
    <row r="2231" spans="1:14">
      <c r="A2231">
        <v>4517</v>
      </c>
      <c r="B2231">
        <v>516</v>
      </c>
      <c r="C2231">
        <v>2020</v>
      </c>
      <c r="D2231">
        <v>17</v>
      </c>
      <c r="E2231" t="s">
        <v>46</v>
      </c>
      <c r="F2231" t="s">
        <v>37</v>
      </c>
      <c r="H2231" t="s">
        <v>128</v>
      </c>
      <c r="J2231">
        <v>2</v>
      </c>
      <c r="K2231" t="s">
        <v>160</v>
      </c>
      <c r="L2231">
        <f t="shared" ref="L2231:L2240" si="196">IF(K2231="XP",33,0)</f>
        <v>33</v>
      </c>
      <c r="M2231" t="s">
        <v>161</v>
      </c>
    </row>
    <row r="2232" spans="1:14">
      <c r="A2232">
        <v>4518</v>
      </c>
      <c r="B2232">
        <v>516</v>
      </c>
      <c r="C2232">
        <v>2020</v>
      </c>
      <c r="D2232">
        <v>17</v>
      </c>
      <c r="E2232" t="s">
        <v>46</v>
      </c>
      <c r="F2232" t="s">
        <v>37</v>
      </c>
      <c r="H2232" t="s">
        <v>101</v>
      </c>
      <c r="J2232">
        <v>2</v>
      </c>
      <c r="K2232" t="s">
        <v>162</v>
      </c>
      <c r="L2232">
        <v>43</v>
      </c>
      <c r="M2232" t="s">
        <v>161</v>
      </c>
    </row>
    <row r="2233" spans="1:14">
      <c r="A2233">
        <v>4519</v>
      </c>
      <c r="B2233">
        <v>516</v>
      </c>
      <c r="C2233">
        <v>2020</v>
      </c>
      <c r="D2233">
        <v>17</v>
      </c>
      <c r="E2233" t="s">
        <v>46</v>
      </c>
      <c r="F2233" t="s">
        <v>37</v>
      </c>
      <c r="H2233" t="s">
        <v>128</v>
      </c>
      <c r="J2233">
        <v>2</v>
      </c>
      <c r="K2233" t="s">
        <v>160</v>
      </c>
      <c r="L2233">
        <f t="shared" si="196"/>
        <v>33</v>
      </c>
      <c r="M2233" t="s">
        <v>161</v>
      </c>
    </row>
    <row r="2234" spans="1:14">
      <c r="A2234">
        <v>4520</v>
      </c>
      <c r="B2234">
        <v>516</v>
      </c>
      <c r="C2234">
        <v>2020</v>
      </c>
      <c r="D2234">
        <v>17</v>
      </c>
      <c r="E2234" t="s">
        <v>46</v>
      </c>
      <c r="F2234" t="s">
        <v>37</v>
      </c>
      <c r="H2234" t="s">
        <v>101</v>
      </c>
      <c r="J2234">
        <v>2</v>
      </c>
      <c r="K2234" t="s">
        <v>162</v>
      </c>
      <c r="L2234">
        <v>28</v>
      </c>
      <c r="M2234" t="s">
        <v>161</v>
      </c>
    </row>
    <row r="2235" spans="1:14">
      <c r="A2235">
        <v>4521</v>
      </c>
      <c r="B2235">
        <v>516</v>
      </c>
      <c r="C2235">
        <v>2020</v>
      </c>
      <c r="D2235">
        <v>17</v>
      </c>
      <c r="E2235" t="s">
        <v>46</v>
      </c>
      <c r="F2235" t="s">
        <v>37</v>
      </c>
      <c r="H2235" t="s">
        <v>128</v>
      </c>
      <c r="J2235">
        <v>3</v>
      </c>
      <c r="K2235" t="s">
        <v>160</v>
      </c>
      <c r="L2235">
        <f t="shared" si="196"/>
        <v>33</v>
      </c>
      <c r="M2235" t="s">
        <v>161</v>
      </c>
    </row>
    <row r="2236" spans="1:14">
      <c r="A2236">
        <v>4522</v>
      </c>
      <c r="B2236">
        <v>516</v>
      </c>
      <c r="C2236">
        <v>2020</v>
      </c>
      <c r="D2236">
        <v>17</v>
      </c>
      <c r="E2236" t="s">
        <v>46</v>
      </c>
      <c r="F2236" t="s">
        <v>37</v>
      </c>
      <c r="H2236" t="s">
        <v>101</v>
      </c>
      <c r="J2236">
        <v>3</v>
      </c>
      <c r="K2236" t="s">
        <v>160</v>
      </c>
      <c r="L2236">
        <f t="shared" si="196"/>
        <v>33</v>
      </c>
      <c r="M2236" t="s">
        <v>182</v>
      </c>
      <c r="N2236" t="s">
        <v>168</v>
      </c>
    </row>
    <row r="2237" spans="1:14">
      <c r="A2237">
        <v>4523</v>
      </c>
      <c r="B2237">
        <v>516</v>
      </c>
      <c r="C2237">
        <v>2020</v>
      </c>
      <c r="D2237">
        <v>17</v>
      </c>
      <c r="E2237" t="s">
        <v>46</v>
      </c>
      <c r="F2237" t="s">
        <v>37</v>
      </c>
      <c r="H2237" t="s">
        <v>128</v>
      </c>
      <c r="J2237">
        <v>3</v>
      </c>
      <c r="K2237" t="s">
        <v>160</v>
      </c>
      <c r="L2237">
        <f t="shared" si="196"/>
        <v>33</v>
      </c>
      <c r="M2237" t="s">
        <v>161</v>
      </c>
    </row>
    <row r="2238" spans="1:14">
      <c r="A2238">
        <v>4524</v>
      </c>
      <c r="B2238">
        <v>516</v>
      </c>
      <c r="C2238">
        <v>2020</v>
      </c>
      <c r="D2238">
        <v>17</v>
      </c>
      <c r="E2238" t="s">
        <v>46</v>
      </c>
      <c r="F2238" t="s">
        <v>37</v>
      </c>
      <c r="H2238" t="s">
        <v>101</v>
      </c>
      <c r="J2238">
        <v>3</v>
      </c>
      <c r="K2238" t="s">
        <v>160</v>
      </c>
      <c r="L2238">
        <f t="shared" si="196"/>
        <v>33</v>
      </c>
      <c r="M2238" t="s">
        <v>161</v>
      </c>
    </row>
    <row r="2239" spans="1:14">
      <c r="A2239">
        <v>4525</v>
      </c>
      <c r="B2239">
        <v>516</v>
      </c>
      <c r="C2239">
        <v>2020</v>
      </c>
      <c r="D2239">
        <v>17</v>
      </c>
      <c r="E2239" t="s">
        <v>46</v>
      </c>
      <c r="F2239" t="s">
        <v>37</v>
      </c>
      <c r="H2239" t="s">
        <v>101</v>
      </c>
      <c r="J2239">
        <v>4</v>
      </c>
      <c r="K2239" t="s">
        <v>160</v>
      </c>
      <c r="L2239">
        <f t="shared" si="196"/>
        <v>33</v>
      </c>
      <c r="M2239" t="s">
        <v>161</v>
      </c>
    </row>
    <row r="2240" spans="1:14">
      <c r="A2240">
        <v>4526</v>
      </c>
      <c r="B2240">
        <v>516</v>
      </c>
      <c r="C2240">
        <v>2020</v>
      </c>
      <c r="D2240">
        <v>17</v>
      </c>
      <c r="E2240" t="s">
        <v>46</v>
      </c>
      <c r="F2240" t="s">
        <v>37</v>
      </c>
      <c r="H2240" t="s">
        <v>128</v>
      </c>
      <c r="J2240">
        <v>4</v>
      </c>
      <c r="K2240" t="s">
        <v>160</v>
      </c>
      <c r="L2240">
        <f t="shared" si="196"/>
        <v>33</v>
      </c>
      <c r="M2240" t="s">
        <v>161</v>
      </c>
    </row>
    <row r="2241" spans="1:13">
      <c r="A2241">
        <v>4527</v>
      </c>
      <c r="B2241">
        <v>516</v>
      </c>
      <c r="C2241">
        <v>2020</v>
      </c>
      <c r="D2241">
        <v>17</v>
      </c>
      <c r="E2241" t="s">
        <v>46</v>
      </c>
      <c r="F2241" t="s">
        <v>37</v>
      </c>
      <c r="H2241" t="s">
        <v>101</v>
      </c>
      <c r="J2241">
        <v>4</v>
      </c>
      <c r="K2241" t="s">
        <v>162</v>
      </c>
      <c r="L2241">
        <v>51</v>
      </c>
      <c r="M2241" t="s">
        <v>161</v>
      </c>
    </row>
    <row r="2242" spans="1:13">
      <c r="A2242">
        <v>4528</v>
      </c>
      <c r="B2242">
        <v>516</v>
      </c>
      <c r="C2242">
        <v>2020</v>
      </c>
      <c r="D2242">
        <v>17</v>
      </c>
      <c r="E2242" t="s">
        <v>46</v>
      </c>
      <c r="F2242" t="s">
        <v>37</v>
      </c>
      <c r="H2242" t="s">
        <v>128</v>
      </c>
      <c r="J2242">
        <v>4</v>
      </c>
      <c r="K2242" t="s">
        <v>162</v>
      </c>
      <c r="L2242">
        <v>37</v>
      </c>
      <c r="M2242" t="s">
        <v>161</v>
      </c>
    </row>
    <row r="2243" spans="1:13">
      <c r="A2243">
        <v>4529</v>
      </c>
      <c r="B2243">
        <v>517</v>
      </c>
      <c r="C2243">
        <v>2020</v>
      </c>
      <c r="D2243">
        <v>17</v>
      </c>
      <c r="E2243" t="s">
        <v>23</v>
      </c>
      <c r="F2243" t="s">
        <v>56</v>
      </c>
      <c r="H2243" t="s">
        <v>102</v>
      </c>
      <c r="J2243">
        <v>1</v>
      </c>
      <c r="K2243" t="s">
        <v>160</v>
      </c>
      <c r="L2243">
        <f t="shared" ref="L2243:L2248" si="197">IF(K2243="XP",33,0)</f>
        <v>33</v>
      </c>
      <c r="M2243" t="s">
        <v>161</v>
      </c>
    </row>
    <row r="2244" spans="1:13">
      <c r="A2244">
        <v>4530</v>
      </c>
      <c r="B2244">
        <v>517</v>
      </c>
      <c r="C2244">
        <v>2020</v>
      </c>
      <c r="D2244">
        <v>17</v>
      </c>
      <c r="E2244" t="s">
        <v>23</v>
      </c>
      <c r="F2244" t="s">
        <v>56</v>
      </c>
      <c r="H2244" t="s">
        <v>121</v>
      </c>
      <c r="J2244">
        <v>1</v>
      </c>
      <c r="K2244" t="s">
        <v>160</v>
      </c>
      <c r="L2244">
        <f t="shared" si="197"/>
        <v>33</v>
      </c>
      <c r="M2244" t="s">
        <v>161</v>
      </c>
    </row>
    <row r="2245" spans="1:13">
      <c r="A2245">
        <v>4531</v>
      </c>
      <c r="B2245">
        <v>517</v>
      </c>
      <c r="C2245">
        <v>2020</v>
      </c>
      <c r="D2245">
        <v>17</v>
      </c>
      <c r="E2245" t="s">
        <v>23</v>
      </c>
      <c r="F2245" t="s">
        <v>56</v>
      </c>
      <c r="H2245" t="s">
        <v>102</v>
      </c>
      <c r="J2245">
        <v>2</v>
      </c>
      <c r="K2245" t="s">
        <v>160</v>
      </c>
      <c r="L2245">
        <f t="shared" si="197"/>
        <v>33</v>
      </c>
      <c r="M2245" t="s">
        <v>161</v>
      </c>
    </row>
    <row r="2246" spans="1:13">
      <c r="A2246">
        <v>4532</v>
      </c>
      <c r="B2246">
        <v>517</v>
      </c>
      <c r="C2246">
        <v>2020</v>
      </c>
      <c r="D2246">
        <v>17</v>
      </c>
      <c r="E2246" t="s">
        <v>23</v>
      </c>
      <c r="F2246" t="s">
        <v>56</v>
      </c>
      <c r="H2246" t="s">
        <v>121</v>
      </c>
      <c r="J2246">
        <v>2</v>
      </c>
      <c r="K2246" t="s">
        <v>160</v>
      </c>
      <c r="L2246">
        <f t="shared" si="197"/>
        <v>33</v>
      </c>
      <c r="M2246" t="s">
        <v>161</v>
      </c>
    </row>
    <row r="2247" spans="1:13">
      <c r="A2247">
        <v>4533</v>
      </c>
      <c r="B2247">
        <v>517</v>
      </c>
      <c r="C2247">
        <v>2020</v>
      </c>
      <c r="D2247">
        <v>17</v>
      </c>
      <c r="E2247" t="s">
        <v>23</v>
      </c>
      <c r="F2247" t="s">
        <v>56</v>
      </c>
      <c r="H2247" t="s">
        <v>121</v>
      </c>
      <c r="J2247">
        <v>3</v>
      </c>
      <c r="K2247" t="s">
        <v>160</v>
      </c>
      <c r="L2247">
        <f t="shared" si="197"/>
        <v>33</v>
      </c>
      <c r="M2247" t="s">
        <v>161</v>
      </c>
    </row>
    <row r="2248" spans="1:13">
      <c r="A2248">
        <v>4534</v>
      </c>
      <c r="B2248">
        <v>517</v>
      </c>
      <c r="C2248">
        <v>2020</v>
      </c>
      <c r="D2248">
        <v>17</v>
      </c>
      <c r="E2248" t="s">
        <v>23</v>
      </c>
      <c r="F2248" t="s">
        <v>56</v>
      </c>
      <c r="H2248" t="s">
        <v>102</v>
      </c>
      <c r="J2248">
        <v>4</v>
      </c>
      <c r="K2248" t="s">
        <v>160</v>
      </c>
      <c r="L2248">
        <f t="shared" si="197"/>
        <v>33</v>
      </c>
      <c r="M2248" t="s">
        <v>161</v>
      </c>
    </row>
    <row r="2249" spans="1:13">
      <c r="A2249">
        <v>4535</v>
      </c>
      <c r="B2249">
        <v>517</v>
      </c>
      <c r="C2249">
        <v>2020</v>
      </c>
      <c r="D2249">
        <v>17</v>
      </c>
      <c r="E2249" t="s">
        <v>23</v>
      </c>
      <c r="F2249" t="s">
        <v>56</v>
      </c>
      <c r="H2249" t="s">
        <v>121</v>
      </c>
      <c r="J2249">
        <v>4</v>
      </c>
      <c r="K2249" t="s">
        <v>160</v>
      </c>
      <c r="L2249">
        <f t="shared" si="184"/>
        <v>33</v>
      </c>
      <c r="M2249" t="s">
        <v>161</v>
      </c>
    </row>
    <row r="2250" spans="1:13">
      <c r="A2250">
        <v>4536</v>
      </c>
      <c r="B2250">
        <v>518</v>
      </c>
      <c r="C2250">
        <v>2020</v>
      </c>
      <c r="D2250">
        <v>17</v>
      </c>
      <c r="E2250" t="s">
        <v>50</v>
      </c>
      <c r="F2250" t="s">
        <v>49</v>
      </c>
      <c r="H2250" t="s">
        <v>111</v>
      </c>
      <c r="J2250">
        <v>1</v>
      </c>
      <c r="K2250" t="s">
        <v>160</v>
      </c>
      <c r="L2250">
        <f t="shared" ref="L2250:L2257" si="198">IF(K2250="XP",33,0)</f>
        <v>33</v>
      </c>
      <c r="M2250" t="s">
        <v>161</v>
      </c>
    </row>
    <row r="2251" spans="1:13">
      <c r="A2251">
        <v>4537</v>
      </c>
      <c r="B2251">
        <v>518</v>
      </c>
      <c r="C2251">
        <v>2020</v>
      </c>
      <c r="D2251">
        <v>17</v>
      </c>
      <c r="E2251" t="s">
        <v>50</v>
      </c>
      <c r="F2251" t="s">
        <v>49</v>
      </c>
      <c r="H2251" t="s">
        <v>107</v>
      </c>
      <c r="J2251">
        <v>2</v>
      </c>
      <c r="K2251" t="s">
        <v>160</v>
      </c>
      <c r="L2251">
        <f t="shared" si="198"/>
        <v>33</v>
      </c>
      <c r="M2251" t="s">
        <v>161</v>
      </c>
    </row>
    <row r="2252" spans="1:13">
      <c r="A2252">
        <v>4538</v>
      </c>
      <c r="B2252">
        <v>518</v>
      </c>
      <c r="C2252">
        <v>2020</v>
      </c>
      <c r="D2252">
        <v>17</v>
      </c>
      <c r="E2252" t="s">
        <v>50</v>
      </c>
      <c r="F2252" t="s">
        <v>49</v>
      </c>
      <c r="H2252" t="s">
        <v>111</v>
      </c>
      <c r="J2252">
        <v>2</v>
      </c>
      <c r="K2252" t="s">
        <v>162</v>
      </c>
      <c r="L2252">
        <v>30</v>
      </c>
      <c r="M2252" t="s">
        <v>161</v>
      </c>
    </row>
    <row r="2253" spans="1:13">
      <c r="A2253">
        <v>4539</v>
      </c>
      <c r="B2253">
        <v>518</v>
      </c>
      <c r="C2253">
        <v>2020</v>
      </c>
      <c r="D2253">
        <v>17</v>
      </c>
      <c r="E2253" t="s">
        <v>50</v>
      </c>
      <c r="F2253" t="s">
        <v>49</v>
      </c>
      <c r="H2253" t="s">
        <v>107</v>
      </c>
      <c r="J2253">
        <v>2</v>
      </c>
      <c r="K2253" t="s">
        <v>160</v>
      </c>
      <c r="L2253">
        <f t="shared" si="198"/>
        <v>33</v>
      </c>
      <c r="M2253" t="s">
        <v>161</v>
      </c>
    </row>
    <row r="2254" spans="1:13">
      <c r="A2254">
        <v>4540</v>
      </c>
      <c r="B2254">
        <v>518</v>
      </c>
      <c r="C2254">
        <v>2020</v>
      </c>
      <c r="D2254">
        <v>17</v>
      </c>
      <c r="E2254" t="s">
        <v>50</v>
      </c>
      <c r="F2254" t="s">
        <v>49</v>
      </c>
      <c r="H2254" t="s">
        <v>107</v>
      </c>
      <c r="J2254">
        <v>2</v>
      </c>
      <c r="K2254" t="s">
        <v>160</v>
      </c>
      <c r="L2254">
        <f t="shared" si="198"/>
        <v>33</v>
      </c>
      <c r="M2254" t="s">
        <v>161</v>
      </c>
    </row>
    <row r="2255" spans="1:13">
      <c r="A2255">
        <v>4541</v>
      </c>
      <c r="B2255">
        <v>518</v>
      </c>
      <c r="C2255">
        <v>2020</v>
      </c>
      <c r="D2255">
        <v>17</v>
      </c>
      <c r="E2255" t="s">
        <v>50</v>
      </c>
      <c r="F2255" t="s">
        <v>49</v>
      </c>
      <c r="H2255" t="s">
        <v>111</v>
      </c>
      <c r="J2255">
        <v>2</v>
      </c>
      <c r="K2255" t="s">
        <v>162</v>
      </c>
      <c r="L2255">
        <v>27</v>
      </c>
      <c r="M2255" t="s">
        <v>161</v>
      </c>
    </row>
    <row r="2256" spans="1:13">
      <c r="A2256">
        <v>4542</v>
      </c>
      <c r="B2256">
        <v>518</v>
      </c>
      <c r="C2256">
        <v>2020</v>
      </c>
      <c r="D2256">
        <v>17</v>
      </c>
      <c r="E2256" t="s">
        <v>50</v>
      </c>
      <c r="F2256" t="s">
        <v>49</v>
      </c>
      <c r="H2256" t="s">
        <v>111</v>
      </c>
      <c r="J2256">
        <v>3</v>
      </c>
      <c r="K2256" t="s">
        <v>162</v>
      </c>
      <c r="L2256">
        <v>20</v>
      </c>
      <c r="M2256" t="s">
        <v>161</v>
      </c>
    </row>
    <row r="2257" spans="1:14">
      <c r="A2257">
        <v>4543</v>
      </c>
      <c r="B2257">
        <v>518</v>
      </c>
      <c r="C2257">
        <v>2020</v>
      </c>
      <c r="D2257">
        <v>17</v>
      </c>
      <c r="E2257" t="s">
        <v>50</v>
      </c>
      <c r="F2257" t="s">
        <v>49</v>
      </c>
      <c r="H2257" t="s">
        <v>107</v>
      </c>
      <c r="J2257">
        <v>4</v>
      </c>
      <c r="K2257" t="s">
        <v>160</v>
      </c>
      <c r="L2257">
        <f t="shared" si="198"/>
        <v>33</v>
      </c>
      <c r="M2257" t="s">
        <v>161</v>
      </c>
    </row>
    <row r="2258" spans="1:14">
      <c r="A2258">
        <v>4544</v>
      </c>
      <c r="B2258">
        <v>518</v>
      </c>
      <c r="C2258">
        <v>2020</v>
      </c>
      <c r="D2258">
        <v>17</v>
      </c>
      <c r="E2258" t="s">
        <v>50</v>
      </c>
      <c r="F2258" t="s">
        <v>49</v>
      </c>
      <c r="H2258" t="s">
        <v>107</v>
      </c>
      <c r="J2258">
        <v>4</v>
      </c>
      <c r="K2258" t="s">
        <v>160</v>
      </c>
      <c r="L2258">
        <f t="shared" si="184"/>
        <v>33</v>
      </c>
      <c r="M2258" t="s">
        <v>161</v>
      </c>
    </row>
    <row r="2259" spans="1:14">
      <c r="A2259">
        <v>4545</v>
      </c>
      <c r="B2259">
        <v>519</v>
      </c>
      <c r="C2259">
        <v>2020</v>
      </c>
      <c r="D2259">
        <v>17</v>
      </c>
      <c r="E2259" t="s">
        <v>26</v>
      </c>
      <c r="F2259" t="s">
        <v>38</v>
      </c>
      <c r="H2259" t="s">
        <v>126</v>
      </c>
      <c r="J2259">
        <v>1</v>
      </c>
      <c r="K2259" t="s">
        <v>160</v>
      </c>
      <c r="L2259">
        <f t="shared" ref="L2259:L2264" si="199">IF(K2259="XP",33,0)</f>
        <v>33</v>
      </c>
      <c r="M2259" t="s">
        <v>161</v>
      </c>
    </row>
    <row r="2260" spans="1:14">
      <c r="A2260">
        <v>4546</v>
      </c>
      <c r="B2260">
        <v>519</v>
      </c>
      <c r="C2260">
        <v>2020</v>
      </c>
      <c r="D2260">
        <v>17</v>
      </c>
      <c r="E2260" t="s">
        <v>26</v>
      </c>
      <c r="F2260" t="s">
        <v>38</v>
      </c>
      <c r="H2260" t="s">
        <v>114</v>
      </c>
      <c r="J2260">
        <v>1</v>
      </c>
      <c r="K2260" t="s">
        <v>160</v>
      </c>
      <c r="L2260">
        <f t="shared" si="199"/>
        <v>33</v>
      </c>
      <c r="M2260" t="s">
        <v>161</v>
      </c>
    </row>
    <row r="2261" spans="1:14">
      <c r="A2261">
        <v>4547</v>
      </c>
      <c r="B2261">
        <v>519</v>
      </c>
      <c r="C2261">
        <v>2020</v>
      </c>
      <c r="D2261">
        <v>17</v>
      </c>
      <c r="E2261" t="s">
        <v>26</v>
      </c>
      <c r="F2261" t="s">
        <v>38</v>
      </c>
      <c r="H2261" t="s">
        <v>126</v>
      </c>
      <c r="J2261">
        <v>2</v>
      </c>
      <c r="K2261" t="s">
        <v>160</v>
      </c>
      <c r="L2261">
        <f t="shared" si="199"/>
        <v>33</v>
      </c>
      <c r="M2261" t="s">
        <v>182</v>
      </c>
      <c r="N2261" t="s">
        <v>168</v>
      </c>
    </row>
    <row r="2262" spans="1:14">
      <c r="A2262">
        <v>4548</v>
      </c>
      <c r="B2262">
        <v>519</v>
      </c>
      <c r="C2262">
        <v>2020</v>
      </c>
      <c r="D2262">
        <v>17</v>
      </c>
      <c r="E2262" t="s">
        <v>26</v>
      </c>
      <c r="F2262" t="s">
        <v>38</v>
      </c>
      <c r="H2262" t="s">
        <v>126</v>
      </c>
      <c r="J2262">
        <v>2</v>
      </c>
      <c r="K2262" t="s">
        <v>162</v>
      </c>
      <c r="L2262">
        <v>33</v>
      </c>
      <c r="M2262" t="s">
        <v>161</v>
      </c>
    </row>
    <row r="2263" spans="1:14">
      <c r="A2263">
        <v>4549</v>
      </c>
      <c r="B2263">
        <v>519</v>
      </c>
      <c r="C2263">
        <v>2020</v>
      </c>
      <c r="D2263">
        <v>17</v>
      </c>
      <c r="E2263" t="s">
        <v>26</v>
      </c>
      <c r="F2263" t="s">
        <v>38</v>
      </c>
      <c r="H2263" t="s">
        <v>126</v>
      </c>
      <c r="J2263">
        <v>3</v>
      </c>
      <c r="K2263" t="s">
        <v>162</v>
      </c>
      <c r="L2263">
        <v>48</v>
      </c>
      <c r="M2263" t="s">
        <v>161</v>
      </c>
    </row>
    <row r="2264" spans="1:14">
      <c r="A2264">
        <v>4550</v>
      </c>
      <c r="B2264">
        <v>519</v>
      </c>
      <c r="C2264">
        <v>2020</v>
      </c>
      <c r="D2264">
        <v>17</v>
      </c>
      <c r="E2264" t="s">
        <v>26</v>
      </c>
      <c r="F2264" t="s">
        <v>38</v>
      </c>
      <c r="H2264" t="s">
        <v>126</v>
      </c>
      <c r="J2264">
        <v>3</v>
      </c>
      <c r="K2264" t="s">
        <v>160</v>
      </c>
      <c r="L2264">
        <f t="shared" si="199"/>
        <v>33</v>
      </c>
      <c r="M2264" t="s">
        <v>161</v>
      </c>
    </row>
    <row r="2265" spans="1:14">
      <c r="A2265">
        <v>4551</v>
      </c>
      <c r="B2265">
        <v>519</v>
      </c>
      <c r="C2265">
        <v>2020</v>
      </c>
      <c r="D2265">
        <v>17</v>
      </c>
      <c r="E2265" t="s">
        <v>26</v>
      </c>
      <c r="F2265" t="s">
        <v>38</v>
      </c>
      <c r="H2265" t="s">
        <v>126</v>
      </c>
      <c r="J2265">
        <v>4</v>
      </c>
      <c r="K2265" t="s">
        <v>160</v>
      </c>
      <c r="L2265">
        <f t="shared" si="184"/>
        <v>33</v>
      </c>
      <c r="M2265" t="s">
        <v>161</v>
      </c>
    </row>
    <row r="2266" spans="1:14">
      <c r="A2266">
        <v>4552</v>
      </c>
      <c r="B2266">
        <v>520</v>
      </c>
      <c r="C2266">
        <v>2020</v>
      </c>
      <c r="D2266">
        <v>17</v>
      </c>
      <c r="E2266" t="s">
        <v>39</v>
      </c>
      <c r="F2266" t="s">
        <v>58</v>
      </c>
      <c r="H2266" t="s">
        <v>119</v>
      </c>
      <c r="J2266">
        <v>1</v>
      </c>
      <c r="K2266" t="s">
        <v>162</v>
      </c>
      <c r="L2266">
        <v>36</v>
      </c>
      <c r="M2266" t="s">
        <v>161</v>
      </c>
    </row>
    <row r="2267" spans="1:14">
      <c r="A2267">
        <v>4553</v>
      </c>
      <c r="B2267">
        <v>520</v>
      </c>
      <c r="C2267">
        <v>2020</v>
      </c>
      <c r="D2267">
        <v>17</v>
      </c>
      <c r="E2267" t="s">
        <v>39</v>
      </c>
      <c r="F2267" t="s">
        <v>58</v>
      </c>
      <c r="H2267" t="s">
        <v>119</v>
      </c>
      <c r="J2267">
        <v>2</v>
      </c>
      <c r="K2267" t="s">
        <v>162</v>
      </c>
      <c r="L2267">
        <v>30</v>
      </c>
      <c r="M2267" t="s">
        <v>161</v>
      </c>
    </row>
    <row r="2268" spans="1:14">
      <c r="A2268">
        <v>4554</v>
      </c>
      <c r="B2268">
        <v>520</v>
      </c>
      <c r="C2268">
        <v>2020</v>
      </c>
      <c r="D2268">
        <v>17</v>
      </c>
      <c r="E2268" t="s">
        <v>39</v>
      </c>
      <c r="F2268" t="s">
        <v>58</v>
      </c>
      <c r="H2268" t="s">
        <v>183</v>
      </c>
      <c r="J2268">
        <v>2</v>
      </c>
      <c r="K2268" t="s">
        <v>162</v>
      </c>
      <c r="L2268">
        <v>36</v>
      </c>
      <c r="M2268" t="s">
        <v>161</v>
      </c>
    </row>
    <row r="2269" spans="1:14">
      <c r="A2269">
        <v>4555</v>
      </c>
      <c r="B2269">
        <v>520</v>
      </c>
      <c r="C2269">
        <v>2020</v>
      </c>
      <c r="D2269">
        <v>17</v>
      </c>
      <c r="E2269" t="s">
        <v>39</v>
      </c>
      <c r="F2269" t="s">
        <v>58</v>
      </c>
      <c r="H2269" t="s">
        <v>183</v>
      </c>
      <c r="J2269">
        <v>3</v>
      </c>
      <c r="K2269" t="s">
        <v>162</v>
      </c>
      <c r="L2269">
        <v>47</v>
      </c>
      <c r="M2269" t="s">
        <v>161</v>
      </c>
    </row>
    <row r="2270" spans="1:14">
      <c r="A2270">
        <v>4556</v>
      </c>
      <c r="B2270">
        <v>520</v>
      </c>
      <c r="C2270">
        <v>2020</v>
      </c>
      <c r="D2270">
        <v>17</v>
      </c>
      <c r="E2270" t="s">
        <v>39</v>
      </c>
      <c r="F2270" t="s">
        <v>58</v>
      </c>
      <c r="H2270" t="s">
        <v>183</v>
      </c>
      <c r="J2270">
        <v>3</v>
      </c>
      <c r="K2270" t="s">
        <v>162</v>
      </c>
      <c r="L2270">
        <v>33</v>
      </c>
      <c r="M2270" t="s">
        <v>161</v>
      </c>
    </row>
    <row r="2271" spans="1:14">
      <c r="A2271">
        <v>4557</v>
      </c>
      <c r="B2271">
        <v>520</v>
      </c>
      <c r="C2271">
        <v>2020</v>
      </c>
      <c r="D2271">
        <v>17</v>
      </c>
      <c r="E2271" t="s">
        <v>39</v>
      </c>
      <c r="F2271" t="s">
        <v>58</v>
      </c>
      <c r="H2271" t="s">
        <v>183</v>
      </c>
      <c r="J2271">
        <v>4</v>
      </c>
      <c r="K2271" t="s">
        <v>160</v>
      </c>
      <c r="L2271">
        <f t="shared" ref="L2271:L2274" si="200">IF(K2271="XP",33,0)</f>
        <v>33</v>
      </c>
      <c r="M2271" t="s">
        <v>161</v>
      </c>
    </row>
    <row r="2272" spans="1:14">
      <c r="A2272">
        <v>4558</v>
      </c>
      <c r="B2272">
        <v>520</v>
      </c>
      <c r="C2272">
        <v>2020</v>
      </c>
      <c r="D2272">
        <v>17</v>
      </c>
      <c r="E2272" t="s">
        <v>39</v>
      </c>
      <c r="F2272" t="s">
        <v>58</v>
      </c>
      <c r="H2272" t="s">
        <v>119</v>
      </c>
      <c r="J2272">
        <v>4</v>
      </c>
      <c r="K2272" t="s">
        <v>160</v>
      </c>
      <c r="L2272">
        <f t="shared" si="200"/>
        <v>33</v>
      </c>
      <c r="M2272" t="s">
        <v>182</v>
      </c>
      <c r="N2272" t="s">
        <v>168</v>
      </c>
    </row>
    <row r="2273" spans="1:14">
      <c r="A2273">
        <v>4559</v>
      </c>
      <c r="B2273">
        <v>520</v>
      </c>
      <c r="C2273">
        <v>2020</v>
      </c>
      <c r="D2273">
        <v>17</v>
      </c>
      <c r="E2273" t="s">
        <v>39</v>
      </c>
      <c r="F2273" t="s">
        <v>58</v>
      </c>
      <c r="H2273" t="s">
        <v>119</v>
      </c>
      <c r="J2273">
        <v>4</v>
      </c>
      <c r="K2273" t="s">
        <v>160</v>
      </c>
      <c r="L2273">
        <f t="shared" si="200"/>
        <v>33</v>
      </c>
      <c r="M2273" t="s">
        <v>161</v>
      </c>
    </row>
    <row r="2274" spans="1:14">
      <c r="A2274">
        <v>4560</v>
      </c>
      <c r="B2274">
        <v>520</v>
      </c>
      <c r="C2274">
        <v>2020</v>
      </c>
      <c r="D2274">
        <v>17</v>
      </c>
      <c r="E2274" t="s">
        <v>39</v>
      </c>
      <c r="F2274" t="s">
        <v>58</v>
      </c>
      <c r="H2274" t="s">
        <v>119</v>
      </c>
      <c r="J2274">
        <v>4</v>
      </c>
      <c r="K2274" t="s">
        <v>160</v>
      </c>
      <c r="L2274">
        <f t="shared" si="200"/>
        <v>33</v>
      </c>
      <c r="M2274" t="s">
        <v>161</v>
      </c>
    </row>
    <row r="2275" spans="1:14">
      <c r="A2275">
        <v>4561</v>
      </c>
      <c r="B2275">
        <v>520</v>
      </c>
      <c r="C2275">
        <v>2020</v>
      </c>
      <c r="D2275">
        <v>17</v>
      </c>
      <c r="E2275" t="s">
        <v>39</v>
      </c>
      <c r="F2275" t="s">
        <v>58</v>
      </c>
      <c r="H2275" t="s">
        <v>183</v>
      </c>
      <c r="J2275">
        <v>4</v>
      </c>
      <c r="K2275" t="s">
        <v>160</v>
      </c>
      <c r="L2275">
        <f t="shared" si="184"/>
        <v>33</v>
      </c>
      <c r="M2275" t="s">
        <v>161</v>
      </c>
    </row>
    <row r="2276" spans="1:14">
      <c r="A2276">
        <v>4562</v>
      </c>
      <c r="B2276">
        <v>521</v>
      </c>
      <c r="C2276">
        <v>2020</v>
      </c>
      <c r="D2276">
        <v>17</v>
      </c>
      <c r="E2276" t="s">
        <v>57</v>
      </c>
      <c r="F2276" t="s">
        <v>43</v>
      </c>
      <c r="H2276" t="s">
        <v>146</v>
      </c>
      <c r="J2276">
        <v>1</v>
      </c>
      <c r="K2276" t="s">
        <v>160</v>
      </c>
      <c r="L2276">
        <f t="shared" ref="L2276:L2278" si="201">IF(K2276="XP",33,0)</f>
        <v>33</v>
      </c>
      <c r="M2276" t="s">
        <v>161</v>
      </c>
    </row>
    <row r="2277" spans="1:14">
      <c r="A2277">
        <v>4563</v>
      </c>
      <c r="B2277">
        <v>521</v>
      </c>
      <c r="C2277">
        <v>2020</v>
      </c>
      <c r="D2277">
        <v>17</v>
      </c>
      <c r="E2277" t="s">
        <v>57</v>
      </c>
      <c r="F2277" t="s">
        <v>43</v>
      </c>
      <c r="H2277" t="s">
        <v>144</v>
      </c>
      <c r="J2277">
        <v>2</v>
      </c>
      <c r="K2277" t="s">
        <v>162</v>
      </c>
      <c r="L2277">
        <v>28</v>
      </c>
      <c r="M2277" t="s">
        <v>161</v>
      </c>
    </row>
    <row r="2278" spans="1:14">
      <c r="A2278">
        <v>4564</v>
      </c>
      <c r="B2278">
        <v>521</v>
      </c>
      <c r="C2278">
        <v>2020</v>
      </c>
      <c r="D2278">
        <v>17</v>
      </c>
      <c r="E2278" t="s">
        <v>57</v>
      </c>
      <c r="F2278" t="s">
        <v>43</v>
      </c>
      <c r="H2278" t="s">
        <v>144</v>
      </c>
      <c r="J2278">
        <v>2</v>
      </c>
      <c r="K2278" t="s">
        <v>160</v>
      </c>
      <c r="L2278">
        <f t="shared" si="201"/>
        <v>33</v>
      </c>
      <c r="M2278" t="s">
        <v>161</v>
      </c>
    </row>
    <row r="2279" spans="1:14">
      <c r="A2279">
        <v>4565</v>
      </c>
      <c r="B2279">
        <v>521</v>
      </c>
      <c r="C2279">
        <v>2020</v>
      </c>
      <c r="D2279">
        <v>17</v>
      </c>
      <c r="E2279" t="s">
        <v>57</v>
      </c>
      <c r="F2279" t="s">
        <v>43</v>
      </c>
      <c r="H2279" t="s">
        <v>144</v>
      </c>
      <c r="J2279">
        <v>3</v>
      </c>
      <c r="K2279" t="s">
        <v>162</v>
      </c>
      <c r="L2279">
        <v>34</v>
      </c>
      <c r="M2279" t="s">
        <v>161</v>
      </c>
    </row>
    <row r="2280" spans="1:14">
      <c r="A2280">
        <v>4566</v>
      </c>
      <c r="B2280">
        <v>521</v>
      </c>
      <c r="C2280">
        <v>2020</v>
      </c>
      <c r="D2280">
        <v>17</v>
      </c>
      <c r="E2280" t="s">
        <v>57</v>
      </c>
      <c r="F2280" t="s">
        <v>43</v>
      </c>
      <c r="H2280" t="s">
        <v>144</v>
      </c>
      <c r="J2280">
        <v>4</v>
      </c>
      <c r="K2280" t="s">
        <v>162</v>
      </c>
      <c r="L2280">
        <v>27</v>
      </c>
      <c r="M2280" t="s">
        <v>161</v>
      </c>
    </row>
    <row r="2281" spans="1:14">
      <c r="A2281">
        <v>4567</v>
      </c>
      <c r="B2281">
        <v>521</v>
      </c>
      <c r="C2281">
        <v>2020</v>
      </c>
      <c r="D2281">
        <v>17</v>
      </c>
      <c r="E2281" t="s">
        <v>57</v>
      </c>
      <c r="F2281" t="s">
        <v>43</v>
      </c>
      <c r="H2281" t="s">
        <v>146</v>
      </c>
      <c r="J2281">
        <v>4</v>
      </c>
      <c r="K2281" t="s">
        <v>162</v>
      </c>
      <c r="L2281">
        <v>37</v>
      </c>
      <c r="M2281" t="s">
        <v>182</v>
      </c>
      <c r="N2281" t="s">
        <v>170</v>
      </c>
    </row>
    <row r="2282" spans="1:14">
      <c r="A2282">
        <v>4568</v>
      </c>
      <c r="B2282">
        <v>522</v>
      </c>
      <c r="C2282">
        <v>2020</v>
      </c>
      <c r="D2282">
        <v>17</v>
      </c>
      <c r="E2282" t="s">
        <v>53</v>
      </c>
      <c r="F2282" t="s">
        <v>52</v>
      </c>
      <c r="H2282" t="s">
        <v>132</v>
      </c>
      <c r="J2282">
        <v>1</v>
      </c>
      <c r="K2282" t="s">
        <v>162</v>
      </c>
      <c r="L2282">
        <v>22</v>
      </c>
      <c r="M2282" t="s">
        <v>161</v>
      </c>
    </row>
    <row r="2283" spans="1:14">
      <c r="A2283">
        <v>4569</v>
      </c>
      <c r="B2283">
        <v>522</v>
      </c>
      <c r="C2283">
        <v>2020</v>
      </c>
      <c r="D2283">
        <v>17</v>
      </c>
      <c r="E2283" t="s">
        <v>53</v>
      </c>
      <c r="F2283" t="s">
        <v>52</v>
      </c>
      <c r="H2283" t="s">
        <v>113</v>
      </c>
      <c r="J2283">
        <v>1</v>
      </c>
      <c r="K2283" t="s">
        <v>162</v>
      </c>
      <c r="L2283">
        <v>33</v>
      </c>
      <c r="M2283" t="s">
        <v>161</v>
      </c>
    </row>
    <row r="2284" spans="1:14">
      <c r="A2284">
        <v>4570</v>
      </c>
      <c r="B2284">
        <v>522</v>
      </c>
      <c r="C2284">
        <v>2020</v>
      </c>
      <c r="D2284">
        <v>17</v>
      </c>
      <c r="E2284" t="s">
        <v>53</v>
      </c>
      <c r="F2284" t="s">
        <v>52</v>
      </c>
      <c r="H2284" t="s">
        <v>132</v>
      </c>
      <c r="J2284">
        <v>1</v>
      </c>
      <c r="K2284" t="s">
        <v>160</v>
      </c>
      <c r="L2284">
        <f t="shared" ref="L2284:L2285" si="202">IF(K2284="XP",33,0)</f>
        <v>33</v>
      </c>
      <c r="M2284" t="s">
        <v>161</v>
      </c>
    </row>
    <row r="2285" spans="1:14">
      <c r="A2285">
        <v>4571</v>
      </c>
      <c r="B2285">
        <v>522</v>
      </c>
      <c r="C2285">
        <v>2020</v>
      </c>
      <c r="D2285">
        <v>17</v>
      </c>
      <c r="E2285" t="s">
        <v>53</v>
      </c>
      <c r="F2285" t="s">
        <v>52</v>
      </c>
      <c r="H2285" t="s">
        <v>113</v>
      </c>
      <c r="J2285">
        <v>2</v>
      </c>
      <c r="K2285" t="s">
        <v>160</v>
      </c>
      <c r="L2285">
        <f t="shared" si="202"/>
        <v>33</v>
      </c>
      <c r="M2285" t="s">
        <v>161</v>
      </c>
    </row>
    <row r="2286" spans="1:14">
      <c r="A2286">
        <v>4572</v>
      </c>
      <c r="B2286">
        <v>522</v>
      </c>
      <c r="C2286">
        <v>2020</v>
      </c>
      <c r="D2286">
        <v>17</v>
      </c>
      <c r="E2286" t="s">
        <v>53</v>
      </c>
      <c r="F2286" t="s">
        <v>52</v>
      </c>
      <c r="H2286" t="s">
        <v>132</v>
      </c>
      <c r="J2286">
        <v>2</v>
      </c>
      <c r="K2286" t="s">
        <v>162</v>
      </c>
      <c r="L2286">
        <v>56</v>
      </c>
      <c r="M2286" t="s">
        <v>182</v>
      </c>
      <c r="N2286" t="s">
        <v>165</v>
      </c>
    </row>
    <row r="2287" spans="1:14">
      <c r="A2287">
        <v>4573</v>
      </c>
      <c r="B2287">
        <v>522</v>
      </c>
      <c r="C2287">
        <v>2020</v>
      </c>
      <c r="D2287">
        <v>17</v>
      </c>
      <c r="E2287" t="s">
        <v>53</v>
      </c>
      <c r="F2287" t="s">
        <v>52</v>
      </c>
      <c r="H2287" t="s">
        <v>113</v>
      </c>
      <c r="J2287">
        <v>2</v>
      </c>
      <c r="K2287" t="s">
        <v>160</v>
      </c>
      <c r="L2287">
        <f>IF(K2287="XP",33,0)</f>
        <v>33</v>
      </c>
      <c r="M2287" t="s">
        <v>161</v>
      </c>
    </row>
    <row r="2288" spans="1:14">
      <c r="A2288">
        <v>4574</v>
      </c>
      <c r="B2288">
        <v>522</v>
      </c>
      <c r="C2288">
        <v>2020</v>
      </c>
      <c r="D2288">
        <v>17</v>
      </c>
      <c r="E2288" t="s">
        <v>53</v>
      </c>
      <c r="F2288" t="s">
        <v>52</v>
      </c>
      <c r="H2288" t="s">
        <v>132</v>
      </c>
      <c r="J2288">
        <v>2</v>
      </c>
      <c r="K2288" t="s">
        <v>162</v>
      </c>
      <c r="L2288">
        <v>70</v>
      </c>
      <c r="M2288" t="s">
        <v>182</v>
      </c>
      <c r="N2288" t="s">
        <v>170</v>
      </c>
    </row>
    <row r="2289" spans="1:20">
      <c r="A2289">
        <v>4575</v>
      </c>
      <c r="B2289">
        <v>522</v>
      </c>
      <c r="C2289">
        <v>2020</v>
      </c>
      <c r="D2289">
        <v>17</v>
      </c>
      <c r="E2289" t="s">
        <v>53</v>
      </c>
      <c r="F2289" t="s">
        <v>52</v>
      </c>
      <c r="H2289" t="s">
        <v>132</v>
      </c>
      <c r="J2289">
        <v>3</v>
      </c>
      <c r="K2289" t="s">
        <v>162</v>
      </c>
      <c r="L2289">
        <v>37</v>
      </c>
      <c r="M2289" t="s">
        <v>161</v>
      </c>
    </row>
    <row r="2290" spans="1:20">
      <c r="A2290">
        <v>4576</v>
      </c>
      <c r="B2290">
        <v>522</v>
      </c>
      <c r="C2290">
        <v>2020</v>
      </c>
      <c r="D2290">
        <v>17</v>
      </c>
      <c r="E2290" t="s">
        <v>53</v>
      </c>
      <c r="F2290" t="s">
        <v>52</v>
      </c>
      <c r="H2290" t="s">
        <v>132</v>
      </c>
      <c r="J2290">
        <v>3</v>
      </c>
      <c r="K2290" t="s">
        <v>162</v>
      </c>
      <c r="L2290">
        <v>26</v>
      </c>
      <c r="M2290" t="s">
        <v>161</v>
      </c>
    </row>
    <row r="2291" spans="1:20">
      <c r="A2291">
        <v>4577</v>
      </c>
      <c r="B2291">
        <v>522</v>
      </c>
      <c r="C2291">
        <v>2020</v>
      </c>
      <c r="D2291">
        <v>17</v>
      </c>
      <c r="E2291" t="s">
        <v>53</v>
      </c>
      <c r="F2291" t="s">
        <v>52</v>
      </c>
      <c r="H2291" t="s">
        <v>113</v>
      </c>
      <c r="J2291">
        <v>4</v>
      </c>
      <c r="K2291" t="s">
        <v>160</v>
      </c>
      <c r="L2291">
        <f>IF(K2291="XP",33,0)</f>
        <v>33</v>
      </c>
      <c r="M2291" t="s">
        <v>161</v>
      </c>
    </row>
    <row r="2292" spans="1:20">
      <c r="A2292">
        <v>4578</v>
      </c>
      <c r="B2292">
        <v>522</v>
      </c>
      <c r="C2292">
        <v>2020</v>
      </c>
      <c r="D2292">
        <v>17</v>
      </c>
      <c r="E2292" t="s">
        <v>53</v>
      </c>
      <c r="F2292" t="s">
        <v>52</v>
      </c>
      <c r="H2292" t="s">
        <v>132</v>
      </c>
      <c r="J2292">
        <v>4</v>
      </c>
      <c r="K2292" t="s">
        <v>160</v>
      </c>
      <c r="L2292">
        <f>IF(K2292="XP",33,0)</f>
        <v>33</v>
      </c>
      <c r="M2292" t="s">
        <v>161</v>
      </c>
    </row>
    <row r="2293" spans="1:20">
      <c r="A2293">
        <v>4579</v>
      </c>
      <c r="B2293">
        <v>522</v>
      </c>
      <c r="C2293">
        <v>2020</v>
      </c>
      <c r="D2293">
        <v>17</v>
      </c>
      <c r="E2293" t="s">
        <v>53</v>
      </c>
      <c r="F2293" t="s">
        <v>52</v>
      </c>
      <c r="H2293" t="s">
        <v>132</v>
      </c>
      <c r="J2293">
        <v>4</v>
      </c>
      <c r="K2293" t="s">
        <v>162</v>
      </c>
      <c r="L2293">
        <v>63</v>
      </c>
      <c r="M2293" t="s">
        <v>182</v>
      </c>
      <c r="N2293" t="s">
        <v>170</v>
      </c>
      <c r="T2293" t="s">
        <v>173</v>
      </c>
    </row>
    <row r="2294" spans="1:20">
      <c r="A2294">
        <v>4580</v>
      </c>
      <c r="B2294">
        <v>523</v>
      </c>
      <c r="C2294">
        <v>2020</v>
      </c>
      <c r="D2294">
        <v>17</v>
      </c>
      <c r="E2294" t="s">
        <v>54</v>
      </c>
      <c r="F2294" t="s">
        <v>44</v>
      </c>
      <c r="H2294" t="s">
        <v>104</v>
      </c>
      <c r="J2294">
        <v>1</v>
      </c>
      <c r="K2294" t="s">
        <v>160</v>
      </c>
      <c r="L2294">
        <f t="shared" ref="L2294:L2298" si="203">IF(K2294="XP",33,0)</f>
        <v>33</v>
      </c>
      <c r="M2294" t="s">
        <v>161</v>
      </c>
    </row>
    <row r="2295" spans="1:20">
      <c r="A2295">
        <v>4581</v>
      </c>
      <c r="B2295">
        <v>523</v>
      </c>
      <c r="C2295">
        <v>2020</v>
      </c>
      <c r="D2295">
        <v>17</v>
      </c>
      <c r="E2295" t="s">
        <v>54</v>
      </c>
      <c r="F2295" t="s">
        <v>44</v>
      </c>
      <c r="H2295" t="s">
        <v>104</v>
      </c>
      <c r="J2295">
        <v>1</v>
      </c>
      <c r="K2295" t="s">
        <v>162</v>
      </c>
      <c r="L2295">
        <v>42</v>
      </c>
      <c r="M2295" t="s">
        <v>161</v>
      </c>
    </row>
    <row r="2296" spans="1:20">
      <c r="A2296">
        <v>4582</v>
      </c>
      <c r="B2296">
        <v>523</v>
      </c>
      <c r="C2296">
        <v>2020</v>
      </c>
      <c r="D2296">
        <v>17</v>
      </c>
      <c r="E2296" t="s">
        <v>54</v>
      </c>
      <c r="F2296" t="s">
        <v>44</v>
      </c>
      <c r="H2296" t="s">
        <v>103</v>
      </c>
      <c r="J2296">
        <v>2</v>
      </c>
      <c r="K2296" t="s">
        <v>160</v>
      </c>
      <c r="L2296">
        <f t="shared" si="203"/>
        <v>33</v>
      </c>
      <c r="M2296" t="s">
        <v>161</v>
      </c>
    </row>
    <row r="2297" spans="1:20">
      <c r="A2297">
        <v>4583</v>
      </c>
      <c r="B2297">
        <v>523</v>
      </c>
      <c r="C2297">
        <v>2020</v>
      </c>
      <c r="D2297">
        <v>17</v>
      </c>
      <c r="E2297" t="s">
        <v>54</v>
      </c>
      <c r="F2297" t="s">
        <v>44</v>
      </c>
      <c r="H2297" t="s">
        <v>103</v>
      </c>
      <c r="J2297">
        <v>2</v>
      </c>
      <c r="K2297" t="s">
        <v>160</v>
      </c>
      <c r="L2297">
        <f t="shared" si="203"/>
        <v>33</v>
      </c>
      <c r="M2297" t="s">
        <v>161</v>
      </c>
    </row>
    <row r="2298" spans="1:20">
      <c r="A2298">
        <v>4584</v>
      </c>
      <c r="B2298">
        <v>523</v>
      </c>
      <c r="C2298">
        <v>2020</v>
      </c>
      <c r="D2298">
        <v>17</v>
      </c>
      <c r="E2298" t="s">
        <v>54</v>
      </c>
      <c r="F2298" t="s">
        <v>44</v>
      </c>
      <c r="H2298" t="s">
        <v>104</v>
      </c>
      <c r="J2298">
        <v>2</v>
      </c>
      <c r="K2298" t="s">
        <v>160</v>
      </c>
      <c r="L2298">
        <f t="shared" si="203"/>
        <v>33</v>
      </c>
      <c r="M2298" t="s">
        <v>161</v>
      </c>
    </row>
    <row r="2299" spans="1:20">
      <c r="A2299">
        <v>4585</v>
      </c>
      <c r="B2299">
        <v>523</v>
      </c>
      <c r="C2299">
        <v>2020</v>
      </c>
      <c r="D2299">
        <v>17</v>
      </c>
      <c r="E2299" t="s">
        <v>54</v>
      </c>
      <c r="F2299" t="s">
        <v>44</v>
      </c>
      <c r="H2299" t="s">
        <v>104</v>
      </c>
      <c r="J2299">
        <v>4</v>
      </c>
      <c r="K2299" t="s">
        <v>162</v>
      </c>
      <c r="L2299">
        <v>42</v>
      </c>
      <c r="M2299" t="s">
        <v>161</v>
      </c>
    </row>
    <row r="2300" spans="1:20">
      <c r="A2300">
        <v>4586</v>
      </c>
      <c r="B2300">
        <v>524</v>
      </c>
      <c r="C2300">
        <v>2020</v>
      </c>
      <c r="D2300" t="s">
        <v>75</v>
      </c>
      <c r="E2300" t="s">
        <v>61</v>
      </c>
      <c r="F2300" t="s">
        <v>34</v>
      </c>
      <c r="H2300" t="s">
        <v>109</v>
      </c>
      <c r="J2300">
        <v>1</v>
      </c>
      <c r="K2300" t="s">
        <v>162</v>
      </c>
      <c r="L2300">
        <v>30</v>
      </c>
      <c r="M2300" t="s">
        <v>161</v>
      </c>
    </row>
    <row r="2301" spans="1:20">
      <c r="A2301">
        <v>4587</v>
      </c>
      <c r="B2301">
        <v>524</v>
      </c>
      <c r="C2301">
        <v>2020</v>
      </c>
      <c r="D2301" t="s">
        <v>75</v>
      </c>
      <c r="E2301" t="s">
        <v>61</v>
      </c>
      <c r="F2301" t="s">
        <v>34</v>
      </c>
      <c r="H2301" t="s">
        <v>116</v>
      </c>
      <c r="J2301">
        <v>1</v>
      </c>
      <c r="K2301" t="s">
        <v>160</v>
      </c>
      <c r="L2301">
        <f t="shared" ref="L2301:L2303" si="204">IF(K2301="XP",33,0)</f>
        <v>33</v>
      </c>
      <c r="M2301" t="s">
        <v>161</v>
      </c>
    </row>
    <row r="2302" spans="1:20">
      <c r="A2302">
        <v>4588</v>
      </c>
      <c r="B2302">
        <v>524</v>
      </c>
      <c r="C2302">
        <v>2020</v>
      </c>
      <c r="D2302" t="s">
        <v>75</v>
      </c>
      <c r="E2302" t="s">
        <v>61</v>
      </c>
      <c r="F2302" t="s">
        <v>34</v>
      </c>
      <c r="H2302" t="s">
        <v>109</v>
      </c>
      <c r="J2302">
        <v>2</v>
      </c>
      <c r="K2302" t="s">
        <v>160</v>
      </c>
      <c r="L2302">
        <f t="shared" si="204"/>
        <v>33</v>
      </c>
      <c r="M2302" t="s">
        <v>161</v>
      </c>
    </row>
    <row r="2303" spans="1:20">
      <c r="A2303">
        <v>4589</v>
      </c>
      <c r="B2303">
        <v>524</v>
      </c>
      <c r="C2303">
        <v>2020</v>
      </c>
      <c r="D2303" t="s">
        <v>75</v>
      </c>
      <c r="E2303" t="s">
        <v>61</v>
      </c>
      <c r="F2303" t="s">
        <v>34</v>
      </c>
      <c r="H2303" t="s">
        <v>116</v>
      </c>
      <c r="J2303">
        <v>2</v>
      </c>
      <c r="K2303" t="s">
        <v>160</v>
      </c>
      <c r="L2303">
        <f t="shared" si="204"/>
        <v>33</v>
      </c>
      <c r="M2303" t="s">
        <v>161</v>
      </c>
    </row>
    <row r="2304" spans="1:20">
      <c r="A2304">
        <v>4590</v>
      </c>
      <c r="B2304">
        <v>524</v>
      </c>
      <c r="C2304">
        <v>2020</v>
      </c>
      <c r="D2304" t="s">
        <v>75</v>
      </c>
      <c r="E2304" t="s">
        <v>61</v>
      </c>
      <c r="F2304" t="s">
        <v>34</v>
      </c>
      <c r="H2304" t="s">
        <v>116</v>
      </c>
      <c r="J2304">
        <v>3</v>
      </c>
      <c r="K2304" t="s">
        <v>162</v>
      </c>
      <c r="L2304">
        <v>46</v>
      </c>
      <c r="M2304" t="s">
        <v>161</v>
      </c>
    </row>
    <row r="2305" spans="1:14">
      <c r="A2305">
        <v>4591</v>
      </c>
      <c r="B2305">
        <v>524</v>
      </c>
      <c r="C2305">
        <v>2020</v>
      </c>
      <c r="D2305" t="s">
        <v>75</v>
      </c>
      <c r="E2305" t="s">
        <v>61</v>
      </c>
      <c r="F2305" t="s">
        <v>34</v>
      </c>
      <c r="H2305" t="s">
        <v>109</v>
      </c>
      <c r="J2305">
        <v>3</v>
      </c>
      <c r="K2305" t="s">
        <v>162</v>
      </c>
      <c r="L2305">
        <v>33</v>
      </c>
      <c r="M2305" t="s">
        <v>182</v>
      </c>
      <c r="N2305" t="s">
        <v>184</v>
      </c>
    </row>
    <row r="2306" spans="1:14">
      <c r="A2306">
        <v>4592</v>
      </c>
      <c r="B2306">
        <v>524</v>
      </c>
      <c r="C2306">
        <v>2020</v>
      </c>
      <c r="D2306" t="s">
        <v>75</v>
      </c>
      <c r="E2306" t="s">
        <v>61</v>
      </c>
      <c r="F2306" t="s">
        <v>34</v>
      </c>
      <c r="H2306" t="s">
        <v>116</v>
      </c>
      <c r="J2306">
        <v>4</v>
      </c>
      <c r="K2306" t="s">
        <v>160</v>
      </c>
      <c r="L2306">
        <f>IF(K2306="XP",33,0)</f>
        <v>33</v>
      </c>
      <c r="M2306" t="s">
        <v>161</v>
      </c>
    </row>
    <row r="2307" spans="1:14">
      <c r="A2307">
        <v>4593</v>
      </c>
      <c r="B2307">
        <v>524</v>
      </c>
      <c r="C2307">
        <v>2020</v>
      </c>
      <c r="D2307" t="s">
        <v>75</v>
      </c>
      <c r="E2307" t="s">
        <v>61</v>
      </c>
      <c r="F2307" t="s">
        <v>34</v>
      </c>
      <c r="H2307" t="s">
        <v>116</v>
      </c>
      <c r="J2307">
        <v>4</v>
      </c>
      <c r="K2307" t="s">
        <v>162</v>
      </c>
      <c r="L2307">
        <v>54</v>
      </c>
      <c r="M2307" t="s">
        <v>161</v>
      </c>
    </row>
    <row r="2308" spans="1:14">
      <c r="A2308">
        <v>4594</v>
      </c>
      <c r="B2308">
        <v>525</v>
      </c>
      <c r="C2308">
        <v>2020</v>
      </c>
      <c r="D2308" t="s">
        <v>75</v>
      </c>
      <c r="E2308" t="s">
        <v>58</v>
      </c>
      <c r="F2308" t="s">
        <v>57</v>
      </c>
      <c r="H2308" t="s">
        <v>144</v>
      </c>
      <c r="J2308">
        <v>1</v>
      </c>
      <c r="K2308" t="s">
        <v>162</v>
      </c>
      <c r="L2308">
        <v>40</v>
      </c>
      <c r="M2308" t="s">
        <v>161</v>
      </c>
    </row>
    <row r="2309" spans="1:14">
      <c r="A2309">
        <v>4595</v>
      </c>
      <c r="B2309">
        <v>525</v>
      </c>
      <c r="C2309">
        <v>2020</v>
      </c>
      <c r="D2309" t="s">
        <v>75</v>
      </c>
      <c r="E2309" t="s">
        <v>58</v>
      </c>
      <c r="F2309" t="s">
        <v>57</v>
      </c>
      <c r="H2309" t="s">
        <v>119</v>
      </c>
      <c r="J2309">
        <v>2</v>
      </c>
      <c r="K2309" t="s">
        <v>162</v>
      </c>
      <c r="L2309">
        <v>50</v>
      </c>
      <c r="M2309" t="s">
        <v>161</v>
      </c>
    </row>
    <row r="2310" spans="1:14">
      <c r="A2310">
        <v>4596</v>
      </c>
      <c r="B2310">
        <v>525</v>
      </c>
      <c r="C2310">
        <v>2020</v>
      </c>
      <c r="D2310" t="s">
        <v>75</v>
      </c>
      <c r="E2310" t="s">
        <v>58</v>
      </c>
      <c r="F2310" t="s">
        <v>57</v>
      </c>
      <c r="H2310" t="s">
        <v>144</v>
      </c>
      <c r="J2310">
        <v>2</v>
      </c>
      <c r="K2310" t="s">
        <v>162</v>
      </c>
      <c r="L2310">
        <v>39</v>
      </c>
      <c r="M2310" t="s">
        <v>161</v>
      </c>
    </row>
    <row r="2311" spans="1:14">
      <c r="A2311">
        <v>4597</v>
      </c>
      <c r="B2311">
        <v>525</v>
      </c>
      <c r="C2311">
        <v>2020</v>
      </c>
      <c r="D2311" t="s">
        <v>75</v>
      </c>
      <c r="E2311" t="s">
        <v>58</v>
      </c>
      <c r="F2311" t="s">
        <v>57</v>
      </c>
      <c r="H2311" t="s">
        <v>144</v>
      </c>
      <c r="J2311">
        <v>2</v>
      </c>
      <c r="K2311" t="s">
        <v>160</v>
      </c>
      <c r="L2311">
        <f t="shared" ref="L2311:L2316" si="205">IF(K2311="XP",33,0)</f>
        <v>33</v>
      </c>
      <c r="M2311" t="s">
        <v>161</v>
      </c>
    </row>
    <row r="2312" spans="1:14">
      <c r="A2312">
        <v>4598</v>
      </c>
      <c r="B2312">
        <v>525</v>
      </c>
      <c r="C2312">
        <v>2020</v>
      </c>
      <c r="D2312" t="s">
        <v>75</v>
      </c>
      <c r="E2312" t="s">
        <v>58</v>
      </c>
      <c r="F2312" t="s">
        <v>57</v>
      </c>
      <c r="H2312" t="s">
        <v>119</v>
      </c>
      <c r="J2312">
        <v>2</v>
      </c>
      <c r="K2312" t="s">
        <v>160</v>
      </c>
      <c r="L2312">
        <f t="shared" si="205"/>
        <v>33</v>
      </c>
      <c r="M2312" t="s">
        <v>161</v>
      </c>
    </row>
    <row r="2313" spans="1:14">
      <c r="A2313">
        <v>4599</v>
      </c>
      <c r="B2313">
        <v>525</v>
      </c>
      <c r="C2313">
        <v>2020</v>
      </c>
      <c r="D2313" t="s">
        <v>75</v>
      </c>
      <c r="E2313" t="s">
        <v>58</v>
      </c>
      <c r="F2313" t="s">
        <v>57</v>
      </c>
      <c r="H2313" t="s">
        <v>144</v>
      </c>
      <c r="J2313">
        <v>2</v>
      </c>
      <c r="K2313" t="s">
        <v>160</v>
      </c>
      <c r="L2313">
        <f t="shared" si="205"/>
        <v>33</v>
      </c>
      <c r="M2313" t="s">
        <v>161</v>
      </c>
    </row>
    <row r="2314" spans="1:14">
      <c r="A2314">
        <v>4600</v>
      </c>
      <c r="B2314">
        <v>525</v>
      </c>
      <c r="C2314">
        <v>2020</v>
      </c>
      <c r="D2314" t="s">
        <v>75</v>
      </c>
      <c r="E2314" t="s">
        <v>58</v>
      </c>
      <c r="F2314" t="s">
        <v>57</v>
      </c>
      <c r="H2314" t="s">
        <v>119</v>
      </c>
      <c r="J2314">
        <v>3</v>
      </c>
      <c r="K2314" t="s">
        <v>162</v>
      </c>
      <c r="L2314">
        <v>52</v>
      </c>
      <c r="M2314" t="s">
        <v>161</v>
      </c>
    </row>
    <row r="2315" spans="1:14">
      <c r="A2315">
        <v>4601</v>
      </c>
      <c r="B2315">
        <v>525</v>
      </c>
      <c r="C2315">
        <v>2020</v>
      </c>
      <c r="D2315" t="s">
        <v>75</v>
      </c>
      <c r="E2315" t="s">
        <v>58</v>
      </c>
      <c r="F2315" t="s">
        <v>57</v>
      </c>
      <c r="H2315" t="s">
        <v>144</v>
      </c>
      <c r="J2315">
        <v>4</v>
      </c>
      <c r="K2315" t="s">
        <v>162</v>
      </c>
      <c r="L2315">
        <v>36</v>
      </c>
      <c r="M2315" t="s">
        <v>161</v>
      </c>
    </row>
    <row r="2316" spans="1:14">
      <c r="A2316">
        <v>4602</v>
      </c>
      <c r="B2316">
        <v>525</v>
      </c>
      <c r="C2316">
        <v>2020</v>
      </c>
      <c r="D2316" t="s">
        <v>75</v>
      </c>
      <c r="E2316" t="s">
        <v>58</v>
      </c>
      <c r="F2316" t="s">
        <v>57</v>
      </c>
      <c r="H2316" t="s">
        <v>144</v>
      </c>
      <c r="J2316">
        <v>4</v>
      </c>
      <c r="K2316" t="s">
        <v>160</v>
      </c>
      <c r="L2316">
        <f t="shared" si="205"/>
        <v>33</v>
      </c>
      <c r="M2316" t="s">
        <v>161</v>
      </c>
    </row>
    <row r="2317" spans="1:14">
      <c r="A2317">
        <v>4603</v>
      </c>
      <c r="B2317">
        <v>525</v>
      </c>
      <c r="C2317">
        <v>2020</v>
      </c>
      <c r="D2317" t="s">
        <v>75</v>
      </c>
      <c r="E2317" t="s">
        <v>58</v>
      </c>
      <c r="F2317" t="s">
        <v>57</v>
      </c>
      <c r="H2317" t="s">
        <v>119</v>
      </c>
      <c r="J2317">
        <v>4</v>
      </c>
      <c r="K2317" t="s">
        <v>160</v>
      </c>
      <c r="L2317">
        <f t="shared" si="184"/>
        <v>33</v>
      </c>
      <c r="M2317" t="s">
        <v>161</v>
      </c>
    </row>
    <row r="2318" spans="1:14">
      <c r="A2318">
        <v>4604</v>
      </c>
      <c r="B2318">
        <v>526</v>
      </c>
      <c r="C2318">
        <v>2020</v>
      </c>
      <c r="D2318" t="s">
        <v>75</v>
      </c>
      <c r="E2318" t="s">
        <v>44</v>
      </c>
      <c r="F2318" t="s">
        <v>35</v>
      </c>
      <c r="H2318" t="s">
        <v>134</v>
      </c>
      <c r="J2318">
        <v>1</v>
      </c>
      <c r="K2318" t="s">
        <v>162</v>
      </c>
      <c r="L2318">
        <v>29</v>
      </c>
      <c r="M2318" t="s">
        <v>161</v>
      </c>
    </row>
    <row r="2319" spans="1:14">
      <c r="A2319">
        <v>4605</v>
      </c>
      <c r="B2319">
        <v>526</v>
      </c>
      <c r="C2319">
        <v>2020</v>
      </c>
      <c r="D2319" t="s">
        <v>75</v>
      </c>
      <c r="E2319" t="s">
        <v>44</v>
      </c>
      <c r="F2319" t="s">
        <v>35</v>
      </c>
      <c r="H2319" t="s">
        <v>134</v>
      </c>
      <c r="J2319">
        <v>1</v>
      </c>
      <c r="K2319" t="s">
        <v>160</v>
      </c>
      <c r="L2319">
        <f t="shared" ref="L2319:L2325" si="206">IF(K2319="XP",33,0)</f>
        <v>33</v>
      </c>
      <c r="M2319" t="s">
        <v>182</v>
      </c>
      <c r="N2319" t="s">
        <v>170</v>
      </c>
    </row>
    <row r="2320" spans="1:14">
      <c r="A2320">
        <v>4606</v>
      </c>
      <c r="B2320">
        <v>526</v>
      </c>
      <c r="C2320">
        <v>2020</v>
      </c>
      <c r="D2320" t="s">
        <v>75</v>
      </c>
      <c r="E2320" t="s">
        <v>44</v>
      </c>
      <c r="F2320" t="s">
        <v>35</v>
      </c>
      <c r="H2320" t="s">
        <v>104</v>
      </c>
      <c r="J2320">
        <v>2</v>
      </c>
      <c r="K2320" t="s">
        <v>160</v>
      </c>
      <c r="L2320">
        <f t="shared" si="206"/>
        <v>33</v>
      </c>
      <c r="M2320" t="s">
        <v>161</v>
      </c>
    </row>
    <row r="2321" spans="1:14">
      <c r="A2321">
        <v>4607</v>
      </c>
      <c r="B2321">
        <v>526</v>
      </c>
      <c r="C2321">
        <v>2020</v>
      </c>
      <c r="D2321" t="s">
        <v>75</v>
      </c>
      <c r="E2321" t="s">
        <v>44</v>
      </c>
      <c r="F2321" t="s">
        <v>35</v>
      </c>
      <c r="H2321" t="s">
        <v>134</v>
      </c>
      <c r="J2321">
        <v>2</v>
      </c>
      <c r="K2321" t="s">
        <v>162</v>
      </c>
      <c r="L2321">
        <v>23</v>
      </c>
      <c r="M2321" t="s">
        <v>161</v>
      </c>
    </row>
    <row r="2322" spans="1:14">
      <c r="A2322">
        <v>4608</v>
      </c>
      <c r="B2322">
        <v>526</v>
      </c>
      <c r="C2322">
        <v>2020</v>
      </c>
      <c r="D2322" t="s">
        <v>75</v>
      </c>
      <c r="E2322" t="s">
        <v>44</v>
      </c>
      <c r="F2322" t="s">
        <v>35</v>
      </c>
      <c r="H2322" t="s">
        <v>104</v>
      </c>
      <c r="J2322">
        <v>3</v>
      </c>
      <c r="K2322" t="s">
        <v>162</v>
      </c>
      <c r="L2322">
        <v>36</v>
      </c>
      <c r="M2322" t="s">
        <v>161</v>
      </c>
    </row>
    <row r="2323" spans="1:14">
      <c r="A2323">
        <v>4609</v>
      </c>
      <c r="B2323">
        <v>526</v>
      </c>
      <c r="C2323">
        <v>2020</v>
      </c>
      <c r="D2323" t="s">
        <v>75</v>
      </c>
      <c r="E2323" t="s">
        <v>44</v>
      </c>
      <c r="F2323" t="s">
        <v>35</v>
      </c>
      <c r="H2323" t="s">
        <v>134</v>
      </c>
      <c r="J2323">
        <v>4</v>
      </c>
      <c r="K2323" t="s">
        <v>162</v>
      </c>
      <c r="L2323">
        <v>38</v>
      </c>
      <c r="M2323" t="s">
        <v>161</v>
      </c>
    </row>
    <row r="2324" spans="1:14">
      <c r="A2324">
        <v>4610</v>
      </c>
      <c r="B2324">
        <v>526</v>
      </c>
      <c r="C2324">
        <v>2020</v>
      </c>
      <c r="D2324" t="s">
        <v>75</v>
      </c>
      <c r="E2324" t="s">
        <v>44</v>
      </c>
      <c r="F2324" t="s">
        <v>35</v>
      </c>
      <c r="H2324" t="s">
        <v>134</v>
      </c>
      <c r="J2324">
        <v>4</v>
      </c>
      <c r="K2324" t="s">
        <v>160</v>
      </c>
      <c r="L2324">
        <f t="shared" si="206"/>
        <v>33</v>
      </c>
      <c r="M2324" t="s">
        <v>161</v>
      </c>
    </row>
    <row r="2325" spans="1:14">
      <c r="A2325">
        <v>4611</v>
      </c>
      <c r="B2325">
        <v>526</v>
      </c>
      <c r="C2325">
        <v>2020</v>
      </c>
      <c r="D2325" t="s">
        <v>75</v>
      </c>
      <c r="E2325" t="s">
        <v>44</v>
      </c>
      <c r="F2325" t="s">
        <v>35</v>
      </c>
      <c r="H2325" t="s">
        <v>104</v>
      </c>
      <c r="J2325">
        <v>4</v>
      </c>
      <c r="K2325" t="s">
        <v>160</v>
      </c>
      <c r="L2325">
        <f t="shared" si="206"/>
        <v>33</v>
      </c>
      <c r="M2325" t="s">
        <v>161</v>
      </c>
    </row>
    <row r="2326" spans="1:14">
      <c r="A2326">
        <v>4612</v>
      </c>
      <c r="B2326">
        <v>526</v>
      </c>
      <c r="C2326">
        <v>2020</v>
      </c>
      <c r="D2326" t="s">
        <v>75</v>
      </c>
      <c r="E2326" t="s">
        <v>44</v>
      </c>
      <c r="F2326" t="s">
        <v>35</v>
      </c>
      <c r="H2326" t="s">
        <v>134</v>
      </c>
      <c r="J2326">
        <v>4</v>
      </c>
      <c r="K2326" t="s">
        <v>162</v>
      </c>
      <c r="L2326">
        <v>37</v>
      </c>
      <c r="M2326" t="s">
        <v>161</v>
      </c>
    </row>
    <row r="2327" spans="1:14">
      <c r="A2327">
        <v>4613</v>
      </c>
      <c r="B2327">
        <v>527</v>
      </c>
      <c r="C2327">
        <v>2020</v>
      </c>
      <c r="D2327" t="s">
        <v>75</v>
      </c>
      <c r="E2327" t="s">
        <v>37</v>
      </c>
      <c r="F2327" t="s">
        <v>47</v>
      </c>
      <c r="H2327" t="s">
        <v>131</v>
      </c>
      <c r="J2327">
        <v>1</v>
      </c>
      <c r="K2327" t="s">
        <v>160</v>
      </c>
      <c r="L2327">
        <f t="shared" ref="L2327:L2331" si="207">IF(K2327="XP",33,0)</f>
        <v>33</v>
      </c>
      <c r="M2327" t="s">
        <v>161</v>
      </c>
    </row>
    <row r="2328" spans="1:14">
      <c r="A2328">
        <v>4614</v>
      </c>
      <c r="B2328">
        <v>527</v>
      </c>
      <c r="C2328">
        <v>2020</v>
      </c>
      <c r="D2328" t="s">
        <v>75</v>
      </c>
      <c r="E2328" t="s">
        <v>37</v>
      </c>
      <c r="F2328" t="s">
        <v>47</v>
      </c>
      <c r="H2328" t="s">
        <v>131</v>
      </c>
      <c r="J2328">
        <v>1</v>
      </c>
      <c r="K2328" t="s">
        <v>162</v>
      </c>
      <c r="L2328">
        <v>45</v>
      </c>
      <c r="M2328" t="s">
        <v>161</v>
      </c>
    </row>
    <row r="2329" spans="1:14">
      <c r="A2329">
        <v>4615</v>
      </c>
      <c r="B2329">
        <v>527</v>
      </c>
      <c r="C2329">
        <v>2020</v>
      </c>
      <c r="D2329" t="s">
        <v>75</v>
      </c>
      <c r="E2329" t="s">
        <v>37</v>
      </c>
      <c r="F2329" t="s">
        <v>47</v>
      </c>
      <c r="H2329" t="s">
        <v>118</v>
      </c>
      <c r="J2329">
        <v>2</v>
      </c>
      <c r="K2329" t="s">
        <v>162</v>
      </c>
      <c r="L2329">
        <v>33</v>
      </c>
      <c r="M2329" t="s">
        <v>161</v>
      </c>
    </row>
    <row r="2330" spans="1:14">
      <c r="A2330">
        <v>4616</v>
      </c>
      <c r="B2330">
        <v>527</v>
      </c>
      <c r="C2330">
        <v>2020</v>
      </c>
      <c r="D2330" t="s">
        <v>75</v>
      </c>
      <c r="E2330" t="s">
        <v>37</v>
      </c>
      <c r="F2330" t="s">
        <v>47</v>
      </c>
      <c r="H2330" t="s">
        <v>118</v>
      </c>
      <c r="J2330">
        <v>2</v>
      </c>
      <c r="K2330" t="s">
        <v>160</v>
      </c>
      <c r="L2330">
        <f t="shared" si="207"/>
        <v>33</v>
      </c>
      <c r="M2330" t="s">
        <v>161</v>
      </c>
    </row>
    <row r="2331" spans="1:14">
      <c r="A2331">
        <v>4617</v>
      </c>
      <c r="B2331">
        <v>527</v>
      </c>
      <c r="C2331">
        <v>2020</v>
      </c>
      <c r="D2331" t="s">
        <v>75</v>
      </c>
      <c r="E2331" t="s">
        <v>37</v>
      </c>
      <c r="F2331" t="s">
        <v>47</v>
      </c>
      <c r="H2331" t="s">
        <v>118</v>
      </c>
      <c r="J2331">
        <v>3</v>
      </c>
      <c r="K2331" t="s">
        <v>160</v>
      </c>
      <c r="L2331">
        <f t="shared" si="207"/>
        <v>33</v>
      </c>
      <c r="M2331" t="s">
        <v>161</v>
      </c>
    </row>
    <row r="2332" spans="1:14">
      <c r="A2332">
        <v>4618</v>
      </c>
      <c r="B2332">
        <v>527</v>
      </c>
      <c r="C2332">
        <v>2020</v>
      </c>
      <c r="D2332" t="s">
        <v>75</v>
      </c>
      <c r="E2332" t="s">
        <v>37</v>
      </c>
      <c r="F2332" t="s">
        <v>47</v>
      </c>
      <c r="H2332" t="s">
        <v>131</v>
      </c>
      <c r="J2332">
        <v>4</v>
      </c>
      <c r="K2332" t="s">
        <v>162</v>
      </c>
      <c r="L2332">
        <v>25</v>
      </c>
      <c r="M2332" t="s">
        <v>161</v>
      </c>
    </row>
    <row r="2333" spans="1:14">
      <c r="A2333">
        <v>4619</v>
      </c>
      <c r="B2333">
        <v>527</v>
      </c>
      <c r="C2333">
        <v>2020</v>
      </c>
      <c r="D2333" t="s">
        <v>75</v>
      </c>
      <c r="E2333" t="s">
        <v>37</v>
      </c>
      <c r="F2333" t="s">
        <v>47</v>
      </c>
      <c r="H2333" t="s">
        <v>118</v>
      </c>
      <c r="J2333">
        <v>4</v>
      </c>
      <c r="K2333" t="s">
        <v>162</v>
      </c>
      <c r="L2333">
        <v>52</v>
      </c>
      <c r="M2333" t="s">
        <v>182</v>
      </c>
      <c r="N2333" t="s">
        <v>164</v>
      </c>
    </row>
    <row r="2334" spans="1:14">
      <c r="A2334">
        <v>4620</v>
      </c>
      <c r="B2334">
        <v>527</v>
      </c>
      <c r="C2334">
        <v>2020</v>
      </c>
      <c r="D2334" t="s">
        <v>75</v>
      </c>
      <c r="E2334" t="s">
        <v>37</v>
      </c>
      <c r="F2334" t="s">
        <v>47</v>
      </c>
      <c r="H2334" t="s">
        <v>118</v>
      </c>
      <c r="J2334">
        <v>4</v>
      </c>
      <c r="K2334" t="s">
        <v>162</v>
      </c>
      <c r="L2334">
        <v>51</v>
      </c>
      <c r="M2334" t="s">
        <v>161</v>
      </c>
    </row>
    <row r="2335" spans="1:14">
      <c r="A2335">
        <v>4621</v>
      </c>
      <c r="B2335">
        <v>528</v>
      </c>
      <c r="C2335">
        <v>2020</v>
      </c>
      <c r="D2335" t="s">
        <v>75</v>
      </c>
      <c r="E2335" t="s">
        <v>38</v>
      </c>
      <c r="F2335" t="s">
        <v>50</v>
      </c>
      <c r="H2335" t="s">
        <v>126</v>
      </c>
      <c r="J2335">
        <v>1</v>
      </c>
      <c r="K2335" t="s">
        <v>160</v>
      </c>
      <c r="L2335">
        <f t="shared" ref="L2335" si="208">IF(K2335="XP",33,0)</f>
        <v>33</v>
      </c>
      <c r="M2335" t="s">
        <v>161</v>
      </c>
    </row>
    <row r="2336" spans="1:14">
      <c r="A2336">
        <v>4622</v>
      </c>
      <c r="B2336">
        <v>528</v>
      </c>
      <c r="C2336">
        <v>2020</v>
      </c>
      <c r="D2336" t="s">
        <v>75</v>
      </c>
      <c r="E2336" t="s">
        <v>38</v>
      </c>
      <c r="F2336" t="s">
        <v>50</v>
      </c>
      <c r="H2336" t="s">
        <v>126</v>
      </c>
      <c r="J2336">
        <v>2</v>
      </c>
      <c r="K2336" t="s">
        <v>162</v>
      </c>
      <c r="L2336">
        <v>50</v>
      </c>
      <c r="M2336" t="s">
        <v>182</v>
      </c>
      <c r="N2336" t="s">
        <v>164</v>
      </c>
    </row>
    <row r="2337" spans="1:13">
      <c r="A2337">
        <v>4623</v>
      </c>
      <c r="B2337">
        <v>528</v>
      </c>
      <c r="C2337">
        <v>2020</v>
      </c>
      <c r="D2337" t="s">
        <v>75</v>
      </c>
      <c r="E2337" t="s">
        <v>38</v>
      </c>
      <c r="F2337" t="s">
        <v>50</v>
      </c>
      <c r="H2337" t="s">
        <v>111</v>
      </c>
      <c r="J2337">
        <v>2</v>
      </c>
      <c r="K2337" t="s">
        <v>162</v>
      </c>
      <c r="L2337">
        <v>36</v>
      </c>
      <c r="M2337" t="s">
        <v>161</v>
      </c>
    </row>
    <row r="2338" spans="1:13">
      <c r="A2338">
        <v>4624</v>
      </c>
      <c r="B2338">
        <v>528</v>
      </c>
      <c r="C2338">
        <v>2020</v>
      </c>
      <c r="D2338" t="s">
        <v>75</v>
      </c>
      <c r="E2338" t="s">
        <v>38</v>
      </c>
      <c r="F2338" t="s">
        <v>50</v>
      </c>
      <c r="H2338" t="s">
        <v>126</v>
      </c>
      <c r="J2338">
        <v>3</v>
      </c>
      <c r="K2338" t="s">
        <v>160</v>
      </c>
      <c r="L2338">
        <f>IF(K2338="XP",33,0)</f>
        <v>33</v>
      </c>
      <c r="M2338" t="s">
        <v>161</v>
      </c>
    </row>
    <row r="2339" spans="1:13">
      <c r="A2339">
        <v>4625</v>
      </c>
      <c r="B2339">
        <v>528</v>
      </c>
      <c r="C2339">
        <v>2020</v>
      </c>
      <c r="D2339" t="s">
        <v>75</v>
      </c>
      <c r="E2339" t="s">
        <v>38</v>
      </c>
      <c r="F2339" t="s">
        <v>50</v>
      </c>
      <c r="H2339" t="s">
        <v>126</v>
      </c>
      <c r="J2339">
        <v>4</v>
      </c>
      <c r="K2339" t="s">
        <v>160</v>
      </c>
      <c r="L2339">
        <f>IF(K2339="XP",33,0)</f>
        <v>33</v>
      </c>
      <c r="M2339" t="s">
        <v>161</v>
      </c>
    </row>
    <row r="2340" spans="1:13">
      <c r="A2340">
        <v>4626</v>
      </c>
      <c r="B2340">
        <v>529</v>
      </c>
      <c r="C2340">
        <v>2020</v>
      </c>
      <c r="D2340" t="s">
        <v>75</v>
      </c>
      <c r="E2340" t="s">
        <v>40</v>
      </c>
      <c r="F2340" t="s">
        <v>30</v>
      </c>
      <c r="H2340" t="s">
        <v>133</v>
      </c>
      <c r="J2340">
        <v>1</v>
      </c>
      <c r="K2340" t="s">
        <v>160</v>
      </c>
      <c r="L2340">
        <f t="shared" ref="L2340:L2348" si="209">IF(K2340="XP",33,0)</f>
        <v>33</v>
      </c>
      <c r="M2340" t="s">
        <v>161</v>
      </c>
    </row>
    <row r="2341" spans="1:13">
      <c r="A2341">
        <v>4627</v>
      </c>
      <c r="B2341">
        <v>529</v>
      </c>
      <c r="C2341">
        <v>2020</v>
      </c>
      <c r="D2341" t="s">
        <v>75</v>
      </c>
      <c r="E2341" t="s">
        <v>40</v>
      </c>
      <c r="F2341" t="s">
        <v>30</v>
      </c>
      <c r="H2341" t="s">
        <v>133</v>
      </c>
      <c r="J2341">
        <v>1</v>
      </c>
      <c r="K2341" t="s">
        <v>160</v>
      </c>
      <c r="L2341">
        <f t="shared" si="209"/>
        <v>33</v>
      </c>
      <c r="M2341" t="s">
        <v>161</v>
      </c>
    </row>
    <row r="2342" spans="1:13">
      <c r="A2342">
        <v>4628</v>
      </c>
      <c r="B2342">
        <v>529</v>
      </c>
      <c r="C2342">
        <v>2020</v>
      </c>
      <c r="D2342" t="s">
        <v>75</v>
      </c>
      <c r="E2342" t="s">
        <v>40</v>
      </c>
      <c r="F2342" t="s">
        <v>30</v>
      </c>
      <c r="H2342" t="s">
        <v>133</v>
      </c>
      <c r="J2342">
        <v>1</v>
      </c>
      <c r="K2342" t="s">
        <v>160</v>
      </c>
      <c r="L2342">
        <f t="shared" si="209"/>
        <v>33</v>
      </c>
      <c r="M2342" t="s">
        <v>161</v>
      </c>
    </row>
    <row r="2343" spans="1:13">
      <c r="A2343">
        <v>4629</v>
      </c>
      <c r="B2343">
        <v>529</v>
      </c>
      <c r="C2343">
        <v>2020</v>
      </c>
      <c r="D2343" t="s">
        <v>75</v>
      </c>
      <c r="E2343" t="s">
        <v>40</v>
      </c>
      <c r="F2343" t="s">
        <v>30</v>
      </c>
      <c r="H2343" t="s">
        <v>133</v>
      </c>
      <c r="J2343">
        <v>1</v>
      </c>
      <c r="K2343" t="s">
        <v>160</v>
      </c>
      <c r="L2343">
        <f t="shared" si="209"/>
        <v>33</v>
      </c>
      <c r="M2343" t="s">
        <v>161</v>
      </c>
    </row>
    <row r="2344" spans="1:13">
      <c r="A2344">
        <v>4630</v>
      </c>
      <c r="B2344">
        <v>529</v>
      </c>
      <c r="C2344">
        <v>2020</v>
      </c>
      <c r="D2344" t="s">
        <v>75</v>
      </c>
      <c r="E2344" t="s">
        <v>40</v>
      </c>
      <c r="F2344" t="s">
        <v>30</v>
      </c>
      <c r="H2344" t="s">
        <v>129</v>
      </c>
      <c r="J2344">
        <v>2</v>
      </c>
      <c r="K2344" t="s">
        <v>160</v>
      </c>
      <c r="L2344">
        <f t="shared" si="209"/>
        <v>33</v>
      </c>
      <c r="M2344" t="s">
        <v>161</v>
      </c>
    </row>
    <row r="2345" spans="1:13">
      <c r="A2345">
        <v>4631</v>
      </c>
      <c r="B2345">
        <v>529</v>
      </c>
      <c r="C2345">
        <v>2020</v>
      </c>
      <c r="D2345" t="s">
        <v>75</v>
      </c>
      <c r="E2345" t="s">
        <v>40</v>
      </c>
      <c r="F2345" t="s">
        <v>30</v>
      </c>
      <c r="H2345" t="s">
        <v>133</v>
      </c>
      <c r="J2345">
        <v>2</v>
      </c>
      <c r="K2345" t="s">
        <v>160</v>
      </c>
      <c r="L2345">
        <f t="shared" si="209"/>
        <v>33</v>
      </c>
      <c r="M2345" t="s">
        <v>161</v>
      </c>
    </row>
    <row r="2346" spans="1:13">
      <c r="A2346">
        <v>4632</v>
      </c>
      <c r="B2346">
        <v>529</v>
      </c>
      <c r="C2346">
        <v>2020</v>
      </c>
      <c r="D2346" t="s">
        <v>75</v>
      </c>
      <c r="E2346" t="s">
        <v>40</v>
      </c>
      <c r="F2346" t="s">
        <v>30</v>
      </c>
      <c r="H2346" t="s">
        <v>129</v>
      </c>
      <c r="J2346">
        <v>2</v>
      </c>
      <c r="K2346" t="s">
        <v>162</v>
      </c>
      <c r="L2346">
        <v>49</v>
      </c>
      <c r="M2346" t="s">
        <v>161</v>
      </c>
    </row>
    <row r="2347" spans="1:13">
      <c r="A2347">
        <v>4633</v>
      </c>
      <c r="B2347">
        <v>529</v>
      </c>
      <c r="C2347">
        <v>2020</v>
      </c>
      <c r="D2347" t="s">
        <v>75</v>
      </c>
      <c r="E2347" t="s">
        <v>40</v>
      </c>
      <c r="F2347" t="s">
        <v>30</v>
      </c>
      <c r="H2347" t="s">
        <v>129</v>
      </c>
      <c r="J2347">
        <v>3</v>
      </c>
      <c r="K2347" t="s">
        <v>160</v>
      </c>
      <c r="L2347">
        <f t="shared" si="209"/>
        <v>33</v>
      </c>
      <c r="M2347" t="s">
        <v>161</v>
      </c>
    </row>
    <row r="2348" spans="1:13">
      <c r="A2348">
        <v>4634</v>
      </c>
      <c r="B2348">
        <v>529</v>
      </c>
      <c r="C2348">
        <v>2020</v>
      </c>
      <c r="D2348" t="s">
        <v>75</v>
      </c>
      <c r="E2348" t="s">
        <v>40</v>
      </c>
      <c r="F2348" t="s">
        <v>30</v>
      </c>
      <c r="H2348" t="s">
        <v>133</v>
      </c>
      <c r="J2348">
        <v>4</v>
      </c>
      <c r="K2348" t="s">
        <v>160</v>
      </c>
      <c r="L2348">
        <f t="shared" si="209"/>
        <v>33</v>
      </c>
      <c r="M2348" t="s">
        <v>161</v>
      </c>
    </row>
    <row r="2349" spans="1:13">
      <c r="A2349">
        <v>4635</v>
      </c>
      <c r="B2349">
        <v>529</v>
      </c>
      <c r="C2349">
        <v>2020</v>
      </c>
      <c r="D2349" t="s">
        <v>75</v>
      </c>
      <c r="E2349" t="s">
        <v>40</v>
      </c>
      <c r="F2349" t="s">
        <v>30</v>
      </c>
      <c r="H2349" t="s">
        <v>133</v>
      </c>
      <c r="J2349">
        <v>4</v>
      </c>
      <c r="K2349" t="s">
        <v>162</v>
      </c>
      <c r="L2349">
        <v>24</v>
      </c>
      <c r="M2349" t="s">
        <v>161</v>
      </c>
    </row>
    <row r="2350" spans="1:13">
      <c r="A2350">
        <v>4636</v>
      </c>
      <c r="B2350">
        <v>529</v>
      </c>
      <c r="C2350">
        <v>2020</v>
      </c>
      <c r="D2350" t="s">
        <v>75</v>
      </c>
      <c r="E2350" t="s">
        <v>40</v>
      </c>
      <c r="F2350" t="s">
        <v>30</v>
      </c>
      <c r="H2350" t="s">
        <v>133</v>
      </c>
      <c r="J2350">
        <v>4</v>
      </c>
      <c r="K2350" t="s">
        <v>162</v>
      </c>
      <c r="L2350">
        <v>37</v>
      </c>
      <c r="M2350" t="s">
        <v>161</v>
      </c>
    </row>
    <row r="2351" spans="1:13">
      <c r="A2351">
        <v>4637</v>
      </c>
      <c r="B2351">
        <v>530</v>
      </c>
      <c r="C2351">
        <v>2020</v>
      </c>
      <c r="D2351" t="s">
        <v>76</v>
      </c>
      <c r="E2351" t="s">
        <v>49</v>
      </c>
      <c r="F2351" t="s">
        <v>57</v>
      </c>
      <c r="H2351" t="s">
        <v>107</v>
      </c>
      <c r="J2351">
        <v>1</v>
      </c>
      <c r="K2351" t="s">
        <v>162</v>
      </c>
      <c r="L2351">
        <v>24</v>
      </c>
      <c r="M2351" t="s">
        <v>161</v>
      </c>
    </row>
    <row r="2352" spans="1:13">
      <c r="A2352">
        <v>4638</v>
      </c>
      <c r="B2352">
        <v>530</v>
      </c>
      <c r="C2352">
        <v>2020</v>
      </c>
      <c r="D2352" t="s">
        <v>76</v>
      </c>
      <c r="E2352" t="s">
        <v>49</v>
      </c>
      <c r="F2352" t="s">
        <v>57</v>
      </c>
      <c r="H2352" t="s">
        <v>144</v>
      </c>
      <c r="J2352">
        <v>1</v>
      </c>
      <c r="K2352" t="s">
        <v>162</v>
      </c>
      <c r="L2352">
        <v>37</v>
      </c>
      <c r="M2352" t="s">
        <v>161</v>
      </c>
    </row>
    <row r="2353" spans="1:14">
      <c r="A2353">
        <v>4639</v>
      </c>
      <c r="B2353">
        <v>530</v>
      </c>
      <c r="C2353">
        <v>2020</v>
      </c>
      <c r="D2353" t="s">
        <v>76</v>
      </c>
      <c r="E2353" t="s">
        <v>49</v>
      </c>
      <c r="F2353" t="s">
        <v>57</v>
      </c>
      <c r="H2353" t="s">
        <v>107</v>
      </c>
      <c r="J2353">
        <v>2</v>
      </c>
      <c r="K2353" t="s">
        <v>160</v>
      </c>
      <c r="L2353">
        <f t="shared" ref="L2353:L2354" si="210">IF(K2353="XP",33,0)</f>
        <v>33</v>
      </c>
      <c r="M2353" t="s">
        <v>161</v>
      </c>
    </row>
    <row r="2354" spans="1:14">
      <c r="A2354">
        <v>4640</v>
      </c>
      <c r="B2354">
        <v>530</v>
      </c>
      <c r="C2354">
        <v>2020</v>
      </c>
      <c r="D2354" t="s">
        <v>76</v>
      </c>
      <c r="E2354" t="s">
        <v>49</v>
      </c>
      <c r="F2354" t="s">
        <v>57</v>
      </c>
      <c r="H2354" t="s">
        <v>144</v>
      </c>
      <c r="J2354">
        <v>2</v>
      </c>
      <c r="K2354" t="s">
        <v>160</v>
      </c>
      <c r="L2354">
        <f t="shared" si="210"/>
        <v>33</v>
      </c>
      <c r="M2354" t="s">
        <v>161</v>
      </c>
    </row>
    <row r="2355" spans="1:14">
      <c r="A2355">
        <v>4641</v>
      </c>
      <c r="B2355">
        <v>530</v>
      </c>
      <c r="C2355">
        <v>2020</v>
      </c>
      <c r="D2355" t="s">
        <v>76</v>
      </c>
      <c r="E2355" t="s">
        <v>49</v>
      </c>
      <c r="F2355" t="s">
        <v>57</v>
      </c>
      <c r="H2355" t="s">
        <v>107</v>
      </c>
      <c r="J2355">
        <v>2</v>
      </c>
      <c r="K2355" t="s">
        <v>162</v>
      </c>
      <c r="L2355">
        <v>39</v>
      </c>
      <c r="M2355" t="s">
        <v>161</v>
      </c>
    </row>
    <row r="2356" spans="1:14">
      <c r="A2356">
        <v>4642</v>
      </c>
      <c r="B2356">
        <v>530</v>
      </c>
      <c r="C2356">
        <v>2020</v>
      </c>
      <c r="D2356" t="s">
        <v>76</v>
      </c>
      <c r="E2356" t="s">
        <v>49</v>
      </c>
      <c r="F2356" t="s">
        <v>57</v>
      </c>
      <c r="H2356" t="s">
        <v>107</v>
      </c>
      <c r="J2356">
        <v>4</v>
      </c>
      <c r="K2356" t="s">
        <v>160</v>
      </c>
      <c r="L2356">
        <f t="shared" si="184"/>
        <v>33</v>
      </c>
      <c r="M2356" t="s">
        <v>161</v>
      </c>
    </row>
    <row r="2357" spans="1:14">
      <c r="A2357">
        <v>4643</v>
      </c>
      <c r="B2357">
        <v>531</v>
      </c>
      <c r="C2357">
        <v>2020</v>
      </c>
      <c r="D2357" t="s">
        <v>76</v>
      </c>
      <c r="E2357" t="s">
        <v>61</v>
      </c>
      <c r="F2357" t="s">
        <v>47</v>
      </c>
      <c r="H2357" t="s">
        <v>118</v>
      </c>
      <c r="J2357">
        <v>1</v>
      </c>
      <c r="K2357" t="s">
        <v>162</v>
      </c>
      <c r="L2357">
        <v>41</v>
      </c>
      <c r="M2357" t="s">
        <v>182</v>
      </c>
      <c r="N2357" t="s">
        <v>167</v>
      </c>
    </row>
    <row r="2358" spans="1:14">
      <c r="A2358">
        <v>4644</v>
      </c>
      <c r="B2358">
        <v>531</v>
      </c>
      <c r="C2358">
        <v>2020</v>
      </c>
      <c r="D2358" t="s">
        <v>76</v>
      </c>
      <c r="E2358" t="s">
        <v>61</v>
      </c>
      <c r="F2358" t="s">
        <v>47</v>
      </c>
      <c r="H2358" t="s">
        <v>116</v>
      </c>
      <c r="J2358">
        <v>1</v>
      </c>
      <c r="K2358" t="s">
        <v>162</v>
      </c>
      <c r="L2358">
        <v>28</v>
      </c>
      <c r="M2358" t="s">
        <v>161</v>
      </c>
    </row>
    <row r="2359" spans="1:14">
      <c r="A2359">
        <v>4645</v>
      </c>
      <c r="B2359">
        <v>531</v>
      </c>
      <c r="C2359">
        <v>2020</v>
      </c>
      <c r="D2359" t="s">
        <v>76</v>
      </c>
      <c r="E2359" t="s">
        <v>61</v>
      </c>
      <c r="F2359" t="s">
        <v>47</v>
      </c>
      <c r="H2359" t="s">
        <v>116</v>
      </c>
      <c r="J2359">
        <v>2</v>
      </c>
      <c r="K2359" t="s">
        <v>162</v>
      </c>
      <c r="L2359">
        <v>43</v>
      </c>
      <c r="M2359" t="s">
        <v>182</v>
      </c>
      <c r="N2359" t="s">
        <v>164</v>
      </c>
    </row>
    <row r="2360" spans="1:14">
      <c r="A2360">
        <v>4646</v>
      </c>
      <c r="B2360">
        <v>531</v>
      </c>
      <c r="C2360">
        <v>2020</v>
      </c>
      <c r="D2360" t="s">
        <v>76</v>
      </c>
      <c r="E2360" t="s">
        <v>61</v>
      </c>
      <c r="F2360" t="s">
        <v>47</v>
      </c>
      <c r="H2360" t="s">
        <v>118</v>
      </c>
      <c r="J2360">
        <v>2</v>
      </c>
      <c r="K2360" t="s">
        <v>162</v>
      </c>
      <c r="L2360">
        <v>46</v>
      </c>
      <c r="M2360" t="s">
        <v>182</v>
      </c>
      <c r="N2360" t="s">
        <v>175</v>
      </c>
    </row>
    <row r="2361" spans="1:14">
      <c r="A2361">
        <v>4647</v>
      </c>
      <c r="B2361">
        <v>531</v>
      </c>
      <c r="C2361">
        <v>2020</v>
      </c>
      <c r="D2361" t="s">
        <v>76</v>
      </c>
      <c r="E2361" t="s">
        <v>61</v>
      </c>
      <c r="F2361" t="s">
        <v>47</v>
      </c>
      <c r="H2361" t="s">
        <v>118</v>
      </c>
      <c r="J2361">
        <v>2</v>
      </c>
      <c r="K2361" t="s">
        <v>162</v>
      </c>
      <c r="L2361">
        <v>34</v>
      </c>
      <c r="M2361" t="s">
        <v>161</v>
      </c>
    </row>
    <row r="2362" spans="1:14">
      <c r="A2362">
        <v>4648</v>
      </c>
      <c r="B2362">
        <v>531</v>
      </c>
      <c r="C2362">
        <v>2020</v>
      </c>
      <c r="D2362" t="s">
        <v>76</v>
      </c>
      <c r="E2362" t="s">
        <v>61</v>
      </c>
      <c r="F2362" t="s">
        <v>47</v>
      </c>
      <c r="H2362" t="s">
        <v>116</v>
      </c>
      <c r="J2362">
        <v>3</v>
      </c>
      <c r="K2362" t="s">
        <v>160</v>
      </c>
      <c r="L2362">
        <f>IF(K2362="XP",33,0)</f>
        <v>33</v>
      </c>
      <c r="M2362" t="s">
        <v>161</v>
      </c>
    </row>
    <row r="2363" spans="1:14">
      <c r="A2363">
        <v>4649</v>
      </c>
      <c r="B2363">
        <v>531</v>
      </c>
      <c r="C2363">
        <v>2020</v>
      </c>
      <c r="D2363" t="s">
        <v>76</v>
      </c>
      <c r="E2363" t="s">
        <v>61</v>
      </c>
      <c r="F2363" t="s">
        <v>47</v>
      </c>
      <c r="H2363" t="s">
        <v>116</v>
      </c>
      <c r="J2363">
        <v>3</v>
      </c>
      <c r="K2363" t="s">
        <v>160</v>
      </c>
      <c r="L2363">
        <f>IF(K2363="XP",33,0)</f>
        <v>33</v>
      </c>
      <c r="M2363" t="s">
        <v>161</v>
      </c>
    </row>
    <row r="2364" spans="1:14">
      <c r="A2364">
        <v>4650</v>
      </c>
      <c r="B2364">
        <v>531</v>
      </c>
      <c r="C2364">
        <v>2020</v>
      </c>
      <c r="D2364" t="s">
        <v>76</v>
      </c>
      <c r="E2364" t="s">
        <v>61</v>
      </c>
      <c r="F2364" t="s">
        <v>47</v>
      </c>
      <c r="H2364" t="s">
        <v>116</v>
      </c>
      <c r="J2364">
        <v>4</v>
      </c>
      <c r="K2364" t="s">
        <v>162</v>
      </c>
      <c r="L2364">
        <v>44</v>
      </c>
      <c r="M2364" t="s">
        <v>182</v>
      </c>
      <c r="N2364" t="s">
        <v>172</v>
      </c>
    </row>
    <row r="2365" spans="1:14">
      <c r="A2365">
        <v>4651</v>
      </c>
      <c r="B2365">
        <v>532</v>
      </c>
      <c r="C2365">
        <v>2020</v>
      </c>
      <c r="D2365" t="s">
        <v>76</v>
      </c>
      <c r="E2365" t="s">
        <v>23</v>
      </c>
      <c r="F2365" t="s">
        <v>30</v>
      </c>
      <c r="H2365" t="s">
        <v>102</v>
      </c>
      <c r="J2365">
        <v>1</v>
      </c>
      <c r="K2365" t="s">
        <v>160</v>
      </c>
      <c r="L2365">
        <f t="shared" ref="L2365:L2367" si="211">IF(K2365="XP",33,0)</f>
        <v>33</v>
      </c>
      <c r="M2365" t="s">
        <v>182</v>
      </c>
      <c r="N2365" t="s">
        <v>168</v>
      </c>
    </row>
    <row r="2366" spans="1:14">
      <c r="A2366">
        <v>4652</v>
      </c>
      <c r="B2366">
        <v>532</v>
      </c>
      <c r="C2366">
        <v>2020</v>
      </c>
      <c r="D2366" t="s">
        <v>76</v>
      </c>
      <c r="E2366" t="s">
        <v>23</v>
      </c>
      <c r="F2366" t="s">
        <v>30</v>
      </c>
      <c r="H2366" t="s">
        <v>133</v>
      </c>
      <c r="J2366">
        <v>1</v>
      </c>
      <c r="K2366" t="s">
        <v>162</v>
      </c>
      <c r="L2366">
        <v>46</v>
      </c>
      <c r="M2366" t="s">
        <v>161</v>
      </c>
    </row>
    <row r="2367" spans="1:14">
      <c r="A2367">
        <v>4653</v>
      </c>
      <c r="B2367">
        <v>532</v>
      </c>
      <c r="C2367">
        <v>2020</v>
      </c>
      <c r="D2367" t="s">
        <v>76</v>
      </c>
      <c r="E2367" t="s">
        <v>23</v>
      </c>
      <c r="F2367" t="s">
        <v>30</v>
      </c>
      <c r="H2367" t="s">
        <v>102</v>
      </c>
      <c r="J2367">
        <v>2</v>
      </c>
      <c r="K2367" t="s">
        <v>160</v>
      </c>
      <c r="L2367">
        <f t="shared" si="211"/>
        <v>33</v>
      </c>
      <c r="M2367" t="s">
        <v>161</v>
      </c>
    </row>
    <row r="2368" spans="1:14">
      <c r="A2368">
        <v>4654</v>
      </c>
      <c r="B2368">
        <v>532</v>
      </c>
      <c r="C2368">
        <v>2020</v>
      </c>
      <c r="D2368" t="s">
        <v>76</v>
      </c>
      <c r="E2368" t="s">
        <v>23</v>
      </c>
      <c r="F2368" t="s">
        <v>30</v>
      </c>
      <c r="H2368" t="s">
        <v>102</v>
      </c>
      <c r="J2368">
        <v>2</v>
      </c>
      <c r="K2368" t="s">
        <v>162</v>
      </c>
      <c r="L2368">
        <v>50</v>
      </c>
      <c r="M2368" t="s">
        <v>161</v>
      </c>
    </row>
    <row r="2369" spans="1:14">
      <c r="A2369">
        <v>4655</v>
      </c>
      <c r="B2369">
        <v>532</v>
      </c>
      <c r="C2369">
        <v>2020</v>
      </c>
      <c r="D2369" t="s">
        <v>76</v>
      </c>
      <c r="E2369" t="s">
        <v>23</v>
      </c>
      <c r="F2369" t="s">
        <v>30</v>
      </c>
      <c r="H2369" t="s">
        <v>102</v>
      </c>
      <c r="J2369">
        <v>2</v>
      </c>
      <c r="K2369" t="s">
        <v>162</v>
      </c>
      <c r="L2369">
        <v>28</v>
      </c>
      <c r="M2369" t="s">
        <v>161</v>
      </c>
    </row>
    <row r="2370" spans="1:14">
      <c r="A2370">
        <v>4656</v>
      </c>
      <c r="B2370">
        <v>532</v>
      </c>
      <c r="C2370">
        <v>2020</v>
      </c>
      <c r="D2370" t="s">
        <v>76</v>
      </c>
      <c r="E2370" t="s">
        <v>23</v>
      </c>
      <c r="F2370" t="s">
        <v>30</v>
      </c>
      <c r="H2370" t="s">
        <v>102</v>
      </c>
      <c r="J2370">
        <v>3</v>
      </c>
      <c r="K2370" t="s">
        <v>162</v>
      </c>
      <c r="L2370">
        <v>33</v>
      </c>
      <c r="M2370" t="s">
        <v>182</v>
      </c>
      <c r="N2370" t="s">
        <v>167</v>
      </c>
    </row>
    <row r="2371" spans="1:14">
      <c r="A2371">
        <v>4657</v>
      </c>
      <c r="B2371">
        <v>532</v>
      </c>
      <c r="C2371">
        <v>2020</v>
      </c>
      <c r="D2371" t="s">
        <v>76</v>
      </c>
      <c r="E2371" t="s">
        <v>23</v>
      </c>
      <c r="F2371" t="s">
        <v>30</v>
      </c>
      <c r="H2371" t="s">
        <v>133</v>
      </c>
      <c r="J2371">
        <v>3</v>
      </c>
      <c r="K2371" t="s">
        <v>160</v>
      </c>
      <c r="L2371">
        <f>IF(K2371="XP",33,0)</f>
        <v>33</v>
      </c>
      <c r="M2371" t="s">
        <v>161</v>
      </c>
    </row>
    <row r="2372" spans="1:14">
      <c r="A2372">
        <v>4658</v>
      </c>
      <c r="B2372">
        <v>532</v>
      </c>
      <c r="C2372">
        <v>2020</v>
      </c>
      <c r="D2372" t="s">
        <v>76</v>
      </c>
      <c r="E2372" t="s">
        <v>23</v>
      </c>
      <c r="F2372" t="s">
        <v>30</v>
      </c>
      <c r="H2372" t="s">
        <v>102</v>
      </c>
      <c r="J2372">
        <v>3</v>
      </c>
      <c r="K2372" t="s">
        <v>162</v>
      </c>
      <c r="L2372">
        <v>33</v>
      </c>
      <c r="M2372" t="s">
        <v>161</v>
      </c>
    </row>
    <row r="2373" spans="1:14">
      <c r="A2373">
        <v>4659</v>
      </c>
      <c r="B2373">
        <v>532</v>
      </c>
      <c r="C2373">
        <v>2020</v>
      </c>
      <c r="D2373" t="s">
        <v>76</v>
      </c>
      <c r="E2373" t="s">
        <v>23</v>
      </c>
      <c r="F2373" t="s">
        <v>30</v>
      </c>
      <c r="H2373" t="s">
        <v>133</v>
      </c>
      <c r="J2373">
        <v>4</v>
      </c>
      <c r="K2373" t="s">
        <v>160</v>
      </c>
      <c r="L2373">
        <f>IF(K2373="XP",33,0)</f>
        <v>33</v>
      </c>
      <c r="M2373" t="s">
        <v>161</v>
      </c>
    </row>
    <row r="2374" spans="1:14">
      <c r="A2374">
        <v>4660</v>
      </c>
      <c r="B2374">
        <v>533</v>
      </c>
      <c r="C2374">
        <v>2020</v>
      </c>
      <c r="D2374" t="s">
        <v>76</v>
      </c>
      <c r="E2374" t="s">
        <v>38</v>
      </c>
      <c r="F2374" t="s">
        <v>35</v>
      </c>
      <c r="H2374" t="s">
        <v>126</v>
      </c>
      <c r="J2374">
        <v>1</v>
      </c>
      <c r="K2374" t="s">
        <v>162</v>
      </c>
      <c r="L2374">
        <v>23</v>
      </c>
      <c r="M2374" t="s">
        <v>161</v>
      </c>
    </row>
    <row r="2375" spans="1:14">
      <c r="A2375">
        <v>4661</v>
      </c>
      <c r="B2375">
        <v>533</v>
      </c>
      <c r="C2375">
        <v>2020</v>
      </c>
      <c r="D2375" t="s">
        <v>76</v>
      </c>
      <c r="E2375" t="s">
        <v>38</v>
      </c>
      <c r="F2375" t="s">
        <v>35</v>
      </c>
      <c r="H2375" t="s">
        <v>126</v>
      </c>
      <c r="J2375">
        <v>1</v>
      </c>
      <c r="K2375" t="s">
        <v>162</v>
      </c>
      <c r="L2375">
        <v>42</v>
      </c>
      <c r="M2375" t="s">
        <v>161</v>
      </c>
    </row>
    <row r="2376" spans="1:14">
      <c r="A2376">
        <v>4662</v>
      </c>
      <c r="B2376">
        <v>533</v>
      </c>
      <c r="C2376">
        <v>2020</v>
      </c>
      <c r="D2376" t="s">
        <v>76</v>
      </c>
      <c r="E2376" t="s">
        <v>38</v>
      </c>
      <c r="F2376" t="s">
        <v>35</v>
      </c>
      <c r="H2376" t="s">
        <v>134</v>
      </c>
      <c r="J2376">
        <v>2</v>
      </c>
      <c r="K2376" t="s">
        <v>162</v>
      </c>
      <c r="L2376">
        <v>26</v>
      </c>
      <c r="M2376" t="s">
        <v>161</v>
      </c>
    </row>
    <row r="2377" spans="1:14">
      <c r="A2377">
        <v>4663</v>
      </c>
      <c r="B2377">
        <v>533</v>
      </c>
      <c r="C2377">
        <v>2020</v>
      </c>
      <c r="D2377" t="s">
        <v>76</v>
      </c>
      <c r="E2377" t="s">
        <v>38</v>
      </c>
      <c r="F2377" t="s">
        <v>35</v>
      </c>
      <c r="H2377" t="s">
        <v>134</v>
      </c>
      <c r="J2377">
        <v>2</v>
      </c>
      <c r="K2377" t="s">
        <v>160</v>
      </c>
      <c r="L2377">
        <f t="shared" ref="L2377:L2387" si="212">IF(K2377="XP",33,0)</f>
        <v>33</v>
      </c>
      <c r="M2377" t="s">
        <v>161</v>
      </c>
    </row>
    <row r="2378" spans="1:14">
      <c r="A2378">
        <v>4664</v>
      </c>
      <c r="B2378">
        <v>533</v>
      </c>
      <c r="C2378">
        <v>2020</v>
      </c>
      <c r="D2378" t="s">
        <v>76</v>
      </c>
      <c r="E2378" t="s">
        <v>38</v>
      </c>
      <c r="F2378" t="s">
        <v>35</v>
      </c>
      <c r="H2378" t="s">
        <v>126</v>
      </c>
      <c r="J2378">
        <v>2</v>
      </c>
      <c r="K2378" t="s">
        <v>160</v>
      </c>
      <c r="L2378">
        <f t="shared" si="212"/>
        <v>33</v>
      </c>
      <c r="M2378" t="s">
        <v>161</v>
      </c>
    </row>
    <row r="2379" spans="1:14">
      <c r="A2379">
        <v>4665</v>
      </c>
      <c r="B2379">
        <v>533</v>
      </c>
      <c r="C2379">
        <v>2020</v>
      </c>
      <c r="D2379" t="s">
        <v>76</v>
      </c>
      <c r="E2379" t="s">
        <v>38</v>
      </c>
      <c r="F2379" t="s">
        <v>35</v>
      </c>
      <c r="H2379" t="s">
        <v>134</v>
      </c>
      <c r="J2379">
        <v>2</v>
      </c>
      <c r="K2379" t="s">
        <v>162</v>
      </c>
      <c r="L2379">
        <v>37</v>
      </c>
      <c r="M2379" t="s">
        <v>161</v>
      </c>
    </row>
    <row r="2380" spans="1:14">
      <c r="A2380">
        <v>4666</v>
      </c>
      <c r="B2380">
        <v>533</v>
      </c>
      <c r="C2380">
        <v>2020</v>
      </c>
      <c r="D2380" t="s">
        <v>76</v>
      </c>
      <c r="E2380" t="s">
        <v>38</v>
      </c>
      <c r="F2380" t="s">
        <v>35</v>
      </c>
      <c r="H2380" t="s">
        <v>126</v>
      </c>
      <c r="J2380">
        <v>3</v>
      </c>
      <c r="K2380" t="s">
        <v>160</v>
      </c>
      <c r="L2380">
        <f t="shared" si="212"/>
        <v>33</v>
      </c>
      <c r="M2380" t="s">
        <v>161</v>
      </c>
    </row>
    <row r="2381" spans="1:14">
      <c r="A2381">
        <v>4667</v>
      </c>
      <c r="B2381">
        <v>533</v>
      </c>
      <c r="C2381">
        <v>2020</v>
      </c>
      <c r="D2381" t="s">
        <v>76</v>
      </c>
      <c r="E2381" t="s">
        <v>38</v>
      </c>
      <c r="F2381" t="s">
        <v>35</v>
      </c>
      <c r="H2381" t="s">
        <v>134</v>
      </c>
      <c r="J2381">
        <v>3</v>
      </c>
      <c r="K2381" t="s">
        <v>160</v>
      </c>
      <c r="L2381">
        <f t="shared" si="212"/>
        <v>33</v>
      </c>
      <c r="M2381" t="s">
        <v>161</v>
      </c>
    </row>
    <row r="2382" spans="1:14">
      <c r="A2382">
        <v>4668</v>
      </c>
      <c r="B2382">
        <v>533</v>
      </c>
      <c r="C2382">
        <v>2020</v>
      </c>
      <c r="D2382" t="s">
        <v>76</v>
      </c>
      <c r="E2382" t="s">
        <v>38</v>
      </c>
      <c r="F2382" t="s">
        <v>35</v>
      </c>
      <c r="H2382" t="s">
        <v>134</v>
      </c>
      <c r="J2382">
        <v>4</v>
      </c>
      <c r="K2382" t="s">
        <v>162</v>
      </c>
      <c r="L2382">
        <v>36</v>
      </c>
      <c r="M2382" t="s">
        <v>161</v>
      </c>
    </row>
    <row r="2383" spans="1:14">
      <c r="A2383">
        <v>4669</v>
      </c>
      <c r="B2383">
        <v>533</v>
      </c>
      <c r="C2383">
        <v>2020</v>
      </c>
      <c r="D2383" t="s">
        <v>76</v>
      </c>
      <c r="E2383" t="s">
        <v>38</v>
      </c>
      <c r="F2383" t="s">
        <v>35</v>
      </c>
      <c r="H2383" t="s">
        <v>134</v>
      </c>
      <c r="J2383">
        <v>4</v>
      </c>
      <c r="K2383" t="s">
        <v>160</v>
      </c>
      <c r="L2383">
        <f t="shared" si="212"/>
        <v>33</v>
      </c>
      <c r="M2383" t="s">
        <v>161</v>
      </c>
    </row>
    <row r="2384" spans="1:14">
      <c r="A2384">
        <v>4670</v>
      </c>
      <c r="B2384">
        <v>534</v>
      </c>
      <c r="C2384">
        <v>2020</v>
      </c>
      <c r="D2384" t="s">
        <v>77</v>
      </c>
      <c r="E2384" t="s">
        <v>49</v>
      </c>
      <c r="F2384" t="s">
        <v>35</v>
      </c>
      <c r="H2384" t="s">
        <v>107</v>
      </c>
      <c r="J2384">
        <v>1</v>
      </c>
      <c r="K2384" t="s">
        <v>162</v>
      </c>
      <c r="L2384">
        <v>24</v>
      </c>
      <c r="M2384" t="s">
        <v>161</v>
      </c>
    </row>
    <row r="2385" spans="1:13">
      <c r="A2385">
        <v>4671</v>
      </c>
      <c r="B2385">
        <v>534</v>
      </c>
      <c r="C2385">
        <v>2020</v>
      </c>
      <c r="D2385" t="s">
        <v>77</v>
      </c>
      <c r="E2385" t="s">
        <v>49</v>
      </c>
      <c r="F2385" t="s">
        <v>35</v>
      </c>
      <c r="H2385" t="s">
        <v>144</v>
      </c>
      <c r="J2385">
        <v>1</v>
      </c>
      <c r="K2385" t="s">
        <v>162</v>
      </c>
      <c r="L2385">
        <v>37</v>
      </c>
      <c r="M2385" t="s">
        <v>161</v>
      </c>
    </row>
    <row r="2386" spans="1:13">
      <c r="A2386">
        <v>4672</v>
      </c>
      <c r="B2386">
        <v>534</v>
      </c>
      <c r="C2386">
        <v>2020</v>
      </c>
      <c r="D2386" t="s">
        <v>77</v>
      </c>
      <c r="E2386" t="s">
        <v>49</v>
      </c>
      <c r="F2386" t="s">
        <v>35</v>
      </c>
      <c r="H2386" t="s">
        <v>107</v>
      </c>
      <c r="J2386">
        <v>2</v>
      </c>
      <c r="K2386" t="s">
        <v>160</v>
      </c>
      <c r="L2386">
        <f t="shared" si="212"/>
        <v>33</v>
      </c>
      <c r="M2386" t="s">
        <v>161</v>
      </c>
    </row>
    <row r="2387" spans="1:13">
      <c r="A2387">
        <v>4673</v>
      </c>
      <c r="B2387">
        <v>534</v>
      </c>
      <c r="C2387">
        <v>2020</v>
      </c>
      <c r="D2387" t="s">
        <v>77</v>
      </c>
      <c r="E2387" t="s">
        <v>49</v>
      </c>
      <c r="F2387" t="s">
        <v>35</v>
      </c>
      <c r="H2387" t="s">
        <v>107</v>
      </c>
      <c r="J2387">
        <v>2</v>
      </c>
      <c r="K2387" t="s">
        <v>160</v>
      </c>
      <c r="L2387">
        <f t="shared" si="212"/>
        <v>33</v>
      </c>
      <c r="M2387" t="s">
        <v>161</v>
      </c>
    </row>
    <row r="2388" spans="1:13">
      <c r="A2388">
        <v>4674</v>
      </c>
      <c r="B2388">
        <v>534</v>
      </c>
      <c r="C2388">
        <v>2020</v>
      </c>
      <c r="D2388" t="s">
        <v>77</v>
      </c>
      <c r="E2388" t="s">
        <v>49</v>
      </c>
      <c r="F2388" t="s">
        <v>35</v>
      </c>
      <c r="H2388" t="s">
        <v>144</v>
      </c>
      <c r="J2388">
        <v>2</v>
      </c>
      <c r="K2388" t="s">
        <v>162</v>
      </c>
      <c r="L2388">
        <v>39</v>
      </c>
      <c r="M2388" t="s">
        <v>161</v>
      </c>
    </row>
    <row r="2389" spans="1:13">
      <c r="A2389">
        <v>4675</v>
      </c>
      <c r="B2389">
        <v>534</v>
      </c>
      <c r="C2389">
        <v>2020</v>
      </c>
      <c r="D2389" t="s">
        <v>77</v>
      </c>
      <c r="E2389" t="s">
        <v>49</v>
      </c>
      <c r="F2389" t="s">
        <v>35</v>
      </c>
      <c r="H2389" t="s">
        <v>107</v>
      </c>
      <c r="J2389">
        <v>4</v>
      </c>
      <c r="K2389" t="s">
        <v>160</v>
      </c>
      <c r="L2389">
        <f t="shared" si="184"/>
        <v>33</v>
      </c>
      <c r="M2389" t="s">
        <v>161</v>
      </c>
    </row>
    <row r="2390" spans="1:13">
      <c r="A2390">
        <v>4676</v>
      </c>
      <c r="B2390">
        <v>535</v>
      </c>
      <c r="C2390">
        <v>2020</v>
      </c>
      <c r="D2390" t="s">
        <v>77</v>
      </c>
      <c r="E2390" t="s">
        <v>23</v>
      </c>
      <c r="F2390" t="s">
        <v>61</v>
      </c>
      <c r="H2390" t="s">
        <v>116</v>
      </c>
      <c r="J2390">
        <v>1</v>
      </c>
      <c r="K2390" t="s">
        <v>162</v>
      </c>
      <c r="L2390">
        <v>51</v>
      </c>
      <c r="M2390" t="s">
        <v>161</v>
      </c>
    </row>
    <row r="2391" spans="1:13">
      <c r="A2391">
        <v>4677</v>
      </c>
      <c r="B2391">
        <v>535</v>
      </c>
      <c r="C2391">
        <v>2020</v>
      </c>
      <c r="D2391" t="s">
        <v>77</v>
      </c>
      <c r="E2391" t="s">
        <v>23</v>
      </c>
      <c r="F2391" t="s">
        <v>61</v>
      </c>
      <c r="H2391" t="s">
        <v>116</v>
      </c>
      <c r="J2391">
        <v>1</v>
      </c>
      <c r="K2391" t="s">
        <v>160</v>
      </c>
      <c r="L2391">
        <f t="shared" ref="L2391:L2399" si="213">IF(K2391="XP",33,0)</f>
        <v>33</v>
      </c>
      <c r="M2391" t="s">
        <v>161</v>
      </c>
    </row>
    <row r="2392" spans="1:13">
      <c r="A2392">
        <v>4678</v>
      </c>
      <c r="B2392">
        <v>535</v>
      </c>
      <c r="C2392">
        <v>2020</v>
      </c>
      <c r="D2392" t="s">
        <v>77</v>
      </c>
      <c r="E2392" t="s">
        <v>23</v>
      </c>
      <c r="F2392" t="s">
        <v>61</v>
      </c>
      <c r="H2392" t="s">
        <v>102</v>
      </c>
      <c r="J2392">
        <v>2</v>
      </c>
      <c r="K2392" t="s">
        <v>160</v>
      </c>
      <c r="L2392">
        <f t="shared" si="213"/>
        <v>33</v>
      </c>
      <c r="M2392" t="s">
        <v>161</v>
      </c>
    </row>
    <row r="2393" spans="1:13">
      <c r="A2393">
        <v>4679</v>
      </c>
      <c r="B2393">
        <v>535</v>
      </c>
      <c r="C2393">
        <v>2020</v>
      </c>
      <c r="D2393" t="s">
        <v>77</v>
      </c>
      <c r="E2393" t="s">
        <v>23</v>
      </c>
      <c r="F2393" t="s">
        <v>61</v>
      </c>
      <c r="H2393" t="s">
        <v>102</v>
      </c>
      <c r="J2393">
        <v>2</v>
      </c>
      <c r="K2393" t="s">
        <v>160</v>
      </c>
      <c r="L2393">
        <f t="shared" si="213"/>
        <v>33</v>
      </c>
      <c r="M2393" t="s">
        <v>161</v>
      </c>
    </row>
    <row r="2394" spans="1:13">
      <c r="A2394">
        <v>4680</v>
      </c>
      <c r="B2394">
        <v>535</v>
      </c>
      <c r="C2394">
        <v>2020</v>
      </c>
      <c r="D2394" t="s">
        <v>77</v>
      </c>
      <c r="E2394" t="s">
        <v>23</v>
      </c>
      <c r="F2394" t="s">
        <v>61</v>
      </c>
      <c r="H2394" t="s">
        <v>102</v>
      </c>
      <c r="J2394">
        <v>2</v>
      </c>
      <c r="K2394" t="s">
        <v>160</v>
      </c>
      <c r="L2394">
        <f t="shared" si="213"/>
        <v>33</v>
      </c>
      <c r="M2394" t="s">
        <v>161</v>
      </c>
    </row>
    <row r="2395" spans="1:13">
      <c r="A2395">
        <v>4681</v>
      </c>
      <c r="B2395">
        <v>535</v>
      </c>
      <c r="C2395">
        <v>2020</v>
      </c>
      <c r="D2395" t="s">
        <v>77</v>
      </c>
      <c r="E2395" t="s">
        <v>23</v>
      </c>
      <c r="F2395" t="s">
        <v>61</v>
      </c>
      <c r="H2395" t="s">
        <v>116</v>
      </c>
      <c r="J2395">
        <v>2</v>
      </c>
      <c r="K2395" t="s">
        <v>162</v>
      </c>
      <c r="L2395">
        <v>20</v>
      </c>
      <c r="M2395" t="s">
        <v>161</v>
      </c>
    </row>
    <row r="2396" spans="1:13">
      <c r="A2396">
        <v>4682</v>
      </c>
      <c r="B2396">
        <v>535</v>
      </c>
      <c r="C2396">
        <v>2020</v>
      </c>
      <c r="D2396" t="s">
        <v>77</v>
      </c>
      <c r="E2396" t="s">
        <v>23</v>
      </c>
      <c r="F2396" t="s">
        <v>61</v>
      </c>
      <c r="H2396" t="s">
        <v>102</v>
      </c>
      <c r="J2396">
        <v>3</v>
      </c>
      <c r="K2396" t="s">
        <v>162</v>
      </c>
      <c r="L2396">
        <v>45</v>
      </c>
      <c r="M2396" t="s">
        <v>161</v>
      </c>
    </row>
    <row r="2397" spans="1:13">
      <c r="A2397">
        <v>4683</v>
      </c>
      <c r="B2397">
        <v>535</v>
      </c>
      <c r="C2397">
        <v>2020</v>
      </c>
      <c r="D2397" t="s">
        <v>77</v>
      </c>
      <c r="E2397" t="s">
        <v>23</v>
      </c>
      <c r="F2397" t="s">
        <v>61</v>
      </c>
      <c r="H2397" t="s">
        <v>116</v>
      </c>
      <c r="J2397">
        <v>3</v>
      </c>
      <c r="K2397" t="s">
        <v>162</v>
      </c>
      <c r="L2397">
        <v>27</v>
      </c>
      <c r="M2397" t="s">
        <v>161</v>
      </c>
    </row>
    <row r="2398" spans="1:13">
      <c r="A2398">
        <v>4684</v>
      </c>
      <c r="B2398">
        <v>535</v>
      </c>
      <c r="C2398">
        <v>2020</v>
      </c>
      <c r="D2398" t="s">
        <v>77</v>
      </c>
      <c r="E2398" t="s">
        <v>23</v>
      </c>
      <c r="F2398" t="s">
        <v>61</v>
      </c>
      <c r="H2398" t="s">
        <v>102</v>
      </c>
      <c r="J2398">
        <v>3</v>
      </c>
      <c r="K2398" t="s">
        <v>160</v>
      </c>
      <c r="L2398">
        <f t="shared" si="213"/>
        <v>33</v>
      </c>
      <c r="M2398" t="s">
        <v>161</v>
      </c>
    </row>
    <row r="2399" spans="1:13">
      <c r="A2399">
        <v>4685</v>
      </c>
      <c r="B2399">
        <v>535</v>
      </c>
      <c r="C2399">
        <v>2020</v>
      </c>
      <c r="D2399" t="s">
        <v>77</v>
      </c>
      <c r="E2399" t="s">
        <v>23</v>
      </c>
      <c r="F2399" t="s">
        <v>61</v>
      </c>
      <c r="H2399" t="s">
        <v>102</v>
      </c>
      <c r="J2399">
        <v>4</v>
      </c>
      <c r="K2399" t="s">
        <v>160</v>
      </c>
      <c r="L2399">
        <f t="shared" si="213"/>
        <v>33</v>
      </c>
      <c r="M2399" t="s">
        <v>161</v>
      </c>
    </row>
    <row r="2400" spans="1:13">
      <c r="A2400">
        <v>4686</v>
      </c>
      <c r="B2400">
        <v>535</v>
      </c>
      <c r="C2400">
        <v>2020</v>
      </c>
      <c r="D2400" t="s">
        <v>77</v>
      </c>
      <c r="E2400" t="s">
        <v>23</v>
      </c>
      <c r="F2400" t="s">
        <v>61</v>
      </c>
      <c r="H2400" t="s">
        <v>116</v>
      </c>
      <c r="J2400">
        <v>4</v>
      </c>
      <c r="K2400" t="s">
        <v>162</v>
      </c>
      <c r="L2400">
        <v>51</v>
      </c>
      <c r="M2400" t="s">
        <v>161</v>
      </c>
    </row>
    <row r="2401" spans="1:13">
      <c r="A2401">
        <v>4687</v>
      </c>
      <c r="B2401">
        <v>536</v>
      </c>
      <c r="C2401">
        <v>2020</v>
      </c>
      <c r="D2401" t="s">
        <v>78</v>
      </c>
      <c r="E2401" t="s">
        <v>35</v>
      </c>
      <c r="F2401" t="s">
        <v>23</v>
      </c>
      <c r="H2401" t="s">
        <v>102</v>
      </c>
      <c r="J2401">
        <v>1</v>
      </c>
      <c r="K2401" t="s">
        <v>162</v>
      </c>
      <c r="L2401">
        <v>49</v>
      </c>
      <c r="M2401" t="s">
        <v>161</v>
      </c>
    </row>
    <row r="2402" spans="1:13">
      <c r="A2402">
        <v>4688</v>
      </c>
      <c r="B2402">
        <v>536</v>
      </c>
      <c r="C2402">
        <v>2020</v>
      </c>
      <c r="D2402" t="s">
        <v>78</v>
      </c>
      <c r="E2402" t="s">
        <v>35</v>
      </c>
      <c r="F2402" t="s">
        <v>23</v>
      </c>
      <c r="H2402" t="s">
        <v>134</v>
      </c>
      <c r="J2402">
        <v>1</v>
      </c>
      <c r="K2402" t="s">
        <v>160</v>
      </c>
      <c r="L2402">
        <f t="shared" ref="L2402:L2407" si="214">IF(K2402="XP",33,0)</f>
        <v>33</v>
      </c>
      <c r="M2402" t="s">
        <v>161</v>
      </c>
    </row>
    <row r="2403" spans="1:13">
      <c r="A2403">
        <v>4689</v>
      </c>
      <c r="B2403">
        <v>536</v>
      </c>
      <c r="C2403">
        <v>2020</v>
      </c>
      <c r="D2403" t="s">
        <v>78</v>
      </c>
      <c r="E2403" t="s">
        <v>35</v>
      </c>
      <c r="F2403" t="s">
        <v>23</v>
      </c>
      <c r="H2403" t="s">
        <v>134</v>
      </c>
      <c r="J2403">
        <v>2</v>
      </c>
      <c r="K2403" t="s">
        <v>160</v>
      </c>
      <c r="L2403">
        <f t="shared" si="214"/>
        <v>33</v>
      </c>
      <c r="M2403" t="s">
        <v>161</v>
      </c>
    </row>
    <row r="2404" spans="1:13">
      <c r="A2404">
        <v>4690</v>
      </c>
      <c r="B2404">
        <v>536</v>
      </c>
      <c r="C2404">
        <v>2020</v>
      </c>
      <c r="D2404" t="s">
        <v>78</v>
      </c>
      <c r="E2404" t="s">
        <v>35</v>
      </c>
      <c r="F2404" t="s">
        <v>23</v>
      </c>
      <c r="H2404" t="s">
        <v>102</v>
      </c>
      <c r="J2404">
        <v>2</v>
      </c>
      <c r="K2404" t="s">
        <v>162</v>
      </c>
      <c r="L2404">
        <v>34</v>
      </c>
      <c r="M2404" t="s">
        <v>161</v>
      </c>
    </row>
    <row r="2405" spans="1:13">
      <c r="A2405">
        <v>4691</v>
      </c>
      <c r="B2405">
        <v>536</v>
      </c>
      <c r="C2405">
        <v>2020</v>
      </c>
      <c r="D2405" t="s">
        <v>78</v>
      </c>
      <c r="E2405" t="s">
        <v>35</v>
      </c>
      <c r="F2405" t="s">
        <v>23</v>
      </c>
      <c r="H2405" t="s">
        <v>134</v>
      </c>
      <c r="J2405">
        <v>2</v>
      </c>
      <c r="K2405" t="s">
        <v>160</v>
      </c>
      <c r="L2405">
        <f t="shared" si="214"/>
        <v>33</v>
      </c>
      <c r="M2405" t="s">
        <v>161</v>
      </c>
    </row>
    <row r="2406" spans="1:13">
      <c r="A2406">
        <v>4692</v>
      </c>
      <c r="B2406">
        <v>536</v>
      </c>
      <c r="C2406">
        <v>2020</v>
      </c>
      <c r="D2406" t="s">
        <v>78</v>
      </c>
      <c r="E2406" t="s">
        <v>35</v>
      </c>
      <c r="F2406" t="s">
        <v>23</v>
      </c>
      <c r="H2406" t="s">
        <v>102</v>
      </c>
      <c r="J2406">
        <v>3</v>
      </c>
      <c r="K2406" t="s">
        <v>162</v>
      </c>
      <c r="L2406">
        <v>52</v>
      </c>
      <c r="M2406" t="s">
        <v>161</v>
      </c>
    </row>
    <row r="2407" spans="1:13">
      <c r="A2407">
        <v>4693</v>
      </c>
      <c r="B2407">
        <v>536</v>
      </c>
      <c r="C2407">
        <v>2020</v>
      </c>
      <c r="D2407" t="s">
        <v>78</v>
      </c>
      <c r="E2407" t="s">
        <v>35</v>
      </c>
      <c r="F2407" t="s">
        <v>23</v>
      </c>
      <c r="H2407" t="s">
        <v>134</v>
      </c>
      <c r="J2407">
        <v>3</v>
      </c>
      <c r="K2407" t="s">
        <v>160</v>
      </c>
      <c r="L2407">
        <f t="shared" si="214"/>
        <v>33</v>
      </c>
      <c r="M2407" t="s">
        <v>161</v>
      </c>
    </row>
    <row r="2408" spans="1:13">
      <c r="A2408">
        <v>4694</v>
      </c>
      <c r="B2408">
        <v>536</v>
      </c>
      <c r="C2408">
        <v>2020</v>
      </c>
      <c r="D2408" t="s">
        <v>78</v>
      </c>
      <c r="E2408" t="s">
        <v>35</v>
      </c>
      <c r="F2408" t="s">
        <v>23</v>
      </c>
      <c r="H2408" t="s">
        <v>134</v>
      </c>
      <c r="J2408">
        <v>3</v>
      </c>
      <c r="K2408" t="s">
        <v>162</v>
      </c>
      <c r="L2408">
        <v>52</v>
      </c>
      <c r="M2408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BD2-8D24-46BD-AFFE-EABED9217A10}">
  <dimension ref="A1:U268"/>
  <sheetViews>
    <sheetView workbookViewId="0">
      <selection activeCell="R273" sqref="R273"/>
    </sheetView>
  </sheetViews>
  <sheetFormatPr defaultRowHeight="15"/>
  <cols>
    <col min="1" max="1" width="9.28515625" bestFit="1" customWidth="1"/>
    <col min="2" max="2" width="5.42578125" bestFit="1" customWidth="1"/>
    <col min="3" max="3" width="6.140625" bestFit="1" customWidth="1"/>
    <col min="4" max="4" width="6.42578125" bestFit="1" customWidth="1"/>
    <col min="5" max="5" width="5.85546875" bestFit="1" customWidth="1"/>
    <col min="6" max="7" width="19.140625" bestFit="1" customWidth="1"/>
    <col min="8" max="8" width="11" bestFit="1" customWidth="1"/>
    <col min="9" max="9" width="10.42578125" bestFit="1" customWidth="1"/>
    <col min="10" max="10" width="11.5703125" bestFit="1" customWidth="1"/>
    <col min="11" max="11" width="10.85546875" bestFit="1" customWidth="1"/>
    <col min="12" max="12" width="10.7109375" customWidth="1"/>
    <col min="13" max="13" width="10.140625" customWidth="1"/>
    <col min="14" max="14" width="7.85546875" style="7" customWidth="1"/>
    <col min="15" max="15" width="11.140625" bestFit="1" customWidth="1"/>
    <col min="16" max="16" width="10.5703125" bestFit="1" customWidth="1"/>
    <col min="17" max="17" width="11.5703125" bestFit="1" customWidth="1"/>
    <col min="18" max="18" width="11" bestFit="1" customWidth="1"/>
    <col min="19" max="19" width="10.85546875" customWidth="1"/>
    <col min="20" max="20" width="10.140625" customWidth="1"/>
    <col min="21" max="21" width="7.85546875" customWidth="1"/>
  </cols>
  <sheetData>
    <row r="1" spans="1:21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s="7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>
      <c r="A2">
        <v>1</v>
      </c>
      <c r="B2">
        <v>2019</v>
      </c>
      <c r="C2">
        <v>1</v>
      </c>
      <c r="D2" t="s">
        <v>50</v>
      </c>
      <c r="E2" t="s">
        <v>49</v>
      </c>
      <c r="F2" t="s">
        <v>185</v>
      </c>
      <c r="G2" t="s">
        <v>107</v>
      </c>
      <c r="H2">
        <v>1</v>
      </c>
      <c r="I2">
        <v>1</v>
      </c>
      <c r="J2">
        <v>0</v>
      </c>
      <c r="K2">
        <v>0</v>
      </c>
      <c r="L2">
        <f t="shared" ref="L2:L49" si="0">H2+J2</f>
        <v>1</v>
      </c>
      <c r="M2">
        <f t="shared" ref="M2:M49" si="1">I2+K2</f>
        <v>1</v>
      </c>
      <c r="N2" s="7">
        <f>L2/M2</f>
        <v>1</v>
      </c>
      <c r="O2">
        <v>1</v>
      </c>
      <c r="P2">
        <v>1</v>
      </c>
      <c r="Q2">
        <v>1</v>
      </c>
      <c r="R2">
        <v>1</v>
      </c>
      <c r="S2">
        <f t="shared" ref="S2:S49" si="2">O2+Q2</f>
        <v>2</v>
      </c>
      <c r="T2">
        <f t="shared" ref="T2:T49" si="3">P2+R2</f>
        <v>2</v>
      </c>
      <c r="U2" s="7">
        <f>S2/T2</f>
        <v>1</v>
      </c>
    </row>
    <row r="3" spans="1:21">
      <c r="A3">
        <v>2</v>
      </c>
      <c r="B3">
        <v>2019</v>
      </c>
      <c r="C3">
        <v>1</v>
      </c>
      <c r="D3" t="s">
        <v>26</v>
      </c>
      <c r="E3" t="s">
        <v>57</v>
      </c>
      <c r="F3" t="s">
        <v>127</v>
      </c>
      <c r="G3" t="s">
        <v>114</v>
      </c>
      <c r="H3">
        <v>3</v>
      </c>
      <c r="I3">
        <v>3</v>
      </c>
      <c r="J3">
        <v>3</v>
      </c>
      <c r="K3">
        <v>3</v>
      </c>
      <c r="L3">
        <f t="shared" ref="L3:L66" si="4">H3+J3</f>
        <v>6</v>
      </c>
      <c r="M3">
        <f t="shared" ref="M3:M66" si="5">I3+K3</f>
        <v>6</v>
      </c>
      <c r="N3" s="7">
        <f t="shared" ref="N3:N66" si="6">L3/M3</f>
        <v>1</v>
      </c>
      <c r="O3">
        <v>3</v>
      </c>
      <c r="P3">
        <v>4</v>
      </c>
      <c r="Q3">
        <v>2</v>
      </c>
      <c r="R3">
        <v>3</v>
      </c>
      <c r="S3">
        <f t="shared" si="2"/>
        <v>5</v>
      </c>
      <c r="T3">
        <f t="shared" si="3"/>
        <v>7</v>
      </c>
      <c r="U3" s="7">
        <f t="shared" ref="U3:U66" si="7">S3/T3</f>
        <v>0.7142857142857143</v>
      </c>
    </row>
    <row r="4" spans="1:21">
      <c r="A4">
        <v>3</v>
      </c>
      <c r="B4">
        <v>2019</v>
      </c>
      <c r="C4">
        <v>1</v>
      </c>
      <c r="D4" t="s">
        <v>54</v>
      </c>
      <c r="E4" t="s">
        <v>44</v>
      </c>
      <c r="F4" t="s">
        <v>104</v>
      </c>
      <c r="G4" t="s">
        <v>103</v>
      </c>
      <c r="H4">
        <v>3</v>
      </c>
      <c r="I4">
        <v>3</v>
      </c>
      <c r="J4">
        <v>3</v>
      </c>
      <c r="K4">
        <v>3</v>
      </c>
      <c r="L4">
        <f t="shared" si="4"/>
        <v>6</v>
      </c>
      <c r="M4">
        <f t="shared" si="5"/>
        <v>6</v>
      </c>
      <c r="N4" s="7">
        <f t="shared" si="6"/>
        <v>1</v>
      </c>
      <c r="O4">
        <v>2</v>
      </c>
      <c r="P4">
        <v>2</v>
      </c>
      <c r="Q4">
        <v>1</v>
      </c>
      <c r="R4">
        <v>1</v>
      </c>
      <c r="S4">
        <f t="shared" si="2"/>
        <v>3</v>
      </c>
      <c r="T4">
        <f t="shared" si="3"/>
        <v>3</v>
      </c>
      <c r="U4" s="7">
        <f t="shared" si="7"/>
        <v>1</v>
      </c>
    </row>
    <row r="5" spans="1:21">
      <c r="A5">
        <v>4</v>
      </c>
      <c r="B5">
        <v>2019</v>
      </c>
      <c r="C5">
        <v>1</v>
      </c>
      <c r="D5" t="s">
        <v>62</v>
      </c>
      <c r="E5" t="s">
        <v>61</v>
      </c>
      <c r="F5" t="s">
        <v>138</v>
      </c>
      <c r="G5" t="s">
        <v>186</v>
      </c>
      <c r="H5">
        <v>2</v>
      </c>
      <c r="I5">
        <v>2</v>
      </c>
      <c r="J5">
        <v>0</v>
      </c>
      <c r="K5">
        <v>1</v>
      </c>
      <c r="L5">
        <f t="shared" si="4"/>
        <v>2</v>
      </c>
      <c r="M5">
        <f t="shared" si="5"/>
        <v>3</v>
      </c>
      <c r="N5" s="7">
        <f t="shared" si="6"/>
        <v>0.66666666666666663</v>
      </c>
      <c r="O5">
        <v>1</v>
      </c>
      <c r="P5">
        <v>1</v>
      </c>
      <c r="Q5">
        <v>0</v>
      </c>
      <c r="R5">
        <v>1</v>
      </c>
      <c r="S5">
        <f t="shared" si="2"/>
        <v>1</v>
      </c>
      <c r="T5">
        <f t="shared" si="3"/>
        <v>2</v>
      </c>
      <c r="U5" s="7">
        <f t="shared" si="7"/>
        <v>0.5</v>
      </c>
    </row>
    <row r="6" spans="1:21">
      <c r="A6">
        <v>5</v>
      </c>
      <c r="B6">
        <v>2019</v>
      </c>
      <c r="C6">
        <v>1</v>
      </c>
      <c r="D6" t="s">
        <v>36</v>
      </c>
      <c r="E6" t="s">
        <v>27</v>
      </c>
      <c r="F6" t="s">
        <v>187</v>
      </c>
      <c r="G6" t="s">
        <v>108</v>
      </c>
      <c r="H6">
        <v>0</v>
      </c>
      <c r="I6">
        <v>0</v>
      </c>
      <c r="J6">
        <v>4</v>
      </c>
      <c r="K6">
        <v>4</v>
      </c>
      <c r="L6">
        <f t="shared" si="4"/>
        <v>4</v>
      </c>
      <c r="M6">
        <f t="shared" si="5"/>
        <v>4</v>
      </c>
      <c r="N6" s="7">
        <f t="shared" si="6"/>
        <v>1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0</v>
      </c>
      <c r="U6" s="7">
        <v>0</v>
      </c>
    </row>
    <row r="7" spans="1:21">
      <c r="A7">
        <v>6</v>
      </c>
      <c r="B7">
        <v>2019</v>
      </c>
      <c r="C7">
        <v>1</v>
      </c>
      <c r="D7" t="s">
        <v>55</v>
      </c>
      <c r="E7" t="s">
        <v>47</v>
      </c>
      <c r="F7" t="s">
        <v>118</v>
      </c>
      <c r="G7" t="s">
        <v>105</v>
      </c>
      <c r="H7">
        <v>8</v>
      </c>
      <c r="I7">
        <v>8</v>
      </c>
      <c r="J7">
        <v>1</v>
      </c>
      <c r="K7">
        <v>1</v>
      </c>
      <c r="L7">
        <f t="shared" si="4"/>
        <v>9</v>
      </c>
      <c r="M7">
        <f t="shared" si="5"/>
        <v>9</v>
      </c>
      <c r="N7" s="7">
        <f t="shared" si="6"/>
        <v>1</v>
      </c>
      <c r="O7">
        <v>1</v>
      </c>
      <c r="P7">
        <v>1</v>
      </c>
      <c r="Q7">
        <v>1</v>
      </c>
      <c r="R7">
        <v>1</v>
      </c>
      <c r="S7">
        <f t="shared" si="2"/>
        <v>2</v>
      </c>
      <c r="T7">
        <f t="shared" si="3"/>
        <v>2</v>
      </c>
      <c r="U7" s="7">
        <f t="shared" si="7"/>
        <v>1</v>
      </c>
    </row>
    <row r="8" spans="1:21">
      <c r="A8">
        <v>7</v>
      </c>
      <c r="B8">
        <v>2019</v>
      </c>
      <c r="C8">
        <v>1</v>
      </c>
      <c r="D8" t="s">
        <v>33</v>
      </c>
      <c r="E8" t="s">
        <v>23</v>
      </c>
      <c r="F8" t="s">
        <v>102</v>
      </c>
      <c r="G8" t="s">
        <v>110</v>
      </c>
      <c r="H8">
        <v>4</v>
      </c>
      <c r="I8">
        <v>4</v>
      </c>
      <c r="J8">
        <v>2</v>
      </c>
      <c r="K8">
        <v>2</v>
      </c>
      <c r="L8">
        <f t="shared" si="4"/>
        <v>6</v>
      </c>
      <c r="M8">
        <f t="shared" si="5"/>
        <v>6</v>
      </c>
      <c r="N8" s="7">
        <f t="shared" si="6"/>
        <v>1</v>
      </c>
      <c r="O8">
        <v>4</v>
      </c>
      <c r="P8">
        <v>4</v>
      </c>
      <c r="Q8">
        <v>2</v>
      </c>
      <c r="R8">
        <v>2</v>
      </c>
      <c r="S8">
        <f t="shared" si="2"/>
        <v>6</v>
      </c>
      <c r="T8">
        <f t="shared" si="3"/>
        <v>6</v>
      </c>
      <c r="U8" s="7">
        <f t="shared" si="7"/>
        <v>1</v>
      </c>
    </row>
    <row r="9" spans="1:21">
      <c r="A9">
        <v>8</v>
      </c>
      <c r="B9">
        <v>2019</v>
      </c>
      <c r="C9">
        <v>1</v>
      </c>
      <c r="D9" t="s">
        <v>30</v>
      </c>
      <c r="E9" t="s">
        <v>37</v>
      </c>
      <c r="F9" t="s">
        <v>111</v>
      </c>
      <c r="G9" t="s">
        <v>117</v>
      </c>
      <c r="H9">
        <v>5</v>
      </c>
      <c r="I9">
        <v>5</v>
      </c>
      <c r="J9">
        <v>1</v>
      </c>
      <c r="K9">
        <v>2</v>
      </c>
      <c r="L9">
        <f t="shared" si="4"/>
        <v>6</v>
      </c>
      <c r="M9">
        <f t="shared" si="5"/>
        <v>7</v>
      </c>
      <c r="N9" s="7">
        <f t="shared" si="6"/>
        <v>0.8571428571428571</v>
      </c>
      <c r="O9">
        <v>2</v>
      </c>
      <c r="P9">
        <v>2</v>
      </c>
      <c r="Q9">
        <v>0</v>
      </c>
      <c r="R9">
        <v>0</v>
      </c>
      <c r="S9">
        <f t="shared" si="2"/>
        <v>2</v>
      </c>
      <c r="T9">
        <f t="shared" si="3"/>
        <v>2</v>
      </c>
      <c r="U9" s="7">
        <f t="shared" si="7"/>
        <v>1</v>
      </c>
    </row>
    <row r="10" spans="1:21">
      <c r="A10">
        <v>9</v>
      </c>
      <c r="B10">
        <v>2019</v>
      </c>
      <c r="C10">
        <v>1</v>
      </c>
      <c r="D10" t="s">
        <v>56</v>
      </c>
      <c r="E10" t="s">
        <v>34</v>
      </c>
      <c r="F10" t="s">
        <v>188</v>
      </c>
      <c r="G10" t="s">
        <v>189</v>
      </c>
      <c r="H10">
        <v>1</v>
      </c>
      <c r="I10">
        <v>2</v>
      </c>
      <c r="J10">
        <v>3</v>
      </c>
      <c r="K10">
        <v>3</v>
      </c>
      <c r="L10">
        <f t="shared" si="4"/>
        <v>4</v>
      </c>
      <c r="M10">
        <f t="shared" si="5"/>
        <v>5</v>
      </c>
      <c r="N10" s="7">
        <f t="shared" si="6"/>
        <v>0.8</v>
      </c>
      <c r="O10">
        <v>1</v>
      </c>
      <c r="P10">
        <v>3</v>
      </c>
      <c r="Q10">
        <v>1</v>
      </c>
      <c r="R10">
        <v>1</v>
      </c>
      <c r="S10">
        <f t="shared" si="2"/>
        <v>2</v>
      </c>
      <c r="T10">
        <f t="shared" si="3"/>
        <v>4</v>
      </c>
      <c r="U10" s="7">
        <f t="shared" si="7"/>
        <v>0.5</v>
      </c>
    </row>
    <row r="11" spans="1:21">
      <c r="A11">
        <v>10</v>
      </c>
      <c r="B11">
        <v>2019</v>
      </c>
      <c r="C11">
        <v>1</v>
      </c>
      <c r="D11" t="s">
        <v>58</v>
      </c>
      <c r="E11" t="s">
        <v>29</v>
      </c>
      <c r="F11" t="s">
        <v>122</v>
      </c>
      <c r="G11" t="s">
        <v>119</v>
      </c>
      <c r="H11">
        <v>2</v>
      </c>
      <c r="I11">
        <v>2</v>
      </c>
      <c r="J11">
        <v>3</v>
      </c>
      <c r="K11">
        <v>3</v>
      </c>
      <c r="L11">
        <f t="shared" si="4"/>
        <v>5</v>
      </c>
      <c r="M11">
        <f t="shared" si="5"/>
        <v>5</v>
      </c>
      <c r="N11" s="7">
        <f t="shared" si="6"/>
        <v>1</v>
      </c>
      <c r="O11">
        <v>2</v>
      </c>
      <c r="P11">
        <v>3</v>
      </c>
      <c r="Q11">
        <v>0</v>
      </c>
      <c r="R11">
        <v>0</v>
      </c>
      <c r="S11">
        <f t="shared" si="2"/>
        <v>2</v>
      </c>
      <c r="T11">
        <f t="shared" si="3"/>
        <v>3</v>
      </c>
      <c r="U11" s="7">
        <f t="shared" si="7"/>
        <v>0.66666666666666663</v>
      </c>
    </row>
    <row r="12" spans="1:21">
      <c r="A12">
        <v>11</v>
      </c>
      <c r="B12">
        <v>2019</v>
      </c>
      <c r="C12">
        <v>1</v>
      </c>
      <c r="D12" t="s">
        <v>35</v>
      </c>
      <c r="E12" t="s">
        <v>39</v>
      </c>
      <c r="F12" t="s">
        <v>124</v>
      </c>
      <c r="G12" t="s">
        <v>144</v>
      </c>
      <c r="H12">
        <v>2</v>
      </c>
      <c r="I12">
        <v>2</v>
      </c>
      <c r="J12">
        <v>2</v>
      </c>
      <c r="K12">
        <v>2</v>
      </c>
      <c r="L12">
        <f t="shared" si="4"/>
        <v>4</v>
      </c>
      <c r="M12">
        <f t="shared" si="5"/>
        <v>4</v>
      </c>
      <c r="N12" s="7">
        <f t="shared" si="6"/>
        <v>1</v>
      </c>
      <c r="O12">
        <v>3</v>
      </c>
      <c r="P12">
        <v>4</v>
      </c>
      <c r="Q12">
        <v>1</v>
      </c>
      <c r="R12">
        <v>1</v>
      </c>
      <c r="S12">
        <f t="shared" si="2"/>
        <v>4</v>
      </c>
      <c r="T12">
        <f t="shared" si="3"/>
        <v>5</v>
      </c>
      <c r="U12" s="7">
        <f t="shared" si="7"/>
        <v>0.8</v>
      </c>
    </row>
    <row r="13" spans="1:21">
      <c r="A13">
        <v>12</v>
      </c>
      <c r="B13">
        <v>2019</v>
      </c>
      <c r="C13">
        <v>1</v>
      </c>
      <c r="D13" t="s">
        <v>59</v>
      </c>
      <c r="E13" t="s">
        <v>60</v>
      </c>
      <c r="F13" t="s">
        <v>136</v>
      </c>
      <c r="G13" t="s">
        <v>190</v>
      </c>
      <c r="H13">
        <v>2</v>
      </c>
      <c r="I13">
        <v>2</v>
      </c>
      <c r="J13">
        <v>5</v>
      </c>
      <c r="K13">
        <v>5</v>
      </c>
      <c r="L13">
        <f t="shared" si="4"/>
        <v>7</v>
      </c>
      <c r="M13">
        <f t="shared" si="5"/>
        <v>7</v>
      </c>
      <c r="N13" s="7">
        <f t="shared" si="6"/>
        <v>1</v>
      </c>
      <c r="O13">
        <v>1</v>
      </c>
      <c r="P13">
        <v>1</v>
      </c>
      <c r="Q13">
        <v>0</v>
      </c>
      <c r="R13">
        <v>0</v>
      </c>
      <c r="S13">
        <f t="shared" si="2"/>
        <v>1</v>
      </c>
      <c r="T13">
        <f t="shared" si="3"/>
        <v>1</v>
      </c>
      <c r="U13" s="7">
        <f t="shared" si="7"/>
        <v>1</v>
      </c>
    </row>
    <row r="14" spans="1:21">
      <c r="A14">
        <v>13</v>
      </c>
      <c r="B14">
        <v>2019</v>
      </c>
      <c r="C14">
        <v>1</v>
      </c>
      <c r="D14" t="s">
        <v>43</v>
      </c>
      <c r="E14" t="s">
        <v>22</v>
      </c>
      <c r="F14" t="s">
        <v>112</v>
      </c>
      <c r="G14" t="s">
        <v>123</v>
      </c>
      <c r="H14">
        <v>3</v>
      </c>
      <c r="I14">
        <v>3</v>
      </c>
      <c r="J14">
        <v>1</v>
      </c>
      <c r="K14">
        <v>1</v>
      </c>
      <c r="L14">
        <f t="shared" si="4"/>
        <v>4</v>
      </c>
      <c r="M14">
        <f t="shared" si="5"/>
        <v>4</v>
      </c>
      <c r="N14" s="7">
        <f t="shared" si="6"/>
        <v>1</v>
      </c>
      <c r="O14">
        <v>2</v>
      </c>
      <c r="P14">
        <v>2</v>
      </c>
      <c r="Q14">
        <v>4</v>
      </c>
      <c r="R14">
        <v>4</v>
      </c>
      <c r="S14">
        <f t="shared" si="2"/>
        <v>6</v>
      </c>
      <c r="T14">
        <f t="shared" si="3"/>
        <v>6</v>
      </c>
      <c r="U14" s="7">
        <f t="shared" si="7"/>
        <v>1</v>
      </c>
    </row>
    <row r="15" spans="1:21">
      <c r="A15">
        <v>14</v>
      </c>
      <c r="B15">
        <v>2019</v>
      </c>
      <c r="C15">
        <v>1</v>
      </c>
      <c r="D15" t="s">
        <v>25</v>
      </c>
      <c r="E15" t="s">
        <v>40</v>
      </c>
      <c r="F15" t="s">
        <v>129</v>
      </c>
      <c r="G15" t="s">
        <v>131</v>
      </c>
      <c r="H15">
        <v>0</v>
      </c>
      <c r="I15">
        <v>0</v>
      </c>
      <c r="J15">
        <v>3</v>
      </c>
      <c r="K15">
        <v>3</v>
      </c>
      <c r="L15">
        <f t="shared" si="4"/>
        <v>3</v>
      </c>
      <c r="M15">
        <f t="shared" si="5"/>
        <v>3</v>
      </c>
      <c r="N15" s="7">
        <f t="shared" si="6"/>
        <v>1</v>
      </c>
      <c r="O15">
        <v>1</v>
      </c>
      <c r="P15">
        <v>1</v>
      </c>
      <c r="Q15">
        <v>4</v>
      </c>
      <c r="R15">
        <v>4</v>
      </c>
      <c r="S15">
        <f t="shared" si="2"/>
        <v>5</v>
      </c>
      <c r="T15">
        <f t="shared" si="3"/>
        <v>5</v>
      </c>
      <c r="U15" s="7">
        <f t="shared" si="7"/>
        <v>1</v>
      </c>
    </row>
    <row r="16" spans="1:21">
      <c r="A16">
        <v>15</v>
      </c>
      <c r="B16">
        <v>2019</v>
      </c>
      <c r="C16">
        <v>1</v>
      </c>
      <c r="D16" t="s">
        <v>38</v>
      </c>
      <c r="E16" t="s">
        <v>46</v>
      </c>
      <c r="F16" t="s">
        <v>101</v>
      </c>
      <c r="G16" t="s">
        <v>126</v>
      </c>
      <c r="H16">
        <v>4</v>
      </c>
      <c r="I16">
        <v>4</v>
      </c>
      <c r="J16">
        <v>3</v>
      </c>
      <c r="K16">
        <v>3</v>
      </c>
      <c r="L16">
        <f t="shared" si="4"/>
        <v>7</v>
      </c>
      <c r="M16">
        <f t="shared" si="5"/>
        <v>7</v>
      </c>
      <c r="N16" s="7">
        <f t="shared" si="6"/>
        <v>1</v>
      </c>
      <c r="O16">
        <v>0</v>
      </c>
      <c r="P16">
        <v>0</v>
      </c>
      <c r="Q16">
        <v>3</v>
      </c>
      <c r="R16">
        <v>4</v>
      </c>
      <c r="S16">
        <f t="shared" si="2"/>
        <v>3</v>
      </c>
      <c r="T16">
        <f t="shared" si="3"/>
        <v>4</v>
      </c>
      <c r="U16" s="7">
        <f t="shared" si="7"/>
        <v>0.75</v>
      </c>
    </row>
    <row r="17" spans="1:21">
      <c r="A17">
        <v>16</v>
      </c>
      <c r="B17">
        <v>2019</v>
      </c>
      <c r="C17">
        <v>1</v>
      </c>
      <c r="D17" t="s">
        <v>52</v>
      </c>
      <c r="E17" t="s">
        <v>53</v>
      </c>
      <c r="F17" t="s">
        <v>132</v>
      </c>
      <c r="G17" t="s">
        <v>113</v>
      </c>
      <c r="H17">
        <v>1</v>
      </c>
      <c r="I17">
        <v>1</v>
      </c>
      <c r="J17">
        <v>3</v>
      </c>
      <c r="K17">
        <v>3</v>
      </c>
      <c r="L17">
        <f t="shared" si="4"/>
        <v>4</v>
      </c>
      <c r="M17">
        <f t="shared" si="5"/>
        <v>4</v>
      </c>
      <c r="N17" s="7">
        <f t="shared" si="6"/>
        <v>1</v>
      </c>
      <c r="O17">
        <v>3</v>
      </c>
      <c r="P17">
        <v>4</v>
      </c>
      <c r="Q17">
        <v>1</v>
      </c>
      <c r="R17">
        <v>1</v>
      </c>
      <c r="S17">
        <f t="shared" si="2"/>
        <v>4</v>
      </c>
      <c r="T17">
        <f t="shared" si="3"/>
        <v>5</v>
      </c>
      <c r="U17" s="7">
        <f t="shared" si="7"/>
        <v>0.8</v>
      </c>
    </row>
    <row r="18" spans="1:21">
      <c r="A18">
        <v>17</v>
      </c>
      <c r="B18">
        <v>2019</v>
      </c>
      <c r="C18">
        <v>2</v>
      </c>
      <c r="D18" t="s">
        <v>26</v>
      </c>
      <c r="E18" t="s">
        <v>35</v>
      </c>
      <c r="F18" t="s">
        <v>144</v>
      </c>
      <c r="G18" t="s">
        <v>114</v>
      </c>
      <c r="H18">
        <v>2</v>
      </c>
      <c r="I18">
        <v>2</v>
      </c>
      <c r="J18">
        <v>0</v>
      </c>
      <c r="K18">
        <v>0</v>
      </c>
      <c r="L18">
        <f t="shared" si="4"/>
        <v>2</v>
      </c>
      <c r="M18">
        <f t="shared" si="5"/>
        <v>2</v>
      </c>
      <c r="N18" s="7">
        <f t="shared" si="6"/>
        <v>1</v>
      </c>
      <c r="O18">
        <v>2</v>
      </c>
      <c r="P18">
        <v>3</v>
      </c>
      <c r="Q18">
        <v>4</v>
      </c>
      <c r="R18">
        <v>4</v>
      </c>
      <c r="S18">
        <f t="shared" si="2"/>
        <v>6</v>
      </c>
      <c r="T18">
        <f t="shared" si="3"/>
        <v>7</v>
      </c>
      <c r="U18" s="7">
        <f t="shared" si="7"/>
        <v>0.8571428571428571</v>
      </c>
    </row>
    <row r="19" spans="1:21">
      <c r="A19">
        <v>18</v>
      </c>
      <c r="B19">
        <v>2019</v>
      </c>
      <c r="C19">
        <v>2</v>
      </c>
      <c r="D19" t="s">
        <v>47</v>
      </c>
      <c r="E19" t="s">
        <v>43</v>
      </c>
      <c r="F19" t="s">
        <v>123</v>
      </c>
      <c r="G19" t="s">
        <v>118</v>
      </c>
      <c r="H19">
        <v>0</v>
      </c>
      <c r="I19">
        <v>0</v>
      </c>
      <c r="J19">
        <v>2</v>
      </c>
      <c r="K19">
        <v>2</v>
      </c>
      <c r="L19">
        <f t="shared" si="4"/>
        <v>2</v>
      </c>
      <c r="M19">
        <f t="shared" si="5"/>
        <v>2</v>
      </c>
      <c r="N19" s="7">
        <f t="shared" si="6"/>
        <v>1</v>
      </c>
      <c r="O19">
        <v>3</v>
      </c>
      <c r="P19">
        <v>3</v>
      </c>
      <c r="Q19">
        <v>3</v>
      </c>
      <c r="R19">
        <v>3</v>
      </c>
      <c r="S19">
        <f t="shared" si="2"/>
        <v>6</v>
      </c>
      <c r="T19">
        <f t="shared" si="3"/>
        <v>6</v>
      </c>
      <c r="U19" s="7">
        <f t="shared" si="7"/>
        <v>1</v>
      </c>
    </row>
    <row r="20" spans="1:21">
      <c r="A20">
        <v>19</v>
      </c>
      <c r="B20">
        <v>2019</v>
      </c>
      <c r="C20">
        <v>2</v>
      </c>
      <c r="D20" t="s">
        <v>44</v>
      </c>
      <c r="E20" t="s">
        <v>59</v>
      </c>
      <c r="F20" t="s">
        <v>190</v>
      </c>
      <c r="G20" t="s">
        <v>104</v>
      </c>
      <c r="H20">
        <v>4</v>
      </c>
      <c r="I20">
        <v>4</v>
      </c>
      <c r="J20">
        <v>3</v>
      </c>
      <c r="K20">
        <v>3</v>
      </c>
      <c r="L20">
        <f t="shared" si="4"/>
        <v>7</v>
      </c>
      <c r="M20">
        <f t="shared" si="5"/>
        <v>7</v>
      </c>
      <c r="N20" s="7">
        <f t="shared" si="6"/>
        <v>1</v>
      </c>
      <c r="O20">
        <v>1</v>
      </c>
      <c r="P20">
        <v>1</v>
      </c>
      <c r="Q20">
        <v>0</v>
      </c>
      <c r="R20">
        <v>0</v>
      </c>
      <c r="S20">
        <f t="shared" si="2"/>
        <v>1</v>
      </c>
      <c r="T20">
        <f t="shared" si="3"/>
        <v>1</v>
      </c>
      <c r="U20" s="7">
        <f t="shared" si="7"/>
        <v>1</v>
      </c>
    </row>
    <row r="21" spans="1:21">
      <c r="A21">
        <v>20</v>
      </c>
      <c r="B21">
        <v>2019</v>
      </c>
      <c r="C21">
        <v>2</v>
      </c>
      <c r="D21" t="s">
        <v>37</v>
      </c>
      <c r="E21" t="s">
        <v>34</v>
      </c>
      <c r="F21" t="s">
        <v>188</v>
      </c>
      <c r="G21" t="s">
        <v>111</v>
      </c>
      <c r="H21">
        <v>1</v>
      </c>
      <c r="I21">
        <v>3</v>
      </c>
      <c r="J21">
        <v>2</v>
      </c>
      <c r="K21">
        <v>2</v>
      </c>
      <c r="L21">
        <f t="shared" si="4"/>
        <v>3</v>
      </c>
      <c r="M21">
        <f t="shared" si="5"/>
        <v>5</v>
      </c>
      <c r="N21" s="7">
        <f t="shared" si="6"/>
        <v>0.6</v>
      </c>
      <c r="O21">
        <v>0</v>
      </c>
      <c r="P21">
        <v>0</v>
      </c>
      <c r="Q21">
        <v>1</v>
      </c>
      <c r="R21">
        <v>2</v>
      </c>
      <c r="S21">
        <f t="shared" si="2"/>
        <v>1</v>
      </c>
      <c r="T21">
        <f t="shared" si="3"/>
        <v>2</v>
      </c>
      <c r="U21" s="7">
        <f t="shared" si="7"/>
        <v>0.5</v>
      </c>
    </row>
    <row r="22" spans="1:21">
      <c r="A22">
        <v>21</v>
      </c>
      <c r="B22">
        <v>2019</v>
      </c>
      <c r="C22">
        <v>2</v>
      </c>
      <c r="D22" t="s">
        <v>40</v>
      </c>
      <c r="E22" t="s">
        <v>58</v>
      </c>
      <c r="F22" t="s">
        <v>119</v>
      </c>
      <c r="G22" t="s">
        <v>129</v>
      </c>
      <c r="H22">
        <v>4</v>
      </c>
      <c r="I22">
        <v>4</v>
      </c>
      <c r="J22">
        <v>2</v>
      </c>
      <c r="K22">
        <v>2</v>
      </c>
      <c r="L22">
        <f t="shared" si="4"/>
        <v>6</v>
      </c>
      <c r="M22">
        <f t="shared" si="5"/>
        <v>6</v>
      </c>
      <c r="N22" s="7">
        <f t="shared" si="6"/>
        <v>1</v>
      </c>
      <c r="O22">
        <v>0</v>
      </c>
      <c r="P22">
        <v>1</v>
      </c>
      <c r="Q22">
        <v>2</v>
      </c>
      <c r="R22">
        <v>2</v>
      </c>
      <c r="S22">
        <f t="shared" si="2"/>
        <v>2</v>
      </c>
      <c r="T22">
        <f t="shared" si="3"/>
        <v>3</v>
      </c>
      <c r="U22" s="7">
        <f t="shared" si="7"/>
        <v>0.66666666666666663</v>
      </c>
    </row>
    <row r="23" spans="1:21">
      <c r="A23">
        <v>22</v>
      </c>
      <c r="B23">
        <v>2019</v>
      </c>
      <c r="C23">
        <v>2</v>
      </c>
      <c r="D23" t="s">
        <v>60</v>
      </c>
      <c r="E23" t="s">
        <v>61</v>
      </c>
      <c r="F23" t="s">
        <v>138</v>
      </c>
      <c r="G23" t="s">
        <v>136</v>
      </c>
      <c r="H23">
        <v>4</v>
      </c>
      <c r="I23">
        <v>4</v>
      </c>
      <c r="J23">
        <v>2</v>
      </c>
      <c r="K23">
        <v>2</v>
      </c>
      <c r="L23">
        <f t="shared" si="4"/>
        <v>6</v>
      </c>
      <c r="M23">
        <f t="shared" si="5"/>
        <v>6</v>
      </c>
      <c r="N23" s="7">
        <f t="shared" si="6"/>
        <v>1</v>
      </c>
      <c r="O23">
        <v>0</v>
      </c>
      <c r="P23">
        <v>0</v>
      </c>
      <c r="Q23">
        <v>0</v>
      </c>
      <c r="R23">
        <v>1</v>
      </c>
      <c r="S23">
        <f t="shared" si="2"/>
        <v>0</v>
      </c>
      <c r="T23">
        <f t="shared" si="3"/>
        <v>1</v>
      </c>
      <c r="U23" s="7">
        <f t="shared" si="7"/>
        <v>0</v>
      </c>
    </row>
    <row r="24" spans="1:21">
      <c r="A24">
        <v>23</v>
      </c>
      <c r="B24">
        <v>2019</v>
      </c>
      <c r="C24">
        <v>2</v>
      </c>
      <c r="D24" t="s">
        <v>29</v>
      </c>
      <c r="E24" t="s">
        <v>39</v>
      </c>
      <c r="F24" t="s">
        <v>124</v>
      </c>
      <c r="G24" t="s">
        <v>122</v>
      </c>
      <c r="H24">
        <v>5</v>
      </c>
      <c r="I24">
        <v>5</v>
      </c>
      <c r="J24">
        <v>2</v>
      </c>
      <c r="K24">
        <v>2</v>
      </c>
      <c r="L24">
        <f t="shared" si="4"/>
        <v>7</v>
      </c>
      <c r="M24">
        <f t="shared" si="5"/>
        <v>7</v>
      </c>
      <c r="N24" s="7">
        <f t="shared" si="6"/>
        <v>1</v>
      </c>
      <c r="O24">
        <v>2</v>
      </c>
      <c r="P24">
        <v>3</v>
      </c>
      <c r="Q24">
        <v>1</v>
      </c>
      <c r="R24">
        <v>2</v>
      </c>
      <c r="S24">
        <f t="shared" si="2"/>
        <v>3</v>
      </c>
      <c r="T24">
        <f t="shared" si="3"/>
        <v>5</v>
      </c>
      <c r="U24" s="7">
        <f t="shared" si="7"/>
        <v>0.6</v>
      </c>
    </row>
    <row r="25" spans="1:21">
      <c r="A25">
        <v>24</v>
      </c>
      <c r="B25">
        <v>2019</v>
      </c>
      <c r="C25">
        <v>2</v>
      </c>
      <c r="D25" t="s">
        <v>22</v>
      </c>
      <c r="E25" t="s">
        <v>56</v>
      </c>
      <c r="F25" t="s">
        <v>189</v>
      </c>
      <c r="G25" t="s">
        <v>112</v>
      </c>
      <c r="H25">
        <v>1</v>
      </c>
      <c r="I25">
        <v>1</v>
      </c>
      <c r="J25">
        <v>1</v>
      </c>
      <c r="K25">
        <v>2</v>
      </c>
      <c r="L25">
        <f t="shared" si="4"/>
        <v>2</v>
      </c>
      <c r="M25">
        <f t="shared" si="5"/>
        <v>3</v>
      </c>
      <c r="N25" s="7">
        <f t="shared" si="6"/>
        <v>0.66666666666666663</v>
      </c>
      <c r="O25">
        <v>1</v>
      </c>
      <c r="P25">
        <v>3</v>
      </c>
      <c r="Q25">
        <v>0</v>
      </c>
      <c r="R25">
        <v>1</v>
      </c>
      <c r="S25">
        <f t="shared" si="2"/>
        <v>1</v>
      </c>
      <c r="T25">
        <f t="shared" si="3"/>
        <v>4</v>
      </c>
      <c r="U25" s="7">
        <f t="shared" si="7"/>
        <v>0.25</v>
      </c>
    </row>
    <row r="26" spans="1:21">
      <c r="A26">
        <v>25</v>
      </c>
      <c r="B26">
        <v>2019</v>
      </c>
      <c r="C26">
        <v>2</v>
      </c>
      <c r="D26" t="s">
        <v>49</v>
      </c>
      <c r="E26" t="s">
        <v>36</v>
      </c>
      <c r="F26" t="s">
        <v>108</v>
      </c>
      <c r="G26" t="s">
        <v>107</v>
      </c>
      <c r="H26">
        <v>1</v>
      </c>
      <c r="I26">
        <v>2</v>
      </c>
      <c r="J26">
        <v>3</v>
      </c>
      <c r="K26">
        <v>3</v>
      </c>
      <c r="L26">
        <f t="shared" si="4"/>
        <v>4</v>
      </c>
      <c r="M26">
        <f t="shared" si="5"/>
        <v>5</v>
      </c>
      <c r="N26" s="7">
        <f t="shared" si="6"/>
        <v>0.8</v>
      </c>
      <c r="O26">
        <v>1</v>
      </c>
      <c r="P26">
        <v>2</v>
      </c>
      <c r="Q26">
        <v>0</v>
      </c>
      <c r="R26">
        <v>0</v>
      </c>
      <c r="S26">
        <f t="shared" si="2"/>
        <v>1</v>
      </c>
      <c r="T26">
        <f t="shared" si="3"/>
        <v>2</v>
      </c>
      <c r="U26" s="7">
        <f t="shared" si="7"/>
        <v>0.5</v>
      </c>
    </row>
    <row r="27" spans="1:21">
      <c r="A27">
        <v>26</v>
      </c>
      <c r="B27">
        <v>2019</v>
      </c>
      <c r="C27">
        <v>2</v>
      </c>
      <c r="D27" t="s">
        <v>46</v>
      </c>
      <c r="E27" t="s">
        <v>33</v>
      </c>
      <c r="F27" t="s">
        <v>110</v>
      </c>
      <c r="G27" t="s">
        <v>101</v>
      </c>
      <c r="H27">
        <v>0</v>
      </c>
      <c r="I27">
        <v>0</v>
      </c>
      <c r="J27">
        <v>1</v>
      </c>
      <c r="K27">
        <v>1</v>
      </c>
      <c r="L27">
        <f t="shared" si="4"/>
        <v>1</v>
      </c>
      <c r="M27">
        <f t="shared" si="5"/>
        <v>1</v>
      </c>
      <c r="N27" s="7">
        <f t="shared" si="6"/>
        <v>1</v>
      </c>
      <c r="O27">
        <v>2</v>
      </c>
      <c r="P27">
        <v>2</v>
      </c>
      <c r="Q27">
        <v>2</v>
      </c>
      <c r="R27">
        <v>2</v>
      </c>
      <c r="S27">
        <f t="shared" si="2"/>
        <v>4</v>
      </c>
      <c r="T27">
        <f t="shared" si="3"/>
        <v>4</v>
      </c>
      <c r="U27" s="7">
        <f t="shared" si="7"/>
        <v>1</v>
      </c>
    </row>
    <row r="28" spans="1:21">
      <c r="A28">
        <v>27</v>
      </c>
      <c r="B28">
        <v>2019</v>
      </c>
      <c r="C28">
        <v>2</v>
      </c>
      <c r="D28" t="s">
        <v>55</v>
      </c>
      <c r="E28" t="s">
        <v>25</v>
      </c>
      <c r="F28" t="s">
        <v>131</v>
      </c>
      <c r="G28" t="s">
        <v>105</v>
      </c>
      <c r="H28">
        <v>4</v>
      </c>
      <c r="I28">
        <v>6</v>
      </c>
      <c r="J28">
        <v>0</v>
      </c>
      <c r="K28">
        <v>0</v>
      </c>
      <c r="L28">
        <f t="shared" si="4"/>
        <v>4</v>
      </c>
      <c r="M28">
        <f t="shared" si="5"/>
        <v>6</v>
      </c>
      <c r="N28" s="7">
        <f t="shared" si="6"/>
        <v>0.66666666666666663</v>
      </c>
      <c r="O28">
        <v>1</v>
      </c>
      <c r="P28">
        <v>2</v>
      </c>
      <c r="Q28">
        <v>0</v>
      </c>
      <c r="R28">
        <v>0</v>
      </c>
      <c r="S28">
        <f t="shared" si="2"/>
        <v>1</v>
      </c>
      <c r="T28">
        <f t="shared" si="3"/>
        <v>2</v>
      </c>
      <c r="U28" s="7">
        <f t="shared" si="7"/>
        <v>0.5</v>
      </c>
    </row>
    <row r="29" spans="1:21">
      <c r="A29">
        <v>28</v>
      </c>
      <c r="B29">
        <v>2019</v>
      </c>
      <c r="C29">
        <v>2</v>
      </c>
      <c r="D29" t="s">
        <v>52</v>
      </c>
      <c r="E29" t="s">
        <v>23</v>
      </c>
      <c r="F29" t="s">
        <v>102</v>
      </c>
      <c r="G29" t="s">
        <v>113</v>
      </c>
      <c r="H29">
        <v>4</v>
      </c>
      <c r="I29">
        <v>4</v>
      </c>
      <c r="J29">
        <v>1</v>
      </c>
      <c r="K29">
        <v>1</v>
      </c>
      <c r="L29">
        <f t="shared" si="4"/>
        <v>5</v>
      </c>
      <c r="M29">
        <f t="shared" si="5"/>
        <v>5</v>
      </c>
      <c r="N29" s="7">
        <f t="shared" si="6"/>
        <v>1</v>
      </c>
      <c r="O29">
        <v>0</v>
      </c>
      <c r="P29">
        <v>0</v>
      </c>
      <c r="Q29">
        <v>1</v>
      </c>
      <c r="R29">
        <v>1</v>
      </c>
      <c r="S29">
        <f t="shared" si="2"/>
        <v>1</v>
      </c>
      <c r="T29">
        <f t="shared" si="3"/>
        <v>1</v>
      </c>
      <c r="U29" s="7">
        <f t="shared" si="7"/>
        <v>1</v>
      </c>
    </row>
    <row r="30" spans="1:21">
      <c r="A30">
        <v>29</v>
      </c>
      <c r="B30">
        <v>2019</v>
      </c>
      <c r="C30">
        <v>2</v>
      </c>
      <c r="D30" t="s">
        <v>57</v>
      </c>
      <c r="E30" t="s">
        <v>38</v>
      </c>
      <c r="F30" t="s">
        <v>126</v>
      </c>
      <c r="G30" t="s">
        <v>127</v>
      </c>
      <c r="H30">
        <v>0</v>
      </c>
      <c r="I30">
        <v>0</v>
      </c>
      <c r="J30">
        <v>3</v>
      </c>
      <c r="K30">
        <v>3</v>
      </c>
      <c r="L30">
        <f t="shared" si="4"/>
        <v>3</v>
      </c>
      <c r="M30">
        <f t="shared" si="5"/>
        <v>3</v>
      </c>
      <c r="N30" s="7">
        <f t="shared" si="6"/>
        <v>1</v>
      </c>
      <c r="O30">
        <v>3</v>
      </c>
      <c r="P30">
        <v>3</v>
      </c>
      <c r="Q30">
        <v>2</v>
      </c>
      <c r="R30">
        <v>2</v>
      </c>
      <c r="S30">
        <f t="shared" si="2"/>
        <v>5</v>
      </c>
      <c r="T30">
        <f t="shared" si="3"/>
        <v>5</v>
      </c>
      <c r="U30" s="7">
        <f t="shared" si="7"/>
        <v>1</v>
      </c>
    </row>
    <row r="31" spans="1:21">
      <c r="A31">
        <v>30</v>
      </c>
      <c r="B31">
        <v>2019</v>
      </c>
      <c r="C31">
        <v>2</v>
      </c>
      <c r="D31" t="s">
        <v>53</v>
      </c>
      <c r="E31" t="s">
        <v>50</v>
      </c>
      <c r="F31" t="s">
        <v>191</v>
      </c>
      <c r="G31" t="s">
        <v>132</v>
      </c>
      <c r="H31">
        <v>1</v>
      </c>
      <c r="I31">
        <v>1</v>
      </c>
      <c r="J31">
        <v>0</v>
      </c>
      <c r="K31">
        <v>0</v>
      </c>
      <c r="L31">
        <f t="shared" si="4"/>
        <v>1</v>
      </c>
      <c r="M31">
        <f t="shared" si="5"/>
        <v>1</v>
      </c>
      <c r="N31" s="7">
        <f t="shared" si="6"/>
        <v>1</v>
      </c>
      <c r="O31">
        <v>3</v>
      </c>
      <c r="P31">
        <v>3</v>
      </c>
      <c r="Q31">
        <v>2</v>
      </c>
      <c r="R31">
        <v>2</v>
      </c>
      <c r="S31">
        <f t="shared" si="2"/>
        <v>5</v>
      </c>
      <c r="T31">
        <f t="shared" si="3"/>
        <v>5</v>
      </c>
      <c r="U31" s="7">
        <f t="shared" si="7"/>
        <v>1</v>
      </c>
    </row>
    <row r="32" spans="1:21">
      <c r="A32">
        <v>31</v>
      </c>
      <c r="B32">
        <v>2019</v>
      </c>
      <c r="C32">
        <v>2</v>
      </c>
      <c r="D32" t="s">
        <v>27</v>
      </c>
      <c r="E32" t="s">
        <v>54</v>
      </c>
      <c r="F32" t="s">
        <v>103</v>
      </c>
      <c r="G32" t="s">
        <v>187</v>
      </c>
      <c r="H32">
        <v>0</v>
      </c>
      <c r="I32">
        <v>0</v>
      </c>
      <c r="J32">
        <v>3</v>
      </c>
      <c r="K32">
        <v>3</v>
      </c>
      <c r="L32">
        <f t="shared" si="4"/>
        <v>3</v>
      </c>
      <c r="M32">
        <f t="shared" si="5"/>
        <v>3</v>
      </c>
      <c r="N32" s="7">
        <f t="shared" si="6"/>
        <v>1</v>
      </c>
      <c r="O32">
        <v>2</v>
      </c>
      <c r="P32">
        <v>2</v>
      </c>
      <c r="Q32">
        <v>1</v>
      </c>
      <c r="R32">
        <v>2</v>
      </c>
      <c r="S32">
        <f t="shared" si="2"/>
        <v>3</v>
      </c>
      <c r="T32">
        <f t="shared" si="3"/>
        <v>4</v>
      </c>
      <c r="U32" s="7">
        <f t="shared" si="7"/>
        <v>0.75</v>
      </c>
    </row>
    <row r="33" spans="1:21">
      <c r="A33">
        <v>32</v>
      </c>
      <c r="B33">
        <v>2019</v>
      </c>
      <c r="C33">
        <v>2</v>
      </c>
      <c r="D33" t="s">
        <v>62</v>
      </c>
      <c r="E33" t="s">
        <v>30</v>
      </c>
      <c r="F33" t="s">
        <v>117</v>
      </c>
      <c r="G33" t="s">
        <v>115</v>
      </c>
      <c r="H33">
        <v>2</v>
      </c>
      <c r="I33">
        <v>2</v>
      </c>
      <c r="J33">
        <v>0</v>
      </c>
      <c r="K33">
        <v>0</v>
      </c>
      <c r="L33">
        <f t="shared" si="4"/>
        <v>2</v>
      </c>
      <c r="M33">
        <f t="shared" si="5"/>
        <v>2</v>
      </c>
      <c r="N33" s="7">
        <f t="shared" si="6"/>
        <v>1</v>
      </c>
      <c r="O33">
        <v>3</v>
      </c>
      <c r="P33">
        <v>3</v>
      </c>
      <c r="Q33">
        <v>1</v>
      </c>
      <c r="R33">
        <v>1</v>
      </c>
      <c r="S33">
        <f t="shared" si="2"/>
        <v>4</v>
      </c>
      <c r="T33">
        <f t="shared" si="3"/>
        <v>4</v>
      </c>
      <c r="U33" s="7">
        <f t="shared" si="7"/>
        <v>1</v>
      </c>
    </row>
    <row r="34" spans="1:21">
      <c r="A34">
        <v>33</v>
      </c>
      <c r="B34">
        <v>2019</v>
      </c>
      <c r="C34">
        <v>3</v>
      </c>
      <c r="D34" t="s">
        <v>33</v>
      </c>
      <c r="E34" t="s">
        <v>37</v>
      </c>
      <c r="F34" t="s">
        <v>111</v>
      </c>
      <c r="G34" t="s">
        <v>110</v>
      </c>
      <c r="H34">
        <v>1</v>
      </c>
      <c r="I34">
        <v>1</v>
      </c>
      <c r="J34">
        <v>2</v>
      </c>
      <c r="K34">
        <v>2</v>
      </c>
      <c r="L34">
        <f t="shared" si="4"/>
        <v>3</v>
      </c>
      <c r="M34">
        <f t="shared" si="5"/>
        <v>3</v>
      </c>
      <c r="N34" s="7">
        <f t="shared" si="6"/>
        <v>1</v>
      </c>
      <c r="O34">
        <v>0</v>
      </c>
      <c r="P34">
        <v>0</v>
      </c>
      <c r="Q34">
        <v>2</v>
      </c>
      <c r="R34">
        <v>2</v>
      </c>
      <c r="S34">
        <f t="shared" si="2"/>
        <v>2</v>
      </c>
      <c r="T34">
        <f t="shared" si="3"/>
        <v>2</v>
      </c>
      <c r="U34" s="7">
        <f t="shared" si="7"/>
        <v>1</v>
      </c>
    </row>
    <row r="35" spans="1:21">
      <c r="A35">
        <v>34</v>
      </c>
      <c r="B35">
        <v>2019</v>
      </c>
      <c r="C35">
        <v>3</v>
      </c>
      <c r="D35" t="s">
        <v>61</v>
      </c>
      <c r="E35" t="s">
        <v>29</v>
      </c>
      <c r="F35" t="s">
        <v>122</v>
      </c>
      <c r="G35" t="s">
        <v>138</v>
      </c>
      <c r="H35">
        <v>2</v>
      </c>
      <c r="I35">
        <v>2</v>
      </c>
      <c r="J35">
        <v>1</v>
      </c>
      <c r="K35">
        <v>1</v>
      </c>
      <c r="L35">
        <f t="shared" si="4"/>
        <v>3</v>
      </c>
      <c r="M35">
        <f t="shared" si="5"/>
        <v>3</v>
      </c>
      <c r="N35" s="7">
        <f t="shared" si="6"/>
        <v>1</v>
      </c>
      <c r="O35">
        <v>1</v>
      </c>
      <c r="P35">
        <v>1</v>
      </c>
      <c r="Q35">
        <v>2</v>
      </c>
      <c r="R35">
        <v>3</v>
      </c>
      <c r="S35">
        <f t="shared" si="2"/>
        <v>3</v>
      </c>
      <c r="T35">
        <f t="shared" si="3"/>
        <v>4</v>
      </c>
      <c r="U35" s="7">
        <f t="shared" si="7"/>
        <v>0.75</v>
      </c>
    </row>
    <row r="36" spans="1:21">
      <c r="A36">
        <v>35</v>
      </c>
      <c r="B36">
        <v>2019</v>
      </c>
      <c r="C36">
        <v>3</v>
      </c>
      <c r="D36" t="s">
        <v>54</v>
      </c>
      <c r="E36" t="s">
        <v>22</v>
      </c>
      <c r="F36" t="s">
        <v>112</v>
      </c>
      <c r="G36" t="s">
        <v>103</v>
      </c>
      <c r="H36">
        <v>3</v>
      </c>
      <c r="I36">
        <v>3</v>
      </c>
      <c r="J36">
        <v>3</v>
      </c>
      <c r="K36">
        <v>3</v>
      </c>
      <c r="L36">
        <f t="shared" si="4"/>
        <v>6</v>
      </c>
      <c r="M36">
        <f t="shared" si="5"/>
        <v>6</v>
      </c>
      <c r="N36" s="7">
        <f t="shared" si="6"/>
        <v>1</v>
      </c>
      <c r="O36">
        <v>2</v>
      </c>
      <c r="P36">
        <v>3</v>
      </c>
      <c r="Q36">
        <v>1</v>
      </c>
      <c r="R36">
        <v>1</v>
      </c>
      <c r="S36">
        <f t="shared" si="2"/>
        <v>3</v>
      </c>
      <c r="T36">
        <f t="shared" si="3"/>
        <v>4</v>
      </c>
      <c r="U36" s="7">
        <f t="shared" si="7"/>
        <v>0.75</v>
      </c>
    </row>
    <row r="37" spans="1:21">
      <c r="A37">
        <v>36</v>
      </c>
      <c r="B37">
        <v>2019</v>
      </c>
      <c r="C37">
        <v>3</v>
      </c>
      <c r="D37" t="s">
        <v>25</v>
      </c>
      <c r="E37" t="s">
        <v>62</v>
      </c>
      <c r="F37" t="s">
        <v>115</v>
      </c>
      <c r="G37" t="s">
        <v>131</v>
      </c>
      <c r="H37">
        <v>2</v>
      </c>
      <c r="I37">
        <v>2</v>
      </c>
      <c r="J37">
        <v>3</v>
      </c>
      <c r="K37">
        <v>4</v>
      </c>
      <c r="L37">
        <f t="shared" si="4"/>
        <v>5</v>
      </c>
      <c r="M37">
        <f t="shared" si="5"/>
        <v>6</v>
      </c>
      <c r="N37" s="7">
        <f t="shared" si="6"/>
        <v>0.83333333333333337</v>
      </c>
      <c r="O37">
        <v>0</v>
      </c>
      <c r="P37">
        <v>0</v>
      </c>
      <c r="Q37">
        <v>1</v>
      </c>
      <c r="R37">
        <v>1</v>
      </c>
      <c r="S37">
        <f t="shared" si="2"/>
        <v>1</v>
      </c>
      <c r="T37">
        <f t="shared" si="3"/>
        <v>1</v>
      </c>
      <c r="U37" s="7">
        <f t="shared" si="7"/>
        <v>1</v>
      </c>
    </row>
    <row r="38" spans="1:21">
      <c r="A38">
        <v>37</v>
      </c>
      <c r="B38">
        <v>2019</v>
      </c>
      <c r="C38">
        <v>3</v>
      </c>
      <c r="D38" t="s">
        <v>36</v>
      </c>
      <c r="E38" t="s">
        <v>52</v>
      </c>
      <c r="F38" t="s">
        <v>113</v>
      </c>
      <c r="G38" t="s">
        <v>108</v>
      </c>
      <c r="H38">
        <v>2</v>
      </c>
      <c r="I38">
        <v>2</v>
      </c>
      <c r="J38">
        <v>4</v>
      </c>
      <c r="K38">
        <v>4</v>
      </c>
      <c r="L38">
        <f t="shared" si="4"/>
        <v>6</v>
      </c>
      <c r="M38">
        <f t="shared" si="5"/>
        <v>6</v>
      </c>
      <c r="N38" s="7">
        <f t="shared" si="6"/>
        <v>1</v>
      </c>
      <c r="O38">
        <v>0</v>
      </c>
      <c r="P38">
        <v>1</v>
      </c>
      <c r="Q38">
        <v>2</v>
      </c>
      <c r="R38">
        <v>2</v>
      </c>
      <c r="S38">
        <f t="shared" si="2"/>
        <v>2</v>
      </c>
      <c r="T38">
        <f t="shared" si="3"/>
        <v>3</v>
      </c>
      <c r="U38" s="7">
        <f t="shared" si="7"/>
        <v>0.66666666666666663</v>
      </c>
    </row>
    <row r="39" spans="1:21">
      <c r="A39">
        <v>38</v>
      </c>
      <c r="B39">
        <v>2019</v>
      </c>
      <c r="C39">
        <v>3</v>
      </c>
      <c r="D39" t="s">
        <v>23</v>
      </c>
      <c r="E39" t="s">
        <v>47</v>
      </c>
      <c r="F39" t="s">
        <v>118</v>
      </c>
      <c r="G39" t="s">
        <v>102</v>
      </c>
      <c r="H39">
        <v>1</v>
      </c>
      <c r="I39">
        <v>1</v>
      </c>
      <c r="J39">
        <v>3</v>
      </c>
      <c r="K39">
        <v>4</v>
      </c>
      <c r="L39">
        <f t="shared" si="4"/>
        <v>4</v>
      </c>
      <c r="M39">
        <f t="shared" si="5"/>
        <v>5</v>
      </c>
      <c r="N39" s="7">
        <f t="shared" si="6"/>
        <v>0.8</v>
      </c>
      <c r="O39">
        <v>1</v>
      </c>
      <c r="P39">
        <v>1</v>
      </c>
      <c r="Q39">
        <v>2</v>
      </c>
      <c r="R39">
        <v>2</v>
      </c>
      <c r="S39">
        <f t="shared" si="2"/>
        <v>3</v>
      </c>
      <c r="T39">
        <f t="shared" si="3"/>
        <v>3</v>
      </c>
      <c r="U39" s="7">
        <f t="shared" si="7"/>
        <v>1</v>
      </c>
    </row>
    <row r="40" spans="1:21">
      <c r="A40">
        <v>39</v>
      </c>
      <c r="B40">
        <v>2019</v>
      </c>
      <c r="C40">
        <v>3</v>
      </c>
      <c r="D40" t="s">
        <v>34</v>
      </c>
      <c r="E40" t="s">
        <v>27</v>
      </c>
      <c r="F40" t="s">
        <v>187</v>
      </c>
      <c r="G40" t="s">
        <v>188</v>
      </c>
      <c r="H40">
        <v>3</v>
      </c>
      <c r="I40">
        <v>3</v>
      </c>
      <c r="J40">
        <v>3</v>
      </c>
      <c r="K40">
        <v>3</v>
      </c>
      <c r="L40">
        <f t="shared" si="4"/>
        <v>6</v>
      </c>
      <c r="M40">
        <f t="shared" si="5"/>
        <v>6</v>
      </c>
      <c r="N40" s="7">
        <f t="shared" si="6"/>
        <v>1</v>
      </c>
      <c r="O40">
        <v>1</v>
      </c>
      <c r="P40">
        <v>1</v>
      </c>
      <c r="Q40">
        <v>2</v>
      </c>
      <c r="R40">
        <v>2</v>
      </c>
      <c r="S40">
        <f t="shared" si="2"/>
        <v>3</v>
      </c>
      <c r="T40">
        <f t="shared" si="3"/>
        <v>3</v>
      </c>
      <c r="U40" s="7">
        <f t="shared" si="7"/>
        <v>1</v>
      </c>
    </row>
    <row r="41" spans="1:21">
      <c r="A41">
        <v>40</v>
      </c>
      <c r="B41">
        <v>2019</v>
      </c>
      <c r="C41">
        <v>3</v>
      </c>
      <c r="D41" t="s">
        <v>49</v>
      </c>
      <c r="E41" t="s">
        <v>53</v>
      </c>
      <c r="F41" t="s">
        <v>132</v>
      </c>
      <c r="G41" t="s">
        <v>107</v>
      </c>
      <c r="H41">
        <v>1</v>
      </c>
      <c r="I41">
        <v>2</v>
      </c>
      <c r="J41">
        <v>3</v>
      </c>
      <c r="K41">
        <v>3</v>
      </c>
      <c r="L41">
        <f t="shared" si="4"/>
        <v>4</v>
      </c>
      <c r="M41">
        <f t="shared" si="5"/>
        <v>5</v>
      </c>
      <c r="N41" s="7">
        <f t="shared" si="6"/>
        <v>0.8</v>
      </c>
      <c r="O41">
        <v>1</v>
      </c>
      <c r="P41">
        <v>1</v>
      </c>
      <c r="Q41">
        <v>2</v>
      </c>
      <c r="R41">
        <v>3</v>
      </c>
      <c r="S41">
        <f t="shared" si="2"/>
        <v>3</v>
      </c>
      <c r="T41">
        <f t="shared" si="3"/>
        <v>4</v>
      </c>
      <c r="U41" s="7">
        <f t="shared" si="7"/>
        <v>0.75</v>
      </c>
    </row>
    <row r="42" spans="1:21">
      <c r="A42">
        <v>41</v>
      </c>
      <c r="B42">
        <v>2019</v>
      </c>
      <c r="C42">
        <v>3</v>
      </c>
      <c r="D42" t="s">
        <v>59</v>
      </c>
      <c r="E42" t="s">
        <v>55</v>
      </c>
      <c r="F42" t="s">
        <v>105</v>
      </c>
      <c r="G42" t="s">
        <v>190</v>
      </c>
      <c r="H42">
        <v>0</v>
      </c>
      <c r="I42">
        <v>0</v>
      </c>
      <c r="J42">
        <v>4</v>
      </c>
      <c r="K42">
        <v>4</v>
      </c>
      <c r="L42">
        <f t="shared" si="4"/>
        <v>4</v>
      </c>
      <c r="M42">
        <f t="shared" si="5"/>
        <v>4</v>
      </c>
      <c r="N42" s="7">
        <f t="shared" si="6"/>
        <v>1</v>
      </c>
      <c r="O42">
        <v>2</v>
      </c>
      <c r="P42">
        <v>3</v>
      </c>
      <c r="Q42">
        <v>1</v>
      </c>
      <c r="R42">
        <v>2</v>
      </c>
      <c r="S42">
        <f t="shared" si="2"/>
        <v>3</v>
      </c>
      <c r="T42">
        <f t="shared" si="3"/>
        <v>5</v>
      </c>
      <c r="U42" s="7">
        <f t="shared" si="7"/>
        <v>0.6</v>
      </c>
    </row>
    <row r="43" spans="1:21">
      <c r="A43">
        <v>42</v>
      </c>
      <c r="B43">
        <v>2019</v>
      </c>
      <c r="C43">
        <v>3</v>
      </c>
      <c r="D43" t="s">
        <v>35</v>
      </c>
      <c r="E43" t="s">
        <v>60</v>
      </c>
      <c r="F43" t="s">
        <v>136</v>
      </c>
      <c r="G43" t="s">
        <v>144</v>
      </c>
      <c r="H43">
        <v>3</v>
      </c>
      <c r="I43">
        <v>3</v>
      </c>
      <c r="J43">
        <v>1</v>
      </c>
      <c r="K43">
        <v>3</v>
      </c>
      <c r="L43">
        <f t="shared" si="4"/>
        <v>4</v>
      </c>
      <c r="M43">
        <f t="shared" si="5"/>
        <v>6</v>
      </c>
      <c r="N43" s="7">
        <f t="shared" si="6"/>
        <v>0.66666666666666663</v>
      </c>
      <c r="O43">
        <v>1</v>
      </c>
      <c r="P43">
        <v>1</v>
      </c>
      <c r="Q43">
        <v>4</v>
      </c>
      <c r="R43">
        <v>5</v>
      </c>
      <c r="S43">
        <f t="shared" si="2"/>
        <v>5</v>
      </c>
      <c r="T43">
        <f t="shared" si="3"/>
        <v>6</v>
      </c>
      <c r="U43" s="7">
        <f t="shared" si="7"/>
        <v>0.83333333333333337</v>
      </c>
    </row>
    <row r="44" spans="1:21">
      <c r="A44">
        <v>43</v>
      </c>
      <c r="B44">
        <v>2019</v>
      </c>
      <c r="C44">
        <v>3</v>
      </c>
      <c r="D44" t="s">
        <v>43</v>
      </c>
      <c r="E44" t="s">
        <v>26</v>
      </c>
      <c r="F44" t="s">
        <v>114</v>
      </c>
      <c r="G44" t="s">
        <v>123</v>
      </c>
      <c r="H44">
        <v>5</v>
      </c>
      <c r="I44">
        <v>5</v>
      </c>
      <c r="J44">
        <v>2</v>
      </c>
      <c r="K44">
        <v>2</v>
      </c>
      <c r="L44">
        <f t="shared" si="4"/>
        <v>7</v>
      </c>
      <c r="M44">
        <f t="shared" si="5"/>
        <v>7</v>
      </c>
      <c r="N44" s="7">
        <f t="shared" si="6"/>
        <v>1</v>
      </c>
      <c r="O44">
        <v>1</v>
      </c>
      <c r="P44">
        <v>1</v>
      </c>
      <c r="Q44">
        <v>2</v>
      </c>
      <c r="R44">
        <v>2</v>
      </c>
      <c r="S44">
        <f t="shared" si="2"/>
        <v>3</v>
      </c>
      <c r="T44">
        <f t="shared" si="3"/>
        <v>3</v>
      </c>
      <c r="U44" s="7">
        <f t="shared" si="7"/>
        <v>1</v>
      </c>
    </row>
    <row r="45" spans="1:21">
      <c r="A45">
        <v>44</v>
      </c>
      <c r="B45">
        <v>2019</v>
      </c>
      <c r="C45">
        <v>3</v>
      </c>
      <c r="D45" t="s">
        <v>39</v>
      </c>
      <c r="E45" t="s">
        <v>40</v>
      </c>
      <c r="F45" t="s">
        <v>129</v>
      </c>
      <c r="G45" t="s">
        <v>124</v>
      </c>
      <c r="H45">
        <v>2</v>
      </c>
      <c r="I45">
        <v>2</v>
      </c>
      <c r="J45">
        <v>3</v>
      </c>
      <c r="K45">
        <v>3</v>
      </c>
      <c r="L45">
        <f t="shared" si="4"/>
        <v>5</v>
      </c>
      <c r="M45">
        <f t="shared" si="5"/>
        <v>5</v>
      </c>
      <c r="N45" s="7">
        <f t="shared" si="6"/>
        <v>1</v>
      </c>
      <c r="O45">
        <v>2</v>
      </c>
      <c r="P45">
        <v>2</v>
      </c>
      <c r="Q45">
        <v>1</v>
      </c>
      <c r="R45">
        <v>1</v>
      </c>
      <c r="S45">
        <f t="shared" si="2"/>
        <v>3</v>
      </c>
      <c r="T45">
        <f t="shared" si="3"/>
        <v>3</v>
      </c>
      <c r="U45" s="7">
        <f t="shared" si="7"/>
        <v>1</v>
      </c>
    </row>
    <row r="46" spans="1:21">
      <c r="A46">
        <v>45</v>
      </c>
      <c r="B46">
        <v>2019</v>
      </c>
      <c r="C46">
        <v>3</v>
      </c>
      <c r="D46" t="s">
        <v>58</v>
      </c>
      <c r="E46" t="s">
        <v>38</v>
      </c>
      <c r="F46" t="s">
        <v>126</v>
      </c>
      <c r="G46" t="s">
        <v>119</v>
      </c>
      <c r="H46">
        <v>3</v>
      </c>
      <c r="I46">
        <v>4</v>
      </c>
      <c r="J46">
        <v>3</v>
      </c>
      <c r="K46">
        <v>3</v>
      </c>
      <c r="L46">
        <f t="shared" si="4"/>
        <v>6</v>
      </c>
      <c r="M46">
        <f t="shared" si="5"/>
        <v>7</v>
      </c>
      <c r="N46" s="7">
        <f t="shared" si="6"/>
        <v>0.8571428571428571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0</v>
      </c>
      <c r="U46" s="7">
        <v>0</v>
      </c>
    </row>
    <row r="47" spans="1:21">
      <c r="A47">
        <v>46</v>
      </c>
      <c r="B47">
        <v>2019</v>
      </c>
      <c r="C47">
        <v>3</v>
      </c>
      <c r="D47" t="s">
        <v>56</v>
      </c>
      <c r="E47" t="s">
        <v>46</v>
      </c>
      <c r="F47" t="s">
        <v>101</v>
      </c>
      <c r="G47" t="s">
        <v>189</v>
      </c>
      <c r="H47">
        <v>3</v>
      </c>
      <c r="I47">
        <v>4</v>
      </c>
      <c r="J47">
        <v>2</v>
      </c>
      <c r="K47">
        <v>2</v>
      </c>
      <c r="L47">
        <f t="shared" si="4"/>
        <v>5</v>
      </c>
      <c r="M47">
        <f t="shared" si="5"/>
        <v>6</v>
      </c>
      <c r="N47" s="7">
        <f t="shared" si="6"/>
        <v>0.83333333333333337</v>
      </c>
      <c r="O47">
        <v>0</v>
      </c>
      <c r="P47">
        <v>1</v>
      </c>
      <c r="Q47">
        <v>2</v>
      </c>
      <c r="R47">
        <v>2</v>
      </c>
      <c r="S47">
        <f t="shared" si="2"/>
        <v>2</v>
      </c>
      <c r="T47">
        <f t="shared" si="3"/>
        <v>3</v>
      </c>
      <c r="U47" s="7">
        <f t="shared" si="7"/>
        <v>0.66666666666666663</v>
      </c>
    </row>
    <row r="48" spans="1:21">
      <c r="A48">
        <v>47</v>
      </c>
      <c r="B48">
        <v>2019</v>
      </c>
      <c r="C48">
        <v>3</v>
      </c>
      <c r="D48" t="s">
        <v>30</v>
      </c>
      <c r="E48" t="s">
        <v>57</v>
      </c>
      <c r="F48" t="s">
        <v>127</v>
      </c>
      <c r="G48" t="s">
        <v>117</v>
      </c>
      <c r="H48">
        <v>2</v>
      </c>
      <c r="I48">
        <v>2</v>
      </c>
      <c r="J48">
        <v>1</v>
      </c>
      <c r="K48">
        <v>1</v>
      </c>
      <c r="L48">
        <f t="shared" si="4"/>
        <v>3</v>
      </c>
      <c r="M48">
        <f t="shared" si="5"/>
        <v>3</v>
      </c>
      <c r="N48" s="7">
        <f t="shared" si="6"/>
        <v>1</v>
      </c>
      <c r="O48">
        <v>2</v>
      </c>
      <c r="P48">
        <v>3</v>
      </c>
      <c r="Q48">
        <v>2</v>
      </c>
      <c r="R48">
        <v>2</v>
      </c>
      <c r="S48">
        <f t="shared" si="2"/>
        <v>4</v>
      </c>
      <c r="T48">
        <f t="shared" si="3"/>
        <v>5</v>
      </c>
      <c r="U48" s="7">
        <f t="shared" si="7"/>
        <v>0.8</v>
      </c>
    </row>
    <row r="49" spans="1:21">
      <c r="A49">
        <v>48</v>
      </c>
      <c r="B49">
        <v>2019</v>
      </c>
      <c r="C49">
        <v>3</v>
      </c>
      <c r="D49" t="s">
        <v>44</v>
      </c>
      <c r="E49" t="s">
        <v>50</v>
      </c>
      <c r="F49" t="s">
        <v>192</v>
      </c>
      <c r="G49" t="s">
        <v>104</v>
      </c>
      <c r="H49">
        <v>4</v>
      </c>
      <c r="I49">
        <v>4</v>
      </c>
      <c r="J49">
        <v>0</v>
      </c>
      <c r="K49">
        <v>0</v>
      </c>
      <c r="L49">
        <f t="shared" si="4"/>
        <v>4</v>
      </c>
      <c r="M49">
        <f t="shared" si="5"/>
        <v>4</v>
      </c>
      <c r="N49" s="7">
        <f t="shared" si="6"/>
        <v>1</v>
      </c>
      <c r="O49">
        <v>1</v>
      </c>
      <c r="P49">
        <v>2</v>
      </c>
      <c r="Q49">
        <v>1</v>
      </c>
      <c r="R49">
        <v>2</v>
      </c>
      <c r="S49">
        <f t="shared" si="2"/>
        <v>2</v>
      </c>
      <c r="T49">
        <f t="shared" si="3"/>
        <v>4</v>
      </c>
      <c r="U49" s="7">
        <f t="shared" si="7"/>
        <v>0.5</v>
      </c>
    </row>
    <row r="50" spans="1:21">
      <c r="A50">
        <v>49</v>
      </c>
      <c r="B50">
        <v>2019</v>
      </c>
      <c r="C50">
        <v>4</v>
      </c>
      <c r="D50" t="s">
        <v>49</v>
      </c>
      <c r="E50" t="s">
        <v>54</v>
      </c>
      <c r="F50" t="s">
        <v>103</v>
      </c>
      <c r="G50" t="s">
        <v>107</v>
      </c>
      <c r="H50">
        <v>4</v>
      </c>
      <c r="I50">
        <v>4</v>
      </c>
      <c r="J50">
        <v>3</v>
      </c>
      <c r="K50">
        <v>3</v>
      </c>
      <c r="L50">
        <f t="shared" si="4"/>
        <v>7</v>
      </c>
      <c r="M50">
        <f t="shared" si="5"/>
        <v>7</v>
      </c>
      <c r="N50" s="7">
        <f t="shared" si="6"/>
        <v>1</v>
      </c>
      <c r="O50">
        <v>0</v>
      </c>
      <c r="P50">
        <v>0</v>
      </c>
      <c r="Q50">
        <v>2</v>
      </c>
      <c r="R50">
        <v>2</v>
      </c>
      <c r="S50">
        <f>O50+Q50</f>
        <v>2</v>
      </c>
      <c r="T50">
        <f>P50+R50</f>
        <v>2</v>
      </c>
      <c r="U50" s="7">
        <f t="shared" si="7"/>
        <v>1</v>
      </c>
    </row>
    <row r="51" spans="1:21">
      <c r="A51">
        <v>50</v>
      </c>
      <c r="B51">
        <v>2019</v>
      </c>
      <c r="C51">
        <v>4</v>
      </c>
      <c r="D51" t="s">
        <v>27</v>
      </c>
      <c r="E51" t="s">
        <v>37</v>
      </c>
      <c r="F51" t="s">
        <v>111</v>
      </c>
      <c r="G51" t="s">
        <v>187</v>
      </c>
      <c r="H51">
        <v>3</v>
      </c>
      <c r="I51">
        <v>3</v>
      </c>
      <c r="J51">
        <v>1</v>
      </c>
      <c r="K51">
        <v>1</v>
      </c>
      <c r="L51">
        <f t="shared" si="4"/>
        <v>4</v>
      </c>
      <c r="M51">
        <f t="shared" si="5"/>
        <v>4</v>
      </c>
      <c r="N51" s="7">
        <f t="shared" si="6"/>
        <v>1</v>
      </c>
      <c r="O51">
        <v>1</v>
      </c>
      <c r="P51">
        <v>1</v>
      </c>
      <c r="Q51">
        <v>1</v>
      </c>
      <c r="R51">
        <v>2</v>
      </c>
      <c r="S51">
        <f t="shared" ref="S51:S114" si="8">O51+Q51</f>
        <v>2</v>
      </c>
      <c r="T51">
        <f t="shared" ref="T51:T114" si="9">P51+R51</f>
        <v>3</v>
      </c>
      <c r="U51" s="7">
        <f t="shared" si="7"/>
        <v>0.66666666666666663</v>
      </c>
    </row>
    <row r="52" spans="1:21">
      <c r="A52">
        <v>51</v>
      </c>
      <c r="B52">
        <v>2019</v>
      </c>
      <c r="C52">
        <v>4</v>
      </c>
      <c r="D52" t="s">
        <v>60</v>
      </c>
      <c r="E52" t="s">
        <v>44</v>
      </c>
      <c r="F52" t="s">
        <v>104</v>
      </c>
      <c r="G52" t="s">
        <v>136</v>
      </c>
      <c r="H52">
        <v>0</v>
      </c>
      <c r="I52">
        <v>0</v>
      </c>
      <c r="J52">
        <v>3</v>
      </c>
      <c r="K52">
        <v>3</v>
      </c>
      <c r="L52">
        <f t="shared" si="4"/>
        <v>3</v>
      </c>
      <c r="M52">
        <f t="shared" si="5"/>
        <v>3</v>
      </c>
      <c r="N52" s="7">
        <f t="shared" si="6"/>
        <v>1</v>
      </c>
      <c r="O52">
        <v>1</v>
      </c>
      <c r="P52">
        <v>1</v>
      </c>
      <c r="Q52">
        <v>1</v>
      </c>
      <c r="R52">
        <v>1</v>
      </c>
      <c r="S52">
        <f t="shared" si="8"/>
        <v>2</v>
      </c>
      <c r="T52">
        <f t="shared" si="9"/>
        <v>2</v>
      </c>
      <c r="U52" s="7">
        <f t="shared" si="7"/>
        <v>1</v>
      </c>
    </row>
    <row r="53" spans="1:21">
      <c r="A53">
        <v>52</v>
      </c>
      <c r="B53">
        <v>2019</v>
      </c>
      <c r="C53">
        <v>4</v>
      </c>
      <c r="D53" t="s">
        <v>55</v>
      </c>
      <c r="E53" t="s">
        <v>56</v>
      </c>
      <c r="F53" t="s">
        <v>189</v>
      </c>
      <c r="G53" t="s">
        <v>105</v>
      </c>
      <c r="H53">
        <v>3</v>
      </c>
      <c r="I53">
        <v>3</v>
      </c>
      <c r="J53">
        <v>1</v>
      </c>
      <c r="K53">
        <v>1</v>
      </c>
      <c r="L53">
        <f t="shared" si="4"/>
        <v>4</v>
      </c>
      <c r="M53">
        <f t="shared" si="5"/>
        <v>4</v>
      </c>
      <c r="N53" s="7">
        <f t="shared" si="6"/>
        <v>1</v>
      </c>
      <c r="O53">
        <v>3</v>
      </c>
      <c r="P53">
        <v>3</v>
      </c>
      <c r="Q53">
        <v>1</v>
      </c>
      <c r="R53">
        <v>3</v>
      </c>
      <c r="S53">
        <f t="shared" si="8"/>
        <v>4</v>
      </c>
      <c r="T53">
        <f t="shared" si="9"/>
        <v>6</v>
      </c>
      <c r="U53" s="7">
        <f t="shared" si="7"/>
        <v>0.66666666666666663</v>
      </c>
    </row>
    <row r="54" spans="1:21">
      <c r="A54">
        <v>53</v>
      </c>
      <c r="B54">
        <v>2019</v>
      </c>
      <c r="C54">
        <v>4</v>
      </c>
      <c r="D54" t="s">
        <v>34</v>
      </c>
      <c r="E54" t="s">
        <v>52</v>
      </c>
      <c r="F54" t="s">
        <v>113</v>
      </c>
      <c r="G54" t="s">
        <v>188</v>
      </c>
      <c r="H54">
        <v>4</v>
      </c>
      <c r="I54">
        <v>4</v>
      </c>
      <c r="J54">
        <v>3</v>
      </c>
      <c r="K54">
        <v>3</v>
      </c>
      <c r="L54">
        <f t="shared" si="4"/>
        <v>7</v>
      </c>
      <c r="M54">
        <f t="shared" si="5"/>
        <v>7</v>
      </c>
      <c r="N54" s="7">
        <f t="shared" si="6"/>
        <v>1</v>
      </c>
      <c r="O54">
        <v>1</v>
      </c>
      <c r="P54">
        <v>1</v>
      </c>
      <c r="Q54">
        <v>1</v>
      </c>
      <c r="R54">
        <v>2</v>
      </c>
      <c r="S54">
        <f t="shared" si="8"/>
        <v>2</v>
      </c>
      <c r="T54">
        <f t="shared" si="9"/>
        <v>3</v>
      </c>
      <c r="U54" s="7">
        <f t="shared" si="7"/>
        <v>0.66666666666666663</v>
      </c>
    </row>
    <row r="55" spans="1:21">
      <c r="A55">
        <v>54</v>
      </c>
      <c r="B55">
        <v>2019</v>
      </c>
      <c r="C55">
        <v>4</v>
      </c>
      <c r="D55" t="s">
        <v>46</v>
      </c>
      <c r="E55" t="s">
        <v>26</v>
      </c>
      <c r="F55" t="s">
        <v>114</v>
      </c>
      <c r="G55" t="s">
        <v>101</v>
      </c>
      <c r="H55">
        <v>1</v>
      </c>
      <c r="I55">
        <v>1</v>
      </c>
      <c r="J55">
        <v>1</v>
      </c>
      <c r="K55">
        <v>1</v>
      </c>
      <c r="L55">
        <f t="shared" si="4"/>
        <v>2</v>
      </c>
      <c r="M55">
        <f t="shared" si="5"/>
        <v>2</v>
      </c>
      <c r="N55" s="7">
        <f t="shared" si="6"/>
        <v>1</v>
      </c>
      <c r="O55">
        <v>3</v>
      </c>
      <c r="P55">
        <v>3</v>
      </c>
      <c r="Q55">
        <v>1</v>
      </c>
      <c r="R55">
        <v>2</v>
      </c>
      <c r="S55">
        <f t="shared" si="8"/>
        <v>4</v>
      </c>
      <c r="T55">
        <f t="shared" si="9"/>
        <v>5</v>
      </c>
      <c r="U55" s="7">
        <f t="shared" si="7"/>
        <v>0.8</v>
      </c>
    </row>
    <row r="56" spans="1:21">
      <c r="A56">
        <v>55</v>
      </c>
      <c r="B56">
        <v>2019</v>
      </c>
      <c r="C56">
        <v>4</v>
      </c>
      <c r="D56" t="s">
        <v>22</v>
      </c>
      <c r="E56" t="s">
        <v>23</v>
      </c>
      <c r="F56" t="s">
        <v>102</v>
      </c>
      <c r="G56" t="s">
        <v>112</v>
      </c>
      <c r="H56">
        <v>4</v>
      </c>
      <c r="I56">
        <v>4</v>
      </c>
      <c r="J56">
        <v>3</v>
      </c>
      <c r="K56">
        <v>3</v>
      </c>
      <c r="L56">
        <f t="shared" si="4"/>
        <v>7</v>
      </c>
      <c r="M56">
        <f t="shared" si="5"/>
        <v>7</v>
      </c>
      <c r="N56" s="7">
        <f t="shared" si="6"/>
        <v>1</v>
      </c>
      <c r="O56">
        <v>2</v>
      </c>
      <c r="P56">
        <v>3</v>
      </c>
      <c r="Q56">
        <v>3</v>
      </c>
      <c r="R56">
        <v>3</v>
      </c>
      <c r="S56">
        <f t="shared" si="8"/>
        <v>5</v>
      </c>
      <c r="T56">
        <f t="shared" si="9"/>
        <v>6</v>
      </c>
      <c r="U56" s="7">
        <f t="shared" si="7"/>
        <v>0.83333333333333337</v>
      </c>
    </row>
    <row r="57" spans="1:21">
      <c r="A57">
        <v>56</v>
      </c>
      <c r="B57">
        <v>2019</v>
      </c>
      <c r="C57">
        <v>4</v>
      </c>
      <c r="D57" t="s">
        <v>47</v>
      </c>
      <c r="E57" t="s">
        <v>30</v>
      </c>
      <c r="F57" t="s">
        <v>117</v>
      </c>
      <c r="G57" t="s">
        <v>118</v>
      </c>
      <c r="H57">
        <v>4</v>
      </c>
      <c r="I57">
        <v>4</v>
      </c>
      <c r="J57">
        <v>2</v>
      </c>
      <c r="K57">
        <v>2</v>
      </c>
      <c r="L57">
        <f t="shared" si="4"/>
        <v>6</v>
      </c>
      <c r="M57">
        <f t="shared" si="5"/>
        <v>6</v>
      </c>
      <c r="N57" s="7">
        <f t="shared" si="6"/>
        <v>1</v>
      </c>
      <c r="O57">
        <v>2</v>
      </c>
      <c r="P57">
        <v>2</v>
      </c>
      <c r="Q57">
        <v>1</v>
      </c>
      <c r="R57">
        <v>1</v>
      </c>
      <c r="S57">
        <f t="shared" si="8"/>
        <v>3</v>
      </c>
      <c r="T57">
        <f t="shared" si="9"/>
        <v>3</v>
      </c>
      <c r="U57" s="7">
        <f t="shared" si="7"/>
        <v>1</v>
      </c>
    </row>
    <row r="58" spans="1:21">
      <c r="A58">
        <v>57</v>
      </c>
      <c r="B58">
        <v>2019</v>
      </c>
      <c r="C58">
        <v>4</v>
      </c>
      <c r="D58" t="s">
        <v>61</v>
      </c>
      <c r="E58" t="s">
        <v>25</v>
      </c>
      <c r="F58" t="s">
        <v>131</v>
      </c>
      <c r="G58" t="s">
        <v>138</v>
      </c>
      <c r="H58">
        <v>1</v>
      </c>
      <c r="I58">
        <v>2</v>
      </c>
      <c r="J58">
        <v>1</v>
      </c>
      <c r="K58">
        <v>1</v>
      </c>
      <c r="L58">
        <f t="shared" si="4"/>
        <v>2</v>
      </c>
      <c r="M58">
        <f t="shared" si="5"/>
        <v>3</v>
      </c>
      <c r="N58" s="7">
        <f t="shared" si="6"/>
        <v>0.66666666666666663</v>
      </c>
      <c r="O58">
        <v>1</v>
      </c>
      <c r="P58">
        <v>1</v>
      </c>
      <c r="Q58">
        <v>1</v>
      </c>
      <c r="R58">
        <v>2</v>
      </c>
      <c r="S58">
        <f t="shared" si="8"/>
        <v>2</v>
      </c>
      <c r="T58">
        <f t="shared" si="9"/>
        <v>3</v>
      </c>
      <c r="U58" s="7">
        <f t="shared" si="7"/>
        <v>0.66666666666666663</v>
      </c>
    </row>
    <row r="59" spans="1:21">
      <c r="A59">
        <v>58</v>
      </c>
      <c r="B59">
        <v>2019</v>
      </c>
      <c r="C59">
        <v>4</v>
      </c>
      <c r="D59" t="s">
        <v>57</v>
      </c>
      <c r="E59" t="s">
        <v>35</v>
      </c>
      <c r="F59" t="s">
        <v>144</v>
      </c>
      <c r="G59" t="s">
        <v>127</v>
      </c>
      <c r="H59">
        <v>7</v>
      </c>
      <c r="I59">
        <v>7</v>
      </c>
      <c r="J59">
        <v>4</v>
      </c>
      <c r="K59">
        <v>4</v>
      </c>
      <c r="L59">
        <f t="shared" si="4"/>
        <v>11</v>
      </c>
      <c r="M59">
        <f t="shared" si="5"/>
        <v>11</v>
      </c>
      <c r="N59" s="7">
        <f t="shared" si="6"/>
        <v>1</v>
      </c>
      <c r="O59">
        <v>2</v>
      </c>
      <c r="P59">
        <v>2</v>
      </c>
      <c r="Q59">
        <v>2</v>
      </c>
      <c r="R59">
        <v>2</v>
      </c>
      <c r="S59">
        <f t="shared" si="8"/>
        <v>4</v>
      </c>
      <c r="T59">
        <f t="shared" si="9"/>
        <v>4</v>
      </c>
      <c r="U59" s="7">
        <f t="shared" si="7"/>
        <v>1</v>
      </c>
    </row>
    <row r="60" spans="1:21">
      <c r="A60">
        <v>59</v>
      </c>
      <c r="B60">
        <v>2019</v>
      </c>
      <c r="C60">
        <v>4</v>
      </c>
      <c r="D60" t="s">
        <v>43</v>
      </c>
      <c r="E60" t="s">
        <v>58</v>
      </c>
      <c r="F60" t="s">
        <v>119</v>
      </c>
      <c r="G60" t="s">
        <v>123</v>
      </c>
      <c r="H60">
        <v>3</v>
      </c>
      <c r="I60">
        <v>3</v>
      </c>
      <c r="J60">
        <v>1</v>
      </c>
      <c r="K60">
        <v>1</v>
      </c>
      <c r="L60">
        <f t="shared" si="4"/>
        <v>4</v>
      </c>
      <c r="M60">
        <f t="shared" si="5"/>
        <v>4</v>
      </c>
      <c r="N60" s="7">
        <f t="shared" si="6"/>
        <v>1</v>
      </c>
      <c r="O60">
        <v>2</v>
      </c>
      <c r="P60">
        <v>2</v>
      </c>
      <c r="Q60">
        <v>1</v>
      </c>
      <c r="R60">
        <v>3</v>
      </c>
      <c r="S60">
        <f t="shared" si="8"/>
        <v>3</v>
      </c>
      <c r="T60">
        <f t="shared" si="9"/>
        <v>5</v>
      </c>
      <c r="U60" s="7">
        <f t="shared" si="7"/>
        <v>0.6</v>
      </c>
    </row>
    <row r="61" spans="1:21">
      <c r="A61">
        <v>60</v>
      </c>
      <c r="B61">
        <v>2019</v>
      </c>
      <c r="C61">
        <v>4</v>
      </c>
      <c r="D61" t="s">
        <v>50</v>
      </c>
      <c r="E61" t="s">
        <v>36</v>
      </c>
      <c r="F61" t="s">
        <v>108</v>
      </c>
      <c r="G61" t="s">
        <v>193</v>
      </c>
      <c r="H61">
        <v>0</v>
      </c>
      <c r="I61">
        <v>0</v>
      </c>
      <c r="J61">
        <v>1</v>
      </c>
      <c r="K61">
        <v>1</v>
      </c>
      <c r="L61">
        <f t="shared" si="4"/>
        <v>1</v>
      </c>
      <c r="M61">
        <f t="shared" si="5"/>
        <v>1</v>
      </c>
      <c r="N61" s="7">
        <f t="shared" si="6"/>
        <v>1</v>
      </c>
      <c r="O61">
        <v>0</v>
      </c>
      <c r="P61">
        <v>0</v>
      </c>
      <c r="Q61">
        <v>3</v>
      </c>
      <c r="R61">
        <v>3</v>
      </c>
      <c r="S61">
        <f t="shared" si="8"/>
        <v>3</v>
      </c>
      <c r="T61">
        <f t="shared" si="9"/>
        <v>3</v>
      </c>
      <c r="U61" s="7">
        <f t="shared" si="7"/>
        <v>1</v>
      </c>
    </row>
    <row r="62" spans="1:21">
      <c r="A62">
        <v>61</v>
      </c>
      <c r="B62">
        <v>2019</v>
      </c>
      <c r="C62">
        <v>4</v>
      </c>
      <c r="D62" t="s">
        <v>53</v>
      </c>
      <c r="E62" t="s">
        <v>33</v>
      </c>
      <c r="F62" t="s">
        <v>110</v>
      </c>
      <c r="G62" t="s">
        <v>132</v>
      </c>
      <c r="H62">
        <v>2</v>
      </c>
      <c r="I62">
        <v>2</v>
      </c>
      <c r="J62">
        <v>3</v>
      </c>
      <c r="K62">
        <v>3</v>
      </c>
      <c r="L62">
        <f t="shared" si="4"/>
        <v>5</v>
      </c>
      <c r="M62">
        <f t="shared" si="5"/>
        <v>5</v>
      </c>
      <c r="N62" s="7">
        <f t="shared" si="6"/>
        <v>1</v>
      </c>
      <c r="O62">
        <v>4</v>
      </c>
      <c r="P62">
        <v>4</v>
      </c>
      <c r="Q62">
        <v>1</v>
      </c>
      <c r="R62">
        <v>1</v>
      </c>
      <c r="S62">
        <f t="shared" si="8"/>
        <v>5</v>
      </c>
      <c r="T62">
        <f t="shared" si="9"/>
        <v>5</v>
      </c>
      <c r="U62" s="7">
        <f t="shared" si="7"/>
        <v>1</v>
      </c>
    </row>
    <row r="63" spans="1:21">
      <c r="A63">
        <v>62</v>
      </c>
      <c r="B63">
        <v>2019</v>
      </c>
      <c r="C63">
        <v>4</v>
      </c>
      <c r="D63" t="s">
        <v>38</v>
      </c>
      <c r="E63" t="s">
        <v>59</v>
      </c>
      <c r="F63" t="s">
        <v>190</v>
      </c>
      <c r="G63" t="s">
        <v>126</v>
      </c>
      <c r="H63">
        <v>1</v>
      </c>
      <c r="I63">
        <v>1</v>
      </c>
      <c r="J63">
        <v>0</v>
      </c>
      <c r="K63">
        <v>0</v>
      </c>
      <c r="L63">
        <f t="shared" si="4"/>
        <v>1</v>
      </c>
      <c r="M63">
        <f t="shared" si="5"/>
        <v>1</v>
      </c>
      <c r="N63" s="7">
        <f t="shared" si="6"/>
        <v>1</v>
      </c>
      <c r="O63">
        <v>1</v>
      </c>
      <c r="P63">
        <v>1</v>
      </c>
      <c r="Q63">
        <v>4</v>
      </c>
      <c r="R63">
        <v>4</v>
      </c>
      <c r="S63">
        <f t="shared" si="8"/>
        <v>5</v>
      </c>
      <c r="T63">
        <f t="shared" si="9"/>
        <v>5</v>
      </c>
      <c r="U63" s="7">
        <f t="shared" si="7"/>
        <v>1</v>
      </c>
    </row>
    <row r="64" spans="1:21">
      <c r="A64">
        <v>63</v>
      </c>
      <c r="B64">
        <v>2019</v>
      </c>
      <c r="C64">
        <v>4</v>
      </c>
      <c r="D64" t="s">
        <v>40</v>
      </c>
      <c r="E64" t="s">
        <v>29</v>
      </c>
      <c r="F64" t="s">
        <v>122</v>
      </c>
      <c r="G64" t="s">
        <v>129</v>
      </c>
      <c r="H64">
        <v>0</v>
      </c>
      <c r="I64">
        <v>0</v>
      </c>
      <c r="J64">
        <v>3</v>
      </c>
      <c r="K64">
        <v>3</v>
      </c>
      <c r="L64">
        <f t="shared" si="4"/>
        <v>3</v>
      </c>
      <c r="M64">
        <f t="shared" si="5"/>
        <v>3</v>
      </c>
      <c r="N64" s="7">
        <f t="shared" si="6"/>
        <v>1</v>
      </c>
      <c r="O64">
        <v>1</v>
      </c>
      <c r="P64">
        <v>1</v>
      </c>
      <c r="Q64">
        <v>2</v>
      </c>
      <c r="R64">
        <v>2</v>
      </c>
      <c r="S64">
        <f t="shared" si="8"/>
        <v>3</v>
      </c>
      <c r="T64">
        <f t="shared" si="9"/>
        <v>3</v>
      </c>
      <c r="U64" s="7">
        <f t="shared" si="7"/>
        <v>1</v>
      </c>
    </row>
    <row r="65" spans="1:21">
      <c r="A65">
        <v>64</v>
      </c>
      <c r="B65">
        <v>2019</v>
      </c>
      <c r="C65">
        <v>5</v>
      </c>
      <c r="D65" t="s">
        <v>58</v>
      </c>
      <c r="E65" t="s">
        <v>57</v>
      </c>
      <c r="F65" t="s">
        <v>127</v>
      </c>
      <c r="G65" t="s">
        <v>119</v>
      </c>
      <c r="H65">
        <v>2</v>
      </c>
      <c r="I65">
        <v>2</v>
      </c>
      <c r="J65">
        <v>3</v>
      </c>
      <c r="K65">
        <v>3</v>
      </c>
      <c r="L65">
        <f t="shared" si="4"/>
        <v>5</v>
      </c>
      <c r="M65">
        <f t="shared" si="5"/>
        <v>5</v>
      </c>
      <c r="N65" s="7">
        <f t="shared" si="6"/>
        <v>1</v>
      </c>
      <c r="O65">
        <v>3</v>
      </c>
      <c r="P65">
        <v>4</v>
      </c>
      <c r="Q65">
        <v>1</v>
      </c>
      <c r="R65">
        <v>2</v>
      </c>
      <c r="S65">
        <f t="shared" si="8"/>
        <v>4</v>
      </c>
      <c r="T65">
        <f t="shared" si="9"/>
        <v>6</v>
      </c>
      <c r="U65" s="7">
        <f t="shared" si="7"/>
        <v>0.66666666666666663</v>
      </c>
    </row>
    <row r="66" spans="1:21">
      <c r="A66">
        <v>65</v>
      </c>
      <c r="B66">
        <v>2019</v>
      </c>
      <c r="C66">
        <v>5</v>
      </c>
      <c r="D66" t="s">
        <v>26</v>
      </c>
      <c r="E66" t="s">
        <v>33</v>
      </c>
      <c r="F66" t="s">
        <v>110</v>
      </c>
      <c r="G66" t="s">
        <v>114</v>
      </c>
      <c r="H66">
        <v>3</v>
      </c>
      <c r="I66">
        <v>3</v>
      </c>
      <c r="J66">
        <v>4</v>
      </c>
      <c r="K66">
        <v>5</v>
      </c>
      <c r="L66">
        <f t="shared" si="4"/>
        <v>7</v>
      </c>
      <c r="M66">
        <f t="shared" si="5"/>
        <v>8</v>
      </c>
      <c r="N66" s="7">
        <f t="shared" si="6"/>
        <v>0.875</v>
      </c>
      <c r="O66">
        <v>2</v>
      </c>
      <c r="P66">
        <v>2</v>
      </c>
      <c r="Q66">
        <v>0</v>
      </c>
      <c r="R66">
        <v>2</v>
      </c>
      <c r="S66">
        <f t="shared" si="8"/>
        <v>2</v>
      </c>
      <c r="T66">
        <f t="shared" si="9"/>
        <v>4</v>
      </c>
      <c r="U66" s="7">
        <f t="shared" si="7"/>
        <v>0.5</v>
      </c>
    </row>
    <row r="67" spans="1:21">
      <c r="A67">
        <v>66</v>
      </c>
      <c r="B67">
        <v>2019</v>
      </c>
      <c r="C67">
        <v>5</v>
      </c>
      <c r="D67" t="s">
        <v>44</v>
      </c>
      <c r="E67" t="s">
        <v>25</v>
      </c>
      <c r="F67" t="s">
        <v>146</v>
      </c>
      <c r="G67" t="s">
        <v>104</v>
      </c>
      <c r="H67">
        <v>3</v>
      </c>
      <c r="I67">
        <v>4</v>
      </c>
      <c r="J67">
        <v>1</v>
      </c>
      <c r="K67">
        <v>1</v>
      </c>
      <c r="L67">
        <f t="shared" ref="L67:L130" si="10">H67+J67</f>
        <v>4</v>
      </c>
      <c r="M67">
        <f t="shared" ref="M67:M130" si="11">I67+K67</f>
        <v>5</v>
      </c>
      <c r="N67" s="7">
        <f t="shared" ref="N67:N130" si="12">L67/M67</f>
        <v>0.8</v>
      </c>
      <c r="O67">
        <v>2</v>
      </c>
      <c r="P67">
        <v>2</v>
      </c>
      <c r="Q67">
        <v>0</v>
      </c>
      <c r="R67">
        <v>0</v>
      </c>
      <c r="S67">
        <f t="shared" si="8"/>
        <v>2</v>
      </c>
      <c r="T67">
        <f t="shared" si="9"/>
        <v>2</v>
      </c>
      <c r="U67" s="7">
        <f t="shared" ref="U67:U130" si="13">S67/T67</f>
        <v>1</v>
      </c>
    </row>
    <row r="68" spans="1:21">
      <c r="A68">
        <v>67</v>
      </c>
      <c r="B68">
        <v>2019</v>
      </c>
      <c r="C68">
        <v>5</v>
      </c>
      <c r="D68" t="s">
        <v>37</v>
      </c>
      <c r="E68" t="s">
        <v>61</v>
      </c>
      <c r="F68" t="s">
        <v>138</v>
      </c>
      <c r="G68" t="s">
        <v>111</v>
      </c>
      <c r="H68">
        <v>2</v>
      </c>
      <c r="I68">
        <v>2</v>
      </c>
      <c r="J68">
        <v>1</v>
      </c>
      <c r="K68">
        <v>1</v>
      </c>
      <c r="L68">
        <f t="shared" si="10"/>
        <v>3</v>
      </c>
      <c r="M68">
        <f t="shared" si="11"/>
        <v>3</v>
      </c>
      <c r="N68" s="7">
        <f t="shared" si="12"/>
        <v>1</v>
      </c>
      <c r="O68">
        <v>0</v>
      </c>
      <c r="P68">
        <v>0</v>
      </c>
      <c r="Q68">
        <v>0</v>
      </c>
      <c r="R68">
        <v>4</v>
      </c>
      <c r="S68">
        <f t="shared" si="8"/>
        <v>0</v>
      </c>
      <c r="T68">
        <f t="shared" si="9"/>
        <v>4</v>
      </c>
      <c r="U68" s="7">
        <f t="shared" si="13"/>
        <v>0</v>
      </c>
    </row>
    <row r="69" spans="1:21">
      <c r="A69">
        <v>68</v>
      </c>
      <c r="B69">
        <v>2019</v>
      </c>
      <c r="C69">
        <v>5</v>
      </c>
      <c r="D69" t="s">
        <v>40</v>
      </c>
      <c r="E69" t="s">
        <v>47</v>
      </c>
      <c r="F69" t="s">
        <v>118</v>
      </c>
      <c r="G69" t="s">
        <v>129</v>
      </c>
      <c r="H69">
        <v>2</v>
      </c>
      <c r="I69">
        <v>2</v>
      </c>
      <c r="J69">
        <v>2</v>
      </c>
      <c r="K69">
        <v>2</v>
      </c>
      <c r="L69">
        <f t="shared" si="10"/>
        <v>4</v>
      </c>
      <c r="M69">
        <f t="shared" si="11"/>
        <v>4</v>
      </c>
      <c r="N69" s="7">
        <f t="shared" si="12"/>
        <v>1</v>
      </c>
      <c r="O69">
        <v>4</v>
      </c>
      <c r="P69">
        <v>4</v>
      </c>
      <c r="Q69">
        <v>3</v>
      </c>
      <c r="R69">
        <v>3</v>
      </c>
      <c r="S69">
        <f t="shared" si="8"/>
        <v>7</v>
      </c>
      <c r="T69">
        <f t="shared" si="9"/>
        <v>7</v>
      </c>
      <c r="U69" s="7">
        <f t="shared" si="13"/>
        <v>1</v>
      </c>
    </row>
    <row r="70" spans="1:21">
      <c r="A70">
        <v>69</v>
      </c>
      <c r="B70">
        <v>2019</v>
      </c>
      <c r="C70">
        <v>5</v>
      </c>
      <c r="D70" t="s">
        <v>29</v>
      </c>
      <c r="E70" t="s">
        <v>43</v>
      </c>
      <c r="F70" t="s">
        <v>123</v>
      </c>
      <c r="G70" t="s">
        <v>122</v>
      </c>
      <c r="H70">
        <v>2</v>
      </c>
      <c r="I70">
        <v>2</v>
      </c>
      <c r="J70">
        <v>2</v>
      </c>
      <c r="K70">
        <v>2</v>
      </c>
      <c r="L70">
        <f t="shared" si="10"/>
        <v>4</v>
      </c>
      <c r="M70">
        <f t="shared" si="11"/>
        <v>4</v>
      </c>
      <c r="N70" s="7">
        <f t="shared" si="12"/>
        <v>1</v>
      </c>
      <c r="O70">
        <v>4</v>
      </c>
      <c r="P70">
        <v>5</v>
      </c>
      <c r="Q70">
        <v>3</v>
      </c>
      <c r="R70">
        <v>3</v>
      </c>
      <c r="S70">
        <f t="shared" si="8"/>
        <v>7</v>
      </c>
      <c r="T70">
        <f t="shared" si="9"/>
        <v>8</v>
      </c>
      <c r="U70" s="7">
        <f t="shared" si="13"/>
        <v>0.875</v>
      </c>
    </row>
    <row r="71" spans="1:21">
      <c r="A71">
        <v>70</v>
      </c>
      <c r="B71">
        <v>2019</v>
      </c>
      <c r="C71">
        <v>5</v>
      </c>
      <c r="D71" t="s">
        <v>46</v>
      </c>
      <c r="E71" t="s">
        <v>27</v>
      </c>
      <c r="F71" t="s">
        <v>187</v>
      </c>
      <c r="G71" t="s">
        <v>101</v>
      </c>
      <c r="H71">
        <v>3</v>
      </c>
      <c r="I71">
        <v>3</v>
      </c>
      <c r="J71">
        <v>5</v>
      </c>
      <c r="K71">
        <v>7</v>
      </c>
      <c r="L71">
        <f t="shared" si="10"/>
        <v>8</v>
      </c>
      <c r="M71">
        <f t="shared" si="11"/>
        <v>10</v>
      </c>
      <c r="N71" s="7">
        <f t="shared" si="12"/>
        <v>0.8</v>
      </c>
      <c r="O71">
        <v>1</v>
      </c>
      <c r="P71">
        <v>1</v>
      </c>
      <c r="Q71">
        <v>2</v>
      </c>
      <c r="R71">
        <v>2</v>
      </c>
      <c r="S71">
        <f t="shared" si="8"/>
        <v>3</v>
      </c>
      <c r="T71">
        <f t="shared" si="9"/>
        <v>3</v>
      </c>
      <c r="U71" s="7">
        <f t="shared" si="13"/>
        <v>1</v>
      </c>
    </row>
    <row r="72" spans="1:21">
      <c r="A72">
        <v>71</v>
      </c>
      <c r="B72">
        <v>2019</v>
      </c>
      <c r="C72">
        <v>5</v>
      </c>
      <c r="D72" t="s">
        <v>38</v>
      </c>
      <c r="E72" t="s">
        <v>35</v>
      </c>
      <c r="F72" t="s">
        <v>144</v>
      </c>
      <c r="G72" t="s">
        <v>126</v>
      </c>
      <c r="H72">
        <v>3</v>
      </c>
      <c r="I72">
        <v>3</v>
      </c>
      <c r="J72">
        <v>4</v>
      </c>
      <c r="K72">
        <v>4</v>
      </c>
      <c r="L72">
        <f t="shared" si="10"/>
        <v>7</v>
      </c>
      <c r="M72">
        <f t="shared" si="11"/>
        <v>7</v>
      </c>
      <c r="N72" s="7">
        <f t="shared" si="12"/>
        <v>1</v>
      </c>
      <c r="O72">
        <v>1</v>
      </c>
      <c r="P72">
        <v>1</v>
      </c>
      <c r="Q72">
        <v>1</v>
      </c>
      <c r="R72">
        <v>1</v>
      </c>
      <c r="S72">
        <f t="shared" si="8"/>
        <v>2</v>
      </c>
      <c r="T72">
        <f t="shared" si="9"/>
        <v>2</v>
      </c>
      <c r="U72" s="7">
        <f t="shared" si="13"/>
        <v>1</v>
      </c>
    </row>
    <row r="73" spans="1:21">
      <c r="A73">
        <v>72</v>
      </c>
      <c r="B73">
        <v>2019</v>
      </c>
      <c r="C73">
        <v>5</v>
      </c>
      <c r="D73" t="s">
        <v>60</v>
      </c>
      <c r="E73" t="s">
        <v>36</v>
      </c>
      <c r="F73" t="s">
        <v>108</v>
      </c>
      <c r="G73" t="s">
        <v>136</v>
      </c>
      <c r="H73">
        <v>2</v>
      </c>
      <c r="I73">
        <v>2</v>
      </c>
      <c r="J73">
        <v>1</v>
      </c>
      <c r="K73">
        <v>1</v>
      </c>
      <c r="L73">
        <f t="shared" si="10"/>
        <v>3</v>
      </c>
      <c r="M73">
        <f t="shared" si="11"/>
        <v>3</v>
      </c>
      <c r="N73" s="7">
        <f t="shared" si="12"/>
        <v>1</v>
      </c>
      <c r="O73">
        <v>4</v>
      </c>
      <c r="P73">
        <v>4</v>
      </c>
      <c r="Q73">
        <v>1</v>
      </c>
      <c r="R73">
        <v>1</v>
      </c>
      <c r="S73">
        <f t="shared" si="8"/>
        <v>5</v>
      </c>
      <c r="T73">
        <f t="shared" si="9"/>
        <v>5</v>
      </c>
      <c r="U73" s="7">
        <f t="shared" si="13"/>
        <v>1</v>
      </c>
    </row>
    <row r="74" spans="1:21">
      <c r="A74">
        <v>73</v>
      </c>
      <c r="B74">
        <v>2019</v>
      </c>
      <c r="C74">
        <v>5</v>
      </c>
      <c r="D74" t="s">
        <v>52</v>
      </c>
      <c r="E74" t="s">
        <v>50</v>
      </c>
      <c r="F74" t="s">
        <v>193</v>
      </c>
      <c r="G74" t="s">
        <v>113</v>
      </c>
      <c r="H74">
        <v>3</v>
      </c>
      <c r="I74">
        <v>3</v>
      </c>
      <c r="J74">
        <v>3</v>
      </c>
      <c r="K74">
        <v>3</v>
      </c>
      <c r="L74">
        <f t="shared" si="10"/>
        <v>6</v>
      </c>
      <c r="M74">
        <f t="shared" si="11"/>
        <v>6</v>
      </c>
      <c r="N74" s="7">
        <f t="shared" si="12"/>
        <v>1</v>
      </c>
      <c r="O74">
        <v>0</v>
      </c>
      <c r="P74">
        <v>0</v>
      </c>
      <c r="Q74">
        <v>1</v>
      </c>
      <c r="R74">
        <v>1</v>
      </c>
      <c r="S74">
        <f t="shared" si="8"/>
        <v>1</v>
      </c>
      <c r="T74">
        <f t="shared" si="9"/>
        <v>1</v>
      </c>
      <c r="U74" s="7">
        <f t="shared" si="13"/>
        <v>1</v>
      </c>
    </row>
    <row r="75" spans="1:21">
      <c r="A75">
        <v>74</v>
      </c>
      <c r="B75">
        <v>2019</v>
      </c>
      <c r="C75">
        <v>5</v>
      </c>
      <c r="D75" t="s">
        <v>54</v>
      </c>
      <c r="E75" t="s">
        <v>62</v>
      </c>
      <c r="F75" t="s">
        <v>115</v>
      </c>
      <c r="G75" t="s">
        <v>103</v>
      </c>
      <c r="H75">
        <v>0</v>
      </c>
      <c r="I75">
        <v>0</v>
      </c>
      <c r="J75">
        <v>4</v>
      </c>
      <c r="K75">
        <v>4</v>
      </c>
      <c r="L75">
        <f t="shared" si="10"/>
        <v>4</v>
      </c>
      <c r="M75">
        <f t="shared" si="11"/>
        <v>4</v>
      </c>
      <c r="N75" s="7">
        <f t="shared" si="12"/>
        <v>1</v>
      </c>
      <c r="O75">
        <v>0</v>
      </c>
      <c r="P75">
        <v>1</v>
      </c>
      <c r="Q75">
        <v>1</v>
      </c>
      <c r="R75">
        <v>1</v>
      </c>
      <c r="S75">
        <f t="shared" si="8"/>
        <v>1</v>
      </c>
      <c r="T75">
        <f t="shared" si="9"/>
        <v>2</v>
      </c>
      <c r="U75" s="7">
        <f t="shared" si="13"/>
        <v>0.5</v>
      </c>
    </row>
    <row r="76" spans="1:21">
      <c r="A76">
        <v>75</v>
      </c>
      <c r="B76">
        <v>2019</v>
      </c>
      <c r="C76">
        <v>5</v>
      </c>
      <c r="D76" t="s">
        <v>56</v>
      </c>
      <c r="E76" t="s">
        <v>53</v>
      </c>
      <c r="F76" t="s">
        <v>132</v>
      </c>
      <c r="G76" t="s">
        <v>142</v>
      </c>
      <c r="H76">
        <v>2</v>
      </c>
      <c r="I76">
        <v>2</v>
      </c>
      <c r="J76">
        <v>1</v>
      </c>
      <c r="K76">
        <v>1</v>
      </c>
      <c r="L76">
        <f t="shared" si="10"/>
        <v>3</v>
      </c>
      <c r="M76">
        <f t="shared" si="11"/>
        <v>3</v>
      </c>
      <c r="N76" s="7">
        <f t="shared" si="12"/>
        <v>1</v>
      </c>
      <c r="O76">
        <v>2</v>
      </c>
      <c r="P76">
        <v>3</v>
      </c>
      <c r="Q76">
        <v>2</v>
      </c>
      <c r="R76">
        <v>3</v>
      </c>
      <c r="S76">
        <f t="shared" si="8"/>
        <v>4</v>
      </c>
      <c r="T76">
        <f t="shared" si="9"/>
        <v>6</v>
      </c>
      <c r="U76" s="7">
        <f t="shared" si="13"/>
        <v>0.66666666666666663</v>
      </c>
    </row>
    <row r="77" spans="1:21">
      <c r="A77">
        <v>76</v>
      </c>
      <c r="B77">
        <v>2019</v>
      </c>
      <c r="C77">
        <v>5</v>
      </c>
      <c r="D77" t="s">
        <v>59</v>
      </c>
      <c r="E77" t="s">
        <v>49</v>
      </c>
      <c r="F77" t="s">
        <v>107</v>
      </c>
      <c r="G77" t="s">
        <v>190</v>
      </c>
      <c r="H77">
        <v>4</v>
      </c>
      <c r="I77">
        <v>4</v>
      </c>
      <c r="J77">
        <v>3</v>
      </c>
      <c r="K77">
        <v>3</v>
      </c>
      <c r="L77">
        <f t="shared" si="10"/>
        <v>7</v>
      </c>
      <c r="M77">
        <f t="shared" si="11"/>
        <v>7</v>
      </c>
      <c r="N77" s="7">
        <f t="shared" si="12"/>
        <v>1</v>
      </c>
      <c r="O77">
        <v>2</v>
      </c>
      <c r="P77">
        <v>2</v>
      </c>
      <c r="Q77">
        <v>1</v>
      </c>
      <c r="R77">
        <v>3</v>
      </c>
      <c r="S77">
        <f t="shared" si="8"/>
        <v>3</v>
      </c>
      <c r="T77">
        <f t="shared" si="9"/>
        <v>5</v>
      </c>
      <c r="U77" s="7">
        <f t="shared" si="13"/>
        <v>0.6</v>
      </c>
    </row>
    <row r="78" spans="1:21">
      <c r="A78">
        <v>77</v>
      </c>
      <c r="B78">
        <v>2019</v>
      </c>
      <c r="C78">
        <v>5</v>
      </c>
      <c r="D78" t="s">
        <v>23</v>
      </c>
      <c r="E78" t="s">
        <v>34</v>
      </c>
      <c r="F78" t="s">
        <v>188</v>
      </c>
      <c r="G78" t="s">
        <v>102</v>
      </c>
      <c r="H78">
        <v>1</v>
      </c>
      <c r="I78">
        <v>1</v>
      </c>
      <c r="J78">
        <v>1</v>
      </c>
      <c r="K78">
        <v>1</v>
      </c>
      <c r="L78">
        <f t="shared" si="10"/>
        <v>2</v>
      </c>
      <c r="M78">
        <f t="shared" si="11"/>
        <v>2</v>
      </c>
      <c r="N78" s="7">
        <f t="shared" si="12"/>
        <v>1</v>
      </c>
      <c r="O78">
        <v>4</v>
      </c>
      <c r="P78">
        <v>4</v>
      </c>
      <c r="Q78">
        <v>2</v>
      </c>
      <c r="R78">
        <v>2</v>
      </c>
      <c r="S78">
        <f t="shared" si="8"/>
        <v>6</v>
      </c>
      <c r="T78">
        <f t="shared" si="9"/>
        <v>6</v>
      </c>
      <c r="U78" s="7">
        <f t="shared" si="13"/>
        <v>1</v>
      </c>
    </row>
    <row r="79" spans="1:21">
      <c r="A79">
        <v>78</v>
      </c>
      <c r="B79">
        <v>2019</v>
      </c>
      <c r="C79">
        <v>5</v>
      </c>
      <c r="D79" t="s">
        <v>39</v>
      </c>
      <c r="E79" t="s">
        <v>30</v>
      </c>
      <c r="F79" t="s">
        <v>117</v>
      </c>
      <c r="G79" t="s">
        <v>124</v>
      </c>
      <c r="H79">
        <v>0</v>
      </c>
      <c r="I79">
        <v>0</v>
      </c>
      <c r="J79">
        <v>4</v>
      </c>
      <c r="K79">
        <v>4</v>
      </c>
      <c r="L79">
        <f t="shared" si="10"/>
        <v>4</v>
      </c>
      <c r="M79">
        <f t="shared" si="11"/>
        <v>4</v>
      </c>
      <c r="N79" s="7">
        <f t="shared" si="12"/>
        <v>1</v>
      </c>
      <c r="O79">
        <v>1</v>
      </c>
      <c r="P79">
        <v>1</v>
      </c>
      <c r="Q79">
        <v>1</v>
      </c>
      <c r="R79">
        <v>4</v>
      </c>
      <c r="S79">
        <f t="shared" si="8"/>
        <v>2</v>
      </c>
      <c r="T79">
        <f t="shared" si="9"/>
        <v>5</v>
      </c>
      <c r="U79" s="7">
        <f t="shared" si="13"/>
        <v>0.4</v>
      </c>
    </row>
    <row r="80" spans="1:21">
      <c r="A80">
        <v>79</v>
      </c>
      <c r="B80">
        <v>2019</v>
      </c>
      <c r="C80">
        <v>6</v>
      </c>
      <c r="D80" t="s">
        <v>25</v>
      </c>
      <c r="E80" t="s">
        <v>60</v>
      </c>
      <c r="F80" t="s">
        <v>136</v>
      </c>
      <c r="G80" t="s">
        <v>146</v>
      </c>
      <c r="H80">
        <v>2</v>
      </c>
      <c r="I80">
        <v>2</v>
      </c>
      <c r="J80">
        <v>5</v>
      </c>
      <c r="K80">
        <v>5</v>
      </c>
      <c r="L80">
        <f t="shared" si="10"/>
        <v>7</v>
      </c>
      <c r="M80">
        <f t="shared" si="11"/>
        <v>7</v>
      </c>
      <c r="N80" s="7">
        <f t="shared" si="12"/>
        <v>1</v>
      </c>
      <c r="O80">
        <v>0</v>
      </c>
      <c r="P80">
        <v>0</v>
      </c>
      <c r="Q80">
        <v>0</v>
      </c>
      <c r="R80">
        <v>1</v>
      </c>
      <c r="S80">
        <f t="shared" si="8"/>
        <v>0</v>
      </c>
      <c r="T80">
        <f t="shared" si="9"/>
        <v>1</v>
      </c>
      <c r="U80" s="7">
        <f t="shared" si="13"/>
        <v>0</v>
      </c>
    </row>
    <row r="81" spans="1:21">
      <c r="A81">
        <v>80</v>
      </c>
      <c r="B81">
        <v>2019</v>
      </c>
      <c r="C81">
        <v>6</v>
      </c>
      <c r="D81" t="s">
        <v>55</v>
      </c>
      <c r="E81" t="s">
        <v>44</v>
      </c>
      <c r="F81" t="s">
        <v>104</v>
      </c>
      <c r="G81" t="s">
        <v>105</v>
      </c>
      <c r="H81">
        <v>2</v>
      </c>
      <c r="I81">
        <v>2</v>
      </c>
      <c r="J81">
        <v>1</v>
      </c>
      <c r="K81">
        <v>1</v>
      </c>
      <c r="L81">
        <f t="shared" si="10"/>
        <v>3</v>
      </c>
      <c r="M81">
        <f t="shared" si="11"/>
        <v>3</v>
      </c>
      <c r="N81" s="7">
        <f t="shared" si="12"/>
        <v>1</v>
      </c>
      <c r="O81">
        <v>1</v>
      </c>
      <c r="P81">
        <v>2</v>
      </c>
      <c r="Q81">
        <v>1</v>
      </c>
      <c r="R81">
        <v>1</v>
      </c>
      <c r="S81">
        <f t="shared" si="8"/>
        <v>2</v>
      </c>
      <c r="T81">
        <f t="shared" si="9"/>
        <v>3</v>
      </c>
      <c r="U81" s="7">
        <f t="shared" si="13"/>
        <v>0.66666666666666663</v>
      </c>
    </row>
    <row r="82" spans="1:21">
      <c r="A82">
        <v>81</v>
      </c>
      <c r="B82">
        <v>2019</v>
      </c>
      <c r="C82">
        <v>6</v>
      </c>
      <c r="D82" t="s">
        <v>36</v>
      </c>
      <c r="E82" t="s">
        <v>54</v>
      </c>
      <c r="F82" t="s">
        <v>103</v>
      </c>
      <c r="G82" t="s">
        <v>108</v>
      </c>
      <c r="H82">
        <v>2</v>
      </c>
      <c r="I82">
        <v>2</v>
      </c>
      <c r="J82">
        <v>5</v>
      </c>
      <c r="K82">
        <v>5</v>
      </c>
      <c r="L82">
        <f t="shared" si="10"/>
        <v>7</v>
      </c>
      <c r="M82">
        <f t="shared" si="11"/>
        <v>7</v>
      </c>
      <c r="N82" s="7">
        <f t="shared" si="12"/>
        <v>1</v>
      </c>
      <c r="O82">
        <v>2</v>
      </c>
      <c r="P82">
        <v>2</v>
      </c>
      <c r="Q82">
        <v>1</v>
      </c>
      <c r="R82">
        <v>1</v>
      </c>
      <c r="S82">
        <f t="shared" si="8"/>
        <v>3</v>
      </c>
      <c r="T82">
        <f t="shared" si="9"/>
        <v>3</v>
      </c>
      <c r="U82" s="7">
        <f t="shared" si="13"/>
        <v>1</v>
      </c>
    </row>
    <row r="83" spans="1:21">
      <c r="A83">
        <v>82</v>
      </c>
      <c r="B83">
        <v>2019</v>
      </c>
      <c r="C83">
        <v>6</v>
      </c>
      <c r="D83" t="s">
        <v>23</v>
      </c>
      <c r="E83" t="s">
        <v>46</v>
      </c>
      <c r="F83" t="s">
        <v>101</v>
      </c>
      <c r="G83" t="s">
        <v>102</v>
      </c>
      <c r="H83">
        <v>2</v>
      </c>
      <c r="I83">
        <v>3</v>
      </c>
      <c r="J83">
        <v>3</v>
      </c>
      <c r="K83">
        <v>3</v>
      </c>
      <c r="L83">
        <f t="shared" si="10"/>
        <v>5</v>
      </c>
      <c r="M83">
        <f t="shared" si="11"/>
        <v>6</v>
      </c>
      <c r="N83" s="7">
        <f t="shared" si="12"/>
        <v>0.83333333333333337</v>
      </c>
      <c r="O83">
        <v>1</v>
      </c>
      <c r="P83">
        <v>2</v>
      </c>
      <c r="Q83">
        <v>1</v>
      </c>
      <c r="R83">
        <v>2</v>
      </c>
      <c r="S83">
        <f t="shared" si="8"/>
        <v>2</v>
      </c>
      <c r="T83">
        <f t="shared" si="9"/>
        <v>4</v>
      </c>
      <c r="U83" s="7">
        <f t="shared" si="13"/>
        <v>0.5</v>
      </c>
    </row>
    <row r="84" spans="1:21">
      <c r="A84">
        <v>83</v>
      </c>
      <c r="B84">
        <v>2019</v>
      </c>
      <c r="C84">
        <v>6</v>
      </c>
      <c r="D84" t="s">
        <v>33</v>
      </c>
      <c r="E84" t="s">
        <v>38</v>
      </c>
      <c r="F84" t="s">
        <v>126</v>
      </c>
      <c r="G84" t="s">
        <v>110</v>
      </c>
      <c r="H84">
        <v>1</v>
      </c>
      <c r="I84">
        <v>1</v>
      </c>
      <c r="J84">
        <v>0</v>
      </c>
      <c r="K84">
        <v>0</v>
      </c>
      <c r="L84">
        <f t="shared" si="10"/>
        <v>1</v>
      </c>
      <c r="M84">
        <f t="shared" si="11"/>
        <v>1</v>
      </c>
      <c r="N84" s="7">
        <f t="shared" si="12"/>
        <v>1</v>
      </c>
      <c r="O84">
        <v>2</v>
      </c>
      <c r="P84">
        <v>2</v>
      </c>
      <c r="Q84">
        <v>2</v>
      </c>
      <c r="R84">
        <v>2</v>
      </c>
      <c r="S84">
        <f t="shared" si="8"/>
        <v>4</v>
      </c>
      <c r="T84">
        <f t="shared" si="9"/>
        <v>4</v>
      </c>
      <c r="U84" s="7">
        <f t="shared" si="13"/>
        <v>1</v>
      </c>
    </row>
    <row r="85" spans="1:21">
      <c r="A85">
        <v>84</v>
      </c>
      <c r="B85">
        <v>2019</v>
      </c>
      <c r="C85">
        <v>6</v>
      </c>
      <c r="D85" t="s">
        <v>30</v>
      </c>
      <c r="E85" t="s">
        <v>58</v>
      </c>
      <c r="F85" t="s">
        <v>119</v>
      </c>
      <c r="G85" t="s">
        <v>117</v>
      </c>
      <c r="H85">
        <v>2</v>
      </c>
      <c r="I85">
        <v>3</v>
      </c>
      <c r="J85">
        <v>2</v>
      </c>
      <c r="K85">
        <v>3</v>
      </c>
      <c r="L85">
        <f t="shared" si="10"/>
        <v>4</v>
      </c>
      <c r="M85">
        <f t="shared" si="11"/>
        <v>6</v>
      </c>
      <c r="N85" s="7">
        <f t="shared" si="12"/>
        <v>0.66666666666666663</v>
      </c>
      <c r="O85">
        <v>2</v>
      </c>
      <c r="P85">
        <v>2</v>
      </c>
      <c r="Q85">
        <v>0</v>
      </c>
      <c r="R85">
        <v>0</v>
      </c>
      <c r="S85">
        <f t="shared" si="8"/>
        <v>2</v>
      </c>
      <c r="T85">
        <f t="shared" si="9"/>
        <v>2</v>
      </c>
      <c r="U85" s="7">
        <f t="shared" si="13"/>
        <v>1</v>
      </c>
    </row>
    <row r="86" spans="1:21">
      <c r="A86">
        <v>85</v>
      </c>
      <c r="B86">
        <v>2019</v>
      </c>
      <c r="C86">
        <v>6</v>
      </c>
      <c r="D86" t="s">
        <v>47</v>
      </c>
      <c r="E86" t="s">
        <v>29</v>
      </c>
      <c r="F86" t="s">
        <v>122</v>
      </c>
      <c r="G86" t="s">
        <v>118</v>
      </c>
      <c r="H86">
        <v>2</v>
      </c>
      <c r="I86">
        <v>2</v>
      </c>
      <c r="J86">
        <v>2</v>
      </c>
      <c r="K86">
        <v>2</v>
      </c>
      <c r="L86">
        <f t="shared" si="10"/>
        <v>4</v>
      </c>
      <c r="M86">
        <f t="shared" si="11"/>
        <v>4</v>
      </c>
      <c r="N86" s="7">
        <f t="shared" si="12"/>
        <v>1</v>
      </c>
      <c r="O86">
        <v>1</v>
      </c>
      <c r="P86">
        <v>1</v>
      </c>
      <c r="Q86">
        <v>3</v>
      </c>
      <c r="R86">
        <v>3</v>
      </c>
      <c r="S86">
        <f t="shared" si="8"/>
        <v>4</v>
      </c>
      <c r="T86">
        <f t="shared" si="9"/>
        <v>4</v>
      </c>
      <c r="U86" s="7">
        <f t="shared" si="13"/>
        <v>1</v>
      </c>
    </row>
    <row r="87" spans="1:21">
      <c r="A87">
        <v>86</v>
      </c>
      <c r="B87">
        <v>2019</v>
      </c>
      <c r="C87">
        <v>6</v>
      </c>
      <c r="D87" t="s">
        <v>57</v>
      </c>
      <c r="E87" t="s">
        <v>39</v>
      </c>
      <c r="F87" t="s">
        <v>124</v>
      </c>
      <c r="G87" t="s">
        <v>127</v>
      </c>
      <c r="H87">
        <v>2</v>
      </c>
      <c r="I87">
        <v>2</v>
      </c>
      <c r="J87">
        <v>1</v>
      </c>
      <c r="K87">
        <v>1</v>
      </c>
      <c r="L87">
        <f t="shared" si="10"/>
        <v>3</v>
      </c>
      <c r="M87">
        <f t="shared" si="11"/>
        <v>3</v>
      </c>
      <c r="N87" s="7">
        <f t="shared" si="12"/>
        <v>1</v>
      </c>
      <c r="O87">
        <v>2</v>
      </c>
      <c r="P87">
        <v>3</v>
      </c>
      <c r="Q87">
        <v>0</v>
      </c>
      <c r="R87">
        <v>0</v>
      </c>
      <c r="S87">
        <f t="shared" si="8"/>
        <v>2</v>
      </c>
      <c r="T87">
        <f t="shared" si="9"/>
        <v>3</v>
      </c>
      <c r="U87" s="7">
        <f t="shared" si="13"/>
        <v>0.66666666666666663</v>
      </c>
    </row>
    <row r="88" spans="1:21">
      <c r="A88">
        <v>87</v>
      </c>
      <c r="B88">
        <v>2019</v>
      </c>
      <c r="C88">
        <v>6</v>
      </c>
      <c r="D88" t="s">
        <v>43</v>
      </c>
      <c r="E88" t="s">
        <v>27</v>
      </c>
      <c r="F88" t="s">
        <v>187</v>
      </c>
      <c r="G88" t="s">
        <v>123</v>
      </c>
      <c r="H88">
        <v>3</v>
      </c>
      <c r="I88">
        <v>4</v>
      </c>
      <c r="J88">
        <v>4</v>
      </c>
      <c r="K88">
        <v>4</v>
      </c>
      <c r="L88">
        <f t="shared" si="10"/>
        <v>7</v>
      </c>
      <c r="M88">
        <f t="shared" si="11"/>
        <v>8</v>
      </c>
      <c r="N88" s="7">
        <f t="shared" si="12"/>
        <v>0.875</v>
      </c>
      <c r="O88">
        <v>2</v>
      </c>
      <c r="P88">
        <v>2</v>
      </c>
      <c r="Q88">
        <v>2</v>
      </c>
      <c r="R88">
        <v>2</v>
      </c>
      <c r="S88">
        <f t="shared" si="8"/>
        <v>4</v>
      </c>
      <c r="T88">
        <f t="shared" si="9"/>
        <v>4</v>
      </c>
      <c r="U88" s="7">
        <f t="shared" si="13"/>
        <v>1</v>
      </c>
    </row>
    <row r="89" spans="1:21">
      <c r="A89">
        <v>88</v>
      </c>
      <c r="B89">
        <v>2019</v>
      </c>
      <c r="C89">
        <v>6</v>
      </c>
      <c r="D89" t="s">
        <v>62</v>
      </c>
      <c r="E89" t="s">
        <v>59</v>
      </c>
      <c r="F89" t="s">
        <v>190</v>
      </c>
      <c r="G89" t="s">
        <v>115</v>
      </c>
      <c r="H89">
        <v>1</v>
      </c>
      <c r="I89">
        <v>1</v>
      </c>
      <c r="J89">
        <v>3</v>
      </c>
      <c r="K89">
        <v>3</v>
      </c>
      <c r="L89">
        <f t="shared" si="10"/>
        <v>4</v>
      </c>
      <c r="M89">
        <f t="shared" si="11"/>
        <v>4</v>
      </c>
      <c r="N89" s="7">
        <f t="shared" si="12"/>
        <v>1</v>
      </c>
      <c r="O89">
        <v>3</v>
      </c>
      <c r="P89">
        <v>4</v>
      </c>
      <c r="Q89">
        <v>1</v>
      </c>
      <c r="R89">
        <v>1</v>
      </c>
      <c r="S89">
        <f t="shared" si="8"/>
        <v>4</v>
      </c>
      <c r="T89">
        <f t="shared" si="9"/>
        <v>5</v>
      </c>
      <c r="U89" s="7">
        <f t="shared" si="13"/>
        <v>0.8</v>
      </c>
    </row>
    <row r="90" spans="1:21">
      <c r="A90">
        <v>89</v>
      </c>
      <c r="B90">
        <v>2019</v>
      </c>
      <c r="C90">
        <v>6</v>
      </c>
      <c r="D90" t="s">
        <v>53</v>
      </c>
      <c r="E90" t="s">
        <v>37</v>
      </c>
      <c r="F90" t="s">
        <v>133</v>
      </c>
      <c r="G90" t="s">
        <v>132</v>
      </c>
      <c r="H90">
        <v>0</v>
      </c>
      <c r="I90">
        <v>0</v>
      </c>
      <c r="J90">
        <v>1</v>
      </c>
      <c r="K90">
        <v>1</v>
      </c>
      <c r="L90">
        <f t="shared" si="10"/>
        <v>1</v>
      </c>
      <c r="M90">
        <f t="shared" si="11"/>
        <v>1</v>
      </c>
      <c r="N90" s="7">
        <f t="shared" si="12"/>
        <v>1</v>
      </c>
      <c r="O90">
        <v>0</v>
      </c>
      <c r="P90">
        <v>0</v>
      </c>
      <c r="Q90">
        <v>3</v>
      </c>
      <c r="R90">
        <v>3</v>
      </c>
      <c r="S90">
        <f t="shared" si="8"/>
        <v>3</v>
      </c>
      <c r="T90">
        <f t="shared" si="9"/>
        <v>3</v>
      </c>
      <c r="U90" s="7">
        <f t="shared" si="13"/>
        <v>1</v>
      </c>
    </row>
    <row r="91" spans="1:21">
      <c r="A91">
        <v>90</v>
      </c>
      <c r="B91">
        <v>2019</v>
      </c>
      <c r="C91">
        <v>6</v>
      </c>
      <c r="D91" t="s">
        <v>56</v>
      </c>
      <c r="E91" t="s">
        <v>40</v>
      </c>
      <c r="F91" t="s">
        <v>129</v>
      </c>
      <c r="G91" t="s">
        <v>142</v>
      </c>
      <c r="H91">
        <v>3</v>
      </c>
      <c r="I91">
        <v>3</v>
      </c>
      <c r="J91">
        <v>2</v>
      </c>
      <c r="K91">
        <v>2</v>
      </c>
      <c r="L91">
        <f t="shared" si="10"/>
        <v>5</v>
      </c>
      <c r="M91">
        <f t="shared" si="11"/>
        <v>5</v>
      </c>
      <c r="N91" s="7">
        <f t="shared" si="12"/>
        <v>1</v>
      </c>
      <c r="O91">
        <v>1</v>
      </c>
      <c r="P91">
        <v>1</v>
      </c>
      <c r="Q91">
        <v>1</v>
      </c>
      <c r="R91">
        <v>2</v>
      </c>
      <c r="S91">
        <f t="shared" si="8"/>
        <v>2</v>
      </c>
      <c r="T91">
        <f t="shared" si="9"/>
        <v>3</v>
      </c>
      <c r="U91" s="7">
        <f t="shared" si="13"/>
        <v>0.66666666666666663</v>
      </c>
    </row>
    <row r="92" spans="1:21">
      <c r="A92">
        <v>91</v>
      </c>
      <c r="B92">
        <v>2019</v>
      </c>
      <c r="C92">
        <v>6</v>
      </c>
      <c r="D92" t="s">
        <v>35</v>
      </c>
      <c r="E92" t="s">
        <v>26</v>
      </c>
      <c r="F92" t="s">
        <v>114</v>
      </c>
      <c r="G92" t="s">
        <v>144</v>
      </c>
      <c r="H92">
        <v>4</v>
      </c>
      <c r="I92">
        <v>4</v>
      </c>
      <c r="J92">
        <v>1</v>
      </c>
      <c r="K92">
        <v>1</v>
      </c>
      <c r="L92">
        <f t="shared" si="10"/>
        <v>5</v>
      </c>
      <c r="M92">
        <f t="shared" si="11"/>
        <v>5</v>
      </c>
      <c r="N92" s="7">
        <f t="shared" si="12"/>
        <v>1</v>
      </c>
      <c r="O92">
        <v>3</v>
      </c>
      <c r="P92">
        <v>5</v>
      </c>
      <c r="Q92">
        <v>1</v>
      </c>
      <c r="R92">
        <v>1</v>
      </c>
      <c r="S92">
        <f t="shared" si="8"/>
        <v>4</v>
      </c>
      <c r="T92">
        <f t="shared" si="9"/>
        <v>6</v>
      </c>
      <c r="U92" s="7">
        <f t="shared" si="13"/>
        <v>0.66666666666666663</v>
      </c>
    </row>
    <row r="93" spans="1:21">
      <c r="A93">
        <v>92</v>
      </c>
      <c r="B93">
        <v>2019</v>
      </c>
      <c r="C93">
        <v>6</v>
      </c>
      <c r="D93" t="s">
        <v>49</v>
      </c>
      <c r="E93" t="s">
        <v>22</v>
      </c>
      <c r="F93" t="s">
        <v>112</v>
      </c>
      <c r="G93" t="s">
        <v>107</v>
      </c>
      <c r="H93">
        <v>1</v>
      </c>
      <c r="I93">
        <v>1</v>
      </c>
      <c r="J93">
        <v>2</v>
      </c>
      <c r="K93">
        <v>2</v>
      </c>
      <c r="L93">
        <f t="shared" si="10"/>
        <v>3</v>
      </c>
      <c r="M93">
        <f t="shared" si="11"/>
        <v>3</v>
      </c>
      <c r="N93" s="7">
        <f t="shared" si="12"/>
        <v>1</v>
      </c>
      <c r="O93">
        <v>5</v>
      </c>
      <c r="P93">
        <v>5</v>
      </c>
      <c r="Q93">
        <v>3</v>
      </c>
      <c r="R93">
        <v>3</v>
      </c>
      <c r="S93">
        <f t="shared" si="8"/>
        <v>8</v>
      </c>
      <c r="T93">
        <f t="shared" si="9"/>
        <v>8</v>
      </c>
      <c r="U93" s="7">
        <f t="shared" si="13"/>
        <v>1</v>
      </c>
    </row>
    <row r="94" spans="1:21">
      <c r="A94">
        <v>93</v>
      </c>
      <c r="B94">
        <v>2019</v>
      </c>
      <c r="C94">
        <v>7</v>
      </c>
      <c r="D94" t="s">
        <v>53</v>
      </c>
      <c r="E94" t="s">
        <v>23</v>
      </c>
      <c r="F94" t="s">
        <v>102</v>
      </c>
      <c r="G94" t="s">
        <v>132</v>
      </c>
      <c r="H94">
        <v>3</v>
      </c>
      <c r="I94">
        <v>3</v>
      </c>
      <c r="J94">
        <v>0</v>
      </c>
      <c r="K94">
        <v>0</v>
      </c>
      <c r="L94">
        <f t="shared" si="10"/>
        <v>3</v>
      </c>
      <c r="M94">
        <f t="shared" si="11"/>
        <v>3</v>
      </c>
      <c r="N94" s="7">
        <f t="shared" si="12"/>
        <v>1</v>
      </c>
      <c r="O94">
        <v>3</v>
      </c>
      <c r="P94">
        <v>3</v>
      </c>
      <c r="Q94">
        <v>0</v>
      </c>
      <c r="R94">
        <v>1</v>
      </c>
      <c r="S94">
        <f t="shared" si="8"/>
        <v>3</v>
      </c>
      <c r="T94">
        <f t="shared" si="9"/>
        <v>4</v>
      </c>
      <c r="U94" s="7">
        <f t="shared" si="13"/>
        <v>0.75</v>
      </c>
    </row>
    <row r="95" spans="1:21">
      <c r="A95">
        <v>94</v>
      </c>
      <c r="B95">
        <v>2019</v>
      </c>
      <c r="C95">
        <v>7</v>
      </c>
      <c r="D95" t="s">
        <v>61</v>
      </c>
      <c r="E95" t="s">
        <v>55</v>
      </c>
      <c r="F95" t="s">
        <v>105</v>
      </c>
      <c r="G95" t="s">
        <v>138</v>
      </c>
      <c r="H95">
        <v>3</v>
      </c>
      <c r="I95">
        <v>3</v>
      </c>
      <c r="J95">
        <v>2</v>
      </c>
      <c r="K95">
        <v>2</v>
      </c>
      <c r="L95">
        <f t="shared" si="10"/>
        <v>5</v>
      </c>
      <c r="M95">
        <f t="shared" si="11"/>
        <v>5</v>
      </c>
      <c r="N95" s="7">
        <f t="shared" si="12"/>
        <v>1</v>
      </c>
      <c r="O95">
        <v>0</v>
      </c>
      <c r="P95">
        <v>0</v>
      </c>
      <c r="Q95">
        <v>3</v>
      </c>
      <c r="R95">
        <v>3</v>
      </c>
      <c r="S95">
        <f t="shared" si="8"/>
        <v>3</v>
      </c>
      <c r="T95">
        <f t="shared" si="9"/>
        <v>3</v>
      </c>
      <c r="U95" s="7">
        <f t="shared" si="13"/>
        <v>1</v>
      </c>
    </row>
    <row r="96" spans="1:21">
      <c r="A96">
        <v>95</v>
      </c>
      <c r="B96">
        <v>2019</v>
      </c>
      <c r="C96">
        <v>7</v>
      </c>
      <c r="D96" t="s">
        <v>29</v>
      </c>
      <c r="E96" t="s">
        <v>33</v>
      </c>
      <c r="F96" t="s">
        <v>110</v>
      </c>
      <c r="G96" t="s">
        <v>122</v>
      </c>
      <c r="H96">
        <v>1</v>
      </c>
      <c r="I96">
        <v>1</v>
      </c>
      <c r="J96">
        <v>2</v>
      </c>
      <c r="K96">
        <v>2</v>
      </c>
      <c r="L96">
        <f t="shared" si="10"/>
        <v>3</v>
      </c>
      <c r="M96">
        <f t="shared" si="11"/>
        <v>3</v>
      </c>
      <c r="N96" s="7">
        <f t="shared" si="12"/>
        <v>1</v>
      </c>
      <c r="O96">
        <v>4</v>
      </c>
      <c r="P96">
        <v>4</v>
      </c>
      <c r="Q96">
        <v>1</v>
      </c>
      <c r="R96">
        <v>1</v>
      </c>
      <c r="S96">
        <f t="shared" si="8"/>
        <v>5</v>
      </c>
      <c r="T96">
        <f t="shared" si="9"/>
        <v>5</v>
      </c>
      <c r="U96" s="7">
        <f t="shared" si="13"/>
        <v>1</v>
      </c>
    </row>
    <row r="97" spans="1:21">
      <c r="A97">
        <v>96</v>
      </c>
      <c r="B97">
        <v>2019</v>
      </c>
      <c r="C97">
        <v>7</v>
      </c>
      <c r="D97" t="s">
        <v>22</v>
      </c>
      <c r="E97" t="s">
        <v>36</v>
      </c>
      <c r="F97" t="s">
        <v>108</v>
      </c>
      <c r="G97" t="s">
        <v>112</v>
      </c>
      <c r="H97">
        <v>6</v>
      </c>
      <c r="I97">
        <v>6</v>
      </c>
      <c r="J97">
        <v>3</v>
      </c>
      <c r="K97">
        <v>3</v>
      </c>
      <c r="L97">
        <f t="shared" si="10"/>
        <v>9</v>
      </c>
      <c r="M97">
        <f t="shared" si="11"/>
        <v>9</v>
      </c>
      <c r="N97" s="7">
        <f t="shared" si="12"/>
        <v>1</v>
      </c>
      <c r="O97">
        <v>0</v>
      </c>
      <c r="P97">
        <v>1</v>
      </c>
      <c r="Q97">
        <v>1</v>
      </c>
      <c r="R97">
        <v>1</v>
      </c>
      <c r="S97">
        <f t="shared" si="8"/>
        <v>1</v>
      </c>
      <c r="T97">
        <f t="shared" si="9"/>
        <v>2</v>
      </c>
      <c r="U97" s="7">
        <f t="shared" si="13"/>
        <v>0.5</v>
      </c>
    </row>
    <row r="98" spans="1:21">
      <c r="A98">
        <v>97</v>
      </c>
      <c r="B98">
        <v>2019</v>
      </c>
      <c r="C98">
        <v>7</v>
      </c>
      <c r="D98" t="s">
        <v>49</v>
      </c>
      <c r="E98" t="s">
        <v>52</v>
      </c>
      <c r="F98" t="s">
        <v>113</v>
      </c>
      <c r="G98" t="s">
        <v>107</v>
      </c>
      <c r="H98">
        <v>3</v>
      </c>
      <c r="I98">
        <v>3</v>
      </c>
      <c r="J98">
        <v>6</v>
      </c>
      <c r="K98">
        <v>6</v>
      </c>
      <c r="L98">
        <f t="shared" si="10"/>
        <v>9</v>
      </c>
      <c r="M98">
        <f t="shared" si="11"/>
        <v>9</v>
      </c>
      <c r="N98" s="7">
        <f t="shared" si="12"/>
        <v>1</v>
      </c>
      <c r="O98">
        <v>1</v>
      </c>
      <c r="P98">
        <v>1</v>
      </c>
      <c r="Q98">
        <v>0</v>
      </c>
      <c r="R98">
        <v>0</v>
      </c>
      <c r="S98">
        <f t="shared" si="8"/>
        <v>1</v>
      </c>
      <c r="T98">
        <f t="shared" si="9"/>
        <v>1</v>
      </c>
      <c r="U98" s="7">
        <f t="shared" si="13"/>
        <v>1</v>
      </c>
    </row>
    <row r="99" spans="1:21">
      <c r="A99">
        <v>98</v>
      </c>
      <c r="B99">
        <v>2019</v>
      </c>
      <c r="C99">
        <v>7</v>
      </c>
      <c r="D99" t="s">
        <v>27</v>
      </c>
      <c r="E99" t="s">
        <v>57</v>
      </c>
      <c r="F99" t="s">
        <v>127</v>
      </c>
      <c r="G99" t="s">
        <v>187</v>
      </c>
      <c r="H99">
        <v>4</v>
      </c>
      <c r="I99">
        <v>4</v>
      </c>
      <c r="J99">
        <v>1</v>
      </c>
      <c r="K99">
        <v>1</v>
      </c>
      <c r="L99">
        <f t="shared" si="10"/>
        <v>5</v>
      </c>
      <c r="M99">
        <f t="shared" si="11"/>
        <v>5</v>
      </c>
      <c r="N99" s="7">
        <f t="shared" si="12"/>
        <v>1</v>
      </c>
      <c r="O99">
        <v>3</v>
      </c>
      <c r="P99">
        <v>4</v>
      </c>
      <c r="Q99">
        <v>1</v>
      </c>
      <c r="R99">
        <v>2</v>
      </c>
      <c r="S99">
        <f t="shared" si="8"/>
        <v>4</v>
      </c>
      <c r="T99">
        <f t="shared" si="9"/>
        <v>6</v>
      </c>
      <c r="U99" s="7">
        <f t="shared" si="13"/>
        <v>0.66666666666666663</v>
      </c>
    </row>
    <row r="100" spans="1:21">
      <c r="A100">
        <v>99</v>
      </c>
      <c r="B100">
        <v>2019</v>
      </c>
      <c r="C100">
        <v>7</v>
      </c>
      <c r="D100" t="s">
        <v>34</v>
      </c>
      <c r="E100" t="s">
        <v>46</v>
      </c>
      <c r="F100" t="s">
        <v>101</v>
      </c>
      <c r="G100" t="s">
        <v>188</v>
      </c>
      <c r="H100">
        <v>2</v>
      </c>
      <c r="I100">
        <v>2</v>
      </c>
      <c r="J100">
        <v>4</v>
      </c>
      <c r="K100">
        <v>4</v>
      </c>
      <c r="L100">
        <f t="shared" si="10"/>
        <v>6</v>
      </c>
      <c r="M100">
        <f t="shared" si="11"/>
        <v>6</v>
      </c>
      <c r="N100" s="7">
        <f t="shared" si="12"/>
        <v>1</v>
      </c>
      <c r="O100">
        <v>3</v>
      </c>
      <c r="P100">
        <v>3</v>
      </c>
      <c r="Q100">
        <v>0</v>
      </c>
      <c r="R100">
        <v>0</v>
      </c>
      <c r="S100">
        <f t="shared" si="8"/>
        <v>3</v>
      </c>
      <c r="T100">
        <f t="shared" si="9"/>
        <v>3</v>
      </c>
      <c r="U100" s="7">
        <f t="shared" si="13"/>
        <v>1</v>
      </c>
    </row>
    <row r="101" spans="1:21">
      <c r="A101">
        <v>100</v>
      </c>
      <c r="B101">
        <v>2019</v>
      </c>
      <c r="C101">
        <v>7</v>
      </c>
      <c r="D101" t="s">
        <v>44</v>
      </c>
      <c r="E101" t="s">
        <v>39</v>
      </c>
      <c r="F101" t="s">
        <v>124</v>
      </c>
      <c r="G101" t="s">
        <v>104</v>
      </c>
      <c r="H101">
        <v>0</v>
      </c>
      <c r="I101">
        <v>0</v>
      </c>
      <c r="J101">
        <v>0</v>
      </c>
      <c r="K101">
        <v>0</v>
      </c>
      <c r="L101">
        <f t="shared" si="10"/>
        <v>0</v>
      </c>
      <c r="M101">
        <f t="shared" si="11"/>
        <v>0</v>
      </c>
      <c r="N101" s="7">
        <v>0</v>
      </c>
      <c r="O101">
        <v>3</v>
      </c>
      <c r="P101">
        <v>4</v>
      </c>
      <c r="Q101">
        <v>0</v>
      </c>
      <c r="R101">
        <v>1</v>
      </c>
      <c r="S101">
        <f t="shared" si="8"/>
        <v>3</v>
      </c>
      <c r="T101">
        <f t="shared" si="9"/>
        <v>5</v>
      </c>
      <c r="U101" s="7">
        <f t="shared" si="13"/>
        <v>0.6</v>
      </c>
    </row>
    <row r="102" spans="1:21">
      <c r="A102">
        <v>101</v>
      </c>
      <c r="B102">
        <v>2019</v>
      </c>
      <c r="C102">
        <v>7</v>
      </c>
      <c r="D102" t="s">
        <v>60</v>
      </c>
      <c r="E102" t="s">
        <v>43</v>
      </c>
      <c r="F102" t="s">
        <v>123</v>
      </c>
      <c r="G102" t="s">
        <v>136</v>
      </c>
      <c r="H102">
        <v>3</v>
      </c>
      <c r="I102">
        <v>3</v>
      </c>
      <c r="J102">
        <v>3</v>
      </c>
      <c r="K102">
        <v>3</v>
      </c>
      <c r="L102">
        <f t="shared" si="10"/>
        <v>6</v>
      </c>
      <c r="M102">
        <f t="shared" si="11"/>
        <v>6</v>
      </c>
      <c r="N102" s="7">
        <f t="shared" si="12"/>
        <v>1</v>
      </c>
      <c r="O102">
        <v>2</v>
      </c>
      <c r="P102">
        <v>2</v>
      </c>
      <c r="Q102">
        <v>0</v>
      </c>
      <c r="R102">
        <v>1</v>
      </c>
      <c r="S102">
        <f t="shared" si="8"/>
        <v>2</v>
      </c>
      <c r="T102">
        <f t="shared" si="9"/>
        <v>3</v>
      </c>
      <c r="U102" s="7">
        <f t="shared" si="13"/>
        <v>0.66666666666666663</v>
      </c>
    </row>
    <row r="103" spans="1:21">
      <c r="A103">
        <v>102</v>
      </c>
      <c r="B103">
        <v>2019</v>
      </c>
      <c r="C103">
        <v>7</v>
      </c>
      <c r="D103" t="s">
        <v>37</v>
      </c>
      <c r="E103" t="s">
        <v>56</v>
      </c>
      <c r="F103" t="s">
        <v>142</v>
      </c>
      <c r="G103" t="s">
        <v>133</v>
      </c>
      <c r="H103">
        <v>2</v>
      </c>
      <c r="I103">
        <v>2</v>
      </c>
      <c r="J103">
        <v>2</v>
      </c>
      <c r="K103">
        <v>3</v>
      </c>
      <c r="L103">
        <f t="shared" si="10"/>
        <v>4</v>
      </c>
      <c r="M103">
        <f t="shared" si="11"/>
        <v>5</v>
      </c>
      <c r="N103" s="7">
        <f t="shared" si="12"/>
        <v>0.8</v>
      </c>
      <c r="O103">
        <v>2</v>
      </c>
      <c r="P103">
        <v>2</v>
      </c>
      <c r="Q103">
        <v>1</v>
      </c>
      <c r="R103">
        <v>1</v>
      </c>
      <c r="S103">
        <f t="shared" si="8"/>
        <v>3</v>
      </c>
      <c r="T103">
        <f t="shared" si="9"/>
        <v>3</v>
      </c>
      <c r="U103" s="7">
        <f t="shared" si="13"/>
        <v>1</v>
      </c>
    </row>
    <row r="104" spans="1:21">
      <c r="A104">
        <v>103</v>
      </c>
      <c r="B104">
        <v>2019</v>
      </c>
      <c r="C104">
        <v>7</v>
      </c>
      <c r="D104" t="s">
        <v>50</v>
      </c>
      <c r="E104" t="s">
        <v>38</v>
      </c>
      <c r="F104" t="s">
        <v>126</v>
      </c>
      <c r="G104" t="s">
        <v>193</v>
      </c>
      <c r="H104">
        <v>4</v>
      </c>
      <c r="I104">
        <v>4</v>
      </c>
      <c r="J104">
        <v>2</v>
      </c>
      <c r="K104">
        <v>2</v>
      </c>
      <c r="L104">
        <f t="shared" si="10"/>
        <v>6</v>
      </c>
      <c r="M104">
        <f t="shared" si="11"/>
        <v>6</v>
      </c>
      <c r="N104" s="7">
        <f t="shared" si="12"/>
        <v>1</v>
      </c>
      <c r="O104">
        <v>2</v>
      </c>
      <c r="P104">
        <v>4</v>
      </c>
      <c r="Q104">
        <v>1</v>
      </c>
      <c r="R104">
        <v>1</v>
      </c>
      <c r="S104">
        <f t="shared" si="8"/>
        <v>3</v>
      </c>
      <c r="T104">
        <f t="shared" si="9"/>
        <v>5</v>
      </c>
      <c r="U104" s="7">
        <f t="shared" si="13"/>
        <v>0.6</v>
      </c>
    </row>
    <row r="105" spans="1:21">
      <c r="A105">
        <v>104</v>
      </c>
      <c r="B105">
        <v>2019</v>
      </c>
      <c r="C105">
        <v>7</v>
      </c>
      <c r="D105" t="s">
        <v>58</v>
      </c>
      <c r="E105" t="s">
        <v>47</v>
      </c>
      <c r="F105" t="s">
        <v>118</v>
      </c>
      <c r="G105" t="s">
        <v>119</v>
      </c>
      <c r="H105">
        <v>3</v>
      </c>
      <c r="I105">
        <v>3</v>
      </c>
      <c r="J105">
        <v>1</v>
      </c>
      <c r="K105">
        <v>1</v>
      </c>
      <c r="L105">
        <f t="shared" si="10"/>
        <v>4</v>
      </c>
      <c r="M105">
        <f t="shared" si="11"/>
        <v>4</v>
      </c>
      <c r="N105" s="7">
        <f t="shared" si="12"/>
        <v>1</v>
      </c>
      <c r="O105">
        <v>3</v>
      </c>
      <c r="P105">
        <v>3</v>
      </c>
      <c r="Q105">
        <v>3</v>
      </c>
      <c r="R105">
        <v>4</v>
      </c>
      <c r="S105">
        <f t="shared" si="8"/>
        <v>6</v>
      </c>
      <c r="T105">
        <f t="shared" si="9"/>
        <v>7</v>
      </c>
      <c r="U105" s="7">
        <f t="shared" si="13"/>
        <v>0.8571428571428571</v>
      </c>
    </row>
    <row r="106" spans="1:21">
      <c r="A106">
        <v>105</v>
      </c>
      <c r="B106">
        <v>2019</v>
      </c>
      <c r="C106">
        <v>7</v>
      </c>
      <c r="D106" t="s">
        <v>59</v>
      </c>
      <c r="E106" t="s">
        <v>54</v>
      </c>
      <c r="F106" t="s">
        <v>103</v>
      </c>
      <c r="G106" t="s">
        <v>190</v>
      </c>
      <c r="H106">
        <v>1</v>
      </c>
      <c r="I106">
        <v>1</v>
      </c>
      <c r="J106">
        <v>4</v>
      </c>
      <c r="K106">
        <v>4</v>
      </c>
      <c r="L106">
        <f t="shared" si="10"/>
        <v>5</v>
      </c>
      <c r="M106">
        <f t="shared" si="11"/>
        <v>5</v>
      </c>
      <c r="N106" s="7">
        <f t="shared" si="12"/>
        <v>1</v>
      </c>
      <c r="O106">
        <v>1</v>
      </c>
      <c r="P106">
        <v>1</v>
      </c>
      <c r="Q106">
        <v>3</v>
      </c>
      <c r="R106">
        <v>3</v>
      </c>
      <c r="S106">
        <f t="shared" si="8"/>
        <v>4</v>
      </c>
      <c r="T106">
        <f t="shared" si="9"/>
        <v>4</v>
      </c>
      <c r="U106" s="7">
        <f t="shared" si="13"/>
        <v>1</v>
      </c>
    </row>
    <row r="107" spans="1:21">
      <c r="A107">
        <v>106</v>
      </c>
      <c r="B107">
        <v>2019</v>
      </c>
      <c r="C107">
        <v>7</v>
      </c>
      <c r="D107" t="s">
        <v>62</v>
      </c>
      <c r="E107" t="s">
        <v>25</v>
      </c>
      <c r="F107" t="s">
        <v>146</v>
      </c>
      <c r="G107" t="s">
        <v>115</v>
      </c>
      <c r="H107">
        <v>4</v>
      </c>
      <c r="I107">
        <v>4</v>
      </c>
      <c r="J107">
        <v>0</v>
      </c>
      <c r="K107">
        <v>0</v>
      </c>
      <c r="L107">
        <f t="shared" si="10"/>
        <v>4</v>
      </c>
      <c r="M107">
        <f t="shared" si="11"/>
        <v>4</v>
      </c>
      <c r="N107" s="7">
        <f t="shared" si="12"/>
        <v>1</v>
      </c>
      <c r="O107">
        <v>1</v>
      </c>
      <c r="P107">
        <v>1</v>
      </c>
      <c r="Q107">
        <v>0</v>
      </c>
      <c r="R107">
        <v>0</v>
      </c>
      <c r="S107">
        <f t="shared" si="8"/>
        <v>1</v>
      </c>
      <c r="T107">
        <f t="shared" si="9"/>
        <v>1</v>
      </c>
      <c r="U107" s="7">
        <f t="shared" si="13"/>
        <v>1</v>
      </c>
    </row>
    <row r="108" spans="1:21">
      <c r="A108">
        <v>107</v>
      </c>
      <c r="B108">
        <v>2019</v>
      </c>
      <c r="C108">
        <v>8</v>
      </c>
      <c r="D108" t="s">
        <v>36</v>
      </c>
      <c r="E108" t="s">
        <v>44</v>
      </c>
      <c r="F108" t="s">
        <v>104</v>
      </c>
      <c r="G108" t="s">
        <v>108</v>
      </c>
      <c r="H108">
        <v>0</v>
      </c>
      <c r="I108">
        <v>0</v>
      </c>
      <c r="J108">
        <v>1</v>
      </c>
      <c r="K108">
        <v>1</v>
      </c>
      <c r="L108">
        <f t="shared" si="10"/>
        <v>1</v>
      </c>
      <c r="M108">
        <f t="shared" si="11"/>
        <v>1</v>
      </c>
      <c r="N108" s="7">
        <f t="shared" si="12"/>
        <v>1</v>
      </c>
      <c r="O108">
        <v>3</v>
      </c>
      <c r="P108">
        <v>3</v>
      </c>
      <c r="Q108">
        <v>4</v>
      </c>
      <c r="R108">
        <v>4</v>
      </c>
      <c r="S108">
        <f t="shared" si="8"/>
        <v>7</v>
      </c>
      <c r="T108">
        <f t="shared" si="9"/>
        <v>7</v>
      </c>
      <c r="U108" s="7">
        <f t="shared" si="13"/>
        <v>1</v>
      </c>
    </row>
    <row r="109" spans="1:21">
      <c r="A109">
        <v>108</v>
      </c>
      <c r="B109">
        <v>2019</v>
      </c>
      <c r="C109">
        <v>8</v>
      </c>
      <c r="D109" t="s">
        <v>27</v>
      </c>
      <c r="E109" t="s">
        <v>58</v>
      </c>
      <c r="F109" t="s">
        <v>119</v>
      </c>
      <c r="G109" t="s">
        <v>187</v>
      </c>
      <c r="H109">
        <v>3</v>
      </c>
      <c r="I109">
        <v>3</v>
      </c>
      <c r="J109">
        <v>0</v>
      </c>
      <c r="K109">
        <v>0</v>
      </c>
      <c r="L109">
        <f t="shared" si="10"/>
        <v>3</v>
      </c>
      <c r="M109">
        <f t="shared" si="11"/>
        <v>3</v>
      </c>
      <c r="N109" s="7">
        <f t="shared" si="12"/>
        <v>1</v>
      </c>
      <c r="O109">
        <v>2</v>
      </c>
      <c r="P109">
        <v>2</v>
      </c>
      <c r="Q109">
        <v>2</v>
      </c>
      <c r="R109">
        <v>4</v>
      </c>
      <c r="S109">
        <f t="shared" si="8"/>
        <v>4</v>
      </c>
      <c r="T109">
        <f t="shared" si="9"/>
        <v>6</v>
      </c>
      <c r="U109" s="7">
        <f t="shared" si="13"/>
        <v>0.66666666666666663</v>
      </c>
    </row>
    <row r="110" spans="1:21">
      <c r="A110">
        <v>109</v>
      </c>
      <c r="B110">
        <v>2019</v>
      </c>
      <c r="C110">
        <v>8</v>
      </c>
      <c r="D110" t="s">
        <v>37</v>
      </c>
      <c r="E110" t="s">
        <v>35</v>
      </c>
      <c r="F110" t="s">
        <v>144</v>
      </c>
      <c r="G110" t="s">
        <v>133</v>
      </c>
      <c r="H110">
        <v>0</v>
      </c>
      <c r="I110">
        <v>0</v>
      </c>
      <c r="J110">
        <v>3</v>
      </c>
      <c r="K110">
        <v>3</v>
      </c>
      <c r="L110">
        <f t="shared" si="10"/>
        <v>3</v>
      </c>
      <c r="M110">
        <f t="shared" si="11"/>
        <v>3</v>
      </c>
      <c r="N110" s="7">
        <f t="shared" si="12"/>
        <v>1</v>
      </c>
      <c r="O110">
        <v>3</v>
      </c>
      <c r="P110">
        <v>3</v>
      </c>
      <c r="Q110">
        <v>2</v>
      </c>
      <c r="R110">
        <v>2</v>
      </c>
      <c r="S110">
        <f t="shared" si="8"/>
        <v>5</v>
      </c>
      <c r="T110">
        <f t="shared" si="9"/>
        <v>5</v>
      </c>
      <c r="U110" s="7">
        <f t="shared" si="13"/>
        <v>1</v>
      </c>
    </row>
    <row r="111" spans="1:21">
      <c r="A111">
        <v>110</v>
      </c>
      <c r="B111">
        <v>2019</v>
      </c>
      <c r="C111">
        <v>8</v>
      </c>
      <c r="D111" t="s">
        <v>38</v>
      </c>
      <c r="E111" t="s">
        <v>43</v>
      </c>
      <c r="F111" t="s">
        <v>123</v>
      </c>
      <c r="G111" t="s">
        <v>126</v>
      </c>
      <c r="H111">
        <v>0</v>
      </c>
      <c r="I111">
        <v>0</v>
      </c>
      <c r="J111">
        <v>4</v>
      </c>
      <c r="K111">
        <v>4</v>
      </c>
      <c r="L111">
        <f t="shared" si="10"/>
        <v>4</v>
      </c>
      <c r="M111">
        <f t="shared" si="11"/>
        <v>4</v>
      </c>
      <c r="N111" s="7">
        <f t="shared" si="12"/>
        <v>1</v>
      </c>
      <c r="O111">
        <v>3</v>
      </c>
      <c r="P111">
        <v>3</v>
      </c>
      <c r="Q111">
        <v>1</v>
      </c>
      <c r="R111">
        <v>2</v>
      </c>
      <c r="S111">
        <f t="shared" si="8"/>
        <v>4</v>
      </c>
      <c r="T111">
        <f t="shared" si="9"/>
        <v>5</v>
      </c>
      <c r="U111" s="7">
        <f t="shared" si="13"/>
        <v>0.8</v>
      </c>
    </row>
    <row r="112" spans="1:21">
      <c r="A112">
        <v>111</v>
      </c>
      <c r="B112">
        <v>2019</v>
      </c>
      <c r="C112">
        <v>8</v>
      </c>
      <c r="D112" t="s">
        <v>57</v>
      </c>
      <c r="E112" t="s">
        <v>29</v>
      </c>
      <c r="F112" t="s">
        <v>122</v>
      </c>
      <c r="G112" t="s">
        <v>127</v>
      </c>
      <c r="H112">
        <v>1</v>
      </c>
      <c r="I112">
        <v>1</v>
      </c>
      <c r="J112">
        <v>3</v>
      </c>
      <c r="K112">
        <v>3</v>
      </c>
      <c r="L112">
        <f t="shared" si="10"/>
        <v>4</v>
      </c>
      <c r="M112">
        <f t="shared" si="11"/>
        <v>4</v>
      </c>
      <c r="N112" s="7">
        <f t="shared" si="12"/>
        <v>1</v>
      </c>
      <c r="O112">
        <v>1</v>
      </c>
      <c r="P112">
        <v>1</v>
      </c>
      <c r="Q112">
        <v>1</v>
      </c>
      <c r="R112">
        <v>1</v>
      </c>
      <c r="S112">
        <f t="shared" si="8"/>
        <v>2</v>
      </c>
      <c r="T112">
        <f t="shared" si="9"/>
        <v>2</v>
      </c>
      <c r="U112" s="7">
        <f t="shared" si="13"/>
        <v>1</v>
      </c>
    </row>
    <row r="113" spans="1:21">
      <c r="A113">
        <v>112</v>
      </c>
      <c r="B113">
        <v>2019</v>
      </c>
      <c r="C113">
        <v>8</v>
      </c>
      <c r="D113" t="s">
        <v>33</v>
      </c>
      <c r="E113" t="s">
        <v>62</v>
      </c>
      <c r="F113" t="s">
        <v>115</v>
      </c>
      <c r="G113" t="s">
        <v>110</v>
      </c>
      <c r="H113">
        <v>1</v>
      </c>
      <c r="I113">
        <v>1</v>
      </c>
      <c r="J113">
        <v>2</v>
      </c>
      <c r="K113">
        <v>3</v>
      </c>
      <c r="L113">
        <f t="shared" si="10"/>
        <v>3</v>
      </c>
      <c r="M113">
        <f t="shared" si="11"/>
        <v>4</v>
      </c>
      <c r="N113" s="7">
        <f t="shared" si="12"/>
        <v>0.75</v>
      </c>
      <c r="O113">
        <v>0</v>
      </c>
      <c r="P113">
        <v>0</v>
      </c>
      <c r="Q113">
        <v>3</v>
      </c>
      <c r="R113">
        <v>3</v>
      </c>
      <c r="S113">
        <f t="shared" si="8"/>
        <v>3</v>
      </c>
      <c r="T113">
        <f t="shared" si="9"/>
        <v>3</v>
      </c>
      <c r="U113" s="7">
        <f t="shared" si="13"/>
        <v>1</v>
      </c>
    </row>
    <row r="114" spans="1:21">
      <c r="A114">
        <v>113</v>
      </c>
      <c r="B114">
        <v>2019</v>
      </c>
      <c r="C114">
        <v>8</v>
      </c>
      <c r="D114" t="s">
        <v>61</v>
      </c>
      <c r="E114" t="s">
        <v>54</v>
      </c>
      <c r="F114" t="s">
        <v>103</v>
      </c>
      <c r="G114" t="s">
        <v>138</v>
      </c>
      <c r="H114">
        <v>2</v>
      </c>
      <c r="I114">
        <v>3</v>
      </c>
      <c r="J114">
        <v>1</v>
      </c>
      <c r="K114">
        <v>2</v>
      </c>
      <c r="L114">
        <f t="shared" si="10"/>
        <v>3</v>
      </c>
      <c r="M114">
        <f t="shared" si="11"/>
        <v>5</v>
      </c>
      <c r="N114" s="7">
        <f t="shared" si="12"/>
        <v>0.6</v>
      </c>
      <c r="O114">
        <v>1</v>
      </c>
      <c r="P114">
        <v>1</v>
      </c>
      <c r="Q114">
        <v>0</v>
      </c>
      <c r="R114">
        <v>1</v>
      </c>
      <c r="S114">
        <f t="shared" si="8"/>
        <v>1</v>
      </c>
      <c r="T114">
        <f t="shared" si="9"/>
        <v>2</v>
      </c>
      <c r="U114" s="7">
        <f t="shared" si="13"/>
        <v>0.5</v>
      </c>
    </row>
    <row r="115" spans="1:21">
      <c r="A115">
        <v>114</v>
      </c>
      <c r="B115">
        <v>2019</v>
      </c>
      <c r="C115">
        <v>8</v>
      </c>
      <c r="D115" t="s">
        <v>50</v>
      </c>
      <c r="E115" t="s">
        <v>56</v>
      </c>
      <c r="F115" t="s">
        <v>142</v>
      </c>
      <c r="G115" t="s">
        <v>193</v>
      </c>
      <c r="H115">
        <v>2</v>
      </c>
      <c r="I115">
        <v>2</v>
      </c>
      <c r="J115">
        <v>1</v>
      </c>
      <c r="K115">
        <v>1</v>
      </c>
      <c r="L115">
        <f t="shared" si="10"/>
        <v>3</v>
      </c>
      <c r="M115">
        <f t="shared" si="11"/>
        <v>3</v>
      </c>
      <c r="N115" s="7">
        <f t="shared" si="12"/>
        <v>1</v>
      </c>
      <c r="O115">
        <v>1</v>
      </c>
      <c r="P115">
        <v>2</v>
      </c>
      <c r="Q115">
        <v>3</v>
      </c>
      <c r="R115">
        <v>5</v>
      </c>
      <c r="S115">
        <f t="shared" ref="S115:S178" si="14">O115+Q115</f>
        <v>4</v>
      </c>
      <c r="T115">
        <f t="shared" ref="T115:T178" si="15">P115+R115</f>
        <v>7</v>
      </c>
      <c r="U115" s="7">
        <f t="shared" si="13"/>
        <v>0.5714285714285714</v>
      </c>
    </row>
    <row r="116" spans="1:21">
      <c r="A116">
        <v>115</v>
      </c>
      <c r="B116">
        <v>2019</v>
      </c>
      <c r="C116">
        <v>8</v>
      </c>
      <c r="D116" t="s">
        <v>22</v>
      </c>
      <c r="E116" t="s">
        <v>60</v>
      </c>
      <c r="F116" t="s">
        <v>136</v>
      </c>
      <c r="G116" t="s">
        <v>112</v>
      </c>
      <c r="H116">
        <v>2</v>
      </c>
      <c r="I116">
        <v>3</v>
      </c>
      <c r="J116">
        <v>4</v>
      </c>
      <c r="K116">
        <v>4</v>
      </c>
      <c r="L116">
        <f t="shared" si="10"/>
        <v>6</v>
      </c>
      <c r="M116">
        <f t="shared" si="11"/>
        <v>7</v>
      </c>
      <c r="N116" s="7">
        <f t="shared" si="12"/>
        <v>0.8571428571428571</v>
      </c>
      <c r="O116">
        <v>0</v>
      </c>
      <c r="P116">
        <v>0</v>
      </c>
      <c r="Q116">
        <v>1</v>
      </c>
      <c r="R116">
        <v>2</v>
      </c>
      <c r="S116">
        <f t="shared" si="14"/>
        <v>1</v>
      </c>
      <c r="T116">
        <f t="shared" si="15"/>
        <v>2</v>
      </c>
      <c r="U116" s="7">
        <f t="shared" si="13"/>
        <v>0.5</v>
      </c>
    </row>
    <row r="117" spans="1:21">
      <c r="A117">
        <v>116</v>
      </c>
      <c r="B117">
        <v>2019</v>
      </c>
      <c r="C117">
        <v>8</v>
      </c>
      <c r="D117" t="s">
        <v>46</v>
      </c>
      <c r="E117" t="s">
        <v>52</v>
      </c>
      <c r="F117" t="s">
        <v>113</v>
      </c>
      <c r="G117" t="s">
        <v>101</v>
      </c>
      <c r="H117">
        <v>3</v>
      </c>
      <c r="I117">
        <v>3</v>
      </c>
      <c r="J117">
        <v>3</v>
      </c>
      <c r="K117">
        <v>3</v>
      </c>
      <c r="L117">
        <f t="shared" si="10"/>
        <v>6</v>
      </c>
      <c r="M117">
        <f t="shared" si="11"/>
        <v>6</v>
      </c>
      <c r="N117" s="7">
        <f t="shared" si="12"/>
        <v>1</v>
      </c>
      <c r="O117">
        <v>1</v>
      </c>
      <c r="P117">
        <v>1</v>
      </c>
      <c r="Q117">
        <v>2</v>
      </c>
      <c r="R117">
        <v>2</v>
      </c>
      <c r="S117">
        <f t="shared" si="14"/>
        <v>3</v>
      </c>
      <c r="T117">
        <f t="shared" si="15"/>
        <v>3</v>
      </c>
      <c r="U117" s="7">
        <f t="shared" si="13"/>
        <v>1</v>
      </c>
    </row>
    <row r="118" spans="1:21">
      <c r="A118">
        <v>117</v>
      </c>
      <c r="B118">
        <v>2019</v>
      </c>
      <c r="C118">
        <v>8</v>
      </c>
      <c r="D118" t="s">
        <v>39</v>
      </c>
      <c r="E118" t="s">
        <v>26</v>
      </c>
      <c r="F118" t="s">
        <v>114</v>
      </c>
      <c r="G118" t="s">
        <v>124</v>
      </c>
      <c r="H118">
        <v>0</v>
      </c>
      <c r="I118">
        <v>0</v>
      </c>
      <c r="J118">
        <v>6</v>
      </c>
      <c r="K118">
        <v>6</v>
      </c>
      <c r="L118">
        <f t="shared" si="10"/>
        <v>6</v>
      </c>
      <c r="M118">
        <f t="shared" si="11"/>
        <v>6</v>
      </c>
      <c r="N118" s="7">
        <f t="shared" si="12"/>
        <v>1</v>
      </c>
      <c r="O118">
        <v>1</v>
      </c>
      <c r="P118">
        <v>1</v>
      </c>
      <c r="Q118">
        <v>1</v>
      </c>
      <c r="R118">
        <v>1</v>
      </c>
      <c r="S118">
        <f t="shared" si="14"/>
        <v>2</v>
      </c>
      <c r="T118">
        <f t="shared" si="15"/>
        <v>2</v>
      </c>
      <c r="U118" s="7">
        <f t="shared" si="13"/>
        <v>1</v>
      </c>
    </row>
    <row r="119" spans="1:21">
      <c r="A119">
        <v>118</v>
      </c>
      <c r="B119">
        <v>2019</v>
      </c>
      <c r="C119">
        <v>8</v>
      </c>
      <c r="D119" t="s">
        <v>25</v>
      </c>
      <c r="E119" t="s">
        <v>30</v>
      </c>
      <c r="F119" t="s">
        <v>117</v>
      </c>
      <c r="G119" t="s">
        <v>146</v>
      </c>
      <c r="H119">
        <v>1</v>
      </c>
      <c r="I119">
        <v>1</v>
      </c>
      <c r="J119">
        <v>3</v>
      </c>
      <c r="K119">
        <v>3</v>
      </c>
      <c r="L119">
        <f t="shared" si="10"/>
        <v>4</v>
      </c>
      <c r="M119">
        <f t="shared" si="11"/>
        <v>4</v>
      </c>
      <c r="N119" s="7">
        <f t="shared" si="12"/>
        <v>1</v>
      </c>
      <c r="O119">
        <v>2</v>
      </c>
      <c r="P119">
        <v>2</v>
      </c>
      <c r="Q119">
        <v>2</v>
      </c>
      <c r="R119">
        <v>4</v>
      </c>
      <c r="S119">
        <f t="shared" si="14"/>
        <v>4</v>
      </c>
      <c r="T119">
        <f t="shared" si="15"/>
        <v>6</v>
      </c>
      <c r="U119" s="7">
        <f t="shared" si="13"/>
        <v>0.66666666666666663</v>
      </c>
    </row>
    <row r="120" spans="1:21">
      <c r="A120">
        <v>119</v>
      </c>
      <c r="B120">
        <v>2019</v>
      </c>
      <c r="C120">
        <v>8</v>
      </c>
      <c r="D120" t="s">
        <v>34</v>
      </c>
      <c r="E120" t="s">
        <v>53</v>
      </c>
      <c r="F120" t="s">
        <v>132</v>
      </c>
      <c r="G120" t="s">
        <v>188</v>
      </c>
      <c r="H120">
        <v>1</v>
      </c>
      <c r="I120">
        <v>1</v>
      </c>
      <c r="J120">
        <v>0</v>
      </c>
      <c r="K120">
        <v>1</v>
      </c>
      <c r="L120">
        <f t="shared" si="10"/>
        <v>1</v>
      </c>
      <c r="M120">
        <f t="shared" si="11"/>
        <v>2</v>
      </c>
      <c r="N120" s="7">
        <f t="shared" si="12"/>
        <v>0.5</v>
      </c>
      <c r="O120">
        <v>2</v>
      </c>
      <c r="P120">
        <v>2</v>
      </c>
      <c r="Q120">
        <v>3</v>
      </c>
      <c r="R120">
        <v>4</v>
      </c>
      <c r="S120">
        <f t="shared" si="14"/>
        <v>5</v>
      </c>
      <c r="T120">
        <f t="shared" si="15"/>
        <v>6</v>
      </c>
      <c r="U120" s="7">
        <f t="shared" si="13"/>
        <v>0.83333333333333337</v>
      </c>
    </row>
    <row r="121" spans="1:21">
      <c r="A121">
        <v>120</v>
      </c>
      <c r="B121">
        <v>2019</v>
      </c>
      <c r="C121">
        <v>8</v>
      </c>
      <c r="D121" t="s">
        <v>23</v>
      </c>
      <c r="E121" t="s">
        <v>49</v>
      </c>
      <c r="F121" t="s">
        <v>107</v>
      </c>
      <c r="G121" t="s">
        <v>102</v>
      </c>
      <c r="H121">
        <v>4</v>
      </c>
      <c r="I121">
        <v>4</v>
      </c>
      <c r="J121">
        <v>3</v>
      </c>
      <c r="K121">
        <v>3</v>
      </c>
      <c r="L121">
        <f t="shared" si="10"/>
        <v>7</v>
      </c>
      <c r="M121">
        <f t="shared" si="11"/>
        <v>7</v>
      </c>
      <c r="N121" s="7">
        <f t="shared" si="12"/>
        <v>1</v>
      </c>
      <c r="O121">
        <v>1</v>
      </c>
      <c r="P121">
        <v>1</v>
      </c>
      <c r="Q121">
        <v>1</v>
      </c>
      <c r="R121">
        <v>2</v>
      </c>
      <c r="S121">
        <f t="shared" si="14"/>
        <v>2</v>
      </c>
      <c r="T121">
        <f t="shared" si="15"/>
        <v>3</v>
      </c>
      <c r="U121" s="7">
        <f t="shared" si="13"/>
        <v>0.66666666666666663</v>
      </c>
    </row>
    <row r="122" spans="1:21">
      <c r="A122">
        <v>121</v>
      </c>
      <c r="B122">
        <v>2019</v>
      </c>
      <c r="C122">
        <v>8</v>
      </c>
      <c r="D122" t="s">
        <v>40</v>
      </c>
      <c r="E122" t="s">
        <v>55</v>
      </c>
      <c r="F122" t="s">
        <v>105</v>
      </c>
      <c r="G122" t="s">
        <v>129</v>
      </c>
      <c r="H122">
        <v>2</v>
      </c>
      <c r="I122">
        <v>2</v>
      </c>
      <c r="J122">
        <v>3</v>
      </c>
      <c r="K122">
        <v>3</v>
      </c>
      <c r="L122">
        <f t="shared" si="10"/>
        <v>5</v>
      </c>
      <c r="M122">
        <f t="shared" si="11"/>
        <v>5</v>
      </c>
      <c r="N122" s="7">
        <f t="shared" si="12"/>
        <v>1</v>
      </c>
      <c r="O122">
        <v>0</v>
      </c>
      <c r="P122">
        <v>0</v>
      </c>
      <c r="Q122">
        <v>2</v>
      </c>
      <c r="R122">
        <v>3</v>
      </c>
      <c r="S122">
        <f t="shared" si="14"/>
        <v>2</v>
      </c>
      <c r="T122">
        <f t="shared" si="15"/>
        <v>3</v>
      </c>
      <c r="U122" s="7">
        <f t="shared" si="13"/>
        <v>0.66666666666666663</v>
      </c>
    </row>
    <row r="123" spans="1:21">
      <c r="A123">
        <v>122</v>
      </c>
      <c r="B123">
        <v>2019</v>
      </c>
      <c r="C123">
        <v>9</v>
      </c>
      <c r="D123" t="s">
        <v>43</v>
      </c>
      <c r="E123" t="s">
        <v>39</v>
      </c>
      <c r="F123" t="s">
        <v>124</v>
      </c>
      <c r="G123" t="s">
        <v>123</v>
      </c>
      <c r="H123">
        <v>4</v>
      </c>
      <c r="I123">
        <v>4</v>
      </c>
      <c r="J123">
        <v>2</v>
      </c>
      <c r="K123">
        <v>2</v>
      </c>
      <c r="L123">
        <f t="shared" si="10"/>
        <v>6</v>
      </c>
      <c r="M123">
        <f t="shared" si="11"/>
        <v>6</v>
      </c>
      <c r="N123" s="7">
        <f t="shared" si="12"/>
        <v>1</v>
      </c>
      <c r="O123">
        <v>0</v>
      </c>
      <c r="P123">
        <v>0</v>
      </c>
      <c r="Q123">
        <v>1</v>
      </c>
      <c r="R123">
        <v>1</v>
      </c>
      <c r="S123">
        <f t="shared" si="14"/>
        <v>1</v>
      </c>
      <c r="T123">
        <f t="shared" si="15"/>
        <v>1</v>
      </c>
      <c r="U123" s="7">
        <f t="shared" si="13"/>
        <v>1</v>
      </c>
    </row>
    <row r="124" spans="1:21">
      <c r="A124">
        <v>123</v>
      </c>
      <c r="B124">
        <v>2019</v>
      </c>
      <c r="C124">
        <v>9</v>
      </c>
      <c r="D124" t="s">
        <v>33</v>
      </c>
      <c r="E124" t="s">
        <v>46</v>
      </c>
      <c r="F124" t="s">
        <v>101</v>
      </c>
      <c r="G124" t="s">
        <v>110</v>
      </c>
      <c r="H124">
        <v>2</v>
      </c>
      <c r="I124">
        <v>3</v>
      </c>
      <c r="J124">
        <v>0</v>
      </c>
      <c r="K124">
        <v>0</v>
      </c>
      <c r="L124">
        <f t="shared" si="10"/>
        <v>2</v>
      </c>
      <c r="M124">
        <f t="shared" si="11"/>
        <v>3</v>
      </c>
      <c r="N124" s="7">
        <f t="shared" si="12"/>
        <v>0.66666666666666663</v>
      </c>
      <c r="O124">
        <v>2</v>
      </c>
      <c r="P124">
        <v>3</v>
      </c>
      <c r="Q124">
        <v>1</v>
      </c>
      <c r="R124">
        <v>1</v>
      </c>
      <c r="S124">
        <f t="shared" si="14"/>
        <v>3</v>
      </c>
      <c r="T124">
        <f t="shared" si="15"/>
        <v>4</v>
      </c>
      <c r="U124" s="7">
        <f t="shared" si="13"/>
        <v>0.75</v>
      </c>
    </row>
    <row r="125" spans="1:21">
      <c r="A125">
        <v>124</v>
      </c>
      <c r="B125">
        <v>2019</v>
      </c>
      <c r="C125">
        <v>9</v>
      </c>
      <c r="D125" t="s">
        <v>54</v>
      </c>
      <c r="E125" t="s">
        <v>50</v>
      </c>
      <c r="F125" t="s">
        <v>193</v>
      </c>
      <c r="G125" t="s">
        <v>103</v>
      </c>
      <c r="H125">
        <v>2</v>
      </c>
      <c r="I125">
        <v>2</v>
      </c>
      <c r="J125">
        <v>1</v>
      </c>
      <c r="K125">
        <v>2</v>
      </c>
      <c r="L125">
        <f t="shared" si="10"/>
        <v>3</v>
      </c>
      <c r="M125">
        <f t="shared" si="11"/>
        <v>4</v>
      </c>
      <c r="N125" s="7">
        <f t="shared" si="12"/>
        <v>0.75</v>
      </c>
      <c r="O125">
        <v>0</v>
      </c>
      <c r="P125">
        <v>0</v>
      </c>
      <c r="Q125">
        <v>3</v>
      </c>
      <c r="R125">
        <v>3</v>
      </c>
      <c r="S125">
        <f t="shared" si="14"/>
        <v>3</v>
      </c>
      <c r="T125">
        <f t="shared" si="15"/>
        <v>3</v>
      </c>
      <c r="U125" s="7">
        <f t="shared" si="13"/>
        <v>1</v>
      </c>
    </row>
    <row r="126" spans="1:21">
      <c r="A126">
        <v>125</v>
      </c>
      <c r="B126">
        <v>2019</v>
      </c>
      <c r="C126">
        <v>9</v>
      </c>
      <c r="D126" t="s">
        <v>40</v>
      </c>
      <c r="E126" t="s">
        <v>34</v>
      </c>
      <c r="F126" t="s">
        <v>188</v>
      </c>
      <c r="G126" t="s">
        <v>129</v>
      </c>
      <c r="H126">
        <v>1</v>
      </c>
      <c r="I126">
        <v>2</v>
      </c>
      <c r="J126">
        <v>2</v>
      </c>
      <c r="K126">
        <v>2</v>
      </c>
      <c r="L126">
        <f t="shared" si="10"/>
        <v>3</v>
      </c>
      <c r="M126">
        <f t="shared" si="11"/>
        <v>4</v>
      </c>
      <c r="N126" s="7">
        <f t="shared" si="12"/>
        <v>0.75</v>
      </c>
      <c r="O126">
        <v>1</v>
      </c>
      <c r="P126">
        <v>2</v>
      </c>
      <c r="Q126">
        <v>4</v>
      </c>
      <c r="R126">
        <v>4</v>
      </c>
      <c r="S126">
        <f t="shared" si="14"/>
        <v>5</v>
      </c>
      <c r="T126">
        <f t="shared" si="15"/>
        <v>6</v>
      </c>
      <c r="U126" s="7">
        <f t="shared" si="13"/>
        <v>0.83333333333333337</v>
      </c>
    </row>
    <row r="127" spans="1:21">
      <c r="A127">
        <v>126</v>
      </c>
      <c r="B127">
        <v>2019</v>
      </c>
      <c r="C127">
        <v>9</v>
      </c>
      <c r="D127" t="s">
        <v>55</v>
      </c>
      <c r="E127" t="s">
        <v>62</v>
      </c>
      <c r="F127" t="s">
        <v>115</v>
      </c>
      <c r="G127" t="s">
        <v>105</v>
      </c>
      <c r="H127">
        <v>1</v>
      </c>
      <c r="I127">
        <v>1</v>
      </c>
      <c r="J127">
        <v>3</v>
      </c>
      <c r="K127">
        <v>3</v>
      </c>
      <c r="L127">
        <f t="shared" si="10"/>
        <v>4</v>
      </c>
      <c r="M127">
        <f t="shared" si="11"/>
        <v>4</v>
      </c>
      <c r="N127" s="7">
        <f t="shared" si="12"/>
        <v>1</v>
      </c>
      <c r="O127">
        <v>3</v>
      </c>
      <c r="P127">
        <v>4</v>
      </c>
      <c r="Q127">
        <v>1</v>
      </c>
      <c r="R127">
        <v>2</v>
      </c>
      <c r="S127">
        <f t="shared" si="14"/>
        <v>4</v>
      </c>
      <c r="T127">
        <f t="shared" si="15"/>
        <v>6</v>
      </c>
      <c r="U127" s="7">
        <f t="shared" si="13"/>
        <v>0.66666666666666663</v>
      </c>
    </row>
    <row r="128" spans="1:21">
      <c r="A128">
        <v>127</v>
      </c>
      <c r="B128">
        <v>2019</v>
      </c>
      <c r="C128">
        <v>9</v>
      </c>
      <c r="D128" t="s">
        <v>23</v>
      </c>
      <c r="E128" t="s">
        <v>36</v>
      </c>
      <c r="F128" t="s">
        <v>108</v>
      </c>
      <c r="G128" t="s">
        <v>102</v>
      </c>
      <c r="H128">
        <v>2</v>
      </c>
      <c r="I128">
        <v>3</v>
      </c>
      <c r="J128">
        <v>2</v>
      </c>
      <c r="K128">
        <v>2</v>
      </c>
      <c r="L128">
        <f t="shared" si="10"/>
        <v>4</v>
      </c>
      <c r="M128">
        <f t="shared" si="11"/>
        <v>5</v>
      </c>
      <c r="N128" s="7">
        <f t="shared" si="12"/>
        <v>0.8</v>
      </c>
      <c r="O128">
        <v>1</v>
      </c>
      <c r="P128">
        <v>1</v>
      </c>
      <c r="Q128">
        <v>4</v>
      </c>
      <c r="R128">
        <v>4</v>
      </c>
      <c r="S128">
        <f t="shared" si="14"/>
        <v>5</v>
      </c>
      <c r="T128">
        <f t="shared" si="15"/>
        <v>5</v>
      </c>
      <c r="U128" s="7">
        <f t="shared" si="13"/>
        <v>1</v>
      </c>
    </row>
    <row r="129" spans="1:21">
      <c r="A129">
        <v>128</v>
      </c>
      <c r="B129">
        <v>2019</v>
      </c>
      <c r="C129">
        <v>9</v>
      </c>
      <c r="D129" t="s">
        <v>26</v>
      </c>
      <c r="E129" t="s">
        <v>37</v>
      </c>
      <c r="F129" t="s">
        <v>134</v>
      </c>
      <c r="G129" t="s">
        <v>114</v>
      </c>
      <c r="H129">
        <v>2</v>
      </c>
      <c r="I129">
        <v>2</v>
      </c>
      <c r="J129">
        <v>3</v>
      </c>
      <c r="K129">
        <v>4</v>
      </c>
      <c r="L129">
        <f t="shared" si="10"/>
        <v>5</v>
      </c>
      <c r="M129">
        <f t="shared" si="11"/>
        <v>6</v>
      </c>
      <c r="N129" s="7">
        <f t="shared" si="12"/>
        <v>0.83333333333333337</v>
      </c>
      <c r="O129">
        <v>0</v>
      </c>
      <c r="P129">
        <v>3</v>
      </c>
      <c r="Q129">
        <v>1</v>
      </c>
      <c r="R129">
        <v>2</v>
      </c>
      <c r="S129">
        <f t="shared" si="14"/>
        <v>1</v>
      </c>
      <c r="T129">
        <f t="shared" si="15"/>
        <v>5</v>
      </c>
      <c r="U129" s="7">
        <f t="shared" si="13"/>
        <v>0.2</v>
      </c>
    </row>
    <row r="130" spans="1:21">
      <c r="A130">
        <v>129</v>
      </c>
      <c r="B130">
        <v>2019</v>
      </c>
      <c r="C130">
        <v>9</v>
      </c>
      <c r="D130" t="s">
        <v>61</v>
      </c>
      <c r="E130" t="s">
        <v>44</v>
      </c>
      <c r="F130" t="s">
        <v>104</v>
      </c>
      <c r="G130" t="s">
        <v>138</v>
      </c>
      <c r="H130">
        <v>0</v>
      </c>
      <c r="I130">
        <v>0</v>
      </c>
      <c r="J130">
        <v>3</v>
      </c>
      <c r="K130">
        <v>3</v>
      </c>
      <c r="L130">
        <f t="shared" si="10"/>
        <v>3</v>
      </c>
      <c r="M130">
        <f t="shared" si="11"/>
        <v>3</v>
      </c>
      <c r="N130" s="7">
        <f t="shared" si="12"/>
        <v>1</v>
      </c>
      <c r="O130">
        <v>3</v>
      </c>
      <c r="P130">
        <v>3</v>
      </c>
      <c r="Q130">
        <v>1</v>
      </c>
      <c r="R130">
        <v>1</v>
      </c>
      <c r="S130">
        <f t="shared" si="14"/>
        <v>4</v>
      </c>
      <c r="T130">
        <f t="shared" si="15"/>
        <v>4</v>
      </c>
      <c r="U130" s="7">
        <f t="shared" si="13"/>
        <v>1</v>
      </c>
    </row>
    <row r="131" spans="1:21">
      <c r="A131">
        <v>130</v>
      </c>
      <c r="B131">
        <v>2019</v>
      </c>
      <c r="C131">
        <v>9</v>
      </c>
      <c r="D131" t="s">
        <v>58</v>
      </c>
      <c r="E131" t="s">
        <v>35</v>
      </c>
      <c r="F131" t="s">
        <v>144</v>
      </c>
      <c r="G131" t="s">
        <v>119</v>
      </c>
      <c r="H131">
        <v>4</v>
      </c>
      <c r="I131">
        <v>4</v>
      </c>
      <c r="J131">
        <v>2</v>
      </c>
      <c r="K131">
        <v>3</v>
      </c>
      <c r="L131">
        <f t="shared" ref="L131:L194" si="16">H131+J131</f>
        <v>6</v>
      </c>
      <c r="M131">
        <f t="shared" ref="M131:M194" si="17">I131+K131</f>
        <v>7</v>
      </c>
      <c r="N131" s="7">
        <f t="shared" ref="N131:N194" si="18">L131/M131</f>
        <v>0.8571428571428571</v>
      </c>
      <c r="O131">
        <v>2</v>
      </c>
      <c r="P131">
        <v>3</v>
      </c>
      <c r="Q131">
        <v>2</v>
      </c>
      <c r="R131">
        <v>4</v>
      </c>
      <c r="S131">
        <f t="shared" si="14"/>
        <v>4</v>
      </c>
      <c r="T131">
        <f t="shared" si="15"/>
        <v>7</v>
      </c>
      <c r="U131" s="7">
        <f t="shared" ref="U131:U194" si="19">S131/T131</f>
        <v>0.5714285714285714</v>
      </c>
    </row>
    <row r="132" spans="1:21">
      <c r="A132">
        <v>131</v>
      </c>
      <c r="B132">
        <v>2019</v>
      </c>
      <c r="C132">
        <v>9</v>
      </c>
      <c r="D132" t="s">
        <v>52</v>
      </c>
      <c r="E132" t="s">
        <v>22</v>
      </c>
      <c r="F132" t="s">
        <v>112</v>
      </c>
      <c r="G132" t="s">
        <v>113</v>
      </c>
      <c r="H132">
        <v>3</v>
      </c>
      <c r="I132">
        <v>3</v>
      </c>
      <c r="J132">
        <v>4</v>
      </c>
      <c r="K132">
        <v>4</v>
      </c>
      <c r="L132">
        <f t="shared" si="16"/>
        <v>7</v>
      </c>
      <c r="M132">
        <f t="shared" si="17"/>
        <v>7</v>
      </c>
      <c r="N132" s="7">
        <f t="shared" si="18"/>
        <v>1</v>
      </c>
      <c r="O132">
        <v>1</v>
      </c>
      <c r="P132">
        <v>1</v>
      </c>
      <c r="Q132">
        <v>1</v>
      </c>
      <c r="R132">
        <v>2</v>
      </c>
      <c r="S132">
        <f t="shared" si="14"/>
        <v>2</v>
      </c>
      <c r="T132">
        <f t="shared" si="15"/>
        <v>3</v>
      </c>
      <c r="U132" s="7">
        <f t="shared" si="19"/>
        <v>0.66666666666666663</v>
      </c>
    </row>
    <row r="133" spans="1:21">
      <c r="A133">
        <v>132</v>
      </c>
      <c r="B133">
        <v>2019</v>
      </c>
      <c r="C133">
        <v>9</v>
      </c>
      <c r="D133" t="s">
        <v>56</v>
      </c>
      <c r="E133" t="s">
        <v>49</v>
      </c>
      <c r="F133" t="s">
        <v>107</v>
      </c>
      <c r="G133" t="s">
        <v>121</v>
      </c>
      <c r="H133">
        <v>0</v>
      </c>
      <c r="I133">
        <v>0</v>
      </c>
      <c r="J133">
        <v>2</v>
      </c>
      <c r="K133">
        <v>2</v>
      </c>
      <c r="L133">
        <f t="shared" si="16"/>
        <v>2</v>
      </c>
      <c r="M133">
        <f t="shared" si="17"/>
        <v>2</v>
      </c>
      <c r="N133" s="7">
        <f t="shared" si="18"/>
        <v>1</v>
      </c>
      <c r="O133">
        <v>1</v>
      </c>
      <c r="P133">
        <v>1</v>
      </c>
      <c r="Q133">
        <v>4</v>
      </c>
      <c r="R133">
        <v>5</v>
      </c>
      <c r="S133">
        <f t="shared" si="14"/>
        <v>5</v>
      </c>
      <c r="T133">
        <f t="shared" si="15"/>
        <v>6</v>
      </c>
      <c r="U133" s="7">
        <f t="shared" si="19"/>
        <v>0.83333333333333337</v>
      </c>
    </row>
    <row r="134" spans="1:21">
      <c r="A134">
        <v>133</v>
      </c>
      <c r="B134">
        <v>2019</v>
      </c>
      <c r="C134">
        <v>9</v>
      </c>
      <c r="D134" t="s">
        <v>53</v>
      </c>
      <c r="E134" t="s">
        <v>30</v>
      </c>
      <c r="F134" t="s">
        <v>117</v>
      </c>
      <c r="G134" t="s">
        <v>132</v>
      </c>
      <c r="H134">
        <v>1</v>
      </c>
      <c r="I134">
        <v>1</v>
      </c>
      <c r="J134">
        <v>3</v>
      </c>
      <c r="K134">
        <v>3</v>
      </c>
      <c r="L134">
        <f t="shared" si="16"/>
        <v>4</v>
      </c>
      <c r="M134">
        <f t="shared" si="17"/>
        <v>4</v>
      </c>
      <c r="N134" s="7">
        <f t="shared" si="18"/>
        <v>1</v>
      </c>
      <c r="O134">
        <v>4</v>
      </c>
      <c r="P134">
        <v>4</v>
      </c>
      <c r="Q134">
        <v>1</v>
      </c>
      <c r="R134">
        <v>1</v>
      </c>
      <c r="S134">
        <f t="shared" si="14"/>
        <v>5</v>
      </c>
      <c r="T134">
        <f t="shared" si="15"/>
        <v>5</v>
      </c>
      <c r="U134" s="7">
        <f t="shared" si="19"/>
        <v>1</v>
      </c>
    </row>
    <row r="135" spans="1:21">
      <c r="A135">
        <v>134</v>
      </c>
      <c r="B135">
        <v>2019</v>
      </c>
      <c r="C135">
        <v>9</v>
      </c>
      <c r="D135" t="s">
        <v>47</v>
      </c>
      <c r="E135" t="s">
        <v>25</v>
      </c>
      <c r="F135" t="s">
        <v>106</v>
      </c>
      <c r="G135" t="s">
        <v>118</v>
      </c>
      <c r="H135">
        <v>2</v>
      </c>
      <c r="I135">
        <v>2</v>
      </c>
      <c r="J135">
        <v>4</v>
      </c>
      <c r="K135">
        <v>5</v>
      </c>
      <c r="L135">
        <f t="shared" si="16"/>
        <v>6</v>
      </c>
      <c r="M135">
        <f t="shared" si="17"/>
        <v>7</v>
      </c>
      <c r="N135" s="7">
        <f t="shared" si="18"/>
        <v>0.8571428571428571</v>
      </c>
      <c r="O135">
        <v>2</v>
      </c>
      <c r="P135">
        <v>2</v>
      </c>
      <c r="Q135">
        <v>1</v>
      </c>
      <c r="R135">
        <v>1</v>
      </c>
      <c r="S135">
        <f t="shared" si="14"/>
        <v>3</v>
      </c>
      <c r="T135">
        <f t="shared" si="15"/>
        <v>3</v>
      </c>
      <c r="U135" s="7">
        <f t="shared" si="19"/>
        <v>1</v>
      </c>
    </row>
    <row r="136" spans="1:21">
      <c r="A136">
        <v>135</v>
      </c>
      <c r="B136">
        <v>2019</v>
      </c>
      <c r="C136">
        <v>9</v>
      </c>
      <c r="D136" t="s">
        <v>60</v>
      </c>
      <c r="E136" t="s">
        <v>59</v>
      </c>
      <c r="F136" t="s">
        <v>190</v>
      </c>
      <c r="G136" t="s">
        <v>136</v>
      </c>
      <c r="H136">
        <v>4</v>
      </c>
      <c r="I136">
        <v>4</v>
      </c>
      <c r="J136">
        <v>0</v>
      </c>
      <c r="K136">
        <v>1</v>
      </c>
      <c r="L136">
        <f t="shared" si="16"/>
        <v>4</v>
      </c>
      <c r="M136">
        <f t="shared" si="17"/>
        <v>5</v>
      </c>
      <c r="N136" s="7">
        <f t="shared" si="18"/>
        <v>0.8</v>
      </c>
      <c r="O136">
        <v>3</v>
      </c>
      <c r="P136">
        <v>4</v>
      </c>
      <c r="Q136">
        <v>4</v>
      </c>
      <c r="R136">
        <v>4</v>
      </c>
      <c r="S136">
        <f t="shared" si="14"/>
        <v>7</v>
      </c>
      <c r="T136">
        <f t="shared" si="15"/>
        <v>8</v>
      </c>
      <c r="U136" s="7">
        <f t="shared" si="19"/>
        <v>0.875</v>
      </c>
    </row>
    <row r="137" spans="1:21">
      <c r="A137">
        <v>136</v>
      </c>
      <c r="B137">
        <v>2019</v>
      </c>
      <c r="C137">
        <v>10</v>
      </c>
      <c r="D137" t="s">
        <v>52</v>
      </c>
      <c r="E137" t="s">
        <v>56</v>
      </c>
      <c r="F137" t="s">
        <v>121</v>
      </c>
      <c r="G137" t="s">
        <v>113</v>
      </c>
      <c r="H137">
        <v>3</v>
      </c>
      <c r="I137">
        <v>3</v>
      </c>
      <c r="J137">
        <v>2</v>
      </c>
      <c r="K137">
        <v>3</v>
      </c>
      <c r="L137">
        <f t="shared" si="16"/>
        <v>5</v>
      </c>
      <c r="M137">
        <f t="shared" si="17"/>
        <v>6</v>
      </c>
      <c r="N137" s="7">
        <f t="shared" si="18"/>
        <v>0.83333333333333337</v>
      </c>
      <c r="O137">
        <v>1</v>
      </c>
      <c r="P137">
        <v>1</v>
      </c>
      <c r="Q137">
        <v>2</v>
      </c>
      <c r="R137">
        <v>3</v>
      </c>
      <c r="S137">
        <f t="shared" si="14"/>
        <v>3</v>
      </c>
      <c r="T137">
        <f t="shared" si="15"/>
        <v>4</v>
      </c>
      <c r="U137" s="7">
        <f t="shared" si="19"/>
        <v>0.75</v>
      </c>
    </row>
    <row r="138" spans="1:21">
      <c r="A138">
        <v>137</v>
      </c>
      <c r="B138">
        <v>2019</v>
      </c>
      <c r="C138">
        <v>10</v>
      </c>
      <c r="D138" t="s">
        <v>29</v>
      </c>
      <c r="E138" t="s">
        <v>47</v>
      </c>
      <c r="F138" t="s">
        <v>118</v>
      </c>
      <c r="G138" t="s">
        <v>122</v>
      </c>
      <c r="H138">
        <v>7</v>
      </c>
      <c r="I138">
        <v>7</v>
      </c>
      <c r="J138">
        <v>1</v>
      </c>
      <c r="K138">
        <v>1</v>
      </c>
      <c r="L138">
        <f t="shared" si="16"/>
        <v>8</v>
      </c>
      <c r="M138">
        <f t="shared" si="17"/>
        <v>8</v>
      </c>
      <c r="N138" s="7">
        <f t="shared" si="18"/>
        <v>1</v>
      </c>
      <c r="O138">
        <v>0</v>
      </c>
      <c r="P138">
        <v>0</v>
      </c>
      <c r="Q138">
        <v>2</v>
      </c>
      <c r="R138">
        <v>2</v>
      </c>
      <c r="S138">
        <f t="shared" si="14"/>
        <v>2</v>
      </c>
      <c r="T138">
        <f t="shared" si="15"/>
        <v>2</v>
      </c>
      <c r="U138" s="7">
        <f t="shared" si="19"/>
        <v>1</v>
      </c>
    </row>
    <row r="139" spans="1:21">
      <c r="A139">
        <v>138</v>
      </c>
      <c r="B139">
        <v>2019</v>
      </c>
      <c r="C139">
        <v>10</v>
      </c>
      <c r="D139" t="s">
        <v>30</v>
      </c>
      <c r="E139" t="s">
        <v>61</v>
      </c>
      <c r="F139" t="s">
        <v>138</v>
      </c>
      <c r="G139" t="s">
        <v>117</v>
      </c>
      <c r="H139">
        <v>2</v>
      </c>
      <c r="I139">
        <v>2</v>
      </c>
      <c r="J139">
        <v>1</v>
      </c>
      <c r="K139">
        <v>2</v>
      </c>
      <c r="L139">
        <f t="shared" si="16"/>
        <v>3</v>
      </c>
      <c r="M139">
        <f t="shared" si="17"/>
        <v>4</v>
      </c>
      <c r="N139" s="7">
        <f t="shared" si="18"/>
        <v>0.75</v>
      </c>
      <c r="O139">
        <v>0</v>
      </c>
      <c r="P139">
        <v>2</v>
      </c>
      <c r="Q139">
        <v>2</v>
      </c>
      <c r="R139">
        <v>2</v>
      </c>
      <c r="S139">
        <f t="shared" si="14"/>
        <v>2</v>
      </c>
      <c r="T139">
        <f t="shared" si="15"/>
        <v>4</v>
      </c>
      <c r="U139" s="7">
        <f t="shared" si="19"/>
        <v>0.5</v>
      </c>
    </row>
    <row r="140" spans="1:21">
      <c r="A140">
        <v>139</v>
      </c>
      <c r="B140">
        <v>2019</v>
      </c>
      <c r="C140">
        <v>10</v>
      </c>
      <c r="D140" t="s">
        <v>38</v>
      </c>
      <c r="E140" t="s">
        <v>27</v>
      </c>
      <c r="F140" t="s">
        <v>120</v>
      </c>
      <c r="G140" t="s">
        <v>126</v>
      </c>
      <c r="H140">
        <v>2</v>
      </c>
      <c r="I140">
        <v>2</v>
      </c>
      <c r="J140">
        <v>0</v>
      </c>
      <c r="K140">
        <v>0</v>
      </c>
      <c r="L140">
        <f t="shared" si="16"/>
        <v>2</v>
      </c>
      <c r="M140">
        <f t="shared" si="17"/>
        <v>2</v>
      </c>
      <c r="N140" s="7">
        <f t="shared" si="18"/>
        <v>1</v>
      </c>
      <c r="O140">
        <v>4</v>
      </c>
      <c r="P140">
        <v>4</v>
      </c>
      <c r="Q140">
        <v>3</v>
      </c>
      <c r="R140">
        <v>3</v>
      </c>
      <c r="S140">
        <f t="shared" si="14"/>
        <v>7</v>
      </c>
      <c r="T140">
        <f t="shared" si="15"/>
        <v>7</v>
      </c>
      <c r="U140" s="7">
        <f t="shared" si="19"/>
        <v>1</v>
      </c>
    </row>
    <row r="141" spans="1:21">
      <c r="A141">
        <v>140</v>
      </c>
      <c r="B141">
        <v>2019</v>
      </c>
      <c r="C141">
        <v>10</v>
      </c>
      <c r="D141" t="s">
        <v>50</v>
      </c>
      <c r="E141" t="s">
        <v>22</v>
      </c>
      <c r="F141" t="s">
        <v>112</v>
      </c>
      <c r="G141" t="s">
        <v>193</v>
      </c>
      <c r="H141">
        <v>1</v>
      </c>
      <c r="I141">
        <v>1</v>
      </c>
      <c r="J141">
        <v>2</v>
      </c>
      <c r="K141">
        <v>3</v>
      </c>
      <c r="L141">
        <f t="shared" si="16"/>
        <v>3</v>
      </c>
      <c r="M141">
        <f t="shared" si="17"/>
        <v>4</v>
      </c>
      <c r="N141" s="7">
        <f t="shared" si="18"/>
        <v>0.75</v>
      </c>
      <c r="O141">
        <v>2</v>
      </c>
      <c r="P141">
        <v>2</v>
      </c>
      <c r="Q141">
        <v>0</v>
      </c>
      <c r="R141">
        <v>0</v>
      </c>
      <c r="S141">
        <f t="shared" si="14"/>
        <v>2</v>
      </c>
      <c r="T141">
        <f t="shared" si="15"/>
        <v>2</v>
      </c>
      <c r="U141" s="7">
        <f t="shared" si="19"/>
        <v>1</v>
      </c>
    </row>
    <row r="142" spans="1:21">
      <c r="A142">
        <v>141</v>
      </c>
      <c r="B142">
        <v>2019</v>
      </c>
      <c r="C142">
        <v>10</v>
      </c>
      <c r="D142" t="s">
        <v>62</v>
      </c>
      <c r="E142" t="s">
        <v>60</v>
      </c>
      <c r="F142" t="s">
        <v>136</v>
      </c>
      <c r="G142" t="s">
        <v>115</v>
      </c>
      <c r="H142">
        <v>1</v>
      </c>
      <c r="I142">
        <v>2</v>
      </c>
      <c r="J142">
        <v>4</v>
      </c>
      <c r="K142">
        <v>4</v>
      </c>
      <c r="L142">
        <f t="shared" si="16"/>
        <v>5</v>
      </c>
      <c r="M142">
        <f t="shared" si="17"/>
        <v>6</v>
      </c>
      <c r="N142" s="7">
        <f t="shared" si="18"/>
        <v>0.83333333333333337</v>
      </c>
      <c r="O142">
        <v>0</v>
      </c>
      <c r="P142">
        <v>0</v>
      </c>
      <c r="Q142">
        <v>2</v>
      </c>
      <c r="R142">
        <v>3</v>
      </c>
      <c r="S142">
        <f t="shared" si="14"/>
        <v>2</v>
      </c>
      <c r="T142">
        <f t="shared" si="15"/>
        <v>3</v>
      </c>
      <c r="U142" s="7">
        <f t="shared" si="19"/>
        <v>0.66666666666666663</v>
      </c>
    </row>
    <row r="143" spans="1:21">
      <c r="A143">
        <v>142</v>
      </c>
      <c r="B143">
        <v>2019</v>
      </c>
      <c r="C143">
        <v>10</v>
      </c>
      <c r="D143" t="s">
        <v>37</v>
      </c>
      <c r="E143" t="s">
        <v>23</v>
      </c>
      <c r="F143" t="s">
        <v>102</v>
      </c>
      <c r="G143" t="s">
        <v>134</v>
      </c>
      <c r="H143">
        <v>2</v>
      </c>
      <c r="I143">
        <v>3</v>
      </c>
      <c r="J143">
        <v>3</v>
      </c>
      <c r="K143">
        <v>4</v>
      </c>
      <c r="L143">
        <f t="shared" si="16"/>
        <v>5</v>
      </c>
      <c r="M143">
        <f t="shared" si="17"/>
        <v>7</v>
      </c>
      <c r="N143" s="7">
        <f t="shared" si="18"/>
        <v>0.7142857142857143</v>
      </c>
      <c r="O143">
        <v>4</v>
      </c>
      <c r="P143">
        <v>5</v>
      </c>
      <c r="Q143">
        <v>0</v>
      </c>
      <c r="R143">
        <v>0</v>
      </c>
      <c r="S143">
        <f t="shared" si="14"/>
        <v>4</v>
      </c>
      <c r="T143">
        <f t="shared" si="15"/>
        <v>5</v>
      </c>
      <c r="U143" s="7">
        <f t="shared" si="19"/>
        <v>0.8</v>
      </c>
    </row>
    <row r="144" spans="1:21">
      <c r="A144">
        <v>143</v>
      </c>
      <c r="B144">
        <v>2019</v>
      </c>
      <c r="C144">
        <v>10</v>
      </c>
      <c r="D144" t="s">
        <v>35</v>
      </c>
      <c r="E144" t="s">
        <v>43</v>
      </c>
      <c r="F144" t="s">
        <v>123</v>
      </c>
      <c r="G144" t="s">
        <v>144</v>
      </c>
      <c r="H144">
        <v>3</v>
      </c>
      <c r="I144">
        <v>3</v>
      </c>
      <c r="J144">
        <v>3</v>
      </c>
      <c r="K144">
        <v>3</v>
      </c>
      <c r="L144">
        <f t="shared" si="16"/>
        <v>6</v>
      </c>
      <c r="M144">
        <f t="shared" si="17"/>
        <v>6</v>
      </c>
      <c r="N144" s="7">
        <f t="shared" si="18"/>
        <v>1</v>
      </c>
      <c r="O144">
        <v>2</v>
      </c>
      <c r="P144">
        <v>2</v>
      </c>
      <c r="Q144">
        <v>3</v>
      </c>
      <c r="R144">
        <v>3</v>
      </c>
      <c r="S144">
        <f t="shared" si="14"/>
        <v>5</v>
      </c>
      <c r="T144">
        <f t="shared" si="15"/>
        <v>5</v>
      </c>
      <c r="U144" s="7">
        <f t="shared" si="19"/>
        <v>1</v>
      </c>
    </row>
    <row r="145" spans="1:21">
      <c r="A145">
        <v>144</v>
      </c>
      <c r="B145">
        <v>2019</v>
      </c>
      <c r="C145">
        <v>10</v>
      </c>
      <c r="D145" t="s">
        <v>34</v>
      </c>
      <c r="E145" t="s">
        <v>55</v>
      </c>
      <c r="F145" t="s">
        <v>105</v>
      </c>
      <c r="G145" t="s">
        <v>188</v>
      </c>
      <c r="H145">
        <v>1</v>
      </c>
      <c r="I145">
        <v>1</v>
      </c>
      <c r="J145">
        <v>0</v>
      </c>
      <c r="K145">
        <v>1</v>
      </c>
      <c r="L145">
        <f t="shared" si="16"/>
        <v>1</v>
      </c>
      <c r="M145">
        <f t="shared" si="17"/>
        <v>2</v>
      </c>
      <c r="N145" s="7">
        <f t="shared" si="18"/>
        <v>0.5</v>
      </c>
      <c r="O145">
        <v>3</v>
      </c>
      <c r="P145">
        <v>3</v>
      </c>
      <c r="Q145">
        <v>2</v>
      </c>
      <c r="R145">
        <v>2</v>
      </c>
      <c r="S145">
        <f t="shared" si="14"/>
        <v>5</v>
      </c>
      <c r="T145">
        <f t="shared" si="15"/>
        <v>5</v>
      </c>
      <c r="U145" s="7">
        <f t="shared" si="19"/>
        <v>1</v>
      </c>
    </row>
    <row r="146" spans="1:21">
      <c r="A146">
        <v>145</v>
      </c>
      <c r="B146">
        <v>2019</v>
      </c>
      <c r="C146">
        <v>10</v>
      </c>
      <c r="D146" t="s">
        <v>49</v>
      </c>
      <c r="E146" t="s">
        <v>26</v>
      </c>
      <c r="F146" t="s">
        <v>114</v>
      </c>
      <c r="G146" t="s">
        <v>107</v>
      </c>
      <c r="H146">
        <v>1</v>
      </c>
      <c r="I146">
        <v>1</v>
      </c>
      <c r="J146">
        <v>3</v>
      </c>
      <c r="K146">
        <v>3</v>
      </c>
      <c r="L146">
        <f t="shared" si="16"/>
        <v>4</v>
      </c>
      <c r="M146">
        <f t="shared" si="17"/>
        <v>4</v>
      </c>
      <c r="N146" s="7">
        <f t="shared" si="18"/>
        <v>1</v>
      </c>
      <c r="O146">
        <v>1</v>
      </c>
      <c r="P146">
        <v>1</v>
      </c>
      <c r="Q146">
        <v>1</v>
      </c>
      <c r="R146">
        <v>1</v>
      </c>
      <c r="S146">
        <f t="shared" si="14"/>
        <v>2</v>
      </c>
      <c r="T146">
        <f t="shared" si="15"/>
        <v>2</v>
      </c>
      <c r="U146" s="7">
        <f t="shared" si="19"/>
        <v>1</v>
      </c>
    </row>
    <row r="147" spans="1:21">
      <c r="A147">
        <v>146</v>
      </c>
      <c r="B147">
        <v>2019</v>
      </c>
      <c r="C147">
        <v>10</v>
      </c>
      <c r="D147" t="s">
        <v>40</v>
      </c>
      <c r="E147" t="s">
        <v>57</v>
      </c>
      <c r="F147" t="s">
        <v>127</v>
      </c>
      <c r="G147" t="s">
        <v>129</v>
      </c>
      <c r="H147">
        <v>1</v>
      </c>
      <c r="I147">
        <v>1</v>
      </c>
      <c r="J147">
        <v>2</v>
      </c>
      <c r="K147">
        <v>2</v>
      </c>
      <c r="L147">
        <f t="shared" si="16"/>
        <v>3</v>
      </c>
      <c r="M147">
        <f t="shared" si="17"/>
        <v>3</v>
      </c>
      <c r="N147" s="7">
        <f t="shared" si="18"/>
        <v>1</v>
      </c>
      <c r="O147">
        <v>1</v>
      </c>
      <c r="P147">
        <v>2</v>
      </c>
      <c r="Q147">
        <v>1</v>
      </c>
      <c r="R147">
        <v>1</v>
      </c>
      <c r="S147">
        <f t="shared" si="14"/>
        <v>2</v>
      </c>
      <c r="T147">
        <f t="shared" si="15"/>
        <v>3</v>
      </c>
      <c r="U147" s="7">
        <f t="shared" si="19"/>
        <v>0.66666666666666663</v>
      </c>
    </row>
    <row r="148" spans="1:21">
      <c r="A148">
        <v>147</v>
      </c>
      <c r="B148">
        <v>2019</v>
      </c>
      <c r="C148">
        <v>10</v>
      </c>
      <c r="D148" t="s">
        <v>59</v>
      </c>
      <c r="E148" t="s">
        <v>36</v>
      </c>
      <c r="F148" t="s">
        <v>108</v>
      </c>
      <c r="G148" t="s">
        <v>190</v>
      </c>
      <c r="H148">
        <v>2</v>
      </c>
      <c r="I148">
        <v>2</v>
      </c>
      <c r="J148">
        <v>3</v>
      </c>
      <c r="K148">
        <v>3</v>
      </c>
      <c r="L148">
        <f t="shared" si="16"/>
        <v>5</v>
      </c>
      <c r="M148">
        <f t="shared" si="17"/>
        <v>5</v>
      </c>
      <c r="N148" s="7">
        <f t="shared" si="18"/>
        <v>1</v>
      </c>
      <c r="O148">
        <v>2</v>
      </c>
      <c r="P148">
        <v>2</v>
      </c>
      <c r="Q148">
        <v>1</v>
      </c>
      <c r="R148">
        <v>2</v>
      </c>
      <c r="S148">
        <f t="shared" si="14"/>
        <v>3</v>
      </c>
      <c r="T148">
        <f t="shared" si="15"/>
        <v>4</v>
      </c>
      <c r="U148" s="7">
        <f t="shared" si="19"/>
        <v>0.75</v>
      </c>
    </row>
    <row r="149" spans="1:21">
      <c r="A149">
        <v>148</v>
      </c>
      <c r="B149">
        <v>2019</v>
      </c>
      <c r="C149">
        <v>10</v>
      </c>
      <c r="D149" t="s">
        <v>39</v>
      </c>
      <c r="E149" t="s">
        <v>58</v>
      </c>
      <c r="F149" t="s">
        <v>119</v>
      </c>
      <c r="G149" t="s">
        <v>142</v>
      </c>
      <c r="H149">
        <v>3</v>
      </c>
      <c r="I149">
        <v>3</v>
      </c>
      <c r="J149">
        <v>1</v>
      </c>
      <c r="K149">
        <v>1</v>
      </c>
      <c r="L149">
        <f t="shared" si="16"/>
        <v>4</v>
      </c>
      <c r="M149">
        <f t="shared" si="17"/>
        <v>4</v>
      </c>
      <c r="N149" s="7">
        <f t="shared" si="18"/>
        <v>1</v>
      </c>
      <c r="O149">
        <v>2</v>
      </c>
      <c r="P149">
        <v>2</v>
      </c>
      <c r="Q149">
        <v>3</v>
      </c>
      <c r="R149">
        <v>4</v>
      </c>
      <c r="S149">
        <f t="shared" si="14"/>
        <v>5</v>
      </c>
      <c r="T149">
        <f t="shared" si="15"/>
        <v>6</v>
      </c>
      <c r="U149" s="7">
        <f t="shared" si="19"/>
        <v>0.83333333333333337</v>
      </c>
    </row>
    <row r="150" spans="1:21">
      <c r="A150">
        <v>149</v>
      </c>
      <c r="B150">
        <v>2019</v>
      </c>
      <c r="C150">
        <v>11</v>
      </c>
      <c r="D150" t="s">
        <v>30</v>
      </c>
      <c r="E150" t="s">
        <v>40</v>
      </c>
      <c r="F150" t="s">
        <v>129</v>
      </c>
      <c r="G150" t="s">
        <v>117</v>
      </c>
      <c r="H150">
        <v>1</v>
      </c>
      <c r="I150">
        <v>1</v>
      </c>
      <c r="J150">
        <v>3</v>
      </c>
      <c r="K150">
        <v>3</v>
      </c>
      <c r="L150">
        <f t="shared" si="16"/>
        <v>4</v>
      </c>
      <c r="M150">
        <f t="shared" si="17"/>
        <v>4</v>
      </c>
      <c r="N150" s="7">
        <f t="shared" si="18"/>
        <v>1</v>
      </c>
      <c r="O150">
        <v>0</v>
      </c>
      <c r="P150">
        <v>1</v>
      </c>
      <c r="Q150">
        <v>0</v>
      </c>
      <c r="R150">
        <v>2</v>
      </c>
      <c r="S150">
        <f t="shared" si="14"/>
        <v>0</v>
      </c>
      <c r="T150">
        <f t="shared" si="15"/>
        <v>3</v>
      </c>
      <c r="U150" s="7">
        <f t="shared" si="19"/>
        <v>0</v>
      </c>
    </row>
    <row r="151" spans="1:21">
      <c r="A151">
        <v>150</v>
      </c>
      <c r="B151">
        <v>2019</v>
      </c>
      <c r="C151">
        <v>11</v>
      </c>
      <c r="D151" t="s">
        <v>26</v>
      </c>
      <c r="E151" t="s">
        <v>27</v>
      </c>
      <c r="F151" t="s">
        <v>120</v>
      </c>
      <c r="G151" t="s">
        <v>114</v>
      </c>
      <c r="H151">
        <v>2</v>
      </c>
      <c r="I151">
        <v>2</v>
      </c>
      <c r="J151">
        <v>0</v>
      </c>
      <c r="K151">
        <v>0</v>
      </c>
      <c r="L151">
        <f t="shared" si="16"/>
        <v>2</v>
      </c>
      <c r="M151">
        <f t="shared" si="17"/>
        <v>2</v>
      </c>
      <c r="N151" s="7">
        <f t="shared" si="18"/>
        <v>1</v>
      </c>
      <c r="O151">
        <v>3</v>
      </c>
      <c r="P151">
        <v>4</v>
      </c>
      <c r="Q151">
        <v>1</v>
      </c>
      <c r="R151">
        <v>1</v>
      </c>
      <c r="S151">
        <f t="shared" si="14"/>
        <v>4</v>
      </c>
      <c r="T151">
        <f t="shared" si="15"/>
        <v>5</v>
      </c>
      <c r="U151" s="7">
        <f t="shared" si="19"/>
        <v>0.8</v>
      </c>
    </row>
    <row r="152" spans="1:21">
      <c r="A152">
        <v>151</v>
      </c>
      <c r="B152">
        <v>2019</v>
      </c>
      <c r="C152">
        <v>11</v>
      </c>
      <c r="D152" t="s">
        <v>22</v>
      </c>
      <c r="E152" t="s">
        <v>59</v>
      </c>
      <c r="F152" t="s">
        <v>190</v>
      </c>
      <c r="G152" t="s">
        <v>112</v>
      </c>
      <c r="H152">
        <v>3</v>
      </c>
      <c r="I152">
        <v>3</v>
      </c>
      <c r="J152">
        <v>3</v>
      </c>
      <c r="K152">
        <v>3</v>
      </c>
      <c r="L152">
        <f t="shared" si="16"/>
        <v>6</v>
      </c>
      <c r="M152">
        <f t="shared" si="17"/>
        <v>6</v>
      </c>
      <c r="N152" s="7">
        <f t="shared" si="18"/>
        <v>1</v>
      </c>
      <c r="O152">
        <v>2</v>
      </c>
      <c r="P152">
        <v>2</v>
      </c>
      <c r="Q152">
        <v>0</v>
      </c>
      <c r="R152">
        <v>0</v>
      </c>
      <c r="S152">
        <f t="shared" si="14"/>
        <v>2</v>
      </c>
      <c r="T152">
        <f t="shared" si="15"/>
        <v>2</v>
      </c>
      <c r="U152" s="7">
        <f t="shared" si="19"/>
        <v>1</v>
      </c>
    </row>
    <row r="153" spans="1:21">
      <c r="A153">
        <v>152</v>
      </c>
      <c r="B153">
        <v>2019</v>
      </c>
      <c r="C153">
        <v>11</v>
      </c>
      <c r="D153" t="s">
        <v>34</v>
      </c>
      <c r="E153" t="s">
        <v>33</v>
      </c>
      <c r="F153" t="s">
        <v>110</v>
      </c>
      <c r="G153" t="s">
        <v>188</v>
      </c>
      <c r="H153">
        <v>1</v>
      </c>
      <c r="I153">
        <v>1</v>
      </c>
      <c r="J153">
        <v>4</v>
      </c>
      <c r="K153">
        <v>4</v>
      </c>
      <c r="L153">
        <f t="shared" si="16"/>
        <v>5</v>
      </c>
      <c r="M153">
        <f t="shared" si="17"/>
        <v>5</v>
      </c>
      <c r="N153" s="7">
        <f t="shared" si="18"/>
        <v>1</v>
      </c>
      <c r="O153">
        <v>0</v>
      </c>
      <c r="P153">
        <v>1</v>
      </c>
      <c r="Q153">
        <v>1</v>
      </c>
      <c r="R153">
        <v>1</v>
      </c>
      <c r="S153">
        <f t="shared" si="14"/>
        <v>1</v>
      </c>
      <c r="T153">
        <f t="shared" si="15"/>
        <v>2</v>
      </c>
      <c r="U153" s="7">
        <f t="shared" si="19"/>
        <v>0.5</v>
      </c>
    </row>
    <row r="154" spans="1:21">
      <c r="A154">
        <v>153</v>
      </c>
      <c r="B154">
        <v>2019</v>
      </c>
      <c r="C154">
        <v>11</v>
      </c>
      <c r="D154" t="s">
        <v>55</v>
      </c>
      <c r="E154" t="s">
        <v>61</v>
      </c>
      <c r="F154" t="s">
        <v>138</v>
      </c>
      <c r="G154" t="s">
        <v>105</v>
      </c>
      <c r="H154">
        <v>4</v>
      </c>
      <c r="I154">
        <v>4</v>
      </c>
      <c r="J154">
        <v>2</v>
      </c>
      <c r="K154">
        <v>2</v>
      </c>
      <c r="L154">
        <f t="shared" si="16"/>
        <v>6</v>
      </c>
      <c r="M154">
        <f t="shared" si="17"/>
        <v>6</v>
      </c>
      <c r="N154" s="7">
        <f t="shared" si="18"/>
        <v>1</v>
      </c>
      <c r="O154">
        <v>3</v>
      </c>
      <c r="P154">
        <v>3</v>
      </c>
      <c r="Q154">
        <v>0</v>
      </c>
      <c r="R154">
        <v>0</v>
      </c>
      <c r="S154">
        <f t="shared" si="14"/>
        <v>3</v>
      </c>
      <c r="T154">
        <f t="shared" si="15"/>
        <v>3</v>
      </c>
      <c r="U154" s="7">
        <f t="shared" si="19"/>
        <v>1</v>
      </c>
    </row>
    <row r="155" spans="1:21">
      <c r="A155">
        <v>154</v>
      </c>
      <c r="B155">
        <v>2019</v>
      </c>
      <c r="C155">
        <v>11</v>
      </c>
      <c r="D155" t="s">
        <v>47</v>
      </c>
      <c r="E155" t="s">
        <v>46</v>
      </c>
      <c r="F155" t="s">
        <v>101</v>
      </c>
      <c r="G155" t="s">
        <v>118</v>
      </c>
      <c r="H155">
        <v>1</v>
      </c>
      <c r="I155">
        <v>1</v>
      </c>
      <c r="J155">
        <v>5</v>
      </c>
      <c r="K155">
        <v>5</v>
      </c>
      <c r="L155">
        <f t="shared" si="16"/>
        <v>6</v>
      </c>
      <c r="M155">
        <f t="shared" si="17"/>
        <v>6</v>
      </c>
      <c r="N155" s="7">
        <f t="shared" si="18"/>
        <v>1</v>
      </c>
      <c r="O155">
        <v>0</v>
      </c>
      <c r="P155">
        <v>1</v>
      </c>
      <c r="Q155">
        <v>2</v>
      </c>
      <c r="R155">
        <v>3</v>
      </c>
      <c r="S155">
        <f t="shared" si="14"/>
        <v>2</v>
      </c>
      <c r="T155">
        <f t="shared" si="15"/>
        <v>4</v>
      </c>
      <c r="U155" s="7">
        <f t="shared" si="19"/>
        <v>0.5</v>
      </c>
    </row>
    <row r="156" spans="1:21">
      <c r="A156">
        <v>155</v>
      </c>
      <c r="B156">
        <v>2019</v>
      </c>
      <c r="C156">
        <v>11</v>
      </c>
      <c r="D156" t="s">
        <v>36</v>
      </c>
      <c r="E156" t="s">
        <v>53</v>
      </c>
      <c r="F156" t="s">
        <v>132</v>
      </c>
      <c r="G156" t="s">
        <v>108</v>
      </c>
      <c r="H156">
        <v>2</v>
      </c>
      <c r="I156">
        <v>2</v>
      </c>
      <c r="J156">
        <v>3</v>
      </c>
      <c r="K156">
        <v>3</v>
      </c>
      <c r="L156">
        <f t="shared" si="16"/>
        <v>5</v>
      </c>
      <c r="M156">
        <f t="shared" si="17"/>
        <v>5</v>
      </c>
      <c r="N156" s="7">
        <f t="shared" si="18"/>
        <v>1</v>
      </c>
      <c r="O156">
        <v>3</v>
      </c>
      <c r="P156">
        <v>4</v>
      </c>
      <c r="Q156">
        <v>0</v>
      </c>
      <c r="R156">
        <v>0</v>
      </c>
      <c r="S156">
        <f t="shared" si="14"/>
        <v>3</v>
      </c>
      <c r="T156">
        <f t="shared" si="15"/>
        <v>4</v>
      </c>
      <c r="U156" s="7">
        <f t="shared" si="19"/>
        <v>0.75</v>
      </c>
    </row>
    <row r="157" spans="1:21">
      <c r="A157">
        <v>156</v>
      </c>
      <c r="B157">
        <v>2019</v>
      </c>
      <c r="C157">
        <v>11</v>
      </c>
      <c r="D157" t="s">
        <v>44</v>
      </c>
      <c r="E157" t="s">
        <v>62</v>
      </c>
      <c r="F157" t="s">
        <v>115</v>
      </c>
      <c r="G157" t="s">
        <v>104</v>
      </c>
      <c r="H157">
        <v>4</v>
      </c>
      <c r="I157">
        <v>5</v>
      </c>
      <c r="J157">
        <v>0</v>
      </c>
      <c r="K157">
        <v>0</v>
      </c>
      <c r="L157">
        <f t="shared" si="16"/>
        <v>4</v>
      </c>
      <c r="M157">
        <f t="shared" si="17"/>
        <v>5</v>
      </c>
      <c r="N157" s="7">
        <f t="shared" si="18"/>
        <v>0.8</v>
      </c>
      <c r="O157">
        <v>0</v>
      </c>
      <c r="P157">
        <v>1</v>
      </c>
      <c r="Q157">
        <v>1</v>
      </c>
      <c r="R157">
        <v>2</v>
      </c>
      <c r="S157">
        <f t="shared" si="14"/>
        <v>1</v>
      </c>
      <c r="T157">
        <f t="shared" si="15"/>
        <v>3</v>
      </c>
      <c r="U157" s="7">
        <f t="shared" si="19"/>
        <v>0.33333333333333331</v>
      </c>
    </row>
    <row r="158" spans="1:21">
      <c r="A158">
        <v>157</v>
      </c>
      <c r="B158">
        <v>2019</v>
      </c>
      <c r="C158">
        <v>11</v>
      </c>
      <c r="D158" t="s">
        <v>35</v>
      </c>
      <c r="E158" t="s">
        <v>38</v>
      </c>
      <c r="F158" t="s">
        <v>126</v>
      </c>
      <c r="G158" t="s">
        <v>144</v>
      </c>
      <c r="H158">
        <v>4</v>
      </c>
      <c r="I158">
        <v>4</v>
      </c>
      <c r="J158">
        <v>2</v>
      </c>
      <c r="K158">
        <v>2</v>
      </c>
      <c r="L158">
        <f t="shared" si="16"/>
        <v>6</v>
      </c>
      <c r="M158">
        <f t="shared" si="17"/>
        <v>6</v>
      </c>
      <c r="N158" s="7">
        <f t="shared" si="18"/>
        <v>1</v>
      </c>
      <c r="O158">
        <v>2</v>
      </c>
      <c r="P158">
        <v>2</v>
      </c>
      <c r="Q158">
        <v>1</v>
      </c>
      <c r="R158">
        <v>1</v>
      </c>
      <c r="S158">
        <f t="shared" si="14"/>
        <v>3</v>
      </c>
      <c r="T158">
        <f t="shared" si="15"/>
        <v>3</v>
      </c>
      <c r="U158" s="7">
        <f t="shared" si="19"/>
        <v>1</v>
      </c>
    </row>
    <row r="159" spans="1:21">
      <c r="A159">
        <v>158</v>
      </c>
      <c r="B159">
        <v>2019</v>
      </c>
      <c r="C159">
        <v>11</v>
      </c>
      <c r="D159" t="s">
        <v>39</v>
      </c>
      <c r="E159" t="s">
        <v>43</v>
      </c>
      <c r="F159" t="s">
        <v>123</v>
      </c>
      <c r="G159" t="s">
        <v>142</v>
      </c>
      <c r="H159">
        <v>2</v>
      </c>
      <c r="I159">
        <v>3</v>
      </c>
      <c r="J159">
        <v>3</v>
      </c>
      <c r="K159">
        <v>3</v>
      </c>
      <c r="L159">
        <f t="shared" si="16"/>
        <v>5</v>
      </c>
      <c r="M159">
        <f t="shared" si="17"/>
        <v>6</v>
      </c>
      <c r="N159" s="7">
        <f t="shared" si="18"/>
        <v>0.83333333333333337</v>
      </c>
      <c r="O159">
        <v>2</v>
      </c>
      <c r="P159">
        <v>2</v>
      </c>
      <c r="Q159">
        <v>1</v>
      </c>
      <c r="R159">
        <v>1</v>
      </c>
      <c r="S159">
        <f t="shared" si="14"/>
        <v>3</v>
      </c>
      <c r="T159">
        <f t="shared" si="15"/>
        <v>3</v>
      </c>
      <c r="U159" s="7">
        <f t="shared" si="19"/>
        <v>1</v>
      </c>
    </row>
    <row r="160" spans="1:21">
      <c r="A160">
        <v>159</v>
      </c>
      <c r="B160">
        <v>2019</v>
      </c>
      <c r="C160">
        <v>11</v>
      </c>
      <c r="D160" t="s">
        <v>52</v>
      </c>
      <c r="E160" t="s">
        <v>29</v>
      </c>
      <c r="F160" t="s">
        <v>122</v>
      </c>
      <c r="G160" t="s">
        <v>113</v>
      </c>
      <c r="H160">
        <v>1</v>
      </c>
      <c r="I160">
        <v>1</v>
      </c>
      <c r="J160">
        <v>2</v>
      </c>
      <c r="K160">
        <v>2</v>
      </c>
      <c r="L160">
        <f t="shared" si="16"/>
        <v>3</v>
      </c>
      <c r="M160">
        <f t="shared" si="17"/>
        <v>3</v>
      </c>
      <c r="N160" s="7">
        <f t="shared" si="18"/>
        <v>1</v>
      </c>
      <c r="O160">
        <v>1</v>
      </c>
      <c r="P160">
        <v>2</v>
      </c>
      <c r="Q160">
        <v>1</v>
      </c>
      <c r="R160">
        <v>1</v>
      </c>
      <c r="S160">
        <f t="shared" si="14"/>
        <v>2</v>
      </c>
      <c r="T160">
        <f t="shared" si="15"/>
        <v>3</v>
      </c>
      <c r="U160" s="7">
        <f t="shared" si="19"/>
        <v>0.66666666666666663</v>
      </c>
    </row>
    <row r="161" spans="1:21">
      <c r="A161">
        <v>160</v>
      </c>
      <c r="B161">
        <v>2019</v>
      </c>
      <c r="C161">
        <v>11</v>
      </c>
      <c r="D161" t="s">
        <v>54</v>
      </c>
      <c r="E161" t="s">
        <v>25</v>
      </c>
      <c r="F161" t="s">
        <v>106</v>
      </c>
      <c r="G161" t="s">
        <v>103</v>
      </c>
      <c r="H161">
        <v>0</v>
      </c>
      <c r="I161">
        <v>0</v>
      </c>
      <c r="J161">
        <v>1</v>
      </c>
      <c r="K161">
        <v>1</v>
      </c>
      <c r="L161">
        <f t="shared" si="16"/>
        <v>1</v>
      </c>
      <c r="M161">
        <f t="shared" si="17"/>
        <v>1</v>
      </c>
      <c r="N161" s="7">
        <f t="shared" si="18"/>
        <v>1</v>
      </c>
      <c r="O161">
        <v>3</v>
      </c>
      <c r="P161">
        <v>3</v>
      </c>
      <c r="Q161">
        <v>1</v>
      </c>
      <c r="R161">
        <v>1</v>
      </c>
      <c r="S161">
        <f t="shared" si="14"/>
        <v>4</v>
      </c>
      <c r="T161">
        <f t="shared" si="15"/>
        <v>4</v>
      </c>
      <c r="U161" s="7">
        <f t="shared" si="19"/>
        <v>1</v>
      </c>
    </row>
    <row r="162" spans="1:21">
      <c r="A162">
        <v>161</v>
      </c>
      <c r="B162">
        <v>2019</v>
      </c>
      <c r="C162">
        <v>11</v>
      </c>
      <c r="D162" t="s">
        <v>57</v>
      </c>
      <c r="E162" t="s">
        <v>50</v>
      </c>
      <c r="F162" t="s">
        <v>193</v>
      </c>
      <c r="G162" t="s">
        <v>127</v>
      </c>
      <c r="H162">
        <v>1</v>
      </c>
      <c r="I162">
        <v>1</v>
      </c>
      <c r="J162">
        <v>2</v>
      </c>
      <c r="K162">
        <v>2</v>
      </c>
      <c r="L162">
        <f t="shared" si="16"/>
        <v>3</v>
      </c>
      <c r="M162">
        <f t="shared" si="17"/>
        <v>3</v>
      </c>
      <c r="N162" s="7">
        <f t="shared" si="18"/>
        <v>1</v>
      </c>
      <c r="O162">
        <v>0</v>
      </c>
      <c r="P162">
        <v>2</v>
      </c>
      <c r="Q162">
        <v>1</v>
      </c>
      <c r="R162">
        <v>1</v>
      </c>
      <c r="S162">
        <f t="shared" si="14"/>
        <v>1</v>
      </c>
      <c r="T162">
        <f t="shared" si="15"/>
        <v>3</v>
      </c>
      <c r="U162" s="7">
        <f t="shared" si="19"/>
        <v>0.33333333333333331</v>
      </c>
    </row>
    <row r="163" spans="1:21">
      <c r="A163">
        <v>162</v>
      </c>
      <c r="B163">
        <v>2019</v>
      </c>
      <c r="C163">
        <v>11</v>
      </c>
      <c r="D163" t="s">
        <v>56</v>
      </c>
      <c r="E163" t="s">
        <v>23</v>
      </c>
      <c r="F163" t="s">
        <v>102</v>
      </c>
      <c r="G163" t="s">
        <v>121</v>
      </c>
      <c r="H163">
        <v>3</v>
      </c>
      <c r="I163">
        <v>3</v>
      </c>
      <c r="J163">
        <v>0</v>
      </c>
      <c r="K163">
        <v>0</v>
      </c>
      <c r="L163">
        <f t="shared" si="16"/>
        <v>3</v>
      </c>
      <c r="M163">
        <f t="shared" si="17"/>
        <v>3</v>
      </c>
      <c r="N163" s="7">
        <f t="shared" si="18"/>
        <v>1</v>
      </c>
      <c r="O163">
        <v>1</v>
      </c>
      <c r="P163">
        <v>1</v>
      </c>
      <c r="Q163">
        <v>3</v>
      </c>
      <c r="R163">
        <v>4</v>
      </c>
      <c r="S163">
        <f t="shared" si="14"/>
        <v>4</v>
      </c>
      <c r="T163">
        <f t="shared" si="15"/>
        <v>5</v>
      </c>
      <c r="U163" s="7">
        <f t="shared" si="19"/>
        <v>0.8</v>
      </c>
    </row>
    <row r="164" spans="1:21">
      <c r="A164">
        <v>163</v>
      </c>
      <c r="B164">
        <v>2019</v>
      </c>
      <c r="C164">
        <v>12</v>
      </c>
      <c r="D164" t="s">
        <v>46</v>
      </c>
      <c r="E164" t="s">
        <v>34</v>
      </c>
      <c r="F164" t="s">
        <v>188</v>
      </c>
      <c r="G164" t="s">
        <v>101</v>
      </c>
      <c r="H164">
        <v>2</v>
      </c>
      <c r="I164">
        <v>2</v>
      </c>
      <c r="J164">
        <v>2</v>
      </c>
      <c r="K164">
        <v>2</v>
      </c>
      <c r="L164">
        <f t="shared" si="16"/>
        <v>4</v>
      </c>
      <c r="M164">
        <f t="shared" si="17"/>
        <v>4</v>
      </c>
      <c r="N164" s="7">
        <f t="shared" si="18"/>
        <v>1</v>
      </c>
      <c r="O164">
        <v>1</v>
      </c>
      <c r="P164">
        <v>1</v>
      </c>
      <c r="Q164">
        <v>2</v>
      </c>
      <c r="R164">
        <v>2</v>
      </c>
      <c r="S164">
        <f t="shared" si="14"/>
        <v>3</v>
      </c>
      <c r="T164">
        <f t="shared" si="15"/>
        <v>3</v>
      </c>
      <c r="U164" s="7">
        <f t="shared" si="19"/>
        <v>1</v>
      </c>
    </row>
    <row r="165" spans="1:21">
      <c r="A165">
        <v>164</v>
      </c>
      <c r="B165">
        <v>2019</v>
      </c>
      <c r="C165">
        <v>12</v>
      </c>
      <c r="D165" t="s">
        <v>61</v>
      </c>
      <c r="E165" t="s">
        <v>53</v>
      </c>
      <c r="F165" t="s">
        <v>132</v>
      </c>
      <c r="G165" t="s">
        <v>138</v>
      </c>
      <c r="H165">
        <v>0</v>
      </c>
      <c r="I165">
        <v>0</v>
      </c>
      <c r="J165">
        <v>2</v>
      </c>
      <c r="K165">
        <v>2</v>
      </c>
      <c r="L165">
        <f t="shared" si="16"/>
        <v>2</v>
      </c>
      <c r="M165">
        <f t="shared" si="17"/>
        <v>2</v>
      </c>
      <c r="N165" s="7">
        <f t="shared" si="18"/>
        <v>1</v>
      </c>
      <c r="O165">
        <v>1</v>
      </c>
      <c r="P165">
        <v>1</v>
      </c>
      <c r="Q165">
        <v>2</v>
      </c>
      <c r="R165">
        <v>2</v>
      </c>
      <c r="S165">
        <f t="shared" si="14"/>
        <v>3</v>
      </c>
      <c r="T165">
        <f t="shared" si="15"/>
        <v>3</v>
      </c>
      <c r="U165" s="7">
        <f t="shared" si="19"/>
        <v>1</v>
      </c>
    </row>
    <row r="166" spans="1:21">
      <c r="A166">
        <v>165</v>
      </c>
      <c r="B166">
        <v>2019</v>
      </c>
      <c r="C166">
        <v>12</v>
      </c>
      <c r="D166" t="s">
        <v>50</v>
      </c>
      <c r="E166" t="s">
        <v>60</v>
      </c>
      <c r="F166" t="s">
        <v>136</v>
      </c>
      <c r="G166" t="s">
        <v>193</v>
      </c>
      <c r="H166">
        <v>2</v>
      </c>
      <c r="I166">
        <v>2</v>
      </c>
      <c r="J166">
        <v>1</v>
      </c>
      <c r="K166">
        <v>2</v>
      </c>
      <c r="L166">
        <f t="shared" si="16"/>
        <v>3</v>
      </c>
      <c r="M166">
        <f t="shared" si="17"/>
        <v>4</v>
      </c>
      <c r="N166" s="7">
        <f t="shared" si="18"/>
        <v>0.75</v>
      </c>
      <c r="O166">
        <v>0</v>
      </c>
      <c r="P166">
        <v>2</v>
      </c>
      <c r="Q166">
        <v>2</v>
      </c>
      <c r="R166">
        <v>2</v>
      </c>
      <c r="S166">
        <f t="shared" si="14"/>
        <v>2</v>
      </c>
      <c r="T166">
        <f t="shared" si="15"/>
        <v>4</v>
      </c>
      <c r="U166" s="7">
        <f t="shared" si="19"/>
        <v>0.5</v>
      </c>
    </row>
    <row r="167" spans="1:21">
      <c r="A167">
        <v>166</v>
      </c>
      <c r="B167">
        <v>2019</v>
      </c>
      <c r="C167">
        <v>12</v>
      </c>
      <c r="D167" t="s">
        <v>29</v>
      </c>
      <c r="E167" t="s">
        <v>40</v>
      </c>
      <c r="F167" t="s">
        <v>129</v>
      </c>
      <c r="G167" t="s">
        <v>122</v>
      </c>
      <c r="H167">
        <v>1</v>
      </c>
      <c r="I167">
        <v>1</v>
      </c>
      <c r="J167">
        <v>1</v>
      </c>
      <c r="K167">
        <v>1</v>
      </c>
      <c r="L167">
        <f t="shared" si="16"/>
        <v>2</v>
      </c>
      <c r="M167">
        <f t="shared" si="17"/>
        <v>2</v>
      </c>
      <c r="N167" s="7">
        <f t="shared" si="18"/>
        <v>1</v>
      </c>
      <c r="O167">
        <v>3</v>
      </c>
      <c r="P167">
        <v>3</v>
      </c>
      <c r="Q167">
        <v>1</v>
      </c>
      <c r="R167">
        <v>1</v>
      </c>
      <c r="S167">
        <f t="shared" si="14"/>
        <v>4</v>
      </c>
      <c r="T167">
        <f t="shared" si="15"/>
        <v>4</v>
      </c>
      <c r="U167" s="7">
        <f t="shared" si="19"/>
        <v>1</v>
      </c>
    </row>
    <row r="168" spans="1:21">
      <c r="A168">
        <v>167</v>
      </c>
      <c r="B168">
        <v>2019</v>
      </c>
      <c r="C168">
        <v>12</v>
      </c>
      <c r="D168" t="s">
        <v>30</v>
      </c>
      <c r="E168" t="s">
        <v>55</v>
      </c>
      <c r="F168" t="s">
        <v>105</v>
      </c>
      <c r="G168" t="s">
        <v>117</v>
      </c>
      <c r="H168">
        <v>3</v>
      </c>
      <c r="I168">
        <v>3</v>
      </c>
      <c r="J168">
        <v>5</v>
      </c>
      <c r="K168">
        <v>5</v>
      </c>
      <c r="L168">
        <f t="shared" si="16"/>
        <v>8</v>
      </c>
      <c r="M168">
        <f t="shared" si="17"/>
        <v>8</v>
      </c>
      <c r="N168" s="7">
        <f t="shared" si="18"/>
        <v>1</v>
      </c>
      <c r="O168">
        <v>1</v>
      </c>
      <c r="P168">
        <v>1</v>
      </c>
      <c r="Q168">
        <v>2</v>
      </c>
      <c r="R168">
        <v>3</v>
      </c>
      <c r="S168">
        <f t="shared" si="14"/>
        <v>3</v>
      </c>
      <c r="T168">
        <f t="shared" si="15"/>
        <v>4</v>
      </c>
      <c r="U168" s="7">
        <f t="shared" si="19"/>
        <v>0.75</v>
      </c>
    </row>
    <row r="169" spans="1:21">
      <c r="A169">
        <v>168</v>
      </c>
      <c r="B169">
        <v>2019</v>
      </c>
      <c r="C169">
        <v>12</v>
      </c>
      <c r="D169" t="s">
        <v>27</v>
      </c>
      <c r="E169" t="s">
        <v>35</v>
      </c>
      <c r="F169" t="s">
        <v>144</v>
      </c>
      <c r="G169" t="s">
        <v>120</v>
      </c>
      <c r="H169">
        <v>2</v>
      </c>
      <c r="I169">
        <v>5</v>
      </c>
      <c r="J169">
        <v>1</v>
      </c>
      <c r="K169">
        <v>1</v>
      </c>
      <c r="L169">
        <f t="shared" si="16"/>
        <v>3</v>
      </c>
      <c r="M169">
        <f t="shared" si="17"/>
        <v>6</v>
      </c>
      <c r="N169" s="7">
        <f t="shared" si="18"/>
        <v>0.5</v>
      </c>
      <c r="O169">
        <v>1</v>
      </c>
      <c r="P169">
        <v>1</v>
      </c>
      <c r="Q169">
        <v>3</v>
      </c>
      <c r="R169">
        <v>3</v>
      </c>
      <c r="S169">
        <f t="shared" si="14"/>
        <v>4</v>
      </c>
      <c r="T169">
        <f t="shared" si="15"/>
        <v>4</v>
      </c>
      <c r="U169" s="7">
        <f t="shared" si="19"/>
        <v>1</v>
      </c>
    </row>
    <row r="170" spans="1:21">
      <c r="A170">
        <v>169</v>
      </c>
      <c r="B170">
        <v>2019</v>
      </c>
      <c r="C170">
        <v>12</v>
      </c>
      <c r="D170" t="s">
        <v>38</v>
      </c>
      <c r="E170" t="s">
        <v>26</v>
      </c>
      <c r="F170" t="s">
        <v>114</v>
      </c>
      <c r="G170" t="s">
        <v>126</v>
      </c>
      <c r="H170">
        <v>1</v>
      </c>
      <c r="I170">
        <v>3</v>
      </c>
      <c r="J170">
        <v>4</v>
      </c>
      <c r="K170">
        <v>4</v>
      </c>
      <c r="L170">
        <f t="shared" si="16"/>
        <v>5</v>
      </c>
      <c r="M170">
        <f t="shared" si="17"/>
        <v>7</v>
      </c>
      <c r="N170" s="7">
        <f t="shared" si="18"/>
        <v>0.7142857142857143</v>
      </c>
      <c r="O170">
        <v>2</v>
      </c>
      <c r="P170">
        <v>3</v>
      </c>
      <c r="Q170">
        <v>2</v>
      </c>
      <c r="R170">
        <v>2</v>
      </c>
      <c r="S170">
        <f t="shared" si="14"/>
        <v>4</v>
      </c>
      <c r="T170">
        <f t="shared" si="15"/>
        <v>5</v>
      </c>
      <c r="U170" s="7">
        <f t="shared" si="19"/>
        <v>0.8</v>
      </c>
    </row>
    <row r="171" spans="1:21">
      <c r="A171">
        <v>170</v>
      </c>
      <c r="B171">
        <v>2019</v>
      </c>
      <c r="C171">
        <v>12</v>
      </c>
      <c r="D171" t="s">
        <v>44</v>
      </c>
      <c r="E171" t="s">
        <v>22</v>
      </c>
      <c r="F171" t="s">
        <v>112</v>
      </c>
      <c r="G171" t="s">
        <v>104</v>
      </c>
      <c r="H171">
        <v>1</v>
      </c>
      <c r="I171">
        <v>1</v>
      </c>
      <c r="J171">
        <v>1</v>
      </c>
      <c r="K171">
        <v>1</v>
      </c>
      <c r="L171">
        <f t="shared" si="16"/>
        <v>2</v>
      </c>
      <c r="M171">
        <f t="shared" si="17"/>
        <v>2</v>
      </c>
      <c r="N171" s="7">
        <f t="shared" si="18"/>
        <v>1</v>
      </c>
      <c r="O171">
        <v>3</v>
      </c>
      <c r="P171">
        <v>4</v>
      </c>
      <c r="Q171">
        <v>4</v>
      </c>
      <c r="R171">
        <v>4</v>
      </c>
      <c r="S171">
        <f t="shared" si="14"/>
        <v>7</v>
      </c>
      <c r="T171">
        <f t="shared" si="15"/>
        <v>8</v>
      </c>
      <c r="U171" s="7">
        <f t="shared" si="19"/>
        <v>0.875</v>
      </c>
    </row>
    <row r="172" spans="1:21">
      <c r="A172">
        <v>171</v>
      </c>
      <c r="B172">
        <v>2019</v>
      </c>
      <c r="C172">
        <v>12</v>
      </c>
      <c r="D172" t="s">
        <v>62</v>
      </c>
      <c r="E172" t="s">
        <v>52</v>
      </c>
      <c r="F172" t="s">
        <v>113</v>
      </c>
      <c r="G172" t="s">
        <v>115</v>
      </c>
      <c r="H172">
        <v>0</v>
      </c>
      <c r="I172">
        <v>0</v>
      </c>
      <c r="J172">
        <v>4</v>
      </c>
      <c r="K172">
        <v>4</v>
      </c>
      <c r="L172">
        <f t="shared" si="16"/>
        <v>4</v>
      </c>
      <c r="M172">
        <f t="shared" si="17"/>
        <v>4</v>
      </c>
      <c r="N172" s="7">
        <f t="shared" si="18"/>
        <v>1</v>
      </c>
      <c r="O172">
        <v>1</v>
      </c>
      <c r="P172">
        <v>2</v>
      </c>
      <c r="Q172">
        <v>2</v>
      </c>
      <c r="R172">
        <v>3</v>
      </c>
      <c r="S172">
        <f t="shared" si="14"/>
        <v>3</v>
      </c>
      <c r="T172">
        <f t="shared" si="15"/>
        <v>5</v>
      </c>
      <c r="U172" s="7">
        <f t="shared" si="19"/>
        <v>0.6</v>
      </c>
    </row>
    <row r="173" spans="1:21">
      <c r="A173">
        <v>172</v>
      </c>
      <c r="B173">
        <v>2019</v>
      </c>
      <c r="C173">
        <v>12</v>
      </c>
      <c r="D173" t="s">
        <v>54</v>
      </c>
      <c r="E173" t="s">
        <v>58</v>
      </c>
      <c r="F173" t="s">
        <v>119</v>
      </c>
      <c r="G173" t="s">
        <v>103</v>
      </c>
      <c r="H173">
        <v>2</v>
      </c>
      <c r="I173">
        <v>2</v>
      </c>
      <c r="J173">
        <v>0</v>
      </c>
      <c r="K173">
        <v>0</v>
      </c>
      <c r="L173">
        <f t="shared" si="16"/>
        <v>2</v>
      </c>
      <c r="M173">
        <f t="shared" si="17"/>
        <v>2</v>
      </c>
      <c r="N173" s="7">
        <f t="shared" si="18"/>
        <v>1</v>
      </c>
      <c r="O173">
        <v>1</v>
      </c>
      <c r="P173">
        <v>1</v>
      </c>
      <c r="Q173">
        <v>1</v>
      </c>
      <c r="R173">
        <v>1</v>
      </c>
      <c r="S173">
        <f t="shared" si="14"/>
        <v>2</v>
      </c>
      <c r="T173">
        <f t="shared" si="15"/>
        <v>2</v>
      </c>
      <c r="U173" s="7">
        <f t="shared" si="19"/>
        <v>1</v>
      </c>
    </row>
    <row r="174" spans="1:21">
      <c r="A174">
        <v>173</v>
      </c>
      <c r="B174">
        <v>2019</v>
      </c>
      <c r="C174">
        <v>12</v>
      </c>
      <c r="D174" t="s">
        <v>37</v>
      </c>
      <c r="E174" t="s">
        <v>33</v>
      </c>
      <c r="F174" t="s">
        <v>110</v>
      </c>
      <c r="G174" t="s">
        <v>134</v>
      </c>
      <c r="H174">
        <v>0</v>
      </c>
      <c r="I174">
        <v>0</v>
      </c>
      <c r="J174">
        <v>6</v>
      </c>
      <c r="K174">
        <v>6</v>
      </c>
      <c r="L174">
        <f t="shared" si="16"/>
        <v>6</v>
      </c>
      <c r="M174">
        <f t="shared" si="17"/>
        <v>6</v>
      </c>
      <c r="N174" s="7">
        <f t="shared" si="18"/>
        <v>1</v>
      </c>
      <c r="O174">
        <v>2</v>
      </c>
      <c r="P174">
        <v>2</v>
      </c>
      <c r="Q174">
        <v>0</v>
      </c>
      <c r="R174">
        <v>0</v>
      </c>
      <c r="S174">
        <f t="shared" si="14"/>
        <v>2</v>
      </c>
      <c r="T174">
        <f t="shared" si="15"/>
        <v>2</v>
      </c>
      <c r="U174" s="7">
        <f t="shared" si="19"/>
        <v>1</v>
      </c>
    </row>
    <row r="175" spans="1:21">
      <c r="A175">
        <v>174</v>
      </c>
      <c r="B175">
        <v>2019</v>
      </c>
      <c r="C175">
        <v>12</v>
      </c>
      <c r="D175" t="s">
        <v>25</v>
      </c>
      <c r="E175" t="s">
        <v>59</v>
      </c>
      <c r="F175" t="s">
        <v>190</v>
      </c>
      <c r="G175" t="s">
        <v>106</v>
      </c>
      <c r="H175">
        <v>0</v>
      </c>
      <c r="I175">
        <v>0</v>
      </c>
      <c r="J175">
        <v>1</v>
      </c>
      <c r="K175">
        <v>1</v>
      </c>
      <c r="L175">
        <f t="shared" si="16"/>
        <v>1</v>
      </c>
      <c r="M175">
        <f t="shared" si="17"/>
        <v>1</v>
      </c>
      <c r="N175" s="7">
        <f t="shared" si="18"/>
        <v>1</v>
      </c>
      <c r="O175">
        <v>3</v>
      </c>
      <c r="P175">
        <v>4</v>
      </c>
      <c r="Q175">
        <v>2</v>
      </c>
      <c r="R175">
        <v>4</v>
      </c>
      <c r="S175">
        <f t="shared" si="14"/>
        <v>5</v>
      </c>
      <c r="T175">
        <f t="shared" si="15"/>
        <v>8</v>
      </c>
      <c r="U175" s="7">
        <f t="shared" si="19"/>
        <v>0.625</v>
      </c>
    </row>
    <row r="176" spans="1:21">
      <c r="A176">
        <v>175</v>
      </c>
      <c r="B176">
        <v>2019</v>
      </c>
      <c r="C176">
        <v>12</v>
      </c>
      <c r="D176" t="s">
        <v>39</v>
      </c>
      <c r="E176" t="s">
        <v>49</v>
      </c>
      <c r="F176" t="s">
        <v>107</v>
      </c>
      <c r="G176" t="s">
        <v>142</v>
      </c>
      <c r="H176">
        <v>0</v>
      </c>
      <c r="I176">
        <v>0</v>
      </c>
      <c r="J176">
        <v>4</v>
      </c>
      <c r="K176">
        <v>4</v>
      </c>
      <c r="L176">
        <f t="shared" si="16"/>
        <v>4</v>
      </c>
      <c r="M176">
        <f t="shared" si="17"/>
        <v>4</v>
      </c>
      <c r="N176" s="7">
        <f t="shared" si="18"/>
        <v>1</v>
      </c>
      <c r="O176">
        <v>0</v>
      </c>
      <c r="P176">
        <v>0</v>
      </c>
      <c r="Q176">
        <v>3</v>
      </c>
      <c r="R176">
        <v>3</v>
      </c>
      <c r="S176">
        <f t="shared" si="14"/>
        <v>3</v>
      </c>
      <c r="T176">
        <f t="shared" si="15"/>
        <v>3</v>
      </c>
      <c r="U176" s="7">
        <f t="shared" si="19"/>
        <v>1</v>
      </c>
    </row>
    <row r="177" spans="1:21">
      <c r="A177">
        <v>176</v>
      </c>
      <c r="B177">
        <v>2019</v>
      </c>
      <c r="C177">
        <v>12</v>
      </c>
      <c r="D177" t="s">
        <v>57</v>
      </c>
      <c r="E177" t="s">
        <v>47</v>
      </c>
      <c r="F177" t="s">
        <v>118</v>
      </c>
      <c r="G177" t="s">
        <v>127</v>
      </c>
      <c r="H177">
        <v>6</v>
      </c>
      <c r="I177">
        <v>6</v>
      </c>
      <c r="J177">
        <v>0</v>
      </c>
      <c r="K177">
        <v>0</v>
      </c>
      <c r="L177">
        <f t="shared" si="16"/>
        <v>6</v>
      </c>
      <c r="M177">
        <f t="shared" si="17"/>
        <v>6</v>
      </c>
      <c r="N177" s="7">
        <f t="shared" si="18"/>
        <v>1</v>
      </c>
      <c r="O177">
        <v>1</v>
      </c>
      <c r="P177">
        <v>1</v>
      </c>
      <c r="Q177">
        <v>2</v>
      </c>
      <c r="R177">
        <v>2</v>
      </c>
      <c r="S177">
        <f t="shared" si="14"/>
        <v>3</v>
      </c>
      <c r="T177">
        <f t="shared" si="15"/>
        <v>3</v>
      </c>
      <c r="U177" s="7">
        <f t="shared" si="19"/>
        <v>1</v>
      </c>
    </row>
    <row r="178" spans="1:21">
      <c r="A178">
        <v>177</v>
      </c>
      <c r="B178">
        <v>2019</v>
      </c>
      <c r="C178">
        <v>13</v>
      </c>
      <c r="D178" t="s">
        <v>22</v>
      </c>
      <c r="E178" t="s">
        <v>50</v>
      </c>
      <c r="F178" t="s">
        <v>193</v>
      </c>
      <c r="G178" t="s">
        <v>112</v>
      </c>
      <c r="H178">
        <v>2</v>
      </c>
      <c r="I178">
        <v>2</v>
      </c>
      <c r="J178">
        <v>3</v>
      </c>
      <c r="K178">
        <v>3</v>
      </c>
      <c r="L178">
        <f t="shared" si="16"/>
        <v>5</v>
      </c>
      <c r="M178">
        <f t="shared" si="17"/>
        <v>5</v>
      </c>
      <c r="N178" s="7">
        <f t="shared" si="18"/>
        <v>1</v>
      </c>
      <c r="O178">
        <v>1</v>
      </c>
      <c r="P178">
        <v>1</v>
      </c>
      <c r="Q178">
        <v>2</v>
      </c>
      <c r="R178">
        <v>2</v>
      </c>
      <c r="S178">
        <f t="shared" si="14"/>
        <v>3</v>
      </c>
      <c r="T178">
        <f t="shared" si="15"/>
        <v>3</v>
      </c>
      <c r="U178" s="7">
        <f t="shared" si="19"/>
        <v>1</v>
      </c>
    </row>
    <row r="179" spans="1:21">
      <c r="A179">
        <v>178</v>
      </c>
      <c r="B179">
        <v>2019</v>
      </c>
      <c r="C179">
        <v>13</v>
      </c>
      <c r="D179" t="s">
        <v>59</v>
      </c>
      <c r="E179" t="s">
        <v>61</v>
      </c>
      <c r="F179" t="s">
        <v>138</v>
      </c>
      <c r="G179" t="s">
        <v>190</v>
      </c>
      <c r="H179">
        <v>2</v>
      </c>
      <c r="I179">
        <v>3</v>
      </c>
      <c r="J179">
        <v>1</v>
      </c>
      <c r="K179">
        <v>1</v>
      </c>
      <c r="L179">
        <f t="shared" si="16"/>
        <v>3</v>
      </c>
      <c r="M179">
        <f t="shared" si="17"/>
        <v>4</v>
      </c>
      <c r="N179" s="7">
        <f t="shared" si="18"/>
        <v>0.75</v>
      </c>
      <c r="O179">
        <v>2</v>
      </c>
      <c r="P179">
        <v>3</v>
      </c>
      <c r="Q179">
        <v>0</v>
      </c>
      <c r="R179">
        <v>2</v>
      </c>
      <c r="S179">
        <f t="shared" ref="S179:S242" si="20">O179+Q179</f>
        <v>2</v>
      </c>
      <c r="T179">
        <f t="shared" ref="T179:T242" si="21">P179+R179</f>
        <v>5</v>
      </c>
      <c r="U179" s="7">
        <f t="shared" si="19"/>
        <v>0.4</v>
      </c>
    </row>
    <row r="180" spans="1:21">
      <c r="A180">
        <v>179</v>
      </c>
      <c r="B180">
        <v>2019</v>
      </c>
      <c r="C180">
        <v>13</v>
      </c>
      <c r="D180" t="s">
        <v>27</v>
      </c>
      <c r="E180" t="s">
        <v>38</v>
      </c>
      <c r="F180" t="s">
        <v>126</v>
      </c>
      <c r="G180" t="s">
        <v>120</v>
      </c>
      <c r="H180">
        <v>2</v>
      </c>
      <c r="I180">
        <v>2</v>
      </c>
      <c r="J180">
        <v>0</v>
      </c>
      <c r="K180">
        <v>1</v>
      </c>
      <c r="L180">
        <f t="shared" si="16"/>
        <v>2</v>
      </c>
      <c r="M180">
        <f t="shared" si="17"/>
        <v>3</v>
      </c>
      <c r="N180" s="7">
        <f t="shared" si="18"/>
        <v>0.66666666666666663</v>
      </c>
      <c r="O180">
        <v>4</v>
      </c>
      <c r="P180">
        <v>4</v>
      </c>
      <c r="Q180">
        <v>2</v>
      </c>
      <c r="R180">
        <v>3</v>
      </c>
      <c r="S180">
        <f t="shared" si="20"/>
        <v>6</v>
      </c>
      <c r="T180">
        <f t="shared" si="21"/>
        <v>7</v>
      </c>
      <c r="U180" s="7">
        <f t="shared" si="19"/>
        <v>0.8571428571428571</v>
      </c>
    </row>
    <row r="181" spans="1:21">
      <c r="A181">
        <v>180</v>
      </c>
      <c r="B181">
        <v>2019</v>
      </c>
      <c r="C181">
        <v>13</v>
      </c>
      <c r="D181" t="s">
        <v>34</v>
      </c>
      <c r="E181" t="s">
        <v>37</v>
      </c>
      <c r="F181" t="s">
        <v>134</v>
      </c>
      <c r="G181" t="s">
        <v>188</v>
      </c>
      <c r="H181">
        <v>4</v>
      </c>
      <c r="I181">
        <v>4</v>
      </c>
      <c r="J181">
        <v>2</v>
      </c>
      <c r="K181">
        <v>2</v>
      </c>
      <c r="L181">
        <f t="shared" si="16"/>
        <v>6</v>
      </c>
      <c r="M181">
        <f t="shared" si="17"/>
        <v>6</v>
      </c>
      <c r="N181" s="7">
        <f t="shared" si="18"/>
        <v>1</v>
      </c>
      <c r="O181">
        <v>1</v>
      </c>
      <c r="P181">
        <v>1</v>
      </c>
      <c r="Q181">
        <v>1</v>
      </c>
      <c r="R181">
        <v>4</v>
      </c>
      <c r="S181">
        <f t="shared" si="20"/>
        <v>2</v>
      </c>
      <c r="T181">
        <f t="shared" si="21"/>
        <v>5</v>
      </c>
      <c r="U181" s="7">
        <f t="shared" si="19"/>
        <v>0.4</v>
      </c>
    </row>
    <row r="182" spans="1:21">
      <c r="A182">
        <v>181</v>
      </c>
      <c r="B182">
        <v>2019</v>
      </c>
      <c r="C182">
        <v>13</v>
      </c>
      <c r="D182" t="s">
        <v>29</v>
      </c>
      <c r="E182" t="s">
        <v>62</v>
      </c>
      <c r="F182" t="s">
        <v>115</v>
      </c>
      <c r="G182" t="s">
        <v>122</v>
      </c>
      <c r="H182">
        <v>0</v>
      </c>
      <c r="I182">
        <v>0</v>
      </c>
      <c r="J182">
        <v>2</v>
      </c>
      <c r="K182">
        <v>2</v>
      </c>
      <c r="L182">
        <f t="shared" si="16"/>
        <v>2</v>
      </c>
      <c r="M182">
        <f t="shared" si="17"/>
        <v>2</v>
      </c>
      <c r="N182" s="7">
        <f t="shared" si="18"/>
        <v>1</v>
      </c>
      <c r="O182">
        <v>2</v>
      </c>
      <c r="P182">
        <v>2</v>
      </c>
      <c r="Q182">
        <v>2</v>
      </c>
      <c r="R182">
        <v>3</v>
      </c>
      <c r="S182">
        <f t="shared" si="20"/>
        <v>4</v>
      </c>
      <c r="T182">
        <f t="shared" si="21"/>
        <v>5</v>
      </c>
      <c r="U182" s="7">
        <f t="shared" si="19"/>
        <v>0.8</v>
      </c>
    </row>
    <row r="183" spans="1:21">
      <c r="A183">
        <v>182</v>
      </c>
      <c r="B183">
        <v>2019</v>
      </c>
      <c r="C183">
        <v>13</v>
      </c>
      <c r="D183" t="s">
        <v>26</v>
      </c>
      <c r="E183" t="s">
        <v>44</v>
      </c>
      <c r="F183" t="s">
        <v>104</v>
      </c>
      <c r="G183" t="s">
        <v>114</v>
      </c>
      <c r="H183">
        <v>2</v>
      </c>
      <c r="I183">
        <v>2</v>
      </c>
      <c r="J183">
        <v>3</v>
      </c>
      <c r="K183">
        <v>3</v>
      </c>
      <c r="L183">
        <f t="shared" si="16"/>
        <v>5</v>
      </c>
      <c r="M183">
        <f t="shared" si="17"/>
        <v>5</v>
      </c>
      <c r="N183" s="7">
        <f t="shared" si="18"/>
        <v>1</v>
      </c>
      <c r="O183">
        <v>3</v>
      </c>
      <c r="P183">
        <v>4</v>
      </c>
      <c r="Q183">
        <v>0</v>
      </c>
      <c r="R183">
        <v>0</v>
      </c>
      <c r="S183">
        <f t="shared" si="20"/>
        <v>3</v>
      </c>
      <c r="T183">
        <f t="shared" si="21"/>
        <v>4</v>
      </c>
      <c r="U183" s="7">
        <f t="shared" si="19"/>
        <v>0.75</v>
      </c>
    </row>
    <row r="184" spans="1:21">
      <c r="A184">
        <v>183</v>
      </c>
      <c r="B184">
        <v>2019</v>
      </c>
      <c r="C184">
        <v>13</v>
      </c>
      <c r="D184" t="s">
        <v>47</v>
      </c>
      <c r="E184" t="s">
        <v>39</v>
      </c>
      <c r="F184" t="s">
        <v>124</v>
      </c>
      <c r="G184" t="s">
        <v>118</v>
      </c>
      <c r="H184">
        <v>2</v>
      </c>
      <c r="I184">
        <v>2</v>
      </c>
      <c r="J184">
        <v>2</v>
      </c>
      <c r="K184">
        <v>2</v>
      </c>
      <c r="L184">
        <f t="shared" si="16"/>
        <v>4</v>
      </c>
      <c r="M184">
        <f t="shared" si="17"/>
        <v>4</v>
      </c>
      <c r="N184" s="7">
        <f t="shared" si="18"/>
        <v>1</v>
      </c>
      <c r="O184">
        <v>1</v>
      </c>
      <c r="P184">
        <v>2</v>
      </c>
      <c r="Q184">
        <v>2</v>
      </c>
      <c r="R184">
        <v>2</v>
      </c>
      <c r="S184">
        <f t="shared" si="20"/>
        <v>3</v>
      </c>
      <c r="T184">
        <f t="shared" si="21"/>
        <v>4</v>
      </c>
      <c r="U184" s="7">
        <f t="shared" si="19"/>
        <v>0.75</v>
      </c>
    </row>
    <row r="185" spans="1:21">
      <c r="A185">
        <v>184</v>
      </c>
      <c r="B185">
        <v>2019</v>
      </c>
      <c r="C185">
        <v>13</v>
      </c>
      <c r="D185" t="s">
        <v>33</v>
      </c>
      <c r="E185" t="s">
        <v>35</v>
      </c>
      <c r="F185" t="s">
        <v>144</v>
      </c>
      <c r="G185" t="s">
        <v>110</v>
      </c>
      <c r="H185">
        <v>2</v>
      </c>
      <c r="I185">
        <v>2</v>
      </c>
      <c r="J185">
        <v>0</v>
      </c>
      <c r="K185">
        <v>0</v>
      </c>
      <c r="L185">
        <f t="shared" si="16"/>
        <v>2</v>
      </c>
      <c r="M185">
        <f t="shared" si="17"/>
        <v>2</v>
      </c>
      <c r="N185" s="7">
        <f t="shared" si="18"/>
        <v>1</v>
      </c>
      <c r="O185">
        <v>2</v>
      </c>
      <c r="P185">
        <v>2</v>
      </c>
      <c r="Q185">
        <v>1</v>
      </c>
      <c r="R185">
        <v>1</v>
      </c>
      <c r="S185">
        <f t="shared" si="20"/>
        <v>3</v>
      </c>
      <c r="T185">
        <f t="shared" si="21"/>
        <v>3</v>
      </c>
      <c r="U185" s="7">
        <f t="shared" si="19"/>
        <v>1</v>
      </c>
    </row>
    <row r="186" spans="1:21">
      <c r="A186">
        <v>185</v>
      </c>
      <c r="B186">
        <v>2019</v>
      </c>
      <c r="C186">
        <v>13</v>
      </c>
      <c r="D186" t="s">
        <v>60</v>
      </c>
      <c r="E186" t="s">
        <v>49</v>
      </c>
      <c r="F186" t="s">
        <v>107</v>
      </c>
      <c r="G186" t="s">
        <v>136</v>
      </c>
      <c r="H186">
        <v>4</v>
      </c>
      <c r="I186">
        <v>4</v>
      </c>
      <c r="J186">
        <v>1</v>
      </c>
      <c r="K186">
        <v>1</v>
      </c>
      <c r="L186">
        <f t="shared" si="16"/>
        <v>5</v>
      </c>
      <c r="M186">
        <f t="shared" si="17"/>
        <v>5</v>
      </c>
      <c r="N186" s="7">
        <f t="shared" si="18"/>
        <v>1</v>
      </c>
      <c r="O186">
        <v>1</v>
      </c>
      <c r="P186">
        <v>1</v>
      </c>
      <c r="Q186">
        <v>2</v>
      </c>
      <c r="R186">
        <v>2</v>
      </c>
      <c r="S186">
        <f t="shared" si="20"/>
        <v>3</v>
      </c>
      <c r="T186">
        <f t="shared" si="21"/>
        <v>3</v>
      </c>
      <c r="U186" s="7">
        <f t="shared" si="19"/>
        <v>1</v>
      </c>
    </row>
    <row r="187" spans="1:21">
      <c r="A187">
        <v>186</v>
      </c>
      <c r="B187">
        <v>2019</v>
      </c>
      <c r="C187">
        <v>13</v>
      </c>
      <c r="D187" t="s">
        <v>55</v>
      </c>
      <c r="E187" t="s">
        <v>54</v>
      </c>
      <c r="F187" t="s">
        <v>103</v>
      </c>
      <c r="G187" t="s">
        <v>105</v>
      </c>
      <c r="H187">
        <v>2</v>
      </c>
      <c r="I187">
        <v>2</v>
      </c>
      <c r="J187">
        <v>2</v>
      </c>
      <c r="K187">
        <v>3</v>
      </c>
      <c r="L187">
        <f t="shared" si="16"/>
        <v>4</v>
      </c>
      <c r="M187">
        <f t="shared" si="17"/>
        <v>5</v>
      </c>
      <c r="N187" s="7">
        <f t="shared" si="18"/>
        <v>0.8</v>
      </c>
      <c r="O187">
        <v>3</v>
      </c>
      <c r="P187">
        <v>4</v>
      </c>
      <c r="Q187">
        <v>1</v>
      </c>
      <c r="R187">
        <v>1</v>
      </c>
      <c r="S187">
        <f t="shared" si="20"/>
        <v>4</v>
      </c>
      <c r="T187">
        <f t="shared" si="21"/>
        <v>5</v>
      </c>
      <c r="U187" s="7">
        <f t="shared" si="19"/>
        <v>0.8</v>
      </c>
    </row>
    <row r="188" spans="1:21">
      <c r="A188">
        <v>187</v>
      </c>
      <c r="B188">
        <v>2019</v>
      </c>
      <c r="C188">
        <v>13</v>
      </c>
      <c r="D188" t="s">
        <v>40</v>
      </c>
      <c r="E188" t="s">
        <v>30</v>
      </c>
      <c r="F188" t="s">
        <v>117</v>
      </c>
      <c r="G188" t="s">
        <v>129</v>
      </c>
      <c r="H188">
        <v>1</v>
      </c>
      <c r="I188">
        <v>1</v>
      </c>
      <c r="J188">
        <v>2</v>
      </c>
      <c r="K188">
        <v>2</v>
      </c>
      <c r="L188">
        <f t="shared" si="16"/>
        <v>3</v>
      </c>
      <c r="M188">
        <f t="shared" si="17"/>
        <v>3</v>
      </c>
      <c r="N188" s="7">
        <f t="shared" si="18"/>
        <v>1</v>
      </c>
      <c r="O188">
        <v>2</v>
      </c>
      <c r="P188">
        <v>2</v>
      </c>
      <c r="Q188">
        <v>2</v>
      </c>
      <c r="R188">
        <v>2</v>
      </c>
      <c r="S188">
        <f t="shared" si="20"/>
        <v>4</v>
      </c>
      <c r="T188">
        <f t="shared" si="21"/>
        <v>4</v>
      </c>
      <c r="U188" s="7">
        <f t="shared" si="19"/>
        <v>1</v>
      </c>
    </row>
    <row r="189" spans="1:21">
      <c r="A189">
        <v>188</v>
      </c>
      <c r="B189">
        <v>2019</v>
      </c>
      <c r="C189">
        <v>13</v>
      </c>
      <c r="D189" t="s">
        <v>43</v>
      </c>
      <c r="E189" t="s">
        <v>57</v>
      </c>
      <c r="F189" t="s">
        <v>127</v>
      </c>
      <c r="G189" t="s">
        <v>123</v>
      </c>
      <c r="H189">
        <v>4</v>
      </c>
      <c r="I189">
        <v>4</v>
      </c>
      <c r="J189">
        <v>1</v>
      </c>
      <c r="K189">
        <v>1</v>
      </c>
      <c r="L189">
        <f t="shared" si="16"/>
        <v>5</v>
      </c>
      <c r="M189">
        <f t="shared" si="17"/>
        <v>5</v>
      </c>
      <c r="N189" s="7">
        <f t="shared" si="18"/>
        <v>1</v>
      </c>
      <c r="O189">
        <v>2</v>
      </c>
      <c r="P189">
        <v>3</v>
      </c>
      <c r="Q189">
        <v>0</v>
      </c>
      <c r="R189">
        <v>0</v>
      </c>
      <c r="S189">
        <f t="shared" si="20"/>
        <v>2</v>
      </c>
      <c r="T189">
        <f t="shared" si="21"/>
        <v>3</v>
      </c>
      <c r="U189" s="7">
        <f t="shared" si="19"/>
        <v>0.66666666666666663</v>
      </c>
    </row>
    <row r="190" spans="1:21">
      <c r="A190">
        <v>189</v>
      </c>
      <c r="B190">
        <v>2019</v>
      </c>
      <c r="C190">
        <v>13</v>
      </c>
      <c r="D190" t="s">
        <v>23</v>
      </c>
      <c r="E190" t="s">
        <v>52</v>
      </c>
      <c r="F190" t="s">
        <v>113</v>
      </c>
      <c r="G190" t="s">
        <v>102</v>
      </c>
      <c r="H190">
        <v>0</v>
      </c>
      <c r="I190">
        <v>1</v>
      </c>
      <c r="J190">
        <v>5</v>
      </c>
      <c r="K190">
        <v>5</v>
      </c>
      <c r="L190">
        <f t="shared" si="16"/>
        <v>5</v>
      </c>
      <c r="M190">
        <f t="shared" si="17"/>
        <v>6</v>
      </c>
      <c r="N190" s="7">
        <f t="shared" si="18"/>
        <v>0.83333333333333337</v>
      </c>
      <c r="O190">
        <v>1</v>
      </c>
      <c r="P190">
        <v>2</v>
      </c>
      <c r="Q190">
        <v>1</v>
      </c>
      <c r="R190">
        <v>1</v>
      </c>
      <c r="S190">
        <f t="shared" si="20"/>
        <v>2</v>
      </c>
      <c r="T190">
        <f t="shared" si="21"/>
        <v>3</v>
      </c>
      <c r="U190" s="7">
        <f t="shared" si="19"/>
        <v>0.66666666666666663</v>
      </c>
    </row>
    <row r="191" spans="1:21">
      <c r="A191">
        <v>190</v>
      </c>
      <c r="B191">
        <v>2019</v>
      </c>
      <c r="C191">
        <v>13</v>
      </c>
      <c r="D191" t="s">
        <v>53</v>
      </c>
      <c r="E191" t="s">
        <v>56</v>
      </c>
      <c r="F191" t="s">
        <v>121</v>
      </c>
      <c r="G191" t="s">
        <v>132</v>
      </c>
      <c r="H191">
        <v>2</v>
      </c>
      <c r="I191">
        <v>2</v>
      </c>
      <c r="J191">
        <v>2</v>
      </c>
      <c r="K191">
        <v>2</v>
      </c>
      <c r="L191">
        <f t="shared" si="16"/>
        <v>4</v>
      </c>
      <c r="M191">
        <f t="shared" si="17"/>
        <v>4</v>
      </c>
      <c r="N191" s="7">
        <f t="shared" si="18"/>
        <v>1</v>
      </c>
      <c r="O191">
        <v>2</v>
      </c>
      <c r="P191">
        <v>3</v>
      </c>
      <c r="Q191">
        <v>3</v>
      </c>
      <c r="R191">
        <v>3</v>
      </c>
      <c r="S191">
        <f t="shared" si="20"/>
        <v>5</v>
      </c>
      <c r="T191">
        <f t="shared" si="21"/>
        <v>6</v>
      </c>
      <c r="U191" s="7">
        <f t="shared" si="19"/>
        <v>0.83333333333333337</v>
      </c>
    </row>
    <row r="192" spans="1:21">
      <c r="A192">
        <v>191</v>
      </c>
      <c r="B192">
        <v>2019</v>
      </c>
      <c r="C192">
        <v>13</v>
      </c>
      <c r="D192" t="s">
        <v>46</v>
      </c>
      <c r="E192" t="s">
        <v>25</v>
      </c>
      <c r="F192" t="s">
        <v>141</v>
      </c>
      <c r="G192" t="s">
        <v>101</v>
      </c>
      <c r="H192">
        <v>1</v>
      </c>
      <c r="I192">
        <v>2</v>
      </c>
      <c r="J192">
        <v>4</v>
      </c>
      <c r="K192">
        <v>4</v>
      </c>
      <c r="L192">
        <f t="shared" si="16"/>
        <v>5</v>
      </c>
      <c r="M192">
        <f t="shared" si="17"/>
        <v>6</v>
      </c>
      <c r="N192" s="7">
        <f t="shared" si="18"/>
        <v>0.83333333333333337</v>
      </c>
      <c r="O192">
        <v>1</v>
      </c>
      <c r="P192">
        <v>1</v>
      </c>
      <c r="Q192">
        <v>0</v>
      </c>
      <c r="R192">
        <v>0</v>
      </c>
      <c r="S192">
        <f t="shared" si="20"/>
        <v>1</v>
      </c>
      <c r="T192">
        <f t="shared" si="21"/>
        <v>1</v>
      </c>
      <c r="U192" s="7">
        <f t="shared" si="19"/>
        <v>1</v>
      </c>
    </row>
    <row r="193" spans="1:21">
      <c r="A193">
        <v>192</v>
      </c>
      <c r="B193">
        <v>2019</v>
      </c>
      <c r="C193">
        <v>13</v>
      </c>
      <c r="D193" t="s">
        <v>58</v>
      </c>
      <c r="E193" t="s">
        <v>36</v>
      </c>
      <c r="F193" t="s">
        <v>108</v>
      </c>
      <c r="G193" t="s">
        <v>119</v>
      </c>
      <c r="H193">
        <v>3</v>
      </c>
      <c r="I193">
        <v>4</v>
      </c>
      <c r="J193">
        <v>4</v>
      </c>
      <c r="K193">
        <v>4</v>
      </c>
      <c r="L193">
        <f t="shared" si="16"/>
        <v>7</v>
      </c>
      <c r="M193">
        <f t="shared" si="17"/>
        <v>8</v>
      </c>
      <c r="N193" s="7">
        <f t="shared" si="18"/>
        <v>0.875</v>
      </c>
      <c r="O193">
        <v>1</v>
      </c>
      <c r="P193">
        <v>1</v>
      </c>
      <c r="Q193">
        <v>3</v>
      </c>
      <c r="R193">
        <v>3</v>
      </c>
      <c r="S193">
        <f t="shared" si="20"/>
        <v>4</v>
      </c>
      <c r="T193">
        <f t="shared" si="21"/>
        <v>4</v>
      </c>
      <c r="U193" s="7">
        <f t="shared" si="19"/>
        <v>1</v>
      </c>
    </row>
    <row r="194" spans="1:21">
      <c r="A194">
        <v>193</v>
      </c>
      <c r="B194">
        <v>2019</v>
      </c>
      <c r="C194">
        <v>14</v>
      </c>
      <c r="D194" t="s">
        <v>50</v>
      </c>
      <c r="E194" t="s">
        <v>59</v>
      </c>
      <c r="F194" t="s">
        <v>190</v>
      </c>
      <c r="G194" t="s">
        <v>193</v>
      </c>
      <c r="H194">
        <v>3</v>
      </c>
      <c r="I194">
        <v>3</v>
      </c>
      <c r="J194">
        <v>4</v>
      </c>
      <c r="K194">
        <v>4</v>
      </c>
      <c r="L194">
        <f t="shared" si="16"/>
        <v>7</v>
      </c>
      <c r="M194">
        <f t="shared" si="17"/>
        <v>7</v>
      </c>
      <c r="N194" s="7">
        <f t="shared" si="18"/>
        <v>1</v>
      </c>
      <c r="O194">
        <v>1</v>
      </c>
      <c r="P194">
        <v>2</v>
      </c>
      <c r="Q194">
        <v>1</v>
      </c>
      <c r="R194">
        <v>1</v>
      </c>
      <c r="S194">
        <f t="shared" si="20"/>
        <v>2</v>
      </c>
      <c r="T194">
        <f t="shared" si="21"/>
        <v>3</v>
      </c>
      <c r="U194" s="7">
        <f t="shared" si="19"/>
        <v>0.66666666666666663</v>
      </c>
    </row>
    <row r="195" spans="1:21">
      <c r="A195">
        <v>194</v>
      </c>
      <c r="B195">
        <v>2019</v>
      </c>
      <c r="C195">
        <v>14</v>
      </c>
      <c r="D195" t="s">
        <v>27</v>
      </c>
      <c r="E195" t="s">
        <v>26</v>
      </c>
      <c r="F195" t="s">
        <v>114</v>
      </c>
      <c r="G195" t="s">
        <v>120</v>
      </c>
      <c r="H195">
        <v>2</v>
      </c>
      <c r="I195">
        <v>2</v>
      </c>
      <c r="J195">
        <v>4</v>
      </c>
      <c r="K195">
        <v>4</v>
      </c>
      <c r="L195">
        <f t="shared" ref="L195:L258" si="22">H195+J195</f>
        <v>6</v>
      </c>
      <c r="M195">
        <f t="shared" ref="M195:M258" si="23">I195+K195</f>
        <v>6</v>
      </c>
      <c r="N195" s="7">
        <f t="shared" ref="N195:N258" si="24">L195/M195</f>
        <v>1</v>
      </c>
      <c r="O195">
        <v>2</v>
      </c>
      <c r="P195">
        <v>2</v>
      </c>
      <c r="Q195">
        <v>4</v>
      </c>
      <c r="R195">
        <v>4</v>
      </c>
      <c r="S195">
        <f t="shared" si="20"/>
        <v>6</v>
      </c>
      <c r="T195">
        <f t="shared" si="21"/>
        <v>6</v>
      </c>
      <c r="U195" s="7">
        <f t="shared" ref="U195:U258" si="25">S195/T195</f>
        <v>1</v>
      </c>
    </row>
    <row r="196" spans="1:21">
      <c r="A196">
        <v>195</v>
      </c>
      <c r="B196">
        <v>2019</v>
      </c>
      <c r="C196">
        <v>14</v>
      </c>
      <c r="D196" t="s">
        <v>35</v>
      </c>
      <c r="E196" t="s">
        <v>34</v>
      </c>
      <c r="F196" t="s">
        <v>142</v>
      </c>
      <c r="G196" t="s">
        <v>144</v>
      </c>
      <c r="H196">
        <v>3</v>
      </c>
      <c r="I196">
        <v>3</v>
      </c>
      <c r="J196">
        <v>5</v>
      </c>
      <c r="K196">
        <v>5</v>
      </c>
      <c r="L196">
        <f t="shared" si="22"/>
        <v>8</v>
      </c>
      <c r="M196">
        <f t="shared" si="23"/>
        <v>8</v>
      </c>
      <c r="N196" s="7">
        <f t="shared" si="24"/>
        <v>1</v>
      </c>
      <c r="O196">
        <v>2</v>
      </c>
      <c r="P196">
        <v>3</v>
      </c>
      <c r="Q196">
        <v>1</v>
      </c>
      <c r="R196">
        <v>1</v>
      </c>
      <c r="S196">
        <f t="shared" si="20"/>
        <v>3</v>
      </c>
      <c r="T196">
        <f t="shared" si="21"/>
        <v>4</v>
      </c>
      <c r="U196" s="7">
        <f t="shared" si="25"/>
        <v>0.75</v>
      </c>
    </row>
    <row r="197" spans="1:21">
      <c r="A197">
        <v>196</v>
      </c>
      <c r="B197">
        <v>2019</v>
      </c>
      <c r="C197">
        <v>14</v>
      </c>
      <c r="D197" t="s">
        <v>62</v>
      </c>
      <c r="E197" t="s">
        <v>55</v>
      </c>
      <c r="F197" t="s">
        <v>105</v>
      </c>
      <c r="G197" t="s">
        <v>115</v>
      </c>
      <c r="H197">
        <v>0</v>
      </c>
      <c r="I197">
        <v>0</v>
      </c>
      <c r="J197">
        <v>1</v>
      </c>
      <c r="K197">
        <v>2</v>
      </c>
      <c r="L197">
        <f t="shared" si="22"/>
        <v>1</v>
      </c>
      <c r="M197">
        <f t="shared" si="23"/>
        <v>2</v>
      </c>
      <c r="N197" s="7">
        <f t="shared" si="24"/>
        <v>0.5</v>
      </c>
      <c r="O197">
        <v>7</v>
      </c>
      <c r="P197">
        <v>8</v>
      </c>
      <c r="Q197">
        <v>3</v>
      </c>
      <c r="R197">
        <v>3</v>
      </c>
      <c r="S197">
        <f t="shared" si="20"/>
        <v>10</v>
      </c>
      <c r="T197">
        <f t="shared" si="21"/>
        <v>11</v>
      </c>
      <c r="U197" s="7">
        <f t="shared" si="25"/>
        <v>0.90909090909090906</v>
      </c>
    </row>
    <row r="198" spans="1:21">
      <c r="A198">
        <v>197</v>
      </c>
      <c r="B198">
        <v>2019</v>
      </c>
      <c r="C198">
        <v>14</v>
      </c>
      <c r="D198" t="s">
        <v>38</v>
      </c>
      <c r="E198" t="s">
        <v>39</v>
      </c>
      <c r="F198" t="s">
        <v>124</v>
      </c>
      <c r="G198" t="s">
        <v>126</v>
      </c>
      <c r="H198">
        <v>6</v>
      </c>
      <c r="I198">
        <v>6</v>
      </c>
      <c r="J198">
        <v>4</v>
      </c>
      <c r="K198">
        <v>4</v>
      </c>
      <c r="L198">
        <f t="shared" si="22"/>
        <v>10</v>
      </c>
      <c r="M198">
        <f t="shared" si="23"/>
        <v>10</v>
      </c>
      <c r="N198" s="7">
        <f t="shared" si="24"/>
        <v>1</v>
      </c>
      <c r="O198">
        <v>2</v>
      </c>
      <c r="P198">
        <v>2</v>
      </c>
      <c r="Q198">
        <v>2</v>
      </c>
      <c r="R198">
        <v>2</v>
      </c>
      <c r="S198">
        <f t="shared" si="20"/>
        <v>4</v>
      </c>
      <c r="T198">
        <f t="shared" si="21"/>
        <v>4</v>
      </c>
      <c r="U198" s="7">
        <f t="shared" si="25"/>
        <v>1</v>
      </c>
    </row>
    <row r="199" spans="1:21">
      <c r="A199">
        <v>198</v>
      </c>
      <c r="B199">
        <v>2019</v>
      </c>
      <c r="C199">
        <v>14</v>
      </c>
      <c r="D199" t="s">
        <v>36</v>
      </c>
      <c r="E199" t="s">
        <v>22</v>
      </c>
      <c r="F199" t="s">
        <v>112</v>
      </c>
      <c r="G199" t="s">
        <v>108</v>
      </c>
      <c r="H199">
        <v>1</v>
      </c>
      <c r="I199">
        <v>1</v>
      </c>
      <c r="J199">
        <v>2</v>
      </c>
      <c r="K199">
        <v>2</v>
      </c>
      <c r="L199">
        <f t="shared" si="22"/>
        <v>3</v>
      </c>
      <c r="M199">
        <f t="shared" si="23"/>
        <v>3</v>
      </c>
      <c r="N199" s="7">
        <f t="shared" si="24"/>
        <v>1</v>
      </c>
      <c r="O199">
        <v>0</v>
      </c>
      <c r="P199">
        <v>1</v>
      </c>
      <c r="Q199">
        <v>2</v>
      </c>
      <c r="R199">
        <v>2</v>
      </c>
      <c r="S199">
        <f t="shared" si="20"/>
        <v>2</v>
      </c>
      <c r="T199">
        <f t="shared" si="21"/>
        <v>3</v>
      </c>
      <c r="U199" s="7">
        <f t="shared" si="25"/>
        <v>0.66666666666666663</v>
      </c>
    </row>
    <row r="200" spans="1:21">
      <c r="A200">
        <v>199</v>
      </c>
      <c r="B200">
        <v>2019</v>
      </c>
      <c r="C200">
        <v>14</v>
      </c>
      <c r="D200" t="s">
        <v>46</v>
      </c>
      <c r="E200" t="s">
        <v>53</v>
      </c>
      <c r="F200" t="s">
        <v>132</v>
      </c>
      <c r="G200" t="s">
        <v>101</v>
      </c>
      <c r="H200">
        <v>5</v>
      </c>
      <c r="I200">
        <v>5</v>
      </c>
      <c r="J200">
        <v>3</v>
      </c>
      <c r="K200">
        <v>3</v>
      </c>
      <c r="L200">
        <f t="shared" si="22"/>
        <v>8</v>
      </c>
      <c r="M200">
        <f t="shared" si="23"/>
        <v>8</v>
      </c>
      <c r="N200" s="7">
        <f t="shared" si="24"/>
        <v>1</v>
      </c>
      <c r="O200">
        <v>1</v>
      </c>
      <c r="P200">
        <v>1</v>
      </c>
      <c r="Q200">
        <v>1</v>
      </c>
      <c r="R200">
        <v>1</v>
      </c>
      <c r="S200">
        <f t="shared" si="20"/>
        <v>2</v>
      </c>
      <c r="T200">
        <f t="shared" si="21"/>
        <v>2</v>
      </c>
      <c r="U200" s="7">
        <f t="shared" si="25"/>
        <v>1</v>
      </c>
    </row>
    <row r="201" spans="1:21">
      <c r="A201">
        <v>200</v>
      </c>
      <c r="B201">
        <v>2019</v>
      </c>
      <c r="C201">
        <v>14</v>
      </c>
      <c r="D201" t="s">
        <v>61</v>
      </c>
      <c r="E201" t="s">
        <v>47</v>
      </c>
      <c r="F201" t="s">
        <v>118</v>
      </c>
      <c r="G201" t="s">
        <v>138</v>
      </c>
      <c r="H201">
        <v>3</v>
      </c>
      <c r="I201">
        <v>3</v>
      </c>
      <c r="J201">
        <v>0</v>
      </c>
      <c r="K201">
        <v>0</v>
      </c>
      <c r="L201">
        <f t="shared" si="22"/>
        <v>3</v>
      </c>
      <c r="M201">
        <f t="shared" si="23"/>
        <v>3</v>
      </c>
      <c r="N201" s="7">
        <f t="shared" si="24"/>
        <v>1</v>
      </c>
      <c r="O201">
        <v>1</v>
      </c>
      <c r="P201">
        <v>1</v>
      </c>
      <c r="Q201">
        <v>3</v>
      </c>
      <c r="R201">
        <v>3</v>
      </c>
      <c r="S201">
        <f t="shared" si="20"/>
        <v>4</v>
      </c>
      <c r="T201">
        <f t="shared" si="21"/>
        <v>4</v>
      </c>
      <c r="U201" s="7">
        <f t="shared" si="25"/>
        <v>1</v>
      </c>
    </row>
    <row r="202" spans="1:21">
      <c r="A202">
        <v>201</v>
      </c>
      <c r="B202">
        <v>2019</v>
      </c>
      <c r="C202">
        <v>14</v>
      </c>
      <c r="D202" t="s">
        <v>30</v>
      </c>
      <c r="E202" t="s">
        <v>29</v>
      </c>
      <c r="F202" t="s">
        <v>122</v>
      </c>
      <c r="G202" t="s">
        <v>117</v>
      </c>
      <c r="H202">
        <v>1</v>
      </c>
      <c r="I202">
        <v>1</v>
      </c>
      <c r="J202">
        <v>3</v>
      </c>
      <c r="K202">
        <v>3</v>
      </c>
      <c r="L202">
        <f t="shared" si="22"/>
        <v>4</v>
      </c>
      <c r="M202">
        <f t="shared" si="23"/>
        <v>4</v>
      </c>
      <c r="N202" s="7">
        <f t="shared" si="24"/>
        <v>1</v>
      </c>
      <c r="O202">
        <v>4</v>
      </c>
      <c r="P202">
        <v>4</v>
      </c>
      <c r="Q202">
        <v>2</v>
      </c>
      <c r="R202">
        <v>2</v>
      </c>
      <c r="S202">
        <f t="shared" si="20"/>
        <v>6</v>
      </c>
      <c r="T202">
        <f t="shared" si="21"/>
        <v>6</v>
      </c>
      <c r="U202" s="7">
        <f t="shared" si="25"/>
        <v>1</v>
      </c>
    </row>
    <row r="203" spans="1:21">
      <c r="A203">
        <v>202</v>
      </c>
      <c r="B203">
        <v>2019</v>
      </c>
      <c r="C203">
        <v>14</v>
      </c>
      <c r="D203" t="s">
        <v>49</v>
      </c>
      <c r="E203" t="s">
        <v>44</v>
      </c>
      <c r="F203" t="s">
        <v>104</v>
      </c>
      <c r="G203" t="s">
        <v>107</v>
      </c>
      <c r="H203">
        <v>0</v>
      </c>
      <c r="I203">
        <v>1</v>
      </c>
      <c r="J203">
        <v>2</v>
      </c>
      <c r="K203">
        <v>2</v>
      </c>
      <c r="L203">
        <f t="shared" si="22"/>
        <v>2</v>
      </c>
      <c r="M203">
        <f t="shared" si="23"/>
        <v>3</v>
      </c>
      <c r="N203" s="7">
        <f t="shared" si="24"/>
        <v>0.66666666666666663</v>
      </c>
      <c r="O203">
        <v>1</v>
      </c>
      <c r="P203">
        <v>1</v>
      </c>
      <c r="Q203">
        <v>2</v>
      </c>
      <c r="R203">
        <v>2</v>
      </c>
      <c r="S203">
        <f t="shared" si="20"/>
        <v>3</v>
      </c>
      <c r="T203">
        <f t="shared" si="21"/>
        <v>3</v>
      </c>
      <c r="U203" s="7">
        <f t="shared" si="25"/>
        <v>1</v>
      </c>
    </row>
    <row r="204" spans="1:21">
      <c r="A204">
        <v>203</v>
      </c>
      <c r="B204">
        <v>2019</v>
      </c>
      <c r="C204">
        <v>14</v>
      </c>
      <c r="D204" t="s">
        <v>33</v>
      </c>
      <c r="E204" t="s">
        <v>56</v>
      </c>
      <c r="F204" t="s">
        <v>121</v>
      </c>
      <c r="G204" t="s">
        <v>110</v>
      </c>
      <c r="H204">
        <v>6</v>
      </c>
      <c r="I204">
        <v>6</v>
      </c>
      <c r="J204">
        <v>1</v>
      </c>
      <c r="K204">
        <v>1</v>
      </c>
      <c r="L204">
        <f t="shared" si="22"/>
        <v>7</v>
      </c>
      <c r="M204">
        <f t="shared" si="23"/>
        <v>7</v>
      </c>
      <c r="N204" s="7">
        <f t="shared" si="24"/>
        <v>1</v>
      </c>
      <c r="O204">
        <v>1</v>
      </c>
      <c r="P204">
        <v>1</v>
      </c>
      <c r="Q204">
        <v>1</v>
      </c>
      <c r="R204">
        <v>1</v>
      </c>
      <c r="S204">
        <f t="shared" si="20"/>
        <v>2</v>
      </c>
      <c r="T204">
        <f t="shared" si="21"/>
        <v>2</v>
      </c>
      <c r="U204" s="7">
        <f t="shared" si="25"/>
        <v>1</v>
      </c>
    </row>
    <row r="205" spans="1:21">
      <c r="A205">
        <v>204</v>
      </c>
      <c r="B205">
        <v>2019</v>
      </c>
      <c r="C205">
        <v>14</v>
      </c>
      <c r="D205" t="s">
        <v>43</v>
      </c>
      <c r="E205" t="s">
        <v>40</v>
      </c>
      <c r="F205" t="s">
        <v>129</v>
      </c>
      <c r="G205" t="s">
        <v>123</v>
      </c>
      <c r="H205">
        <v>2</v>
      </c>
      <c r="I205">
        <v>2</v>
      </c>
      <c r="J205">
        <v>2</v>
      </c>
      <c r="K205">
        <v>2</v>
      </c>
      <c r="L205">
        <f t="shared" si="22"/>
        <v>4</v>
      </c>
      <c r="M205">
        <f t="shared" si="23"/>
        <v>4</v>
      </c>
      <c r="N205" s="7">
        <f t="shared" si="24"/>
        <v>1</v>
      </c>
      <c r="O205">
        <v>3</v>
      </c>
      <c r="P205">
        <v>3</v>
      </c>
      <c r="Q205">
        <v>1</v>
      </c>
      <c r="R205">
        <v>1</v>
      </c>
      <c r="S205">
        <f t="shared" si="20"/>
        <v>4</v>
      </c>
      <c r="T205">
        <f t="shared" si="21"/>
        <v>4</v>
      </c>
      <c r="U205" s="7">
        <f t="shared" si="25"/>
        <v>1</v>
      </c>
    </row>
    <row r="206" spans="1:21">
      <c r="A206">
        <v>205</v>
      </c>
      <c r="B206">
        <v>2019</v>
      </c>
      <c r="C206">
        <v>14</v>
      </c>
      <c r="D206" t="s">
        <v>52</v>
      </c>
      <c r="E206" t="s">
        <v>37</v>
      </c>
      <c r="F206" t="s">
        <v>134</v>
      </c>
      <c r="G206" t="s">
        <v>113</v>
      </c>
      <c r="H206">
        <v>6</v>
      </c>
      <c r="I206">
        <v>6</v>
      </c>
      <c r="J206">
        <v>3</v>
      </c>
      <c r="K206">
        <v>3</v>
      </c>
      <c r="L206">
        <f t="shared" si="22"/>
        <v>9</v>
      </c>
      <c r="M206">
        <f t="shared" si="23"/>
        <v>9</v>
      </c>
      <c r="N206" s="7">
        <f t="shared" si="24"/>
        <v>1</v>
      </c>
      <c r="O206">
        <v>0</v>
      </c>
      <c r="P206">
        <v>1</v>
      </c>
      <c r="Q206">
        <v>0</v>
      </c>
      <c r="R206">
        <v>0</v>
      </c>
      <c r="S206">
        <f t="shared" si="20"/>
        <v>0</v>
      </c>
      <c r="T206">
        <f t="shared" si="21"/>
        <v>1</v>
      </c>
      <c r="U206" s="7">
        <f t="shared" si="25"/>
        <v>0</v>
      </c>
    </row>
    <row r="207" spans="1:21">
      <c r="A207">
        <v>206</v>
      </c>
      <c r="B207">
        <v>2019</v>
      </c>
      <c r="C207">
        <v>14</v>
      </c>
      <c r="D207" t="s">
        <v>25</v>
      </c>
      <c r="E207" t="s">
        <v>23</v>
      </c>
      <c r="F207" t="s">
        <v>102</v>
      </c>
      <c r="G207" t="s">
        <v>106</v>
      </c>
      <c r="H207">
        <v>2</v>
      </c>
      <c r="I207">
        <v>2</v>
      </c>
      <c r="J207">
        <v>1</v>
      </c>
      <c r="K207">
        <v>1</v>
      </c>
      <c r="L207">
        <f t="shared" si="22"/>
        <v>3</v>
      </c>
      <c r="M207">
        <f t="shared" si="23"/>
        <v>3</v>
      </c>
      <c r="N207" s="7">
        <f t="shared" si="24"/>
        <v>1</v>
      </c>
      <c r="O207">
        <v>3</v>
      </c>
      <c r="P207">
        <v>3</v>
      </c>
      <c r="Q207">
        <v>1</v>
      </c>
      <c r="R207">
        <v>2</v>
      </c>
      <c r="S207">
        <f t="shared" si="20"/>
        <v>4</v>
      </c>
      <c r="T207">
        <f t="shared" si="21"/>
        <v>5</v>
      </c>
      <c r="U207" s="7">
        <f t="shared" si="25"/>
        <v>0.8</v>
      </c>
    </row>
    <row r="208" spans="1:21">
      <c r="A208">
        <v>207</v>
      </c>
      <c r="B208">
        <v>2019</v>
      </c>
      <c r="C208">
        <v>14</v>
      </c>
      <c r="D208" t="s">
        <v>57</v>
      </c>
      <c r="E208" t="s">
        <v>58</v>
      </c>
      <c r="F208" t="s">
        <v>119</v>
      </c>
      <c r="G208" t="s">
        <v>127</v>
      </c>
      <c r="H208">
        <v>0</v>
      </c>
      <c r="I208">
        <v>1</v>
      </c>
      <c r="J208">
        <v>4</v>
      </c>
      <c r="K208">
        <v>4</v>
      </c>
      <c r="L208">
        <f t="shared" si="22"/>
        <v>4</v>
      </c>
      <c r="M208">
        <f t="shared" si="23"/>
        <v>5</v>
      </c>
      <c r="N208" s="7">
        <f t="shared" si="24"/>
        <v>0.8</v>
      </c>
      <c r="O208">
        <v>2</v>
      </c>
      <c r="P208">
        <v>2</v>
      </c>
      <c r="Q208">
        <v>0</v>
      </c>
      <c r="R208">
        <v>1</v>
      </c>
      <c r="S208">
        <f t="shared" si="20"/>
        <v>2</v>
      </c>
      <c r="T208">
        <f t="shared" si="21"/>
        <v>3</v>
      </c>
      <c r="U208" s="7">
        <f t="shared" si="25"/>
        <v>0.66666666666666663</v>
      </c>
    </row>
    <row r="209" spans="1:21">
      <c r="A209">
        <v>208</v>
      </c>
      <c r="B209">
        <v>2019</v>
      </c>
      <c r="C209">
        <v>14</v>
      </c>
      <c r="D209" t="s">
        <v>54</v>
      </c>
      <c r="E209" t="s">
        <v>60</v>
      </c>
      <c r="F209" t="s">
        <v>136</v>
      </c>
      <c r="G209" t="s">
        <v>103</v>
      </c>
      <c r="H209">
        <v>2</v>
      </c>
      <c r="I209">
        <v>2</v>
      </c>
      <c r="J209">
        <v>2</v>
      </c>
      <c r="K209">
        <v>2</v>
      </c>
      <c r="L209">
        <f t="shared" si="22"/>
        <v>4</v>
      </c>
      <c r="M209">
        <f t="shared" si="23"/>
        <v>4</v>
      </c>
      <c r="N209" s="7">
        <f t="shared" si="24"/>
        <v>1</v>
      </c>
      <c r="O209">
        <v>1</v>
      </c>
      <c r="P209">
        <v>1</v>
      </c>
      <c r="Q209">
        <v>1</v>
      </c>
      <c r="R209">
        <v>2</v>
      </c>
      <c r="S209">
        <f t="shared" si="20"/>
        <v>2</v>
      </c>
      <c r="T209">
        <f t="shared" si="21"/>
        <v>3</v>
      </c>
      <c r="U209" s="7">
        <f t="shared" si="25"/>
        <v>0.66666666666666663</v>
      </c>
    </row>
    <row r="210" spans="1:21">
      <c r="A210">
        <v>209</v>
      </c>
      <c r="B210">
        <v>2019</v>
      </c>
      <c r="C210">
        <v>15</v>
      </c>
      <c r="D210" t="s">
        <v>47</v>
      </c>
      <c r="E210" t="s">
        <v>62</v>
      </c>
      <c r="F210" t="s">
        <v>115</v>
      </c>
      <c r="G210" t="s">
        <v>118</v>
      </c>
      <c r="H210">
        <v>1</v>
      </c>
      <c r="I210">
        <v>2</v>
      </c>
      <c r="J210">
        <v>4</v>
      </c>
      <c r="K210">
        <v>5</v>
      </c>
      <c r="L210">
        <f t="shared" si="22"/>
        <v>5</v>
      </c>
      <c r="M210">
        <f t="shared" si="23"/>
        <v>7</v>
      </c>
      <c r="N210" s="7">
        <f t="shared" si="24"/>
        <v>0.7142857142857143</v>
      </c>
      <c r="O210">
        <v>0</v>
      </c>
      <c r="P210">
        <v>1</v>
      </c>
      <c r="Q210">
        <v>0</v>
      </c>
      <c r="R210">
        <v>0</v>
      </c>
      <c r="S210">
        <f t="shared" si="20"/>
        <v>0</v>
      </c>
      <c r="T210">
        <f t="shared" si="21"/>
        <v>1</v>
      </c>
      <c r="U210" s="7">
        <f t="shared" si="25"/>
        <v>0</v>
      </c>
    </row>
    <row r="211" spans="1:21">
      <c r="A211">
        <v>210</v>
      </c>
      <c r="B211">
        <v>2019</v>
      </c>
      <c r="C211">
        <v>15</v>
      </c>
      <c r="D211" t="s">
        <v>26</v>
      </c>
      <c r="E211" t="s">
        <v>58</v>
      </c>
      <c r="F211" t="s">
        <v>119</v>
      </c>
      <c r="G211" t="s">
        <v>114</v>
      </c>
      <c r="H211">
        <v>3</v>
      </c>
      <c r="I211">
        <v>4</v>
      </c>
      <c r="J211">
        <v>3</v>
      </c>
      <c r="K211">
        <v>3</v>
      </c>
      <c r="L211">
        <f t="shared" si="22"/>
        <v>6</v>
      </c>
      <c r="M211">
        <f t="shared" si="23"/>
        <v>7</v>
      </c>
      <c r="N211" s="7">
        <f t="shared" si="24"/>
        <v>0.8571428571428571</v>
      </c>
      <c r="O211">
        <v>1</v>
      </c>
      <c r="P211">
        <v>1</v>
      </c>
      <c r="Q211">
        <v>1</v>
      </c>
      <c r="R211">
        <v>1</v>
      </c>
      <c r="S211">
        <f t="shared" si="20"/>
        <v>2</v>
      </c>
      <c r="T211">
        <f t="shared" si="21"/>
        <v>2</v>
      </c>
      <c r="U211" s="7">
        <f t="shared" si="25"/>
        <v>1</v>
      </c>
    </row>
    <row r="212" spans="1:21">
      <c r="A212">
        <v>211</v>
      </c>
      <c r="B212">
        <v>2019</v>
      </c>
      <c r="C212">
        <v>15</v>
      </c>
      <c r="D212" t="s">
        <v>44</v>
      </c>
      <c r="E212" t="s">
        <v>54</v>
      </c>
      <c r="F212" t="s">
        <v>103</v>
      </c>
      <c r="G212" t="s">
        <v>104</v>
      </c>
      <c r="H212">
        <v>4</v>
      </c>
      <c r="I212">
        <v>4</v>
      </c>
      <c r="J212">
        <v>3</v>
      </c>
      <c r="K212">
        <v>3</v>
      </c>
      <c r="L212">
        <f t="shared" si="22"/>
        <v>7</v>
      </c>
      <c r="M212">
        <f t="shared" si="23"/>
        <v>7</v>
      </c>
      <c r="N212" s="7">
        <f t="shared" si="24"/>
        <v>1</v>
      </c>
      <c r="O212">
        <v>1</v>
      </c>
      <c r="P212">
        <v>1</v>
      </c>
      <c r="Q212">
        <v>2</v>
      </c>
      <c r="R212">
        <v>2</v>
      </c>
      <c r="S212">
        <f t="shared" si="20"/>
        <v>3</v>
      </c>
      <c r="T212">
        <f t="shared" si="21"/>
        <v>3</v>
      </c>
      <c r="U212" s="7">
        <f t="shared" si="25"/>
        <v>1</v>
      </c>
    </row>
    <row r="213" spans="1:21">
      <c r="A213">
        <v>212</v>
      </c>
      <c r="B213">
        <v>2019</v>
      </c>
      <c r="C213">
        <v>15</v>
      </c>
      <c r="D213" t="s">
        <v>37</v>
      </c>
      <c r="E213" t="s">
        <v>46</v>
      </c>
      <c r="F213" t="s">
        <v>101</v>
      </c>
      <c r="G213" t="s">
        <v>134</v>
      </c>
      <c r="H213">
        <v>3</v>
      </c>
      <c r="I213">
        <v>3</v>
      </c>
      <c r="J213">
        <v>3</v>
      </c>
      <c r="K213">
        <v>3</v>
      </c>
      <c r="L213">
        <f t="shared" si="22"/>
        <v>6</v>
      </c>
      <c r="M213">
        <f t="shared" si="23"/>
        <v>6</v>
      </c>
      <c r="N213" s="7">
        <f t="shared" si="24"/>
        <v>1</v>
      </c>
      <c r="O213">
        <v>1</v>
      </c>
      <c r="P213">
        <v>1</v>
      </c>
      <c r="Q213">
        <v>0</v>
      </c>
      <c r="R213">
        <v>1</v>
      </c>
      <c r="S213">
        <f t="shared" si="20"/>
        <v>1</v>
      </c>
      <c r="T213">
        <f t="shared" si="21"/>
        <v>2</v>
      </c>
      <c r="U213" s="7">
        <f t="shared" si="25"/>
        <v>0.5</v>
      </c>
    </row>
    <row r="214" spans="1:21">
      <c r="A214">
        <v>213</v>
      </c>
      <c r="B214">
        <v>2019</v>
      </c>
      <c r="C214">
        <v>15</v>
      </c>
      <c r="D214" t="s">
        <v>60</v>
      </c>
      <c r="E214" t="s">
        <v>55</v>
      </c>
      <c r="F214" t="s">
        <v>105</v>
      </c>
      <c r="G214" t="s">
        <v>136</v>
      </c>
      <c r="H214">
        <v>2</v>
      </c>
      <c r="I214">
        <v>2</v>
      </c>
      <c r="J214">
        <v>4</v>
      </c>
      <c r="K214">
        <v>5</v>
      </c>
      <c r="L214">
        <f t="shared" si="22"/>
        <v>6</v>
      </c>
      <c r="M214">
        <f t="shared" si="23"/>
        <v>7</v>
      </c>
      <c r="N214" s="7">
        <f t="shared" si="24"/>
        <v>0.8571428571428571</v>
      </c>
      <c r="O214">
        <v>2</v>
      </c>
      <c r="P214">
        <v>3</v>
      </c>
      <c r="Q214">
        <v>0</v>
      </c>
      <c r="R214">
        <v>0</v>
      </c>
      <c r="S214">
        <f t="shared" si="20"/>
        <v>2</v>
      </c>
      <c r="T214">
        <f t="shared" si="21"/>
        <v>3</v>
      </c>
      <c r="U214" s="7">
        <f t="shared" si="25"/>
        <v>0.66666666666666663</v>
      </c>
    </row>
    <row r="215" spans="1:21">
      <c r="A215">
        <v>214</v>
      </c>
      <c r="B215">
        <v>2019</v>
      </c>
      <c r="C215">
        <v>15</v>
      </c>
      <c r="D215" t="s">
        <v>23</v>
      </c>
      <c r="E215" t="s">
        <v>53</v>
      </c>
      <c r="F215" t="s">
        <v>132</v>
      </c>
      <c r="G215" t="s">
        <v>102</v>
      </c>
      <c r="H215">
        <v>0</v>
      </c>
      <c r="I215">
        <v>0</v>
      </c>
      <c r="J215">
        <v>0</v>
      </c>
      <c r="K215">
        <v>0</v>
      </c>
      <c r="L215">
        <f t="shared" si="22"/>
        <v>0</v>
      </c>
      <c r="M215">
        <f t="shared" si="23"/>
        <v>0</v>
      </c>
      <c r="N215" s="7">
        <v>0</v>
      </c>
      <c r="O215">
        <v>1</v>
      </c>
      <c r="P215">
        <v>1</v>
      </c>
      <c r="Q215">
        <v>3</v>
      </c>
      <c r="R215">
        <v>3</v>
      </c>
      <c r="S215">
        <f t="shared" si="20"/>
        <v>4</v>
      </c>
      <c r="T215">
        <f t="shared" si="21"/>
        <v>4</v>
      </c>
      <c r="U215" s="7">
        <f t="shared" si="25"/>
        <v>1</v>
      </c>
    </row>
    <row r="216" spans="1:21">
      <c r="A216">
        <v>215</v>
      </c>
      <c r="B216">
        <v>2019</v>
      </c>
      <c r="C216">
        <v>15</v>
      </c>
      <c r="D216" t="s">
        <v>29</v>
      </c>
      <c r="E216" t="s">
        <v>25</v>
      </c>
      <c r="F216" t="s">
        <v>106</v>
      </c>
      <c r="G216" t="s">
        <v>122</v>
      </c>
      <c r="H216">
        <v>4</v>
      </c>
      <c r="I216">
        <v>4</v>
      </c>
      <c r="J216">
        <v>1</v>
      </c>
      <c r="K216">
        <v>1</v>
      </c>
      <c r="L216">
        <f t="shared" si="22"/>
        <v>5</v>
      </c>
      <c r="M216">
        <f t="shared" si="23"/>
        <v>5</v>
      </c>
      <c r="N216" s="7">
        <f t="shared" si="24"/>
        <v>1</v>
      </c>
      <c r="O216">
        <v>2</v>
      </c>
      <c r="P216">
        <v>2</v>
      </c>
      <c r="Q216">
        <v>2</v>
      </c>
      <c r="R216">
        <v>2</v>
      </c>
      <c r="S216">
        <f t="shared" si="20"/>
        <v>4</v>
      </c>
      <c r="T216">
        <f t="shared" si="21"/>
        <v>4</v>
      </c>
      <c r="U216" s="7">
        <f t="shared" si="25"/>
        <v>1</v>
      </c>
    </row>
    <row r="217" spans="1:21">
      <c r="A217">
        <v>216</v>
      </c>
      <c r="B217">
        <v>2019</v>
      </c>
      <c r="C217">
        <v>15</v>
      </c>
      <c r="D217" t="s">
        <v>22</v>
      </c>
      <c r="E217" t="s">
        <v>35</v>
      </c>
      <c r="F217" t="s">
        <v>144</v>
      </c>
      <c r="G217" t="s">
        <v>112</v>
      </c>
      <c r="H217">
        <v>5</v>
      </c>
      <c r="I217">
        <v>5</v>
      </c>
      <c r="J217">
        <v>2</v>
      </c>
      <c r="K217">
        <v>2</v>
      </c>
      <c r="L217">
        <f t="shared" si="22"/>
        <v>7</v>
      </c>
      <c r="M217">
        <f t="shared" si="23"/>
        <v>7</v>
      </c>
      <c r="N217" s="7">
        <f t="shared" si="24"/>
        <v>1</v>
      </c>
      <c r="O217">
        <v>1</v>
      </c>
      <c r="P217">
        <v>2</v>
      </c>
      <c r="Q217">
        <v>1</v>
      </c>
      <c r="R217">
        <v>1</v>
      </c>
      <c r="S217">
        <f t="shared" si="20"/>
        <v>2</v>
      </c>
      <c r="T217">
        <f t="shared" si="21"/>
        <v>3</v>
      </c>
      <c r="U217" s="7">
        <f t="shared" si="25"/>
        <v>0.66666666666666663</v>
      </c>
    </row>
    <row r="218" spans="1:21">
      <c r="A218">
        <v>217</v>
      </c>
      <c r="B218">
        <v>2019</v>
      </c>
      <c r="C218">
        <v>15</v>
      </c>
      <c r="D218" t="s">
        <v>49</v>
      </c>
      <c r="E218" t="s">
        <v>50</v>
      </c>
      <c r="F218" t="s">
        <v>193</v>
      </c>
      <c r="G218" t="s">
        <v>107</v>
      </c>
      <c r="H218">
        <v>1</v>
      </c>
      <c r="I218">
        <v>1</v>
      </c>
      <c r="J218">
        <v>3</v>
      </c>
      <c r="K218">
        <v>3</v>
      </c>
      <c r="L218">
        <f t="shared" si="22"/>
        <v>4</v>
      </c>
      <c r="M218">
        <f t="shared" si="23"/>
        <v>4</v>
      </c>
      <c r="N218" s="7">
        <f t="shared" si="24"/>
        <v>1</v>
      </c>
      <c r="O218">
        <v>2</v>
      </c>
      <c r="P218">
        <v>2</v>
      </c>
      <c r="Q218">
        <v>0</v>
      </c>
      <c r="R218">
        <v>0</v>
      </c>
      <c r="S218">
        <f t="shared" si="20"/>
        <v>2</v>
      </c>
      <c r="T218">
        <f t="shared" si="21"/>
        <v>2</v>
      </c>
      <c r="U218" s="7">
        <f t="shared" si="25"/>
        <v>1</v>
      </c>
    </row>
    <row r="219" spans="1:21">
      <c r="A219">
        <v>218</v>
      </c>
      <c r="B219">
        <v>2019</v>
      </c>
      <c r="C219">
        <v>15</v>
      </c>
      <c r="D219" t="s">
        <v>52</v>
      </c>
      <c r="E219" t="s">
        <v>33</v>
      </c>
      <c r="F219" t="s">
        <v>110</v>
      </c>
      <c r="G219" t="s">
        <v>113</v>
      </c>
      <c r="H219">
        <v>2</v>
      </c>
      <c r="I219">
        <v>2</v>
      </c>
      <c r="J219">
        <v>1</v>
      </c>
      <c r="K219">
        <v>1</v>
      </c>
      <c r="L219">
        <f t="shared" si="22"/>
        <v>3</v>
      </c>
      <c r="M219">
        <f t="shared" si="23"/>
        <v>3</v>
      </c>
      <c r="N219" s="7">
        <f t="shared" si="24"/>
        <v>1</v>
      </c>
      <c r="O219">
        <v>2</v>
      </c>
      <c r="P219">
        <v>2</v>
      </c>
      <c r="Q219">
        <v>3</v>
      </c>
      <c r="R219">
        <v>4</v>
      </c>
      <c r="S219">
        <f t="shared" si="20"/>
        <v>5</v>
      </c>
      <c r="T219">
        <f t="shared" si="21"/>
        <v>6</v>
      </c>
      <c r="U219" s="7">
        <f t="shared" si="25"/>
        <v>0.83333333333333337</v>
      </c>
    </row>
    <row r="220" spans="1:21">
      <c r="A220">
        <v>219</v>
      </c>
      <c r="B220">
        <v>2019</v>
      </c>
      <c r="C220">
        <v>15</v>
      </c>
      <c r="D220" t="s">
        <v>43</v>
      </c>
      <c r="E220" t="s">
        <v>30</v>
      </c>
      <c r="F220" t="s">
        <v>117</v>
      </c>
      <c r="G220" t="s">
        <v>123</v>
      </c>
      <c r="H220">
        <v>3</v>
      </c>
      <c r="I220">
        <v>3</v>
      </c>
      <c r="J220">
        <v>5</v>
      </c>
      <c r="K220">
        <v>5</v>
      </c>
      <c r="L220">
        <f t="shared" si="22"/>
        <v>8</v>
      </c>
      <c r="M220">
        <f t="shared" si="23"/>
        <v>8</v>
      </c>
      <c r="N220" s="7">
        <f t="shared" si="24"/>
        <v>1</v>
      </c>
      <c r="O220">
        <v>1</v>
      </c>
      <c r="P220">
        <v>2</v>
      </c>
      <c r="Q220">
        <v>1</v>
      </c>
      <c r="R220">
        <v>1</v>
      </c>
      <c r="S220">
        <f t="shared" si="20"/>
        <v>2</v>
      </c>
      <c r="T220">
        <f t="shared" si="21"/>
        <v>3</v>
      </c>
      <c r="U220" s="7">
        <f t="shared" si="25"/>
        <v>0.66666666666666663</v>
      </c>
    </row>
    <row r="221" spans="1:21">
      <c r="A221">
        <v>220</v>
      </c>
      <c r="B221">
        <v>2019</v>
      </c>
      <c r="C221">
        <v>15</v>
      </c>
      <c r="D221" t="s">
        <v>56</v>
      </c>
      <c r="E221" t="s">
        <v>36</v>
      </c>
      <c r="F221" t="s">
        <v>108</v>
      </c>
      <c r="G221" t="s">
        <v>121</v>
      </c>
      <c r="H221">
        <v>3</v>
      </c>
      <c r="I221">
        <v>4</v>
      </c>
      <c r="J221">
        <v>1</v>
      </c>
      <c r="K221">
        <v>1</v>
      </c>
      <c r="L221">
        <f t="shared" si="22"/>
        <v>4</v>
      </c>
      <c r="M221">
        <f t="shared" si="23"/>
        <v>5</v>
      </c>
      <c r="N221" s="7">
        <f t="shared" si="24"/>
        <v>0.8</v>
      </c>
      <c r="O221">
        <v>4</v>
      </c>
      <c r="P221">
        <v>4</v>
      </c>
      <c r="Q221">
        <v>1</v>
      </c>
      <c r="R221">
        <v>1</v>
      </c>
      <c r="S221">
        <f t="shared" si="20"/>
        <v>5</v>
      </c>
      <c r="T221">
        <f t="shared" si="21"/>
        <v>5</v>
      </c>
      <c r="U221" s="7">
        <f t="shared" si="25"/>
        <v>1</v>
      </c>
    </row>
    <row r="222" spans="1:21">
      <c r="A222">
        <v>221</v>
      </c>
      <c r="B222">
        <v>2019</v>
      </c>
      <c r="C222">
        <v>15</v>
      </c>
      <c r="D222" t="s">
        <v>39</v>
      </c>
      <c r="E222" t="s">
        <v>27</v>
      </c>
      <c r="F222" t="s">
        <v>120</v>
      </c>
      <c r="G222" t="s">
        <v>124</v>
      </c>
      <c r="H222">
        <v>2</v>
      </c>
      <c r="I222">
        <v>2</v>
      </c>
      <c r="J222">
        <v>1</v>
      </c>
      <c r="K222">
        <v>2</v>
      </c>
      <c r="L222">
        <f t="shared" si="22"/>
        <v>3</v>
      </c>
      <c r="M222">
        <f t="shared" si="23"/>
        <v>4</v>
      </c>
      <c r="N222" s="7">
        <f t="shared" si="24"/>
        <v>0.75</v>
      </c>
      <c r="O222">
        <v>1</v>
      </c>
      <c r="P222">
        <v>1</v>
      </c>
      <c r="Q222">
        <v>3</v>
      </c>
      <c r="R222">
        <v>3</v>
      </c>
      <c r="S222">
        <f t="shared" si="20"/>
        <v>4</v>
      </c>
      <c r="T222">
        <f t="shared" si="21"/>
        <v>4</v>
      </c>
      <c r="U222" s="7">
        <f t="shared" si="25"/>
        <v>1</v>
      </c>
    </row>
    <row r="223" spans="1:21">
      <c r="A223">
        <v>222</v>
      </c>
      <c r="B223">
        <v>2019</v>
      </c>
      <c r="C223">
        <v>15</v>
      </c>
      <c r="D223" t="s">
        <v>59</v>
      </c>
      <c r="E223" t="s">
        <v>57</v>
      </c>
      <c r="F223" t="s">
        <v>127</v>
      </c>
      <c r="G223" t="s">
        <v>141</v>
      </c>
      <c r="H223">
        <v>1</v>
      </c>
      <c r="I223">
        <v>1</v>
      </c>
      <c r="J223">
        <v>5</v>
      </c>
      <c r="K223">
        <v>5</v>
      </c>
      <c r="L223">
        <f t="shared" si="22"/>
        <v>6</v>
      </c>
      <c r="M223">
        <f t="shared" si="23"/>
        <v>6</v>
      </c>
      <c r="N223" s="7">
        <f t="shared" si="24"/>
        <v>1</v>
      </c>
      <c r="O223">
        <v>0</v>
      </c>
      <c r="P223">
        <v>0</v>
      </c>
      <c r="Q223">
        <v>3</v>
      </c>
      <c r="R223">
        <v>3</v>
      </c>
      <c r="S223">
        <f t="shared" si="20"/>
        <v>3</v>
      </c>
      <c r="T223">
        <f t="shared" si="21"/>
        <v>3</v>
      </c>
      <c r="U223" s="7">
        <f t="shared" si="25"/>
        <v>1</v>
      </c>
    </row>
    <row r="224" spans="1:21">
      <c r="A224">
        <v>223</v>
      </c>
      <c r="B224">
        <v>2019</v>
      </c>
      <c r="C224">
        <v>15</v>
      </c>
      <c r="D224" t="s">
        <v>40</v>
      </c>
      <c r="E224" t="s">
        <v>61</v>
      </c>
      <c r="F224" t="s">
        <v>138</v>
      </c>
      <c r="G224" t="s">
        <v>129</v>
      </c>
      <c r="H224">
        <v>2</v>
      </c>
      <c r="I224">
        <v>2</v>
      </c>
      <c r="J224">
        <v>1</v>
      </c>
      <c r="K224">
        <v>1</v>
      </c>
      <c r="L224">
        <f t="shared" si="22"/>
        <v>3</v>
      </c>
      <c r="M224">
        <f t="shared" si="23"/>
        <v>3</v>
      </c>
      <c r="N224" s="7">
        <f t="shared" si="24"/>
        <v>1</v>
      </c>
      <c r="O224">
        <v>1</v>
      </c>
      <c r="P224">
        <v>1</v>
      </c>
      <c r="Q224">
        <v>1</v>
      </c>
      <c r="R224">
        <v>1</v>
      </c>
      <c r="S224">
        <f t="shared" si="20"/>
        <v>2</v>
      </c>
      <c r="T224">
        <f t="shared" si="21"/>
        <v>2</v>
      </c>
      <c r="U224" s="7">
        <f t="shared" si="25"/>
        <v>1</v>
      </c>
    </row>
    <row r="225" spans="1:21">
      <c r="A225">
        <v>224</v>
      </c>
      <c r="B225">
        <v>2019</v>
      </c>
      <c r="C225">
        <v>15</v>
      </c>
      <c r="D225" t="s">
        <v>38</v>
      </c>
      <c r="E225" t="s">
        <v>34</v>
      </c>
      <c r="F225" t="s">
        <v>142</v>
      </c>
      <c r="G225" t="s">
        <v>126</v>
      </c>
      <c r="H225">
        <v>1</v>
      </c>
      <c r="I225">
        <v>1</v>
      </c>
      <c r="J225">
        <v>4</v>
      </c>
      <c r="K225">
        <v>4</v>
      </c>
      <c r="L225">
        <f t="shared" si="22"/>
        <v>5</v>
      </c>
      <c r="M225">
        <f t="shared" si="23"/>
        <v>5</v>
      </c>
      <c r="N225" s="7">
        <f t="shared" si="24"/>
        <v>1</v>
      </c>
      <c r="O225">
        <v>0</v>
      </c>
      <c r="P225">
        <v>0</v>
      </c>
      <c r="Q225">
        <v>2</v>
      </c>
      <c r="R225">
        <v>2</v>
      </c>
      <c r="S225">
        <f t="shared" si="20"/>
        <v>2</v>
      </c>
      <c r="T225">
        <f t="shared" si="21"/>
        <v>2</v>
      </c>
      <c r="U225" s="7">
        <f t="shared" si="25"/>
        <v>1</v>
      </c>
    </row>
    <row r="226" spans="1:21">
      <c r="A226">
        <v>225</v>
      </c>
      <c r="B226">
        <v>2019</v>
      </c>
      <c r="C226">
        <v>16</v>
      </c>
      <c r="D226" t="s">
        <v>35</v>
      </c>
      <c r="E226" t="s">
        <v>46</v>
      </c>
      <c r="F226" t="s">
        <v>101</v>
      </c>
      <c r="G226" t="s">
        <v>144</v>
      </c>
      <c r="H226">
        <v>2</v>
      </c>
      <c r="I226">
        <v>2</v>
      </c>
      <c r="J226">
        <v>2</v>
      </c>
      <c r="K226">
        <v>2</v>
      </c>
      <c r="L226">
        <f t="shared" si="22"/>
        <v>4</v>
      </c>
      <c r="M226">
        <f t="shared" si="23"/>
        <v>4</v>
      </c>
      <c r="N226" s="7">
        <f t="shared" si="24"/>
        <v>1</v>
      </c>
      <c r="O226">
        <v>3</v>
      </c>
      <c r="P226">
        <v>3</v>
      </c>
      <c r="Q226">
        <v>2</v>
      </c>
      <c r="R226">
        <v>3</v>
      </c>
      <c r="S226">
        <f t="shared" si="20"/>
        <v>5</v>
      </c>
      <c r="T226">
        <f t="shared" si="21"/>
        <v>6</v>
      </c>
      <c r="U226" s="7">
        <f t="shared" si="25"/>
        <v>0.83333333333333337</v>
      </c>
    </row>
    <row r="227" spans="1:21">
      <c r="A227">
        <v>226</v>
      </c>
      <c r="B227">
        <v>2019</v>
      </c>
      <c r="C227">
        <v>16</v>
      </c>
      <c r="D227" t="s">
        <v>25</v>
      </c>
      <c r="E227" t="s">
        <v>61</v>
      </c>
      <c r="F227" t="s">
        <v>138</v>
      </c>
      <c r="G227" t="s">
        <v>106</v>
      </c>
      <c r="H227">
        <v>2</v>
      </c>
      <c r="I227">
        <v>2</v>
      </c>
      <c r="J227">
        <v>1</v>
      </c>
      <c r="K227">
        <v>1</v>
      </c>
      <c r="L227">
        <f t="shared" si="22"/>
        <v>3</v>
      </c>
      <c r="M227">
        <f t="shared" si="23"/>
        <v>3</v>
      </c>
      <c r="N227" s="7">
        <f t="shared" si="24"/>
        <v>1</v>
      </c>
      <c r="O227">
        <v>1</v>
      </c>
      <c r="P227">
        <v>1</v>
      </c>
      <c r="Q227">
        <v>3</v>
      </c>
      <c r="R227">
        <v>3</v>
      </c>
      <c r="S227">
        <f t="shared" si="20"/>
        <v>4</v>
      </c>
      <c r="T227">
        <f t="shared" si="21"/>
        <v>4</v>
      </c>
      <c r="U227" s="7">
        <f t="shared" si="25"/>
        <v>1</v>
      </c>
    </row>
    <row r="228" spans="1:21">
      <c r="A228">
        <v>227</v>
      </c>
      <c r="B228">
        <v>2019</v>
      </c>
      <c r="C228">
        <v>16</v>
      </c>
      <c r="D228" t="s">
        <v>39</v>
      </c>
      <c r="E228" t="s">
        <v>57</v>
      </c>
      <c r="F228" t="s">
        <v>127</v>
      </c>
      <c r="G228" t="s">
        <v>124</v>
      </c>
      <c r="H228">
        <v>4</v>
      </c>
      <c r="I228">
        <v>4</v>
      </c>
      <c r="J228">
        <v>4</v>
      </c>
      <c r="K228">
        <v>4</v>
      </c>
      <c r="L228">
        <f t="shared" si="22"/>
        <v>8</v>
      </c>
      <c r="M228">
        <f t="shared" si="23"/>
        <v>8</v>
      </c>
      <c r="N228" s="7">
        <f t="shared" si="24"/>
        <v>1</v>
      </c>
      <c r="O228">
        <v>1</v>
      </c>
      <c r="P228">
        <v>2</v>
      </c>
      <c r="Q228">
        <v>2</v>
      </c>
      <c r="R228">
        <v>2</v>
      </c>
      <c r="S228">
        <f t="shared" si="20"/>
        <v>3</v>
      </c>
      <c r="T228">
        <f t="shared" si="21"/>
        <v>4</v>
      </c>
      <c r="U228" s="7">
        <f t="shared" si="25"/>
        <v>0.75</v>
      </c>
    </row>
    <row r="229" spans="1:21">
      <c r="A229">
        <v>228</v>
      </c>
      <c r="B229">
        <v>2019</v>
      </c>
      <c r="C229">
        <v>16</v>
      </c>
      <c r="D229" t="s">
        <v>44</v>
      </c>
      <c r="E229" t="s">
        <v>60</v>
      </c>
      <c r="F229" t="s">
        <v>136</v>
      </c>
      <c r="G229" t="s">
        <v>104</v>
      </c>
      <c r="H229">
        <v>5</v>
      </c>
      <c r="I229">
        <v>5</v>
      </c>
      <c r="J229">
        <v>5</v>
      </c>
      <c r="K229">
        <v>5</v>
      </c>
      <c r="L229">
        <f t="shared" si="22"/>
        <v>10</v>
      </c>
      <c r="M229">
        <f t="shared" si="23"/>
        <v>10</v>
      </c>
      <c r="N229" s="7">
        <f t="shared" si="24"/>
        <v>1</v>
      </c>
      <c r="O229">
        <v>0</v>
      </c>
      <c r="P229">
        <v>1</v>
      </c>
      <c r="Q229">
        <v>0</v>
      </c>
      <c r="R229">
        <v>0</v>
      </c>
      <c r="S229">
        <f t="shared" si="20"/>
        <v>0</v>
      </c>
      <c r="T229">
        <f t="shared" si="21"/>
        <v>1</v>
      </c>
      <c r="U229" s="7">
        <f t="shared" si="25"/>
        <v>0</v>
      </c>
    </row>
    <row r="230" spans="1:21">
      <c r="A230">
        <v>229</v>
      </c>
      <c r="B230">
        <v>2019</v>
      </c>
      <c r="C230">
        <v>16</v>
      </c>
      <c r="D230" t="s">
        <v>37</v>
      </c>
      <c r="E230" t="s">
        <v>38</v>
      </c>
      <c r="F230" t="s">
        <v>126</v>
      </c>
      <c r="G230" t="s">
        <v>194</v>
      </c>
      <c r="H230">
        <v>5</v>
      </c>
      <c r="I230">
        <v>5</v>
      </c>
      <c r="J230">
        <v>4</v>
      </c>
      <c r="K230">
        <v>4</v>
      </c>
      <c r="L230">
        <f t="shared" si="22"/>
        <v>9</v>
      </c>
      <c r="M230">
        <f t="shared" si="23"/>
        <v>9</v>
      </c>
      <c r="N230" s="7">
        <f t="shared" si="24"/>
        <v>1</v>
      </c>
      <c r="O230">
        <v>1</v>
      </c>
      <c r="P230">
        <v>1</v>
      </c>
      <c r="Q230">
        <v>0</v>
      </c>
      <c r="R230">
        <v>0</v>
      </c>
      <c r="S230">
        <f t="shared" si="20"/>
        <v>1</v>
      </c>
      <c r="T230">
        <f t="shared" si="21"/>
        <v>1</v>
      </c>
      <c r="U230" s="7">
        <f t="shared" si="25"/>
        <v>1</v>
      </c>
    </row>
    <row r="231" spans="1:21">
      <c r="A231">
        <v>230</v>
      </c>
      <c r="B231">
        <v>2019</v>
      </c>
      <c r="C231">
        <v>16</v>
      </c>
      <c r="D231" t="s">
        <v>62</v>
      </c>
      <c r="E231" t="s">
        <v>40</v>
      </c>
      <c r="F231" t="s">
        <v>129</v>
      </c>
      <c r="G231" t="s">
        <v>115</v>
      </c>
      <c r="H231">
        <v>1</v>
      </c>
      <c r="I231">
        <v>1</v>
      </c>
      <c r="J231">
        <v>1</v>
      </c>
      <c r="K231">
        <v>1</v>
      </c>
      <c r="L231">
        <f t="shared" si="22"/>
        <v>2</v>
      </c>
      <c r="M231">
        <f t="shared" si="23"/>
        <v>2</v>
      </c>
      <c r="N231" s="7">
        <f t="shared" si="24"/>
        <v>1</v>
      </c>
      <c r="O231">
        <v>1</v>
      </c>
      <c r="P231">
        <v>1</v>
      </c>
      <c r="Q231">
        <v>3</v>
      </c>
      <c r="R231">
        <v>3</v>
      </c>
      <c r="S231">
        <f t="shared" si="20"/>
        <v>4</v>
      </c>
      <c r="T231">
        <f t="shared" si="21"/>
        <v>4</v>
      </c>
      <c r="U231" s="7">
        <f t="shared" si="25"/>
        <v>1</v>
      </c>
    </row>
    <row r="232" spans="1:21">
      <c r="A232">
        <v>231</v>
      </c>
      <c r="B232">
        <v>2019</v>
      </c>
      <c r="C232">
        <v>16</v>
      </c>
      <c r="D232" t="s">
        <v>27</v>
      </c>
      <c r="E232" t="s">
        <v>33</v>
      </c>
      <c r="F232" t="s">
        <v>110</v>
      </c>
      <c r="G232" t="s">
        <v>120</v>
      </c>
      <c r="H232">
        <v>0</v>
      </c>
      <c r="I232">
        <v>0</v>
      </c>
      <c r="J232">
        <v>3</v>
      </c>
      <c r="K232">
        <v>3</v>
      </c>
      <c r="L232">
        <f t="shared" si="22"/>
        <v>3</v>
      </c>
      <c r="M232">
        <f t="shared" si="23"/>
        <v>3</v>
      </c>
      <c r="N232" s="7">
        <f t="shared" si="24"/>
        <v>1</v>
      </c>
      <c r="O232">
        <v>2</v>
      </c>
      <c r="P232">
        <v>2</v>
      </c>
      <c r="Q232">
        <v>1</v>
      </c>
      <c r="R232">
        <v>2</v>
      </c>
      <c r="S232">
        <f t="shared" si="20"/>
        <v>3</v>
      </c>
      <c r="T232">
        <f t="shared" si="21"/>
        <v>4</v>
      </c>
      <c r="U232" s="7">
        <f t="shared" si="25"/>
        <v>0.75</v>
      </c>
    </row>
    <row r="233" spans="1:21">
      <c r="A233">
        <v>232</v>
      </c>
      <c r="B233">
        <v>2019</v>
      </c>
      <c r="C233">
        <v>16</v>
      </c>
      <c r="D233" t="s">
        <v>30</v>
      </c>
      <c r="E233" t="s">
        <v>47</v>
      </c>
      <c r="F233" t="s">
        <v>118</v>
      </c>
      <c r="G233" t="s">
        <v>117</v>
      </c>
      <c r="H233">
        <v>4</v>
      </c>
      <c r="I233">
        <v>4</v>
      </c>
      <c r="J233">
        <v>0</v>
      </c>
      <c r="K233">
        <v>1</v>
      </c>
      <c r="L233">
        <f t="shared" si="22"/>
        <v>4</v>
      </c>
      <c r="M233">
        <f t="shared" si="23"/>
        <v>5</v>
      </c>
      <c r="N233" s="7">
        <f t="shared" si="24"/>
        <v>0.8</v>
      </c>
      <c r="O233">
        <v>1</v>
      </c>
      <c r="P233">
        <v>1</v>
      </c>
      <c r="Q233">
        <v>1</v>
      </c>
      <c r="R233">
        <v>1</v>
      </c>
      <c r="S233">
        <f t="shared" si="20"/>
        <v>2</v>
      </c>
      <c r="T233">
        <f t="shared" si="21"/>
        <v>2</v>
      </c>
      <c r="U233" s="7">
        <f t="shared" si="25"/>
        <v>1</v>
      </c>
    </row>
    <row r="234" spans="1:21">
      <c r="A234">
        <v>233</v>
      </c>
      <c r="B234">
        <v>2019</v>
      </c>
      <c r="C234">
        <v>16</v>
      </c>
      <c r="D234" t="s">
        <v>34</v>
      </c>
      <c r="E234" t="s">
        <v>26</v>
      </c>
      <c r="F234" t="s">
        <v>114</v>
      </c>
      <c r="G234" t="s">
        <v>142</v>
      </c>
      <c r="H234">
        <v>0</v>
      </c>
      <c r="I234">
        <v>0</v>
      </c>
      <c r="J234">
        <v>5</v>
      </c>
      <c r="K234">
        <v>5</v>
      </c>
      <c r="L234">
        <f t="shared" si="22"/>
        <v>5</v>
      </c>
      <c r="M234">
        <f t="shared" si="23"/>
        <v>5</v>
      </c>
      <c r="N234" s="7">
        <f t="shared" si="24"/>
        <v>1</v>
      </c>
      <c r="O234">
        <v>2</v>
      </c>
      <c r="P234">
        <v>2</v>
      </c>
      <c r="Q234">
        <v>1</v>
      </c>
      <c r="R234">
        <v>1</v>
      </c>
      <c r="S234">
        <f t="shared" si="20"/>
        <v>3</v>
      </c>
      <c r="T234">
        <f t="shared" si="21"/>
        <v>3</v>
      </c>
      <c r="U234" s="7">
        <f t="shared" si="25"/>
        <v>1</v>
      </c>
    </row>
    <row r="235" spans="1:21">
      <c r="A235">
        <v>234</v>
      </c>
      <c r="B235">
        <v>2019</v>
      </c>
      <c r="C235">
        <v>16</v>
      </c>
      <c r="D235" t="s">
        <v>55</v>
      </c>
      <c r="E235" t="s">
        <v>29</v>
      </c>
      <c r="F235" t="s">
        <v>122</v>
      </c>
      <c r="G235" t="s">
        <v>105</v>
      </c>
      <c r="H235">
        <v>1</v>
      </c>
      <c r="I235">
        <v>1</v>
      </c>
      <c r="J235">
        <v>5</v>
      </c>
      <c r="K235">
        <v>5</v>
      </c>
      <c r="L235">
        <f t="shared" si="22"/>
        <v>6</v>
      </c>
      <c r="M235">
        <f t="shared" si="23"/>
        <v>6</v>
      </c>
      <c r="N235" s="7">
        <f t="shared" si="24"/>
        <v>1</v>
      </c>
      <c r="O235">
        <v>2</v>
      </c>
      <c r="P235">
        <v>2</v>
      </c>
      <c r="Q235">
        <v>1</v>
      </c>
      <c r="R235">
        <v>2</v>
      </c>
      <c r="S235">
        <f t="shared" si="20"/>
        <v>3</v>
      </c>
      <c r="T235">
        <f t="shared" si="21"/>
        <v>4</v>
      </c>
      <c r="U235" s="7">
        <f t="shared" si="25"/>
        <v>0.75</v>
      </c>
    </row>
    <row r="236" spans="1:21">
      <c r="A236">
        <v>235</v>
      </c>
      <c r="B236">
        <v>2019</v>
      </c>
      <c r="C236">
        <v>16</v>
      </c>
      <c r="D236" t="s">
        <v>53</v>
      </c>
      <c r="E236" t="s">
        <v>22</v>
      </c>
      <c r="F236" t="s">
        <v>112</v>
      </c>
      <c r="G236" t="s">
        <v>132</v>
      </c>
      <c r="H236">
        <v>2</v>
      </c>
      <c r="I236">
        <v>2</v>
      </c>
      <c r="J236">
        <v>3</v>
      </c>
      <c r="K236">
        <v>3</v>
      </c>
      <c r="L236">
        <f t="shared" si="22"/>
        <v>5</v>
      </c>
      <c r="M236">
        <f t="shared" si="23"/>
        <v>5</v>
      </c>
      <c r="N236" s="7">
        <f t="shared" si="24"/>
        <v>1</v>
      </c>
      <c r="O236">
        <v>1</v>
      </c>
      <c r="P236">
        <v>1</v>
      </c>
      <c r="Q236">
        <v>2</v>
      </c>
      <c r="R236">
        <v>2</v>
      </c>
      <c r="S236">
        <f t="shared" si="20"/>
        <v>3</v>
      </c>
      <c r="T236">
        <f t="shared" si="21"/>
        <v>3</v>
      </c>
      <c r="U236" s="7">
        <f t="shared" si="25"/>
        <v>1</v>
      </c>
    </row>
    <row r="237" spans="1:21">
      <c r="A237">
        <v>236</v>
      </c>
      <c r="B237">
        <v>2019</v>
      </c>
      <c r="C237">
        <v>16</v>
      </c>
      <c r="D237" t="s">
        <v>56</v>
      </c>
      <c r="E237" t="s">
        <v>52</v>
      </c>
      <c r="F237" t="s">
        <v>113</v>
      </c>
      <c r="G237" t="s">
        <v>121</v>
      </c>
      <c r="H237">
        <v>3</v>
      </c>
      <c r="I237">
        <v>3</v>
      </c>
      <c r="J237">
        <v>2</v>
      </c>
      <c r="K237">
        <v>2</v>
      </c>
      <c r="L237">
        <f t="shared" si="22"/>
        <v>5</v>
      </c>
      <c r="M237">
        <f t="shared" si="23"/>
        <v>5</v>
      </c>
      <c r="N237" s="7">
        <f t="shared" si="24"/>
        <v>1</v>
      </c>
      <c r="O237">
        <v>1</v>
      </c>
      <c r="P237">
        <v>1</v>
      </c>
      <c r="Q237">
        <v>1</v>
      </c>
      <c r="R237">
        <v>1</v>
      </c>
      <c r="S237">
        <f t="shared" si="20"/>
        <v>2</v>
      </c>
      <c r="T237">
        <f t="shared" si="21"/>
        <v>2</v>
      </c>
      <c r="U237" s="7">
        <f t="shared" si="25"/>
        <v>1</v>
      </c>
    </row>
    <row r="238" spans="1:21">
      <c r="A238">
        <v>237</v>
      </c>
      <c r="B238">
        <v>2019</v>
      </c>
      <c r="C238">
        <v>16</v>
      </c>
      <c r="D238" t="s">
        <v>58</v>
      </c>
      <c r="E238" t="s">
        <v>43</v>
      </c>
      <c r="F238" t="s">
        <v>123</v>
      </c>
      <c r="G238" t="s">
        <v>119</v>
      </c>
      <c r="H238">
        <v>3</v>
      </c>
      <c r="I238">
        <v>3</v>
      </c>
      <c r="J238">
        <v>1</v>
      </c>
      <c r="K238">
        <v>1</v>
      </c>
      <c r="L238">
        <f t="shared" si="22"/>
        <v>4</v>
      </c>
      <c r="M238">
        <f t="shared" si="23"/>
        <v>4</v>
      </c>
      <c r="N238" s="7">
        <f t="shared" si="24"/>
        <v>1</v>
      </c>
      <c r="O238">
        <v>2</v>
      </c>
      <c r="P238">
        <v>3</v>
      </c>
      <c r="Q238">
        <v>2</v>
      </c>
      <c r="R238">
        <v>2</v>
      </c>
      <c r="S238">
        <f t="shared" si="20"/>
        <v>4</v>
      </c>
      <c r="T238">
        <f t="shared" si="21"/>
        <v>5</v>
      </c>
      <c r="U238" s="7">
        <f t="shared" si="25"/>
        <v>0.8</v>
      </c>
    </row>
    <row r="239" spans="1:21">
      <c r="A239">
        <v>238</v>
      </c>
      <c r="B239">
        <v>2019</v>
      </c>
      <c r="C239">
        <v>16</v>
      </c>
      <c r="D239" t="s">
        <v>54</v>
      </c>
      <c r="E239" t="s">
        <v>59</v>
      </c>
      <c r="F239" t="s">
        <v>141</v>
      </c>
      <c r="G239" t="s">
        <v>103</v>
      </c>
      <c r="H239">
        <v>0</v>
      </c>
      <c r="I239">
        <v>0</v>
      </c>
      <c r="J239">
        <v>2</v>
      </c>
      <c r="K239">
        <v>2</v>
      </c>
      <c r="L239">
        <f t="shared" si="22"/>
        <v>2</v>
      </c>
      <c r="M239">
        <f t="shared" si="23"/>
        <v>2</v>
      </c>
      <c r="N239" s="7">
        <f t="shared" si="24"/>
        <v>1</v>
      </c>
      <c r="O239">
        <v>3</v>
      </c>
      <c r="P239">
        <v>3</v>
      </c>
      <c r="Q239">
        <v>1</v>
      </c>
      <c r="R239">
        <v>3</v>
      </c>
      <c r="S239">
        <f t="shared" si="20"/>
        <v>4</v>
      </c>
      <c r="T239">
        <f t="shared" si="21"/>
        <v>6</v>
      </c>
      <c r="U239" s="7">
        <f t="shared" si="25"/>
        <v>0.66666666666666663</v>
      </c>
    </row>
    <row r="240" spans="1:21">
      <c r="A240">
        <v>239</v>
      </c>
      <c r="B240">
        <v>2019</v>
      </c>
      <c r="C240">
        <v>16</v>
      </c>
      <c r="D240" t="s">
        <v>50</v>
      </c>
      <c r="E240" t="s">
        <v>23</v>
      </c>
      <c r="F240" t="s">
        <v>102</v>
      </c>
      <c r="G240" t="s">
        <v>193</v>
      </c>
      <c r="H240">
        <v>2</v>
      </c>
      <c r="I240">
        <v>3</v>
      </c>
      <c r="J240">
        <v>0</v>
      </c>
      <c r="K240">
        <v>0</v>
      </c>
      <c r="L240">
        <f t="shared" si="22"/>
        <v>2</v>
      </c>
      <c r="M240">
        <f t="shared" si="23"/>
        <v>3</v>
      </c>
      <c r="N240" s="7">
        <f t="shared" si="24"/>
        <v>0.66666666666666663</v>
      </c>
      <c r="O240">
        <v>2</v>
      </c>
      <c r="P240">
        <v>2</v>
      </c>
      <c r="Q240">
        <v>1</v>
      </c>
      <c r="R240">
        <v>1</v>
      </c>
      <c r="S240">
        <f t="shared" si="20"/>
        <v>3</v>
      </c>
      <c r="T240">
        <f t="shared" si="21"/>
        <v>3</v>
      </c>
      <c r="U240" s="7">
        <f t="shared" si="25"/>
        <v>1</v>
      </c>
    </row>
    <row r="241" spans="1:21">
      <c r="A241">
        <v>240</v>
      </c>
      <c r="B241">
        <v>2019</v>
      </c>
      <c r="C241">
        <v>16</v>
      </c>
      <c r="D241" t="s">
        <v>36</v>
      </c>
      <c r="E241" t="s">
        <v>49</v>
      </c>
      <c r="F241" t="s">
        <v>107</v>
      </c>
      <c r="G241" t="s">
        <v>108</v>
      </c>
      <c r="H241">
        <v>0</v>
      </c>
      <c r="I241">
        <v>1</v>
      </c>
      <c r="J241">
        <v>1</v>
      </c>
      <c r="K241">
        <v>1</v>
      </c>
      <c r="L241">
        <f t="shared" si="22"/>
        <v>1</v>
      </c>
      <c r="M241">
        <f t="shared" si="23"/>
        <v>2</v>
      </c>
      <c r="N241" s="7">
        <f t="shared" si="24"/>
        <v>0.5</v>
      </c>
      <c r="O241">
        <v>3</v>
      </c>
      <c r="P241">
        <v>3</v>
      </c>
      <c r="Q241">
        <v>1</v>
      </c>
      <c r="R241">
        <v>1</v>
      </c>
      <c r="S241">
        <f t="shared" si="20"/>
        <v>4</v>
      </c>
      <c r="T241">
        <f t="shared" si="21"/>
        <v>4</v>
      </c>
      <c r="U241" s="7">
        <f t="shared" si="25"/>
        <v>1</v>
      </c>
    </row>
    <row r="242" spans="1:21">
      <c r="A242">
        <v>241</v>
      </c>
      <c r="B242">
        <v>2019</v>
      </c>
      <c r="C242">
        <v>17</v>
      </c>
      <c r="D242" t="s">
        <v>61</v>
      </c>
      <c r="E242" t="s">
        <v>62</v>
      </c>
      <c r="F242" t="s">
        <v>115</v>
      </c>
      <c r="G242" t="s">
        <v>138</v>
      </c>
      <c r="H242">
        <v>1</v>
      </c>
      <c r="I242">
        <v>1</v>
      </c>
      <c r="J242">
        <v>0</v>
      </c>
      <c r="K242">
        <v>0</v>
      </c>
      <c r="L242">
        <f t="shared" si="22"/>
        <v>1</v>
      </c>
      <c r="M242">
        <f t="shared" si="23"/>
        <v>1</v>
      </c>
      <c r="N242" s="7">
        <f t="shared" si="24"/>
        <v>1</v>
      </c>
      <c r="O242">
        <v>2</v>
      </c>
      <c r="P242">
        <v>4</v>
      </c>
      <c r="Q242">
        <v>2</v>
      </c>
      <c r="R242">
        <v>2</v>
      </c>
      <c r="S242">
        <f t="shared" si="20"/>
        <v>4</v>
      </c>
      <c r="T242">
        <f t="shared" si="21"/>
        <v>6</v>
      </c>
      <c r="U242" s="7">
        <f t="shared" si="25"/>
        <v>0.66666666666666663</v>
      </c>
    </row>
    <row r="243" spans="1:21">
      <c r="A243">
        <v>242</v>
      </c>
      <c r="B243">
        <v>2019</v>
      </c>
      <c r="C243">
        <v>17</v>
      </c>
      <c r="D243" t="s">
        <v>35</v>
      </c>
      <c r="E243" t="s">
        <v>27</v>
      </c>
      <c r="F243" t="s">
        <v>120</v>
      </c>
      <c r="G243" t="s">
        <v>144</v>
      </c>
      <c r="H243">
        <v>1</v>
      </c>
      <c r="I243">
        <v>1</v>
      </c>
      <c r="J243">
        <v>2</v>
      </c>
      <c r="K243">
        <v>2</v>
      </c>
      <c r="L243">
        <f t="shared" si="22"/>
        <v>3</v>
      </c>
      <c r="M243">
        <f t="shared" si="23"/>
        <v>3</v>
      </c>
      <c r="N243" s="7">
        <f t="shared" si="24"/>
        <v>1</v>
      </c>
      <c r="O243">
        <v>5</v>
      </c>
      <c r="P243">
        <v>5</v>
      </c>
      <c r="Q243">
        <v>0</v>
      </c>
      <c r="R243">
        <v>3</v>
      </c>
      <c r="S243">
        <f t="shared" ref="S243:S268" si="26">O243+Q243</f>
        <v>5</v>
      </c>
      <c r="T243">
        <f t="shared" ref="T243:T268" si="27">P243+R243</f>
        <v>8</v>
      </c>
      <c r="U243" s="7">
        <f t="shared" si="25"/>
        <v>0.625</v>
      </c>
    </row>
    <row r="244" spans="1:21">
      <c r="A244">
        <v>243</v>
      </c>
      <c r="B244">
        <v>2019</v>
      </c>
      <c r="C244">
        <v>17</v>
      </c>
      <c r="D244" t="s">
        <v>26</v>
      </c>
      <c r="E244" t="s">
        <v>38</v>
      </c>
      <c r="F244" t="s">
        <v>126</v>
      </c>
      <c r="G244" t="s">
        <v>114</v>
      </c>
      <c r="H244">
        <v>6</v>
      </c>
      <c r="I244">
        <v>6</v>
      </c>
      <c r="J244">
        <v>1</v>
      </c>
      <c r="K244">
        <v>1</v>
      </c>
      <c r="L244">
        <f t="shared" si="22"/>
        <v>7</v>
      </c>
      <c r="M244">
        <f t="shared" si="23"/>
        <v>7</v>
      </c>
      <c r="N244" s="7">
        <f t="shared" si="24"/>
        <v>1</v>
      </c>
      <c r="O244">
        <v>0</v>
      </c>
      <c r="P244">
        <v>0</v>
      </c>
      <c r="Q244">
        <v>1</v>
      </c>
      <c r="R244">
        <v>1</v>
      </c>
      <c r="S244">
        <f t="shared" si="26"/>
        <v>1</v>
      </c>
      <c r="T244">
        <f t="shared" si="27"/>
        <v>1</v>
      </c>
      <c r="U244" s="7">
        <f t="shared" si="25"/>
        <v>1</v>
      </c>
    </row>
    <row r="245" spans="1:21">
      <c r="A245">
        <v>244</v>
      </c>
      <c r="B245">
        <v>2019</v>
      </c>
      <c r="C245">
        <v>17</v>
      </c>
      <c r="D245" t="s">
        <v>29</v>
      </c>
      <c r="E245" t="s">
        <v>30</v>
      </c>
      <c r="F245" t="s">
        <v>117</v>
      </c>
      <c r="G245" t="s">
        <v>122</v>
      </c>
      <c r="H245">
        <v>2</v>
      </c>
      <c r="I245">
        <v>3</v>
      </c>
      <c r="J245">
        <v>3</v>
      </c>
      <c r="K245">
        <v>4</v>
      </c>
      <c r="L245">
        <f t="shared" si="22"/>
        <v>5</v>
      </c>
      <c r="M245">
        <f t="shared" si="23"/>
        <v>7</v>
      </c>
      <c r="N245" s="7">
        <f t="shared" si="24"/>
        <v>0.7142857142857143</v>
      </c>
      <c r="O245">
        <v>1</v>
      </c>
      <c r="P245">
        <v>1</v>
      </c>
      <c r="Q245">
        <v>2</v>
      </c>
      <c r="R245">
        <v>2</v>
      </c>
      <c r="S245">
        <f t="shared" si="26"/>
        <v>3</v>
      </c>
      <c r="T245">
        <f t="shared" si="27"/>
        <v>3</v>
      </c>
      <c r="U245" s="7">
        <f t="shared" si="25"/>
        <v>1</v>
      </c>
    </row>
    <row r="246" spans="1:21">
      <c r="A246">
        <v>245</v>
      </c>
      <c r="B246">
        <v>2019</v>
      </c>
      <c r="C246">
        <v>17</v>
      </c>
      <c r="D246" t="s">
        <v>22</v>
      </c>
      <c r="E246" t="s">
        <v>49</v>
      </c>
      <c r="F246" t="s">
        <v>107</v>
      </c>
      <c r="G246" t="s">
        <v>112</v>
      </c>
      <c r="H246">
        <v>2</v>
      </c>
      <c r="I246">
        <v>2</v>
      </c>
      <c r="J246">
        <v>2</v>
      </c>
      <c r="K246">
        <v>2</v>
      </c>
      <c r="L246">
        <f t="shared" si="22"/>
        <v>4</v>
      </c>
      <c r="M246">
        <f t="shared" si="23"/>
        <v>4</v>
      </c>
      <c r="N246" s="7">
        <f t="shared" si="24"/>
        <v>1</v>
      </c>
      <c r="O246">
        <v>3</v>
      </c>
      <c r="P246">
        <v>4</v>
      </c>
      <c r="Q246">
        <v>2</v>
      </c>
      <c r="R246">
        <v>2</v>
      </c>
      <c r="S246">
        <f t="shared" si="26"/>
        <v>5</v>
      </c>
      <c r="T246">
        <f t="shared" si="27"/>
        <v>6</v>
      </c>
      <c r="U246" s="7">
        <f t="shared" si="25"/>
        <v>0.83333333333333337</v>
      </c>
    </row>
    <row r="247" spans="1:21">
      <c r="A247">
        <v>246</v>
      </c>
      <c r="B247">
        <v>2019</v>
      </c>
      <c r="C247">
        <v>17</v>
      </c>
      <c r="D247" t="s">
        <v>23</v>
      </c>
      <c r="E247" t="s">
        <v>56</v>
      </c>
      <c r="F247" t="s">
        <v>121</v>
      </c>
      <c r="G247" t="s">
        <v>102</v>
      </c>
      <c r="H247">
        <v>3</v>
      </c>
      <c r="I247">
        <v>3</v>
      </c>
      <c r="J247">
        <v>4</v>
      </c>
      <c r="K247">
        <v>4</v>
      </c>
      <c r="L247">
        <f t="shared" si="22"/>
        <v>7</v>
      </c>
      <c r="M247">
        <f t="shared" si="23"/>
        <v>7</v>
      </c>
      <c r="N247" s="7">
        <f t="shared" si="24"/>
        <v>1</v>
      </c>
      <c r="O247">
        <v>0</v>
      </c>
      <c r="P247">
        <v>0</v>
      </c>
      <c r="Q247">
        <v>1</v>
      </c>
      <c r="R247">
        <v>1</v>
      </c>
      <c r="S247">
        <f t="shared" si="26"/>
        <v>1</v>
      </c>
      <c r="T247">
        <f t="shared" si="27"/>
        <v>1</v>
      </c>
      <c r="U247" s="7">
        <f t="shared" si="25"/>
        <v>1</v>
      </c>
    </row>
    <row r="248" spans="1:21">
      <c r="A248">
        <v>247</v>
      </c>
      <c r="B248">
        <v>2019</v>
      </c>
      <c r="C248">
        <v>17</v>
      </c>
      <c r="D248" t="s">
        <v>36</v>
      </c>
      <c r="E248" t="s">
        <v>50</v>
      </c>
      <c r="F248" t="s">
        <v>193</v>
      </c>
      <c r="G248" t="s">
        <v>108</v>
      </c>
      <c r="H248">
        <v>1</v>
      </c>
      <c r="I248">
        <v>1</v>
      </c>
      <c r="J248">
        <v>1</v>
      </c>
      <c r="K248">
        <v>1</v>
      </c>
      <c r="L248">
        <f t="shared" si="22"/>
        <v>2</v>
      </c>
      <c r="M248">
        <f t="shared" si="23"/>
        <v>2</v>
      </c>
      <c r="N248" s="7">
        <f t="shared" si="24"/>
        <v>1</v>
      </c>
      <c r="O248">
        <v>4</v>
      </c>
      <c r="P248">
        <v>4</v>
      </c>
      <c r="Q248">
        <v>4</v>
      </c>
      <c r="R248">
        <v>4</v>
      </c>
      <c r="S248">
        <f t="shared" si="26"/>
        <v>8</v>
      </c>
      <c r="T248">
        <f t="shared" si="27"/>
        <v>8</v>
      </c>
      <c r="U248" s="7">
        <f t="shared" si="25"/>
        <v>1</v>
      </c>
    </row>
    <row r="249" spans="1:21">
      <c r="A249">
        <v>248</v>
      </c>
      <c r="B249">
        <v>2019</v>
      </c>
      <c r="C249">
        <v>17</v>
      </c>
      <c r="D249" t="s">
        <v>25</v>
      </c>
      <c r="E249" t="s">
        <v>55</v>
      </c>
      <c r="F249" t="s">
        <v>105</v>
      </c>
      <c r="G249" t="s">
        <v>106</v>
      </c>
      <c r="H249">
        <v>3</v>
      </c>
      <c r="I249">
        <v>3</v>
      </c>
      <c r="J249">
        <v>3</v>
      </c>
      <c r="K249">
        <v>3</v>
      </c>
      <c r="L249">
        <f t="shared" si="22"/>
        <v>6</v>
      </c>
      <c r="M249">
        <f t="shared" si="23"/>
        <v>6</v>
      </c>
      <c r="N249" s="7">
        <f t="shared" si="24"/>
        <v>1</v>
      </c>
      <c r="O249">
        <v>2</v>
      </c>
      <c r="P249">
        <v>2</v>
      </c>
      <c r="Q249">
        <v>1</v>
      </c>
      <c r="R249">
        <v>1</v>
      </c>
      <c r="S249">
        <f t="shared" si="26"/>
        <v>3</v>
      </c>
      <c r="T249">
        <f t="shared" si="27"/>
        <v>3</v>
      </c>
      <c r="U249" s="7">
        <f t="shared" si="25"/>
        <v>1</v>
      </c>
    </row>
    <row r="250" spans="1:21">
      <c r="A250">
        <v>249</v>
      </c>
      <c r="B250">
        <v>2019</v>
      </c>
      <c r="C250">
        <v>17</v>
      </c>
      <c r="D250" t="s">
        <v>47</v>
      </c>
      <c r="E250" t="s">
        <v>40</v>
      </c>
      <c r="F250" t="s">
        <v>129</v>
      </c>
      <c r="G250" t="s">
        <v>118</v>
      </c>
      <c r="H250">
        <v>1</v>
      </c>
      <c r="I250">
        <v>1</v>
      </c>
      <c r="J250">
        <v>2</v>
      </c>
      <c r="K250">
        <v>2</v>
      </c>
      <c r="L250">
        <f t="shared" si="22"/>
        <v>3</v>
      </c>
      <c r="M250">
        <f t="shared" si="23"/>
        <v>3</v>
      </c>
      <c r="N250" s="7">
        <f t="shared" si="24"/>
        <v>1</v>
      </c>
      <c r="O250">
        <v>1</v>
      </c>
      <c r="P250">
        <v>1</v>
      </c>
      <c r="Q250">
        <v>4</v>
      </c>
      <c r="R250">
        <v>4</v>
      </c>
      <c r="S250">
        <f t="shared" si="26"/>
        <v>5</v>
      </c>
      <c r="T250">
        <f t="shared" si="27"/>
        <v>5</v>
      </c>
      <c r="U250" s="7">
        <f t="shared" si="25"/>
        <v>1</v>
      </c>
    </row>
    <row r="251" spans="1:21">
      <c r="A251">
        <v>250</v>
      </c>
      <c r="B251">
        <v>2019</v>
      </c>
      <c r="C251">
        <v>17</v>
      </c>
      <c r="D251" t="s">
        <v>60</v>
      </c>
      <c r="E251" t="s">
        <v>54</v>
      </c>
      <c r="F251" t="s">
        <v>103</v>
      </c>
      <c r="G251" t="s">
        <v>136</v>
      </c>
      <c r="H251">
        <v>4</v>
      </c>
      <c r="I251">
        <v>4</v>
      </c>
      <c r="J251">
        <v>2</v>
      </c>
      <c r="K251">
        <v>2</v>
      </c>
      <c r="L251">
        <f t="shared" si="22"/>
        <v>6</v>
      </c>
      <c r="M251">
        <f t="shared" si="23"/>
        <v>6</v>
      </c>
      <c r="N251" s="7">
        <f t="shared" si="24"/>
        <v>1</v>
      </c>
      <c r="O251">
        <v>2</v>
      </c>
      <c r="P251">
        <v>2</v>
      </c>
      <c r="Q251">
        <v>1</v>
      </c>
      <c r="R251">
        <v>1</v>
      </c>
      <c r="S251">
        <f t="shared" si="26"/>
        <v>3</v>
      </c>
      <c r="T251">
        <f t="shared" si="27"/>
        <v>3</v>
      </c>
      <c r="U251" s="7">
        <f t="shared" si="25"/>
        <v>1</v>
      </c>
    </row>
    <row r="252" spans="1:21">
      <c r="A252">
        <v>251</v>
      </c>
      <c r="B252">
        <v>2019</v>
      </c>
      <c r="C252">
        <v>17</v>
      </c>
      <c r="D252" t="s">
        <v>59</v>
      </c>
      <c r="E252" t="s">
        <v>44</v>
      </c>
      <c r="F252" t="s">
        <v>104</v>
      </c>
      <c r="G252" t="s">
        <v>141</v>
      </c>
      <c r="H252">
        <v>1</v>
      </c>
      <c r="I252">
        <v>1</v>
      </c>
      <c r="J252">
        <v>5</v>
      </c>
      <c r="K252">
        <v>5</v>
      </c>
      <c r="L252">
        <f t="shared" si="22"/>
        <v>6</v>
      </c>
      <c r="M252">
        <f t="shared" si="23"/>
        <v>6</v>
      </c>
      <c r="N252" s="7">
        <f t="shared" si="24"/>
        <v>1</v>
      </c>
      <c r="O252">
        <v>3</v>
      </c>
      <c r="P252">
        <v>3</v>
      </c>
      <c r="Q252">
        <v>4</v>
      </c>
      <c r="R252">
        <v>4</v>
      </c>
      <c r="S252">
        <f t="shared" si="26"/>
        <v>7</v>
      </c>
      <c r="T252">
        <f t="shared" si="27"/>
        <v>7</v>
      </c>
      <c r="U252" s="7">
        <f t="shared" si="25"/>
        <v>1</v>
      </c>
    </row>
    <row r="253" spans="1:21">
      <c r="A253">
        <v>252</v>
      </c>
      <c r="B253">
        <v>2019</v>
      </c>
      <c r="C253">
        <v>17</v>
      </c>
      <c r="D253" t="s">
        <v>46</v>
      </c>
      <c r="E253" t="s">
        <v>37</v>
      </c>
      <c r="F253" t="s">
        <v>194</v>
      </c>
      <c r="G253" t="s">
        <v>101</v>
      </c>
      <c r="H253">
        <v>5</v>
      </c>
      <c r="I253">
        <v>5</v>
      </c>
      <c r="J253">
        <v>2</v>
      </c>
      <c r="K253">
        <v>2</v>
      </c>
      <c r="L253">
        <f t="shared" si="22"/>
        <v>7</v>
      </c>
      <c r="M253">
        <f t="shared" si="23"/>
        <v>7</v>
      </c>
      <c r="N253" s="7">
        <f t="shared" si="24"/>
        <v>1</v>
      </c>
      <c r="O253">
        <v>0</v>
      </c>
      <c r="P253">
        <v>0</v>
      </c>
      <c r="Q253">
        <v>0</v>
      </c>
      <c r="R253">
        <v>0</v>
      </c>
      <c r="S253">
        <f t="shared" si="26"/>
        <v>0</v>
      </c>
      <c r="T253">
        <f t="shared" si="27"/>
        <v>0</v>
      </c>
      <c r="U253" s="7">
        <v>0</v>
      </c>
    </row>
    <row r="254" spans="1:21">
      <c r="A254">
        <v>253</v>
      </c>
      <c r="B254">
        <v>2019</v>
      </c>
      <c r="C254">
        <v>17</v>
      </c>
      <c r="D254" t="s">
        <v>33</v>
      </c>
      <c r="E254" t="s">
        <v>34</v>
      </c>
      <c r="F254" t="s">
        <v>142</v>
      </c>
      <c r="G254" t="s">
        <v>110</v>
      </c>
      <c r="H254">
        <v>2</v>
      </c>
      <c r="I254">
        <v>2</v>
      </c>
      <c r="J254">
        <v>3</v>
      </c>
      <c r="K254">
        <v>3</v>
      </c>
      <c r="L254">
        <f t="shared" si="22"/>
        <v>5</v>
      </c>
      <c r="M254">
        <f t="shared" si="23"/>
        <v>5</v>
      </c>
      <c r="N254" s="7">
        <f t="shared" si="24"/>
        <v>1</v>
      </c>
      <c r="O254">
        <v>2</v>
      </c>
      <c r="P254">
        <v>2</v>
      </c>
      <c r="Q254">
        <v>3</v>
      </c>
      <c r="R254">
        <v>3</v>
      </c>
      <c r="S254">
        <f t="shared" si="26"/>
        <v>5</v>
      </c>
      <c r="T254">
        <f t="shared" si="27"/>
        <v>5</v>
      </c>
      <c r="U254" s="7">
        <f t="shared" si="25"/>
        <v>1</v>
      </c>
    </row>
    <row r="255" spans="1:21">
      <c r="A255">
        <v>254</v>
      </c>
      <c r="B255">
        <v>2019</v>
      </c>
      <c r="C255">
        <v>17</v>
      </c>
      <c r="D255" t="s">
        <v>53</v>
      </c>
      <c r="E255" t="s">
        <v>52</v>
      </c>
      <c r="F255" t="s">
        <v>113</v>
      </c>
      <c r="G255" t="s">
        <v>132</v>
      </c>
      <c r="H255">
        <v>0</v>
      </c>
      <c r="I255">
        <v>0</v>
      </c>
      <c r="J255">
        <v>1</v>
      </c>
      <c r="K255">
        <v>1</v>
      </c>
      <c r="L255">
        <f t="shared" si="22"/>
        <v>1</v>
      </c>
      <c r="M255">
        <f t="shared" si="23"/>
        <v>1</v>
      </c>
      <c r="N255" s="7">
        <f t="shared" si="24"/>
        <v>1</v>
      </c>
      <c r="O255">
        <v>3</v>
      </c>
      <c r="P255">
        <v>4</v>
      </c>
      <c r="Q255">
        <v>3</v>
      </c>
      <c r="R255">
        <v>4</v>
      </c>
      <c r="S255">
        <f t="shared" si="26"/>
        <v>6</v>
      </c>
      <c r="T255">
        <f t="shared" si="27"/>
        <v>8</v>
      </c>
      <c r="U255" s="7">
        <f t="shared" si="25"/>
        <v>0.75</v>
      </c>
    </row>
    <row r="256" spans="1:21">
      <c r="A256">
        <v>255</v>
      </c>
      <c r="B256">
        <v>2019</v>
      </c>
      <c r="C256">
        <v>17</v>
      </c>
      <c r="D256" t="s">
        <v>57</v>
      </c>
      <c r="E256" t="s">
        <v>43</v>
      </c>
      <c r="F256" t="s">
        <v>123</v>
      </c>
      <c r="G256" t="s">
        <v>127</v>
      </c>
      <c r="H256">
        <v>3</v>
      </c>
      <c r="I256">
        <v>3</v>
      </c>
      <c r="J256">
        <v>4</v>
      </c>
      <c r="K256">
        <v>4</v>
      </c>
      <c r="L256">
        <f t="shared" si="22"/>
        <v>7</v>
      </c>
      <c r="M256">
        <f t="shared" si="23"/>
        <v>7</v>
      </c>
      <c r="N256" s="7">
        <f t="shared" si="24"/>
        <v>1</v>
      </c>
      <c r="O256">
        <v>1</v>
      </c>
      <c r="P256">
        <v>1</v>
      </c>
      <c r="Q256">
        <v>1</v>
      </c>
      <c r="R256">
        <v>2</v>
      </c>
      <c r="S256">
        <f t="shared" si="26"/>
        <v>2</v>
      </c>
      <c r="T256">
        <f t="shared" si="27"/>
        <v>3</v>
      </c>
      <c r="U256" s="7">
        <f t="shared" si="25"/>
        <v>0.66666666666666663</v>
      </c>
    </row>
    <row r="257" spans="1:21">
      <c r="A257">
        <v>256</v>
      </c>
      <c r="B257">
        <v>2019</v>
      </c>
      <c r="C257">
        <v>17</v>
      </c>
      <c r="D257" t="s">
        <v>58</v>
      </c>
      <c r="E257" t="s">
        <v>39</v>
      </c>
      <c r="F257" t="s">
        <v>124</v>
      </c>
      <c r="G257" t="s">
        <v>119</v>
      </c>
      <c r="H257">
        <v>2</v>
      </c>
      <c r="I257">
        <v>2</v>
      </c>
      <c r="J257">
        <v>3</v>
      </c>
      <c r="K257">
        <v>3</v>
      </c>
      <c r="L257">
        <f t="shared" si="22"/>
        <v>5</v>
      </c>
      <c r="M257">
        <f t="shared" si="23"/>
        <v>5</v>
      </c>
      <c r="N257" s="7">
        <f t="shared" si="24"/>
        <v>1</v>
      </c>
      <c r="O257">
        <v>2</v>
      </c>
      <c r="P257">
        <v>2</v>
      </c>
      <c r="Q257">
        <v>0</v>
      </c>
      <c r="R257">
        <v>0</v>
      </c>
      <c r="S257">
        <f t="shared" si="26"/>
        <v>2</v>
      </c>
      <c r="T257">
        <f t="shared" si="27"/>
        <v>2</v>
      </c>
      <c r="U257" s="7">
        <f t="shared" si="25"/>
        <v>1</v>
      </c>
    </row>
    <row r="258" spans="1:21">
      <c r="A258">
        <v>257</v>
      </c>
      <c r="B258">
        <v>2019</v>
      </c>
      <c r="C258" t="s">
        <v>75</v>
      </c>
      <c r="D258" t="s">
        <v>46</v>
      </c>
      <c r="E258" t="s">
        <v>61</v>
      </c>
      <c r="F258" t="s">
        <v>138</v>
      </c>
      <c r="G258" t="s">
        <v>101</v>
      </c>
      <c r="H258">
        <v>1</v>
      </c>
      <c r="I258">
        <v>1</v>
      </c>
      <c r="J258">
        <v>0</v>
      </c>
      <c r="K258">
        <v>0</v>
      </c>
      <c r="L258">
        <f t="shared" si="22"/>
        <v>1</v>
      </c>
      <c r="M258">
        <f t="shared" si="23"/>
        <v>1</v>
      </c>
      <c r="N258" s="7">
        <f t="shared" si="24"/>
        <v>1</v>
      </c>
      <c r="O258">
        <v>4</v>
      </c>
      <c r="P258">
        <v>4</v>
      </c>
      <c r="Q258">
        <v>2</v>
      </c>
      <c r="R258">
        <v>2</v>
      </c>
      <c r="S258">
        <f t="shared" si="26"/>
        <v>6</v>
      </c>
      <c r="T258">
        <f t="shared" si="27"/>
        <v>6</v>
      </c>
      <c r="U258" s="7">
        <f t="shared" si="25"/>
        <v>1</v>
      </c>
    </row>
    <row r="259" spans="1:21">
      <c r="A259">
        <v>258</v>
      </c>
      <c r="B259">
        <v>2019</v>
      </c>
      <c r="C259" t="s">
        <v>75</v>
      </c>
      <c r="D259" t="s">
        <v>25</v>
      </c>
      <c r="E259" t="s">
        <v>37</v>
      </c>
      <c r="F259" t="s">
        <v>194</v>
      </c>
      <c r="G259" t="s">
        <v>106</v>
      </c>
      <c r="H259">
        <v>2</v>
      </c>
      <c r="I259">
        <v>2</v>
      </c>
      <c r="J259">
        <v>1</v>
      </c>
      <c r="K259">
        <v>1</v>
      </c>
      <c r="L259">
        <f t="shared" ref="L259:L268" si="28">H259+J259</f>
        <v>3</v>
      </c>
      <c r="M259">
        <f t="shared" ref="M259:M268" si="29">I259+K259</f>
        <v>3</v>
      </c>
      <c r="N259" s="7">
        <f t="shared" ref="N259:N268" si="30">L259/M259</f>
        <v>1</v>
      </c>
      <c r="O259">
        <v>0</v>
      </c>
      <c r="P259">
        <v>0</v>
      </c>
      <c r="Q259">
        <v>2</v>
      </c>
      <c r="R259">
        <v>2</v>
      </c>
      <c r="S259">
        <f t="shared" si="26"/>
        <v>2</v>
      </c>
      <c r="T259">
        <f t="shared" si="27"/>
        <v>2</v>
      </c>
      <c r="U259" s="7">
        <f t="shared" ref="U259:U268" si="31">S259/T259</f>
        <v>1</v>
      </c>
    </row>
    <row r="260" spans="1:21">
      <c r="A260">
        <v>259</v>
      </c>
      <c r="B260">
        <v>2019</v>
      </c>
      <c r="C260" t="s">
        <v>75</v>
      </c>
      <c r="D260" t="s">
        <v>38</v>
      </c>
      <c r="E260" t="s">
        <v>36</v>
      </c>
      <c r="F260" t="s">
        <v>108</v>
      </c>
      <c r="G260" t="s">
        <v>126</v>
      </c>
      <c r="H260">
        <v>2</v>
      </c>
      <c r="I260">
        <v>2</v>
      </c>
      <c r="J260">
        <v>2</v>
      </c>
      <c r="K260">
        <v>2</v>
      </c>
      <c r="L260">
        <f t="shared" si="28"/>
        <v>4</v>
      </c>
      <c r="M260">
        <f t="shared" si="29"/>
        <v>4</v>
      </c>
      <c r="N260" s="7">
        <f t="shared" si="30"/>
        <v>1</v>
      </c>
      <c r="O260">
        <v>2</v>
      </c>
      <c r="P260">
        <v>2</v>
      </c>
      <c r="Q260">
        <v>2</v>
      </c>
      <c r="R260">
        <v>3</v>
      </c>
      <c r="S260">
        <f t="shared" si="26"/>
        <v>4</v>
      </c>
      <c r="T260">
        <f t="shared" si="27"/>
        <v>5</v>
      </c>
      <c r="U260" s="7">
        <f t="shared" si="31"/>
        <v>0.8</v>
      </c>
    </row>
    <row r="261" spans="1:21">
      <c r="A261">
        <v>260</v>
      </c>
      <c r="B261">
        <v>2019</v>
      </c>
      <c r="C261" t="s">
        <v>75</v>
      </c>
      <c r="D261" t="s">
        <v>54</v>
      </c>
      <c r="E261" t="s">
        <v>58</v>
      </c>
      <c r="F261" t="s">
        <v>119</v>
      </c>
      <c r="G261" t="s">
        <v>103</v>
      </c>
      <c r="H261">
        <v>2</v>
      </c>
      <c r="I261">
        <v>2</v>
      </c>
      <c r="J261">
        <v>0</v>
      </c>
      <c r="K261">
        <v>0</v>
      </c>
      <c r="L261">
        <f t="shared" si="28"/>
        <v>2</v>
      </c>
      <c r="M261">
        <f t="shared" si="29"/>
        <v>2</v>
      </c>
      <c r="N261" s="7">
        <f t="shared" si="30"/>
        <v>1</v>
      </c>
      <c r="O261">
        <v>1</v>
      </c>
      <c r="P261">
        <v>2</v>
      </c>
      <c r="Q261">
        <v>3</v>
      </c>
      <c r="R261">
        <v>3</v>
      </c>
      <c r="S261">
        <f t="shared" si="26"/>
        <v>4</v>
      </c>
      <c r="T261">
        <f t="shared" si="27"/>
        <v>5</v>
      </c>
      <c r="U261" s="7">
        <f t="shared" si="31"/>
        <v>0.8</v>
      </c>
    </row>
    <row r="262" spans="1:21">
      <c r="A262">
        <v>261</v>
      </c>
      <c r="B262">
        <v>2019</v>
      </c>
      <c r="C262" t="s">
        <v>76</v>
      </c>
      <c r="D262" t="s">
        <v>39</v>
      </c>
      <c r="E262" t="s">
        <v>36</v>
      </c>
      <c r="F262" t="s">
        <v>108</v>
      </c>
      <c r="G262" t="s">
        <v>124</v>
      </c>
      <c r="H262">
        <v>1</v>
      </c>
      <c r="I262">
        <v>1</v>
      </c>
      <c r="J262">
        <v>3</v>
      </c>
      <c r="K262">
        <v>3</v>
      </c>
      <c r="L262">
        <f t="shared" si="28"/>
        <v>4</v>
      </c>
      <c r="M262">
        <f t="shared" si="29"/>
        <v>4</v>
      </c>
      <c r="N262" s="7">
        <f t="shared" si="30"/>
        <v>1</v>
      </c>
      <c r="O262">
        <v>1</v>
      </c>
      <c r="P262">
        <v>1</v>
      </c>
      <c r="Q262">
        <v>2</v>
      </c>
      <c r="R262">
        <v>2</v>
      </c>
      <c r="S262">
        <f t="shared" si="26"/>
        <v>3</v>
      </c>
      <c r="T262">
        <f t="shared" si="27"/>
        <v>3</v>
      </c>
      <c r="U262" s="7">
        <f t="shared" si="31"/>
        <v>1</v>
      </c>
    </row>
    <row r="263" spans="1:21">
      <c r="A263">
        <v>262</v>
      </c>
      <c r="B263">
        <v>2019</v>
      </c>
      <c r="C263" t="s">
        <v>76</v>
      </c>
      <c r="D263" t="s">
        <v>47</v>
      </c>
      <c r="E263" t="s">
        <v>37</v>
      </c>
      <c r="F263" t="s">
        <v>194</v>
      </c>
      <c r="G263" t="s">
        <v>118</v>
      </c>
      <c r="H263">
        <v>4</v>
      </c>
      <c r="I263">
        <v>4</v>
      </c>
      <c r="J263">
        <v>0</v>
      </c>
      <c r="K263">
        <v>0</v>
      </c>
      <c r="L263">
        <f t="shared" si="28"/>
        <v>4</v>
      </c>
      <c r="M263">
        <f t="shared" si="29"/>
        <v>4</v>
      </c>
      <c r="N263" s="7">
        <f t="shared" si="30"/>
        <v>1</v>
      </c>
      <c r="O263">
        <v>0</v>
      </c>
      <c r="P263">
        <v>0</v>
      </c>
      <c r="Q263">
        <v>2</v>
      </c>
      <c r="R263">
        <v>2</v>
      </c>
      <c r="S263">
        <f t="shared" si="26"/>
        <v>2</v>
      </c>
      <c r="T263">
        <f t="shared" si="27"/>
        <v>2</v>
      </c>
      <c r="U263" s="7">
        <f t="shared" si="31"/>
        <v>1</v>
      </c>
    </row>
    <row r="264" spans="1:21">
      <c r="A264">
        <v>263</v>
      </c>
      <c r="B264">
        <v>2019</v>
      </c>
      <c r="C264" t="s">
        <v>76</v>
      </c>
      <c r="D264" t="s">
        <v>23</v>
      </c>
      <c r="E264" t="s">
        <v>46</v>
      </c>
      <c r="F264" t="s">
        <v>101</v>
      </c>
      <c r="G264" t="s">
        <v>102</v>
      </c>
      <c r="H264">
        <v>4</v>
      </c>
      <c r="I264">
        <v>4</v>
      </c>
      <c r="J264">
        <v>6</v>
      </c>
      <c r="K264">
        <v>7</v>
      </c>
      <c r="L264">
        <f t="shared" si="28"/>
        <v>10</v>
      </c>
      <c r="M264">
        <f t="shared" si="29"/>
        <v>11</v>
      </c>
      <c r="N264" s="7">
        <f t="shared" si="30"/>
        <v>0.90909090909090906</v>
      </c>
      <c r="O264">
        <v>1</v>
      </c>
      <c r="P264">
        <v>2</v>
      </c>
      <c r="Q264">
        <v>1</v>
      </c>
      <c r="R264">
        <v>1</v>
      </c>
      <c r="S264">
        <f t="shared" si="26"/>
        <v>2</v>
      </c>
      <c r="T264">
        <f t="shared" si="27"/>
        <v>3</v>
      </c>
      <c r="U264" s="7">
        <f t="shared" si="31"/>
        <v>0.66666666666666663</v>
      </c>
    </row>
    <row r="265" spans="1:21">
      <c r="A265">
        <v>264</v>
      </c>
      <c r="B265">
        <v>2019</v>
      </c>
      <c r="C265" t="s">
        <v>76</v>
      </c>
      <c r="D265" t="s">
        <v>49</v>
      </c>
      <c r="E265" t="s">
        <v>58</v>
      </c>
      <c r="F265" t="s">
        <v>119</v>
      </c>
      <c r="G265" t="s">
        <v>107</v>
      </c>
      <c r="H265">
        <v>2</v>
      </c>
      <c r="I265">
        <v>2</v>
      </c>
      <c r="J265">
        <v>4</v>
      </c>
      <c r="K265">
        <v>4</v>
      </c>
      <c r="L265">
        <f t="shared" si="28"/>
        <v>6</v>
      </c>
      <c r="M265">
        <f t="shared" si="29"/>
        <v>6</v>
      </c>
      <c r="N265" s="7">
        <f t="shared" si="30"/>
        <v>1</v>
      </c>
      <c r="O265">
        <v>1</v>
      </c>
      <c r="P265">
        <v>2</v>
      </c>
      <c r="Q265">
        <v>0</v>
      </c>
      <c r="R265">
        <v>0</v>
      </c>
      <c r="S265">
        <f t="shared" si="26"/>
        <v>1</v>
      </c>
      <c r="T265">
        <f t="shared" si="27"/>
        <v>2</v>
      </c>
      <c r="U265" s="7">
        <f t="shared" si="31"/>
        <v>0.5</v>
      </c>
    </row>
    <row r="266" spans="1:21">
      <c r="A266">
        <v>265</v>
      </c>
      <c r="B266">
        <v>2019</v>
      </c>
      <c r="C266" t="s">
        <v>77</v>
      </c>
      <c r="D266" t="s">
        <v>23</v>
      </c>
      <c r="E266" t="s">
        <v>37</v>
      </c>
      <c r="F266" t="s">
        <v>194</v>
      </c>
      <c r="G266" t="s">
        <v>102</v>
      </c>
      <c r="H266">
        <v>3</v>
      </c>
      <c r="I266">
        <v>3</v>
      </c>
      <c r="J266">
        <v>5</v>
      </c>
      <c r="K266">
        <v>5</v>
      </c>
      <c r="L266">
        <f t="shared" si="28"/>
        <v>8</v>
      </c>
      <c r="M266">
        <f t="shared" si="29"/>
        <v>8</v>
      </c>
      <c r="N266" s="7">
        <f t="shared" si="30"/>
        <v>1</v>
      </c>
      <c r="O266">
        <v>1</v>
      </c>
      <c r="P266">
        <v>1</v>
      </c>
      <c r="Q266">
        <v>0</v>
      </c>
      <c r="R266">
        <v>0</v>
      </c>
      <c r="S266">
        <f t="shared" si="26"/>
        <v>1</v>
      </c>
      <c r="T266">
        <f t="shared" si="27"/>
        <v>1</v>
      </c>
      <c r="U266" s="7">
        <f t="shared" si="31"/>
        <v>1</v>
      </c>
    </row>
    <row r="267" spans="1:21">
      <c r="A267">
        <v>266</v>
      </c>
      <c r="B267">
        <v>2019</v>
      </c>
      <c r="C267" t="s">
        <v>77</v>
      </c>
      <c r="D267" t="s">
        <v>39</v>
      </c>
      <c r="E267" t="s">
        <v>49</v>
      </c>
      <c r="F267" t="s">
        <v>107</v>
      </c>
      <c r="G267" t="s">
        <v>124</v>
      </c>
      <c r="H267">
        <v>2</v>
      </c>
      <c r="I267">
        <v>2</v>
      </c>
      <c r="J267">
        <v>4</v>
      </c>
      <c r="K267">
        <v>4</v>
      </c>
      <c r="L267">
        <f t="shared" si="28"/>
        <v>6</v>
      </c>
      <c r="M267">
        <f t="shared" si="29"/>
        <v>6</v>
      </c>
      <c r="N267" s="7">
        <f t="shared" si="30"/>
        <v>1</v>
      </c>
      <c r="O267">
        <v>0</v>
      </c>
      <c r="P267">
        <v>0</v>
      </c>
      <c r="Q267">
        <v>3</v>
      </c>
      <c r="R267">
        <v>3</v>
      </c>
      <c r="S267">
        <f t="shared" si="26"/>
        <v>3</v>
      </c>
      <c r="T267">
        <f t="shared" si="27"/>
        <v>3</v>
      </c>
      <c r="U267" s="7">
        <f t="shared" si="31"/>
        <v>1</v>
      </c>
    </row>
    <row r="268" spans="1:21">
      <c r="A268">
        <v>267</v>
      </c>
      <c r="B268">
        <v>2019</v>
      </c>
      <c r="C268" t="s">
        <v>78</v>
      </c>
      <c r="D268" t="s">
        <v>23</v>
      </c>
      <c r="E268" t="s">
        <v>39</v>
      </c>
      <c r="F268" t="s">
        <v>124</v>
      </c>
      <c r="G268" t="s">
        <v>102</v>
      </c>
      <c r="H268">
        <v>2</v>
      </c>
      <c r="I268">
        <v>2</v>
      </c>
      <c r="J268">
        <v>4</v>
      </c>
      <c r="K268">
        <v>4</v>
      </c>
      <c r="L268">
        <f t="shared" si="28"/>
        <v>6</v>
      </c>
      <c r="M268">
        <f t="shared" si="29"/>
        <v>6</v>
      </c>
      <c r="N268" s="7">
        <f t="shared" si="30"/>
        <v>1</v>
      </c>
      <c r="O268">
        <v>2</v>
      </c>
      <c r="P268">
        <v>2</v>
      </c>
      <c r="Q268">
        <v>1</v>
      </c>
      <c r="R268">
        <v>1</v>
      </c>
      <c r="S268">
        <f t="shared" si="26"/>
        <v>3</v>
      </c>
      <c r="T268">
        <f t="shared" si="27"/>
        <v>3</v>
      </c>
      <c r="U268" s="7">
        <f t="shared" si="3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8F1B-89CA-4A7F-8F7F-AF94ED0287B3}">
  <dimension ref="A1:S2288"/>
  <sheetViews>
    <sheetView topLeftCell="A2210" workbookViewId="0">
      <selection activeCell="A2" sqref="A2:A3"/>
    </sheetView>
  </sheetViews>
  <sheetFormatPr defaultRowHeight="15"/>
  <cols>
    <col min="2" max="2" width="9.28515625" bestFit="1" customWidth="1"/>
    <col min="3" max="3" width="5.42578125" bestFit="1" customWidth="1"/>
    <col min="4" max="4" width="7.85546875" customWidth="1"/>
    <col min="5" max="5" width="6.42578125" bestFit="1" customWidth="1"/>
    <col min="6" max="6" width="5.85546875" bestFit="1" customWidth="1"/>
    <col min="7" max="7" width="8.28515625" customWidth="1"/>
    <col min="8" max="8" width="18.85546875" customWidth="1"/>
    <col min="9" max="9" width="17.42578125" hidden="1" customWidth="1"/>
    <col min="13" max="13" width="9.28515625" bestFit="1" customWidth="1"/>
    <col min="14" max="14" width="14.28515625" bestFit="1" customWidth="1"/>
    <col min="15" max="16" width="18.7109375" bestFit="1" customWidth="1"/>
    <col min="17" max="17" width="13.85546875" bestFit="1" customWidth="1"/>
    <col min="18" max="18" width="15" bestFit="1" customWidth="1"/>
    <col min="19" max="19" width="10.140625" bestFit="1" customWidth="1"/>
  </cols>
  <sheetData>
    <row r="1" spans="1:19">
      <c r="A1" t="s">
        <v>149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16</v>
      </c>
      <c r="P1" t="s">
        <v>17</v>
      </c>
      <c r="Q1" t="s">
        <v>157</v>
      </c>
      <c r="R1" t="s">
        <v>158</v>
      </c>
      <c r="S1" t="s">
        <v>159</v>
      </c>
    </row>
    <row r="2" spans="1:19">
      <c r="A2">
        <v>1</v>
      </c>
      <c r="B2">
        <v>1</v>
      </c>
      <c r="C2">
        <v>2019</v>
      </c>
      <c r="D2">
        <v>1</v>
      </c>
      <c r="E2" t="s">
        <v>50</v>
      </c>
      <c r="F2" t="s">
        <v>49</v>
      </c>
      <c r="H2" t="s">
        <v>193</v>
      </c>
      <c r="J2">
        <v>1</v>
      </c>
      <c r="K2" t="s">
        <v>162</v>
      </c>
      <c r="L2">
        <v>38</v>
      </c>
      <c r="M2" t="s">
        <v>161</v>
      </c>
    </row>
    <row r="3" spans="1:19">
      <c r="A3">
        <v>2</v>
      </c>
      <c r="B3">
        <v>1</v>
      </c>
      <c r="C3">
        <v>2019</v>
      </c>
      <c r="D3">
        <v>1</v>
      </c>
      <c r="E3" t="s">
        <v>50</v>
      </c>
      <c r="F3" t="s">
        <v>49</v>
      </c>
      <c r="H3" t="s">
        <v>107</v>
      </c>
      <c r="J3">
        <v>2</v>
      </c>
      <c r="K3" t="s">
        <v>160</v>
      </c>
      <c r="L3">
        <v>33</v>
      </c>
      <c r="M3" t="s">
        <v>161</v>
      </c>
    </row>
    <row r="4" spans="1:19">
      <c r="A4">
        <v>3</v>
      </c>
      <c r="B4">
        <v>1</v>
      </c>
      <c r="C4">
        <v>2019</v>
      </c>
      <c r="D4">
        <v>1</v>
      </c>
      <c r="E4" t="s">
        <v>50</v>
      </c>
      <c r="F4" t="s">
        <v>49</v>
      </c>
      <c r="H4" t="s">
        <v>107</v>
      </c>
      <c r="J4">
        <v>4</v>
      </c>
      <c r="K4" t="s">
        <v>162</v>
      </c>
      <c r="L4">
        <v>39</v>
      </c>
      <c r="M4" t="s">
        <v>161</v>
      </c>
    </row>
    <row r="5" spans="1:19">
      <c r="A5">
        <v>4</v>
      </c>
      <c r="B5">
        <v>2</v>
      </c>
      <c r="C5">
        <v>2019</v>
      </c>
      <c r="D5">
        <v>1</v>
      </c>
      <c r="E5" t="s">
        <v>26</v>
      </c>
      <c r="F5" t="s">
        <v>57</v>
      </c>
      <c r="H5" t="s">
        <v>114</v>
      </c>
      <c r="J5">
        <v>1</v>
      </c>
      <c r="K5" t="s">
        <v>162</v>
      </c>
      <c r="L5">
        <v>53</v>
      </c>
      <c r="M5" t="s">
        <v>163</v>
      </c>
      <c r="N5" t="s">
        <v>164</v>
      </c>
    </row>
    <row r="6" spans="1:19">
      <c r="A6">
        <v>5</v>
      </c>
      <c r="B6">
        <v>2</v>
      </c>
      <c r="C6">
        <v>2019</v>
      </c>
      <c r="D6">
        <v>1</v>
      </c>
      <c r="E6" t="s">
        <v>26</v>
      </c>
      <c r="F6" t="s">
        <v>57</v>
      </c>
      <c r="H6" t="s">
        <v>127</v>
      </c>
      <c r="J6">
        <v>2</v>
      </c>
      <c r="K6" t="s">
        <v>162</v>
      </c>
      <c r="L6">
        <v>49</v>
      </c>
      <c r="M6" t="s">
        <v>161</v>
      </c>
    </row>
    <row r="7" spans="1:19">
      <c r="A7">
        <v>6</v>
      </c>
      <c r="B7">
        <v>2</v>
      </c>
      <c r="C7">
        <v>2019</v>
      </c>
      <c r="D7">
        <v>1</v>
      </c>
      <c r="E7" t="s">
        <v>26</v>
      </c>
      <c r="F7" t="s">
        <v>57</v>
      </c>
      <c r="H7" t="s">
        <v>127</v>
      </c>
      <c r="J7">
        <v>2</v>
      </c>
      <c r="K7" t="s">
        <v>160</v>
      </c>
      <c r="L7">
        <v>33</v>
      </c>
      <c r="M7" t="s">
        <v>161</v>
      </c>
    </row>
    <row r="8" spans="1:19">
      <c r="A8">
        <v>7</v>
      </c>
      <c r="B8">
        <v>2</v>
      </c>
      <c r="C8">
        <v>2019</v>
      </c>
      <c r="D8">
        <v>1</v>
      </c>
      <c r="E8" t="s">
        <v>26</v>
      </c>
      <c r="F8" t="s">
        <v>57</v>
      </c>
      <c r="H8" t="s">
        <v>127</v>
      </c>
      <c r="J8">
        <v>2</v>
      </c>
      <c r="K8" t="s">
        <v>162</v>
      </c>
      <c r="L8">
        <v>56</v>
      </c>
      <c r="M8" t="s">
        <v>161</v>
      </c>
    </row>
    <row r="9" spans="1:19">
      <c r="A9">
        <v>8</v>
      </c>
      <c r="B9">
        <v>2</v>
      </c>
      <c r="C9">
        <v>2019</v>
      </c>
      <c r="D9">
        <v>1</v>
      </c>
      <c r="E9" t="s">
        <v>26</v>
      </c>
      <c r="F9" t="s">
        <v>57</v>
      </c>
      <c r="H9" t="s">
        <v>114</v>
      </c>
      <c r="J9">
        <v>2</v>
      </c>
      <c r="K9" t="s">
        <v>162</v>
      </c>
      <c r="L9">
        <v>46</v>
      </c>
      <c r="M9" t="s">
        <v>161</v>
      </c>
    </row>
    <row r="10" spans="1:19">
      <c r="A10">
        <v>9</v>
      </c>
      <c r="B10">
        <v>2</v>
      </c>
      <c r="C10">
        <v>2019</v>
      </c>
      <c r="D10">
        <v>1</v>
      </c>
      <c r="E10" t="s">
        <v>26</v>
      </c>
      <c r="F10" t="s">
        <v>57</v>
      </c>
      <c r="H10" t="s">
        <v>127</v>
      </c>
      <c r="J10">
        <v>3</v>
      </c>
      <c r="K10" t="s">
        <v>162</v>
      </c>
      <c r="L10">
        <v>27</v>
      </c>
      <c r="M10" t="s">
        <v>161</v>
      </c>
    </row>
    <row r="11" spans="1:19">
      <c r="A11">
        <v>10</v>
      </c>
      <c r="B11">
        <v>2</v>
      </c>
      <c r="C11">
        <v>2019</v>
      </c>
      <c r="D11">
        <v>1</v>
      </c>
      <c r="E11" t="s">
        <v>26</v>
      </c>
      <c r="F11" t="s">
        <v>57</v>
      </c>
      <c r="H11" t="s">
        <v>114</v>
      </c>
      <c r="J11">
        <v>3</v>
      </c>
      <c r="K11" t="s">
        <v>160</v>
      </c>
      <c r="L11">
        <v>33</v>
      </c>
      <c r="M11" t="s">
        <v>161</v>
      </c>
    </row>
    <row r="12" spans="1:19">
      <c r="A12">
        <v>11</v>
      </c>
      <c r="B12">
        <v>2</v>
      </c>
      <c r="C12">
        <v>2019</v>
      </c>
      <c r="D12">
        <v>1</v>
      </c>
      <c r="E12" t="s">
        <v>26</v>
      </c>
      <c r="F12" t="s">
        <v>57</v>
      </c>
      <c r="H12" t="s">
        <v>127</v>
      </c>
      <c r="J12">
        <v>3</v>
      </c>
      <c r="K12" t="s">
        <v>160</v>
      </c>
      <c r="L12">
        <v>33</v>
      </c>
      <c r="M12" t="s">
        <v>161</v>
      </c>
    </row>
    <row r="13" spans="1:19">
      <c r="A13">
        <v>12</v>
      </c>
      <c r="B13">
        <v>2</v>
      </c>
      <c r="C13">
        <v>2019</v>
      </c>
      <c r="D13">
        <v>1</v>
      </c>
      <c r="E13" t="s">
        <v>26</v>
      </c>
      <c r="F13" t="s">
        <v>57</v>
      </c>
      <c r="H13" t="s">
        <v>114</v>
      </c>
      <c r="J13">
        <v>3</v>
      </c>
      <c r="K13" t="s">
        <v>162</v>
      </c>
      <c r="L13">
        <v>52</v>
      </c>
      <c r="M13" t="s">
        <v>161</v>
      </c>
    </row>
    <row r="14" spans="1:19">
      <c r="A14">
        <v>13</v>
      </c>
      <c r="B14">
        <v>2</v>
      </c>
      <c r="C14">
        <v>2019</v>
      </c>
      <c r="D14">
        <v>1</v>
      </c>
      <c r="E14" t="s">
        <v>26</v>
      </c>
      <c r="F14" t="s">
        <v>57</v>
      </c>
      <c r="H14" t="s">
        <v>114</v>
      </c>
      <c r="J14">
        <v>4</v>
      </c>
      <c r="K14" t="s">
        <v>160</v>
      </c>
      <c r="L14">
        <v>33</v>
      </c>
      <c r="M14" t="s">
        <v>161</v>
      </c>
    </row>
    <row r="15" spans="1:19">
      <c r="A15">
        <v>14</v>
      </c>
      <c r="B15">
        <v>2</v>
      </c>
      <c r="C15">
        <v>2019</v>
      </c>
      <c r="D15">
        <v>1</v>
      </c>
      <c r="E15" t="s">
        <v>26</v>
      </c>
      <c r="F15" t="s">
        <v>57</v>
      </c>
      <c r="H15" t="s">
        <v>127</v>
      </c>
      <c r="J15">
        <v>4</v>
      </c>
      <c r="K15" t="s">
        <v>160</v>
      </c>
      <c r="L15">
        <v>33</v>
      </c>
      <c r="M15" t="s">
        <v>161</v>
      </c>
    </row>
    <row r="16" spans="1:19">
      <c r="A16">
        <v>15</v>
      </c>
      <c r="B16">
        <v>2</v>
      </c>
      <c r="C16">
        <v>2019</v>
      </c>
      <c r="D16">
        <v>1</v>
      </c>
      <c r="E16" t="s">
        <v>26</v>
      </c>
      <c r="F16" t="s">
        <v>57</v>
      </c>
      <c r="H16" t="s">
        <v>127</v>
      </c>
      <c r="J16">
        <v>4</v>
      </c>
      <c r="K16" t="s">
        <v>162</v>
      </c>
      <c r="L16">
        <v>41</v>
      </c>
      <c r="M16" t="s">
        <v>163</v>
      </c>
      <c r="N16" t="s">
        <v>165</v>
      </c>
    </row>
    <row r="17" spans="1:14">
      <c r="A17">
        <v>16</v>
      </c>
      <c r="B17">
        <v>2</v>
      </c>
      <c r="C17">
        <v>2019</v>
      </c>
      <c r="D17">
        <v>1</v>
      </c>
      <c r="E17" t="s">
        <v>26</v>
      </c>
      <c r="F17" t="s">
        <v>57</v>
      </c>
      <c r="H17" t="s">
        <v>114</v>
      </c>
      <c r="J17">
        <v>4</v>
      </c>
      <c r="K17" t="s">
        <v>160</v>
      </c>
      <c r="L17">
        <v>33</v>
      </c>
      <c r="M17" t="s">
        <v>161</v>
      </c>
    </row>
    <row r="18" spans="1:14">
      <c r="A18">
        <v>17</v>
      </c>
      <c r="B18">
        <v>3</v>
      </c>
      <c r="C18">
        <v>2019</v>
      </c>
      <c r="D18">
        <v>1</v>
      </c>
      <c r="E18" t="s">
        <v>54</v>
      </c>
      <c r="F18" t="s">
        <v>44</v>
      </c>
      <c r="H18" t="s">
        <v>104</v>
      </c>
      <c r="J18">
        <v>1</v>
      </c>
      <c r="K18" t="s">
        <v>160</v>
      </c>
      <c r="L18">
        <v>33</v>
      </c>
      <c r="M18" t="s">
        <v>161</v>
      </c>
    </row>
    <row r="19" spans="1:14">
      <c r="A19">
        <v>18</v>
      </c>
      <c r="B19">
        <v>3</v>
      </c>
      <c r="C19">
        <v>2019</v>
      </c>
      <c r="D19">
        <v>1</v>
      </c>
      <c r="E19" t="s">
        <v>54</v>
      </c>
      <c r="F19" t="s">
        <v>44</v>
      </c>
      <c r="H19" t="s">
        <v>104</v>
      </c>
      <c r="J19">
        <v>1</v>
      </c>
      <c r="K19" t="s">
        <v>162</v>
      </c>
      <c r="L19">
        <v>41</v>
      </c>
      <c r="M19" t="s">
        <v>161</v>
      </c>
    </row>
    <row r="20" spans="1:14">
      <c r="A20">
        <v>19</v>
      </c>
      <c r="B20">
        <v>3</v>
      </c>
      <c r="C20">
        <v>2019</v>
      </c>
      <c r="D20">
        <v>1</v>
      </c>
      <c r="E20" t="s">
        <v>54</v>
      </c>
      <c r="F20" t="s">
        <v>44</v>
      </c>
      <c r="H20" t="s">
        <v>104</v>
      </c>
      <c r="J20">
        <v>2</v>
      </c>
      <c r="K20" t="s">
        <v>160</v>
      </c>
      <c r="L20">
        <v>33</v>
      </c>
      <c r="M20" t="s">
        <v>161</v>
      </c>
    </row>
    <row r="21" spans="1:14">
      <c r="A21">
        <v>20</v>
      </c>
      <c r="B21">
        <v>3</v>
      </c>
      <c r="C21">
        <v>2019</v>
      </c>
      <c r="D21">
        <v>1</v>
      </c>
      <c r="E21" t="s">
        <v>54</v>
      </c>
      <c r="F21" t="s">
        <v>44</v>
      </c>
      <c r="H21" t="s">
        <v>103</v>
      </c>
      <c r="J21">
        <v>2</v>
      </c>
      <c r="K21" t="s">
        <v>160</v>
      </c>
      <c r="L21">
        <v>33</v>
      </c>
      <c r="M21" t="s">
        <v>161</v>
      </c>
    </row>
    <row r="22" spans="1:14">
      <c r="A22">
        <v>21</v>
      </c>
      <c r="B22">
        <v>3</v>
      </c>
      <c r="C22">
        <v>2019</v>
      </c>
      <c r="D22">
        <v>1</v>
      </c>
      <c r="E22" t="s">
        <v>54</v>
      </c>
      <c r="F22" t="s">
        <v>44</v>
      </c>
      <c r="H22" t="s">
        <v>104</v>
      </c>
      <c r="J22">
        <v>2</v>
      </c>
      <c r="K22" t="s">
        <v>162</v>
      </c>
      <c r="L22">
        <v>48</v>
      </c>
      <c r="M22" t="s">
        <v>161</v>
      </c>
    </row>
    <row r="23" spans="1:14">
      <c r="A23">
        <v>22</v>
      </c>
      <c r="B23">
        <v>3</v>
      </c>
      <c r="C23">
        <v>2019</v>
      </c>
      <c r="D23">
        <v>1</v>
      </c>
      <c r="E23" t="s">
        <v>54</v>
      </c>
      <c r="F23" t="s">
        <v>44</v>
      </c>
      <c r="H23" s="8" t="s">
        <v>103</v>
      </c>
      <c r="J23">
        <v>3</v>
      </c>
      <c r="K23" t="s">
        <v>160</v>
      </c>
      <c r="L23">
        <v>33</v>
      </c>
      <c r="M23" t="s">
        <v>161</v>
      </c>
    </row>
    <row r="24" spans="1:14">
      <c r="A24">
        <v>23</v>
      </c>
      <c r="B24">
        <v>3</v>
      </c>
      <c r="C24">
        <v>2019</v>
      </c>
      <c r="D24">
        <v>1</v>
      </c>
      <c r="E24" t="s">
        <v>54</v>
      </c>
      <c r="F24" t="s">
        <v>44</v>
      </c>
      <c r="H24" s="8" t="s">
        <v>103</v>
      </c>
      <c r="J24">
        <v>3</v>
      </c>
      <c r="K24" t="s">
        <v>160</v>
      </c>
      <c r="L24">
        <v>33</v>
      </c>
      <c r="M24" t="s">
        <v>161</v>
      </c>
    </row>
    <row r="25" spans="1:14">
      <c r="A25">
        <v>24</v>
      </c>
      <c r="B25">
        <v>3</v>
      </c>
      <c r="C25">
        <v>2019</v>
      </c>
      <c r="D25">
        <v>1</v>
      </c>
      <c r="E25" t="s">
        <v>54</v>
      </c>
      <c r="F25" t="s">
        <v>44</v>
      </c>
      <c r="H25" s="8" t="s">
        <v>103</v>
      </c>
      <c r="J25">
        <v>4</v>
      </c>
      <c r="K25" t="s">
        <v>160</v>
      </c>
      <c r="L25">
        <v>33</v>
      </c>
      <c r="M25" t="s">
        <v>161</v>
      </c>
    </row>
    <row r="26" spans="1:14">
      <c r="A26">
        <v>25</v>
      </c>
      <c r="B26">
        <v>3</v>
      </c>
      <c r="C26">
        <v>2019</v>
      </c>
      <c r="D26">
        <v>1</v>
      </c>
      <c r="E26" t="s">
        <v>54</v>
      </c>
      <c r="F26" t="s">
        <v>44</v>
      </c>
      <c r="H26" s="8" t="s">
        <v>103</v>
      </c>
      <c r="J26">
        <v>4</v>
      </c>
      <c r="K26" t="s">
        <v>162</v>
      </c>
      <c r="L26">
        <v>22</v>
      </c>
      <c r="M26" t="s">
        <v>161</v>
      </c>
    </row>
    <row r="27" spans="1:14">
      <c r="A27">
        <v>26</v>
      </c>
      <c r="B27">
        <v>3</v>
      </c>
      <c r="C27">
        <v>2019</v>
      </c>
      <c r="D27">
        <v>1</v>
      </c>
      <c r="E27" t="s">
        <v>54</v>
      </c>
      <c r="F27" t="s">
        <v>44</v>
      </c>
      <c r="H27" t="s">
        <v>104</v>
      </c>
      <c r="J27">
        <v>4</v>
      </c>
      <c r="K27" t="s">
        <v>160</v>
      </c>
      <c r="L27">
        <v>33</v>
      </c>
      <c r="M27" t="s">
        <v>161</v>
      </c>
    </row>
    <row r="28" spans="1:14">
      <c r="A28">
        <v>27</v>
      </c>
      <c r="B28">
        <v>4</v>
      </c>
      <c r="C28">
        <v>2019</v>
      </c>
      <c r="D28">
        <v>1</v>
      </c>
      <c r="E28" t="s">
        <v>62</v>
      </c>
      <c r="F28" t="s">
        <v>61</v>
      </c>
      <c r="H28" t="s">
        <v>186</v>
      </c>
      <c r="J28">
        <v>1</v>
      </c>
      <c r="K28" t="s">
        <v>160</v>
      </c>
      <c r="L28">
        <v>33</v>
      </c>
      <c r="M28" t="s">
        <v>163</v>
      </c>
    </row>
    <row r="29" spans="1:14">
      <c r="A29">
        <v>28</v>
      </c>
      <c r="B29">
        <v>4</v>
      </c>
      <c r="C29">
        <v>2019</v>
      </c>
      <c r="D29">
        <v>1</v>
      </c>
      <c r="E29" t="s">
        <v>62</v>
      </c>
      <c r="F29" t="s">
        <v>61</v>
      </c>
      <c r="H29" t="s">
        <v>186</v>
      </c>
      <c r="J29">
        <v>2</v>
      </c>
      <c r="K29" t="s">
        <v>162</v>
      </c>
      <c r="L29">
        <v>45</v>
      </c>
      <c r="M29" t="s">
        <v>163</v>
      </c>
      <c r="N29" t="s">
        <v>164</v>
      </c>
    </row>
    <row r="30" spans="1:14">
      <c r="A30">
        <v>29</v>
      </c>
      <c r="B30">
        <v>4</v>
      </c>
      <c r="C30">
        <v>2019</v>
      </c>
      <c r="D30">
        <v>1</v>
      </c>
      <c r="E30" t="s">
        <v>62</v>
      </c>
      <c r="F30" t="s">
        <v>61</v>
      </c>
      <c r="H30" t="s">
        <v>138</v>
      </c>
      <c r="J30">
        <v>3</v>
      </c>
      <c r="K30" t="s">
        <v>162</v>
      </c>
      <c r="L30">
        <v>43</v>
      </c>
      <c r="M30" t="s">
        <v>161</v>
      </c>
    </row>
    <row r="31" spans="1:14">
      <c r="A31">
        <v>30</v>
      </c>
      <c r="B31">
        <v>4</v>
      </c>
      <c r="C31">
        <v>2019</v>
      </c>
      <c r="D31">
        <v>1</v>
      </c>
      <c r="E31" t="s">
        <v>62</v>
      </c>
      <c r="F31" t="s">
        <v>61</v>
      </c>
      <c r="H31" t="s">
        <v>138</v>
      </c>
      <c r="J31">
        <v>4</v>
      </c>
      <c r="K31" t="s">
        <v>160</v>
      </c>
      <c r="L31">
        <v>33</v>
      </c>
      <c r="M31" t="s">
        <v>161</v>
      </c>
    </row>
    <row r="32" spans="1:14">
      <c r="A32">
        <v>31</v>
      </c>
      <c r="B32">
        <v>4</v>
      </c>
      <c r="C32">
        <v>2019</v>
      </c>
      <c r="D32">
        <v>1</v>
      </c>
      <c r="E32" t="s">
        <v>62</v>
      </c>
      <c r="F32" t="s">
        <v>61</v>
      </c>
      <c r="H32" t="s">
        <v>138</v>
      </c>
      <c r="J32">
        <v>4</v>
      </c>
      <c r="K32" t="s">
        <v>160</v>
      </c>
      <c r="L32">
        <v>33</v>
      </c>
      <c r="M32" t="s">
        <v>161</v>
      </c>
    </row>
    <row r="33" spans="1:13">
      <c r="A33">
        <v>32</v>
      </c>
      <c r="B33">
        <v>5</v>
      </c>
      <c r="C33">
        <v>2019</v>
      </c>
      <c r="D33">
        <v>1</v>
      </c>
      <c r="E33" t="s">
        <v>36</v>
      </c>
      <c r="F33" t="s">
        <v>27</v>
      </c>
      <c r="H33" t="s">
        <v>108</v>
      </c>
      <c r="J33">
        <v>1</v>
      </c>
      <c r="K33" t="s">
        <v>160</v>
      </c>
      <c r="L33">
        <v>33</v>
      </c>
      <c r="M33" t="s">
        <v>161</v>
      </c>
    </row>
    <row r="34" spans="1:13">
      <c r="A34">
        <v>33</v>
      </c>
      <c r="B34">
        <v>5</v>
      </c>
      <c r="C34">
        <v>2019</v>
      </c>
      <c r="D34">
        <v>1</v>
      </c>
      <c r="E34" t="s">
        <v>36</v>
      </c>
      <c r="F34" t="s">
        <v>27</v>
      </c>
      <c r="H34" t="s">
        <v>108</v>
      </c>
      <c r="J34">
        <v>1</v>
      </c>
      <c r="K34" t="s">
        <v>160</v>
      </c>
      <c r="L34">
        <v>33</v>
      </c>
      <c r="M34" t="s">
        <v>161</v>
      </c>
    </row>
    <row r="35" spans="1:13">
      <c r="A35">
        <v>34</v>
      </c>
      <c r="B35">
        <v>5</v>
      </c>
      <c r="C35">
        <v>2019</v>
      </c>
      <c r="D35">
        <v>1</v>
      </c>
      <c r="E35" t="s">
        <v>36</v>
      </c>
      <c r="F35" t="s">
        <v>27</v>
      </c>
      <c r="H35" t="s">
        <v>108</v>
      </c>
      <c r="J35">
        <v>2</v>
      </c>
      <c r="K35" t="s">
        <v>160</v>
      </c>
      <c r="L35">
        <v>33</v>
      </c>
      <c r="M35" t="s">
        <v>161</v>
      </c>
    </row>
    <row r="36" spans="1:13">
      <c r="A36">
        <v>35</v>
      </c>
      <c r="B36">
        <v>5</v>
      </c>
      <c r="C36">
        <v>2019</v>
      </c>
      <c r="D36">
        <v>1</v>
      </c>
      <c r="E36" t="s">
        <v>36</v>
      </c>
      <c r="F36" t="s">
        <v>27</v>
      </c>
      <c r="H36" t="s">
        <v>108</v>
      </c>
      <c r="J36">
        <v>3</v>
      </c>
      <c r="K36" t="s">
        <v>160</v>
      </c>
      <c r="L36">
        <v>33</v>
      </c>
      <c r="M36" t="s">
        <v>161</v>
      </c>
    </row>
    <row r="37" spans="1:13">
      <c r="A37">
        <v>36</v>
      </c>
      <c r="B37">
        <v>6</v>
      </c>
      <c r="C37">
        <v>2019</v>
      </c>
      <c r="D37">
        <v>1</v>
      </c>
      <c r="E37" t="s">
        <v>55</v>
      </c>
      <c r="F37" t="s">
        <v>47</v>
      </c>
      <c r="H37" t="s">
        <v>118</v>
      </c>
      <c r="J37">
        <v>1</v>
      </c>
      <c r="K37" t="s">
        <v>160</v>
      </c>
      <c r="L37">
        <v>33</v>
      </c>
      <c r="M37" t="s">
        <v>161</v>
      </c>
    </row>
    <row r="38" spans="1:13">
      <c r="A38">
        <v>37</v>
      </c>
      <c r="B38">
        <v>6</v>
      </c>
      <c r="C38">
        <v>2019</v>
      </c>
      <c r="D38">
        <v>1</v>
      </c>
      <c r="E38" t="s">
        <v>55</v>
      </c>
      <c r="F38" t="s">
        <v>47</v>
      </c>
      <c r="H38" t="s">
        <v>118</v>
      </c>
      <c r="J38">
        <v>1</v>
      </c>
      <c r="K38" t="s">
        <v>160</v>
      </c>
      <c r="L38">
        <v>33</v>
      </c>
      <c r="M38" t="s">
        <v>161</v>
      </c>
    </row>
    <row r="39" spans="1:13">
      <c r="A39">
        <v>38</v>
      </c>
      <c r="B39">
        <v>6</v>
      </c>
      <c r="C39">
        <v>2019</v>
      </c>
      <c r="D39">
        <v>1</v>
      </c>
      <c r="E39" t="s">
        <v>55</v>
      </c>
      <c r="F39" t="s">
        <v>47</v>
      </c>
      <c r="H39" t="s">
        <v>118</v>
      </c>
      <c r="J39">
        <v>1</v>
      </c>
      <c r="K39" t="s">
        <v>160</v>
      </c>
      <c r="L39">
        <v>33</v>
      </c>
      <c r="M39" t="s">
        <v>161</v>
      </c>
    </row>
    <row r="40" spans="1:13">
      <c r="A40">
        <v>39</v>
      </c>
      <c r="B40">
        <v>6</v>
      </c>
      <c r="C40">
        <v>2019</v>
      </c>
      <c r="D40">
        <v>1</v>
      </c>
      <c r="E40" t="s">
        <v>55</v>
      </c>
      <c r="F40" t="s">
        <v>47</v>
      </c>
      <c r="H40" t="s">
        <v>118</v>
      </c>
      <c r="J40">
        <v>2</v>
      </c>
      <c r="K40" t="s">
        <v>160</v>
      </c>
      <c r="L40">
        <v>33</v>
      </c>
      <c r="M40" t="s">
        <v>161</v>
      </c>
    </row>
    <row r="41" spans="1:13">
      <c r="A41">
        <v>40</v>
      </c>
      <c r="B41">
        <v>6</v>
      </c>
      <c r="C41">
        <v>2019</v>
      </c>
      <c r="D41">
        <v>1</v>
      </c>
      <c r="E41" t="s">
        <v>55</v>
      </c>
      <c r="F41" t="s">
        <v>47</v>
      </c>
      <c r="H41" t="s">
        <v>105</v>
      </c>
      <c r="J41">
        <v>2</v>
      </c>
      <c r="K41" t="s">
        <v>162</v>
      </c>
      <c r="L41">
        <v>54</v>
      </c>
      <c r="M41" t="s">
        <v>161</v>
      </c>
    </row>
    <row r="42" spans="1:13">
      <c r="A42">
        <v>41</v>
      </c>
      <c r="B42">
        <v>6</v>
      </c>
      <c r="C42">
        <v>2019</v>
      </c>
      <c r="D42">
        <v>1</v>
      </c>
      <c r="E42" t="s">
        <v>55</v>
      </c>
      <c r="F42" t="s">
        <v>47</v>
      </c>
      <c r="H42" t="s">
        <v>118</v>
      </c>
      <c r="J42">
        <v>2</v>
      </c>
      <c r="K42" t="s">
        <v>160</v>
      </c>
      <c r="L42">
        <v>33</v>
      </c>
      <c r="M42" t="s">
        <v>161</v>
      </c>
    </row>
    <row r="43" spans="1:13">
      <c r="A43">
        <v>42</v>
      </c>
      <c r="B43">
        <v>6</v>
      </c>
      <c r="C43">
        <v>2019</v>
      </c>
      <c r="D43">
        <v>1</v>
      </c>
      <c r="E43" t="s">
        <v>55</v>
      </c>
      <c r="F43" t="s">
        <v>47</v>
      </c>
      <c r="H43" t="s">
        <v>118</v>
      </c>
      <c r="J43">
        <v>2</v>
      </c>
      <c r="K43" t="s">
        <v>160</v>
      </c>
      <c r="L43">
        <v>33</v>
      </c>
      <c r="M43" t="s">
        <v>161</v>
      </c>
    </row>
    <row r="44" spans="1:13">
      <c r="A44">
        <v>43</v>
      </c>
      <c r="B44">
        <v>6</v>
      </c>
      <c r="C44">
        <v>2019</v>
      </c>
      <c r="D44">
        <v>1</v>
      </c>
      <c r="E44" t="s">
        <v>55</v>
      </c>
      <c r="F44" t="s">
        <v>47</v>
      </c>
      <c r="H44" t="s">
        <v>105</v>
      </c>
      <c r="J44">
        <v>2</v>
      </c>
      <c r="K44" t="s">
        <v>160</v>
      </c>
      <c r="L44">
        <v>33</v>
      </c>
      <c r="M44" t="s">
        <v>161</v>
      </c>
    </row>
    <row r="45" spans="1:13">
      <c r="A45">
        <v>44</v>
      </c>
      <c r="B45">
        <v>6</v>
      </c>
      <c r="C45">
        <v>2019</v>
      </c>
      <c r="D45">
        <v>1</v>
      </c>
      <c r="E45" t="s">
        <v>55</v>
      </c>
      <c r="F45" t="s">
        <v>47</v>
      </c>
      <c r="H45" t="s">
        <v>118</v>
      </c>
      <c r="J45">
        <v>3</v>
      </c>
      <c r="K45" t="s">
        <v>160</v>
      </c>
      <c r="L45">
        <v>33</v>
      </c>
      <c r="M45" t="s">
        <v>161</v>
      </c>
    </row>
    <row r="46" spans="1:13">
      <c r="A46">
        <v>45</v>
      </c>
      <c r="B46">
        <v>6</v>
      </c>
      <c r="C46">
        <v>2019</v>
      </c>
      <c r="D46">
        <v>1</v>
      </c>
      <c r="E46" t="s">
        <v>55</v>
      </c>
      <c r="F46" t="s">
        <v>47</v>
      </c>
      <c r="H46" t="s">
        <v>118</v>
      </c>
      <c r="J46">
        <v>3</v>
      </c>
      <c r="K46" t="s">
        <v>162</v>
      </c>
      <c r="L46">
        <v>34</v>
      </c>
      <c r="M46" t="s">
        <v>161</v>
      </c>
    </row>
    <row r="47" spans="1:13">
      <c r="A47">
        <v>46</v>
      </c>
      <c r="B47">
        <v>6</v>
      </c>
      <c r="C47">
        <v>2019</v>
      </c>
      <c r="D47">
        <v>1</v>
      </c>
      <c r="E47" t="s">
        <v>55</v>
      </c>
      <c r="F47" t="s">
        <v>47</v>
      </c>
      <c r="H47" t="s">
        <v>118</v>
      </c>
      <c r="J47">
        <v>4</v>
      </c>
      <c r="K47" t="s">
        <v>160</v>
      </c>
      <c r="L47">
        <v>33</v>
      </c>
      <c r="M47" t="s">
        <v>161</v>
      </c>
    </row>
    <row r="48" spans="1:13">
      <c r="A48">
        <v>47</v>
      </c>
      <c r="B48">
        <v>7</v>
      </c>
      <c r="C48">
        <v>2019</v>
      </c>
      <c r="D48">
        <v>1</v>
      </c>
      <c r="E48" t="s">
        <v>33</v>
      </c>
      <c r="F48" t="s">
        <v>23</v>
      </c>
      <c r="H48" t="s">
        <v>102</v>
      </c>
      <c r="J48">
        <v>1</v>
      </c>
      <c r="K48" t="s">
        <v>160</v>
      </c>
      <c r="L48">
        <v>33</v>
      </c>
      <c r="M48" t="s">
        <v>161</v>
      </c>
    </row>
    <row r="49" spans="1:14">
      <c r="A49">
        <v>48</v>
      </c>
      <c r="B49">
        <v>7</v>
      </c>
      <c r="C49">
        <v>2019</v>
      </c>
      <c r="D49">
        <v>1</v>
      </c>
      <c r="E49" t="s">
        <v>33</v>
      </c>
      <c r="F49" t="s">
        <v>23</v>
      </c>
      <c r="H49" t="s">
        <v>102</v>
      </c>
      <c r="J49">
        <v>1</v>
      </c>
      <c r="K49" t="s">
        <v>162</v>
      </c>
      <c r="L49">
        <v>28</v>
      </c>
      <c r="M49" t="s">
        <v>161</v>
      </c>
    </row>
    <row r="50" spans="1:14">
      <c r="A50">
        <v>49</v>
      </c>
      <c r="B50">
        <v>7</v>
      </c>
      <c r="C50">
        <v>2019</v>
      </c>
      <c r="D50">
        <v>1</v>
      </c>
      <c r="E50" t="s">
        <v>33</v>
      </c>
      <c r="F50" t="s">
        <v>23</v>
      </c>
      <c r="H50" t="s">
        <v>110</v>
      </c>
      <c r="J50">
        <v>1</v>
      </c>
      <c r="K50" t="s">
        <v>160</v>
      </c>
      <c r="L50">
        <v>33</v>
      </c>
      <c r="M50" t="s">
        <v>161</v>
      </c>
    </row>
    <row r="51" spans="1:14">
      <c r="A51">
        <v>50</v>
      </c>
      <c r="B51">
        <v>7</v>
      </c>
      <c r="C51">
        <v>2019</v>
      </c>
      <c r="D51">
        <v>1</v>
      </c>
      <c r="E51" t="s">
        <v>33</v>
      </c>
      <c r="F51" t="s">
        <v>23</v>
      </c>
      <c r="H51" t="s">
        <v>102</v>
      </c>
      <c r="J51">
        <v>1</v>
      </c>
      <c r="K51" t="s">
        <v>160</v>
      </c>
      <c r="L51">
        <v>33</v>
      </c>
      <c r="M51" t="s">
        <v>161</v>
      </c>
    </row>
    <row r="52" spans="1:14">
      <c r="A52">
        <v>51</v>
      </c>
      <c r="B52">
        <v>7</v>
      </c>
      <c r="C52">
        <v>2019</v>
      </c>
      <c r="D52">
        <v>1</v>
      </c>
      <c r="E52" t="s">
        <v>33</v>
      </c>
      <c r="F52" t="s">
        <v>23</v>
      </c>
      <c r="H52" t="s">
        <v>110</v>
      </c>
      <c r="J52">
        <v>2</v>
      </c>
      <c r="K52" t="s">
        <v>162</v>
      </c>
      <c r="L52">
        <v>37</v>
      </c>
      <c r="M52" t="s">
        <v>161</v>
      </c>
    </row>
    <row r="53" spans="1:14">
      <c r="A53">
        <v>52</v>
      </c>
      <c r="B53">
        <v>7</v>
      </c>
      <c r="C53">
        <v>2019</v>
      </c>
      <c r="D53">
        <v>1</v>
      </c>
      <c r="E53" t="s">
        <v>33</v>
      </c>
      <c r="F53" t="s">
        <v>23</v>
      </c>
      <c r="H53" t="s">
        <v>102</v>
      </c>
      <c r="J53">
        <v>2</v>
      </c>
      <c r="K53" t="s">
        <v>162</v>
      </c>
      <c r="L53">
        <v>25</v>
      </c>
      <c r="M53" t="s">
        <v>161</v>
      </c>
    </row>
    <row r="54" spans="1:14">
      <c r="A54">
        <v>53</v>
      </c>
      <c r="B54">
        <v>7</v>
      </c>
      <c r="C54">
        <v>2019</v>
      </c>
      <c r="D54">
        <v>1</v>
      </c>
      <c r="E54" t="s">
        <v>33</v>
      </c>
      <c r="F54" t="s">
        <v>23</v>
      </c>
      <c r="H54" t="s">
        <v>110</v>
      </c>
      <c r="J54">
        <v>2</v>
      </c>
      <c r="K54" t="s">
        <v>162</v>
      </c>
      <c r="L54">
        <v>23</v>
      </c>
      <c r="M54" t="s">
        <v>161</v>
      </c>
    </row>
    <row r="55" spans="1:14">
      <c r="A55">
        <v>54</v>
      </c>
      <c r="B55">
        <v>7</v>
      </c>
      <c r="C55">
        <v>2019</v>
      </c>
      <c r="D55">
        <v>1</v>
      </c>
      <c r="E55" t="s">
        <v>33</v>
      </c>
      <c r="F55" t="s">
        <v>23</v>
      </c>
      <c r="H55" t="s">
        <v>102</v>
      </c>
      <c r="J55">
        <v>2</v>
      </c>
      <c r="K55" t="s">
        <v>162</v>
      </c>
      <c r="L55">
        <v>46</v>
      </c>
      <c r="M55" t="s">
        <v>161</v>
      </c>
    </row>
    <row r="56" spans="1:14">
      <c r="A56">
        <v>55</v>
      </c>
      <c r="B56">
        <v>7</v>
      </c>
      <c r="C56">
        <v>2019</v>
      </c>
      <c r="D56">
        <v>1</v>
      </c>
      <c r="E56" t="s">
        <v>33</v>
      </c>
      <c r="F56" t="s">
        <v>23</v>
      </c>
      <c r="H56" t="s">
        <v>102</v>
      </c>
      <c r="J56">
        <v>3</v>
      </c>
      <c r="K56" t="s">
        <v>160</v>
      </c>
      <c r="L56">
        <v>33</v>
      </c>
      <c r="M56" t="s">
        <v>161</v>
      </c>
    </row>
    <row r="57" spans="1:14">
      <c r="A57">
        <v>56</v>
      </c>
      <c r="B57">
        <v>7</v>
      </c>
      <c r="C57">
        <v>2019</v>
      </c>
      <c r="D57">
        <v>1</v>
      </c>
      <c r="E57" t="s">
        <v>33</v>
      </c>
      <c r="F57" t="s">
        <v>23</v>
      </c>
      <c r="H57" t="s">
        <v>102</v>
      </c>
      <c r="J57">
        <v>4</v>
      </c>
      <c r="K57" t="s">
        <v>160</v>
      </c>
      <c r="L57">
        <v>33</v>
      </c>
      <c r="M57" t="s">
        <v>161</v>
      </c>
    </row>
    <row r="58" spans="1:14">
      <c r="A58">
        <v>57</v>
      </c>
      <c r="B58">
        <v>7</v>
      </c>
      <c r="C58">
        <v>2019</v>
      </c>
      <c r="D58">
        <v>1</v>
      </c>
      <c r="E58" t="s">
        <v>33</v>
      </c>
      <c r="F58" t="s">
        <v>23</v>
      </c>
      <c r="H58" t="s">
        <v>110</v>
      </c>
      <c r="J58">
        <v>4</v>
      </c>
      <c r="K58" t="s">
        <v>160</v>
      </c>
      <c r="L58">
        <v>33</v>
      </c>
      <c r="M58" t="s">
        <v>161</v>
      </c>
    </row>
    <row r="59" spans="1:14">
      <c r="A59">
        <v>58</v>
      </c>
      <c r="B59">
        <v>7</v>
      </c>
      <c r="C59">
        <v>2019</v>
      </c>
      <c r="D59">
        <v>1</v>
      </c>
      <c r="E59" t="s">
        <v>33</v>
      </c>
      <c r="F59" t="s">
        <v>23</v>
      </c>
      <c r="H59" t="s">
        <v>102</v>
      </c>
      <c r="J59">
        <v>4</v>
      </c>
      <c r="K59" t="s">
        <v>162</v>
      </c>
      <c r="L59">
        <v>35</v>
      </c>
      <c r="M59" t="s">
        <v>161</v>
      </c>
    </row>
    <row r="60" spans="1:14">
      <c r="A60">
        <v>59</v>
      </c>
      <c r="B60">
        <v>7</v>
      </c>
      <c r="C60">
        <v>2019</v>
      </c>
      <c r="D60">
        <v>1</v>
      </c>
      <c r="E60" t="s">
        <v>33</v>
      </c>
      <c r="F60" t="s">
        <v>23</v>
      </c>
      <c r="H60" t="s">
        <v>110</v>
      </c>
      <c r="J60">
        <v>4</v>
      </c>
      <c r="K60" t="s">
        <v>160</v>
      </c>
      <c r="L60">
        <v>33</v>
      </c>
      <c r="M60" t="s">
        <v>161</v>
      </c>
    </row>
    <row r="61" spans="1:14">
      <c r="A61">
        <v>60</v>
      </c>
      <c r="B61">
        <v>8</v>
      </c>
      <c r="C61">
        <v>2019</v>
      </c>
      <c r="D61">
        <v>1</v>
      </c>
      <c r="E61" t="s">
        <v>30</v>
      </c>
      <c r="F61" t="s">
        <v>37</v>
      </c>
      <c r="H61" t="s">
        <v>117</v>
      </c>
      <c r="J61">
        <v>1</v>
      </c>
      <c r="K61" t="s">
        <v>160</v>
      </c>
      <c r="L61">
        <v>33</v>
      </c>
      <c r="M61" t="s">
        <v>163</v>
      </c>
      <c r="N61" t="s">
        <v>164</v>
      </c>
    </row>
    <row r="62" spans="1:14">
      <c r="A62">
        <v>61</v>
      </c>
      <c r="B62">
        <v>8</v>
      </c>
      <c r="C62">
        <v>2019</v>
      </c>
      <c r="D62">
        <v>1</v>
      </c>
      <c r="E62" t="s">
        <v>30</v>
      </c>
      <c r="F62" t="s">
        <v>37</v>
      </c>
      <c r="H62" t="s">
        <v>111</v>
      </c>
      <c r="J62">
        <v>1</v>
      </c>
      <c r="K62" t="s">
        <v>162</v>
      </c>
      <c r="L62">
        <v>37</v>
      </c>
      <c r="M62" t="s">
        <v>161</v>
      </c>
    </row>
    <row r="63" spans="1:14">
      <c r="A63">
        <v>62</v>
      </c>
      <c r="B63">
        <v>8</v>
      </c>
      <c r="C63">
        <v>2019</v>
      </c>
      <c r="D63">
        <v>1</v>
      </c>
      <c r="E63" t="s">
        <v>30</v>
      </c>
      <c r="F63" t="s">
        <v>37</v>
      </c>
      <c r="H63" t="s">
        <v>111</v>
      </c>
      <c r="J63">
        <v>2</v>
      </c>
      <c r="K63" t="s">
        <v>160</v>
      </c>
      <c r="L63">
        <v>33</v>
      </c>
      <c r="M63" t="s">
        <v>161</v>
      </c>
    </row>
    <row r="64" spans="1:14">
      <c r="A64">
        <v>63</v>
      </c>
      <c r="B64">
        <v>8</v>
      </c>
      <c r="C64">
        <v>2019</v>
      </c>
      <c r="D64">
        <v>1</v>
      </c>
      <c r="E64" t="s">
        <v>30</v>
      </c>
      <c r="F64" t="s">
        <v>37</v>
      </c>
      <c r="H64" t="s">
        <v>111</v>
      </c>
      <c r="J64">
        <v>3</v>
      </c>
      <c r="K64" t="s">
        <v>162</v>
      </c>
      <c r="L64">
        <v>53</v>
      </c>
      <c r="M64" t="s">
        <v>161</v>
      </c>
    </row>
    <row r="65" spans="1:14">
      <c r="A65">
        <v>64</v>
      </c>
      <c r="B65">
        <v>8</v>
      </c>
      <c r="C65">
        <v>2019</v>
      </c>
      <c r="D65">
        <v>1</v>
      </c>
      <c r="E65" t="s">
        <v>30</v>
      </c>
      <c r="F65" t="s">
        <v>37</v>
      </c>
      <c r="H65" t="s">
        <v>117</v>
      </c>
      <c r="J65">
        <v>3</v>
      </c>
      <c r="K65" t="s">
        <v>160</v>
      </c>
      <c r="L65">
        <v>33</v>
      </c>
      <c r="M65" t="s">
        <v>161</v>
      </c>
    </row>
    <row r="66" spans="1:14">
      <c r="A66">
        <v>65</v>
      </c>
      <c r="B66">
        <v>8</v>
      </c>
      <c r="C66">
        <v>2019</v>
      </c>
      <c r="D66">
        <v>1</v>
      </c>
      <c r="E66" t="s">
        <v>30</v>
      </c>
      <c r="F66" t="s">
        <v>37</v>
      </c>
      <c r="H66" t="s">
        <v>111</v>
      </c>
      <c r="J66">
        <v>4</v>
      </c>
      <c r="K66" t="s">
        <v>160</v>
      </c>
      <c r="L66">
        <v>33</v>
      </c>
      <c r="M66" t="s">
        <v>161</v>
      </c>
    </row>
    <row r="67" spans="1:14">
      <c r="A67">
        <v>66</v>
      </c>
      <c r="B67">
        <v>8</v>
      </c>
      <c r="C67">
        <v>2019</v>
      </c>
      <c r="D67">
        <v>1</v>
      </c>
      <c r="E67" t="s">
        <v>30</v>
      </c>
      <c r="F67" t="s">
        <v>37</v>
      </c>
      <c r="H67" t="s">
        <v>111</v>
      </c>
      <c r="J67">
        <v>4</v>
      </c>
      <c r="K67" t="s">
        <v>160</v>
      </c>
      <c r="L67">
        <v>33</v>
      </c>
      <c r="M67" t="s">
        <v>161</v>
      </c>
    </row>
    <row r="68" spans="1:14">
      <c r="A68">
        <v>67</v>
      </c>
      <c r="B68">
        <v>8</v>
      </c>
      <c r="C68">
        <v>2019</v>
      </c>
      <c r="D68">
        <v>1</v>
      </c>
      <c r="E68" t="s">
        <v>30</v>
      </c>
      <c r="F68" t="s">
        <v>37</v>
      </c>
      <c r="H68" t="s">
        <v>111</v>
      </c>
      <c r="J68">
        <v>4</v>
      </c>
      <c r="K68" t="s">
        <v>160</v>
      </c>
      <c r="L68">
        <v>33</v>
      </c>
      <c r="M68" t="s">
        <v>161</v>
      </c>
    </row>
    <row r="69" spans="1:14">
      <c r="A69">
        <v>68</v>
      </c>
      <c r="B69">
        <v>8</v>
      </c>
      <c r="C69">
        <v>2019</v>
      </c>
      <c r="D69">
        <v>1</v>
      </c>
      <c r="E69" t="s">
        <v>30</v>
      </c>
      <c r="F69" t="s">
        <v>37</v>
      </c>
      <c r="H69" t="s">
        <v>111</v>
      </c>
      <c r="J69">
        <v>4</v>
      </c>
      <c r="K69" t="s">
        <v>160</v>
      </c>
      <c r="L69">
        <v>33</v>
      </c>
      <c r="M69" t="s">
        <v>161</v>
      </c>
    </row>
    <row r="70" spans="1:14">
      <c r="A70">
        <v>69</v>
      </c>
      <c r="B70">
        <v>9</v>
      </c>
      <c r="C70">
        <v>2019</v>
      </c>
      <c r="D70">
        <v>1</v>
      </c>
      <c r="E70" t="s">
        <v>56</v>
      </c>
      <c r="F70" t="s">
        <v>34</v>
      </c>
      <c r="H70" t="s">
        <v>189</v>
      </c>
      <c r="J70">
        <v>1</v>
      </c>
      <c r="K70" t="s">
        <v>160</v>
      </c>
      <c r="L70">
        <v>33</v>
      </c>
      <c r="M70" t="s">
        <v>161</v>
      </c>
    </row>
    <row r="71" spans="1:14">
      <c r="A71">
        <v>70</v>
      </c>
      <c r="B71">
        <v>9</v>
      </c>
      <c r="C71">
        <v>2019</v>
      </c>
      <c r="D71">
        <v>1</v>
      </c>
      <c r="E71" t="s">
        <v>56</v>
      </c>
      <c r="F71" t="s">
        <v>34</v>
      </c>
      <c r="H71" t="s">
        <v>188</v>
      </c>
      <c r="J71">
        <v>2</v>
      </c>
      <c r="K71" t="s">
        <v>160</v>
      </c>
      <c r="L71">
        <v>33</v>
      </c>
      <c r="M71" t="s">
        <v>163</v>
      </c>
      <c r="N71" t="s">
        <v>168</v>
      </c>
    </row>
    <row r="72" spans="1:14">
      <c r="A72">
        <v>71</v>
      </c>
      <c r="B72">
        <v>9</v>
      </c>
      <c r="C72">
        <v>2019</v>
      </c>
      <c r="D72">
        <v>1</v>
      </c>
      <c r="E72" t="s">
        <v>56</v>
      </c>
      <c r="F72" t="s">
        <v>34</v>
      </c>
      <c r="H72" t="s">
        <v>189</v>
      </c>
      <c r="J72">
        <v>2</v>
      </c>
      <c r="K72" t="s">
        <v>160</v>
      </c>
      <c r="L72">
        <v>33</v>
      </c>
      <c r="M72" t="s">
        <v>161</v>
      </c>
    </row>
    <row r="73" spans="1:14">
      <c r="A73">
        <v>72</v>
      </c>
      <c r="B73">
        <v>9</v>
      </c>
      <c r="C73">
        <v>2019</v>
      </c>
      <c r="D73">
        <v>1</v>
      </c>
      <c r="E73" t="s">
        <v>56</v>
      </c>
      <c r="F73" t="s">
        <v>34</v>
      </c>
      <c r="H73" t="s">
        <v>189</v>
      </c>
      <c r="J73">
        <v>2</v>
      </c>
      <c r="K73" t="s">
        <v>162</v>
      </c>
      <c r="L73">
        <v>40</v>
      </c>
      <c r="M73" t="s">
        <v>161</v>
      </c>
    </row>
    <row r="74" spans="1:14">
      <c r="A74">
        <v>73</v>
      </c>
      <c r="B74">
        <v>9</v>
      </c>
      <c r="C74">
        <v>2019</v>
      </c>
      <c r="D74">
        <v>1</v>
      </c>
      <c r="E74" t="s">
        <v>56</v>
      </c>
      <c r="F74" t="s">
        <v>34</v>
      </c>
      <c r="H74" t="s">
        <v>188</v>
      </c>
      <c r="J74">
        <v>2</v>
      </c>
      <c r="K74" t="s">
        <v>162</v>
      </c>
      <c r="L74">
        <v>46</v>
      </c>
      <c r="M74" t="s">
        <v>163</v>
      </c>
      <c r="N74" t="s">
        <v>165</v>
      </c>
    </row>
    <row r="75" spans="1:14">
      <c r="A75">
        <v>74</v>
      </c>
      <c r="B75">
        <v>9</v>
      </c>
      <c r="C75">
        <v>2019</v>
      </c>
      <c r="D75">
        <v>1</v>
      </c>
      <c r="E75" t="s">
        <v>56</v>
      </c>
      <c r="F75" t="s">
        <v>34</v>
      </c>
      <c r="H75" t="s">
        <v>188</v>
      </c>
      <c r="J75">
        <v>3</v>
      </c>
      <c r="K75" t="s">
        <v>162</v>
      </c>
      <c r="L75">
        <v>44</v>
      </c>
      <c r="M75" t="s">
        <v>161</v>
      </c>
    </row>
    <row r="76" spans="1:14">
      <c r="A76">
        <v>75</v>
      </c>
      <c r="B76">
        <v>9</v>
      </c>
      <c r="C76">
        <v>2019</v>
      </c>
      <c r="D76">
        <v>1</v>
      </c>
      <c r="E76" t="s">
        <v>56</v>
      </c>
      <c r="F76" t="s">
        <v>34</v>
      </c>
      <c r="H76" t="s">
        <v>189</v>
      </c>
      <c r="J76">
        <v>3</v>
      </c>
      <c r="K76" t="s">
        <v>160</v>
      </c>
      <c r="L76">
        <v>33</v>
      </c>
      <c r="M76" t="s">
        <v>161</v>
      </c>
    </row>
    <row r="77" spans="1:14">
      <c r="A77">
        <v>76</v>
      </c>
      <c r="B77">
        <v>9</v>
      </c>
      <c r="C77">
        <v>2019</v>
      </c>
      <c r="D77">
        <v>1</v>
      </c>
      <c r="E77" t="s">
        <v>56</v>
      </c>
      <c r="F77" t="s">
        <v>34</v>
      </c>
      <c r="H77" t="s">
        <v>188</v>
      </c>
      <c r="J77">
        <v>3</v>
      </c>
      <c r="K77" t="s">
        <v>160</v>
      </c>
      <c r="L77">
        <v>33</v>
      </c>
      <c r="M77" t="s">
        <v>161</v>
      </c>
    </row>
    <row r="78" spans="1:14">
      <c r="A78">
        <v>77</v>
      </c>
      <c r="B78">
        <v>9</v>
      </c>
      <c r="C78">
        <v>2019</v>
      </c>
      <c r="D78">
        <v>1</v>
      </c>
      <c r="E78" t="s">
        <v>56</v>
      </c>
      <c r="F78" t="s">
        <v>34</v>
      </c>
      <c r="H78" t="s">
        <v>188</v>
      </c>
      <c r="J78">
        <v>4</v>
      </c>
      <c r="K78" t="s">
        <v>162</v>
      </c>
      <c r="L78">
        <v>29</v>
      </c>
      <c r="M78" t="s">
        <v>163</v>
      </c>
      <c r="N78" t="s">
        <v>165</v>
      </c>
    </row>
    <row r="79" spans="1:14">
      <c r="A79">
        <v>78</v>
      </c>
      <c r="B79">
        <v>10</v>
      </c>
      <c r="C79">
        <v>2019</v>
      </c>
      <c r="D79">
        <v>1</v>
      </c>
      <c r="E79" t="s">
        <v>58</v>
      </c>
      <c r="F79" t="s">
        <v>29</v>
      </c>
      <c r="H79" t="s">
        <v>122</v>
      </c>
      <c r="J79">
        <v>1</v>
      </c>
      <c r="K79" t="s">
        <v>162</v>
      </c>
      <c r="L79">
        <v>39</v>
      </c>
      <c r="M79" t="s">
        <v>161</v>
      </c>
    </row>
    <row r="80" spans="1:14">
      <c r="A80">
        <v>79</v>
      </c>
      <c r="B80">
        <v>10</v>
      </c>
      <c r="C80">
        <v>2019</v>
      </c>
      <c r="D80">
        <v>1</v>
      </c>
      <c r="E80" t="s">
        <v>58</v>
      </c>
      <c r="F80" t="s">
        <v>29</v>
      </c>
      <c r="H80" t="s">
        <v>119</v>
      </c>
      <c r="J80">
        <v>2</v>
      </c>
      <c r="K80" t="s">
        <v>160</v>
      </c>
      <c r="L80">
        <v>33</v>
      </c>
      <c r="M80" t="s">
        <v>161</v>
      </c>
    </row>
    <row r="81" spans="1:14">
      <c r="A81">
        <v>80</v>
      </c>
      <c r="B81">
        <v>10</v>
      </c>
      <c r="C81">
        <v>2019</v>
      </c>
      <c r="D81">
        <v>1</v>
      </c>
      <c r="E81" t="s">
        <v>58</v>
      </c>
      <c r="F81" t="s">
        <v>29</v>
      </c>
      <c r="H81" t="s">
        <v>122</v>
      </c>
      <c r="J81">
        <v>2</v>
      </c>
      <c r="K81" t="s">
        <v>160</v>
      </c>
      <c r="L81">
        <v>33</v>
      </c>
      <c r="M81" t="s">
        <v>161</v>
      </c>
    </row>
    <row r="82" spans="1:14">
      <c r="A82">
        <v>81</v>
      </c>
      <c r="B82">
        <v>10</v>
      </c>
      <c r="C82">
        <v>2019</v>
      </c>
      <c r="D82">
        <v>1</v>
      </c>
      <c r="E82" t="s">
        <v>58</v>
      </c>
      <c r="F82" t="s">
        <v>29</v>
      </c>
      <c r="H82" t="s">
        <v>119</v>
      </c>
      <c r="J82">
        <v>2</v>
      </c>
      <c r="K82" t="s">
        <v>160</v>
      </c>
      <c r="L82">
        <v>33</v>
      </c>
      <c r="M82" t="s">
        <v>161</v>
      </c>
    </row>
    <row r="83" spans="1:14">
      <c r="A83">
        <v>82</v>
      </c>
      <c r="B83">
        <v>10</v>
      </c>
      <c r="C83">
        <v>2019</v>
      </c>
      <c r="D83">
        <v>1</v>
      </c>
      <c r="E83" t="s">
        <v>58</v>
      </c>
      <c r="F83" t="s">
        <v>29</v>
      </c>
      <c r="H83" t="s">
        <v>122</v>
      </c>
      <c r="J83">
        <v>2</v>
      </c>
      <c r="K83" t="s">
        <v>160</v>
      </c>
      <c r="L83">
        <v>33</v>
      </c>
      <c r="M83" t="s">
        <v>161</v>
      </c>
    </row>
    <row r="84" spans="1:14">
      <c r="A84">
        <v>83</v>
      </c>
      <c r="B84">
        <v>10</v>
      </c>
      <c r="C84">
        <v>2019</v>
      </c>
      <c r="D84">
        <v>1</v>
      </c>
      <c r="E84" t="s">
        <v>58</v>
      </c>
      <c r="F84" t="s">
        <v>29</v>
      </c>
      <c r="H84" t="s">
        <v>122</v>
      </c>
      <c r="J84">
        <v>3</v>
      </c>
      <c r="K84" t="s">
        <v>162</v>
      </c>
      <c r="L84">
        <v>45</v>
      </c>
      <c r="M84" t="s">
        <v>163</v>
      </c>
      <c r="N84" t="s">
        <v>165</v>
      </c>
    </row>
    <row r="85" spans="1:14">
      <c r="A85">
        <v>84</v>
      </c>
      <c r="B85">
        <v>10</v>
      </c>
      <c r="C85">
        <v>2019</v>
      </c>
      <c r="D85">
        <v>1</v>
      </c>
      <c r="E85" t="s">
        <v>58</v>
      </c>
      <c r="F85" t="s">
        <v>29</v>
      </c>
      <c r="H85" t="s">
        <v>119</v>
      </c>
      <c r="J85">
        <v>4</v>
      </c>
      <c r="K85" t="s">
        <v>160</v>
      </c>
      <c r="L85">
        <v>33</v>
      </c>
      <c r="M85" t="s">
        <v>161</v>
      </c>
    </row>
    <row r="86" spans="1:14">
      <c r="A86">
        <v>85</v>
      </c>
      <c r="B86">
        <v>10</v>
      </c>
      <c r="C86">
        <v>2019</v>
      </c>
      <c r="D86">
        <v>1</v>
      </c>
      <c r="E86" t="s">
        <v>58</v>
      </c>
      <c r="F86" t="s">
        <v>29</v>
      </c>
      <c r="H86" t="s">
        <v>122</v>
      </c>
      <c r="J86">
        <v>4</v>
      </c>
      <c r="K86" t="s">
        <v>162</v>
      </c>
      <c r="L86">
        <v>27</v>
      </c>
      <c r="M86" t="s">
        <v>161</v>
      </c>
    </row>
    <row r="87" spans="1:14">
      <c r="A87">
        <v>86</v>
      </c>
      <c r="B87">
        <v>11</v>
      </c>
      <c r="C87">
        <v>2019</v>
      </c>
      <c r="D87">
        <v>1</v>
      </c>
      <c r="E87" t="s">
        <v>35</v>
      </c>
      <c r="F87" t="s">
        <v>39</v>
      </c>
      <c r="H87" t="s">
        <v>124</v>
      </c>
      <c r="J87">
        <v>1</v>
      </c>
      <c r="K87" t="s">
        <v>162</v>
      </c>
      <c r="L87">
        <v>29</v>
      </c>
      <c r="M87" t="s">
        <v>161</v>
      </c>
    </row>
    <row r="88" spans="1:14">
      <c r="A88">
        <v>87</v>
      </c>
      <c r="B88">
        <v>11</v>
      </c>
      <c r="C88">
        <v>2019</v>
      </c>
      <c r="D88">
        <v>1</v>
      </c>
      <c r="E88" t="s">
        <v>35</v>
      </c>
      <c r="F88" t="s">
        <v>39</v>
      </c>
      <c r="H88" t="s">
        <v>144</v>
      </c>
      <c r="J88">
        <v>2</v>
      </c>
      <c r="K88" t="s">
        <v>160</v>
      </c>
      <c r="L88">
        <v>33</v>
      </c>
      <c r="M88" t="s">
        <v>161</v>
      </c>
    </row>
    <row r="89" spans="1:14">
      <c r="A89">
        <v>88</v>
      </c>
      <c r="B89">
        <v>11</v>
      </c>
      <c r="C89">
        <v>2019</v>
      </c>
      <c r="D89">
        <v>1</v>
      </c>
      <c r="E89" t="s">
        <v>35</v>
      </c>
      <c r="F89" t="s">
        <v>39</v>
      </c>
      <c r="H89" t="s">
        <v>124</v>
      </c>
      <c r="J89">
        <v>2</v>
      </c>
      <c r="K89" t="s">
        <v>162</v>
      </c>
      <c r="L89">
        <v>36</v>
      </c>
      <c r="M89" t="s">
        <v>161</v>
      </c>
    </row>
    <row r="90" spans="1:14">
      <c r="A90">
        <v>89</v>
      </c>
      <c r="B90">
        <v>11</v>
      </c>
      <c r="C90">
        <v>2019</v>
      </c>
      <c r="D90">
        <v>1</v>
      </c>
      <c r="E90" t="s">
        <v>35</v>
      </c>
      <c r="F90" t="s">
        <v>39</v>
      </c>
      <c r="H90" t="s">
        <v>124</v>
      </c>
      <c r="J90">
        <v>3</v>
      </c>
      <c r="K90" t="s">
        <v>160</v>
      </c>
      <c r="L90">
        <v>33</v>
      </c>
      <c r="M90" t="s">
        <v>161</v>
      </c>
    </row>
    <row r="91" spans="1:14">
      <c r="A91">
        <v>90</v>
      </c>
      <c r="B91">
        <v>11</v>
      </c>
      <c r="C91">
        <v>2019</v>
      </c>
      <c r="D91">
        <v>1</v>
      </c>
      <c r="E91" t="s">
        <v>35</v>
      </c>
      <c r="F91" t="s">
        <v>39</v>
      </c>
      <c r="H91" t="s">
        <v>124</v>
      </c>
      <c r="J91">
        <v>3</v>
      </c>
      <c r="K91" t="s">
        <v>160</v>
      </c>
      <c r="L91">
        <v>33</v>
      </c>
      <c r="M91" t="s">
        <v>161</v>
      </c>
    </row>
    <row r="92" spans="1:14">
      <c r="A92">
        <v>91</v>
      </c>
      <c r="B92">
        <v>11</v>
      </c>
      <c r="C92">
        <v>2019</v>
      </c>
      <c r="D92">
        <v>1</v>
      </c>
      <c r="E92" t="s">
        <v>35</v>
      </c>
      <c r="F92" t="s">
        <v>39</v>
      </c>
      <c r="H92" s="8" t="s">
        <v>144</v>
      </c>
      <c r="J92">
        <v>3</v>
      </c>
      <c r="K92" t="s">
        <v>160</v>
      </c>
      <c r="L92">
        <v>33</v>
      </c>
      <c r="M92" t="s">
        <v>161</v>
      </c>
    </row>
    <row r="93" spans="1:14">
      <c r="A93">
        <v>92</v>
      </c>
      <c r="B93">
        <v>11</v>
      </c>
      <c r="C93">
        <v>2019</v>
      </c>
      <c r="D93">
        <v>1</v>
      </c>
      <c r="E93" t="s">
        <v>35</v>
      </c>
      <c r="F93" t="s">
        <v>39</v>
      </c>
      <c r="H93" t="s">
        <v>124</v>
      </c>
      <c r="J93">
        <v>3</v>
      </c>
      <c r="K93" t="s">
        <v>162</v>
      </c>
      <c r="L93">
        <v>57</v>
      </c>
      <c r="M93" t="s">
        <v>163</v>
      </c>
      <c r="N93" t="s">
        <v>179</v>
      </c>
    </row>
    <row r="94" spans="1:14">
      <c r="A94">
        <v>93</v>
      </c>
      <c r="B94">
        <v>11</v>
      </c>
      <c r="C94">
        <v>2019</v>
      </c>
      <c r="D94">
        <v>1</v>
      </c>
      <c r="E94" t="s">
        <v>35</v>
      </c>
      <c r="F94" t="s">
        <v>39</v>
      </c>
      <c r="H94" s="8" t="s">
        <v>144</v>
      </c>
      <c r="J94">
        <v>4</v>
      </c>
      <c r="K94" t="s">
        <v>162</v>
      </c>
      <c r="L94">
        <v>31</v>
      </c>
      <c r="M94" t="s">
        <v>161</v>
      </c>
    </row>
    <row r="95" spans="1:14">
      <c r="A95">
        <v>94</v>
      </c>
      <c r="B95">
        <v>11</v>
      </c>
      <c r="C95">
        <v>2019</v>
      </c>
      <c r="D95">
        <v>1</v>
      </c>
      <c r="E95" t="s">
        <v>35</v>
      </c>
      <c r="F95" t="s">
        <v>39</v>
      </c>
      <c r="H95" t="s">
        <v>124</v>
      </c>
      <c r="J95">
        <v>4</v>
      </c>
      <c r="K95" t="s">
        <v>162</v>
      </c>
      <c r="L95">
        <v>47</v>
      </c>
      <c r="M95" t="s">
        <v>161</v>
      </c>
    </row>
    <row r="96" spans="1:14">
      <c r="A96">
        <v>95</v>
      </c>
      <c r="B96">
        <v>11</v>
      </c>
      <c r="C96">
        <v>2019</v>
      </c>
      <c r="D96">
        <v>1</v>
      </c>
      <c r="E96" t="s">
        <v>35</v>
      </c>
      <c r="F96" t="s">
        <v>39</v>
      </c>
      <c r="H96" t="s">
        <v>124</v>
      </c>
      <c r="J96">
        <v>4</v>
      </c>
      <c r="K96" t="s">
        <v>160</v>
      </c>
      <c r="L96">
        <v>33</v>
      </c>
      <c r="M96" t="s">
        <v>161</v>
      </c>
    </row>
    <row r="97" spans="1:13">
      <c r="A97">
        <v>96</v>
      </c>
      <c r="B97">
        <v>12</v>
      </c>
      <c r="C97">
        <v>2019</v>
      </c>
      <c r="D97">
        <v>1</v>
      </c>
      <c r="E97" t="s">
        <v>59</v>
      </c>
      <c r="F97" t="s">
        <v>60</v>
      </c>
      <c r="H97" t="s">
        <v>136</v>
      </c>
      <c r="J97">
        <v>1</v>
      </c>
      <c r="K97" t="s">
        <v>160</v>
      </c>
      <c r="L97">
        <v>33</v>
      </c>
      <c r="M97" t="s">
        <v>161</v>
      </c>
    </row>
    <row r="98" spans="1:13">
      <c r="A98">
        <v>97</v>
      </c>
      <c r="B98">
        <v>12</v>
      </c>
      <c r="C98">
        <v>2019</v>
      </c>
      <c r="D98">
        <v>1</v>
      </c>
      <c r="E98" t="s">
        <v>59</v>
      </c>
      <c r="F98" t="s">
        <v>60</v>
      </c>
      <c r="H98" t="s">
        <v>190</v>
      </c>
      <c r="J98">
        <v>1</v>
      </c>
      <c r="K98" t="s">
        <v>160</v>
      </c>
      <c r="L98">
        <v>33</v>
      </c>
      <c r="M98" t="s">
        <v>161</v>
      </c>
    </row>
    <row r="99" spans="1:13">
      <c r="A99">
        <v>98</v>
      </c>
      <c r="B99">
        <v>12</v>
      </c>
      <c r="C99">
        <v>2019</v>
      </c>
      <c r="D99">
        <v>1</v>
      </c>
      <c r="E99" t="s">
        <v>59</v>
      </c>
      <c r="F99" t="s">
        <v>60</v>
      </c>
      <c r="H99" t="s">
        <v>190</v>
      </c>
      <c r="J99">
        <v>2</v>
      </c>
      <c r="K99" t="s">
        <v>160</v>
      </c>
      <c r="L99">
        <v>33</v>
      </c>
      <c r="M99" t="s">
        <v>161</v>
      </c>
    </row>
    <row r="100" spans="1:13">
      <c r="A100">
        <v>99</v>
      </c>
      <c r="B100">
        <v>12</v>
      </c>
      <c r="C100">
        <v>2019</v>
      </c>
      <c r="D100">
        <v>1</v>
      </c>
      <c r="E100" t="s">
        <v>59</v>
      </c>
      <c r="F100" t="s">
        <v>60</v>
      </c>
      <c r="H100" t="s">
        <v>190</v>
      </c>
      <c r="J100">
        <v>2</v>
      </c>
      <c r="K100" t="s">
        <v>160</v>
      </c>
      <c r="L100">
        <v>33</v>
      </c>
      <c r="M100" t="s">
        <v>161</v>
      </c>
    </row>
    <row r="101" spans="1:13">
      <c r="A101">
        <v>100</v>
      </c>
      <c r="B101">
        <v>12</v>
      </c>
      <c r="C101">
        <v>2019</v>
      </c>
      <c r="D101">
        <v>1</v>
      </c>
      <c r="E101" t="s">
        <v>59</v>
      </c>
      <c r="F101" t="s">
        <v>60</v>
      </c>
      <c r="H101" t="s">
        <v>136</v>
      </c>
      <c r="J101">
        <v>3</v>
      </c>
      <c r="K101" t="s">
        <v>162</v>
      </c>
      <c r="L101">
        <v>28</v>
      </c>
      <c r="M101" t="s">
        <v>161</v>
      </c>
    </row>
    <row r="102" spans="1:13">
      <c r="A102">
        <v>101</v>
      </c>
      <c r="B102">
        <v>12</v>
      </c>
      <c r="C102">
        <v>2019</v>
      </c>
      <c r="D102">
        <v>1</v>
      </c>
      <c r="E102" t="s">
        <v>59</v>
      </c>
      <c r="F102" t="s">
        <v>60</v>
      </c>
      <c r="H102" t="s">
        <v>190</v>
      </c>
      <c r="J102">
        <v>3</v>
      </c>
      <c r="K102" t="s">
        <v>160</v>
      </c>
      <c r="L102">
        <v>33</v>
      </c>
      <c r="M102" t="s">
        <v>161</v>
      </c>
    </row>
    <row r="103" spans="1:13">
      <c r="A103">
        <v>102</v>
      </c>
      <c r="B103">
        <v>12</v>
      </c>
      <c r="C103">
        <v>2019</v>
      </c>
      <c r="D103">
        <v>1</v>
      </c>
      <c r="E103" t="s">
        <v>59</v>
      </c>
      <c r="F103" t="s">
        <v>60</v>
      </c>
      <c r="H103" t="s">
        <v>190</v>
      </c>
      <c r="J103">
        <v>3</v>
      </c>
      <c r="K103" t="s">
        <v>160</v>
      </c>
      <c r="L103">
        <v>33</v>
      </c>
      <c r="M103" t="s">
        <v>161</v>
      </c>
    </row>
    <row r="104" spans="1:13">
      <c r="A104">
        <v>103</v>
      </c>
      <c r="B104">
        <v>12</v>
      </c>
      <c r="C104">
        <v>2019</v>
      </c>
      <c r="D104">
        <v>1</v>
      </c>
      <c r="E104" t="s">
        <v>59</v>
      </c>
      <c r="F104" t="s">
        <v>60</v>
      </c>
      <c r="H104" t="s">
        <v>136</v>
      </c>
      <c r="J104">
        <v>4</v>
      </c>
      <c r="K104" t="s">
        <v>160</v>
      </c>
      <c r="L104">
        <v>33</v>
      </c>
      <c r="M104" t="s">
        <v>161</v>
      </c>
    </row>
    <row r="105" spans="1:13">
      <c r="A105">
        <v>104</v>
      </c>
      <c r="B105">
        <v>13</v>
      </c>
      <c r="C105">
        <v>2019</v>
      </c>
      <c r="D105">
        <v>1</v>
      </c>
      <c r="E105" t="s">
        <v>43</v>
      </c>
      <c r="F105" t="s">
        <v>22</v>
      </c>
      <c r="H105" t="s">
        <v>112</v>
      </c>
      <c r="J105">
        <v>2</v>
      </c>
      <c r="K105" t="s">
        <v>162</v>
      </c>
      <c r="L105">
        <v>55</v>
      </c>
      <c r="M105" t="s">
        <v>161</v>
      </c>
    </row>
    <row r="106" spans="1:13">
      <c r="A106">
        <v>105</v>
      </c>
      <c r="B106">
        <v>13</v>
      </c>
      <c r="C106">
        <v>2019</v>
      </c>
      <c r="D106">
        <v>1</v>
      </c>
      <c r="E106" t="s">
        <v>43</v>
      </c>
      <c r="F106" t="s">
        <v>22</v>
      </c>
      <c r="H106" s="8" t="s">
        <v>112</v>
      </c>
      <c r="J106">
        <v>2</v>
      </c>
      <c r="K106" t="s">
        <v>160</v>
      </c>
      <c r="L106">
        <v>33</v>
      </c>
      <c r="M106" t="s">
        <v>161</v>
      </c>
    </row>
    <row r="107" spans="1:13">
      <c r="A107">
        <v>106</v>
      </c>
      <c r="B107">
        <v>13</v>
      </c>
      <c r="C107">
        <v>2019</v>
      </c>
      <c r="D107">
        <v>1</v>
      </c>
      <c r="E107" t="s">
        <v>43</v>
      </c>
      <c r="F107" t="s">
        <v>22</v>
      </c>
      <c r="H107" s="8" t="s">
        <v>112</v>
      </c>
      <c r="J107">
        <v>2</v>
      </c>
      <c r="K107" t="s">
        <v>160</v>
      </c>
      <c r="L107">
        <v>33</v>
      </c>
      <c r="M107" t="s">
        <v>161</v>
      </c>
    </row>
    <row r="108" spans="1:13">
      <c r="A108">
        <v>107</v>
      </c>
      <c r="B108">
        <v>13</v>
      </c>
      <c r="C108">
        <v>2019</v>
      </c>
      <c r="D108">
        <v>1</v>
      </c>
      <c r="E108" t="s">
        <v>43</v>
      </c>
      <c r="F108" t="s">
        <v>22</v>
      </c>
      <c r="H108" t="s">
        <v>123</v>
      </c>
      <c r="J108">
        <v>2</v>
      </c>
      <c r="K108" t="s">
        <v>162</v>
      </c>
      <c r="L108">
        <v>20</v>
      </c>
      <c r="M108" t="s">
        <v>161</v>
      </c>
    </row>
    <row r="109" spans="1:13">
      <c r="A109">
        <v>108</v>
      </c>
      <c r="B109">
        <v>13</v>
      </c>
      <c r="C109">
        <v>2019</v>
      </c>
      <c r="D109">
        <v>1</v>
      </c>
      <c r="E109" t="s">
        <v>43</v>
      </c>
      <c r="F109" t="s">
        <v>22</v>
      </c>
      <c r="H109" s="8" t="s">
        <v>123</v>
      </c>
      <c r="J109">
        <v>3</v>
      </c>
      <c r="K109" t="s">
        <v>162</v>
      </c>
      <c r="L109">
        <v>42</v>
      </c>
      <c r="M109" t="s">
        <v>161</v>
      </c>
    </row>
    <row r="110" spans="1:13">
      <c r="A110">
        <v>109</v>
      </c>
      <c r="B110">
        <v>13</v>
      </c>
      <c r="C110">
        <v>2019</v>
      </c>
      <c r="D110">
        <v>1</v>
      </c>
      <c r="E110" t="s">
        <v>43</v>
      </c>
      <c r="F110" t="s">
        <v>22</v>
      </c>
      <c r="H110" s="8" t="s">
        <v>112</v>
      </c>
      <c r="J110">
        <v>4</v>
      </c>
      <c r="K110" t="s">
        <v>160</v>
      </c>
      <c r="L110">
        <v>33</v>
      </c>
      <c r="M110" t="s">
        <v>161</v>
      </c>
    </row>
    <row r="111" spans="1:13">
      <c r="A111">
        <v>110</v>
      </c>
      <c r="B111">
        <v>13</v>
      </c>
      <c r="C111">
        <v>2019</v>
      </c>
      <c r="D111">
        <v>1</v>
      </c>
      <c r="E111" t="s">
        <v>43</v>
      </c>
      <c r="F111" t="s">
        <v>22</v>
      </c>
      <c r="H111" s="8" t="s">
        <v>123</v>
      </c>
      <c r="J111">
        <v>4</v>
      </c>
      <c r="K111" t="s">
        <v>162</v>
      </c>
      <c r="L111">
        <v>34</v>
      </c>
      <c r="M111" t="s">
        <v>161</v>
      </c>
    </row>
    <row r="112" spans="1:13">
      <c r="A112">
        <v>111</v>
      </c>
      <c r="B112">
        <v>13</v>
      </c>
      <c r="C112">
        <v>2019</v>
      </c>
      <c r="D112">
        <v>1</v>
      </c>
      <c r="E112" t="s">
        <v>43</v>
      </c>
      <c r="F112" t="s">
        <v>22</v>
      </c>
      <c r="H112" s="8" t="s">
        <v>123</v>
      </c>
      <c r="J112">
        <v>4</v>
      </c>
      <c r="K112" t="s">
        <v>160</v>
      </c>
      <c r="L112">
        <v>33</v>
      </c>
      <c r="M112" t="s">
        <v>161</v>
      </c>
    </row>
    <row r="113" spans="1:14">
      <c r="A113">
        <v>112</v>
      </c>
      <c r="B113">
        <v>13</v>
      </c>
      <c r="C113">
        <v>2019</v>
      </c>
      <c r="D113">
        <v>1</v>
      </c>
      <c r="E113" t="s">
        <v>43</v>
      </c>
      <c r="F113" t="s">
        <v>22</v>
      </c>
      <c r="H113" s="8" t="s">
        <v>123</v>
      </c>
      <c r="J113">
        <v>4</v>
      </c>
      <c r="K113" t="s">
        <v>160</v>
      </c>
      <c r="L113">
        <v>33</v>
      </c>
      <c r="M113" t="s">
        <v>161</v>
      </c>
    </row>
    <row r="114" spans="1:14">
      <c r="A114">
        <v>113</v>
      </c>
      <c r="B114">
        <v>13</v>
      </c>
      <c r="C114">
        <v>2019</v>
      </c>
      <c r="D114">
        <v>1</v>
      </c>
      <c r="E114" t="s">
        <v>43</v>
      </c>
      <c r="F114" t="s">
        <v>22</v>
      </c>
      <c r="H114" s="8" t="s">
        <v>123</v>
      </c>
      <c r="J114" t="s">
        <v>174</v>
      </c>
      <c r="K114" t="s">
        <v>162</v>
      </c>
      <c r="L114">
        <v>28</v>
      </c>
      <c r="M114" t="s">
        <v>161</v>
      </c>
    </row>
    <row r="115" spans="1:14">
      <c r="A115">
        <v>114</v>
      </c>
      <c r="B115">
        <v>13</v>
      </c>
      <c r="C115">
        <v>2019</v>
      </c>
      <c r="D115">
        <v>1</v>
      </c>
      <c r="E115" t="s">
        <v>43</v>
      </c>
      <c r="F115" t="s">
        <v>22</v>
      </c>
      <c r="H115" s="8" t="s">
        <v>112</v>
      </c>
      <c r="J115" t="s">
        <v>174</v>
      </c>
      <c r="K115" t="s">
        <v>162</v>
      </c>
      <c r="L115">
        <v>33</v>
      </c>
      <c r="M115" t="s">
        <v>161</v>
      </c>
    </row>
    <row r="116" spans="1:14">
      <c r="A116">
        <v>115</v>
      </c>
      <c r="B116">
        <v>14</v>
      </c>
      <c r="C116">
        <v>2019</v>
      </c>
      <c r="D116">
        <v>1</v>
      </c>
      <c r="E116" t="s">
        <v>25</v>
      </c>
      <c r="F116" t="s">
        <v>40</v>
      </c>
      <c r="H116" t="s">
        <v>131</v>
      </c>
      <c r="J116">
        <v>1</v>
      </c>
      <c r="K116" t="s">
        <v>160</v>
      </c>
      <c r="L116">
        <v>33</v>
      </c>
      <c r="M116" t="s">
        <v>161</v>
      </c>
    </row>
    <row r="117" spans="1:14">
      <c r="A117">
        <v>116</v>
      </c>
      <c r="B117">
        <v>14</v>
      </c>
      <c r="C117">
        <v>2019</v>
      </c>
      <c r="D117">
        <v>1</v>
      </c>
      <c r="E117" t="s">
        <v>25</v>
      </c>
      <c r="F117" t="s">
        <v>40</v>
      </c>
      <c r="H117" t="s">
        <v>131</v>
      </c>
      <c r="J117">
        <v>2</v>
      </c>
      <c r="K117" t="s">
        <v>162</v>
      </c>
      <c r="L117">
        <v>25</v>
      </c>
      <c r="M117" t="s">
        <v>161</v>
      </c>
    </row>
    <row r="118" spans="1:14">
      <c r="A118">
        <v>117</v>
      </c>
      <c r="B118">
        <v>14</v>
      </c>
      <c r="C118">
        <v>2019</v>
      </c>
      <c r="D118">
        <v>1</v>
      </c>
      <c r="E118" t="s">
        <v>25</v>
      </c>
      <c r="F118" t="s">
        <v>40</v>
      </c>
      <c r="H118" t="s">
        <v>131</v>
      </c>
      <c r="J118">
        <v>2</v>
      </c>
      <c r="K118" t="s">
        <v>160</v>
      </c>
      <c r="L118">
        <v>33</v>
      </c>
      <c r="M118" t="s">
        <v>161</v>
      </c>
    </row>
    <row r="119" spans="1:14">
      <c r="A119">
        <v>118</v>
      </c>
      <c r="B119">
        <v>14</v>
      </c>
      <c r="C119">
        <v>2019</v>
      </c>
      <c r="D119">
        <v>1</v>
      </c>
      <c r="E119" t="s">
        <v>25</v>
      </c>
      <c r="F119" t="s">
        <v>40</v>
      </c>
      <c r="H119" t="s">
        <v>131</v>
      </c>
      <c r="J119">
        <v>2</v>
      </c>
      <c r="K119" t="s">
        <v>162</v>
      </c>
      <c r="L119">
        <v>41</v>
      </c>
      <c r="M119" t="s">
        <v>161</v>
      </c>
    </row>
    <row r="120" spans="1:14">
      <c r="A120">
        <v>119</v>
      </c>
      <c r="B120">
        <v>14</v>
      </c>
      <c r="C120">
        <v>2019</v>
      </c>
      <c r="D120">
        <v>1</v>
      </c>
      <c r="E120" t="s">
        <v>25</v>
      </c>
      <c r="F120" t="s">
        <v>40</v>
      </c>
      <c r="H120" s="8" t="s">
        <v>129</v>
      </c>
      <c r="J120">
        <v>3</v>
      </c>
      <c r="K120" t="s">
        <v>162</v>
      </c>
      <c r="L120">
        <v>19</v>
      </c>
      <c r="M120" t="s">
        <v>161</v>
      </c>
    </row>
    <row r="121" spans="1:14">
      <c r="A121">
        <v>120</v>
      </c>
      <c r="B121">
        <v>14</v>
      </c>
      <c r="C121">
        <v>2019</v>
      </c>
      <c r="D121">
        <v>1</v>
      </c>
      <c r="E121" t="s">
        <v>25</v>
      </c>
      <c r="F121" t="s">
        <v>40</v>
      </c>
      <c r="H121" t="s">
        <v>131</v>
      </c>
      <c r="J121">
        <v>3</v>
      </c>
      <c r="K121" t="s">
        <v>160</v>
      </c>
      <c r="L121">
        <v>33</v>
      </c>
      <c r="M121" t="s">
        <v>161</v>
      </c>
    </row>
    <row r="122" spans="1:14">
      <c r="A122">
        <v>121</v>
      </c>
      <c r="B122">
        <v>14</v>
      </c>
      <c r="C122">
        <v>2019</v>
      </c>
      <c r="D122">
        <v>1</v>
      </c>
      <c r="E122" t="s">
        <v>25</v>
      </c>
      <c r="F122" t="s">
        <v>40</v>
      </c>
      <c r="H122" t="s">
        <v>131</v>
      </c>
      <c r="J122">
        <v>3</v>
      </c>
      <c r="K122" t="s">
        <v>162</v>
      </c>
      <c r="L122">
        <v>35</v>
      </c>
      <c r="M122" t="s">
        <v>161</v>
      </c>
    </row>
    <row r="123" spans="1:14">
      <c r="A123">
        <v>122</v>
      </c>
      <c r="B123">
        <v>14</v>
      </c>
      <c r="C123">
        <v>2019</v>
      </c>
      <c r="D123">
        <v>1</v>
      </c>
      <c r="E123" t="s">
        <v>25</v>
      </c>
      <c r="F123" t="s">
        <v>40</v>
      </c>
      <c r="H123" t="s">
        <v>131</v>
      </c>
      <c r="J123">
        <v>4</v>
      </c>
      <c r="K123" t="s">
        <v>162</v>
      </c>
      <c r="L123">
        <v>39</v>
      </c>
      <c r="M123" t="s">
        <v>161</v>
      </c>
    </row>
    <row r="124" spans="1:14">
      <c r="A124">
        <v>123</v>
      </c>
      <c r="B124">
        <v>15</v>
      </c>
      <c r="C124">
        <v>2019</v>
      </c>
      <c r="D124">
        <v>1</v>
      </c>
      <c r="E124" t="s">
        <v>38</v>
      </c>
      <c r="F124" t="s">
        <v>46</v>
      </c>
      <c r="H124" t="s">
        <v>101</v>
      </c>
      <c r="J124">
        <v>2</v>
      </c>
      <c r="K124" t="s">
        <v>160</v>
      </c>
      <c r="L124">
        <v>33</v>
      </c>
      <c r="M124" t="s">
        <v>161</v>
      </c>
    </row>
    <row r="125" spans="1:14">
      <c r="A125">
        <v>124</v>
      </c>
      <c r="B125">
        <v>15</v>
      </c>
      <c r="C125">
        <v>2019</v>
      </c>
      <c r="D125">
        <v>1</v>
      </c>
      <c r="E125" t="s">
        <v>38</v>
      </c>
      <c r="F125" t="s">
        <v>46</v>
      </c>
      <c r="H125" t="s">
        <v>126</v>
      </c>
      <c r="J125">
        <v>2</v>
      </c>
      <c r="K125" t="s">
        <v>162</v>
      </c>
      <c r="L125">
        <v>32</v>
      </c>
      <c r="M125" t="s">
        <v>161</v>
      </c>
    </row>
    <row r="126" spans="1:14">
      <c r="A126">
        <v>125</v>
      </c>
      <c r="B126">
        <v>15</v>
      </c>
      <c r="C126">
        <v>2019</v>
      </c>
      <c r="D126">
        <v>1</v>
      </c>
      <c r="E126" t="s">
        <v>38</v>
      </c>
      <c r="F126" t="s">
        <v>46</v>
      </c>
      <c r="H126" s="8" t="s">
        <v>101</v>
      </c>
      <c r="J126">
        <v>2</v>
      </c>
      <c r="K126" t="s">
        <v>160</v>
      </c>
      <c r="L126">
        <v>33</v>
      </c>
      <c r="M126" t="s">
        <v>161</v>
      </c>
    </row>
    <row r="127" spans="1:14">
      <c r="A127">
        <v>126</v>
      </c>
      <c r="B127">
        <v>15</v>
      </c>
      <c r="C127">
        <v>2019</v>
      </c>
      <c r="D127">
        <v>1</v>
      </c>
      <c r="E127" t="s">
        <v>38</v>
      </c>
      <c r="F127" t="s">
        <v>46</v>
      </c>
      <c r="H127" t="s">
        <v>126</v>
      </c>
      <c r="J127">
        <v>2</v>
      </c>
      <c r="K127" t="s">
        <v>162</v>
      </c>
      <c r="L127">
        <v>56</v>
      </c>
      <c r="M127" t="s">
        <v>163</v>
      </c>
      <c r="N127" t="s">
        <v>165</v>
      </c>
    </row>
    <row r="128" spans="1:14">
      <c r="A128">
        <v>127</v>
      </c>
      <c r="B128">
        <v>15</v>
      </c>
      <c r="C128">
        <v>2019</v>
      </c>
      <c r="D128">
        <v>1</v>
      </c>
      <c r="E128" t="s">
        <v>38</v>
      </c>
      <c r="F128" t="s">
        <v>46</v>
      </c>
      <c r="H128" t="s">
        <v>126</v>
      </c>
      <c r="J128">
        <v>3</v>
      </c>
      <c r="K128" t="s">
        <v>160</v>
      </c>
      <c r="L128">
        <v>33</v>
      </c>
      <c r="M128" t="s">
        <v>161</v>
      </c>
    </row>
    <row r="129" spans="1:13">
      <c r="A129">
        <v>128</v>
      </c>
      <c r="B129">
        <v>15</v>
      </c>
      <c r="C129">
        <v>2019</v>
      </c>
      <c r="D129">
        <v>1</v>
      </c>
      <c r="E129" t="s">
        <v>38</v>
      </c>
      <c r="F129" t="s">
        <v>46</v>
      </c>
      <c r="H129" s="8" t="s">
        <v>101</v>
      </c>
      <c r="J129">
        <v>3</v>
      </c>
      <c r="K129" t="s">
        <v>160</v>
      </c>
      <c r="L129">
        <v>33</v>
      </c>
      <c r="M129" t="s">
        <v>161</v>
      </c>
    </row>
    <row r="130" spans="1:13">
      <c r="A130">
        <v>129</v>
      </c>
      <c r="B130">
        <v>15</v>
      </c>
      <c r="C130">
        <v>2019</v>
      </c>
      <c r="D130">
        <v>1</v>
      </c>
      <c r="E130" t="s">
        <v>38</v>
      </c>
      <c r="F130" t="s">
        <v>46</v>
      </c>
      <c r="H130" t="s">
        <v>126</v>
      </c>
      <c r="J130">
        <v>3</v>
      </c>
      <c r="K130" t="s">
        <v>160</v>
      </c>
      <c r="L130">
        <v>33</v>
      </c>
      <c r="M130" t="s">
        <v>161</v>
      </c>
    </row>
    <row r="131" spans="1:13">
      <c r="A131">
        <v>130</v>
      </c>
      <c r="B131">
        <v>15</v>
      </c>
      <c r="C131">
        <v>2019</v>
      </c>
      <c r="D131">
        <v>1</v>
      </c>
      <c r="E131" t="s">
        <v>38</v>
      </c>
      <c r="F131" t="s">
        <v>46</v>
      </c>
      <c r="H131" t="s">
        <v>126</v>
      </c>
      <c r="J131">
        <v>4</v>
      </c>
      <c r="K131" t="s">
        <v>160</v>
      </c>
      <c r="L131">
        <v>33</v>
      </c>
      <c r="M131" t="s">
        <v>161</v>
      </c>
    </row>
    <row r="132" spans="1:13">
      <c r="A132">
        <v>131</v>
      </c>
      <c r="B132">
        <v>15</v>
      </c>
      <c r="C132">
        <v>2019</v>
      </c>
      <c r="D132">
        <v>1</v>
      </c>
      <c r="E132" t="s">
        <v>38</v>
      </c>
      <c r="F132" t="s">
        <v>46</v>
      </c>
      <c r="H132" t="s">
        <v>126</v>
      </c>
      <c r="J132">
        <v>4</v>
      </c>
      <c r="K132" t="s">
        <v>162</v>
      </c>
      <c r="L132">
        <v>47</v>
      </c>
      <c r="M132" t="s">
        <v>161</v>
      </c>
    </row>
    <row r="133" spans="1:13">
      <c r="A133">
        <v>132</v>
      </c>
      <c r="B133">
        <v>15</v>
      </c>
      <c r="C133">
        <v>2019</v>
      </c>
      <c r="D133">
        <v>1</v>
      </c>
      <c r="E133" t="s">
        <v>38</v>
      </c>
      <c r="F133" t="s">
        <v>46</v>
      </c>
      <c r="H133" s="8" t="s">
        <v>101</v>
      </c>
      <c r="J133">
        <v>4</v>
      </c>
      <c r="K133" t="s">
        <v>160</v>
      </c>
      <c r="L133">
        <v>33</v>
      </c>
      <c r="M133" t="s">
        <v>161</v>
      </c>
    </row>
    <row r="134" spans="1:13">
      <c r="A134">
        <v>133</v>
      </c>
      <c r="B134">
        <v>15</v>
      </c>
      <c r="C134">
        <v>2019</v>
      </c>
      <c r="D134">
        <v>1</v>
      </c>
      <c r="E134" t="s">
        <v>38</v>
      </c>
      <c r="F134" t="s">
        <v>46</v>
      </c>
      <c r="H134" t="s">
        <v>126</v>
      </c>
      <c r="J134">
        <v>4</v>
      </c>
      <c r="K134" t="s">
        <v>162</v>
      </c>
      <c r="L134">
        <v>58</v>
      </c>
      <c r="M134" t="s">
        <v>161</v>
      </c>
    </row>
    <row r="135" spans="1:13">
      <c r="A135">
        <v>134</v>
      </c>
      <c r="B135">
        <v>16</v>
      </c>
      <c r="C135">
        <v>2019</v>
      </c>
      <c r="D135">
        <v>1</v>
      </c>
      <c r="E135" t="s">
        <v>52</v>
      </c>
      <c r="F135" t="s">
        <v>53</v>
      </c>
      <c r="H135" t="s">
        <v>113</v>
      </c>
      <c r="J135">
        <v>1</v>
      </c>
      <c r="K135" t="s">
        <v>160</v>
      </c>
      <c r="L135">
        <v>33</v>
      </c>
      <c r="M135" t="s">
        <v>161</v>
      </c>
    </row>
    <row r="136" spans="1:13">
      <c r="A136">
        <v>135</v>
      </c>
      <c r="B136">
        <v>16</v>
      </c>
      <c r="C136">
        <v>2019</v>
      </c>
      <c r="D136">
        <v>1</v>
      </c>
      <c r="E136" t="s">
        <v>52</v>
      </c>
      <c r="F136" t="s">
        <v>53</v>
      </c>
      <c r="H136" s="8" t="s">
        <v>113</v>
      </c>
      <c r="J136">
        <v>2</v>
      </c>
      <c r="K136" t="s">
        <v>160</v>
      </c>
      <c r="L136">
        <v>33</v>
      </c>
      <c r="M136" t="s">
        <v>161</v>
      </c>
    </row>
    <row r="137" spans="1:13">
      <c r="A137">
        <v>136</v>
      </c>
      <c r="B137">
        <v>16</v>
      </c>
      <c r="C137">
        <v>2019</v>
      </c>
      <c r="D137">
        <v>1</v>
      </c>
      <c r="E137" t="s">
        <v>52</v>
      </c>
      <c r="F137" t="s">
        <v>53</v>
      </c>
      <c r="H137" t="s">
        <v>132</v>
      </c>
      <c r="J137">
        <v>3</v>
      </c>
      <c r="K137" t="s">
        <v>162</v>
      </c>
      <c r="L137">
        <v>26</v>
      </c>
      <c r="M137" t="s">
        <v>161</v>
      </c>
    </row>
    <row r="138" spans="1:13">
      <c r="A138">
        <v>137</v>
      </c>
      <c r="B138">
        <v>16</v>
      </c>
      <c r="C138">
        <v>2019</v>
      </c>
      <c r="D138">
        <v>1</v>
      </c>
      <c r="E138" t="s">
        <v>52</v>
      </c>
      <c r="F138" t="s">
        <v>53</v>
      </c>
      <c r="H138" s="8" t="s">
        <v>132</v>
      </c>
      <c r="J138">
        <v>3</v>
      </c>
      <c r="K138" t="s">
        <v>162</v>
      </c>
      <c r="L138">
        <v>26</v>
      </c>
      <c r="M138" t="s">
        <v>161</v>
      </c>
    </row>
    <row r="139" spans="1:13">
      <c r="A139">
        <v>138</v>
      </c>
      <c r="B139">
        <v>16</v>
      </c>
      <c r="C139">
        <v>2019</v>
      </c>
      <c r="D139">
        <v>1</v>
      </c>
      <c r="E139" t="s">
        <v>52</v>
      </c>
      <c r="F139" t="s">
        <v>53</v>
      </c>
      <c r="H139" s="8" t="s">
        <v>113</v>
      </c>
      <c r="J139">
        <v>4</v>
      </c>
      <c r="K139" t="s">
        <v>160</v>
      </c>
      <c r="L139">
        <v>33</v>
      </c>
      <c r="M139" t="s">
        <v>161</v>
      </c>
    </row>
    <row r="140" spans="1:13">
      <c r="A140">
        <v>139</v>
      </c>
      <c r="B140">
        <v>16</v>
      </c>
      <c r="C140">
        <v>2019</v>
      </c>
      <c r="D140">
        <v>1</v>
      </c>
      <c r="E140" t="s">
        <v>52</v>
      </c>
      <c r="F140" t="s">
        <v>53</v>
      </c>
      <c r="H140" s="8" t="s">
        <v>132</v>
      </c>
      <c r="J140">
        <v>4</v>
      </c>
      <c r="K140" t="s">
        <v>162</v>
      </c>
      <c r="L140">
        <v>39</v>
      </c>
      <c r="M140" t="s">
        <v>161</v>
      </c>
    </row>
    <row r="141" spans="1:13">
      <c r="A141">
        <v>140</v>
      </c>
      <c r="B141">
        <v>16</v>
      </c>
      <c r="C141">
        <v>2019</v>
      </c>
      <c r="D141">
        <v>1</v>
      </c>
      <c r="E141" t="s">
        <v>52</v>
      </c>
      <c r="F141" t="s">
        <v>53</v>
      </c>
      <c r="H141" s="8" t="s">
        <v>113</v>
      </c>
      <c r="J141">
        <v>4</v>
      </c>
      <c r="K141" t="s">
        <v>162</v>
      </c>
      <c r="L141">
        <v>29</v>
      </c>
      <c r="M141" t="s">
        <v>161</v>
      </c>
    </row>
    <row r="142" spans="1:13">
      <c r="A142">
        <v>141</v>
      </c>
      <c r="B142">
        <v>16</v>
      </c>
      <c r="C142">
        <v>2019</v>
      </c>
      <c r="D142">
        <v>1</v>
      </c>
      <c r="E142" t="s">
        <v>52</v>
      </c>
      <c r="F142" t="s">
        <v>53</v>
      </c>
      <c r="H142" s="8" t="s">
        <v>132</v>
      </c>
      <c r="J142">
        <v>4</v>
      </c>
      <c r="K142" t="s">
        <v>160</v>
      </c>
      <c r="L142">
        <v>33</v>
      </c>
      <c r="M142" t="s">
        <v>161</v>
      </c>
    </row>
    <row r="143" spans="1:13">
      <c r="A143">
        <v>142</v>
      </c>
      <c r="B143">
        <v>17</v>
      </c>
      <c r="C143">
        <v>2019</v>
      </c>
      <c r="D143">
        <v>2</v>
      </c>
      <c r="E143" t="s">
        <v>26</v>
      </c>
      <c r="F143" t="s">
        <v>35</v>
      </c>
      <c r="H143" s="8" t="s">
        <v>144</v>
      </c>
      <c r="J143">
        <v>1</v>
      </c>
      <c r="K143" t="s">
        <v>162</v>
      </c>
      <c r="L143">
        <v>40</v>
      </c>
      <c r="M143" t="s">
        <v>161</v>
      </c>
    </row>
    <row r="144" spans="1:13">
      <c r="A144">
        <v>143</v>
      </c>
      <c r="B144">
        <v>17</v>
      </c>
      <c r="C144">
        <v>2019</v>
      </c>
      <c r="D144">
        <v>2</v>
      </c>
      <c r="E144" t="s">
        <v>26</v>
      </c>
      <c r="F144" t="s">
        <v>35</v>
      </c>
      <c r="H144" s="8" t="s">
        <v>114</v>
      </c>
      <c r="J144">
        <v>1</v>
      </c>
      <c r="K144" t="s">
        <v>162</v>
      </c>
      <c r="L144">
        <v>32</v>
      </c>
      <c r="M144" t="s">
        <v>161</v>
      </c>
    </row>
    <row r="145" spans="1:14">
      <c r="A145">
        <v>144</v>
      </c>
      <c r="B145">
        <v>17</v>
      </c>
      <c r="C145">
        <v>2019</v>
      </c>
      <c r="D145">
        <v>2</v>
      </c>
      <c r="E145" t="s">
        <v>26</v>
      </c>
      <c r="F145" t="s">
        <v>35</v>
      </c>
      <c r="H145" s="8" t="s">
        <v>114</v>
      </c>
      <c r="J145">
        <v>2</v>
      </c>
      <c r="K145" t="s">
        <v>162</v>
      </c>
      <c r="L145">
        <v>37</v>
      </c>
      <c r="M145" t="s">
        <v>161</v>
      </c>
    </row>
    <row r="146" spans="1:14">
      <c r="A146">
        <v>145</v>
      </c>
      <c r="B146">
        <v>17</v>
      </c>
      <c r="C146">
        <v>2019</v>
      </c>
      <c r="D146">
        <v>2</v>
      </c>
      <c r="E146" t="s">
        <v>26</v>
      </c>
      <c r="F146" t="s">
        <v>35</v>
      </c>
      <c r="H146" s="8" t="s">
        <v>144</v>
      </c>
      <c r="J146">
        <v>2</v>
      </c>
      <c r="K146" t="s">
        <v>160</v>
      </c>
      <c r="L146">
        <v>33</v>
      </c>
      <c r="M146" t="s">
        <v>161</v>
      </c>
    </row>
    <row r="147" spans="1:14">
      <c r="A147">
        <v>146</v>
      </c>
      <c r="B147">
        <v>17</v>
      </c>
      <c r="C147">
        <v>2019</v>
      </c>
      <c r="D147">
        <v>2</v>
      </c>
      <c r="E147" t="s">
        <v>26</v>
      </c>
      <c r="F147" t="s">
        <v>35</v>
      </c>
      <c r="H147" s="8" t="s">
        <v>114</v>
      </c>
      <c r="J147">
        <v>2</v>
      </c>
      <c r="K147" t="s">
        <v>162</v>
      </c>
      <c r="L147">
        <v>54</v>
      </c>
      <c r="M147" t="s">
        <v>161</v>
      </c>
    </row>
    <row r="148" spans="1:14">
      <c r="A148">
        <v>147</v>
      </c>
      <c r="B148">
        <v>17</v>
      </c>
      <c r="C148">
        <v>2019</v>
      </c>
      <c r="D148">
        <v>2</v>
      </c>
      <c r="E148" t="s">
        <v>26</v>
      </c>
      <c r="F148" t="s">
        <v>35</v>
      </c>
      <c r="H148" s="8" t="s">
        <v>114</v>
      </c>
      <c r="J148">
        <v>3</v>
      </c>
      <c r="K148" t="s">
        <v>162</v>
      </c>
      <c r="L148">
        <v>51</v>
      </c>
      <c r="M148" t="s">
        <v>161</v>
      </c>
    </row>
    <row r="149" spans="1:14">
      <c r="A149">
        <v>148</v>
      </c>
      <c r="B149">
        <v>17</v>
      </c>
      <c r="C149">
        <v>2019</v>
      </c>
      <c r="D149">
        <v>2</v>
      </c>
      <c r="E149" t="s">
        <v>26</v>
      </c>
      <c r="F149" t="s">
        <v>35</v>
      </c>
      <c r="H149" s="8" t="s">
        <v>144</v>
      </c>
      <c r="J149">
        <v>3</v>
      </c>
      <c r="K149" t="s">
        <v>160</v>
      </c>
      <c r="L149">
        <v>33</v>
      </c>
      <c r="M149" t="s">
        <v>161</v>
      </c>
    </row>
    <row r="150" spans="1:14">
      <c r="A150">
        <v>149</v>
      </c>
      <c r="B150">
        <v>17</v>
      </c>
      <c r="C150">
        <v>2019</v>
      </c>
      <c r="D150">
        <v>2</v>
      </c>
      <c r="E150" t="s">
        <v>26</v>
      </c>
      <c r="F150" t="s">
        <v>35</v>
      </c>
      <c r="H150" s="8" t="s">
        <v>144</v>
      </c>
      <c r="J150">
        <v>3</v>
      </c>
      <c r="K150" t="s">
        <v>162</v>
      </c>
      <c r="L150">
        <v>42</v>
      </c>
      <c r="M150" t="s">
        <v>163</v>
      </c>
      <c r="N150" t="s">
        <v>164</v>
      </c>
    </row>
    <row r="151" spans="1:14">
      <c r="A151">
        <v>150</v>
      </c>
      <c r="B151">
        <v>17</v>
      </c>
      <c r="C151">
        <v>2019</v>
      </c>
      <c r="D151">
        <v>2</v>
      </c>
      <c r="E151" t="s">
        <v>26</v>
      </c>
      <c r="F151" t="s">
        <v>35</v>
      </c>
      <c r="H151" s="8" t="s">
        <v>144</v>
      </c>
      <c r="J151">
        <v>4</v>
      </c>
      <c r="K151" t="s">
        <v>162</v>
      </c>
      <c r="L151">
        <v>32</v>
      </c>
      <c r="M151" t="s">
        <v>161</v>
      </c>
    </row>
    <row r="152" spans="1:14">
      <c r="A152">
        <v>151</v>
      </c>
      <c r="B152">
        <v>18</v>
      </c>
      <c r="C152">
        <v>2019</v>
      </c>
      <c r="D152">
        <v>2</v>
      </c>
      <c r="E152" t="s">
        <v>47</v>
      </c>
      <c r="F152" t="s">
        <v>43</v>
      </c>
      <c r="H152" s="8" t="s">
        <v>118</v>
      </c>
      <c r="J152">
        <v>1</v>
      </c>
      <c r="K152" t="s">
        <v>160</v>
      </c>
      <c r="L152">
        <v>33</v>
      </c>
      <c r="M152" t="s">
        <v>161</v>
      </c>
    </row>
    <row r="153" spans="1:14">
      <c r="A153">
        <v>152</v>
      </c>
      <c r="B153">
        <v>18</v>
      </c>
      <c r="C153">
        <v>2019</v>
      </c>
      <c r="D153">
        <v>2</v>
      </c>
      <c r="E153" t="s">
        <v>47</v>
      </c>
      <c r="F153" t="s">
        <v>43</v>
      </c>
      <c r="H153" s="8" t="s">
        <v>123</v>
      </c>
      <c r="J153">
        <v>1</v>
      </c>
      <c r="K153" t="s">
        <v>162</v>
      </c>
      <c r="L153">
        <v>22</v>
      </c>
      <c r="M153" t="s">
        <v>161</v>
      </c>
    </row>
    <row r="154" spans="1:14">
      <c r="A154">
        <v>153</v>
      </c>
      <c r="B154">
        <v>18</v>
      </c>
      <c r="C154">
        <v>2019</v>
      </c>
      <c r="D154">
        <v>2</v>
      </c>
      <c r="E154" t="s">
        <v>47</v>
      </c>
      <c r="F154" t="s">
        <v>43</v>
      </c>
      <c r="H154" s="8" t="s">
        <v>118</v>
      </c>
      <c r="J154">
        <v>2</v>
      </c>
      <c r="K154" t="s">
        <v>162</v>
      </c>
      <c r="L154">
        <v>33</v>
      </c>
      <c r="M154" t="s">
        <v>161</v>
      </c>
    </row>
    <row r="155" spans="1:14">
      <c r="A155">
        <v>154</v>
      </c>
      <c r="B155">
        <v>18</v>
      </c>
      <c r="C155">
        <v>2019</v>
      </c>
      <c r="D155">
        <v>2</v>
      </c>
      <c r="E155" t="s">
        <v>47</v>
      </c>
      <c r="F155" t="s">
        <v>43</v>
      </c>
      <c r="H155" s="8" t="s">
        <v>123</v>
      </c>
      <c r="J155">
        <v>2</v>
      </c>
      <c r="K155" t="s">
        <v>162</v>
      </c>
      <c r="L155">
        <v>21</v>
      </c>
      <c r="M155" t="s">
        <v>161</v>
      </c>
    </row>
    <row r="156" spans="1:14">
      <c r="A156">
        <v>155</v>
      </c>
      <c r="B156">
        <v>18</v>
      </c>
      <c r="C156">
        <v>2019</v>
      </c>
      <c r="D156">
        <v>2</v>
      </c>
      <c r="E156" t="s">
        <v>47</v>
      </c>
      <c r="F156" t="s">
        <v>43</v>
      </c>
      <c r="H156" s="8" t="s">
        <v>118</v>
      </c>
      <c r="J156">
        <v>2</v>
      </c>
      <c r="K156" t="s">
        <v>160</v>
      </c>
      <c r="L156">
        <v>33</v>
      </c>
      <c r="M156" t="s">
        <v>161</v>
      </c>
    </row>
    <row r="157" spans="1:14">
      <c r="A157">
        <v>156</v>
      </c>
      <c r="B157">
        <v>18</v>
      </c>
      <c r="C157">
        <v>2019</v>
      </c>
      <c r="D157">
        <v>2</v>
      </c>
      <c r="E157" t="s">
        <v>47</v>
      </c>
      <c r="F157" t="s">
        <v>43</v>
      </c>
      <c r="H157" s="8" t="s">
        <v>123</v>
      </c>
      <c r="J157">
        <v>3</v>
      </c>
      <c r="K157" t="s">
        <v>162</v>
      </c>
      <c r="L157">
        <v>21</v>
      </c>
      <c r="M157" t="s">
        <v>161</v>
      </c>
    </row>
    <row r="158" spans="1:14">
      <c r="A158">
        <v>157</v>
      </c>
      <c r="B158">
        <v>18</v>
      </c>
      <c r="C158">
        <v>2019</v>
      </c>
      <c r="D158">
        <v>2</v>
      </c>
      <c r="E158" t="s">
        <v>47</v>
      </c>
      <c r="F158" t="s">
        <v>43</v>
      </c>
      <c r="H158" s="8" t="s">
        <v>118</v>
      </c>
      <c r="J158">
        <v>4</v>
      </c>
      <c r="K158" t="s">
        <v>162</v>
      </c>
      <c r="L158">
        <v>28</v>
      </c>
      <c r="M158" t="s">
        <v>161</v>
      </c>
    </row>
    <row r="159" spans="1:14">
      <c r="A159">
        <v>158</v>
      </c>
      <c r="B159">
        <v>18</v>
      </c>
      <c r="C159">
        <v>2019</v>
      </c>
      <c r="D159">
        <v>2</v>
      </c>
      <c r="E159" t="s">
        <v>47</v>
      </c>
      <c r="F159" t="s">
        <v>43</v>
      </c>
      <c r="H159" s="8" t="s">
        <v>118</v>
      </c>
      <c r="J159">
        <v>4</v>
      </c>
      <c r="K159" t="s">
        <v>162</v>
      </c>
      <c r="L159">
        <v>51</v>
      </c>
      <c r="M159" t="s">
        <v>161</v>
      </c>
    </row>
    <row r="160" spans="1:14">
      <c r="A160">
        <v>159</v>
      </c>
      <c r="B160">
        <v>19</v>
      </c>
      <c r="C160">
        <v>2019</v>
      </c>
      <c r="D160">
        <v>2</v>
      </c>
      <c r="E160" t="s">
        <v>44</v>
      </c>
      <c r="F160" t="s">
        <v>59</v>
      </c>
      <c r="H160" t="s">
        <v>104</v>
      </c>
      <c r="J160">
        <v>2</v>
      </c>
      <c r="K160" t="s">
        <v>160</v>
      </c>
      <c r="L160">
        <v>33</v>
      </c>
      <c r="M160" t="s">
        <v>161</v>
      </c>
    </row>
    <row r="161" spans="1:14">
      <c r="A161">
        <v>160</v>
      </c>
      <c r="B161">
        <v>19</v>
      </c>
      <c r="C161">
        <v>2019</v>
      </c>
      <c r="D161">
        <v>2</v>
      </c>
      <c r="E161" t="s">
        <v>44</v>
      </c>
      <c r="F161" t="s">
        <v>59</v>
      </c>
      <c r="H161" s="8" t="s">
        <v>190</v>
      </c>
      <c r="J161">
        <v>2</v>
      </c>
      <c r="K161" t="s">
        <v>160</v>
      </c>
      <c r="L161">
        <v>33</v>
      </c>
      <c r="M161" t="s">
        <v>161</v>
      </c>
    </row>
    <row r="162" spans="1:14">
      <c r="A162">
        <v>161</v>
      </c>
      <c r="B162">
        <v>19</v>
      </c>
      <c r="C162">
        <v>2019</v>
      </c>
      <c r="D162">
        <v>2</v>
      </c>
      <c r="E162" t="s">
        <v>44</v>
      </c>
      <c r="F162" t="s">
        <v>59</v>
      </c>
      <c r="H162" s="8" t="s">
        <v>190</v>
      </c>
      <c r="J162">
        <v>2</v>
      </c>
      <c r="K162" t="s">
        <v>160</v>
      </c>
      <c r="L162">
        <v>33</v>
      </c>
      <c r="M162" t="s">
        <v>161</v>
      </c>
    </row>
    <row r="163" spans="1:14">
      <c r="A163">
        <v>162</v>
      </c>
      <c r="B163">
        <v>19</v>
      </c>
      <c r="C163">
        <v>2019</v>
      </c>
      <c r="D163">
        <v>2</v>
      </c>
      <c r="E163" t="s">
        <v>44</v>
      </c>
      <c r="F163" t="s">
        <v>59</v>
      </c>
      <c r="H163" s="8" t="s">
        <v>190</v>
      </c>
      <c r="J163">
        <v>3</v>
      </c>
      <c r="K163" t="s">
        <v>160</v>
      </c>
      <c r="L163">
        <v>33</v>
      </c>
      <c r="M163" t="s">
        <v>161</v>
      </c>
    </row>
    <row r="164" spans="1:14">
      <c r="A164">
        <v>163</v>
      </c>
      <c r="B164">
        <v>19</v>
      </c>
      <c r="C164">
        <v>2019</v>
      </c>
      <c r="D164">
        <v>2</v>
      </c>
      <c r="E164" t="s">
        <v>44</v>
      </c>
      <c r="F164" t="s">
        <v>59</v>
      </c>
      <c r="H164" t="s">
        <v>104</v>
      </c>
      <c r="J164">
        <v>3</v>
      </c>
      <c r="K164" t="s">
        <v>160</v>
      </c>
      <c r="L164">
        <v>33</v>
      </c>
      <c r="M164" t="s">
        <v>161</v>
      </c>
    </row>
    <row r="165" spans="1:14">
      <c r="A165">
        <v>164</v>
      </c>
      <c r="B165">
        <v>19</v>
      </c>
      <c r="C165">
        <v>2019</v>
      </c>
      <c r="D165">
        <v>2</v>
      </c>
      <c r="E165" t="s">
        <v>44</v>
      </c>
      <c r="F165" t="s">
        <v>59</v>
      </c>
      <c r="H165" s="8" t="s">
        <v>190</v>
      </c>
      <c r="J165">
        <v>4</v>
      </c>
      <c r="K165" t="s">
        <v>162</v>
      </c>
      <c r="L165">
        <v>25</v>
      </c>
      <c r="M165" t="s">
        <v>161</v>
      </c>
    </row>
    <row r="166" spans="1:14">
      <c r="A166">
        <v>165</v>
      </c>
      <c r="B166">
        <v>19</v>
      </c>
      <c r="C166">
        <v>2019</v>
      </c>
      <c r="D166">
        <v>2</v>
      </c>
      <c r="E166" t="s">
        <v>44</v>
      </c>
      <c r="F166" t="s">
        <v>59</v>
      </c>
      <c r="H166" s="8" t="s">
        <v>190</v>
      </c>
      <c r="J166">
        <v>4</v>
      </c>
      <c r="K166" t="s">
        <v>160</v>
      </c>
      <c r="L166">
        <v>33</v>
      </c>
      <c r="M166" t="s">
        <v>161</v>
      </c>
    </row>
    <row r="167" spans="1:14">
      <c r="A167">
        <v>166</v>
      </c>
      <c r="B167">
        <v>19</v>
      </c>
      <c r="C167">
        <v>2019</v>
      </c>
      <c r="D167">
        <v>2</v>
      </c>
      <c r="E167" t="s">
        <v>44</v>
      </c>
      <c r="F167" t="s">
        <v>59</v>
      </c>
      <c r="H167" t="s">
        <v>104</v>
      </c>
      <c r="J167">
        <v>4</v>
      </c>
      <c r="K167" t="s">
        <v>160</v>
      </c>
      <c r="L167">
        <v>33</v>
      </c>
      <c r="M167" t="s">
        <v>161</v>
      </c>
    </row>
    <row r="168" spans="1:14">
      <c r="A168">
        <v>167</v>
      </c>
      <c r="B168">
        <v>20</v>
      </c>
      <c r="C168">
        <v>2019</v>
      </c>
      <c r="D168">
        <v>2</v>
      </c>
      <c r="E168" t="s">
        <v>37</v>
      </c>
      <c r="F168" t="s">
        <v>34</v>
      </c>
      <c r="H168" t="s">
        <v>188</v>
      </c>
      <c r="J168">
        <v>1</v>
      </c>
      <c r="K168" t="s">
        <v>160</v>
      </c>
      <c r="L168">
        <v>33</v>
      </c>
      <c r="M168" t="s">
        <v>161</v>
      </c>
    </row>
    <row r="169" spans="1:14">
      <c r="A169">
        <v>168</v>
      </c>
      <c r="B169">
        <v>20</v>
      </c>
      <c r="C169">
        <v>2019</v>
      </c>
      <c r="D169">
        <v>2</v>
      </c>
      <c r="E169" t="s">
        <v>37</v>
      </c>
      <c r="F169" t="s">
        <v>34</v>
      </c>
      <c r="H169" t="s">
        <v>111</v>
      </c>
      <c r="J169">
        <v>2</v>
      </c>
      <c r="K169" t="s">
        <v>160</v>
      </c>
      <c r="L169">
        <v>33</v>
      </c>
      <c r="M169" t="s">
        <v>161</v>
      </c>
    </row>
    <row r="170" spans="1:14">
      <c r="A170">
        <v>169</v>
      </c>
      <c r="B170">
        <v>20</v>
      </c>
      <c r="C170">
        <v>2019</v>
      </c>
      <c r="D170">
        <v>2</v>
      </c>
      <c r="E170" t="s">
        <v>37</v>
      </c>
      <c r="F170" t="s">
        <v>34</v>
      </c>
      <c r="H170" t="s">
        <v>188</v>
      </c>
      <c r="J170">
        <v>2</v>
      </c>
      <c r="K170" t="s">
        <v>160</v>
      </c>
      <c r="L170">
        <v>33</v>
      </c>
      <c r="M170" t="s">
        <v>163</v>
      </c>
      <c r="N170" t="s">
        <v>168</v>
      </c>
    </row>
    <row r="171" spans="1:14">
      <c r="A171">
        <v>170</v>
      </c>
      <c r="B171">
        <v>20</v>
      </c>
      <c r="C171">
        <v>2019</v>
      </c>
      <c r="D171">
        <v>2</v>
      </c>
      <c r="E171" t="s">
        <v>37</v>
      </c>
      <c r="F171" t="s">
        <v>34</v>
      </c>
      <c r="H171" t="s">
        <v>111</v>
      </c>
      <c r="J171">
        <v>3</v>
      </c>
      <c r="K171" t="s">
        <v>160</v>
      </c>
      <c r="L171">
        <v>33</v>
      </c>
      <c r="M171" t="s">
        <v>161</v>
      </c>
    </row>
    <row r="172" spans="1:14">
      <c r="A172">
        <v>171</v>
      </c>
      <c r="B172">
        <v>20</v>
      </c>
      <c r="C172">
        <v>2019</v>
      </c>
      <c r="D172">
        <v>2</v>
      </c>
      <c r="E172" t="s">
        <v>37</v>
      </c>
      <c r="F172" t="s">
        <v>34</v>
      </c>
      <c r="H172" t="s">
        <v>111</v>
      </c>
      <c r="J172">
        <v>3</v>
      </c>
      <c r="K172" t="s">
        <v>162</v>
      </c>
      <c r="L172">
        <v>49</v>
      </c>
      <c r="M172" t="s">
        <v>161</v>
      </c>
    </row>
    <row r="173" spans="1:14">
      <c r="A173">
        <v>172</v>
      </c>
      <c r="B173">
        <v>20</v>
      </c>
      <c r="C173">
        <v>2019</v>
      </c>
      <c r="D173">
        <v>2</v>
      </c>
      <c r="E173" t="s">
        <v>37</v>
      </c>
      <c r="F173" t="s">
        <v>34</v>
      </c>
      <c r="H173" t="s">
        <v>111</v>
      </c>
      <c r="J173">
        <v>4</v>
      </c>
      <c r="K173" t="s">
        <v>162</v>
      </c>
      <c r="L173">
        <v>45</v>
      </c>
      <c r="M173" t="s">
        <v>163</v>
      </c>
      <c r="N173" t="s">
        <v>165</v>
      </c>
    </row>
    <row r="174" spans="1:14">
      <c r="A174">
        <v>173</v>
      </c>
      <c r="B174">
        <v>20</v>
      </c>
      <c r="C174">
        <v>2019</v>
      </c>
      <c r="D174">
        <v>2</v>
      </c>
      <c r="E174" t="s">
        <v>37</v>
      </c>
      <c r="F174" t="s">
        <v>34</v>
      </c>
      <c r="H174" t="s">
        <v>188</v>
      </c>
      <c r="J174">
        <v>4</v>
      </c>
      <c r="K174" t="s">
        <v>160</v>
      </c>
      <c r="L174">
        <v>33</v>
      </c>
      <c r="M174" t="s">
        <v>163</v>
      </c>
      <c r="N174" t="s">
        <v>168</v>
      </c>
    </row>
    <row r="175" spans="1:14">
      <c r="A175">
        <v>174</v>
      </c>
      <c r="B175">
        <v>21</v>
      </c>
      <c r="C175">
        <v>2019</v>
      </c>
      <c r="D175">
        <v>2</v>
      </c>
      <c r="E175" t="s">
        <v>40</v>
      </c>
      <c r="F175" t="s">
        <v>58</v>
      </c>
      <c r="H175" t="s">
        <v>129</v>
      </c>
      <c r="J175">
        <v>2</v>
      </c>
      <c r="K175" t="s">
        <v>160</v>
      </c>
      <c r="L175">
        <v>33</v>
      </c>
      <c r="M175" t="s">
        <v>161</v>
      </c>
    </row>
    <row r="176" spans="1:14">
      <c r="A176">
        <v>175</v>
      </c>
      <c r="B176">
        <v>21</v>
      </c>
      <c r="C176">
        <v>2019</v>
      </c>
      <c r="D176">
        <v>2</v>
      </c>
      <c r="E176" t="s">
        <v>40</v>
      </c>
      <c r="F176" t="s">
        <v>58</v>
      </c>
      <c r="H176" t="s">
        <v>119</v>
      </c>
      <c r="J176">
        <v>2</v>
      </c>
      <c r="K176" t="s">
        <v>160</v>
      </c>
      <c r="L176">
        <v>33</v>
      </c>
      <c r="M176" t="s">
        <v>161</v>
      </c>
    </row>
    <row r="177" spans="1:14">
      <c r="A177">
        <v>176</v>
      </c>
      <c r="B177">
        <v>21</v>
      </c>
      <c r="C177">
        <v>2019</v>
      </c>
      <c r="D177">
        <v>2</v>
      </c>
      <c r="E177" t="s">
        <v>40</v>
      </c>
      <c r="F177" t="s">
        <v>58</v>
      </c>
      <c r="H177" t="s">
        <v>129</v>
      </c>
      <c r="J177">
        <v>2</v>
      </c>
      <c r="K177" t="s">
        <v>162</v>
      </c>
      <c r="L177">
        <v>41</v>
      </c>
      <c r="M177" t="s">
        <v>161</v>
      </c>
    </row>
    <row r="178" spans="1:14">
      <c r="A178">
        <v>177</v>
      </c>
      <c r="B178">
        <v>21</v>
      </c>
      <c r="C178">
        <v>2019</v>
      </c>
      <c r="D178">
        <v>2</v>
      </c>
      <c r="E178" t="s">
        <v>40</v>
      </c>
      <c r="F178" t="s">
        <v>58</v>
      </c>
      <c r="H178" t="s">
        <v>119</v>
      </c>
      <c r="J178">
        <v>2</v>
      </c>
      <c r="K178" t="s">
        <v>162</v>
      </c>
      <c r="L178">
        <v>58</v>
      </c>
      <c r="M178" t="s">
        <v>163</v>
      </c>
      <c r="N178" t="s">
        <v>165</v>
      </c>
    </row>
    <row r="179" spans="1:14">
      <c r="A179">
        <v>178</v>
      </c>
      <c r="B179">
        <v>21</v>
      </c>
      <c r="C179">
        <v>2019</v>
      </c>
      <c r="D179">
        <v>2</v>
      </c>
      <c r="E179" t="s">
        <v>40</v>
      </c>
      <c r="F179" t="s">
        <v>58</v>
      </c>
      <c r="H179" t="s">
        <v>119</v>
      </c>
      <c r="J179">
        <v>3</v>
      </c>
      <c r="K179" t="s">
        <v>160</v>
      </c>
      <c r="L179">
        <v>33</v>
      </c>
      <c r="M179" t="s">
        <v>161</v>
      </c>
    </row>
    <row r="180" spans="1:14">
      <c r="A180">
        <v>179</v>
      </c>
      <c r="B180">
        <v>21</v>
      </c>
      <c r="C180">
        <v>2019</v>
      </c>
      <c r="D180">
        <v>2</v>
      </c>
      <c r="E180" t="s">
        <v>40</v>
      </c>
      <c r="F180" t="s">
        <v>58</v>
      </c>
      <c r="H180" t="s">
        <v>129</v>
      </c>
      <c r="J180">
        <v>3</v>
      </c>
      <c r="K180" t="s">
        <v>162</v>
      </c>
      <c r="L180">
        <v>33</v>
      </c>
      <c r="M180" t="s">
        <v>161</v>
      </c>
    </row>
    <row r="181" spans="1:14">
      <c r="A181">
        <v>180</v>
      </c>
      <c r="B181">
        <v>21</v>
      </c>
      <c r="C181">
        <v>2019</v>
      </c>
      <c r="D181">
        <v>2</v>
      </c>
      <c r="E181" t="s">
        <v>40</v>
      </c>
      <c r="F181" t="s">
        <v>58</v>
      </c>
      <c r="H181" t="s">
        <v>119</v>
      </c>
      <c r="J181">
        <v>3</v>
      </c>
      <c r="K181" t="s">
        <v>160</v>
      </c>
      <c r="L181">
        <v>33</v>
      </c>
      <c r="M181" t="s">
        <v>161</v>
      </c>
    </row>
    <row r="182" spans="1:14">
      <c r="A182">
        <v>181</v>
      </c>
      <c r="B182">
        <v>21</v>
      </c>
      <c r="C182">
        <v>2019</v>
      </c>
      <c r="D182">
        <v>2</v>
      </c>
      <c r="E182" t="s">
        <v>40</v>
      </c>
      <c r="F182" t="s">
        <v>58</v>
      </c>
      <c r="H182" t="s">
        <v>129</v>
      </c>
      <c r="J182">
        <v>4</v>
      </c>
      <c r="K182" t="s">
        <v>160</v>
      </c>
      <c r="L182">
        <v>33</v>
      </c>
      <c r="M182" t="s">
        <v>161</v>
      </c>
    </row>
    <row r="183" spans="1:14">
      <c r="A183">
        <v>182</v>
      </c>
      <c r="B183">
        <v>21</v>
      </c>
      <c r="C183">
        <v>2019</v>
      </c>
      <c r="D183">
        <v>2</v>
      </c>
      <c r="E183" t="s">
        <v>40</v>
      </c>
      <c r="F183" t="s">
        <v>58</v>
      </c>
      <c r="H183" t="s">
        <v>119</v>
      </c>
      <c r="J183">
        <v>4</v>
      </c>
      <c r="K183" t="s">
        <v>160</v>
      </c>
      <c r="L183">
        <v>33</v>
      </c>
      <c r="M183" t="s">
        <v>161</v>
      </c>
    </row>
    <row r="184" spans="1:14">
      <c r="A184">
        <v>183</v>
      </c>
      <c r="B184">
        <v>21</v>
      </c>
      <c r="C184">
        <v>2019</v>
      </c>
      <c r="D184">
        <v>2</v>
      </c>
      <c r="E184" t="s">
        <v>40</v>
      </c>
      <c r="F184" t="s">
        <v>58</v>
      </c>
      <c r="H184" t="s">
        <v>129</v>
      </c>
      <c r="J184">
        <v>4</v>
      </c>
      <c r="K184" t="s">
        <v>160</v>
      </c>
      <c r="L184">
        <v>33</v>
      </c>
      <c r="M184" t="s">
        <v>161</v>
      </c>
    </row>
    <row r="185" spans="1:14">
      <c r="A185">
        <v>184</v>
      </c>
      <c r="B185">
        <v>22</v>
      </c>
      <c r="C185">
        <v>2019</v>
      </c>
      <c r="D185">
        <v>2</v>
      </c>
      <c r="E185" t="s">
        <v>60</v>
      </c>
      <c r="F185" t="s">
        <v>61</v>
      </c>
      <c r="H185" t="s">
        <v>136</v>
      </c>
      <c r="J185">
        <v>1</v>
      </c>
      <c r="K185" t="s">
        <v>160</v>
      </c>
      <c r="L185">
        <v>33</v>
      </c>
      <c r="M185" t="s">
        <v>161</v>
      </c>
    </row>
    <row r="186" spans="1:14">
      <c r="A186">
        <v>185</v>
      </c>
      <c r="B186">
        <v>22</v>
      </c>
      <c r="C186">
        <v>2019</v>
      </c>
      <c r="D186">
        <v>2</v>
      </c>
      <c r="E186" t="s">
        <v>60</v>
      </c>
      <c r="F186" t="s">
        <v>61</v>
      </c>
      <c r="H186" t="s">
        <v>138</v>
      </c>
      <c r="J186">
        <v>1</v>
      </c>
      <c r="K186" t="s">
        <v>160</v>
      </c>
      <c r="L186">
        <v>33</v>
      </c>
      <c r="M186" t="s">
        <v>161</v>
      </c>
    </row>
    <row r="187" spans="1:14">
      <c r="A187">
        <v>186</v>
      </c>
      <c r="B187">
        <v>22</v>
      </c>
      <c r="C187">
        <v>2019</v>
      </c>
      <c r="D187">
        <v>2</v>
      </c>
      <c r="E187" t="s">
        <v>60</v>
      </c>
      <c r="F187" t="s">
        <v>61</v>
      </c>
      <c r="H187" s="8" t="s">
        <v>138</v>
      </c>
      <c r="J187">
        <v>2</v>
      </c>
      <c r="K187" t="s">
        <v>160</v>
      </c>
      <c r="L187">
        <v>33</v>
      </c>
      <c r="M187" t="s">
        <v>161</v>
      </c>
    </row>
    <row r="188" spans="1:14">
      <c r="A188">
        <v>187</v>
      </c>
      <c r="B188">
        <v>22</v>
      </c>
      <c r="C188">
        <v>2019</v>
      </c>
      <c r="D188">
        <v>2</v>
      </c>
      <c r="E188" t="s">
        <v>60</v>
      </c>
      <c r="F188" t="s">
        <v>61</v>
      </c>
      <c r="H188" s="8" t="s">
        <v>138</v>
      </c>
      <c r="J188">
        <v>2</v>
      </c>
      <c r="K188" t="s">
        <v>160</v>
      </c>
      <c r="L188">
        <v>33</v>
      </c>
      <c r="M188" t="s">
        <v>161</v>
      </c>
    </row>
    <row r="189" spans="1:14">
      <c r="A189">
        <v>188</v>
      </c>
      <c r="B189">
        <v>22</v>
      </c>
      <c r="C189">
        <v>2019</v>
      </c>
      <c r="D189">
        <v>2</v>
      </c>
      <c r="E189" t="s">
        <v>60</v>
      </c>
      <c r="F189" t="s">
        <v>61</v>
      </c>
      <c r="H189" s="8" t="s">
        <v>136</v>
      </c>
      <c r="J189">
        <v>2</v>
      </c>
      <c r="K189" t="s">
        <v>162</v>
      </c>
      <c r="L189">
        <v>48</v>
      </c>
      <c r="M189" t="s">
        <v>163</v>
      </c>
      <c r="N189" t="s">
        <v>165</v>
      </c>
    </row>
    <row r="190" spans="1:14">
      <c r="A190">
        <v>189</v>
      </c>
      <c r="B190">
        <v>22</v>
      </c>
      <c r="C190">
        <v>2019</v>
      </c>
      <c r="D190">
        <v>2</v>
      </c>
      <c r="E190" t="s">
        <v>60</v>
      </c>
      <c r="F190" t="s">
        <v>61</v>
      </c>
      <c r="H190" s="8" t="s">
        <v>136</v>
      </c>
      <c r="J190">
        <v>4</v>
      </c>
      <c r="K190" t="s">
        <v>160</v>
      </c>
      <c r="L190">
        <v>33</v>
      </c>
      <c r="M190" t="s">
        <v>161</v>
      </c>
    </row>
    <row r="191" spans="1:14">
      <c r="A191">
        <v>190</v>
      </c>
      <c r="B191">
        <v>22</v>
      </c>
      <c r="C191">
        <v>2019</v>
      </c>
      <c r="D191">
        <v>2</v>
      </c>
      <c r="E191" t="s">
        <v>60</v>
      </c>
      <c r="F191" t="s">
        <v>61</v>
      </c>
      <c r="H191" s="8" t="s">
        <v>138</v>
      </c>
      <c r="J191">
        <v>4</v>
      </c>
      <c r="K191" t="s">
        <v>160</v>
      </c>
      <c r="L191">
        <v>33</v>
      </c>
      <c r="M191" t="s">
        <v>161</v>
      </c>
    </row>
    <row r="192" spans="1:14">
      <c r="A192">
        <v>191</v>
      </c>
      <c r="B192">
        <v>23</v>
      </c>
      <c r="C192">
        <v>2019</v>
      </c>
      <c r="D192">
        <v>2</v>
      </c>
      <c r="E192" t="s">
        <v>29</v>
      </c>
      <c r="F192" t="s">
        <v>39</v>
      </c>
      <c r="H192" s="8" t="s">
        <v>124</v>
      </c>
      <c r="J192">
        <v>1</v>
      </c>
      <c r="K192" t="s">
        <v>160</v>
      </c>
      <c r="L192">
        <v>33</v>
      </c>
      <c r="M192" t="s">
        <v>161</v>
      </c>
    </row>
    <row r="193" spans="1:15">
      <c r="A193">
        <v>192</v>
      </c>
      <c r="B193">
        <v>23</v>
      </c>
      <c r="C193">
        <v>2019</v>
      </c>
      <c r="D193">
        <v>2</v>
      </c>
      <c r="E193" t="s">
        <v>29</v>
      </c>
      <c r="F193" t="s">
        <v>39</v>
      </c>
      <c r="H193" s="8" t="s">
        <v>122</v>
      </c>
      <c r="J193">
        <v>1</v>
      </c>
      <c r="K193" t="s">
        <v>160</v>
      </c>
      <c r="L193">
        <v>33</v>
      </c>
      <c r="M193" t="s">
        <v>161</v>
      </c>
    </row>
    <row r="194" spans="1:15">
      <c r="A194">
        <v>193</v>
      </c>
      <c r="B194">
        <v>23</v>
      </c>
      <c r="C194">
        <v>2019</v>
      </c>
      <c r="D194">
        <v>2</v>
      </c>
      <c r="E194" t="s">
        <v>29</v>
      </c>
      <c r="F194" t="s">
        <v>39</v>
      </c>
      <c r="H194" s="8" t="s">
        <v>124</v>
      </c>
      <c r="J194">
        <v>1</v>
      </c>
      <c r="K194" t="s">
        <v>160</v>
      </c>
      <c r="L194">
        <v>33</v>
      </c>
      <c r="M194" t="s">
        <v>161</v>
      </c>
    </row>
    <row r="195" spans="1:15">
      <c r="A195">
        <v>194</v>
      </c>
      <c r="B195">
        <v>23</v>
      </c>
      <c r="C195">
        <v>2019</v>
      </c>
      <c r="D195">
        <v>2</v>
      </c>
      <c r="E195" t="s">
        <v>29</v>
      </c>
      <c r="F195" t="s">
        <v>39</v>
      </c>
      <c r="H195" s="8" t="s">
        <v>122</v>
      </c>
      <c r="J195">
        <v>2</v>
      </c>
      <c r="K195" t="s">
        <v>162</v>
      </c>
      <c r="L195">
        <v>52</v>
      </c>
      <c r="M195" t="s">
        <v>163</v>
      </c>
      <c r="N195" t="s">
        <v>165</v>
      </c>
    </row>
    <row r="196" spans="1:15">
      <c r="A196">
        <v>195</v>
      </c>
      <c r="B196">
        <v>23</v>
      </c>
      <c r="C196">
        <v>2019</v>
      </c>
      <c r="D196">
        <v>2</v>
      </c>
      <c r="E196" t="s">
        <v>29</v>
      </c>
      <c r="F196" t="s">
        <v>39</v>
      </c>
      <c r="H196" s="8" t="s">
        <v>124</v>
      </c>
      <c r="J196">
        <v>2</v>
      </c>
      <c r="K196" t="s">
        <v>160</v>
      </c>
      <c r="L196">
        <v>33</v>
      </c>
      <c r="M196" t="s">
        <v>161</v>
      </c>
    </row>
    <row r="197" spans="1:15">
      <c r="A197">
        <v>196</v>
      </c>
      <c r="B197">
        <v>23</v>
      </c>
      <c r="C197">
        <v>2019</v>
      </c>
      <c r="D197">
        <v>2</v>
      </c>
      <c r="E197" t="s">
        <v>29</v>
      </c>
      <c r="F197" t="s">
        <v>39</v>
      </c>
      <c r="H197" s="8" t="s">
        <v>122</v>
      </c>
      <c r="J197">
        <v>2</v>
      </c>
      <c r="K197" t="s">
        <v>162</v>
      </c>
      <c r="L197">
        <v>37</v>
      </c>
      <c r="M197" t="s">
        <v>161</v>
      </c>
    </row>
    <row r="198" spans="1:15">
      <c r="A198">
        <v>197</v>
      </c>
      <c r="B198">
        <v>23</v>
      </c>
      <c r="C198">
        <v>2019</v>
      </c>
      <c r="D198">
        <v>2</v>
      </c>
      <c r="E198" t="s">
        <v>29</v>
      </c>
      <c r="F198" t="s">
        <v>39</v>
      </c>
      <c r="H198" s="8" t="s">
        <v>124</v>
      </c>
      <c r="J198">
        <v>2</v>
      </c>
      <c r="K198" t="s">
        <v>162</v>
      </c>
      <c r="L198">
        <v>33</v>
      </c>
      <c r="M198" t="s">
        <v>161</v>
      </c>
    </row>
    <row r="199" spans="1:15">
      <c r="A199">
        <v>198</v>
      </c>
      <c r="B199">
        <v>23</v>
      </c>
      <c r="C199">
        <v>2019</v>
      </c>
      <c r="D199">
        <v>2</v>
      </c>
      <c r="E199" t="s">
        <v>29</v>
      </c>
      <c r="F199" t="s">
        <v>39</v>
      </c>
      <c r="H199" s="8" t="s">
        <v>124</v>
      </c>
      <c r="J199">
        <v>3</v>
      </c>
      <c r="K199" t="s">
        <v>160</v>
      </c>
      <c r="L199">
        <v>33</v>
      </c>
      <c r="M199" t="s">
        <v>161</v>
      </c>
    </row>
    <row r="200" spans="1:15">
      <c r="A200">
        <v>199</v>
      </c>
      <c r="B200">
        <v>23</v>
      </c>
      <c r="C200">
        <v>2019</v>
      </c>
      <c r="D200">
        <v>2</v>
      </c>
      <c r="E200" t="s">
        <v>29</v>
      </c>
      <c r="F200" t="s">
        <v>39</v>
      </c>
      <c r="H200" s="8" t="s">
        <v>124</v>
      </c>
      <c r="J200">
        <v>3</v>
      </c>
      <c r="K200" t="s">
        <v>162</v>
      </c>
      <c r="L200">
        <v>38</v>
      </c>
      <c r="M200" t="s">
        <v>161</v>
      </c>
    </row>
    <row r="201" spans="1:15">
      <c r="A201">
        <v>200</v>
      </c>
      <c r="B201">
        <v>23</v>
      </c>
      <c r="C201">
        <v>2019</v>
      </c>
      <c r="D201">
        <v>2</v>
      </c>
      <c r="E201" t="s">
        <v>29</v>
      </c>
      <c r="F201" t="s">
        <v>39</v>
      </c>
      <c r="H201" s="8" t="s">
        <v>124</v>
      </c>
      <c r="J201">
        <v>4</v>
      </c>
      <c r="K201" t="s">
        <v>160</v>
      </c>
      <c r="L201">
        <v>33</v>
      </c>
      <c r="M201" t="s">
        <v>161</v>
      </c>
    </row>
    <row r="202" spans="1:15">
      <c r="A202">
        <v>201</v>
      </c>
      <c r="B202">
        <v>23</v>
      </c>
      <c r="C202">
        <v>2019</v>
      </c>
      <c r="D202">
        <v>2</v>
      </c>
      <c r="E202" t="s">
        <v>29</v>
      </c>
      <c r="F202" t="s">
        <v>39</v>
      </c>
      <c r="H202" s="8" t="s">
        <v>124</v>
      </c>
      <c r="J202">
        <v>4</v>
      </c>
      <c r="K202" t="s">
        <v>162</v>
      </c>
      <c r="L202">
        <v>39</v>
      </c>
      <c r="M202" t="s">
        <v>163</v>
      </c>
      <c r="N202" t="s">
        <v>164</v>
      </c>
    </row>
    <row r="203" spans="1:15">
      <c r="A203">
        <v>202</v>
      </c>
      <c r="B203">
        <v>23</v>
      </c>
      <c r="C203">
        <v>2019</v>
      </c>
      <c r="D203">
        <v>2</v>
      </c>
      <c r="E203" t="s">
        <v>29</v>
      </c>
      <c r="F203" t="s">
        <v>39</v>
      </c>
      <c r="H203" s="8" t="s">
        <v>122</v>
      </c>
      <c r="J203">
        <v>4</v>
      </c>
      <c r="K203" t="s">
        <v>160</v>
      </c>
      <c r="L203">
        <v>33</v>
      </c>
      <c r="M203" t="s">
        <v>161</v>
      </c>
    </row>
    <row r="204" spans="1:15">
      <c r="A204">
        <v>203</v>
      </c>
      <c r="B204">
        <v>24</v>
      </c>
      <c r="C204">
        <v>2019</v>
      </c>
      <c r="D204">
        <v>2</v>
      </c>
      <c r="E204" t="s">
        <v>22</v>
      </c>
      <c r="F204" t="s">
        <v>56</v>
      </c>
      <c r="H204" s="8" t="s">
        <v>189</v>
      </c>
      <c r="J204">
        <v>1</v>
      </c>
      <c r="K204" t="s">
        <v>160</v>
      </c>
      <c r="L204">
        <v>33</v>
      </c>
      <c r="M204" t="s">
        <v>161</v>
      </c>
    </row>
    <row r="205" spans="1:15">
      <c r="A205">
        <v>204</v>
      </c>
      <c r="B205">
        <v>24</v>
      </c>
      <c r="C205">
        <v>2019</v>
      </c>
      <c r="D205">
        <v>2</v>
      </c>
      <c r="E205" t="s">
        <v>22</v>
      </c>
      <c r="F205" t="s">
        <v>56</v>
      </c>
      <c r="H205" s="8" t="s">
        <v>112</v>
      </c>
      <c r="J205">
        <v>1</v>
      </c>
      <c r="K205" t="s">
        <v>160</v>
      </c>
      <c r="L205">
        <v>33</v>
      </c>
      <c r="M205" t="s">
        <v>163</v>
      </c>
      <c r="N205" t="s">
        <v>168</v>
      </c>
      <c r="O205" t="s">
        <v>165</v>
      </c>
    </row>
    <row r="206" spans="1:15">
      <c r="A206">
        <v>205</v>
      </c>
      <c r="B206">
        <v>24</v>
      </c>
      <c r="C206">
        <v>2019</v>
      </c>
      <c r="D206">
        <v>2</v>
      </c>
      <c r="E206" t="s">
        <v>22</v>
      </c>
      <c r="F206" t="s">
        <v>56</v>
      </c>
      <c r="H206" t="s">
        <v>112</v>
      </c>
      <c r="J206">
        <v>2</v>
      </c>
      <c r="K206" t="s">
        <v>162</v>
      </c>
      <c r="L206">
        <v>40</v>
      </c>
      <c r="M206" t="s">
        <v>163</v>
      </c>
      <c r="N206" t="s">
        <v>164</v>
      </c>
    </row>
    <row r="207" spans="1:15">
      <c r="A207">
        <v>206</v>
      </c>
      <c r="B207">
        <v>24</v>
      </c>
      <c r="C207">
        <v>2019</v>
      </c>
      <c r="D207">
        <v>2</v>
      </c>
      <c r="E207" t="s">
        <v>22</v>
      </c>
      <c r="F207" t="s">
        <v>56</v>
      </c>
      <c r="H207" s="8" t="s">
        <v>189</v>
      </c>
      <c r="J207">
        <v>2</v>
      </c>
      <c r="K207" t="s">
        <v>162</v>
      </c>
      <c r="L207">
        <v>39</v>
      </c>
      <c r="M207" t="s">
        <v>161</v>
      </c>
    </row>
    <row r="208" spans="1:15">
      <c r="A208">
        <v>207</v>
      </c>
      <c r="B208">
        <v>24</v>
      </c>
      <c r="C208">
        <v>2019</v>
      </c>
      <c r="D208">
        <v>2</v>
      </c>
      <c r="E208" t="s">
        <v>22</v>
      </c>
      <c r="F208" t="s">
        <v>56</v>
      </c>
      <c r="H208" s="8" t="s">
        <v>189</v>
      </c>
      <c r="J208">
        <v>3</v>
      </c>
      <c r="K208" t="s">
        <v>162</v>
      </c>
      <c r="L208">
        <v>39</v>
      </c>
      <c r="M208" t="s">
        <v>163</v>
      </c>
      <c r="N208" t="s">
        <v>167</v>
      </c>
    </row>
    <row r="209" spans="1:14">
      <c r="A209">
        <v>208</v>
      </c>
      <c r="B209">
        <v>24</v>
      </c>
      <c r="C209">
        <v>2019</v>
      </c>
      <c r="D209">
        <v>2</v>
      </c>
      <c r="E209" t="s">
        <v>22</v>
      </c>
      <c r="F209" t="s">
        <v>56</v>
      </c>
      <c r="H209" s="8" t="s">
        <v>189</v>
      </c>
      <c r="J209">
        <v>4</v>
      </c>
      <c r="K209" t="s">
        <v>162</v>
      </c>
      <c r="L209">
        <v>41</v>
      </c>
      <c r="M209" t="s">
        <v>163</v>
      </c>
      <c r="N209" t="s">
        <v>164</v>
      </c>
    </row>
    <row r="210" spans="1:14">
      <c r="A210">
        <v>209</v>
      </c>
      <c r="B210">
        <v>24</v>
      </c>
      <c r="C210">
        <v>2019</v>
      </c>
      <c r="D210">
        <v>2</v>
      </c>
      <c r="E210" t="s">
        <v>22</v>
      </c>
      <c r="F210" t="s">
        <v>56</v>
      </c>
      <c r="H210" s="8" t="s">
        <v>112</v>
      </c>
      <c r="J210">
        <v>4</v>
      </c>
      <c r="K210" t="s">
        <v>160</v>
      </c>
      <c r="L210">
        <v>33</v>
      </c>
      <c r="M210" t="s">
        <v>161</v>
      </c>
    </row>
    <row r="211" spans="1:14">
      <c r="A211">
        <v>210</v>
      </c>
      <c r="B211">
        <v>25</v>
      </c>
      <c r="C211">
        <v>2019</v>
      </c>
      <c r="D211">
        <v>2</v>
      </c>
      <c r="E211" t="s">
        <v>49</v>
      </c>
      <c r="F211" t="s">
        <v>36</v>
      </c>
      <c r="H211" s="8" t="s">
        <v>107</v>
      </c>
      <c r="J211">
        <v>1</v>
      </c>
      <c r="K211" t="s">
        <v>160</v>
      </c>
      <c r="L211">
        <v>33</v>
      </c>
      <c r="M211" t="s">
        <v>161</v>
      </c>
    </row>
    <row r="212" spans="1:14">
      <c r="A212">
        <v>211</v>
      </c>
      <c r="B212">
        <v>25</v>
      </c>
      <c r="C212">
        <v>2019</v>
      </c>
      <c r="D212">
        <v>2</v>
      </c>
      <c r="E212" t="s">
        <v>49</v>
      </c>
      <c r="F212" t="s">
        <v>36</v>
      </c>
      <c r="H212" t="s">
        <v>108</v>
      </c>
      <c r="J212">
        <v>1</v>
      </c>
      <c r="K212" t="s">
        <v>162</v>
      </c>
      <c r="L212">
        <v>47</v>
      </c>
      <c r="M212" t="s">
        <v>163</v>
      </c>
      <c r="N212" t="s">
        <v>165</v>
      </c>
    </row>
    <row r="213" spans="1:14">
      <c r="A213">
        <v>212</v>
      </c>
      <c r="B213">
        <v>25</v>
      </c>
      <c r="C213">
        <v>2019</v>
      </c>
      <c r="D213">
        <v>2</v>
      </c>
      <c r="E213" t="s">
        <v>49</v>
      </c>
      <c r="F213" t="s">
        <v>36</v>
      </c>
      <c r="H213" s="8" t="s">
        <v>107</v>
      </c>
      <c r="J213">
        <v>1</v>
      </c>
      <c r="K213" t="s">
        <v>160</v>
      </c>
      <c r="L213">
        <v>33</v>
      </c>
      <c r="M213" t="s">
        <v>161</v>
      </c>
    </row>
    <row r="214" spans="1:14">
      <c r="A214">
        <v>213</v>
      </c>
      <c r="B214">
        <v>25</v>
      </c>
      <c r="C214">
        <v>2019</v>
      </c>
      <c r="D214">
        <v>2</v>
      </c>
      <c r="E214" t="s">
        <v>49</v>
      </c>
      <c r="F214" t="s">
        <v>36</v>
      </c>
      <c r="H214" s="8" t="s">
        <v>107</v>
      </c>
      <c r="J214">
        <v>2</v>
      </c>
      <c r="K214" t="s">
        <v>160</v>
      </c>
      <c r="L214">
        <v>33</v>
      </c>
      <c r="M214" t="s">
        <v>161</v>
      </c>
    </row>
    <row r="215" spans="1:14">
      <c r="A215">
        <v>214</v>
      </c>
      <c r="B215">
        <v>25</v>
      </c>
      <c r="C215">
        <v>2019</v>
      </c>
      <c r="D215">
        <v>2</v>
      </c>
      <c r="E215" t="s">
        <v>49</v>
      </c>
      <c r="F215" t="s">
        <v>36</v>
      </c>
      <c r="H215" s="8" t="s">
        <v>108</v>
      </c>
      <c r="J215">
        <v>2</v>
      </c>
      <c r="K215" t="s">
        <v>160</v>
      </c>
      <c r="L215">
        <v>33</v>
      </c>
      <c r="M215" t="s">
        <v>161</v>
      </c>
    </row>
    <row r="216" spans="1:14">
      <c r="A216">
        <v>215</v>
      </c>
      <c r="B216">
        <v>25</v>
      </c>
      <c r="C216">
        <v>2019</v>
      </c>
      <c r="D216">
        <v>2</v>
      </c>
      <c r="E216" t="s">
        <v>49</v>
      </c>
      <c r="F216" t="s">
        <v>36</v>
      </c>
      <c r="H216" s="8" t="s">
        <v>108</v>
      </c>
      <c r="J216">
        <v>2</v>
      </c>
      <c r="K216" t="s">
        <v>162</v>
      </c>
      <c r="L216">
        <v>33</v>
      </c>
      <c r="M216" t="s">
        <v>161</v>
      </c>
    </row>
    <row r="217" spans="1:14">
      <c r="A217">
        <v>216</v>
      </c>
      <c r="B217">
        <v>25</v>
      </c>
      <c r="C217">
        <v>2019</v>
      </c>
      <c r="D217">
        <v>2</v>
      </c>
      <c r="E217" t="s">
        <v>49</v>
      </c>
      <c r="F217" t="s">
        <v>36</v>
      </c>
      <c r="H217" s="8" t="s">
        <v>108</v>
      </c>
      <c r="J217">
        <v>3</v>
      </c>
      <c r="K217" t="s">
        <v>160</v>
      </c>
      <c r="L217">
        <v>33</v>
      </c>
      <c r="M217" t="s">
        <v>163</v>
      </c>
      <c r="N217" t="s">
        <v>170</v>
      </c>
    </row>
    <row r="218" spans="1:14">
      <c r="A218">
        <v>217</v>
      </c>
      <c r="B218">
        <v>26</v>
      </c>
      <c r="C218">
        <v>2019</v>
      </c>
      <c r="D218">
        <v>2</v>
      </c>
      <c r="E218" t="s">
        <v>46</v>
      </c>
      <c r="F218" t="s">
        <v>33</v>
      </c>
      <c r="H218" t="s">
        <v>101</v>
      </c>
      <c r="J218">
        <v>1</v>
      </c>
      <c r="K218" t="s">
        <v>162</v>
      </c>
      <c r="L218">
        <v>39</v>
      </c>
      <c r="M218" t="s">
        <v>161</v>
      </c>
    </row>
    <row r="219" spans="1:14">
      <c r="A219">
        <v>218</v>
      </c>
      <c r="B219">
        <v>26</v>
      </c>
      <c r="C219">
        <v>2019</v>
      </c>
      <c r="D219">
        <v>2</v>
      </c>
      <c r="E219" t="s">
        <v>46</v>
      </c>
      <c r="F219" t="s">
        <v>33</v>
      </c>
      <c r="H219" s="8" t="s">
        <v>110</v>
      </c>
      <c r="J219">
        <v>2</v>
      </c>
      <c r="K219" t="s">
        <v>162</v>
      </c>
      <c r="L219">
        <v>40</v>
      </c>
      <c r="M219" t="s">
        <v>161</v>
      </c>
    </row>
    <row r="220" spans="1:14">
      <c r="A220">
        <v>219</v>
      </c>
      <c r="B220">
        <v>26</v>
      </c>
      <c r="C220">
        <v>2019</v>
      </c>
      <c r="D220">
        <v>2</v>
      </c>
      <c r="E220" t="s">
        <v>46</v>
      </c>
      <c r="F220" t="s">
        <v>33</v>
      </c>
      <c r="H220" t="s">
        <v>101</v>
      </c>
      <c r="J220">
        <v>2</v>
      </c>
      <c r="K220" t="s">
        <v>162</v>
      </c>
      <c r="L220">
        <v>22</v>
      </c>
      <c r="M220" t="s">
        <v>161</v>
      </c>
    </row>
    <row r="221" spans="1:14">
      <c r="A221">
        <v>220</v>
      </c>
      <c r="B221">
        <v>26</v>
      </c>
      <c r="C221">
        <v>2019</v>
      </c>
      <c r="D221">
        <v>2</v>
      </c>
      <c r="E221" t="s">
        <v>46</v>
      </c>
      <c r="F221" t="s">
        <v>33</v>
      </c>
      <c r="H221" t="s">
        <v>101</v>
      </c>
      <c r="J221">
        <v>4</v>
      </c>
      <c r="K221" t="s">
        <v>160</v>
      </c>
      <c r="L221">
        <v>33</v>
      </c>
      <c r="M221" t="s">
        <v>161</v>
      </c>
    </row>
    <row r="222" spans="1:14">
      <c r="A222">
        <v>221</v>
      </c>
      <c r="B222">
        <v>26</v>
      </c>
      <c r="C222">
        <v>2019</v>
      </c>
      <c r="D222">
        <v>2</v>
      </c>
      <c r="E222" t="s">
        <v>46</v>
      </c>
      <c r="F222" t="s">
        <v>33</v>
      </c>
      <c r="H222" s="8" t="s">
        <v>110</v>
      </c>
      <c r="J222">
        <v>4</v>
      </c>
      <c r="K222" t="s">
        <v>162</v>
      </c>
      <c r="L222">
        <v>32</v>
      </c>
      <c r="M222" t="s">
        <v>161</v>
      </c>
    </row>
    <row r="223" spans="1:14">
      <c r="A223">
        <v>222</v>
      </c>
      <c r="B223">
        <v>26</v>
      </c>
      <c r="C223">
        <v>2019</v>
      </c>
      <c r="D223">
        <v>2</v>
      </c>
      <c r="E223" t="s">
        <v>46</v>
      </c>
      <c r="F223" t="s">
        <v>33</v>
      </c>
      <c r="H223" s="8" t="s">
        <v>110</v>
      </c>
      <c r="J223">
        <v>4</v>
      </c>
      <c r="K223" t="s">
        <v>160</v>
      </c>
      <c r="L223">
        <v>33</v>
      </c>
      <c r="M223" t="s">
        <v>161</v>
      </c>
    </row>
    <row r="224" spans="1:14">
      <c r="A224">
        <v>223</v>
      </c>
      <c r="B224">
        <v>27</v>
      </c>
      <c r="C224">
        <v>2019</v>
      </c>
      <c r="D224">
        <v>2</v>
      </c>
      <c r="E224" t="s">
        <v>55</v>
      </c>
      <c r="F224" t="s">
        <v>25</v>
      </c>
      <c r="H224" s="8" t="s">
        <v>131</v>
      </c>
      <c r="J224">
        <v>1</v>
      </c>
      <c r="K224" t="s">
        <v>160</v>
      </c>
      <c r="L224">
        <v>33</v>
      </c>
      <c r="M224" t="s">
        <v>161</v>
      </c>
    </row>
    <row r="225" spans="1:14">
      <c r="A225">
        <v>224</v>
      </c>
      <c r="B225">
        <v>27</v>
      </c>
      <c r="C225">
        <v>2019</v>
      </c>
      <c r="D225">
        <v>2</v>
      </c>
      <c r="E225" t="s">
        <v>55</v>
      </c>
      <c r="F225" t="s">
        <v>25</v>
      </c>
      <c r="H225" s="8" t="s">
        <v>131</v>
      </c>
      <c r="J225">
        <v>2</v>
      </c>
      <c r="K225" t="s">
        <v>162</v>
      </c>
      <c r="L225">
        <v>48</v>
      </c>
      <c r="M225" t="s">
        <v>163</v>
      </c>
      <c r="N225" t="s">
        <v>164</v>
      </c>
    </row>
    <row r="226" spans="1:14">
      <c r="A226">
        <v>225</v>
      </c>
      <c r="B226">
        <v>27</v>
      </c>
      <c r="C226">
        <v>2019</v>
      </c>
      <c r="D226">
        <v>2</v>
      </c>
      <c r="E226" t="s">
        <v>55</v>
      </c>
      <c r="F226" t="s">
        <v>25</v>
      </c>
      <c r="H226" s="8" t="s">
        <v>131</v>
      </c>
      <c r="J226">
        <v>2</v>
      </c>
      <c r="K226" t="s">
        <v>160</v>
      </c>
      <c r="L226">
        <v>33</v>
      </c>
      <c r="M226" t="s">
        <v>163</v>
      </c>
      <c r="N226" t="s">
        <v>168</v>
      </c>
    </row>
    <row r="227" spans="1:14">
      <c r="A227">
        <v>226</v>
      </c>
      <c r="B227">
        <v>27</v>
      </c>
      <c r="C227">
        <v>2019</v>
      </c>
      <c r="D227">
        <v>2</v>
      </c>
      <c r="E227" t="s">
        <v>55</v>
      </c>
      <c r="F227" t="s">
        <v>25</v>
      </c>
      <c r="H227" s="8" t="s">
        <v>131</v>
      </c>
      <c r="J227">
        <v>3</v>
      </c>
      <c r="K227" t="s">
        <v>162</v>
      </c>
      <c r="L227">
        <v>28</v>
      </c>
      <c r="M227" t="s">
        <v>161</v>
      </c>
    </row>
    <row r="228" spans="1:14">
      <c r="A228">
        <v>227</v>
      </c>
      <c r="B228">
        <v>27</v>
      </c>
      <c r="C228">
        <v>2019</v>
      </c>
      <c r="D228">
        <v>2</v>
      </c>
      <c r="E228" t="s">
        <v>55</v>
      </c>
      <c r="F228" t="s">
        <v>25</v>
      </c>
      <c r="H228" s="8" t="s">
        <v>131</v>
      </c>
      <c r="J228">
        <v>3</v>
      </c>
      <c r="K228" t="s">
        <v>160</v>
      </c>
      <c r="L228">
        <v>33</v>
      </c>
      <c r="M228" t="s">
        <v>161</v>
      </c>
    </row>
    <row r="229" spans="1:14">
      <c r="A229">
        <v>228</v>
      </c>
      <c r="B229">
        <v>27</v>
      </c>
      <c r="C229">
        <v>2019</v>
      </c>
      <c r="D229">
        <v>2</v>
      </c>
      <c r="E229" t="s">
        <v>55</v>
      </c>
      <c r="F229" t="s">
        <v>25</v>
      </c>
      <c r="H229" s="8" t="s">
        <v>131</v>
      </c>
      <c r="J229">
        <v>4</v>
      </c>
      <c r="K229" t="s">
        <v>160</v>
      </c>
      <c r="L229">
        <v>33</v>
      </c>
      <c r="M229" t="s">
        <v>161</v>
      </c>
    </row>
    <row r="230" spans="1:14">
      <c r="A230">
        <v>229</v>
      </c>
      <c r="B230">
        <v>27</v>
      </c>
      <c r="C230">
        <v>2019</v>
      </c>
      <c r="D230">
        <v>2</v>
      </c>
      <c r="E230" t="s">
        <v>55</v>
      </c>
      <c r="F230" t="s">
        <v>25</v>
      </c>
      <c r="H230" s="8" t="s">
        <v>131</v>
      </c>
      <c r="J230">
        <v>4</v>
      </c>
      <c r="K230" t="s">
        <v>160</v>
      </c>
      <c r="L230">
        <v>33</v>
      </c>
      <c r="M230" t="s">
        <v>161</v>
      </c>
    </row>
    <row r="231" spans="1:14">
      <c r="A231">
        <v>230</v>
      </c>
      <c r="B231">
        <v>27</v>
      </c>
      <c r="C231">
        <v>2019</v>
      </c>
      <c r="D231">
        <v>2</v>
      </c>
      <c r="E231" t="s">
        <v>55</v>
      </c>
      <c r="F231" t="s">
        <v>25</v>
      </c>
      <c r="H231" s="8" t="s">
        <v>131</v>
      </c>
      <c r="J231">
        <v>4</v>
      </c>
      <c r="K231" t="s">
        <v>160</v>
      </c>
      <c r="L231">
        <v>33</v>
      </c>
      <c r="M231" t="s">
        <v>163</v>
      </c>
      <c r="N231" t="s">
        <v>168</v>
      </c>
    </row>
    <row r="232" spans="1:14">
      <c r="A232">
        <v>231</v>
      </c>
      <c r="B232">
        <v>28</v>
      </c>
      <c r="C232">
        <v>2019</v>
      </c>
      <c r="D232">
        <v>2</v>
      </c>
      <c r="E232" t="s">
        <v>52</v>
      </c>
      <c r="F232" t="s">
        <v>23</v>
      </c>
      <c r="H232" s="8" t="s">
        <v>113</v>
      </c>
      <c r="J232">
        <v>1</v>
      </c>
      <c r="K232" t="s">
        <v>162</v>
      </c>
      <c r="L232">
        <v>29</v>
      </c>
      <c r="M232" t="s">
        <v>161</v>
      </c>
    </row>
    <row r="233" spans="1:14">
      <c r="A233">
        <v>232</v>
      </c>
      <c r="B233">
        <v>28</v>
      </c>
      <c r="C233">
        <v>2019</v>
      </c>
      <c r="D233">
        <v>2</v>
      </c>
      <c r="E233" t="s">
        <v>52</v>
      </c>
      <c r="F233" t="s">
        <v>23</v>
      </c>
      <c r="H233" s="8" t="s">
        <v>113</v>
      </c>
      <c r="J233">
        <v>1</v>
      </c>
      <c r="K233" t="s">
        <v>160</v>
      </c>
      <c r="L233">
        <v>33</v>
      </c>
      <c r="M233" t="s">
        <v>161</v>
      </c>
    </row>
    <row r="234" spans="1:14">
      <c r="A234">
        <v>233</v>
      </c>
      <c r="B234">
        <v>28</v>
      </c>
      <c r="C234">
        <v>2019</v>
      </c>
      <c r="D234">
        <v>2</v>
      </c>
      <c r="E234" t="s">
        <v>52</v>
      </c>
      <c r="F234" t="s">
        <v>23</v>
      </c>
      <c r="H234" s="8" t="s">
        <v>102</v>
      </c>
      <c r="J234">
        <v>2</v>
      </c>
      <c r="K234" t="s">
        <v>160</v>
      </c>
      <c r="L234">
        <v>33</v>
      </c>
      <c r="M234" t="s">
        <v>161</v>
      </c>
    </row>
    <row r="235" spans="1:14">
      <c r="A235">
        <v>234</v>
      </c>
      <c r="B235">
        <v>28</v>
      </c>
      <c r="C235">
        <v>2019</v>
      </c>
      <c r="D235">
        <v>2</v>
      </c>
      <c r="E235" t="s">
        <v>52</v>
      </c>
      <c r="F235" t="s">
        <v>23</v>
      </c>
      <c r="H235" s="8" t="s">
        <v>102</v>
      </c>
      <c r="J235">
        <v>2</v>
      </c>
      <c r="K235" t="s">
        <v>160</v>
      </c>
      <c r="L235">
        <v>33</v>
      </c>
      <c r="M235" t="s">
        <v>161</v>
      </c>
    </row>
    <row r="236" spans="1:14">
      <c r="A236">
        <v>235</v>
      </c>
      <c r="B236">
        <v>28</v>
      </c>
      <c r="C236">
        <v>2019</v>
      </c>
      <c r="D236">
        <v>2</v>
      </c>
      <c r="E236" t="s">
        <v>52</v>
      </c>
      <c r="F236" t="s">
        <v>23</v>
      </c>
      <c r="H236" s="8" t="s">
        <v>102</v>
      </c>
      <c r="J236">
        <v>2</v>
      </c>
      <c r="K236" t="s">
        <v>160</v>
      </c>
      <c r="L236">
        <v>33</v>
      </c>
      <c r="M236" t="s">
        <v>161</v>
      </c>
    </row>
    <row r="237" spans="1:14">
      <c r="A237">
        <v>236</v>
      </c>
      <c r="B237">
        <v>28</v>
      </c>
      <c r="C237">
        <v>2019</v>
      </c>
      <c r="D237">
        <v>2</v>
      </c>
      <c r="E237" t="s">
        <v>52</v>
      </c>
      <c r="F237" t="s">
        <v>23</v>
      </c>
      <c r="H237" s="8" t="s">
        <v>102</v>
      </c>
      <c r="J237">
        <v>2</v>
      </c>
      <c r="K237" t="s">
        <v>160</v>
      </c>
      <c r="L237">
        <v>33</v>
      </c>
      <c r="M237" t="s">
        <v>161</v>
      </c>
    </row>
    <row r="238" spans="1:14">
      <c r="A238">
        <v>237</v>
      </c>
      <c r="B238">
        <v>29</v>
      </c>
      <c r="C238">
        <v>2019</v>
      </c>
      <c r="D238">
        <v>2</v>
      </c>
      <c r="E238" t="s">
        <v>57</v>
      </c>
      <c r="F238" t="s">
        <v>38</v>
      </c>
      <c r="H238" s="8" t="s">
        <v>127</v>
      </c>
      <c r="J238">
        <v>1</v>
      </c>
      <c r="K238" t="s">
        <v>162</v>
      </c>
      <c r="L238">
        <v>24</v>
      </c>
      <c r="M238" t="s">
        <v>161</v>
      </c>
    </row>
    <row r="239" spans="1:14">
      <c r="A239">
        <v>238</v>
      </c>
      <c r="B239">
        <v>29</v>
      </c>
      <c r="C239">
        <v>2019</v>
      </c>
      <c r="D239">
        <v>2</v>
      </c>
      <c r="E239" t="s">
        <v>57</v>
      </c>
      <c r="F239" t="s">
        <v>38</v>
      </c>
      <c r="H239" s="8" t="s">
        <v>126</v>
      </c>
      <c r="J239">
        <v>2</v>
      </c>
      <c r="K239" t="s">
        <v>162</v>
      </c>
      <c r="L239">
        <v>34</v>
      </c>
      <c r="M239" t="s">
        <v>161</v>
      </c>
    </row>
    <row r="240" spans="1:14">
      <c r="A240">
        <v>239</v>
      </c>
      <c r="B240">
        <v>29</v>
      </c>
      <c r="C240">
        <v>2019</v>
      </c>
      <c r="D240">
        <v>2</v>
      </c>
      <c r="E240" t="s">
        <v>57</v>
      </c>
      <c r="F240" t="s">
        <v>38</v>
      </c>
      <c r="H240" s="8" t="s">
        <v>127</v>
      </c>
      <c r="J240">
        <v>2</v>
      </c>
      <c r="K240" t="s">
        <v>162</v>
      </c>
      <c r="L240">
        <v>22</v>
      </c>
      <c r="M240" t="s">
        <v>161</v>
      </c>
    </row>
    <row r="241" spans="1:14">
      <c r="A241">
        <v>240</v>
      </c>
      <c r="B241">
        <v>29</v>
      </c>
      <c r="C241">
        <v>2019</v>
      </c>
      <c r="D241">
        <v>2</v>
      </c>
      <c r="E241" t="s">
        <v>57</v>
      </c>
      <c r="F241" t="s">
        <v>38</v>
      </c>
      <c r="H241" s="8" t="s">
        <v>126</v>
      </c>
      <c r="J241">
        <v>3</v>
      </c>
      <c r="K241" t="s">
        <v>162</v>
      </c>
      <c r="L241">
        <v>52</v>
      </c>
      <c r="M241" t="s">
        <v>161</v>
      </c>
    </row>
    <row r="242" spans="1:14">
      <c r="A242">
        <v>241</v>
      </c>
      <c r="B242">
        <v>29</v>
      </c>
      <c r="C242">
        <v>2019</v>
      </c>
      <c r="D242">
        <v>2</v>
      </c>
      <c r="E242" t="s">
        <v>57</v>
      </c>
      <c r="F242" t="s">
        <v>38</v>
      </c>
      <c r="H242" s="8" t="s">
        <v>127</v>
      </c>
      <c r="J242">
        <v>3</v>
      </c>
      <c r="K242" t="s">
        <v>160</v>
      </c>
      <c r="L242">
        <v>33</v>
      </c>
      <c r="M242" t="s">
        <v>161</v>
      </c>
    </row>
    <row r="243" spans="1:14">
      <c r="A243">
        <v>242</v>
      </c>
      <c r="B243">
        <v>29</v>
      </c>
      <c r="C243">
        <v>2019</v>
      </c>
      <c r="D243">
        <v>2</v>
      </c>
      <c r="E243" t="s">
        <v>57</v>
      </c>
      <c r="F243" t="s">
        <v>38</v>
      </c>
      <c r="H243" s="8" t="s">
        <v>127</v>
      </c>
      <c r="J243">
        <v>3</v>
      </c>
      <c r="K243" t="s">
        <v>160</v>
      </c>
      <c r="L243">
        <v>33</v>
      </c>
      <c r="M243" t="s">
        <v>161</v>
      </c>
    </row>
    <row r="244" spans="1:14">
      <c r="A244">
        <v>243</v>
      </c>
      <c r="B244">
        <v>29</v>
      </c>
      <c r="C244">
        <v>2019</v>
      </c>
      <c r="D244">
        <v>2</v>
      </c>
      <c r="E244" t="s">
        <v>57</v>
      </c>
      <c r="F244" t="s">
        <v>38</v>
      </c>
      <c r="H244" s="8" t="s">
        <v>126</v>
      </c>
      <c r="J244">
        <v>4</v>
      </c>
      <c r="K244" t="s">
        <v>162</v>
      </c>
      <c r="L244">
        <v>42</v>
      </c>
      <c r="M244" t="s">
        <v>161</v>
      </c>
    </row>
    <row r="245" spans="1:14">
      <c r="A245">
        <v>244</v>
      </c>
      <c r="B245">
        <v>29</v>
      </c>
      <c r="C245">
        <v>2019</v>
      </c>
      <c r="D245">
        <v>2</v>
      </c>
      <c r="E245" t="s">
        <v>57</v>
      </c>
      <c r="F245" t="s">
        <v>38</v>
      </c>
      <c r="H245" s="8" t="s">
        <v>127</v>
      </c>
      <c r="J245">
        <v>4</v>
      </c>
      <c r="K245" t="s">
        <v>160</v>
      </c>
      <c r="L245">
        <v>33</v>
      </c>
      <c r="M245" t="s">
        <v>161</v>
      </c>
    </row>
    <row r="246" spans="1:14">
      <c r="A246">
        <v>245</v>
      </c>
      <c r="B246">
        <v>30</v>
      </c>
      <c r="C246">
        <v>2019</v>
      </c>
      <c r="D246">
        <v>2</v>
      </c>
      <c r="E246" t="s">
        <v>53</v>
      </c>
      <c r="F246" t="s">
        <v>50</v>
      </c>
      <c r="H246" s="8" t="s">
        <v>132</v>
      </c>
      <c r="J246">
        <v>1</v>
      </c>
      <c r="K246" t="s">
        <v>162</v>
      </c>
      <c r="L246">
        <v>43</v>
      </c>
      <c r="M246" t="s">
        <v>161</v>
      </c>
    </row>
    <row r="247" spans="1:14">
      <c r="A247">
        <v>246</v>
      </c>
      <c r="B247">
        <v>30</v>
      </c>
      <c r="C247">
        <v>2019</v>
      </c>
      <c r="D247">
        <v>2</v>
      </c>
      <c r="E247" t="s">
        <v>53</v>
      </c>
      <c r="F247" t="s">
        <v>50</v>
      </c>
      <c r="H247" s="8" t="s">
        <v>193</v>
      </c>
      <c r="J247">
        <v>2</v>
      </c>
      <c r="K247" t="s">
        <v>162</v>
      </c>
      <c r="L247">
        <v>40</v>
      </c>
      <c r="M247" t="s">
        <v>161</v>
      </c>
    </row>
    <row r="248" spans="1:14">
      <c r="A248">
        <v>247</v>
      </c>
      <c r="B248">
        <v>30</v>
      </c>
      <c r="C248">
        <v>2019</v>
      </c>
      <c r="D248">
        <v>2</v>
      </c>
      <c r="E248" t="s">
        <v>53</v>
      </c>
      <c r="F248" t="s">
        <v>50</v>
      </c>
      <c r="H248" s="8" t="s">
        <v>193</v>
      </c>
      <c r="J248">
        <v>2</v>
      </c>
      <c r="K248" t="s">
        <v>162</v>
      </c>
      <c r="L248">
        <v>52</v>
      </c>
      <c r="M248" t="s">
        <v>161</v>
      </c>
    </row>
    <row r="249" spans="1:14">
      <c r="A249">
        <v>248</v>
      </c>
      <c r="B249">
        <v>30</v>
      </c>
      <c r="C249">
        <v>2019</v>
      </c>
      <c r="D249">
        <v>2</v>
      </c>
      <c r="E249" t="s">
        <v>53</v>
      </c>
      <c r="F249" t="s">
        <v>50</v>
      </c>
      <c r="H249" s="8" t="s">
        <v>193</v>
      </c>
      <c r="J249">
        <v>3</v>
      </c>
      <c r="K249" t="s">
        <v>160</v>
      </c>
      <c r="L249">
        <v>33</v>
      </c>
      <c r="M249" t="s">
        <v>161</v>
      </c>
    </row>
    <row r="250" spans="1:14">
      <c r="A250">
        <v>249</v>
      </c>
      <c r="B250">
        <v>30</v>
      </c>
      <c r="C250">
        <v>2019</v>
      </c>
      <c r="D250">
        <v>2</v>
      </c>
      <c r="E250" t="s">
        <v>53</v>
      </c>
      <c r="F250" t="s">
        <v>50</v>
      </c>
      <c r="H250" s="8" t="s">
        <v>132</v>
      </c>
      <c r="J250">
        <v>4</v>
      </c>
      <c r="K250" t="s">
        <v>162</v>
      </c>
      <c r="L250">
        <v>32</v>
      </c>
      <c r="M250" t="s">
        <v>161</v>
      </c>
    </row>
    <row r="251" spans="1:14">
      <c r="A251">
        <v>250</v>
      </c>
      <c r="B251">
        <v>30</v>
      </c>
      <c r="C251">
        <v>2019</v>
      </c>
      <c r="D251">
        <v>2</v>
      </c>
      <c r="E251" t="s">
        <v>53</v>
      </c>
      <c r="F251" t="s">
        <v>50</v>
      </c>
      <c r="H251" s="8" t="s">
        <v>193</v>
      </c>
      <c r="J251">
        <v>4</v>
      </c>
      <c r="K251" t="s">
        <v>162</v>
      </c>
      <c r="L251">
        <v>53</v>
      </c>
      <c r="M251" t="s">
        <v>161</v>
      </c>
      <c r="N251" t="s">
        <v>173</v>
      </c>
    </row>
    <row r="252" spans="1:14">
      <c r="A252">
        <v>251</v>
      </c>
      <c r="B252">
        <v>31</v>
      </c>
      <c r="C252">
        <v>2019</v>
      </c>
      <c r="D252">
        <v>2</v>
      </c>
      <c r="E252" t="s">
        <v>27</v>
      </c>
      <c r="F252" t="s">
        <v>54</v>
      </c>
      <c r="H252" t="s">
        <v>187</v>
      </c>
      <c r="J252">
        <v>1</v>
      </c>
      <c r="K252" t="s">
        <v>162</v>
      </c>
      <c r="L252">
        <v>50</v>
      </c>
      <c r="M252" t="s">
        <v>161</v>
      </c>
    </row>
    <row r="253" spans="1:14">
      <c r="A253">
        <v>252</v>
      </c>
      <c r="B253">
        <v>31</v>
      </c>
      <c r="C253">
        <v>2019</v>
      </c>
      <c r="D253">
        <v>2</v>
      </c>
      <c r="E253" t="s">
        <v>27</v>
      </c>
      <c r="F253" t="s">
        <v>54</v>
      </c>
      <c r="H253" s="8" t="s">
        <v>103</v>
      </c>
      <c r="J253">
        <v>2</v>
      </c>
      <c r="K253" t="s">
        <v>162</v>
      </c>
      <c r="L253">
        <v>34</v>
      </c>
      <c r="M253" t="s">
        <v>161</v>
      </c>
    </row>
    <row r="254" spans="1:14">
      <c r="A254">
        <v>253</v>
      </c>
      <c r="B254">
        <v>31</v>
      </c>
      <c r="C254">
        <v>2019</v>
      </c>
      <c r="D254">
        <v>2</v>
      </c>
      <c r="E254" t="s">
        <v>27</v>
      </c>
      <c r="F254" t="s">
        <v>54</v>
      </c>
      <c r="H254" t="s">
        <v>187</v>
      </c>
      <c r="J254">
        <v>2</v>
      </c>
      <c r="K254" t="s">
        <v>162</v>
      </c>
      <c r="L254">
        <v>50</v>
      </c>
      <c r="M254" t="s">
        <v>163</v>
      </c>
      <c r="N254" t="s">
        <v>172</v>
      </c>
    </row>
    <row r="255" spans="1:14">
      <c r="A255">
        <v>254</v>
      </c>
      <c r="B255">
        <v>31</v>
      </c>
      <c r="C255">
        <v>2019</v>
      </c>
      <c r="D255">
        <v>2</v>
      </c>
      <c r="E255" t="s">
        <v>27</v>
      </c>
      <c r="F255" t="s">
        <v>54</v>
      </c>
      <c r="H255" t="s">
        <v>187</v>
      </c>
      <c r="J255">
        <v>2</v>
      </c>
      <c r="K255" t="s">
        <v>160</v>
      </c>
      <c r="L255">
        <v>33</v>
      </c>
      <c r="M255" t="s">
        <v>161</v>
      </c>
    </row>
    <row r="256" spans="1:14">
      <c r="A256">
        <v>255</v>
      </c>
      <c r="B256">
        <v>31</v>
      </c>
      <c r="C256">
        <v>2019</v>
      </c>
      <c r="D256">
        <v>2</v>
      </c>
      <c r="E256" t="s">
        <v>27</v>
      </c>
      <c r="F256" t="s">
        <v>54</v>
      </c>
      <c r="H256" s="8" t="s">
        <v>103</v>
      </c>
      <c r="J256">
        <v>2</v>
      </c>
      <c r="K256" t="s">
        <v>162</v>
      </c>
      <c r="L256">
        <v>41</v>
      </c>
      <c r="M256" t="s">
        <v>161</v>
      </c>
    </row>
    <row r="257" spans="1:14">
      <c r="A257">
        <v>256</v>
      </c>
      <c r="B257">
        <v>31</v>
      </c>
      <c r="C257">
        <v>2019</v>
      </c>
      <c r="D257">
        <v>2</v>
      </c>
      <c r="E257" t="s">
        <v>27</v>
      </c>
      <c r="F257" t="s">
        <v>54</v>
      </c>
      <c r="H257" t="s">
        <v>187</v>
      </c>
      <c r="J257">
        <v>3</v>
      </c>
      <c r="K257" t="s">
        <v>160</v>
      </c>
      <c r="L257">
        <v>33</v>
      </c>
      <c r="M257" t="s">
        <v>161</v>
      </c>
    </row>
    <row r="258" spans="1:14">
      <c r="A258">
        <v>257</v>
      </c>
      <c r="B258">
        <v>31</v>
      </c>
      <c r="C258">
        <v>2019</v>
      </c>
      <c r="D258">
        <v>2</v>
      </c>
      <c r="E258" t="s">
        <v>27</v>
      </c>
      <c r="F258" t="s">
        <v>54</v>
      </c>
      <c r="H258" t="s">
        <v>187</v>
      </c>
      <c r="J258">
        <v>4</v>
      </c>
      <c r="K258" t="s">
        <v>160</v>
      </c>
      <c r="L258">
        <v>33</v>
      </c>
      <c r="M258" t="s">
        <v>161</v>
      </c>
    </row>
    <row r="259" spans="1:14">
      <c r="A259">
        <v>258</v>
      </c>
      <c r="B259">
        <v>32</v>
      </c>
      <c r="C259">
        <v>2019</v>
      </c>
      <c r="D259">
        <v>2</v>
      </c>
      <c r="E259" t="s">
        <v>62</v>
      </c>
      <c r="F259" t="s">
        <v>30</v>
      </c>
      <c r="H259" t="s">
        <v>117</v>
      </c>
      <c r="J259">
        <v>1</v>
      </c>
      <c r="K259" t="s">
        <v>162</v>
      </c>
      <c r="L259">
        <v>23</v>
      </c>
      <c r="M259" t="s">
        <v>161</v>
      </c>
    </row>
    <row r="260" spans="1:14">
      <c r="A260">
        <v>259</v>
      </c>
      <c r="B260">
        <v>32</v>
      </c>
      <c r="C260">
        <v>2019</v>
      </c>
      <c r="D260">
        <v>2</v>
      </c>
      <c r="E260" t="s">
        <v>62</v>
      </c>
      <c r="F260" t="s">
        <v>30</v>
      </c>
      <c r="H260" t="s">
        <v>117</v>
      </c>
      <c r="J260">
        <v>1</v>
      </c>
      <c r="K260" t="s">
        <v>162</v>
      </c>
      <c r="L260">
        <v>48</v>
      </c>
      <c r="M260" t="s">
        <v>161</v>
      </c>
    </row>
    <row r="261" spans="1:14">
      <c r="A261">
        <v>260</v>
      </c>
      <c r="B261">
        <v>32</v>
      </c>
      <c r="C261">
        <v>2019</v>
      </c>
      <c r="D261">
        <v>2</v>
      </c>
      <c r="E261" t="s">
        <v>62</v>
      </c>
      <c r="F261" t="s">
        <v>30</v>
      </c>
      <c r="H261" t="s">
        <v>117</v>
      </c>
      <c r="J261">
        <v>2</v>
      </c>
      <c r="K261" t="s">
        <v>160</v>
      </c>
      <c r="L261">
        <v>33</v>
      </c>
      <c r="M261" t="s">
        <v>161</v>
      </c>
    </row>
    <row r="262" spans="1:14">
      <c r="A262">
        <v>261</v>
      </c>
      <c r="B262">
        <v>32</v>
      </c>
      <c r="C262">
        <v>2019</v>
      </c>
      <c r="D262">
        <v>2</v>
      </c>
      <c r="E262" t="s">
        <v>62</v>
      </c>
      <c r="F262" t="s">
        <v>30</v>
      </c>
      <c r="H262" t="s">
        <v>115</v>
      </c>
      <c r="J262">
        <v>2</v>
      </c>
      <c r="K262" t="s">
        <v>162</v>
      </c>
      <c r="L262">
        <v>46</v>
      </c>
      <c r="M262" t="s">
        <v>161</v>
      </c>
    </row>
    <row r="263" spans="1:14">
      <c r="A263">
        <v>262</v>
      </c>
      <c r="B263">
        <v>32</v>
      </c>
      <c r="C263">
        <v>2019</v>
      </c>
      <c r="D263">
        <v>2</v>
      </c>
      <c r="E263" t="s">
        <v>62</v>
      </c>
      <c r="F263" t="s">
        <v>30</v>
      </c>
      <c r="H263" t="s">
        <v>117</v>
      </c>
      <c r="J263">
        <v>2</v>
      </c>
      <c r="K263" t="s">
        <v>162</v>
      </c>
      <c r="L263">
        <v>43</v>
      </c>
      <c r="M263" t="s">
        <v>161</v>
      </c>
    </row>
    <row r="264" spans="1:14">
      <c r="A264">
        <v>263</v>
      </c>
      <c r="B264">
        <v>32</v>
      </c>
      <c r="C264">
        <v>2019</v>
      </c>
      <c r="D264">
        <v>2</v>
      </c>
      <c r="E264" t="s">
        <v>62</v>
      </c>
      <c r="F264" t="s">
        <v>30</v>
      </c>
      <c r="H264" t="s">
        <v>117</v>
      </c>
      <c r="J264">
        <v>3</v>
      </c>
      <c r="K264" t="s">
        <v>160</v>
      </c>
      <c r="L264">
        <v>33</v>
      </c>
      <c r="M264" t="s">
        <v>161</v>
      </c>
    </row>
    <row r="265" spans="1:14">
      <c r="A265">
        <v>264</v>
      </c>
      <c r="B265">
        <v>33</v>
      </c>
      <c r="C265">
        <v>2019</v>
      </c>
      <c r="D265">
        <v>3</v>
      </c>
      <c r="E265" t="s">
        <v>33</v>
      </c>
      <c r="F265" t="s">
        <v>37</v>
      </c>
      <c r="H265" t="s">
        <v>110</v>
      </c>
      <c r="J265">
        <v>1</v>
      </c>
      <c r="K265" t="s">
        <v>160</v>
      </c>
      <c r="L265">
        <v>33</v>
      </c>
      <c r="M265" t="s">
        <v>161</v>
      </c>
    </row>
    <row r="266" spans="1:14">
      <c r="A266">
        <v>265</v>
      </c>
      <c r="B266">
        <v>33</v>
      </c>
      <c r="C266">
        <v>2019</v>
      </c>
      <c r="D266">
        <v>3</v>
      </c>
      <c r="E266" t="s">
        <v>33</v>
      </c>
      <c r="F266" t="s">
        <v>37</v>
      </c>
      <c r="H266" t="s">
        <v>110</v>
      </c>
      <c r="J266">
        <v>1</v>
      </c>
      <c r="K266" t="s">
        <v>160</v>
      </c>
      <c r="L266">
        <v>33</v>
      </c>
      <c r="M266" t="s">
        <v>161</v>
      </c>
    </row>
    <row r="267" spans="1:14">
      <c r="A267">
        <v>266</v>
      </c>
      <c r="B267">
        <v>33</v>
      </c>
      <c r="C267">
        <v>2019</v>
      </c>
      <c r="D267">
        <v>3</v>
      </c>
      <c r="E267" t="s">
        <v>33</v>
      </c>
      <c r="F267" t="s">
        <v>37</v>
      </c>
      <c r="H267" t="s">
        <v>110</v>
      </c>
      <c r="J267">
        <v>3</v>
      </c>
      <c r="K267" t="s">
        <v>162</v>
      </c>
      <c r="L267">
        <v>40</v>
      </c>
      <c r="M267" t="s">
        <v>161</v>
      </c>
    </row>
    <row r="268" spans="1:14">
      <c r="A268">
        <v>267</v>
      </c>
      <c r="B268">
        <v>33</v>
      </c>
      <c r="C268">
        <v>2019</v>
      </c>
      <c r="D268">
        <v>3</v>
      </c>
      <c r="E268" t="s">
        <v>33</v>
      </c>
      <c r="F268" t="s">
        <v>37</v>
      </c>
      <c r="H268" t="s">
        <v>111</v>
      </c>
      <c r="J268">
        <v>4</v>
      </c>
      <c r="K268" t="s">
        <v>160</v>
      </c>
      <c r="L268">
        <v>33</v>
      </c>
      <c r="M268" t="s">
        <v>161</v>
      </c>
    </row>
    <row r="269" spans="1:14">
      <c r="A269">
        <v>268</v>
      </c>
      <c r="B269">
        <v>33</v>
      </c>
      <c r="C269">
        <v>2019</v>
      </c>
      <c r="D269">
        <v>3</v>
      </c>
      <c r="E269" t="s">
        <v>33</v>
      </c>
      <c r="F269" t="s">
        <v>37</v>
      </c>
      <c r="H269" t="s">
        <v>110</v>
      </c>
      <c r="J269">
        <v>4</v>
      </c>
      <c r="K269" t="s">
        <v>162</v>
      </c>
      <c r="L269">
        <v>48</v>
      </c>
      <c r="M269" t="s">
        <v>161</v>
      </c>
    </row>
    <row r="270" spans="1:14">
      <c r="A270">
        <v>269</v>
      </c>
      <c r="B270">
        <v>34</v>
      </c>
      <c r="C270">
        <v>2019</v>
      </c>
      <c r="D270">
        <v>3</v>
      </c>
      <c r="E270" t="s">
        <v>61</v>
      </c>
      <c r="F270" t="s">
        <v>29</v>
      </c>
      <c r="H270" t="s">
        <v>138</v>
      </c>
      <c r="J270">
        <v>2</v>
      </c>
      <c r="K270" t="s">
        <v>162</v>
      </c>
      <c r="L270">
        <v>34</v>
      </c>
      <c r="M270" t="s">
        <v>161</v>
      </c>
    </row>
    <row r="271" spans="1:14">
      <c r="A271">
        <v>270</v>
      </c>
      <c r="B271">
        <v>34</v>
      </c>
      <c r="C271">
        <v>2019</v>
      </c>
      <c r="D271">
        <v>3</v>
      </c>
      <c r="E271" t="s">
        <v>61</v>
      </c>
      <c r="F271" t="s">
        <v>29</v>
      </c>
      <c r="H271" t="s">
        <v>138</v>
      </c>
      <c r="J271">
        <v>2</v>
      </c>
      <c r="K271" t="s">
        <v>162</v>
      </c>
      <c r="L271">
        <v>45</v>
      </c>
      <c r="M271" t="s">
        <v>161</v>
      </c>
    </row>
    <row r="272" spans="1:14">
      <c r="A272">
        <v>271</v>
      </c>
      <c r="B272">
        <v>34</v>
      </c>
      <c r="C272">
        <v>2019</v>
      </c>
      <c r="D272">
        <v>3</v>
      </c>
      <c r="E272" t="s">
        <v>61</v>
      </c>
      <c r="F272" t="s">
        <v>29</v>
      </c>
      <c r="H272" t="s">
        <v>138</v>
      </c>
      <c r="J272">
        <v>2</v>
      </c>
      <c r="K272" t="s">
        <v>162</v>
      </c>
      <c r="L272">
        <v>62</v>
      </c>
      <c r="M272" t="s">
        <v>163</v>
      </c>
      <c r="N272" t="s">
        <v>172</v>
      </c>
    </row>
    <row r="273" spans="1:14">
      <c r="A273">
        <v>272</v>
      </c>
      <c r="B273">
        <v>34</v>
      </c>
      <c r="C273">
        <v>2019</v>
      </c>
      <c r="D273">
        <v>3</v>
      </c>
      <c r="E273" t="s">
        <v>61</v>
      </c>
      <c r="F273" t="s">
        <v>29</v>
      </c>
      <c r="H273" t="s">
        <v>122</v>
      </c>
      <c r="J273">
        <v>3</v>
      </c>
      <c r="K273" t="s">
        <v>160</v>
      </c>
      <c r="L273">
        <v>33</v>
      </c>
      <c r="M273" t="s">
        <v>161</v>
      </c>
    </row>
    <row r="274" spans="1:14">
      <c r="A274">
        <v>273</v>
      </c>
      <c r="B274">
        <v>34</v>
      </c>
      <c r="C274">
        <v>2019</v>
      </c>
      <c r="D274">
        <v>3</v>
      </c>
      <c r="E274" t="s">
        <v>61</v>
      </c>
      <c r="F274" t="s">
        <v>29</v>
      </c>
      <c r="H274" t="s">
        <v>122</v>
      </c>
      <c r="J274">
        <v>4</v>
      </c>
      <c r="K274" t="s">
        <v>160</v>
      </c>
      <c r="L274">
        <v>33</v>
      </c>
      <c r="M274" t="s">
        <v>161</v>
      </c>
    </row>
    <row r="275" spans="1:14">
      <c r="A275">
        <v>274</v>
      </c>
      <c r="B275">
        <v>34</v>
      </c>
      <c r="C275">
        <v>2019</v>
      </c>
      <c r="D275">
        <v>3</v>
      </c>
      <c r="E275" t="s">
        <v>61</v>
      </c>
      <c r="F275" t="s">
        <v>29</v>
      </c>
      <c r="H275" t="s">
        <v>122</v>
      </c>
      <c r="J275">
        <v>4</v>
      </c>
      <c r="K275" t="s">
        <v>162</v>
      </c>
      <c r="L275">
        <v>43</v>
      </c>
      <c r="M275" t="s">
        <v>161</v>
      </c>
    </row>
    <row r="276" spans="1:14">
      <c r="A276">
        <v>275</v>
      </c>
      <c r="B276">
        <v>34</v>
      </c>
      <c r="C276">
        <v>2019</v>
      </c>
      <c r="D276">
        <v>3</v>
      </c>
      <c r="E276" t="s">
        <v>61</v>
      </c>
      <c r="F276" t="s">
        <v>29</v>
      </c>
      <c r="H276" t="s">
        <v>138</v>
      </c>
      <c r="J276">
        <v>4</v>
      </c>
      <c r="K276" t="s">
        <v>160</v>
      </c>
      <c r="L276">
        <v>33</v>
      </c>
      <c r="M276" t="s">
        <v>161</v>
      </c>
    </row>
    <row r="277" spans="1:14">
      <c r="A277">
        <v>276</v>
      </c>
      <c r="B277">
        <v>35</v>
      </c>
      <c r="C277">
        <v>2019</v>
      </c>
      <c r="D277">
        <v>3</v>
      </c>
      <c r="E277" t="s">
        <v>54</v>
      </c>
      <c r="F277" t="s">
        <v>22</v>
      </c>
      <c r="H277" t="s">
        <v>103</v>
      </c>
      <c r="J277">
        <v>1</v>
      </c>
      <c r="K277" t="s">
        <v>162</v>
      </c>
      <c r="L277">
        <v>25</v>
      </c>
      <c r="M277" t="s">
        <v>161</v>
      </c>
    </row>
    <row r="278" spans="1:14">
      <c r="A278">
        <v>277</v>
      </c>
      <c r="B278">
        <v>35</v>
      </c>
      <c r="C278">
        <v>2019</v>
      </c>
      <c r="D278">
        <v>3</v>
      </c>
      <c r="E278" t="s">
        <v>54</v>
      </c>
      <c r="F278" t="s">
        <v>22</v>
      </c>
      <c r="H278" t="s">
        <v>112</v>
      </c>
      <c r="J278">
        <v>1</v>
      </c>
      <c r="K278" t="s">
        <v>160</v>
      </c>
      <c r="L278">
        <v>33</v>
      </c>
      <c r="M278" t="s">
        <v>161</v>
      </c>
    </row>
    <row r="279" spans="1:14">
      <c r="A279">
        <v>278</v>
      </c>
      <c r="B279">
        <v>35</v>
      </c>
      <c r="C279">
        <v>2019</v>
      </c>
      <c r="D279">
        <v>3</v>
      </c>
      <c r="E279" t="s">
        <v>54</v>
      </c>
      <c r="F279" t="s">
        <v>22</v>
      </c>
      <c r="H279" t="s">
        <v>103</v>
      </c>
      <c r="J279">
        <v>1</v>
      </c>
      <c r="K279" t="s">
        <v>160</v>
      </c>
      <c r="L279">
        <v>33</v>
      </c>
      <c r="M279" t="s">
        <v>161</v>
      </c>
    </row>
    <row r="280" spans="1:14">
      <c r="A280">
        <v>279</v>
      </c>
      <c r="B280">
        <v>35</v>
      </c>
      <c r="C280">
        <v>2019</v>
      </c>
      <c r="D280">
        <v>3</v>
      </c>
      <c r="E280" t="s">
        <v>54</v>
      </c>
      <c r="F280" t="s">
        <v>22</v>
      </c>
      <c r="H280" t="s">
        <v>112</v>
      </c>
      <c r="J280">
        <v>2</v>
      </c>
      <c r="K280" t="s">
        <v>160</v>
      </c>
      <c r="L280">
        <v>33</v>
      </c>
      <c r="M280" t="s">
        <v>161</v>
      </c>
    </row>
    <row r="281" spans="1:14">
      <c r="A281">
        <v>280</v>
      </c>
      <c r="B281">
        <v>35</v>
      </c>
      <c r="C281">
        <v>2019</v>
      </c>
      <c r="D281">
        <v>3</v>
      </c>
      <c r="E281" t="s">
        <v>54</v>
      </c>
      <c r="F281" t="s">
        <v>22</v>
      </c>
      <c r="H281" t="s">
        <v>112</v>
      </c>
      <c r="J281">
        <v>2</v>
      </c>
      <c r="K281" t="s">
        <v>162</v>
      </c>
      <c r="L281">
        <v>25</v>
      </c>
      <c r="M281" t="s">
        <v>161</v>
      </c>
    </row>
    <row r="282" spans="1:14">
      <c r="A282">
        <v>281</v>
      </c>
      <c r="B282">
        <v>35</v>
      </c>
      <c r="C282">
        <v>2019</v>
      </c>
      <c r="D282">
        <v>3</v>
      </c>
      <c r="E282" t="s">
        <v>54</v>
      </c>
      <c r="F282" t="s">
        <v>22</v>
      </c>
      <c r="H282" t="s">
        <v>112</v>
      </c>
      <c r="J282">
        <v>2</v>
      </c>
      <c r="K282" t="s">
        <v>162</v>
      </c>
      <c r="L282">
        <v>33</v>
      </c>
      <c r="M282" t="s">
        <v>161</v>
      </c>
    </row>
    <row r="283" spans="1:14">
      <c r="A283">
        <v>282</v>
      </c>
      <c r="B283">
        <v>35</v>
      </c>
      <c r="C283">
        <v>2019</v>
      </c>
      <c r="D283">
        <v>3</v>
      </c>
      <c r="E283" t="s">
        <v>54</v>
      </c>
      <c r="F283" t="s">
        <v>22</v>
      </c>
      <c r="H283" t="s">
        <v>103</v>
      </c>
      <c r="J283">
        <v>3</v>
      </c>
      <c r="K283" t="s">
        <v>160</v>
      </c>
      <c r="L283">
        <v>33</v>
      </c>
      <c r="M283" t="s">
        <v>161</v>
      </c>
    </row>
    <row r="284" spans="1:14">
      <c r="A284">
        <v>283</v>
      </c>
      <c r="B284">
        <v>35</v>
      </c>
      <c r="C284">
        <v>2019</v>
      </c>
      <c r="D284">
        <v>3</v>
      </c>
      <c r="E284" t="s">
        <v>54</v>
      </c>
      <c r="F284" t="s">
        <v>22</v>
      </c>
      <c r="H284" t="s">
        <v>112</v>
      </c>
      <c r="J284">
        <v>4</v>
      </c>
      <c r="K284" t="s">
        <v>160</v>
      </c>
      <c r="L284">
        <v>33</v>
      </c>
      <c r="M284" t="s">
        <v>161</v>
      </c>
    </row>
    <row r="285" spans="1:14">
      <c r="A285">
        <v>284</v>
      </c>
      <c r="B285">
        <v>35</v>
      </c>
      <c r="C285">
        <v>2019</v>
      </c>
      <c r="D285">
        <v>3</v>
      </c>
      <c r="E285" t="s">
        <v>54</v>
      </c>
      <c r="F285" t="s">
        <v>22</v>
      </c>
      <c r="H285" t="s">
        <v>103</v>
      </c>
      <c r="J285">
        <v>4</v>
      </c>
      <c r="K285" t="s">
        <v>160</v>
      </c>
      <c r="L285">
        <v>33</v>
      </c>
      <c r="M285" t="s">
        <v>161</v>
      </c>
    </row>
    <row r="286" spans="1:14">
      <c r="A286">
        <v>285</v>
      </c>
      <c r="B286">
        <v>35</v>
      </c>
      <c r="C286">
        <v>2019</v>
      </c>
      <c r="D286">
        <v>3</v>
      </c>
      <c r="E286" t="s">
        <v>54</v>
      </c>
      <c r="F286" t="s">
        <v>22</v>
      </c>
      <c r="H286" t="s">
        <v>112</v>
      </c>
      <c r="J286">
        <v>4</v>
      </c>
      <c r="K286" t="s">
        <v>162</v>
      </c>
      <c r="L286">
        <v>46</v>
      </c>
      <c r="M286" t="s">
        <v>163</v>
      </c>
      <c r="N286" t="s">
        <v>170</v>
      </c>
    </row>
    <row r="287" spans="1:14">
      <c r="A287">
        <v>286</v>
      </c>
      <c r="B287">
        <v>36</v>
      </c>
      <c r="C287">
        <v>2019</v>
      </c>
      <c r="D287">
        <v>3</v>
      </c>
      <c r="E287" t="s">
        <v>25</v>
      </c>
      <c r="F287" t="s">
        <v>62</v>
      </c>
      <c r="H287" t="s">
        <v>131</v>
      </c>
      <c r="J287">
        <v>1</v>
      </c>
      <c r="K287" t="s">
        <v>160</v>
      </c>
      <c r="L287">
        <v>33</v>
      </c>
      <c r="M287" t="s">
        <v>163</v>
      </c>
      <c r="N287" t="s">
        <v>168</v>
      </c>
    </row>
    <row r="288" spans="1:14">
      <c r="A288">
        <v>287</v>
      </c>
      <c r="B288">
        <v>36</v>
      </c>
      <c r="C288">
        <v>2019</v>
      </c>
      <c r="D288">
        <v>3</v>
      </c>
      <c r="E288" t="s">
        <v>25</v>
      </c>
      <c r="F288" t="s">
        <v>62</v>
      </c>
      <c r="H288" t="s">
        <v>131</v>
      </c>
      <c r="J288">
        <v>1</v>
      </c>
      <c r="K288" t="s">
        <v>160</v>
      </c>
      <c r="L288">
        <v>33</v>
      </c>
      <c r="M288" t="s">
        <v>161</v>
      </c>
    </row>
    <row r="289" spans="1:14">
      <c r="A289">
        <v>288</v>
      </c>
      <c r="B289">
        <v>36</v>
      </c>
      <c r="C289">
        <v>2019</v>
      </c>
      <c r="D289">
        <v>3</v>
      </c>
      <c r="E289" t="s">
        <v>25</v>
      </c>
      <c r="F289" t="s">
        <v>62</v>
      </c>
      <c r="H289" t="s">
        <v>131</v>
      </c>
      <c r="J289">
        <v>2</v>
      </c>
      <c r="K289" t="s">
        <v>160</v>
      </c>
      <c r="L289">
        <v>33</v>
      </c>
      <c r="M289" t="s">
        <v>161</v>
      </c>
    </row>
    <row r="290" spans="1:14">
      <c r="A290">
        <v>289</v>
      </c>
      <c r="B290">
        <v>36</v>
      </c>
      <c r="C290">
        <v>2019</v>
      </c>
      <c r="D290">
        <v>3</v>
      </c>
      <c r="E290" t="s">
        <v>25</v>
      </c>
      <c r="F290" t="s">
        <v>62</v>
      </c>
      <c r="H290" t="s">
        <v>131</v>
      </c>
      <c r="J290">
        <v>3</v>
      </c>
      <c r="K290" t="s">
        <v>162</v>
      </c>
      <c r="L290">
        <v>37</v>
      </c>
      <c r="M290" t="s">
        <v>161</v>
      </c>
    </row>
    <row r="291" spans="1:14">
      <c r="A291">
        <v>290</v>
      </c>
      <c r="B291">
        <v>36</v>
      </c>
      <c r="C291">
        <v>2019</v>
      </c>
      <c r="D291">
        <v>3</v>
      </c>
      <c r="E291" t="s">
        <v>25</v>
      </c>
      <c r="F291" t="s">
        <v>62</v>
      </c>
      <c r="H291" t="s">
        <v>131</v>
      </c>
      <c r="J291">
        <v>3</v>
      </c>
      <c r="K291" t="s">
        <v>160</v>
      </c>
      <c r="L291">
        <v>33</v>
      </c>
      <c r="M291" t="s">
        <v>161</v>
      </c>
    </row>
    <row r="292" spans="1:14">
      <c r="A292">
        <v>291</v>
      </c>
      <c r="B292">
        <v>36</v>
      </c>
      <c r="C292">
        <v>2019</v>
      </c>
      <c r="D292">
        <v>3</v>
      </c>
      <c r="E292" t="s">
        <v>25</v>
      </c>
      <c r="F292" t="s">
        <v>62</v>
      </c>
      <c r="H292" t="s">
        <v>115</v>
      </c>
      <c r="J292">
        <v>3</v>
      </c>
      <c r="K292" t="s">
        <v>160</v>
      </c>
      <c r="L292">
        <v>33</v>
      </c>
      <c r="M292" t="s">
        <v>161</v>
      </c>
    </row>
    <row r="293" spans="1:14">
      <c r="A293">
        <v>292</v>
      </c>
      <c r="B293">
        <v>36</v>
      </c>
      <c r="C293">
        <v>2019</v>
      </c>
      <c r="D293">
        <v>3</v>
      </c>
      <c r="E293" t="s">
        <v>25</v>
      </c>
      <c r="F293" t="s">
        <v>62</v>
      </c>
      <c r="H293" t="s">
        <v>115</v>
      </c>
      <c r="J293">
        <v>4</v>
      </c>
      <c r="K293" t="s">
        <v>160</v>
      </c>
      <c r="L293">
        <v>33</v>
      </c>
      <c r="M293" t="s">
        <v>161</v>
      </c>
    </row>
    <row r="294" spans="1:14">
      <c r="A294">
        <v>293</v>
      </c>
      <c r="B294">
        <v>37</v>
      </c>
      <c r="C294">
        <v>2019</v>
      </c>
      <c r="D294">
        <v>3</v>
      </c>
      <c r="E294" t="s">
        <v>36</v>
      </c>
      <c r="F294" t="s">
        <v>52</v>
      </c>
      <c r="H294" t="s">
        <v>108</v>
      </c>
      <c r="J294">
        <v>1</v>
      </c>
      <c r="K294" t="s">
        <v>160</v>
      </c>
      <c r="L294">
        <v>33</v>
      </c>
      <c r="M294" t="s">
        <v>161</v>
      </c>
    </row>
    <row r="295" spans="1:14">
      <c r="A295">
        <v>294</v>
      </c>
      <c r="B295">
        <v>37</v>
      </c>
      <c r="C295">
        <v>2019</v>
      </c>
      <c r="D295">
        <v>3</v>
      </c>
      <c r="E295" t="s">
        <v>36</v>
      </c>
      <c r="F295" t="s">
        <v>52</v>
      </c>
      <c r="H295" t="s">
        <v>108</v>
      </c>
      <c r="J295">
        <v>2</v>
      </c>
      <c r="K295" t="s">
        <v>160</v>
      </c>
      <c r="L295">
        <v>33</v>
      </c>
      <c r="M295" t="s">
        <v>161</v>
      </c>
    </row>
    <row r="296" spans="1:14">
      <c r="A296">
        <v>295</v>
      </c>
      <c r="B296">
        <v>37</v>
      </c>
      <c r="C296">
        <v>2019</v>
      </c>
      <c r="D296">
        <v>3</v>
      </c>
      <c r="E296" t="s">
        <v>36</v>
      </c>
      <c r="F296" t="s">
        <v>52</v>
      </c>
      <c r="H296" t="s">
        <v>108</v>
      </c>
      <c r="J296">
        <v>2</v>
      </c>
      <c r="K296" t="s">
        <v>160</v>
      </c>
      <c r="L296">
        <v>33</v>
      </c>
      <c r="M296" t="s">
        <v>161</v>
      </c>
    </row>
    <row r="297" spans="1:14">
      <c r="A297">
        <v>296</v>
      </c>
      <c r="B297">
        <v>37</v>
      </c>
      <c r="C297">
        <v>2019</v>
      </c>
      <c r="D297">
        <v>3</v>
      </c>
      <c r="E297" t="s">
        <v>36</v>
      </c>
      <c r="F297" t="s">
        <v>52</v>
      </c>
      <c r="H297" t="s">
        <v>113</v>
      </c>
      <c r="J297">
        <v>2</v>
      </c>
      <c r="K297" t="s">
        <v>160</v>
      </c>
      <c r="L297">
        <v>33</v>
      </c>
      <c r="M297" t="s">
        <v>161</v>
      </c>
    </row>
    <row r="298" spans="1:14">
      <c r="A298">
        <v>297</v>
      </c>
      <c r="B298">
        <v>37</v>
      </c>
      <c r="C298">
        <v>2019</v>
      </c>
      <c r="D298">
        <v>3</v>
      </c>
      <c r="E298" t="s">
        <v>36</v>
      </c>
      <c r="F298" t="s">
        <v>52</v>
      </c>
      <c r="H298" t="s">
        <v>108</v>
      </c>
      <c r="J298">
        <v>3</v>
      </c>
      <c r="K298" t="s">
        <v>160</v>
      </c>
      <c r="L298">
        <v>33</v>
      </c>
      <c r="M298" t="s">
        <v>161</v>
      </c>
    </row>
    <row r="299" spans="1:14">
      <c r="A299">
        <v>298</v>
      </c>
      <c r="B299">
        <v>37</v>
      </c>
      <c r="C299">
        <v>2019</v>
      </c>
      <c r="D299">
        <v>3</v>
      </c>
      <c r="E299" t="s">
        <v>36</v>
      </c>
      <c r="F299" t="s">
        <v>52</v>
      </c>
      <c r="H299" t="s">
        <v>108</v>
      </c>
      <c r="J299">
        <v>4</v>
      </c>
      <c r="K299" t="s">
        <v>162</v>
      </c>
      <c r="L299">
        <v>50</v>
      </c>
      <c r="M299" t="s">
        <v>161</v>
      </c>
    </row>
    <row r="300" spans="1:14">
      <c r="A300">
        <v>299</v>
      </c>
      <c r="B300">
        <v>37</v>
      </c>
      <c r="C300">
        <v>2019</v>
      </c>
      <c r="D300">
        <v>3</v>
      </c>
      <c r="E300" t="s">
        <v>36</v>
      </c>
      <c r="F300" t="s">
        <v>52</v>
      </c>
      <c r="H300" t="s">
        <v>113</v>
      </c>
      <c r="J300">
        <v>4</v>
      </c>
      <c r="K300" t="s">
        <v>162</v>
      </c>
      <c r="L300">
        <v>50</v>
      </c>
      <c r="M300" t="s">
        <v>163</v>
      </c>
      <c r="N300" t="s">
        <v>175</v>
      </c>
    </row>
    <row r="301" spans="1:14">
      <c r="A301">
        <v>300</v>
      </c>
      <c r="B301">
        <v>37</v>
      </c>
      <c r="C301">
        <v>2019</v>
      </c>
      <c r="D301">
        <v>3</v>
      </c>
      <c r="E301" t="s">
        <v>36</v>
      </c>
      <c r="F301" t="s">
        <v>52</v>
      </c>
      <c r="H301" t="s">
        <v>108</v>
      </c>
      <c r="J301">
        <v>4</v>
      </c>
      <c r="K301" t="s">
        <v>162</v>
      </c>
      <c r="L301">
        <v>24</v>
      </c>
      <c r="M301" t="s">
        <v>161</v>
      </c>
    </row>
    <row r="302" spans="1:14">
      <c r="A302">
        <v>301</v>
      </c>
      <c r="B302">
        <v>37</v>
      </c>
      <c r="C302">
        <v>2019</v>
      </c>
      <c r="D302">
        <v>3</v>
      </c>
      <c r="E302" t="s">
        <v>36</v>
      </c>
      <c r="F302" t="s">
        <v>52</v>
      </c>
      <c r="H302" t="s">
        <v>113</v>
      </c>
      <c r="J302">
        <v>4</v>
      </c>
      <c r="K302" t="s">
        <v>160</v>
      </c>
      <c r="L302">
        <v>33</v>
      </c>
      <c r="M302" t="s">
        <v>161</v>
      </c>
    </row>
    <row r="303" spans="1:14">
      <c r="A303">
        <v>302</v>
      </c>
      <c r="B303">
        <v>38</v>
      </c>
      <c r="C303">
        <v>2019</v>
      </c>
      <c r="D303">
        <v>3</v>
      </c>
      <c r="E303" t="s">
        <v>23</v>
      </c>
      <c r="F303" t="s">
        <v>47</v>
      </c>
      <c r="H303" t="s">
        <v>102</v>
      </c>
      <c r="J303">
        <v>2</v>
      </c>
      <c r="K303" t="s">
        <v>160</v>
      </c>
      <c r="L303">
        <v>33</v>
      </c>
      <c r="M303" t="s">
        <v>161</v>
      </c>
    </row>
    <row r="304" spans="1:14">
      <c r="A304">
        <v>303</v>
      </c>
      <c r="B304">
        <v>38</v>
      </c>
      <c r="C304">
        <v>2019</v>
      </c>
      <c r="D304">
        <v>3</v>
      </c>
      <c r="E304" t="s">
        <v>23</v>
      </c>
      <c r="F304" t="s">
        <v>47</v>
      </c>
      <c r="H304" t="s">
        <v>102</v>
      </c>
      <c r="J304">
        <v>2</v>
      </c>
      <c r="K304" t="s">
        <v>160</v>
      </c>
      <c r="L304">
        <v>33</v>
      </c>
      <c r="M304" t="s">
        <v>161</v>
      </c>
    </row>
    <row r="305" spans="1:14">
      <c r="A305">
        <v>304</v>
      </c>
      <c r="B305">
        <v>38</v>
      </c>
      <c r="C305">
        <v>2019</v>
      </c>
      <c r="D305">
        <v>3</v>
      </c>
      <c r="E305" t="s">
        <v>23</v>
      </c>
      <c r="F305" t="s">
        <v>47</v>
      </c>
      <c r="H305" t="s">
        <v>102</v>
      </c>
      <c r="J305">
        <v>2</v>
      </c>
      <c r="K305" t="s">
        <v>160</v>
      </c>
      <c r="L305">
        <v>33</v>
      </c>
      <c r="M305" t="s">
        <v>163</v>
      </c>
      <c r="N305" t="s">
        <v>168</v>
      </c>
    </row>
    <row r="306" spans="1:14">
      <c r="A306">
        <v>305</v>
      </c>
      <c r="B306">
        <v>38</v>
      </c>
      <c r="C306">
        <v>2019</v>
      </c>
      <c r="D306">
        <v>3</v>
      </c>
      <c r="E306" t="s">
        <v>23</v>
      </c>
      <c r="F306" t="s">
        <v>47</v>
      </c>
      <c r="H306" t="s">
        <v>102</v>
      </c>
      <c r="J306">
        <v>2</v>
      </c>
      <c r="K306" t="s">
        <v>162</v>
      </c>
      <c r="L306">
        <v>42</v>
      </c>
      <c r="M306" t="s">
        <v>161</v>
      </c>
    </row>
    <row r="307" spans="1:14">
      <c r="A307">
        <v>306</v>
      </c>
      <c r="B307">
        <v>38</v>
      </c>
      <c r="C307">
        <v>2019</v>
      </c>
      <c r="D307">
        <v>3</v>
      </c>
      <c r="E307" t="s">
        <v>23</v>
      </c>
      <c r="F307" t="s">
        <v>47</v>
      </c>
      <c r="H307" t="s">
        <v>118</v>
      </c>
      <c r="J307">
        <v>3</v>
      </c>
      <c r="K307" t="s">
        <v>160</v>
      </c>
      <c r="L307">
        <v>33</v>
      </c>
      <c r="M307" t="s">
        <v>161</v>
      </c>
    </row>
    <row r="308" spans="1:14">
      <c r="A308">
        <v>307</v>
      </c>
      <c r="B308">
        <v>38</v>
      </c>
      <c r="C308">
        <v>2019</v>
      </c>
      <c r="D308">
        <v>3</v>
      </c>
      <c r="E308" t="s">
        <v>23</v>
      </c>
      <c r="F308" t="s">
        <v>47</v>
      </c>
      <c r="H308" t="s">
        <v>102</v>
      </c>
      <c r="J308">
        <v>3</v>
      </c>
      <c r="K308" t="s">
        <v>160</v>
      </c>
      <c r="L308">
        <v>33</v>
      </c>
      <c r="M308" t="s">
        <v>161</v>
      </c>
    </row>
    <row r="309" spans="1:14">
      <c r="A309">
        <v>308</v>
      </c>
      <c r="B309">
        <v>38</v>
      </c>
      <c r="C309">
        <v>2019</v>
      </c>
      <c r="D309">
        <v>3</v>
      </c>
      <c r="E309" t="s">
        <v>23</v>
      </c>
      <c r="F309" t="s">
        <v>47</v>
      </c>
      <c r="H309" t="s">
        <v>118</v>
      </c>
      <c r="J309">
        <v>4</v>
      </c>
      <c r="K309" t="s">
        <v>162</v>
      </c>
      <c r="L309">
        <v>39</v>
      </c>
      <c r="M309" t="s">
        <v>161</v>
      </c>
    </row>
    <row r="310" spans="1:14">
      <c r="A310">
        <v>309</v>
      </c>
      <c r="B310">
        <v>38</v>
      </c>
      <c r="C310">
        <v>2019</v>
      </c>
      <c r="D310">
        <v>3</v>
      </c>
      <c r="E310" t="s">
        <v>23</v>
      </c>
      <c r="F310" t="s">
        <v>47</v>
      </c>
      <c r="H310" t="s">
        <v>102</v>
      </c>
      <c r="J310">
        <v>4</v>
      </c>
      <c r="K310" t="s">
        <v>162</v>
      </c>
      <c r="L310">
        <v>36</v>
      </c>
      <c r="M310" t="s">
        <v>161</v>
      </c>
    </row>
    <row r="311" spans="1:14">
      <c r="A311">
        <v>310</v>
      </c>
      <c r="B311">
        <v>39</v>
      </c>
      <c r="C311">
        <v>2019</v>
      </c>
      <c r="D311">
        <v>3</v>
      </c>
      <c r="E311" t="s">
        <v>34</v>
      </c>
      <c r="F311" t="s">
        <v>27</v>
      </c>
      <c r="H311" t="s">
        <v>188</v>
      </c>
      <c r="J311">
        <v>1</v>
      </c>
      <c r="K311" t="s">
        <v>162</v>
      </c>
      <c r="L311">
        <v>49</v>
      </c>
      <c r="M311" t="s">
        <v>161</v>
      </c>
    </row>
    <row r="312" spans="1:14">
      <c r="A312">
        <v>311</v>
      </c>
      <c r="B312">
        <v>39</v>
      </c>
      <c r="C312">
        <v>2019</v>
      </c>
      <c r="D312">
        <v>3</v>
      </c>
      <c r="E312" t="s">
        <v>34</v>
      </c>
      <c r="F312" t="s">
        <v>27</v>
      </c>
      <c r="H312" t="s">
        <v>188</v>
      </c>
      <c r="J312">
        <v>1</v>
      </c>
      <c r="K312" t="s">
        <v>160</v>
      </c>
      <c r="L312">
        <v>33</v>
      </c>
      <c r="M312" t="s">
        <v>161</v>
      </c>
    </row>
    <row r="313" spans="1:14">
      <c r="A313">
        <v>312</v>
      </c>
      <c r="B313">
        <v>39</v>
      </c>
      <c r="C313">
        <v>2019</v>
      </c>
      <c r="D313">
        <v>3</v>
      </c>
      <c r="E313" t="s">
        <v>34</v>
      </c>
      <c r="F313" t="s">
        <v>27</v>
      </c>
      <c r="H313" t="s">
        <v>188</v>
      </c>
      <c r="J313">
        <v>2</v>
      </c>
      <c r="K313" t="s">
        <v>162</v>
      </c>
      <c r="L313">
        <v>21</v>
      </c>
      <c r="M313" t="s">
        <v>161</v>
      </c>
    </row>
    <row r="314" spans="1:14">
      <c r="A314">
        <v>313</v>
      </c>
      <c r="B314">
        <v>39</v>
      </c>
      <c r="C314">
        <v>2019</v>
      </c>
      <c r="D314">
        <v>3</v>
      </c>
      <c r="E314" t="s">
        <v>34</v>
      </c>
      <c r="F314" t="s">
        <v>27</v>
      </c>
      <c r="H314" t="s">
        <v>187</v>
      </c>
      <c r="J314">
        <v>2</v>
      </c>
      <c r="K314" t="s">
        <v>162</v>
      </c>
      <c r="L314">
        <v>34</v>
      </c>
      <c r="M314" t="s">
        <v>161</v>
      </c>
    </row>
    <row r="315" spans="1:14">
      <c r="A315">
        <v>314</v>
      </c>
      <c r="B315">
        <v>39</v>
      </c>
      <c r="C315">
        <v>2019</v>
      </c>
      <c r="D315">
        <v>3</v>
      </c>
      <c r="E315" t="s">
        <v>34</v>
      </c>
      <c r="F315" t="s">
        <v>27</v>
      </c>
      <c r="H315" t="s">
        <v>188</v>
      </c>
      <c r="J315">
        <v>2</v>
      </c>
      <c r="K315" t="s">
        <v>160</v>
      </c>
      <c r="L315">
        <v>33</v>
      </c>
      <c r="M315" t="s">
        <v>161</v>
      </c>
    </row>
    <row r="316" spans="1:14">
      <c r="A316">
        <v>315</v>
      </c>
      <c r="B316">
        <v>39</v>
      </c>
      <c r="C316">
        <v>2019</v>
      </c>
      <c r="D316">
        <v>3</v>
      </c>
      <c r="E316" t="s">
        <v>34</v>
      </c>
      <c r="F316" t="s">
        <v>27</v>
      </c>
      <c r="H316" t="s">
        <v>187</v>
      </c>
      <c r="J316">
        <v>3</v>
      </c>
      <c r="K316" t="s">
        <v>160</v>
      </c>
      <c r="L316">
        <v>33</v>
      </c>
      <c r="M316" t="s">
        <v>161</v>
      </c>
    </row>
    <row r="317" spans="1:14">
      <c r="A317">
        <v>316</v>
      </c>
      <c r="B317">
        <v>39</v>
      </c>
      <c r="C317">
        <v>2019</v>
      </c>
      <c r="D317">
        <v>3</v>
      </c>
      <c r="E317" t="s">
        <v>34</v>
      </c>
      <c r="F317" t="s">
        <v>27</v>
      </c>
      <c r="H317" t="s">
        <v>187</v>
      </c>
      <c r="J317">
        <v>4</v>
      </c>
      <c r="K317" t="s">
        <v>160</v>
      </c>
      <c r="L317">
        <v>33</v>
      </c>
      <c r="M317" t="s">
        <v>161</v>
      </c>
    </row>
    <row r="318" spans="1:14">
      <c r="A318">
        <v>317</v>
      </c>
      <c r="B318">
        <v>39</v>
      </c>
      <c r="C318">
        <v>2019</v>
      </c>
      <c r="D318">
        <v>3</v>
      </c>
      <c r="E318" t="s">
        <v>34</v>
      </c>
      <c r="F318" t="s">
        <v>27</v>
      </c>
      <c r="H318" t="s">
        <v>188</v>
      </c>
      <c r="J318">
        <v>4</v>
      </c>
      <c r="K318" t="s">
        <v>160</v>
      </c>
      <c r="L318">
        <v>33</v>
      </c>
      <c r="M318" t="s">
        <v>161</v>
      </c>
    </row>
    <row r="319" spans="1:14">
      <c r="A319">
        <v>318</v>
      </c>
      <c r="B319">
        <v>39</v>
      </c>
      <c r="C319">
        <v>2019</v>
      </c>
      <c r="D319">
        <v>3</v>
      </c>
      <c r="E319" t="s">
        <v>34</v>
      </c>
      <c r="F319" t="s">
        <v>27</v>
      </c>
      <c r="H319" t="s">
        <v>187</v>
      </c>
      <c r="J319">
        <v>4</v>
      </c>
      <c r="K319" t="s">
        <v>160</v>
      </c>
      <c r="L319">
        <v>33</v>
      </c>
      <c r="M319" t="s">
        <v>161</v>
      </c>
    </row>
    <row r="320" spans="1:14">
      <c r="A320">
        <v>319</v>
      </c>
      <c r="B320">
        <v>40</v>
      </c>
      <c r="C320">
        <v>2019</v>
      </c>
      <c r="D320">
        <v>3</v>
      </c>
      <c r="E320" t="s">
        <v>49</v>
      </c>
      <c r="F320" t="s">
        <v>53</v>
      </c>
      <c r="H320" t="s">
        <v>107</v>
      </c>
      <c r="J320">
        <v>1</v>
      </c>
      <c r="K320" t="s">
        <v>160</v>
      </c>
      <c r="L320">
        <v>33</v>
      </c>
      <c r="M320" t="s">
        <v>161</v>
      </c>
    </row>
    <row r="321" spans="1:14">
      <c r="A321">
        <v>320</v>
      </c>
      <c r="B321">
        <v>40</v>
      </c>
      <c r="C321">
        <v>2019</v>
      </c>
      <c r="D321">
        <v>3</v>
      </c>
      <c r="E321" t="s">
        <v>49</v>
      </c>
      <c r="F321" t="s">
        <v>53</v>
      </c>
      <c r="H321" t="s">
        <v>132</v>
      </c>
      <c r="J321">
        <v>2</v>
      </c>
      <c r="K321" t="s">
        <v>160</v>
      </c>
      <c r="L321">
        <v>33</v>
      </c>
      <c r="M321" t="s">
        <v>161</v>
      </c>
    </row>
    <row r="322" spans="1:14">
      <c r="A322">
        <v>321</v>
      </c>
      <c r="B322">
        <v>40</v>
      </c>
      <c r="C322">
        <v>2019</v>
      </c>
      <c r="D322">
        <v>3</v>
      </c>
      <c r="E322" t="s">
        <v>49</v>
      </c>
      <c r="F322" t="s">
        <v>53</v>
      </c>
      <c r="H322" t="s">
        <v>107</v>
      </c>
      <c r="J322">
        <v>2</v>
      </c>
      <c r="K322" t="s">
        <v>162</v>
      </c>
      <c r="L322">
        <v>42</v>
      </c>
      <c r="M322" t="s">
        <v>161</v>
      </c>
    </row>
    <row r="323" spans="1:14">
      <c r="A323">
        <v>322</v>
      </c>
      <c r="B323">
        <v>40</v>
      </c>
      <c r="C323">
        <v>2019</v>
      </c>
      <c r="D323">
        <v>3</v>
      </c>
      <c r="E323" t="s">
        <v>49</v>
      </c>
      <c r="F323" t="s">
        <v>53</v>
      </c>
      <c r="H323" t="s">
        <v>132</v>
      </c>
      <c r="J323">
        <v>2</v>
      </c>
      <c r="K323" t="s">
        <v>162</v>
      </c>
      <c r="L323">
        <v>30</v>
      </c>
      <c r="M323" t="s">
        <v>161</v>
      </c>
    </row>
    <row r="324" spans="1:14">
      <c r="A324">
        <v>323</v>
      </c>
      <c r="B324">
        <v>40</v>
      </c>
      <c r="C324">
        <v>2019</v>
      </c>
      <c r="D324">
        <v>3</v>
      </c>
      <c r="E324" t="s">
        <v>49</v>
      </c>
      <c r="F324" t="s">
        <v>53</v>
      </c>
      <c r="H324" t="s">
        <v>107</v>
      </c>
      <c r="J324">
        <v>2</v>
      </c>
      <c r="K324" t="s">
        <v>160</v>
      </c>
      <c r="L324">
        <v>33</v>
      </c>
      <c r="M324" t="s">
        <v>161</v>
      </c>
    </row>
    <row r="325" spans="1:14">
      <c r="A325">
        <v>324</v>
      </c>
      <c r="B325">
        <v>40</v>
      </c>
      <c r="C325">
        <v>2019</v>
      </c>
      <c r="D325">
        <v>3</v>
      </c>
      <c r="E325" t="s">
        <v>49</v>
      </c>
      <c r="F325" t="s">
        <v>53</v>
      </c>
      <c r="H325" t="s">
        <v>107</v>
      </c>
      <c r="J325">
        <v>3</v>
      </c>
      <c r="K325" t="s">
        <v>160</v>
      </c>
      <c r="L325">
        <v>33</v>
      </c>
      <c r="M325" t="s">
        <v>161</v>
      </c>
    </row>
    <row r="326" spans="1:14">
      <c r="A326">
        <v>325</v>
      </c>
      <c r="B326">
        <v>40</v>
      </c>
      <c r="C326">
        <v>2019</v>
      </c>
      <c r="D326">
        <v>3</v>
      </c>
      <c r="E326" t="s">
        <v>49</v>
      </c>
      <c r="F326" t="s">
        <v>53</v>
      </c>
      <c r="H326" t="s">
        <v>132</v>
      </c>
      <c r="J326">
        <v>3</v>
      </c>
      <c r="K326" t="s">
        <v>160</v>
      </c>
      <c r="L326">
        <v>33</v>
      </c>
      <c r="M326" t="s">
        <v>163</v>
      </c>
      <c r="N326" t="s">
        <v>167</v>
      </c>
    </row>
    <row r="327" spans="1:14">
      <c r="A327">
        <v>326</v>
      </c>
      <c r="B327">
        <v>40</v>
      </c>
      <c r="C327">
        <v>2019</v>
      </c>
      <c r="D327">
        <v>3</v>
      </c>
      <c r="E327" t="s">
        <v>49</v>
      </c>
      <c r="F327" t="s">
        <v>53</v>
      </c>
      <c r="H327" t="s">
        <v>107</v>
      </c>
      <c r="J327">
        <v>4</v>
      </c>
      <c r="K327" t="s">
        <v>162</v>
      </c>
      <c r="L327">
        <v>41</v>
      </c>
      <c r="M327" t="s">
        <v>161</v>
      </c>
    </row>
    <row r="328" spans="1:14">
      <c r="A328">
        <v>327</v>
      </c>
      <c r="B328">
        <v>40</v>
      </c>
      <c r="C328">
        <v>2019</v>
      </c>
      <c r="D328">
        <v>3</v>
      </c>
      <c r="E328" t="s">
        <v>49</v>
      </c>
      <c r="F328" t="s">
        <v>53</v>
      </c>
      <c r="H328" t="s">
        <v>107</v>
      </c>
      <c r="J328">
        <v>4</v>
      </c>
      <c r="K328" t="s">
        <v>162</v>
      </c>
      <c r="L328">
        <v>45</v>
      </c>
      <c r="M328" t="s">
        <v>163</v>
      </c>
      <c r="N328" t="s">
        <v>177</v>
      </c>
    </row>
    <row r="329" spans="1:14">
      <c r="A329">
        <v>328</v>
      </c>
      <c r="B329">
        <v>41</v>
      </c>
      <c r="C329">
        <v>2019</v>
      </c>
      <c r="D329">
        <v>3</v>
      </c>
      <c r="E329" t="s">
        <v>59</v>
      </c>
      <c r="F329" t="s">
        <v>55</v>
      </c>
      <c r="H329" t="s">
        <v>105</v>
      </c>
      <c r="J329">
        <v>1</v>
      </c>
      <c r="K329" t="s">
        <v>162</v>
      </c>
      <c r="L329">
        <v>47</v>
      </c>
      <c r="M329" t="s">
        <v>163</v>
      </c>
      <c r="N329" t="s">
        <v>164</v>
      </c>
    </row>
    <row r="330" spans="1:14">
      <c r="A330">
        <v>329</v>
      </c>
      <c r="B330">
        <v>41</v>
      </c>
      <c r="C330">
        <v>2019</v>
      </c>
      <c r="D330">
        <v>3</v>
      </c>
      <c r="E330" t="s">
        <v>59</v>
      </c>
      <c r="F330" t="s">
        <v>55</v>
      </c>
      <c r="H330" t="s">
        <v>190</v>
      </c>
      <c r="J330">
        <v>1</v>
      </c>
      <c r="K330" t="s">
        <v>162</v>
      </c>
      <c r="L330">
        <v>28</v>
      </c>
      <c r="M330" t="s">
        <v>161</v>
      </c>
    </row>
    <row r="331" spans="1:14">
      <c r="A331">
        <v>330</v>
      </c>
      <c r="B331">
        <v>41</v>
      </c>
      <c r="C331">
        <v>2019</v>
      </c>
      <c r="D331">
        <v>3</v>
      </c>
      <c r="E331" t="s">
        <v>59</v>
      </c>
      <c r="F331" t="s">
        <v>55</v>
      </c>
      <c r="H331" t="s">
        <v>190</v>
      </c>
      <c r="J331">
        <v>1</v>
      </c>
      <c r="K331" t="s">
        <v>160</v>
      </c>
      <c r="L331">
        <v>33</v>
      </c>
      <c r="M331" t="s">
        <v>161</v>
      </c>
    </row>
    <row r="332" spans="1:14">
      <c r="A332">
        <v>331</v>
      </c>
      <c r="B332">
        <v>41</v>
      </c>
      <c r="C332">
        <v>2019</v>
      </c>
      <c r="D332">
        <v>3</v>
      </c>
      <c r="E332" t="s">
        <v>59</v>
      </c>
      <c r="F332" t="s">
        <v>55</v>
      </c>
      <c r="H332" t="s">
        <v>105</v>
      </c>
      <c r="J332">
        <v>1</v>
      </c>
      <c r="K332" t="s">
        <v>162</v>
      </c>
      <c r="L332">
        <v>22</v>
      </c>
      <c r="M332" t="s">
        <v>161</v>
      </c>
    </row>
    <row r="333" spans="1:14">
      <c r="A333">
        <v>332</v>
      </c>
      <c r="B333">
        <v>41</v>
      </c>
      <c r="C333">
        <v>2019</v>
      </c>
      <c r="D333">
        <v>3</v>
      </c>
      <c r="E333" t="s">
        <v>59</v>
      </c>
      <c r="F333" t="s">
        <v>55</v>
      </c>
      <c r="H333" t="s">
        <v>105</v>
      </c>
      <c r="J333">
        <v>2</v>
      </c>
      <c r="K333" t="s">
        <v>162</v>
      </c>
      <c r="L333">
        <v>33</v>
      </c>
      <c r="M333" t="s">
        <v>161</v>
      </c>
    </row>
    <row r="334" spans="1:14">
      <c r="A334">
        <v>333</v>
      </c>
      <c r="B334">
        <v>41</v>
      </c>
      <c r="C334">
        <v>2019</v>
      </c>
      <c r="D334">
        <v>3</v>
      </c>
      <c r="E334" t="s">
        <v>59</v>
      </c>
      <c r="F334" t="s">
        <v>55</v>
      </c>
      <c r="H334" t="s">
        <v>190</v>
      </c>
      <c r="J334">
        <v>3</v>
      </c>
      <c r="K334" t="s">
        <v>160</v>
      </c>
      <c r="L334">
        <v>33</v>
      </c>
      <c r="M334" t="s">
        <v>161</v>
      </c>
    </row>
    <row r="335" spans="1:14">
      <c r="A335">
        <v>334</v>
      </c>
      <c r="B335">
        <v>41</v>
      </c>
      <c r="C335">
        <v>2019</v>
      </c>
      <c r="D335">
        <v>3</v>
      </c>
      <c r="E335" t="s">
        <v>59</v>
      </c>
      <c r="F335" t="s">
        <v>55</v>
      </c>
      <c r="H335" t="s">
        <v>190</v>
      </c>
      <c r="J335">
        <v>3</v>
      </c>
      <c r="K335" t="s">
        <v>160</v>
      </c>
      <c r="L335">
        <v>33</v>
      </c>
      <c r="M335" t="s">
        <v>161</v>
      </c>
    </row>
    <row r="336" spans="1:14">
      <c r="A336">
        <v>335</v>
      </c>
      <c r="B336">
        <v>41</v>
      </c>
      <c r="C336">
        <v>2019</v>
      </c>
      <c r="D336">
        <v>3</v>
      </c>
      <c r="E336" t="s">
        <v>59</v>
      </c>
      <c r="F336" t="s">
        <v>55</v>
      </c>
      <c r="H336" t="s">
        <v>190</v>
      </c>
      <c r="J336">
        <v>4</v>
      </c>
      <c r="K336" t="s">
        <v>162</v>
      </c>
      <c r="L336">
        <v>55</v>
      </c>
      <c r="M336" t="s">
        <v>163</v>
      </c>
      <c r="N336" t="s">
        <v>175</v>
      </c>
    </row>
    <row r="337" spans="1:14">
      <c r="A337">
        <v>336</v>
      </c>
      <c r="B337">
        <v>41</v>
      </c>
      <c r="C337">
        <v>2019</v>
      </c>
      <c r="D337">
        <v>3</v>
      </c>
      <c r="E337" t="s">
        <v>59</v>
      </c>
      <c r="F337" t="s">
        <v>55</v>
      </c>
      <c r="H337" t="s">
        <v>190</v>
      </c>
      <c r="J337">
        <v>4</v>
      </c>
      <c r="K337" t="s">
        <v>160</v>
      </c>
      <c r="L337">
        <v>33</v>
      </c>
      <c r="M337" t="s">
        <v>161</v>
      </c>
    </row>
    <row r="338" spans="1:14">
      <c r="A338">
        <v>337</v>
      </c>
      <c r="B338">
        <v>42</v>
      </c>
      <c r="C338">
        <v>2019</v>
      </c>
      <c r="D338">
        <v>3</v>
      </c>
      <c r="E338" t="s">
        <v>35</v>
      </c>
      <c r="F338" t="s">
        <v>60</v>
      </c>
      <c r="H338" t="s">
        <v>144</v>
      </c>
      <c r="J338">
        <v>1</v>
      </c>
      <c r="K338" t="s">
        <v>160</v>
      </c>
      <c r="L338">
        <f>IF(K338="XP", 33,0)</f>
        <v>33</v>
      </c>
      <c r="M338" t="s">
        <v>163</v>
      </c>
      <c r="N338" t="s">
        <v>168</v>
      </c>
    </row>
    <row r="339" spans="1:14">
      <c r="A339">
        <v>338</v>
      </c>
      <c r="B339">
        <v>42</v>
      </c>
      <c r="C339">
        <v>2019</v>
      </c>
      <c r="D339">
        <v>3</v>
      </c>
      <c r="E339" t="s">
        <v>35</v>
      </c>
      <c r="F339" t="s">
        <v>60</v>
      </c>
      <c r="H339" t="s">
        <v>136</v>
      </c>
      <c r="J339">
        <v>1</v>
      </c>
      <c r="K339" t="s">
        <v>162</v>
      </c>
      <c r="L339">
        <v>36</v>
      </c>
      <c r="M339" t="s">
        <v>161</v>
      </c>
    </row>
    <row r="340" spans="1:14">
      <c r="A340">
        <v>339</v>
      </c>
      <c r="B340">
        <v>42</v>
      </c>
      <c r="C340">
        <v>2019</v>
      </c>
      <c r="D340">
        <v>3</v>
      </c>
      <c r="E340" t="s">
        <v>35</v>
      </c>
      <c r="F340" t="s">
        <v>60</v>
      </c>
      <c r="H340" t="s">
        <v>144</v>
      </c>
      <c r="J340">
        <v>1</v>
      </c>
      <c r="K340" t="s">
        <v>160</v>
      </c>
      <c r="L340">
        <f t="shared" ref="L340:L785" si="0">IF(K340="XP", 33,0)</f>
        <v>33</v>
      </c>
      <c r="M340" t="s">
        <v>163</v>
      </c>
      <c r="N340" t="s">
        <v>170</v>
      </c>
    </row>
    <row r="341" spans="1:14">
      <c r="A341">
        <v>340</v>
      </c>
      <c r="B341">
        <v>42</v>
      </c>
      <c r="C341">
        <v>2019</v>
      </c>
      <c r="D341">
        <v>3</v>
      </c>
      <c r="E341" t="s">
        <v>35</v>
      </c>
      <c r="F341" t="s">
        <v>60</v>
      </c>
      <c r="H341" t="s">
        <v>136</v>
      </c>
      <c r="J341">
        <v>2</v>
      </c>
      <c r="K341" t="s">
        <v>160</v>
      </c>
      <c r="L341">
        <f t="shared" si="0"/>
        <v>33</v>
      </c>
      <c r="M341" t="s">
        <v>161</v>
      </c>
    </row>
    <row r="342" spans="1:14">
      <c r="A342">
        <v>341</v>
      </c>
      <c r="B342">
        <v>42</v>
      </c>
      <c r="C342">
        <v>2019</v>
      </c>
      <c r="D342">
        <v>3</v>
      </c>
      <c r="E342" t="s">
        <v>35</v>
      </c>
      <c r="F342" t="s">
        <v>60</v>
      </c>
      <c r="H342" t="s">
        <v>144</v>
      </c>
      <c r="J342">
        <v>2</v>
      </c>
      <c r="K342" t="s">
        <v>162</v>
      </c>
      <c r="L342">
        <v>47</v>
      </c>
      <c r="M342" t="s">
        <v>161</v>
      </c>
    </row>
    <row r="343" spans="1:14">
      <c r="A343">
        <v>342</v>
      </c>
      <c r="B343">
        <v>42</v>
      </c>
      <c r="C343">
        <v>2019</v>
      </c>
      <c r="D343">
        <v>3</v>
      </c>
      <c r="E343" t="s">
        <v>35</v>
      </c>
      <c r="F343" t="s">
        <v>60</v>
      </c>
      <c r="H343" t="s">
        <v>144</v>
      </c>
      <c r="J343">
        <v>2</v>
      </c>
      <c r="K343" t="s">
        <v>162</v>
      </c>
      <c r="L343">
        <v>27</v>
      </c>
      <c r="M343" t="s">
        <v>161</v>
      </c>
    </row>
    <row r="344" spans="1:14">
      <c r="A344">
        <v>343</v>
      </c>
      <c r="B344">
        <v>42</v>
      </c>
      <c r="C344">
        <v>2019</v>
      </c>
      <c r="D344">
        <v>3</v>
      </c>
      <c r="E344" t="s">
        <v>35</v>
      </c>
      <c r="F344" t="s">
        <v>60</v>
      </c>
      <c r="H344" t="s">
        <v>144</v>
      </c>
      <c r="J344">
        <v>2</v>
      </c>
      <c r="K344" t="s">
        <v>160</v>
      </c>
      <c r="L344">
        <f t="shared" si="0"/>
        <v>33</v>
      </c>
      <c r="M344" t="s">
        <v>161</v>
      </c>
    </row>
    <row r="345" spans="1:14">
      <c r="A345">
        <v>344</v>
      </c>
      <c r="B345">
        <v>42</v>
      </c>
      <c r="C345">
        <v>2019</v>
      </c>
      <c r="D345">
        <v>3</v>
      </c>
      <c r="E345" t="s">
        <v>35</v>
      </c>
      <c r="F345" t="s">
        <v>60</v>
      </c>
      <c r="H345" t="s">
        <v>144</v>
      </c>
      <c r="J345">
        <v>2</v>
      </c>
      <c r="K345" t="s">
        <v>162</v>
      </c>
      <c r="L345">
        <v>52</v>
      </c>
      <c r="M345" t="s">
        <v>161</v>
      </c>
    </row>
    <row r="346" spans="1:14">
      <c r="A346">
        <v>345</v>
      </c>
      <c r="B346">
        <v>42</v>
      </c>
      <c r="C346">
        <v>2019</v>
      </c>
      <c r="D346">
        <v>3</v>
      </c>
      <c r="E346" t="s">
        <v>35</v>
      </c>
      <c r="F346" t="s">
        <v>60</v>
      </c>
      <c r="H346" t="s">
        <v>136</v>
      </c>
      <c r="J346">
        <v>3</v>
      </c>
      <c r="K346" t="s">
        <v>160</v>
      </c>
      <c r="L346">
        <f t="shared" si="0"/>
        <v>33</v>
      </c>
      <c r="M346" t="s">
        <v>161</v>
      </c>
    </row>
    <row r="347" spans="1:14">
      <c r="A347">
        <v>346</v>
      </c>
      <c r="B347">
        <v>42</v>
      </c>
      <c r="C347">
        <v>2019</v>
      </c>
      <c r="D347">
        <v>3</v>
      </c>
      <c r="E347" t="s">
        <v>35</v>
      </c>
      <c r="F347" t="s">
        <v>60</v>
      </c>
      <c r="H347" t="s">
        <v>144</v>
      </c>
      <c r="J347">
        <v>4</v>
      </c>
      <c r="K347" t="s">
        <v>162</v>
      </c>
      <c r="L347">
        <v>23</v>
      </c>
      <c r="M347" t="s">
        <v>161</v>
      </c>
    </row>
    <row r="348" spans="1:14">
      <c r="A348">
        <v>347</v>
      </c>
      <c r="B348">
        <v>42</v>
      </c>
      <c r="C348">
        <v>2019</v>
      </c>
      <c r="D348">
        <v>3</v>
      </c>
      <c r="E348" t="s">
        <v>35</v>
      </c>
      <c r="F348" t="s">
        <v>60</v>
      </c>
      <c r="H348" t="s">
        <v>136</v>
      </c>
      <c r="J348">
        <v>4</v>
      </c>
      <c r="K348" t="s">
        <v>160</v>
      </c>
      <c r="L348">
        <f t="shared" si="0"/>
        <v>33</v>
      </c>
      <c r="M348" t="s">
        <v>161</v>
      </c>
    </row>
    <row r="349" spans="1:14">
      <c r="A349">
        <v>348</v>
      </c>
      <c r="B349">
        <v>42</v>
      </c>
      <c r="C349">
        <v>2019</v>
      </c>
      <c r="D349">
        <v>3</v>
      </c>
      <c r="E349" t="s">
        <v>35</v>
      </c>
      <c r="F349" t="s">
        <v>60</v>
      </c>
      <c r="H349" t="s">
        <v>144</v>
      </c>
      <c r="J349">
        <v>4</v>
      </c>
      <c r="K349" t="s">
        <v>162</v>
      </c>
      <c r="L349">
        <v>34</v>
      </c>
      <c r="M349" t="s">
        <v>163</v>
      </c>
      <c r="N349" t="s">
        <v>164</v>
      </c>
    </row>
    <row r="350" spans="1:14">
      <c r="A350">
        <v>349</v>
      </c>
      <c r="B350">
        <v>43</v>
      </c>
      <c r="C350">
        <v>2019</v>
      </c>
      <c r="D350">
        <v>3</v>
      </c>
      <c r="E350" t="s">
        <v>43</v>
      </c>
      <c r="F350" t="s">
        <v>26</v>
      </c>
      <c r="H350" t="s">
        <v>123</v>
      </c>
      <c r="J350">
        <v>1</v>
      </c>
      <c r="K350" t="s">
        <v>160</v>
      </c>
      <c r="L350">
        <f t="shared" ref="L350:L358" si="1">IF(K350="XP", 33,0)</f>
        <v>33</v>
      </c>
      <c r="M350" t="s">
        <v>161</v>
      </c>
    </row>
    <row r="351" spans="1:14">
      <c r="A351">
        <v>350</v>
      </c>
      <c r="B351">
        <v>43</v>
      </c>
      <c r="C351">
        <v>2019</v>
      </c>
      <c r="D351">
        <v>3</v>
      </c>
      <c r="E351" t="s">
        <v>43</v>
      </c>
      <c r="F351" t="s">
        <v>26</v>
      </c>
      <c r="H351" t="s">
        <v>114</v>
      </c>
      <c r="J351">
        <v>2</v>
      </c>
      <c r="K351" t="s">
        <v>160</v>
      </c>
      <c r="L351">
        <f t="shared" si="1"/>
        <v>33</v>
      </c>
      <c r="M351" t="s">
        <v>161</v>
      </c>
    </row>
    <row r="352" spans="1:14">
      <c r="A352">
        <v>351</v>
      </c>
      <c r="B352">
        <v>43</v>
      </c>
      <c r="C352">
        <v>2019</v>
      </c>
      <c r="D352">
        <v>3</v>
      </c>
      <c r="E352" t="s">
        <v>43</v>
      </c>
      <c r="F352" t="s">
        <v>26</v>
      </c>
      <c r="H352" t="s">
        <v>123</v>
      </c>
      <c r="J352">
        <v>2</v>
      </c>
      <c r="K352" t="s">
        <v>162</v>
      </c>
      <c r="L352">
        <v>34</v>
      </c>
      <c r="M352" t="s">
        <v>161</v>
      </c>
    </row>
    <row r="353" spans="1:13">
      <c r="A353">
        <v>352</v>
      </c>
      <c r="B353">
        <v>43</v>
      </c>
      <c r="C353">
        <v>2019</v>
      </c>
      <c r="D353">
        <v>3</v>
      </c>
      <c r="E353" t="s">
        <v>43</v>
      </c>
      <c r="F353" t="s">
        <v>26</v>
      </c>
      <c r="H353" t="s">
        <v>114</v>
      </c>
      <c r="J353">
        <v>2</v>
      </c>
      <c r="K353" t="s">
        <v>160</v>
      </c>
      <c r="L353">
        <f t="shared" si="1"/>
        <v>33</v>
      </c>
      <c r="M353" t="s">
        <v>161</v>
      </c>
    </row>
    <row r="354" spans="1:13">
      <c r="A354">
        <v>353</v>
      </c>
      <c r="B354">
        <v>43</v>
      </c>
      <c r="C354">
        <v>2019</v>
      </c>
      <c r="D354">
        <v>3</v>
      </c>
      <c r="E354" t="s">
        <v>43</v>
      </c>
      <c r="F354" t="s">
        <v>26</v>
      </c>
      <c r="H354" t="s">
        <v>123</v>
      </c>
      <c r="J354">
        <v>3</v>
      </c>
      <c r="K354" t="s">
        <v>160</v>
      </c>
      <c r="L354">
        <f t="shared" si="1"/>
        <v>33</v>
      </c>
      <c r="M354" t="s">
        <v>161</v>
      </c>
    </row>
    <row r="355" spans="1:13">
      <c r="A355">
        <v>354</v>
      </c>
      <c r="B355">
        <v>43</v>
      </c>
      <c r="C355">
        <v>2019</v>
      </c>
      <c r="D355">
        <v>3</v>
      </c>
      <c r="E355" t="s">
        <v>43</v>
      </c>
      <c r="F355" t="s">
        <v>26</v>
      </c>
      <c r="H355" t="s">
        <v>114</v>
      </c>
      <c r="J355">
        <v>3</v>
      </c>
      <c r="K355" t="s">
        <v>160</v>
      </c>
      <c r="L355">
        <f t="shared" si="1"/>
        <v>33</v>
      </c>
      <c r="M355" t="s">
        <v>161</v>
      </c>
    </row>
    <row r="356" spans="1:13">
      <c r="A356">
        <v>355</v>
      </c>
      <c r="B356">
        <v>43</v>
      </c>
      <c r="C356">
        <v>2019</v>
      </c>
      <c r="D356">
        <v>3</v>
      </c>
      <c r="E356" t="s">
        <v>43</v>
      </c>
      <c r="F356" t="s">
        <v>26</v>
      </c>
      <c r="H356" t="s">
        <v>123</v>
      </c>
      <c r="J356">
        <v>3</v>
      </c>
      <c r="K356" t="s">
        <v>162</v>
      </c>
      <c r="L356">
        <v>47</v>
      </c>
      <c r="M356" t="s">
        <v>161</v>
      </c>
    </row>
    <row r="357" spans="1:13">
      <c r="A357">
        <v>356</v>
      </c>
      <c r="B357">
        <v>43</v>
      </c>
      <c r="C357">
        <v>2019</v>
      </c>
      <c r="D357">
        <v>3</v>
      </c>
      <c r="E357" t="s">
        <v>43</v>
      </c>
      <c r="F357" t="s">
        <v>26</v>
      </c>
      <c r="H357" t="s">
        <v>114</v>
      </c>
      <c r="J357">
        <v>3</v>
      </c>
      <c r="K357" t="s">
        <v>160</v>
      </c>
      <c r="L357">
        <f t="shared" si="1"/>
        <v>33</v>
      </c>
      <c r="M357" t="s">
        <v>161</v>
      </c>
    </row>
    <row r="358" spans="1:13">
      <c r="A358">
        <v>357</v>
      </c>
      <c r="B358">
        <v>43</v>
      </c>
      <c r="C358">
        <v>2019</v>
      </c>
      <c r="D358">
        <v>3</v>
      </c>
      <c r="E358" t="s">
        <v>43</v>
      </c>
      <c r="F358" t="s">
        <v>26</v>
      </c>
      <c r="H358" t="s">
        <v>114</v>
      </c>
      <c r="J358">
        <v>4</v>
      </c>
      <c r="K358" t="s">
        <v>160</v>
      </c>
      <c r="L358">
        <f t="shared" si="1"/>
        <v>33</v>
      </c>
      <c r="M358" t="s">
        <v>161</v>
      </c>
    </row>
    <row r="359" spans="1:13">
      <c r="A359">
        <v>358</v>
      </c>
      <c r="B359">
        <v>43</v>
      </c>
      <c r="C359">
        <v>2019</v>
      </c>
      <c r="D359">
        <v>3</v>
      </c>
      <c r="E359" t="s">
        <v>43</v>
      </c>
      <c r="F359" t="s">
        <v>26</v>
      </c>
      <c r="H359" t="s">
        <v>114</v>
      </c>
      <c r="J359">
        <v>4</v>
      </c>
      <c r="K359" t="s">
        <v>162</v>
      </c>
      <c r="L359">
        <v>36</v>
      </c>
      <c r="M359" t="s">
        <v>161</v>
      </c>
    </row>
    <row r="360" spans="1:13">
      <c r="A360">
        <v>359</v>
      </c>
      <c r="B360">
        <v>44</v>
      </c>
      <c r="C360">
        <v>2019</v>
      </c>
      <c r="D360">
        <v>3</v>
      </c>
      <c r="E360" t="s">
        <v>39</v>
      </c>
      <c r="F360" t="s">
        <v>40</v>
      </c>
      <c r="H360" t="s">
        <v>129</v>
      </c>
      <c r="J360">
        <v>1</v>
      </c>
      <c r="K360" t="s">
        <v>162</v>
      </c>
      <c r="L360">
        <v>46</v>
      </c>
      <c r="M360" t="s">
        <v>161</v>
      </c>
    </row>
    <row r="361" spans="1:13">
      <c r="A361">
        <v>360</v>
      </c>
      <c r="B361">
        <v>44</v>
      </c>
      <c r="C361">
        <v>2019</v>
      </c>
      <c r="D361">
        <v>3</v>
      </c>
      <c r="E361" t="s">
        <v>39</v>
      </c>
      <c r="F361" t="s">
        <v>40</v>
      </c>
      <c r="H361" t="s">
        <v>129</v>
      </c>
      <c r="J361">
        <v>1</v>
      </c>
      <c r="K361" t="s">
        <v>162</v>
      </c>
      <c r="L361">
        <v>26</v>
      </c>
      <c r="M361" t="s">
        <v>161</v>
      </c>
    </row>
    <row r="362" spans="1:13">
      <c r="A362">
        <v>361</v>
      </c>
      <c r="B362">
        <v>44</v>
      </c>
      <c r="C362">
        <v>2019</v>
      </c>
      <c r="D362">
        <v>3</v>
      </c>
      <c r="E362" t="s">
        <v>39</v>
      </c>
      <c r="F362" t="s">
        <v>40</v>
      </c>
      <c r="H362" t="s">
        <v>124</v>
      </c>
      <c r="J362">
        <v>2</v>
      </c>
      <c r="K362" t="s">
        <v>162</v>
      </c>
      <c r="L362">
        <v>24</v>
      </c>
      <c r="M362" t="s">
        <v>161</v>
      </c>
    </row>
    <row r="363" spans="1:13">
      <c r="A363">
        <v>362</v>
      </c>
      <c r="B363">
        <v>44</v>
      </c>
      <c r="C363">
        <v>2019</v>
      </c>
      <c r="D363">
        <v>3</v>
      </c>
      <c r="E363" t="s">
        <v>39</v>
      </c>
      <c r="F363" t="s">
        <v>40</v>
      </c>
      <c r="H363" t="s">
        <v>124</v>
      </c>
      <c r="J363">
        <v>3</v>
      </c>
      <c r="K363" t="s">
        <v>160</v>
      </c>
      <c r="L363">
        <f t="shared" si="0"/>
        <v>33</v>
      </c>
      <c r="M363" t="s">
        <v>161</v>
      </c>
    </row>
    <row r="364" spans="1:13">
      <c r="A364">
        <v>363</v>
      </c>
      <c r="B364">
        <v>44</v>
      </c>
      <c r="C364">
        <v>2019</v>
      </c>
      <c r="D364">
        <v>3</v>
      </c>
      <c r="E364" t="s">
        <v>39</v>
      </c>
      <c r="F364" t="s">
        <v>40</v>
      </c>
      <c r="H364" t="s">
        <v>129</v>
      </c>
      <c r="J364">
        <v>3</v>
      </c>
      <c r="K364" t="s">
        <v>160</v>
      </c>
      <c r="L364">
        <f t="shared" si="0"/>
        <v>33</v>
      </c>
      <c r="M364" t="s">
        <v>161</v>
      </c>
    </row>
    <row r="365" spans="1:13">
      <c r="A365">
        <v>364</v>
      </c>
      <c r="B365">
        <v>44</v>
      </c>
      <c r="C365">
        <v>2019</v>
      </c>
      <c r="D365">
        <v>3</v>
      </c>
      <c r="E365" t="s">
        <v>39</v>
      </c>
      <c r="F365" t="s">
        <v>40</v>
      </c>
      <c r="H365" t="s">
        <v>124</v>
      </c>
      <c r="J365">
        <v>3</v>
      </c>
      <c r="K365" t="s">
        <v>160</v>
      </c>
      <c r="L365">
        <f t="shared" si="0"/>
        <v>33</v>
      </c>
      <c r="M365" t="s">
        <v>161</v>
      </c>
    </row>
    <row r="366" spans="1:13">
      <c r="A366">
        <v>365</v>
      </c>
      <c r="B366">
        <v>44</v>
      </c>
      <c r="C366">
        <v>2019</v>
      </c>
      <c r="D366">
        <v>3</v>
      </c>
      <c r="E366" t="s">
        <v>39</v>
      </c>
      <c r="F366" t="s">
        <v>40</v>
      </c>
      <c r="H366" t="s">
        <v>129</v>
      </c>
      <c r="J366">
        <v>4</v>
      </c>
      <c r="K366" t="s">
        <v>160</v>
      </c>
      <c r="L366">
        <f t="shared" si="0"/>
        <v>33</v>
      </c>
      <c r="M366" t="s">
        <v>161</v>
      </c>
    </row>
    <row r="367" spans="1:13">
      <c r="A367">
        <v>366</v>
      </c>
      <c r="B367">
        <v>44</v>
      </c>
      <c r="C367">
        <v>2019</v>
      </c>
      <c r="D367">
        <v>3</v>
      </c>
      <c r="E367" t="s">
        <v>39</v>
      </c>
      <c r="F367" t="s">
        <v>40</v>
      </c>
      <c r="H367" t="s">
        <v>124</v>
      </c>
      <c r="J367">
        <v>4</v>
      </c>
      <c r="K367" t="s">
        <v>160</v>
      </c>
      <c r="L367">
        <f t="shared" si="0"/>
        <v>33</v>
      </c>
      <c r="M367" t="s">
        <v>161</v>
      </c>
    </row>
    <row r="368" spans="1:13">
      <c r="A368">
        <v>367</v>
      </c>
      <c r="B368">
        <v>45</v>
      </c>
      <c r="C368">
        <v>2019</v>
      </c>
      <c r="D368">
        <v>3</v>
      </c>
      <c r="E368" t="s">
        <v>58</v>
      </c>
      <c r="F368" t="s">
        <v>38</v>
      </c>
      <c r="H368" t="s">
        <v>126</v>
      </c>
      <c r="J368">
        <v>1</v>
      </c>
      <c r="K368" t="s">
        <v>160</v>
      </c>
      <c r="L368">
        <f t="shared" si="0"/>
        <v>33</v>
      </c>
      <c r="M368" t="s">
        <v>161</v>
      </c>
    </row>
    <row r="369" spans="1:14">
      <c r="A369">
        <v>368</v>
      </c>
      <c r="B369">
        <v>45</v>
      </c>
      <c r="C369">
        <v>2019</v>
      </c>
      <c r="D369">
        <v>3</v>
      </c>
      <c r="E369" t="s">
        <v>58</v>
      </c>
      <c r="F369" t="s">
        <v>38</v>
      </c>
      <c r="H369" t="s">
        <v>119</v>
      </c>
      <c r="J369">
        <v>1</v>
      </c>
      <c r="K369" t="s">
        <v>160</v>
      </c>
      <c r="L369">
        <f t="shared" si="0"/>
        <v>33</v>
      </c>
      <c r="M369" t="s">
        <v>161</v>
      </c>
    </row>
    <row r="370" spans="1:14">
      <c r="A370">
        <v>369</v>
      </c>
      <c r="B370">
        <v>45</v>
      </c>
      <c r="C370">
        <v>2019</v>
      </c>
      <c r="D370">
        <v>3</v>
      </c>
      <c r="E370" t="s">
        <v>58</v>
      </c>
      <c r="F370" t="s">
        <v>38</v>
      </c>
      <c r="H370" t="s">
        <v>126</v>
      </c>
      <c r="J370">
        <v>2</v>
      </c>
      <c r="K370" t="s">
        <v>160</v>
      </c>
      <c r="L370">
        <f t="shared" si="0"/>
        <v>33</v>
      </c>
      <c r="M370" t="s">
        <v>163</v>
      </c>
      <c r="N370" t="s">
        <v>168</v>
      </c>
    </row>
    <row r="371" spans="1:14">
      <c r="A371">
        <v>370</v>
      </c>
      <c r="B371">
        <v>45</v>
      </c>
      <c r="C371">
        <v>2019</v>
      </c>
      <c r="D371">
        <v>3</v>
      </c>
      <c r="E371" t="s">
        <v>58</v>
      </c>
      <c r="F371" t="s">
        <v>38</v>
      </c>
      <c r="H371" t="s">
        <v>126</v>
      </c>
      <c r="J371">
        <v>2</v>
      </c>
      <c r="K371" t="s">
        <v>160</v>
      </c>
      <c r="L371">
        <f t="shared" si="0"/>
        <v>33</v>
      </c>
      <c r="M371" t="s">
        <v>161</v>
      </c>
    </row>
    <row r="372" spans="1:14">
      <c r="A372">
        <v>371</v>
      </c>
      <c r="B372">
        <v>45</v>
      </c>
      <c r="C372">
        <v>2019</v>
      </c>
      <c r="D372">
        <v>3</v>
      </c>
      <c r="E372" t="s">
        <v>58</v>
      </c>
      <c r="F372" t="s">
        <v>38</v>
      </c>
      <c r="H372" t="s">
        <v>126</v>
      </c>
      <c r="J372">
        <v>3</v>
      </c>
      <c r="K372" t="s">
        <v>160</v>
      </c>
      <c r="L372">
        <f t="shared" si="0"/>
        <v>33</v>
      </c>
      <c r="M372" t="s">
        <v>161</v>
      </c>
    </row>
    <row r="373" spans="1:14">
      <c r="A373">
        <v>372</v>
      </c>
      <c r="B373">
        <v>45</v>
      </c>
      <c r="C373">
        <v>2019</v>
      </c>
      <c r="D373">
        <v>3</v>
      </c>
      <c r="E373" t="s">
        <v>58</v>
      </c>
      <c r="F373" t="s">
        <v>38</v>
      </c>
      <c r="H373" t="s">
        <v>119</v>
      </c>
      <c r="J373">
        <v>4</v>
      </c>
      <c r="K373" t="s">
        <v>160</v>
      </c>
      <c r="L373">
        <f t="shared" si="0"/>
        <v>33</v>
      </c>
      <c r="M373" t="s">
        <v>161</v>
      </c>
    </row>
    <row r="374" spans="1:14">
      <c r="A374">
        <v>373</v>
      </c>
      <c r="B374">
        <v>45</v>
      </c>
      <c r="C374">
        <v>2019</v>
      </c>
      <c r="D374">
        <v>3</v>
      </c>
      <c r="E374" t="s">
        <v>58</v>
      </c>
      <c r="F374" t="s">
        <v>38</v>
      </c>
      <c r="H374" t="s">
        <v>119</v>
      </c>
      <c r="J374">
        <v>4</v>
      </c>
      <c r="K374" t="s">
        <v>160</v>
      </c>
      <c r="L374">
        <f t="shared" si="0"/>
        <v>33</v>
      </c>
      <c r="M374" t="s">
        <v>161</v>
      </c>
    </row>
    <row r="375" spans="1:14">
      <c r="A375">
        <v>374</v>
      </c>
      <c r="B375">
        <v>46</v>
      </c>
      <c r="C375">
        <v>2019</v>
      </c>
      <c r="D375">
        <v>3</v>
      </c>
      <c r="E375" t="s">
        <v>56</v>
      </c>
      <c r="F375" t="s">
        <v>46</v>
      </c>
      <c r="H375" t="s">
        <v>189</v>
      </c>
      <c r="J375">
        <v>1</v>
      </c>
      <c r="K375" t="s">
        <v>160</v>
      </c>
      <c r="L375">
        <f t="shared" si="0"/>
        <v>33</v>
      </c>
      <c r="M375" t="s">
        <v>161</v>
      </c>
    </row>
    <row r="376" spans="1:14">
      <c r="A376">
        <v>375</v>
      </c>
      <c r="B376">
        <v>46</v>
      </c>
      <c r="C376">
        <v>2019</v>
      </c>
      <c r="D376">
        <v>3</v>
      </c>
      <c r="E376" t="s">
        <v>56</v>
      </c>
      <c r="F376" t="s">
        <v>46</v>
      </c>
      <c r="H376" t="s">
        <v>189</v>
      </c>
      <c r="J376">
        <v>2</v>
      </c>
      <c r="K376" t="s">
        <v>162</v>
      </c>
      <c r="L376">
        <v>34</v>
      </c>
      <c r="M376" t="s">
        <v>161</v>
      </c>
    </row>
    <row r="377" spans="1:14">
      <c r="A377">
        <v>376</v>
      </c>
      <c r="B377">
        <v>46</v>
      </c>
      <c r="C377">
        <v>2019</v>
      </c>
      <c r="D377">
        <v>3</v>
      </c>
      <c r="E377" t="s">
        <v>56</v>
      </c>
      <c r="F377" t="s">
        <v>46</v>
      </c>
      <c r="H377" t="s">
        <v>101</v>
      </c>
      <c r="J377">
        <v>2</v>
      </c>
      <c r="K377" t="s">
        <v>160</v>
      </c>
      <c r="L377">
        <f t="shared" si="0"/>
        <v>33</v>
      </c>
      <c r="M377" t="s">
        <v>161</v>
      </c>
    </row>
    <row r="378" spans="1:14">
      <c r="A378">
        <v>377</v>
      </c>
      <c r="B378">
        <v>46</v>
      </c>
      <c r="C378">
        <v>2019</v>
      </c>
      <c r="D378">
        <v>3</v>
      </c>
      <c r="E378" t="s">
        <v>56</v>
      </c>
      <c r="F378" t="s">
        <v>46</v>
      </c>
      <c r="H378" t="s">
        <v>189</v>
      </c>
      <c r="J378">
        <v>2</v>
      </c>
      <c r="K378" t="s">
        <v>160</v>
      </c>
      <c r="L378">
        <f t="shared" si="0"/>
        <v>33</v>
      </c>
      <c r="M378" t="s">
        <v>161</v>
      </c>
    </row>
    <row r="379" spans="1:14">
      <c r="A379">
        <v>378</v>
      </c>
      <c r="B379">
        <v>46</v>
      </c>
      <c r="C379">
        <v>2019</v>
      </c>
      <c r="D379">
        <v>3</v>
      </c>
      <c r="E379" t="s">
        <v>56</v>
      </c>
      <c r="F379" t="s">
        <v>46</v>
      </c>
      <c r="H379" t="s">
        <v>101</v>
      </c>
      <c r="J379">
        <v>3</v>
      </c>
      <c r="K379" t="s">
        <v>160</v>
      </c>
      <c r="L379">
        <f t="shared" si="0"/>
        <v>33</v>
      </c>
      <c r="M379" t="s">
        <v>161</v>
      </c>
    </row>
    <row r="380" spans="1:14">
      <c r="A380">
        <v>379</v>
      </c>
      <c r="B380">
        <v>46</v>
      </c>
      <c r="C380">
        <v>2019</v>
      </c>
      <c r="D380">
        <v>3</v>
      </c>
      <c r="E380" t="s">
        <v>56</v>
      </c>
      <c r="F380" t="s">
        <v>46</v>
      </c>
      <c r="H380" t="s">
        <v>101</v>
      </c>
      <c r="J380">
        <v>3</v>
      </c>
      <c r="K380" t="s">
        <v>160</v>
      </c>
      <c r="L380">
        <f t="shared" si="0"/>
        <v>33</v>
      </c>
      <c r="M380" t="s">
        <v>161</v>
      </c>
    </row>
    <row r="381" spans="1:14">
      <c r="A381">
        <v>380</v>
      </c>
      <c r="B381">
        <v>46</v>
      </c>
      <c r="C381">
        <v>2019</v>
      </c>
      <c r="D381">
        <v>3</v>
      </c>
      <c r="E381" t="s">
        <v>56</v>
      </c>
      <c r="F381" t="s">
        <v>46</v>
      </c>
      <c r="H381" t="s">
        <v>101</v>
      </c>
      <c r="J381">
        <v>4</v>
      </c>
      <c r="K381" t="s">
        <v>160</v>
      </c>
      <c r="L381">
        <f t="shared" si="0"/>
        <v>33</v>
      </c>
      <c r="M381" t="s">
        <v>163</v>
      </c>
      <c r="N381" t="s">
        <v>168</v>
      </c>
    </row>
    <row r="382" spans="1:14">
      <c r="A382">
        <v>381</v>
      </c>
      <c r="B382">
        <v>46</v>
      </c>
      <c r="C382">
        <v>2019</v>
      </c>
      <c r="D382">
        <v>3</v>
      </c>
      <c r="E382" t="s">
        <v>56</v>
      </c>
      <c r="F382" t="s">
        <v>46</v>
      </c>
      <c r="H382" t="s">
        <v>189</v>
      </c>
      <c r="J382">
        <v>4</v>
      </c>
      <c r="K382" t="s">
        <v>162</v>
      </c>
      <c r="L382">
        <v>43</v>
      </c>
      <c r="M382" t="s">
        <v>161</v>
      </c>
    </row>
    <row r="383" spans="1:14">
      <c r="A383">
        <v>382</v>
      </c>
      <c r="B383">
        <v>47</v>
      </c>
      <c r="C383">
        <v>2019</v>
      </c>
      <c r="D383">
        <v>3</v>
      </c>
      <c r="E383" t="s">
        <v>30</v>
      </c>
      <c r="F383" t="s">
        <v>57</v>
      </c>
      <c r="H383" t="s">
        <v>127</v>
      </c>
      <c r="J383">
        <v>1</v>
      </c>
      <c r="K383" t="s">
        <v>162</v>
      </c>
      <c r="L383">
        <v>53</v>
      </c>
      <c r="M383" t="s">
        <v>161</v>
      </c>
    </row>
    <row r="384" spans="1:14">
      <c r="A384">
        <v>383</v>
      </c>
      <c r="B384">
        <v>47</v>
      </c>
      <c r="C384">
        <v>2019</v>
      </c>
      <c r="D384">
        <v>3</v>
      </c>
      <c r="E384" t="s">
        <v>30</v>
      </c>
      <c r="F384" t="s">
        <v>57</v>
      </c>
      <c r="H384" t="s">
        <v>117</v>
      </c>
      <c r="J384">
        <v>2</v>
      </c>
      <c r="K384" t="s">
        <v>162</v>
      </c>
      <c r="L384">
        <v>23</v>
      </c>
      <c r="M384" t="s">
        <v>161</v>
      </c>
    </row>
    <row r="385" spans="1:14">
      <c r="A385">
        <v>384</v>
      </c>
      <c r="B385">
        <v>47</v>
      </c>
      <c r="C385">
        <v>2019</v>
      </c>
      <c r="D385">
        <v>3</v>
      </c>
      <c r="E385" t="s">
        <v>30</v>
      </c>
      <c r="F385" t="s">
        <v>57</v>
      </c>
      <c r="H385" t="s">
        <v>117</v>
      </c>
      <c r="J385">
        <v>2</v>
      </c>
      <c r="K385" t="s">
        <v>162</v>
      </c>
      <c r="L385">
        <v>34</v>
      </c>
      <c r="M385" t="s">
        <v>161</v>
      </c>
    </row>
    <row r="386" spans="1:14">
      <c r="A386">
        <v>385</v>
      </c>
      <c r="B386">
        <v>47</v>
      </c>
      <c r="C386">
        <v>2019</v>
      </c>
      <c r="D386">
        <v>3</v>
      </c>
      <c r="E386" t="s">
        <v>30</v>
      </c>
      <c r="F386" t="s">
        <v>57</v>
      </c>
      <c r="H386" t="s">
        <v>127</v>
      </c>
      <c r="J386">
        <v>2</v>
      </c>
      <c r="K386" t="s">
        <v>162</v>
      </c>
      <c r="L386">
        <v>48</v>
      </c>
      <c r="M386" t="s">
        <v>163</v>
      </c>
      <c r="N386" t="s">
        <v>164</v>
      </c>
    </row>
    <row r="387" spans="1:14">
      <c r="A387">
        <v>386</v>
      </c>
      <c r="B387">
        <v>47</v>
      </c>
      <c r="C387">
        <v>2019</v>
      </c>
      <c r="D387">
        <v>3</v>
      </c>
      <c r="E387" t="s">
        <v>30</v>
      </c>
      <c r="F387" t="s">
        <v>57</v>
      </c>
      <c r="H387" t="s">
        <v>127</v>
      </c>
      <c r="J387">
        <v>3</v>
      </c>
      <c r="K387" t="s">
        <v>160</v>
      </c>
      <c r="L387">
        <f>IF(K387="XP", 33,0)</f>
        <v>33</v>
      </c>
      <c r="M387" t="s">
        <v>161</v>
      </c>
    </row>
    <row r="388" spans="1:14">
      <c r="A388">
        <v>387</v>
      </c>
      <c r="B388">
        <v>47</v>
      </c>
      <c r="C388">
        <v>2019</v>
      </c>
      <c r="D388">
        <v>3</v>
      </c>
      <c r="E388" t="s">
        <v>30</v>
      </c>
      <c r="F388" t="s">
        <v>57</v>
      </c>
      <c r="H388" t="s">
        <v>117</v>
      </c>
      <c r="J388">
        <v>3</v>
      </c>
      <c r="K388" t="s">
        <v>160</v>
      </c>
      <c r="L388">
        <f>IF(K388="XP", 33,0)</f>
        <v>33</v>
      </c>
      <c r="M388" t="s">
        <v>161</v>
      </c>
    </row>
    <row r="389" spans="1:14">
      <c r="A389">
        <v>388</v>
      </c>
      <c r="B389">
        <v>47</v>
      </c>
      <c r="C389">
        <v>2019</v>
      </c>
      <c r="D389">
        <v>3</v>
      </c>
      <c r="E389" t="s">
        <v>30</v>
      </c>
      <c r="F389" t="s">
        <v>57</v>
      </c>
      <c r="H389" t="s">
        <v>127</v>
      </c>
      <c r="J389">
        <v>4</v>
      </c>
      <c r="K389" t="s">
        <v>160</v>
      </c>
      <c r="L389">
        <f>IF(K389="XP", 33,0)</f>
        <v>33</v>
      </c>
      <c r="M389" t="s">
        <v>161</v>
      </c>
    </row>
    <row r="390" spans="1:14">
      <c r="A390">
        <v>389</v>
      </c>
      <c r="B390">
        <v>47</v>
      </c>
      <c r="C390">
        <v>2019</v>
      </c>
      <c r="D390">
        <v>3</v>
      </c>
      <c r="E390" t="s">
        <v>30</v>
      </c>
      <c r="F390" t="s">
        <v>57</v>
      </c>
      <c r="H390" t="s">
        <v>127</v>
      </c>
      <c r="J390">
        <v>4</v>
      </c>
      <c r="K390" t="s">
        <v>162</v>
      </c>
      <c r="L390">
        <v>37</v>
      </c>
      <c r="M390" t="s">
        <v>161</v>
      </c>
    </row>
    <row r="391" spans="1:14">
      <c r="A391">
        <v>390</v>
      </c>
      <c r="B391">
        <v>48</v>
      </c>
      <c r="C391">
        <v>2019</v>
      </c>
      <c r="D391">
        <v>3</v>
      </c>
      <c r="E391" t="s">
        <v>44</v>
      </c>
      <c r="F391" t="s">
        <v>50</v>
      </c>
      <c r="H391" t="s">
        <v>193</v>
      </c>
      <c r="J391">
        <v>1</v>
      </c>
      <c r="K391" t="s">
        <v>160</v>
      </c>
      <c r="L391">
        <f t="shared" si="0"/>
        <v>33</v>
      </c>
      <c r="M391" t="s">
        <v>161</v>
      </c>
    </row>
    <row r="392" spans="1:14">
      <c r="A392">
        <v>391</v>
      </c>
      <c r="B392">
        <v>48</v>
      </c>
      <c r="C392">
        <v>2019</v>
      </c>
      <c r="D392">
        <v>3</v>
      </c>
      <c r="E392" t="s">
        <v>44</v>
      </c>
      <c r="F392" t="s">
        <v>50</v>
      </c>
      <c r="H392" t="s">
        <v>104</v>
      </c>
      <c r="J392">
        <v>2</v>
      </c>
      <c r="K392" t="s">
        <v>162</v>
      </c>
      <c r="L392">
        <v>43</v>
      </c>
      <c r="M392" t="s">
        <v>163</v>
      </c>
      <c r="N392" t="s">
        <v>165</v>
      </c>
    </row>
    <row r="393" spans="1:14">
      <c r="A393">
        <v>392</v>
      </c>
      <c r="B393">
        <v>48</v>
      </c>
      <c r="C393">
        <v>2019</v>
      </c>
      <c r="D393">
        <v>3</v>
      </c>
      <c r="E393" t="s">
        <v>44</v>
      </c>
      <c r="F393" t="s">
        <v>50</v>
      </c>
      <c r="H393" t="s">
        <v>193</v>
      </c>
      <c r="J393">
        <v>2</v>
      </c>
      <c r="K393" t="s">
        <v>160</v>
      </c>
      <c r="L393">
        <f>IF(K393="XP", 33,0)</f>
        <v>33</v>
      </c>
      <c r="M393" t="s">
        <v>161</v>
      </c>
    </row>
    <row r="394" spans="1:14">
      <c r="A394">
        <v>393</v>
      </c>
      <c r="B394">
        <v>48</v>
      </c>
      <c r="C394">
        <v>2019</v>
      </c>
      <c r="D394">
        <v>3</v>
      </c>
      <c r="E394" t="s">
        <v>44</v>
      </c>
      <c r="F394" t="s">
        <v>50</v>
      </c>
      <c r="H394" t="s">
        <v>193</v>
      </c>
      <c r="J394">
        <v>2</v>
      </c>
      <c r="K394" t="s">
        <v>160</v>
      </c>
      <c r="L394">
        <f>IF(K394="XP", 33,0)</f>
        <v>33</v>
      </c>
      <c r="M394" t="s">
        <v>161</v>
      </c>
    </row>
    <row r="395" spans="1:14">
      <c r="A395">
        <v>394</v>
      </c>
      <c r="B395">
        <v>48</v>
      </c>
      <c r="C395">
        <v>2019</v>
      </c>
      <c r="D395">
        <v>3</v>
      </c>
      <c r="E395" t="s">
        <v>44</v>
      </c>
      <c r="F395" t="s">
        <v>50</v>
      </c>
      <c r="H395" t="s">
        <v>193</v>
      </c>
      <c r="J395">
        <v>2</v>
      </c>
      <c r="K395" t="s">
        <v>160</v>
      </c>
      <c r="L395">
        <f>IF(K395="XP", 33,0)</f>
        <v>33</v>
      </c>
      <c r="M395" t="s">
        <v>161</v>
      </c>
    </row>
    <row r="396" spans="1:14">
      <c r="A396">
        <v>395</v>
      </c>
      <c r="B396">
        <v>48</v>
      </c>
      <c r="C396">
        <v>2019</v>
      </c>
      <c r="D396">
        <v>3</v>
      </c>
      <c r="E396" t="s">
        <v>44</v>
      </c>
      <c r="F396" t="s">
        <v>50</v>
      </c>
      <c r="H396" t="s">
        <v>104</v>
      </c>
      <c r="J396">
        <v>2</v>
      </c>
      <c r="K396" t="s">
        <v>162</v>
      </c>
      <c r="L396">
        <v>35</v>
      </c>
      <c r="M396" t="s">
        <v>161</v>
      </c>
    </row>
    <row r="397" spans="1:14">
      <c r="A397">
        <v>396</v>
      </c>
      <c r="B397">
        <v>48</v>
      </c>
      <c r="C397">
        <v>2019</v>
      </c>
      <c r="D397">
        <v>3</v>
      </c>
      <c r="E397" t="s">
        <v>44</v>
      </c>
      <c r="F397" t="s">
        <v>50</v>
      </c>
      <c r="H397" t="s">
        <v>193</v>
      </c>
      <c r="J397">
        <v>3</v>
      </c>
      <c r="K397" t="s">
        <v>162</v>
      </c>
      <c r="L397">
        <v>44</v>
      </c>
      <c r="M397" t="s">
        <v>163</v>
      </c>
      <c r="N397" t="s">
        <v>164</v>
      </c>
    </row>
    <row r="398" spans="1:14">
      <c r="A398">
        <v>397</v>
      </c>
      <c r="B398">
        <v>48</v>
      </c>
      <c r="C398">
        <v>2019</v>
      </c>
      <c r="D398">
        <v>3</v>
      </c>
      <c r="E398" t="s">
        <v>44</v>
      </c>
      <c r="F398" t="s">
        <v>50</v>
      </c>
      <c r="H398" t="s">
        <v>193</v>
      </c>
      <c r="J398">
        <v>4</v>
      </c>
      <c r="K398" t="s">
        <v>162</v>
      </c>
      <c r="L398">
        <v>38</v>
      </c>
      <c r="M398" t="s">
        <v>161</v>
      </c>
    </row>
    <row r="399" spans="1:14">
      <c r="A399">
        <v>398</v>
      </c>
      <c r="B399">
        <v>49</v>
      </c>
      <c r="C399">
        <v>2019</v>
      </c>
      <c r="D399">
        <v>4</v>
      </c>
      <c r="E399" t="s">
        <v>49</v>
      </c>
      <c r="F399" t="s">
        <v>54</v>
      </c>
      <c r="H399" t="s">
        <v>107</v>
      </c>
      <c r="J399">
        <v>1</v>
      </c>
      <c r="K399" t="s">
        <v>160</v>
      </c>
      <c r="L399">
        <f t="shared" si="0"/>
        <v>33</v>
      </c>
      <c r="M399" t="s">
        <v>161</v>
      </c>
    </row>
    <row r="400" spans="1:14">
      <c r="A400">
        <v>399</v>
      </c>
      <c r="B400">
        <v>49</v>
      </c>
      <c r="C400">
        <v>2019</v>
      </c>
      <c r="D400">
        <v>4</v>
      </c>
      <c r="E400" t="s">
        <v>49</v>
      </c>
      <c r="F400" t="s">
        <v>54</v>
      </c>
      <c r="H400" t="s">
        <v>107</v>
      </c>
      <c r="J400">
        <v>2</v>
      </c>
      <c r="K400" t="s">
        <v>162</v>
      </c>
      <c r="L400">
        <v>30</v>
      </c>
      <c r="M400" t="s">
        <v>161</v>
      </c>
    </row>
    <row r="401" spans="1:14">
      <c r="A401">
        <v>400</v>
      </c>
      <c r="B401">
        <v>49</v>
      </c>
      <c r="C401">
        <v>2019</v>
      </c>
      <c r="D401">
        <v>4</v>
      </c>
      <c r="E401" t="s">
        <v>49</v>
      </c>
      <c r="F401" t="s">
        <v>54</v>
      </c>
      <c r="H401" t="s">
        <v>103</v>
      </c>
      <c r="J401">
        <v>2</v>
      </c>
      <c r="K401" t="s">
        <v>160</v>
      </c>
      <c r="L401">
        <f t="shared" si="0"/>
        <v>33</v>
      </c>
      <c r="M401" t="s">
        <v>161</v>
      </c>
    </row>
    <row r="402" spans="1:14">
      <c r="A402">
        <v>401</v>
      </c>
      <c r="B402">
        <v>49</v>
      </c>
      <c r="C402">
        <v>2019</v>
      </c>
      <c r="D402">
        <v>4</v>
      </c>
      <c r="E402" t="s">
        <v>49</v>
      </c>
      <c r="F402" t="s">
        <v>54</v>
      </c>
      <c r="H402" t="s">
        <v>107</v>
      </c>
      <c r="J402">
        <v>2</v>
      </c>
      <c r="K402" t="s">
        <v>162</v>
      </c>
      <c r="L402">
        <v>31</v>
      </c>
      <c r="M402" t="s">
        <v>161</v>
      </c>
    </row>
    <row r="403" spans="1:14">
      <c r="A403">
        <v>402</v>
      </c>
      <c r="B403">
        <v>49</v>
      </c>
      <c r="C403">
        <v>2019</v>
      </c>
      <c r="D403">
        <v>4</v>
      </c>
      <c r="E403" t="s">
        <v>49</v>
      </c>
      <c r="F403" t="s">
        <v>54</v>
      </c>
      <c r="H403" t="s">
        <v>103</v>
      </c>
      <c r="J403">
        <v>2</v>
      </c>
      <c r="K403" t="s">
        <v>160</v>
      </c>
      <c r="L403">
        <f t="shared" si="0"/>
        <v>33</v>
      </c>
      <c r="M403" t="s">
        <v>161</v>
      </c>
    </row>
    <row r="404" spans="1:14">
      <c r="A404">
        <v>403</v>
      </c>
      <c r="B404">
        <v>49</v>
      </c>
      <c r="C404">
        <v>2019</v>
      </c>
      <c r="D404">
        <v>4</v>
      </c>
      <c r="E404" t="s">
        <v>49</v>
      </c>
      <c r="F404" t="s">
        <v>54</v>
      </c>
      <c r="H404" t="s">
        <v>103</v>
      </c>
      <c r="J404">
        <v>2</v>
      </c>
      <c r="K404" t="s">
        <v>160</v>
      </c>
      <c r="L404">
        <f t="shared" si="0"/>
        <v>33</v>
      </c>
      <c r="M404" t="s">
        <v>161</v>
      </c>
    </row>
    <row r="405" spans="1:14">
      <c r="A405">
        <v>404</v>
      </c>
      <c r="B405">
        <v>49</v>
      </c>
      <c r="C405">
        <v>2019</v>
      </c>
      <c r="D405">
        <v>4</v>
      </c>
      <c r="E405" t="s">
        <v>49</v>
      </c>
      <c r="F405" t="s">
        <v>54</v>
      </c>
      <c r="H405" t="s">
        <v>107</v>
      </c>
      <c r="J405">
        <v>2</v>
      </c>
      <c r="K405" t="s">
        <v>160</v>
      </c>
      <c r="L405">
        <f t="shared" si="0"/>
        <v>33</v>
      </c>
      <c r="M405" t="s">
        <v>161</v>
      </c>
    </row>
    <row r="406" spans="1:14">
      <c r="A406">
        <v>405</v>
      </c>
      <c r="B406">
        <v>49</v>
      </c>
      <c r="C406">
        <v>2019</v>
      </c>
      <c r="D406">
        <v>4</v>
      </c>
      <c r="E406" t="s">
        <v>49</v>
      </c>
      <c r="F406" t="s">
        <v>54</v>
      </c>
      <c r="H406" t="s">
        <v>107</v>
      </c>
      <c r="J406">
        <v>3</v>
      </c>
      <c r="K406" t="s">
        <v>160</v>
      </c>
      <c r="L406">
        <f t="shared" si="0"/>
        <v>33</v>
      </c>
      <c r="M406" t="s">
        <v>161</v>
      </c>
    </row>
    <row r="407" spans="1:14">
      <c r="A407">
        <v>406</v>
      </c>
      <c r="B407">
        <v>49</v>
      </c>
      <c r="C407">
        <v>2019</v>
      </c>
      <c r="D407">
        <v>4</v>
      </c>
      <c r="E407" t="s">
        <v>49</v>
      </c>
      <c r="F407" t="s">
        <v>54</v>
      </c>
      <c r="H407" t="s">
        <v>103</v>
      </c>
      <c r="J407">
        <v>4</v>
      </c>
      <c r="K407" t="s">
        <v>160</v>
      </c>
      <c r="L407">
        <f t="shared" si="0"/>
        <v>33</v>
      </c>
      <c r="M407" t="s">
        <v>161</v>
      </c>
    </row>
    <row r="408" spans="1:14">
      <c r="A408">
        <v>407</v>
      </c>
      <c r="B408">
        <v>50</v>
      </c>
      <c r="C408">
        <v>2019</v>
      </c>
      <c r="D408">
        <v>4</v>
      </c>
      <c r="E408" t="s">
        <v>27</v>
      </c>
      <c r="F408" t="s">
        <v>37</v>
      </c>
      <c r="H408" t="s">
        <v>111</v>
      </c>
      <c r="J408">
        <v>1</v>
      </c>
      <c r="K408" t="s">
        <v>160</v>
      </c>
      <c r="L408">
        <f t="shared" si="0"/>
        <v>33</v>
      </c>
      <c r="M408" t="s">
        <v>161</v>
      </c>
    </row>
    <row r="409" spans="1:14">
      <c r="A409">
        <v>408</v>
      </c>
      <c r="B409">
        <v>50</v>
      </c>
      <c r="C409">
        <v>2019</v>
      </c>
      <c r="D409">
        <v>4</v>
      </c>
      <c r="E409" t="s">
        <v>27</v>
      </c>
      <c r="F409" t="s">
        <v>37</v>
      </c>
      <c r="H409" t="s">
        <v>187</v>
      </c>
      <c r="J409">
        <v>1</v>
      </c>
      <c r="K409" t="s">
        <v>160</v>
      </c>
      <c r="L409">
        <f t="shared" si="0"/>
        <v>33</v>
      </c>
      <c r="M409" t="s">
        <v>161</v>
      </c>
    </row>
    <row r="410" spans="1:14">
      <c r="A410">
        <v>409</v>
      </c>
      <c r="B410">
        <v>50</v>
      </c>
      <c r="C410">
        <v>2019</v>
      </c>
      <c r="D410">
        <v>4</v>
      </c>
      <c r="E410" t="s">
        <v>27</v>
      </c>
      <c r="F410" t="s">
        <v>37</v>
      </c>
      <c r="H410" t="s">
        <v>111</v>
      </c>
      <c r="J410">
        <v>1</v>
      </c>
      <c r="K410" t="s">
        <v>160</v>
      </c>
      <c r="L410">
        <f t="shared" si="0"/>
        <v>33</v>
      </c>
      <c r="M410" t="s">
        <v>161</v>
      </c>
    </row>
    <row r="411" spans="1:14">
      <c r="A411">
        <v>410</v>
      </c>
      <c r="B411">
        <v>50</v>
      </c>
      <c r="C411">
        <v>2019</v>
      </c>
      <c r="D411">
        <v>4</v>
      </c>
      <c r="E411" t="s">
        <v>27</v>
      </c>
      <c r="F411" t="s">
        <v>37</v>
      </c>
      <c r="H411" t="s">
        <v>111</v>
      </c>
      <c r="J411">
        <v>2</v>
      </c>
      <c r="K411" t="s">
        <v>162</v>
      </c>
      <c r="L411">
        <v>45</v>
      </c>
      <c r="M411" t="s">
        <v>161</v>
      </c>
    </row>
    <row r="412" spans="1:14">
      <c r="A412">
        <v>411</v>
      </c>
      <c r="B412">
        <v>50</v>
      </c>
      <c r="C412">
        <v>2019</v>
      </c>
      <c r="D412">
        <v>4</v>
      </c>
      <c r="E412" t="s">
        <v>27</v>
      </c>
      <c r="F412" t="s">
        <v>37</v>
      </c>
      <c r="H412" t="s">
        <v>111</v>
      </c>
      <c r="J412">
        <v>2</v>
      </c>
      <c r="K412" t="s">
        <v>160</v>
      </c>
      <c r="L412">
        <f t="shared" si="0"/>
        <v>33</v>
      </c>
      <c r="M412" t="s">
        <v>161</v>
      </c>
    </row>
    <row r="413" spans="1:14">
      <c r="A413">
        <v>412</v>
      </c>
      <c r="B413">
        <v>50</v>
      </c>
      <c r="C413">
        <v>2019</v>
      </c>
      <c r="D413">
        <v>4</v>
      </c>
      <c r="E413" t="s">
        <v>27</v>
      </c>
      <c r="F413" t="s">
        <v>37</v>
      </c>
      <c r="H413" t="s">
        <v>187</v>
      </c>
      <c r="J413">
        <v>2</v>
      </c>
      <c r="K413" t="s">
        <v>162</v>
      </c>
      <c r="L413">
        <v>32</v>
      </c>
      <c r="M413" t="s">
        <v>163</v>
      </c>
      <c r="N413" t="s">
        <v>167</v>
      </c>
    </row>
    <row r="414" spans="1:14">
      <c r="A414">
        <v>413</v>
      </c>
      <c r="B414">
        <v>50</v>
      </c>
      <c r="C414">
        <v>2019</v>
      </c>
      <c r="D414">
        <v>4</v>
      </c>
      <c r="E414" t="s">
        <v>27</v>
      </c>
      <c r="F414" t="s">
        <v>37</v>
      </c>
      <c r="H414" t="s">
        <v>187</v>
      </c>
      <c r="J414">
        <v>3</v>
      </c>
      <c r="K414" t="s">
        <v>162</v>
      </c>
      <c r="L414">
        <v>42</v>
      </c>
      <c r="M414" t="s">
        <v>161</v>
      </c>
    </row>
    <row r="415" spans="1:14">
      <c r="A415">
        <v>414</v>
      </c>
      <c r="B415">
        <v>51</v>
      </c>
      <c r="C415">
        <v>2019</v>
      </c>
      <c r="D415">
        <v>4</v>
      </c>
      <c r="E415" t="s">
        <v>60</v>
      </c>
      <c r="F415" t="s">
        <v>44</v>
      </c>
      <c r="H415" t="s">
        <v>136</v>
      </c>
      <c r="J415">
        <v>1</v>
      </c>
      <c r="K415" t="s">
        <v>160</v>
      </c>
      <c r="L415">
        <f t="shared" si="0"/>
        <v>33</v>
      </c>
      <c r="M415" t="s">
        <v>161</v>
      </c>
    </row>
    <row r="416" spans="1:14">
      <c r="A416">
        <v>415</v>
      </c>
      <c r="B416">
        <v>51</v>
      </c>
      <c r="C416">
        <v>2019</v>
      </c>
      <c r="D416">
        <v>4</v>
      </c>
      <c r="E416" t="s">
        <v>60</v>
      </c>
      <c r="F416" t="s">
        <v>44</v>
      </c>
      <c r="H416" t="s">
        <v>136</v>
      </c>
      <c r="J416">
        <v>2</v>
      </c>
      <c r="K416" t="s">
        <v>160</v>
      </c>
      <c r="L416">
        <f t="shared" si="0"/>
        <v>33</v>
      </c>
      <c r="M416" t="s">
        <v>161</v>
      </c>
    </row>
    <row r="417" spans="1:14">
      <c r="A417">
        <v>416</v>
      </c>
      <c r="B417">
        <v>51</v>
      </c>
      <c r="C417">
        <v>2019</v>
      </c>
      <c r="D417">
        <v>4</v>
      </c>
      <c r="E417" t="s">
        <v>60</v>
      </c>
      <c r="F417" t="s">
        <v>44</v>
      </c>
      <c r="H417" t="s">
        <v>104</v>
      </c>
      <c r="J417">
        <v>2</v>
      </c>
      <c r="K417" t="s">
        <v>162</v>
      </c>
      <c r="L417">
        <v>21</v>
      </c>
      <c r="M417" t="s">
        <v>161</v>
      </c>
    </row>
    <row r="418" spans="1:14">
      <c r="A418">
        <v>417</v>
      </c>
      <c r="B418">
        <v>51</v>
      </c>
      <c r="C418">
        <v>2019</v>
      </c>
      <c r="D418">
        <v>4</v>
      </c>
      <c r="E418" t="s">
        <v>60</v>
      </c>
      <c r="F418" t="s">
        <v>44</v>
      </c>
      <c r="H418" t="s">
        <v>136</v>
      </c>
      <c r="J418">
        <v>2</v>
      </c>
      <c r="K418" t="s">
        <v>162</v>
      </c>
      <c r="L418">
        <v>30</v>
      </c>
      <c r="M418" t="s">
        <v>161</v>
      </c>
    </row>
    <row r="419" spans="1:14">
      <c r="A419">
        <v>418</v>
      </c>
      <c r="B419">
        <v>51</v>
      </c>
      <c r="C419">
        <v>2019</v>
      </c>
      <c r="D419">
        <v>4</v>
      </c>
      <c r="E419" t="s">
        <v>60</v>
      </c>
      <c r="F419" t="s">
        <v>44</v>
      </c>
      <c r="H419" t="s">
        <v>136</v>
      </c>
      <c r="J419">
        <v>3</v>
      </c>
      <c r="K419" t="s">
        <v>160</v>
      </c>
      <c r="L419">
        <f t="shared" si="0"/>
        <v>33</v>
      </c>
      <c r="M419" t="s">
        <v>161</v>
      </c>
    </row>
    <row r="420" spans="1:14">
      <c r="A420">
        <v>419</v>
      </c>
      <c r="B420">
        <v>52</v>
      </c>
      <c r="C420">
        <v>2019</v>
      </c>
      <c r="D420">
        <v>4</v>
      </c>
      <c r="E420" t="s">
        <v>55</v>
      </c>
      <c r="F420" t="s">
        <v>56</v>
      </c>
      <c r="H420" t="s">
        <v>189</v>
      </c>
      <c r="J420">
        <v>1</v>
      </c>
      <c r="K420" t="s">
        <v>162</v>
      </c>
      <c r="L420">
        <v>44</v>
      </c>
      <c r="M420" t="s">
        <v>161</v>
      </c>
    </row>
    <row r="421" spans="1:14">
      <c r="A421">
        <v>420</v>
      </c>
      <c r="B421">
        <v>52</v>
      </c>
      <c r="C421">
        <v>2019</v>
      </c>
      <c r="D421">
        <v>4</v>
      </c>
      <c r="E421" t="s">
        <v>55</v>
      </c>
      <c r="F421" t="s">
        <v>56</v>
      </c>
      <c r="H421" t="s">
        <v>105</v>
      </c>
      <c r="J421">
        <v>1</v>
      </c>
      <c r="K421" t="s">
        <v>160</v>
      </c>
      <c r="L421">
        <f t="shared" si="0"/>
        <v>33</v>
      </c>
      <c r="M421" t="s">
        <v>161</v>
      </c>
    </row>
    <row r="422" spans="1:14">
      <c r="A422">
        <v>421</v>
      </c>
      <c r="B422">
        <v>52</v>
      </c>
      <c r="C422">
        <v>2019</v>
      </c>
      <c r="D422">
        <v>4</v>
      </c>
      <c r="E422" t="s">
        <v>55</v>
      </c>
      <c r="F422" t="s">
        <v>56</v>
      </c>
      <c r="H422" t="s">
        <v>189</v>
      </c>
      <c r="J422">
        <v>1</v>
      </c>
      <c r="K422" t="s">
        <v>160</v>
      </c>
      <c r="L422">
        <f t="shared" si="0"/>
        <v>33</v>
      </c>
      <c r="M422" t="s">
        <v>161</v>
      </c>
    </row>
    <row r="423" spans="1:14">
      <c r="A423">
        <v>422</v>
      </c>
      <c r="B423">
        <v>52</v>
      </c>
      <c r="C423">
        <v>2019</v>
      </c>
      <c r="D423">
        <v>4</v>
      </c>
      <c r="E423" t="s">
        <v>55</v>
      </c>
      <c r="F423" t="s">
        <v>56</v>
      </c>
      <c r="H423" t="s">
        <v>105</v>
      </c>
      <c r="J423">
        <v>2</v>
      </c>
      <c r="K423" t="s">
        <v>162</v>
      </c>
      <c r="L423">
        <v>30</v>
      </c>
      <c r="M423" t="s">
        <v>161</v>
      </c>
    </row>
    <row r="424" spans="1:14">
      <c r="A424">
        <v>423</v>
      </c>
      <c r="B424">
        <v>52</v>
      </c>
      <c r="C424">
        <v>2019</v>
      </c>
      <c r="D424">
        <v>4</v>
      </c>
      <c r="E424" t="s">
        <v>55</v>
      </c>
      <c r="F424" t="s">
        <v>56</v>
      </c>
      <c r="H424" t="s">
        <v>105</v>
      </c>
      <c r="J424">
        <v>2</v>
      </c>
      <c r="K424" t="s">
        <v>162</v>
      </c>
      <c r="L424">
        <v>50</v>
      </c>
      <c r="M424" t="s">
        <v>163</v>
      </c>
      <c r="N424" t="s">
        <v>164</v>
      </c>
    </row>
    <row r="425" spans="1:14">
      <c r="A425">
        <v>424</v>
      </c>
      <c r="B425">
        <v>52</v>
      </c>
      <c r="C425">
        <v>2019</v>
      </c>
      <c r="D425">
        <v>4</v>
      </c>
      <c r="E425" t="s">
        <v>55</v>
      </c>
      <c r="F425" t="s">
        <v>56</v>
      </c>
      <c r="H425" t="s">
        <v>189</v>
      </c>
      <c r="J425">
        <v>2</v>
      </c>
      <c r="K425" t="s">
        <v>160</v>
      </c>
      <c r="L425">
        <f>IF(K425="XP", 33,0)</f>
        <v>33</v>
      </c>
      <c r="M425" t="s">
        <v>161</v>
      </c>
    </row>
    <row r="426" spans="1:14">
      <c r="A426">
        <v>425</v>
      </c>
      <c r="B426">
        <v>52</v>
      </c>
      <c r="C426">
        <v>2019</v>
      </c>
      <c r="D426">
        <v>4</v>
      </c>
      <c r="E426" t="s">
        <v>55</v>
      </c>
      <c r="F426" t="s">
        <v>56</v>
      </c>
      <c r="H426" t="s">
        <v>105</v>
      </c>
      <c r="J426">
        <v>2</v>
      </c>
      <c r="K426" t="s">
        <v>162</v>
      </c>
      <c r="L426">
        <v>52</v>
      </c>
      <c r="M426" t="s">
        <v>163</v>
      </c>
      <c r="N426" t="s">
        <v>164</v>
      </c>
    </row>
    <row r="427" spans="1:14">
      <c r="A427">
        <v>426</v>
      </c>
      <c r="B427">
        <v>52</v>
      </c>
      <c r="C427">
        <v>2019</v>
      </c>
      <c r="D427">
        <v>4</v>
      </c>
      <c r="E427" t="s">
        <v>55</v>
      </c>
      <c r="F427" t="s">
        <v>56</v>
      </c>
      <c r="H427" t="s">
        <v>189</v>
      </c>
      <c r="J427">
        <v>3</v>
      </c>
      <c r="K427" t="s">
        <v>162</v>
      </c>
      <c r="L427">
        <v>45</v>
      </c>
      <c r="M427" t="s">
        <v>161</v>
      </c>
    </row>
    <row r="428" spans="1:14">
      <c r="A428">
        <v>427</v>
      </c>
      <c r="B428">
        <v>52</v>
      </c>
      <c r="C428">
        <v>2019</v>
      </c>
      <c r="D428">
        <v>4</v>
      </c>
      <c r="E428" t="s">
        <v>55</v>
      </c>
      <c r="F428" t="s">
        <v>56</v>
      </c>
      <c r="H428" t="s">
        <v>189</v>
      </c>
      <c r="J428">
        <v>4</v>
      </c>
      <c r="K428" t="s">
        <v>160</v>
      </c>
      <c r="L428">
        <f>IF(K428="XP", 33,0)</f>
        <v>33</v>
      </c>
      <c r="M428" t="s">
        <v>161</v>
      </c>
    </row>
    <row r="429" spans="1:14">
      <c r="A429">
        <v>428</v>
      </c>
      <c r="B429">
        <v>52</v>
      </c>
      <c r="C429">
        <v>2019</v>
      </c>
      <c r="D429">
        <v>4</v>
      </c>
      <c r="E429" t="s">
        <v>55</v>
      </c>
      <c r="F429" t="s">
        <v>56</v>
      </c>
      <c r="H429" t="s">
        <v>189</v>
      </c>
      <c r="J429">
        <v>4</v>
      </c>
      <c r="K429" t="s">
        <v>162</v>
      </c>
      <c r="L429">
        <v>51</v>
      </c>
      <c r="M429" t="s">
        <v>161</v>
      </c>
    </row>
    <row r="430" spans="1:14">
      <c r="A430">
        <v>429</v>
      </c>
      <c r="B430">
        <v>53</v>
      </c>
      <c r="C430">
        <v>2019</v>
      </c>
      <c r="D430">
        <v>4</v>
      </c>
      <c r="E430" t="s">
        <v>34</v>
      </c>
      <c r="F430" t="s">
        <v>52</v>
      </c>
      <c r="H430" t="s">
        <v>113</v>
      </c>
      <c r="J430">
        <v>1</v>
      </c>
      <c r="K430" t="s">
        <v>160</v>
      </c>
      <c r="L430">
        <f t="shared" si="0"/>
        <v>33</v>
      </c>
      <c r="M430" t="s">
        <v>161</v>
      </c>
    </row>
    <row r="431" spans="1:14">
      <c r="A431">
        <v>430</v>
      </c>
      <c r="B431">
        <v>53</v>
      </c>
      <c r="C431">
        <v>2019</v>
      </c>
      <c r="D431">
        <v>4</v>
      </c>
      <c r="E431" t="s">
        <v>34</v>
      </c>
      <c r="F431" t="s">
        <v>52</v>
      </c>
      <c r="H431" t="s">
        <v>113</v>
      </c>
      <c r="J431">
        <v>1</v>
      </c>
      <c r="K431" t="s">
        <v>160</v>
      </c>
      <c r="L431">
        <f t="shared" si="0"/>
        <v>33</v>
      </c>
      <c r="M431" t="s">
        <v>161</v>
      </c>
    </row>
    <row r="432" spans="1:14">
      <c r="A432">
        <v>431</v>
      </c>
      <c r="B432">
        <v>53</v>
      </c>
      <c r="C432">
        <v>2019</v>
      </c>
      <c r="D432">
        <v>4</v>
      </c>
      <c r="E432" t="s">
        <v>34</v>
      </c>
      <c r="F432" t="s">
        <v>52</v>
      </c>
      <c r="H432" t="s">
        <v>188</v>
      </c>
      <c r="J432">
        <v>1</v>
      </c>
      <c r="K432" t="s">
        <v>160</v>
      </c>
      <c r="L432">
        <f t="shared" si="0"/>
        <v>33</v>
      </c>
      <c r="M432" t="s">
        <v>161</v>
      </c>
    </row>
    <row r="433" spans="1:14">
      <c r="A433">
        <v>432</v>
      </c>
      <c r="B433">
        <v>53</v>
      </c>
      <c r="C433">
        <v>2019</v>
      </c>
      <c r="D433">
        <v>4</v>
      </c>
      <c r="E433" t="s">
        <v>34</v>
      </c>
      <c r="F433" t="s">
        <v>52</v>
      </c>
      <c r="H433" t="s">
        <v>113</v>
      </c>
      <c r="J433">
        <v>2</v>
      </c>
      <c r="K433" t="s">
        <v>160</v>
      </c>
      <c r="L433">
        <f t="shared" si="0"/>
        <v>33</v>
      </c>
      <c r="M433" t="s">
        <v>161</v>
      </c>
    </row>
    <row r="434" spans="1:14">
      <c r="A434">
        <v>433</v>
      </c>
      <c r="B434">
        <v>53</v>
      </c>
      <c r="C434">
        <v>2019</v>
      </c>
      <c r="D434">
        <v>4</v>
      </c>
      <c r="E434" t="s">
        <v>34</v>
      </c>
      <c r="F434" t="s">
        <v>52</v>
      </c>
      <c r="H434" t="s">
        <v>188</v>
      </c>
      <c r="J434">
        <v>2</v>
      </c>
      <c r="K434" t="s">
        <v>162</v>
      </c>
      <c r="L434">
        <v>26</v>
      </c>
      <c r="M434" t="s">
        <v>161</v>
      </c>
    </row>
    <row r="435" spans="1:14">
      <c r="A435">
        <v>434</v>
      </c>
      <c r="B435">
        <v>53</v>
      </c>
      <c r="C435">
        <v>2019</v>
      </c>
      <c r="D435">
        <v>4</v>
      </c>
      <c r="E435" t="s">
        <v>34</v>
      </c>
      <c r="F435" t="s">
        <v>52</v>
      </c>
      <c r="H435" t="s">
        <v>188</v>
      </c>
      <c r="J435">
        <v>2</v>
      </c>
      <c r="K435" t="s">
        <v>162</v>
      </c>
      <c r="L435">
        <v>57</v>
      </c>
      <c r="M435" t="s">
        <v>163</v>
      </c>
      <c r="N435" t="s">
        <v>172</v>
      </c>
    </row>
    <row r="436" spans="1:14">
      <c r="A436">
        <v>435</v>
      </c>
      <c r="B436">
        <v>53</v>
      </c>
      <c r="C436">
        <v>2019</v>
      </c>
      <c r="D436">
        <v>4</v>
      </c>
      <c r="E436" t="s">
        <v>34</v>
      </c>
      <c r="F436" t="s">
        <v>52</v>
      </c>
      <c r="H436" t="s">
        <v>113</v>
      </c>
      <c r="J436">
        <v>3</v>
      </c>
      <c r="K436" t="s">
        <v>162</v>
      </c>
      <c r="L436">
        <v>26</v>
      </c>
      <c r="M436" t="s">
        <v>161</v>
      </c>
    </row>
    <row r="437" spans="1:14">
      <c r="A437">
        <v>436</v>
      </c>
      <c r="B437">
        <v>53</v>
      </c>
      <c r="C437">
        <v>2019</v>
      </c>
      <c r="D437">
        <v>4</v>
      </c>
      <c r="E437" t="s">
        <v>34</v>
      </c>
      <c r="F437" t="s">
        <v>52</v>
      </c>
      <c r="H437" t="s">
        <v>188</v>
      </c>
      <c r="J437">
        <v>4</v>
      </c>
      <c r="K437" t="s">
        <v>160</v>
      </c>
      <c r="L437">
        <f>IF(K437="XP", 33,0)</f>
        <v>33</v>
      </c>
      <c r="M437" t="s">
        <v>161</v>
      </c>
    </row>
    <row r="438" spans="1:14">
      <c r="A438">
        <v>437</v>
      </c>
      <c r="B438">
        <v>53</v>
      </c>
      <c r="C438">
        <v>2019</v>
      </c>
      <c r="D438">
        <v>4</v>
      </c>
      <c r="E438" t="s">
        <v>34</v>
      </c>
      <c r="F438" t="s">
        <v>52</v>
      </c>
      <c r="H438" t="s">
        <v>113</v>
      </c>
      <c r="J438">
        <v>4</v>
      </c>
      <c r="K438" t="s">
        <v>160</v>
      </c>
      <c r="L438">
        <f>IF(K438="XP", 33,0)</f>
        <v>33</v>
      </c>
      <c r="M438" t="s">
        <v>161</v>
      </c>
    </row>
    <row r="439" spans="1:14">
      <c r="A439">
        <v>438</v>
      </c>
      <c r="B439">
        <v>53</v>
      </c>
      <c r="C439">
        <v>2019</v>
      </c>
      <c r="D439">
        <v>4</v>
      </c>
      <c r="E439" t="s">
        <v>34</v>
      </c>
      <c r="F439" t="s">
        <v>52</v>
      </c>
      <c r="H439" t="s">
        <v>188</v>
      </c>
      <c r="J439">
        <v>4</v>
      </c>
      <c r="K439" t="s">
        <v>160</v>
      </c>
      <c r="L439">
        <f>IF(K439="XP", 33,0)</f>
        <v>33</v>
      </c>
      <c r="M439" t="s">
        <v>161</v>
      </c>
    </row>
    <row r="440" spans="1:14">
      <c r="A440">
        <v>439</v>
      </c>
      <c r="B440">
        <v>54</v>
      </c>
      <c r="C440">
        <v>2019</v>
      </c>
      <c r="D440">
        <v>4</v>
      </c>
      <c r="E440" t="s">
        <v>46</v>
      </c>
      <c r="F440" t="s">
        <v>26</v>
      </c>
      <c r="H440" t="s">
        <v>114</v>
      </c>
      <c r="J440">
        <v>1</v>
      </c>
      <c r="K440" t="s">
        <v>162</v>
      </c>
      <c r="L440">
        <v>48</v>
      </c>
      <c r="M440" t="s">
        <v>161</v>
      </c>
    </row>
    <row r="441" spans="1:14">
      <c r="A441">
        <v>440</v>
      </c>
      <c r="B441">
        <v>54</v>
      </c>
      <c r="C441">
        <v>2019</v>
      </c>
      <c r="D441">
        <v>4</v>
      </c>
      <c r="E441" t="s">
        <v>46</v>
      </c>
      <c r="F441" t="s">
        <v>26</v>
      </c>
      <c r="H441" t="s">
        <v>101</v>
      </c>
      <c r="J441">
        <v>2</v>
      </c>
      <c r="K441" t="s">
        <v>162</v>
      </c>
      <c r="L441">
        <v>52</v>
      </c>
      <c r="M441" t="s">
        <v>163</v>
      </c>
      <c r="N441" t="s">
        <v>164</v>
      </c>
    </row>
    <row r="442" spans="1:14">
      <c r="A442">
        <v>441</v>
      </c>
      <c r="B442">
        <v>54</v>
      </c>
      <c r="C442">
        <v>2019</v>
      </c>
      <c r="D442">
        <v>4</v>
      </c>
      <c r="E442" t="s">
        <v>46</v>
      </c>
      <c r="F442" t="s">
        <v>26</v>
      </c>
      <c r="H442" t="s">
        <v>101</v>
      </c>
      <c r="J442">
        <v>2</v>
      </c>
      <c r="K442" t="s">
        <v>162</v>
      </c>
      <c r="L442">
        <v>37</v>
      </c>
      <c r="M442" t="s">
        <v>161</v>
      </c>
    </row>
    <row r="443" spans="1:14">
      <c r="A443">
        <v>442</v>
      </c>
      <c r="B443">
        <v>54</v>
      </c>
      <c r="C443">
        <v>2019</v>
      </c>
      <c r="D443">
        <v>4</v>
      </c>
      <c r="E443" t="s">
        <v>46</v>
      </c>
      <c r="F443" t="s">
        <v>26</v>
      </c>
      <c r="H443" t="s">
        <v>114</v>
      </c>
      <c r="J443">
        <v>2</v>
      </c>
      <c r="K443" t="s">
        <v>160</v>
      </c>
      <c r="L443">
        <f>IF(K443="XP", 33,0)</f>
        <v>33</v>
      </c>
      <c r="M443" t="s">
        <v>161</v>
      </c>
    </row>
    <row r="444" spans="1:14">
      <c r="A444">
        <v>443</v>
      </c>
      <c r="B444">
        <v>54</v>
      </c>
      <c r="C444">
        <v>2019</v>
      </c>
      <c r="D444">
        <v>4</v>
      </c>
      <c r="E444" t="s">
        <v>46</v>
      </c>
      <c r="F444" t="s">
        <v>26</v>
      </c>
      <c r="H444" t="s">
        <v>101</v>
      </c>
      <c r="J444">
        <v>3</v>
      </c>
      <c r="K444" t="s">
        <v>160</v>
      </c>
      <c r="L444">
        <f>IF(K444="XP", 33,0)</f>
        <v>33</v>
      </c>
      <c r="M444" t="s">
        <v>161</v>
      </c>
    </row>
    <row r="445" spans="1:14">
      <c r="A445">
        <v>444</v>
      </c>
      <c r="B445">
        <v>54</v>
      </c>
      <c r="C445">
        <v>2019</v>
      </c>
      <c r="D445">
        <v>4</v>
      </c>
      <c r="E445" t="s">
        <v>46</v>
      </c>
      <c r="F445" t="s">
        <v>26</v>
      </c>
      <c r="H445" t="s">
        <v>114</v>
      </c>
      <c r="J445">
        <v>4</v>
      </c>
      <c r="K445" t="s">
        <v>162</v>
      </c>
      <c r="L445">
        <v>55</v>
      </c>
      <c r="M445" t="s">
        <v>161</v>
      </c>
    </row>
    <row r="446" spans="1:14">
      <c r="A446">
        <v>445</v>
      </c>
      <c r="B446">
        <v>54</v>
      </c>
      <c r="C446">
        <v>2019</v>
      </c>
      <c r="D446">
        <v>4</v>
      </c>
      <c r="E446" t="s">
        <v>46</v>
      </c>
      <c r="F446" t="s">
        <v>26</v>
      </c>
      <c r="H446" t="s">
        <v>114</v>
      </c>
      <c r="J446">
        <v>4</v>
      </c>
      <c r="K446" t="s">
        <v>162</v>
      </c>
      <c r="L446">
        <v>26</v>
      </c>
      <c r="M446" t="s">
        <v>161</v>
      </c>
    </row>
    <row r="447" spans="1:14">
      <c r="A447">
        <v>446</v>
      </c>
      <c r="B447">
        <v>55</v>
      </c>
      <c r="C447">
        <v>2019</v>
      </c>
      <c r="D447">
        <v>4</v>
      </c>
      <c r="E447" t="s">
        <v>22</v>
      </c>
      <c r="F447" t="s">
        <v>23</v>
      </c>
      <c r="H447" t="s">
        <v>112</v>
      </c>
      <c r="J447">
        <v>1</v>
      </c>
      <c r="K447" t="s">
        <v>162</v>
      </c>
      <c r="L447">
        <v>25</v>
      </c>
      <c r="M447" t="s">
        <v>161</v>
      </c>
    </row>
    <row r="448" spans="1:14">
      <c r="A448">
        <v>447</v>
      </c>
      <c r="B448">
        <v>55</v>
      </c>
      <c r="C448">
        <v>2019</v>
      </c>
      <c r="D448">
        <v>4</v>
      </c>
      <c r="E448" t="s">
        <v>22</v>
      </c>
      <c r="F448" t="s">
        <v>23</v>
      </c>
      <c r="H448" t="s">
        <v>102</v>
      </c>
      <c r="J448">
        <v>1</v>
      </c>
      <c r="K448" t="s">
        <v>162</v>
      </c>
      <c r="L448">
        <v>36</v>
      </c>
      <c r="M448" t="s">
        <v>163</v>
      </c>
      <c r="N448" t="s">
        <v>164</v>
      </c>
    </row>
    <row r="449" spans="1:13">
      <c r="A449">
        <v>448</v>
      </c>
      <c r="B449">
        <v>55</v>
      </c>
      <c r="C449">
        <v>2019</v>
      </c>
      <c r="D449">
        <v>4</v>
      </c>
      <c r="E449" t="s">
        <v>22</v>
      </c>
      <c r="F449" t="s">
        <v>23</v>
      </c>
      <c r="H449" t="s">
        <v>112</v>
      </c>
      <c r="J449">
        <v>1</v>
      </c>
      <c r="K449" t="s">
        <v>160</v>
      </c>
      <c r="L449">
        <f>IF(K449="XP", 33,0)</f>
        <v>33</v>
      </c>
      <c r="M449" t="s">
        <v>161</v>
      </c>
    </row>
    <row r="450" spans="1:13">
      <c r="A450">
        <v>449</v>
      </c>
      <c r="B450">
        <v>55</v>
      </c>
      <c r="C450">
        <v>2019</v>
      </c>
      <c r="D450">
        <v>4</v>
      </c>
      <c r="E450" t="s">
        <v>22</v>
      </c>
      <c r="F450" t="s">
        <v>23</v>
      </c>
      <c r="H450" t="s">
        <v>102</v>
      </c>
      <c r="J450">
        <v>2</v>
      </c>
      <c r="K450" t="s">
        <v>162</v>
      </c>
      <c r="L450">
        <v>23</v>
      </c>
      <c r="M450" t="s">
        <v>161</v>
      </c>
    </row>
    <row r="451" spans="1:13">
      <c r="A451">
        <v>450</v>
      </c>
      <c r="B451">
        <v>55</v>
      </c>
      <c r="C451">
        <v>2019</v>
      </c>
      <c r="D451">
        <v>4</v>
      </c>
      <c r="E451" t="s">
        <v>22</v>
      </c>
      <c r="F451" t="s">
        <v>23</v>
      </c>
      <c r="H451" t="s">
        <v>102</v>
      </c>
      <c r="J451">
        <v>2</v>
      </c>
      <c r="K451" t="s">
        <v>160</v>
      </c>
      <c r="L451">
        <f>IF(K451="XP", 33,0)</f>
        <v>33</v>
      </c>
      <c r="M451" t="s">
        <v>161</v>
      </c>
    </row>
    <row r="452" spans="1:13">
      <c r="A452">
        <v>451</v>
      </c>
      <c r="B452">
        <v>55</v>
      </c>
      <c r="C452">
        <v>2019</v>
      </c>
      <c r="D452">
        <v>4</v>
      </c>
      <c r="E452" t="s">
        <v>22</v>
      </c>
      <c r="F452" t="s">
        <v>23</v>
      </c>
      <c r="H452" t="s">
        <v>112</v>
      </c>
      <c r="J452">
        <v>2</v>
      </c>
      <c r="K452" t="s">
        <v>162</v>
      </c>
      <c r="L452">
        <v>48</v>
      </c>
      <c r="M452" t="s">
        <v>161</v>
      </c>
    </row>
    <row r="453" spans="1:13">
      <c r="A453">
        <v>452</v>
      </c>
      <c r="B453">
        <v>55</v>
      </c>
      <c r="C453">
        <v>2019</v>
      </c>
      <c r="D453">
        <v>4</v>
      </c>
      <c r="E453" t="s">
        <v>22</v>
      </c>
      <c r="F453" t="s">
        <v>23</v>
      </c>
      <c r="H453" t="s">
        <v>102</v>
      </c>
      <c r="J453">
        <v>2</v>
      </c>
      <c r="K453" t="s">
        <v>162</v>
      </c>
      <c r="L453">
        <v>44</v>
      </c>
      <c r="M453" t="s">
        <v>161</v>
      </c>
    </row>
    <row r="454" spans="1:13">
      <c r="A454">
        <v>453</v>
      </c>
      <c r="B454">
        <v>55</v>
      </c>
      <c r="C454">
        <v>2019</v>
      </c>
      <c r="D454">
        <v>4</v>
      </c>
      <c r="E454" t="s">
        <v>22</v>
      </c>
      <c r="F454" t="s">
        <v>23</v>
      </c>
      <c r="H454" t="s">
        <v>102</v>
      </c>
      <c r="J454">
        <v>3</v>
      </c>
      <c r="K454" t="s">
        <v>160</v>
      </c>
      <c r="L454">
        <f>IF(K454="XP", 33,0)</f>
        <v>33</v>
      </c>
      <c r="M454" t="s">
        <v>161</v>
      </c>
    </row>
    <row r="455" spans="1:13">
      <c r="A455">
        <v>454</v>
      </c>
      <c r="B455">
        <v>55</v>
      </c>
      <c r="C455">
        <v>2019</v>
      </c>
      <c r="D455">
        <v>4</v>
      </c>
      <c r="E455" t="s">
        <v>22</v>
      </c>
      <c r="F455" t="s">
        <v>23</v>
      </c>
      <c r="H455" t="s">
        <v>112</v>
      </c>
      <c r="J455">
        <v>3</v>
      </c>
      <c r="K455" t="s">
        <v>162</v>
      </c>
      <c r="L455">
        <v>53</v>
      </c>
      <c r="M455" t="s">
        <v>161</v>
      </c>
    </row>
    <row r="456" spans="1:13">
      <c r="A456">
        <v>455</v>
      </c>
      <c r="B456">
        <v>55</v>
      </c>
      <c r="C456">
        <v>2019</v>
      </c>
      <c r="D456">
        <v>4</v>
      </c>
      <c r="E456" t="s">
        <v>22</v>
      </c>
      <c r="F456" t="s">
        <v>23</v>
      </c>
      <c r="H456" t="s">
        <v>112</v>
      </c>
      <c r="J456">
        <v>3</v>
      </c>
      <c r="K456" t="s">
        <v>160</v>
      </c>
      <c r="L456">
        <f>IF(K456="XP", 33,0)</f>
        <v>33</v>
      </c>
      <c r="M456" t="s">
        <v>161</v>
      </c>
    </row>
    <row r="457" spans="1:13">
      <c r="A457">
        <v>456</v>
      </c>
      <c r="B457">
        <v>55</v>
      </c>
      <c r="C457">
        <v>2019</v>
      </c>
      <c r="D457">
        <v>4</v>
      </c>
      <c r="E457" t="s">
        <v>22</v>
      </c>
      <c r="F457" t="s">
        <v>23</v>
      </c>
      <c r="H457" t="s">
        <v>102</v>
      </c>
      <c r="J457">
        <v>4</v>
      </c>
      <c r="K457" t="s">
        <v>160</v>
      </c>
      <c r="L457">
        <f>IF(K457="XP", 33,0)</f>
        <v>33</v>
      </c>
      <c r="M457" t="s">
        <v>161</v>
      </c>
    </row>
    <row r="458" spans="1:13">
      <c r="A458">
        <v>457</v>
      </c>
      <c r="B458">
        <v>55</v>
      </c>
      <c r="C458">
        <v>2019</v>
      </c>
      <c r="D458">
        <v>4</v>
      </c>
      <c r="E458" t="s">
        <v>22</v>
      </c>
      <c r="F458" t="s">
        <v>23</v>
      </c>
      <c r="H458" t="s">
        <v>112</v>
      </c>
      <c r="J458">
        <v>4</v>
      </c>
      <c r="K458" t="s">
        <v>160</v>
      </c>
      <c r="L458">
        <f>IF(K458="XP", 33,0)</f>
        <v>33</v>
      </c>
      <c r="M458" t="s">
        <v>161</v>
      </c>
    </row>
    <row r="459" spans="1:13">
      <c r="A459">
        <v>458</v>
      </c>
      <c r="B459">
        <v>55</v>
      </c>
      <c r="C459">
        <v>2019</v>
      </c>
      <c r="D459">
        <v>4</v>
      </c>
      <c r="E459" t="s">
        <v>22</v>
      </c>
      <c r="F459" t="s">
        <v>23</v>
      </c>
      <c r="H459" t="s">
        <v>102</v>
      </c>
      <c r="J459">
        <v>4</v>
      </c>
      <c r="K459" t="s">
        <v>160</v>
      </c>
      <c r="L459">
        <f>IF(K459="XP", 33,0)</f>
        <v>33</v>
      </c>
      <c r="M459" t="s">
        <v>161</v>
      </c>
    </row>
    <row r="460" spans="1:13">
      <c r="A460">
        <v>459</v>
      </c>
      <c r="B460">
        <v>56</v>
      </c>
      <c r="C460">
        <v>2019</v>
      </c>
      <c r="D460">
        <v>4</v>
      </c>
      <c r="E460" t="s">
        <v>47</v>
      </c>
      <c r="F460" t="s">
        <v>30</v>
      </c>
      <c r="H460" t="s">
        <v>117</v>
      </c>
      <c r="J460">
        <v>1</v>
      </c>
      <c r="K460" t="s">
        <v>160</v>
      </c>
      <c r="L460">
        <f t="shared" ref="L460:L470" si="2">IF(K460="XP", 33,0)</f>
        <v>33</v>
      </c>
      <c r="M460" t="s">
        <v>161</v>
      </c>
    </row>
    <row r="461" spans="1:13">
      <c r="A461">
        <v>460</v>
      </c>
      <c r="B461">
        <v>56</v>
      </c>
      <c r="C461">
        <v>2019</v>
      </c>
      <c r="D461">
        <v>4</v>
      </c>
      <c r="E461" t="s">
        <v>47</v>
      </c>
      <c r="F461" t="s">
        <v>30</v>
      </c>
      <c r="H461" t="s">
        <v>118</v>
      </c>
      <c r="J461">
        <v>2</v>
      </c>
      <c r="K461" t="s">
        <v>160</v>
      </c>
      <c r="L461">
        <f t="shared" si="2"/>
        <v>33</v>
      </c>
      <c r="M461" t="s">
        <v>161</v>
      </c>
    </row>
    <row r="462" spans="1:13">
      <c r="A462">
        <v>461</v>
      </c>
      <c r="B462">
        <v>56</v>
      </c>
      <c r="C462">
        <v>2019</v>
      </c>
      <c r="D462">
        <v>4</v>
      </c>
      <c r="E462" t="s">
        <v>47</v>
      </c>
      <c r="F462" t="s">
        <v>30</v>
      </c>
      <c r="H462" t="s">
        <v>117</v>
      </c>
      <c r="J462">
        <v>2</v>
      </c>
      <c r="K462" t="s">
        <v>162</v>
      </c>
      <c r="L462">
        <v>24</v>
      </c>
      <c r="M462" t="s">
        <v>161</v>
      </c>
    </row>
    <row r="463" spans="1:13">
      <c r="A463">
        <v>462</v>
      </c>
      <c r="B463">
        <v>56</v>
      </c>
      <c r="C463">
        <v>2019</v>
      </c>
      <c r="D463">
        <v>4</v>
      </c>
      <c r="E463" t="s">
        <v>47</v>
      </c>
      <c r="F463" t="s">
        <v>30</v>
      </c>
      <c r="H463" t="s">
        <v>118</v>
      </c>
      <c r="J463">
        <v>3</v>
      </c>
      <c r="K463" t="s">
        <v>162</v>
      </c>
      <c r="L463">
        <v>41</v>
      </c>
      <c r="M463" t="s">
        <v>161</v>
      </c>
    </row>
    <row r="464" spans="1:13">
      <c r="A464">
        <v>463</v>
      </c>
      <c r="B464">
        <v>56</v>
      </c>
      <c r="C464">
        <v>2019</v>
      </c>
      <c r="D464">
        <v>4</v>
      </c>
      <c r="E464" t="s">
        <v>47</v>
      </c>
      <c r="F464" t="s">
        <v>30</v>
      </c>
      <c r="H464" t="s">
        <v>117</v>
      </c>
      <c r="J464">
        <v>3</v>
      </c>
      <c r="K464" t="s">
        <v>160</v>
      </c>
      <c r="L464">
        <f t="shared" si="2"/>
        <v>33</v>
      </c>
      <c r="M464" t="s">
        <v>161</v>
      </c>
    </row>
    <row r="465" spans="1:14">
      <c r="A465">
        <v>464</v>
      </c>
      <c r="B465">
        <v>56</v>
      </c>
      <c r="C465">
        <v>2019</v>
      </c>
      <c r="D465">
        <v>4</v>
      </c>
      <c r="E465" t="s">
        <v>47</v>
      </c>
      <c r="F465" t="s">
        <v>30</v>
      </c>
      <c r="H465" t="s">
        <v>117</v>
      </c>
      <c r="J465">
        <v>3</v>
      </c>
      <c r="K465" t="s">
        <v>160</v>
      </c>
      <c r="L465">
        <f t="shared" si="2"/>
        <v>33</v>
      </c>
      <c r="M465" t="s">
        <v>161</v>
      </c>
    </row>
    <row r="466" spans="1:14">
      <c r="A466">
        <v>465</v>
      </c>
      <c r="B466">
        <v>56</v>
      </c>
      <c r="C466">
        <v>2019</v>
      </c>
      <c r="D466">
        <v>4</v>
      </c>
      <c r="E466" t="s">
        <v>47</v>
      </c>
      <c r="F466" t="s">
        <v>30</v>
      </c>
      <c r="H466" t="s">
        <v>117</v>
      </c>
      <c r="J466">
        <v>4</v>
      </c>
      <c r="K466" t="s">
        <v>162</v>
      </c>
      <c r="L466">
        <v>43</v>
      </c>
      <c r="M466" t="s">
        <v>161</v>
      </c>
    </row>
    <row r="467" spans="1:14">
      <c r="A467">
        <v>466</v>
      </c>
      <c r="B467">
        <v>56</v>
      </c>
      <c r="C467">
        <v>2019</v>
      </c>
      <c r="D467">
        <v>4</v>
      </c>
      <c r="E467" t="s">
        <v>47</v>
      </c>
      <c r="F467" t="s">
        <v>30</v>
      </c>
      <c r="H467" t="s">
        <v>117</v>
      </c>
      <c r="J467">
        <v>4</v>
      </c>
      <c r="K467" t="s">
        <v>160</v>
      </c>
      <c r="L467">
        <f t="shared" si="2"/>
        <v>33</v>
      </c>
      <c r="M467" t="s">
        <v>161</v>
      </c>
    </row>
    <row r="468" spans="1:14">
      <c r="A468">
        <v>467</v>
      </c>
      <c r="B468">
        <v>56</v>
      </c>
      <c r="C468">
        <v>2019</v>
      </c>
      <c r="D468">
        <v>4</v>
      </c>
      <c r="E468" t="s">
        <v>47</v>
      </c>
      <c r="F468" t="s">
        <v>30</v>
      </c>
      <c r="H468" t="s">
        <v>118</v>
      </c>
      <c r="J468">
        <v>4</v>
      </c>
      <c r="K468" t="s">
        <v>160</v>
      </c>
      <c r="L468">
        <f t="shared" si="2"/>
        <v>33</v>
      </c>
      <c r="M468" t="s">
        <v>161</v>
      </c>
    </row>
    <row r="469" spans="1:14">
      <c r="A469">
        <v>468</v>
      </c>
      <c r="B469">
        <v>57</v>
      </c>
      <c r="C469">
        <v>2019</v>
      </c>
      <c r="D469">
        <v>4</v>
      </c>
      <c r="E469" t="s">
        <v>61</v>
      </c>
      <c r="F469" t="s">
        <v>25</v>
      </c>
      <c r="H469" t="s">
        <v>131</v>
      </c>
      <c r="J469">
        <v>1</v>
      </c>
      <c r="K469" t="s">
        <v>160</v>
      </c>
      <c r="L469">
        <f t="shared" si="2"/>
        <v>33</v>
      </c>
      <c r="M469" t="s">
        <v>163</v>
      </c>
      <c r="N469" t="s">
        <v>164</v>
      </c>
    </row>
    <row r="470" spans="1:14">
      <c r="A470">
        <v>469</v>
      </c>
      <c r="B470">
        <v>57</v>
      </c>
      <c r="C470">
        <v>2019</v>
      </c>
      <c r="D470">
        <v>4</v>
      </c>
      <c r="E470" t="s">
        <v>61</v>
      </c>
      <c r="F470" t="s">
        <v>25</v>
      </c>
      <c r="H470" t="s">
        <v>131</v>
      </c>
      <c r="J470">
        <v>1</v>
      </c>
      <c r="K470" t="s">
        <v>160</v>
      </c>
      <c r="L470">
        <f t="shared" si="2"/>
        <v>33</v>
      </c>
      <c r="M470" t="s">
        <v>161</v>
      </c>
    </row>
    <row r="471" spans="1:14">
      <c r="A471">
        <v>470</v>
      </c>
      <c r="B471">
        <v>57</v>
      </c>
      <c r="C471">
        <v>2019</v>
      </c>
      <c r="D471">
        <v>4</v>
      </c>
      <c r="E471" t="s">
        <v>61</v>
      </c>
      <c r="F471" t="s">
        <v>25</v>
      </c>
      <c r="H471" t="s">
        <v>138</v>
      </c>
      <c r="J471">
        <v>2</v>
      </c>
      <c r="K471" t="s">
        <v>162</v>
      </c>
      <c r="L471">
        <v>46</v>
      </c>
      <c r="M471" t="s">
        <v>161</v>
      </c>
    </row>
    <row r="472" spans="1:14">
      <c r="A472">
        <v>471</v>
      </c>
      <c r="B472">
        <v>57</v>
      </c>
      <c r="C472">
        <v>2019</v>
      </c>
      <c r="D472">
        <v>4</v>
      </c>
      <c r="E472" t="s">
        <v>61</v>
      </c>
      <c r="F472" t="s">
        <v>25</v>
      </c>
      <c r="H472" t="s">
        <v>138</v>
      </c>
      <c r="J472">
        <v>2</v>
      </c>
      <c r="K472" t="s">
        <v>162</v>
      </c>
      <c r="L472">
        <v>49</v>
      </c>
      <c r="M472" t="s">
        <v>163</v>
      </c>
      <c r="N472" t="s">
        <v>165</v>
      </c>
    </row>
    <row r="473" spans="1:14">
      <c r="A473">
        <v>472</v>
      </c>
      <c r="B473">
        <v>57</v>
      </c>
      <c r="C473">
        <v>2019</v>
      </c>
      <c r="D473">
        <v>4</v>
      </c>
      <c r="E473" t="s">
        <v>61</v>
      </c>
      <c r="F473" t="s">
        <v>25</v>
      </c>
      <c r="H473" t="s">
        <v>138</v>
      </c>
      <c r="J473">
        <v>3</v>
      </c>
      <c r="K473" t="s">
        <v>160</v>
      </c>
      <c r="L473">
        <f>IF(K473="XP", 33,0)</f>
        <v>33</v>
      </c>
      <c r="M473" t="s">
        <v>161</v>
      </c>
    </row>
    <row r="474" spans="1:14">
      <c r="A474">
        <v>473</v>
      </c>
      <c r="B474">
        <v>57</v>
      </c>
      <c r="C474">
        <v>2019</v>
      </c>
      <c r="D474">
        <v>4</v>
      </c>
      <c r="E474" t="s">
        <v>61</v>
      </c>
      <c r="F474" t="s">
        <v>25</v>
      </c>
      <c r="H474" t="s">
        <v>131</v>
      </c>
      <c r="J474">
        <v>3</v>
      </c>
      <c r="K474" t="s">
        <v>162</v>
      </c>
      <c r="L474">
        <v>23</v>
      </c>
      <c r="M474" t="s">
        <v>161</v>
      </c>
    </row>
    <row r="475" spans="1:14">
      <c r="A475">
        <v>474</v>
      </c>
      <c r="B475">
        <v>58</v>
      </c>
      <c r="C475">
        <v>2019</v>
      </c>
      <c r="D475">
        <v>4</v>
      </c>
      <c r="E475" t="s">
        <v>57</v>
      </c>
      <c r="F475" t="s">
        <v>35</v>
      </c>
      <c r="H475" t="s">
        <v>144</v>
      </c>
      <c r="J475">
        <v>1</v>
      </c>
      <c r="K475" t="s">
        <v>160</v>
      </c>
      <c r="L475">
        <f t="shared" si="0"/>
        <v>33</v>
      </c>
      <c r="M475" t="s">
        <v>161</v>
      </c>
    </row>
    <row r="476" spans="1:14">
      <c r="A476">
        <v>475</v>
      </c>
      <c r="B476">
        <v>58</v>
      </c>
      <c r="C476">
        <v>2019</v>
      </c>
      <c r="D476">
        <v>4</v>
      </c>
      <c r="E476" t="s">
        <v>57</v>
      </c>
      <c r="F476" t="s">
        <v>35</v>
      </c>
      <c r="H476" t="s">
        <v>144</v>
      </c>
      <c r="J476">
        <v>2</v>
      </c>
      <c r="K476" t="s">
        <v>160</v>
      </c>
      <c r="L476">
        <f t="shared" si="0"/>
        <v>33</v>
      </c>
      <c r="M476" t="s">
        <v>161</v>
      </c>
    </row>
    <row r="477" spans="1:14">
      <c r="A477">
        <v>476</v>
      </c>
      <c r="B477">
        <v>58</v>
      </c>
      <c r="C477">
        <v>2019</v>
      </c>
      <c r="D477">
        <v>4</v>
      </c>
      <c r="E477" t="s">
        <v>57</v>
      </c>
      <c r="F477" t="s">
        <v>35</v>
      </c>
      <c r="H477" t="s">
        <v>144</v>
      </c>
      <c r="J477">
        <v>2</v>
      </c>
      <c r="K477" t="s">
        <v>160</v>
      </c>
      <c r="L477">
        <f t="shared" si="0"/>
        <v>33</v>
      </c>
      <c r="M477" t="s">
        <v>161</v>
      </c>
    </row>
    <row r="478" spans="1:14">
      <c r="A478">
        <v>477</v>
      </c>
      <c r="B478">
        <v>58</v>
      </c>
      <c r="C478">
        <v>2019</v>
      </c>
      <c r="D478">
        <v>4</v>
      </c>
      <c r="E478" t="s">
        <v>57</v>
      </c>
      <c r="F478" t="s">
        <v>35</v>
      </c>
      <c r="H478" t="s">
        <v>127</v>
      </c>
      <c r="J478">
        <v>2</v>
      </c>
      <c r="K478" t="s">
        <v>160</v>
      </c>
      <c r="L478">
        <f t="shared" si="0"/>
        <v>33</v>
      </c>
      <c r="M478" t="s">
        <v>161</v>
      </c>
    </row>
    <row r="479" spans="1:14">
      <c r="A479">
        <v>478</v>
      </c>
      <c r="B479">
        <v>58</v>
      </c>
      <c r="C479">
        <v>2019</v>
      </c>
      <c r="D479">
        <v>4</v>
      </c>
      <c r="E479" t="s">
        <v>57</v>
      </c>
      <c r="F479" t="s">
        <v>35</v>
      </c>
      <c r="H479" t="s">
        <v>127</v>
      </c>
      <c r="J479">
        <v>2</v>
      </c>
      <c r="K479" t="s">
        <v>160</v>
      </c>
      <c r="L479">
        <f t="shared" si="0"/>
        <v>33</v>
      </c>
      <c r="M479" t="s">
        <v>161</v>
      </c>
    </row>
    <row r="480" spans="1:14">
      <c r="A480">
        <v>479</v>
      </c>
      <c r="B480">
        <v>58</v>
      </c>
      <c r="C480">
        <v>2019</v>
      </c>
      <c r="D480">
        <v>4</v>
      </c>
      <c r="E480" t="s">
        <v>57</v>
      </c>
      <c r="F480" t="s">
        <v>35</v>
      </c>
      <c r="H480" t="s">
        <v>144</v>
      </c>
      <c r="J480">
        <v>2</v>
      </c>
      <c r="K480" t="s">
        <v>160</v>
      </c>
      <c r="L480">
        <f t="shared" si="0"/>
        <v>33</v>
      </c>
      <c r="M480" t="s">
        <v>161</v>
      </c>
    </row>
    <row r="481" spans="1:14">
      <c r="A481">
        <v>480</v>
      </c>
      <c r="B481">
        <v>58</v>
      </c>
      <c r="C481">
        <v>2019</v>
      </c>
      <c r="D481">
        <v>4</v>
      </c>
      <c r="E481" t="s">
        <v>57</v>
      </c>
      <c r="F481" t="s">
        <v>35</v>
      </c>
      <c r="H481" t="s">
        <v>127</v>
      </c>
      <c r="J481">
        <v>2</v>
      </c>
      <c r="K481" t="s">
        <v>162</v>
      </c>
      <c r="L481">
        <v>58</v>
      </c>
      <c r="M481" t="s">
        <v>161</v>
      </c>
    </row>
    <row r="482" spans="1:14">
      <c r="A482">
        <v>481</v>
      </c>
      <c r="B482">
        <v>58</v>
      </c>
      <c r="C482">
        <v>2019</v>
      </c>
      <c r="D482">
        <v>4</v>
      </c>
      <c r="E482" t="s">
        <v>57</v>
      </c>
      <c r="F482" t="s">
        <v>35</v>
      </c>
      <c r="H482" t="s">
        <v>127</v>
      </c>
      <c r="J482">
        <v>3</v>
      </c>
      <c r="K482" t="s">
        <v>162</v>
      </c>
      <c r="L482">
        <v>44</v>
      </c>
      <c r="M482" t="s">
        <v>161</v>
      </c>
    </row>
    <row r="483" spans="1:14">
      <c r="A483">
        <v>482</v>
      </c>
      <c r="B483">
        <v>58</v>
      </c>
      <c r="C483">
        <v>2019</v>
      </c>
      <c r="D483">
        <v>4</v>
      </c>
      <c r="E483" t="s">
        <v>57</v>
      </c>
      <c r="F483" t="s">
        <v>35</v>
      </c>
      <c r="H483" t="s">
        <v>144</v>
      </c>
      <c r="J483">
        <v>3</v>
      </c>
      <c r="K483" t="s">
        <v>162</v>
      </c>
      <c r="L483">
        <v>58</v>
      </c>
      <c r="M483" t="s">
        <v>161</v>
      </c>
    </row>
    <row r="484" spans="1:14">
      <c r="A484">
        <v>483</v>
      </c>
      <c r="B484">
        <v>58</v>
      </c>
      <c r="C484">
        <v>2019</v>
      </c>
      <c r="D484">
        <v>4</v>
      </c>
      <c r="E484" t="s">
        <v>57</v>
      </c>
      <c r="F484" t="s">
        <v>35</v>
      </c>
      <c r="H484" t="s">
        <v>144</v>
      </c>
      <c r="J484">
        <v>4</v>
      </c>
      <c r="K484" t="s">
        <v>160</v>
      </c>
      <c r="L484">
        <f t="shared" si="0"/>
        <v>33</v>
      </c>
      <c r="M484" t="s">
        <v>161</v>
      </c>
    </row>
    <row r="485" spans="1:14">
      <c r="A485">
        <v>484</v>
      </c>
      <c r="B485">
        <v>58</v>
      </c>
      <c r="C485">
        <v>2019</v>
      </c>
      <c r="D485">
        <v>4</v>
      </c>
      <c r="E485" t="s">
        <v>57</v>
      </c>
      <c r="F485" t="s">
        <v>35</v>
      </c>
      <c r="H485" t="s">
        <v>127</v>
      </c>
      <c r="J485">
        <v>4</v>
      </c>
      <c r="K485" t="s">
        <v>160</v>
      </c>
      <c r="L485">
        <f t="shared" si="0"/>
        <v>33</v>
      </c>
      <c r="M485" t="s">
        <v>161</v>
      </c>
    </row>
    <row r="486" spans="1:14">
      <c r="A486">
        <v>485</v>
      </c>
      <c r="B486">
        <v>58</v>
      </c>
      <c r="C486">
        <v>2019</v>
      </c>
      <c r="D486">
        <v>4</v>
      </c>
      <c r="E486" t="s">
        <v>57</v>
      </c>
      <c r="F486" t="s">
        <v>35</v>
      </c>
      <c r="H486" t="s">
        <v>144</v>
      </c>
      <c r="J486">
        <v>4</v>
      </c>
      <c r="K486" t="s">
        <v>160</v>
      </c>
      <c r="L486">
        <f t="shared" si="0"/>
        <v>33</v>
      </c>
      <c r="M486" t="s">
        <v>161</v>
      </c>
    </row>
    <row r="487" spans="1:14">
      <c r="A487">
        <v>486</v>
      </c>
      <c r="B487">
        <v>58</v>
      </c>
      <c r="C487">
        <v>2019</v>
      </c>
      <c r="D487">
        <v>4</v>
      </c>
      <c r="E487" t="s">
        <v>57</v>
      </c>
      <c r="F487" t="s">
        <v>35</v>
      </c>
      <c r="H487" t="s">
        <v>127</v>
      </c>
      <c r="J487">
        <v>4</v>
      </c>
      <c r="K487" t="s">
        <v>160</v>
      </c>
      <c r="L487">
        <f t="shared" si="0"/>
        <v>33</v>
      </c>
      <c r="M487" t="s">
        <v>161</v>
      </c>
    </row>
    <row r="488" spans="1:14">
      <c r="A488">
        <v>487</v>
      </c>
      <c r="B488">
        <v>58</v>
      </c>
      <c r="C488">
        <v>2019</v>
      </c>
      <c r="D488">
        <v>4</v>
      </c>
      <c r="E488" t="s">
        <v>57</v>
      </c>
      <c r="F488" t="s">
        <v>35</v>
      </c>
      <c r="H488" t="s">
        <v>144</v>
      </c>
      <c r="J488">
        <v>4</v>
      </c>
      <c r="K488" t="s">
        <v>162</v>
      </c>
      <c r="L488">
        <v>21</v>
      </c>
      <c r="M488" t="s">
        <v>161</v>
      </c>
    </row>
    <row r="489" spans="1:14">
      <c r="A489">
        <v>488</v>
      </c>
      <c r="B489">
        <v>58</v>
      </c>
      <c r="C489">
        <v>2019</v>
      </c>
      <c r="D489">
        <v>4</v>
      </c>
      <c r="E489" t="s">
        <v>57</v>
      </c>
      <c r="F489" t="s">
        <v>35</v>
      </c>
      <c r="H489" t="s">
        <v>144</v>
      </c>
      <c r="J489">
        <v>4</v>
      </c>
      <c r="K489" t="s">
        <v>160</v>
      </c>
      <c r="L489">
        <f t="shared" si="0"/>
        <v>33</v>
      </c>
      <c r="M489" t="s">
        <v>161</v>
      </c>
    </row>
    <row r="490" spans="1:14">
      <c r="A490">
        <v>489</v>
      </c>
      <c r="B490">
        <v>59</v>
      </c>
      <c r="C490">
        <v>2019</v>
      </c>
      <c r="D490">
        <v>4</v>
      </c>
      <c r="E490" t="s">
        <v>43</v>
      </c>
      <c r="F490" t="s">
        <v>58</v>
      </c>
      <c r="H490" t="s">
        <v>123</v>
      </c>
      <c r="J490">
        <v>1</v>
      </c>
      <c r="K490" t="s">
        <v>162</v>
      </c>
      <c r="L490">
        <v>43</v>
      </c>
      <c r="M490" t="s">
        <v>163</v>
      </c>
      <c r="N490" t="s">
        <v>164</v>
      </c>
    </row>
    <row r="491" spans="1:14">
      <c r="A491">
        <v>490</v>
      </c>
      <c r="B491">
        <v>59</v>
      </c>
      <c r="C491">
        <v>2019</v>
      </c>
      <c r="D491">
        <v>4</v>
      </c>
      <c r="E491" t="s">
        <v>43</v>
      </c>
      <c r="F491" t="s">
        <v>58</v>
      </c>
      <c r="H491" t="s">
        <v>119</v>
      </c>
      <c r="J491">
        <v>1</v>
      </c>
      <c r="K491" t="s">
        <v>162</v>
      </c>
      <c r="L491">
        <v>33</v>
      </c>
      <c r="M491" t="s">
        <v>161</v>
      </c>
    </row>
    <row r="492" spans="1:14">
      <c r="A492">
        <v>491</v>
      </c>
      <c r="B492">
        <v>59</v>
      </c>
      <c r="C492">
        <v>2019</v>
      </c>
      <c r="D492">
        <v>4</v>
      </c>
      <c r="E492" t="s">
        <v>43</v>
      </c>
      <c r="F492" t="s">
        <v>58</v>
      </c>
      <c r="H492" t="s">
        <v>119</v>
      </c>
      <c r="J492">
        <v>1</v>
      </c>
      <c r="K492" t="s">
        <v>160</v>
      </c>
      <c r="L492">
        <f>IF(K492="XP", 33,0)</f>
        <v>33</v>
      </c>
      <c r="M492" t="s">
        <v>161</v>
      </c>
    </row>
    <row r="493" spans="1:14">
      <c r="A493">
        <v>492</v>
      </c>
      <c r="B493">
        <v>59</v>
      </c>
      <c r="C493">
        <v>2019</v>
      </c>
      <c r="D493">
        <v>4</v>
      </c>
      <c r="E493" t="s">
        <v>43</v>
      </c>
      <c r="F493" t="s">
        <v>58</v>
      </c>
      <c r="H493" t="s">
        <v>123</v>
      </c>
      <c r="J493">
        <v>2</v>
      </c>
      <c r="K493" t="s">
        <v>162</v>
      </c>
      <c r="L493">
        <v>33</v>
      </c>
      <c r="M493" t="s">
        <v>161</v>
      </c>
    </row>
    <row r="494" spans="1:14">
      <c r="A494">
        <v>493</v>
      </c>
      <c r="B494">
        <v>59</v>
      </c>
      <c r="C494">
        <v>2019</v>
      </c>
      <c r="D494">
        <v>4</v>
      </c>
      <c r="E494" t="s">
        <v>43</v>
      </c>
      <c r="F494" t="s">
        <v>58</v>
      </c>
      <c r="H494" t="s">
        <v>123</v>
      </c>
      <c r="J494">
        <v>2</v>
      </c>
      <c r="K494" t="s">
        <v>162</v>
      </c>
      <c r="L494">
        <v>48</v>
      </c>
      <c r="M494" t="s">
        <v>163</v>
      </c>
      <c r="N494" t="s">
        <v>164</v>
      </c>
    </row>
    <row r="495" spans="1:14">
      <c r="A495">
        <v>494</v>
      </c>
      <c r="B495">
        <v>59</v>
      </c>
      <c r="C495">
        <v>2019</v>
      </c>
      <c r="D495">
        <v>4</v>
      </c>
      <c r="E495" t="s">
        <v>43</v>
      </c>
      <c r="F495" t="s">
        <v>58</v>
      </c>
      <c r="H495" t="s">
        <v>119</v>
      </c>
      <c r="J495">
        <v>2</v>
      </c>
      <c r="K495" t="s">
        <v>160</v>
      </c>
      <c r="L495">
        <f>IF(K495="XP", 33,0)</f>
        <v>33</v>
      </c>
      <c r="M495" t="s">
        <v>161</v>
      </c>
    </row>
    <row r="496" spans="1:14">
      <c r="A496">
        <v>495</v>
      </c>
      <c r="B496">
        <v>59</v>
      </c>
      <c r="C496">
        <v>2019</v>
      </c>
      <c r="D496">
        <v>4</v>
      </c>
      <c r="E496" t="s">
        <v>43</v>
      </c>
      <c r="F496" t="s">
        <v>58</v>
      </c>
      <c r="H496" t="s">
        <v>119</v>
      </c>
      <c r="J496">
        <v>2</v>
      </c>
      <c r="K496" t="s">
        <v>162</v>
      </c>
      <c r="L496">
        <v>24</v>
      </c>
      <c r="M496" t="s">
        <v>161</v>
      </c>
    </row>
    <row r="497" spans="1:13">
      <c r="A497">
        <v>496</v>
      </c>
      <c r="B497">
        <v>59</v>
      </c>
      <c r="C497">
        <v>2019</v>
      </c>
      <c r="D497">
        <v>4</v>
      </c>
      <c r="E497" t="s">
        <v>43</v>
      </c>
      <c r="F497" t="s">
        <v>58</v>
      </c>
      <c r="H497" t="s">
        <v>123</v>
      </c>
      <c r="J497">
        <v>4</v>
      </c>
      <c r="K497" t="s">
        <v>160</v>
      </c>
      <c r="L497">
        <f>IF(K497="XP", 33,0)</f>
        <v>33</v>
      </c>
      <c r="M497" t="s">
        <v>161</v>
      </c>
    </row>
    <row r="498" spans="1:13">
      <c r="A498">
        <v>497</v>
      </c>
      <c r="B498">
        <v>59</v>
      </c>
      <c r="C498">
        <v>2019</v>
      </c>
      <c r="D498">
        <v>4</v>
      </c>
      <c r="E498" t="s">
        <v>43</v>
      </c>
      <c r="F498" t="s">
        <v>58</v>
      </c>
      <c r="H498" t="s">
        <v>119</v>
      </c>
      <c r="J498">
        <v>4</v>
      </c>
      <c r="K498" t="s">
        <v>160</v>
      </c>
      <c r="L498">
        <f>IF(K498="XP", 33,0)</f>
        <v>33</v>
      </c>
      <c r="M498" t="s">
        <v>161</v>
      </c>
    </row>
    <row r="499" spans="1:13">
      <c r="A499">
        <v>498</v>
      </c>
      <c r="B499">
        <v>60</v>
      </c>
      <c r="C499">
        <v>2019</v>
      </c>
      <c r="D499">
        <v>4</v>
      </c>
      <c r="E499" t="s">
        <v>50</v>
      </c>
      <c r="F499" t="s">
        <v>36</v>
      </c>
      <c r="H499" t="s">
        <v>193</v>
      </c>
      <c r="J499">
        <v>1</v>
      </c>
      <c r="K499" t="s">
        <v>160</v>
      </c>
      <c r="L499">
        <f t="shared" ref="L499" si="3">IF(K499="XP", 33,0)</f>
        <v>33</v>
      </c>
      <c r="M499" t="s">
        <v>161</v>
      </c>
    </row>
    <row r="500" spans="1:13">
      <c r="A500">
        <v>499</v>
      </c>
      <c r="B500">
        <v>60</v>
      </c>
      <c r="C500">
        <v>2019</v>
      </c>
      <c r="D500">
        <v>4</v>
      </c>
      <c r="E500" t="s">
        <v>50</v>
      </c>
      <c r="F500" t="s">
        <v>36</v>
      </c>
      <c r="H500" t="s">
        <v>193</v>
      </c>
      <c r="J500">
        <v>2</v>
      </c>
      <c r="K500" t="s">
        <v>162</v>
      </c>
      <c r="L500">
        <v>25</v>
      </c>
      <c r="M500" t="s">
        <v>161</v>
      </c>
    </row>
    <row r="501" spans="1:13">
      <c r="A501">
        <v>500</v>
      </c>
      <c r="B501">
        <v>60</v>
      </c>
      <c r="C501">
        <v>2019</v>
      </c>
      <c r="D501">
        <v>4</v>
      </c>
      <c r="E501" t="s">
        <v>50</v>
      </c>
      <c r="F501" t="s">
        <v>36</v>
      </c>
      <c r="H501" t="s">
        <v>193</v>
      </c>
      <c r="J501">
        <v>3</v>
      </c>
      <c r="K501" t="s">
        <v>162</v>
      </c>
      <c r="L501">
        <v>38</v>
      </c>
      <c r="M501" t="s">
        <v>161</v>
      </c>
    </row>
    <row r="502" spans="1:13">
      <c r="A502">
        <v>501</v>
      </c>
      <c r="B502">
        <v>60</v>
      </c>
      <c r="C502">
        <v>2019</v>
      </c>
      <c r="D502">
        <v>4</v>
      </c>
      <c r="E502" t="s">
        <v>50</v>
      </c>
      <c r="F502" t="s">
        <v>36</v>
      </c>
      <c r="H502" t="s">
        <v>193</v>
      </c>
      <c r="J502">
        <v>3</v>
      </c>
      <c r="K502" t="s">
        <v>162</v>
      </c>
      <c r="L502">
        <v>30</v>
      </c>
      <c r="M502" t="s">
        <v>161</v>
      </c>
    </row>
    <row r="503" spans="1:13">
      <c r="A503">
        <v>502</v>
      </c>
      <c r="B503">
        <v>61</v>
      </c>
      <c r="C503">
        <v>2019</v>
      </c>
      <c r="D503">
        <v>4</v>
      </c>
      <c r="E503" t="s">
        <v>53</v>
      </c>
      <c r="F503" t="s">
        <v>33</v>
      </c>
      <c r="H503" t="s">
        <v>132</v>
      </c>
      <c r="J503">
        <v>1</v>
      </c>
      <c r="K503" t="s">
        <v>160</v>
      </c>
      <c r="L503">
        <f t="shared" si="0"/>
        <v>33</v>
      </c>
      <c r="M503" t="s">
        <v>161</v>
      </c>
    </row>
    <row r="504" spans="1:13">
      <c r="A504">
        <v>503</v>
      </c>
      <c r="B504">
        <v>61</v>
      </c>
      <c r="C504">
        <v>2019</v>
      </c>
      <c r="D504">
        <v>4</v>
      </c>
      <c r="E504" t="s">
        <v>53</v>
      </c>
      <c r="F504" t="s">
        <v>33</v>
      </c>
      <c r="H504" t="s">
        <v>110</v>
      </c>
      <c r="J504">
        <v>1</v>
      </c>
      <c r="K504" t="s">
        <v>162</v>
      </c>
      <c r="L504">
        <v>25</v>
      </c>
      <c r="M504" t="s">
        <v>161</v>
      </c>
    </row>
    <row r="505" spans="1:13">
      <c r="A505">
        <v>504</v>
      </c>
      <c r="B505">
        <v>61</v>
      </c>
      <c r="C505">
        <v>2019</v>
      </c>
      <c r="D505">
        <v>4</v>
      </c>
      <c r="E505" t="s">
        <v>53</v>
      </c>
      <c r="F505" t="s">
        <v>33</v>
      </c>
      <c r="H505" t="s">
        <v>132</v>
      </c>
      <c r="J505">
        <v>2</v>
      </c>
      <c r="K505" t="s">
        <v>160</v>
      </c>
      <c r="L505">
        <f t="shared" si="0"/>
        <v>33</v>
      </c>
      <c r="M505" t="s">
        <v>161</v>
      </c>
    </row>
    <row r="506" spans="1:13">
      <c r="A506">
        <v>505</v>
      </c>
      <c r="B506">
        <v>61</v>
      </c>
      <c r="C506">
        <v>2019</v>
      </c>
      <c r="D506">
        <v>4</v>
      </c>
      <c r="E506" t="s">
        <v>53</v>
      </c>
      <c r="F506" t="s">
        <v>33</v>
      </c>
      <c r="H506" t="s">
        <v>132</v>
      </c>
      <c r="J506">
        <v>2</v>
      </c>
      <c r="K506" t="s">
        <v>162</v>
      </c>
      <c r="L506">
        <v>33</v>
      </c>
      <c r="M506" t="s">
        <v>161</v>
      </c>
    </row>
    <row r="507" spans="1:13">
      <c r="A507">
        <v>506</v>
      </c>
      <c r="B507">
        <v>61</v>
      </c>
      <c r="C507">
        <v>2019</v>
      </c>
      <c r="D507">
        <v>4</v>
      </c>
      <c r="E507" t="s">
        <v>53</v>
      </c>
      <c r="F507" t="s">
        <v>33</v>
      </c>
      <c r="H507" t="s">
        <v>110</v>
      </c>
      <c r="J507">
        <v>2</v>
      </c>
      <c r="K507" t="s">
        <v>162</v>
      </c>
      <c r="L507">
        <v>40</v>
      </c>
      <c r="M507" t="s">
        <v>161</v>
      </c>
    </row>
    <row r="508" spans="1:13">
      <c r="A508">
        <v>507</v>
      </c>
      <c r="B508">
        <v>61</v>
      </c>
      <c r="C508">
        <v>2019</v>
      </c>
      <c r="D508">
        <v>4</v>
      </c>
      <c r="E508" t="s">
        <v>53</v>
      </c>
      <c r="F508" t="s">
        <v>33</v>
      </c>
      <c r="H508" t="s">
        <v>110</v>
      </c>
      <c r="J508">
        <v>3</v>
      </c>
      <c r="K508" t="s">
        <v>160</v>
      </c>
      <c r="L508">
        <f t="shared" si="0"/>
        <v>33</v>
      </c>
      <c r="M508" t="s">
        <v>161</v>
      </c>
    </row>
    <row r="509" spans="1:13">
      <c r="A509">
        <v>508</v>
      </c>
      <c r="B509">
        <v>61</v>
      </c>
      <c r="C509">
        <v>2019</v>
      </c>
      <c r="D509">
        <v>4</v>
      </c>
      <c r="E509" t="s">
        <v>53</v>
      </c>
      <c r="F509" t="s">
        <v>33</v>
      </c>
      <c r="H509" t="s">
        <v>110</v>
      </c>
      <c r="J509">
        <v>3</v>
      </c>
      <c r="K509" t="s">
        <v>160</v>
      </c>
      <c r="L509">
        <f t="shared" si="0"/>
        <v>33</v>
      </c>
      <c r="M509" t="s">
        <v>161</v>
      </c>
    </row>
    <row r="510" spans="1:13">
      <c r="A510">
        <v>509</v>
      </c>
      <c r="B510">
        <v>61</v>
      </c>
      <c r="C510">
        <v>2019</v>
      </c>
      <c r="D510">
        <v>4</v>
      </c>
      <c r="E510" t="s">
        <v>53</v>
      </c>
      <c r="F510" t="s">
        <v>33</v>
      </c>
      <c r="H510" t="s">
        <v>110</v>
      </c>
      <c r="J510">
        <v>4</v>
      </c>
      <c r="K510" t="s">
        <v>162</v>
      </c>
      <c r="L510">
        <v>34</v>
      </c>
      <c r="M510" t="s">
        <v>161</v>
      </c>
    </row>
    <row r="511" spans="1:13">
      <c r="A511">
        <v>510</v>
      </c>
      <c r="B511">
        <v>61</v>
      </c>
      <c r="C511">
        <v>2019</v>
      </c>
      <c r="D511">
        <v>4</v>
      </c>
      <c r="E511" t="s">
        <v>53</v>
      </c>
      <c r="F511" t="s">
        <v>33</v>
      </c>
      <c r="H511" t="s">
        <v>132</v>
      </c>
      <c r="J511">
        <v>4</v>
      </c>
      <c r="K511" t="s">
        <v>160</v>
      </c>
      <c r="L511">
        <f t="shared" si="0"/>
        <v>33</v>
      </c>
      <c r="M511" t="s">
        <v>161</v>
      </c>
    </row>
    <row r="512" spans="1:13">
      <c r="A512">
        <v>511</v>
      </c>
      <c r="B512">
        <v>61</v>
      </c>
      <c r="C512">
        <v>2019</v>
      </c>
      <c r="D512">
        <v>4</v>
      </c>
      <c r="E512" t="s">
        <v>53</v>
      </c>
      <c r="F512" t="s">
        <v>33</v>
      </c>
      <c r="H512" t="s">
        <v>110</v>
      </c>
      <c r="J512">
        <v>4</v>
      </c>
      <c r="K512" t="s">
        <v>162</v>
      </c>
      <c r="L512">
        <v>33</v>
      </c>
      <c r="M512" t="s">
        <v>161</v>
      </c>
    </row>
    <row r="513" spans="1:13">
      <c r="A513">
        <v>512</v>
      </c>
      <c r="B513">
        <v>62</v>
      </c>
      <c r="C513">
        <v>2019</v>
      </c>
      <c r="D513">
        <v>4</v>
      </c>
      <c r="E513" t="s">
        <v>38</v>
      </c>
      <c r="F513" t="s">
        <v>59</v>
      </c>
      <c r="H513" t="s">
        <v>190</v>
      </c>
      <c r="J513">
        <v>1</v>
      </c>
      <c r="K513" t="s">
        <v>162</v>
      </c>
      <c r="L513">
        <v>28</v>
      </c>
      <c r="M513" t="s">
        <v>161</v>
      </c>
    </row>
    <row r="514" spans="1:13">
      <c r="A514">
        <v>513</v>
      </c>
      <c r="B514">
        <v>62</v>
      </c>
      <c r="C514">
        <v>2019</v>
      </c>
      <c r="D514">
        <v>4</v>
      </c>
      <c r="E514" t="s">
        <v>38</v>
      </c>
      <c r="F514" t="s">
        <v>59</v>
      </c>
      <c r="H514" t="s">
        <v>126</v>
      </c>
      <c r="J514">
        <v>2</v>
      </c>
      <c r="K514" t="s">
        <v>162</v>
      </c>
      <c r="L514">
        <v>40</v>
      </c>
      <c r="M514" t="s">
        <v>161</v>
      </c>
    </row>
    <row r="515" spans="1:13">
      <c r="A515">
        <v>514</v>
      </c>
      <c r="B515">
        <v>62</v>
      </c>
      <c r="C515">
        <v>2019</v>
      </c>
      <c r="D515">
        <v>4</v>
      </c>
      <c r="E515" t="s">
        <v>38</v>
      </c>
      <c r="F515" t="s">
        <v>59</v>
      </c>
      <c r="H515" t="s">
        <v>126</v>
      </c>
      <c r="J515">
        <v>2</v>
      </c>
      <c r="K515" t="s">
        <v>162</v>
      </c>
      <c r="L515">
        <v>42</v>
      </c>
      <c r="M515" t="s">
        <v>161</v>
      </c>
    </row>
    <row r="516" spans="1:13">
      <c r="A516">
        <v>515</v>
      </c>
      <c r="B516">
        <v>62</v>
      </c>
      <c r="C516">
        <v>2019</v>
      </c>
      <c r="D516">
        <v>4</v>
      </c>
      <c r="E516" t="s">
        <v>38</v>
      </c>
      <c r="F516" t="s">
        <v>59</v>
      </c>
      <c r="H516" t="s">
        <v>126</v>
      </c>
      <c r="J516">
        <v>2</v>
      </c>
      <c r="K516" t="s">
        <v>162</v>
      </c>
      <c r="L516">
        <v>19</v>
      </c>
      <c r="M516" t="s">
        <v>161</v>
      </c>
    </row>
    <row r="517" spans="1:13">
      <c r="A517">
        <v>516</v>
      </c>
      <c r="B517">
        <v>62</v>
      </c>
      <c r="C517">
        <v>2019</v>
      </c>
      <c r="D517">
        <v>4</v>
      </c>
      <c r="E517" t="s">
        <v>38</v>
      </c>
      <c r="F517" t="s">
        <v>59</v>
      </c>
      <c r="H517" t="s">
        <v>190</v>
      </c>
      <c r="J517">
        <v>3</v>
      </c>
      <c r="K517" t="s">
        <v>160</v>
      </c>
      <c r="L517">
        <f t="shared" si="0"/>
        <v>33</v>
      </c>
      <c r="M517" t="s">
        <v>161</v>
      </c>
    </row>
    <row r="518" spans="1:13">
      <c r="A518">
        <v>517</v>
      </c>
      <c r="B518">
        <v>62</v>
      </c>
      <c r="C518">
        <v>2019</v>
      </c>
      <c r="D518">
        <v>4</v>
      </c>
      <c r="E518" t="s">
        <v>38</v>
      </c>
      <c r="F518" t="s">
        <v>59</v>
      </c>
      <c r="H518" t="s">
        <v>126</v>
      </c>
      <c r="J518">
        <v>4</v>
      </c>
      <c r="K518" t="s">
        <v>162</v>
      </c>
      <c r="L518">
        <v>26</v>
      </c>
      <c r="M518" t="s">
        <v>161</v>
      </c>
    </row>
    <row r="519" spans="1:13">
      <c r="A519">
        <v>518</v>
      </c>
      <c r="B519">
        <v>63</v>
      </c>
      <c r="C519">
        <v>2019</v>
      </c>
      <c r="D519">
        <v>4</v>
      </c>
      <c r="E519" t="s">
        <v>40</v>
      </c>
      <c r="F519" t="s">
        <v>29</v>
      </c>
      <c r="H519" t="s">
        <v>122</v>
      </c>
      <c r="J519">
        <v>1</v>
      </c>
      <c r="K519" t="s">
        <v>162</v>
      </c>
      <c r="L519">
        <v>28</v>
      </c>
      <c r="M519" t="s">
        <v>161</v>
      </c>
    </row>
    <row r="520" spans="1:13">
      <c r="A520">
        <v>519</v>
      </c>
      <c r="B520">
        <v>63</v>
      </c>
      <c r="C520">
        <v>2019</v>
      </c>
      <c r="D520">
        <v>4</v>
      </c>
      <c r="E520" t="s">
        <v>40</v>
      </c>
      <c r="F520" t="s">
        <v>29</v>
      </c>
      <c r="H520" t="s">
        <v>129</v>
      </c>
      <c r="J520">
        <v>2</v>
      </c>
      <c r="K520" t="s">
        <v>160</v>
      </c>
      <c r="L520">
        <f t="shared" si="0"/>
        <v>33</v>
      </c>
      <c r="M520" t="s">
        <v>161</v>
      </c>
    </row>
    <row r="521" spans="1:13">
      <c r="A521">
        <v>520</v>
      </c>
      <c r="B521">
        <v>63</v>
      </c>
      <c r="C521">
        <v>2019</v>
      </c>
      <c r="D521">
        <v>4</v>
      </c>
      <c r="E521" t="s">
        <v>40</v>
      </c>
      <c r="F521" t="s">
        <v>29</v>
      </c>
      <c r="H521" t="s">
        <v>129</v>
      </c>
      <c r="J521">
        <v>2</v>
      </c>
      <c r="K521" t="s">
        <v>162</v>
      </c>
      <c r="L521">
        <v>29</v>
      </c>
      <c r="M521" t="s">
        <v>161</v>
      </c>
    </row>
    <row r="522" spans="1:13">
      <c r="A522">
        <v>521</v>
      </c>
      <c r="B522">
        <v>63</v>
      </c>
      <c r="C522">
        <v>2019</v>
      </c>
      <c r="D522">
        <v>4</v>
      </c>
      <c r="E522" t="s">
        <v>40</v>
      </c>
      <c r="F522" t="s">
        <v>29</v>
      </c>
      <c r="H522" t="s">
        <v>129</v>
      </c>
      <c r="J522">
        <v>3</v>
      </c>
      <c r="K522" t="s">
        <v>160</v>
      </c>
      <c r="L522">
        <f t="shared" si="0"/>
        <v>33</v>
      </c>
      <c r="M522" t="s">
        <v>161</v>
      </c>
    </row>
    <row r="523" spans="1:13">
      <c r="A523">
        <v>522</v>
      </c>
      <c r="B523">
        <v>63</v>
      </c>
      <c r="C523">
        <v>2019</v>
      </c>
      <c r="D523">
        <v>4</v>
      </c>
      <c r="E523" t="s">
        <v>40</v>
      </c>
      <c r="F523" t="s">
        <v>29</v>
      </c>
      <c r="H523" t="s">
        <v>129</v>
      </c>
      <c r="J523">
        <v>3</v>
      </c>
      <c r="K523" t="s">
        <v>160</v>
      </c>
      <c r="L523">
        <f t="shared" si="0"/>
        <v>33</v>
      </c>
      <c r="M523" t="s">
        <v>161</v>
      </c>
    </row>
    <row r="524" spans="1:13">
      <c r="A524">
        <v>523</v>
      </c>
      <c r="B524">
        <v>63</v>
      </c>
      <c r="C524">
        <v>2019</v>
      </c>
      <c r="D524">
        <v>4</v>
      </c>
      <c r="E524" t="s">
        <v>40</v>
      </c>
      <c r="F524" t="s">
        <v>29</v>
      </c>
      <c r="H524" t="s">
        <v>129</v>
      </c>
      <c r="J524">
        <v>4</v>
      </c>
      <c r="K524" t="s">
        <v>162</v>
      </c>
      <c r="L524">
        <v>49</v>
      </c>
      <c r="M524" t="s">
        <v>161</v>
      </c>
    </row>
    <row r="525" spans="1:13">
      <c r="A525">
        <v>524</v>
      </c>
      <c r="B525">
        <v>64</v>
      </c>
      <c r="C525">
        <v>2019</v>
      </c>
      <c r="D525">
        <v>5</v>
      </c>
      <c r="E525" t="s">
        <v>58</v>
      </c>
      <c r="F525" t="s">
        <v>57</v>
      </c>
      <c r="H525" t="s">
        <v>127</v>
      </c>
      <c r="J525">
        <v>1</v>
      </c>
      <c r="K525" t="s">
        <v>162</v>
      </c>
      <c r="L525">
        <v>47</v>
      </c>
      <c r="M525" t="s">
        <v>161</v>
      </c>
    </row>
    <row r="526" spans="1:13">
      <c r="A526">
        <v>525</v>
      </c>
      <c r="B526">
        <v>64</v>
      </c>
      <c r="C526">
        <v>2019</v>
      </c>
      <c r="D526">
        <v>5</v>
      </c>
      <c r="E526" t="s">
        <v>58</v>
      </c>
      <c r="F526" t="s">
        <v>57</v>
      </c>
      <c r="H526" t="s">
        <v>127</v>
      </c>
      <c r="J526">
        <v>1</v>
      </c>
      <c r="K526" t="s">
        <v>162</v>
      </c>
      <c r="L526">
        <v>32</v>
      </c>
      <c r="M526" t="s">
        <v>161</v>
      </c>
    </row>
    <row r="527" spans="1:13">
      <c r="A527">
        <v>526</v>
      </c>
      <c r="B527">
        <v>64</v>
      </c>
      <c r="C527">
        <v>2019</v>
      </c>
      <c r="D527">
        <v>5</v>
      </c>
      <c r="E527" t="s">
        <v>58</v>
      </c>
      <c r="F527" t="s">
        <v>57</v>
      </c>
      <c r="H527" t="s">
        <v>119</v>
      </c>
      <c r="J527">
        <v>1</v>
      </c>
      <c r="K527" t="s">
        <v>160</v>
      </c>
      <c r="L527">
        <f t="shared" si="0"/>
        <v>33</v>
      </c>
      <c r="M527" t="s">
        <v>161</v>
      </c>
    </row>
    <row r="528" spans="1:13">
      <c r="A528">
        <v>527</v>
      </c>
      <c r="B528">
        <v>64</v>
      </c>
      <c r="C528">
        <v>2019</v>
      </c>
      <c r="D528">
        <v>5</v>
      </c>
      <c r="E528" t="s">
        <v>58</v>
      </c>
      <c r="F528" t="s">
        <v>57</v>
      </c>
      <c r="H528" t="s">
        <v>119</v>
      </c>
      <c r="J528">
        <v>2</v>
      </c>
      <c r="K528" t="s">
        <v>160</v>
      </c>
      <c r="L528">
        <f t="shared" si="0"/>
        <v>33</v>
      </c>
      <c r="M528" t="s">
        <v>161</v>
      </c>
    </row>
    <row r="529" spans="1:15">
      <c r="A529">
        <v>528</v>
      </c>
      <c r="B529">
        <v>64</v>
      </c>
      <c r="C529">
        <v>2019</v>
      </c>
      <c r="D529">
        <v>5</v>
      </c>
      <c r="E529" t="s">
        <v>58</v>
      </c>
      <c r="F529" t="s">
        <v>57</v>
      </c>
      <c r="H529" t="s">
        <v>119</v>
      </c>
      <c r="J529">
        <v>2</v>
      </c>
      <c r="K529" t="s">
        <v>162</v>
      </c>
      <c r="L529">
        <v>48</v>
      </c>
      <c r="M529" t="s">
        <v>163</v>
      </c>
      <c r="N529" t="s">
        <v>164</v>
      </c>
    </row>
    <row r="530" spans="1:15">
      <c r="A530">
        <v>529</v>
      </c>
      <c r="B530">
        <v>64</v>
      </c>
      <c r="C530">
        <v>2019</v>
      </c>
      <c r="D530">
        <v>5</v>
      </c>
      <c r="E530" t="s">
        <v>58</v>
      </c>
      <c r="F530" t="s">
        <v>57</v>
      </c>
      <c r="H530" t="s">
        <v>127</v>
      </c>
      <c r="J530">
        <v>2</v>
      </c>
      <c r="K530" t="s">
        <v>160</v>
      </c>
      <c r="L530">
        <f>IF(K530="XP", 33,0)</f>
        <v>33</v>
      </c>
      <c r="M530" t="s">
        <v>161</v>
      </c>
    </row>
    <row r="531" spans="1:15">
      <c r="A531">
        <v>530</v>
      </c>
      <c r="B531">
        <v>64</v>
      </c>
      <c r="C531">
        <v>2019</v>
      </c>
      <c r="D531">
        <v>5</v>
      </c>
      <c r="E531" t="s">
        <v>58</v>
      </c>
      <c r="F531" t="s">
        <v>57</v>
      </c>
      <c r="H531" t="s">
        <v>127</v>
      </c>
      <c r="J531">
        <v>3</v>
      </c>
      <c r="K531" t="s">
        <v>160</v>
      </c>
      <c r="L531">
        <f>IF(K531="XP", 33,0)</f>
        <v>33</v>
      </c>
      <c r="M531" t="s">
        <v>161</v>
      </c>
    </row>
    <row r="532" spans="1:15">
      <c r="A532">
        <v>531</v>
      </c>
      <c r="B532">
        <v>64</v>
      </c>
      <c r="C532">
        <v>2019</v>
      </c>
      <c r="D532">
        <v>5</v>
      </c>
      <c r="E532" t="s">
        <v>58</v>
      </c>
      <c r="F532" t="s">
        <v>57</v>
      </c>
      <c r="H532" t="s">
        <v>119</v>
      </c>
      <c r="J532">
        <v>3</v>
      </c>
      <c r="K532" t="s">
        <v>160</v>
      </c>
      <c r="L532">
        <f>IF(K532="XP", 33,0)</f>
        <v>33</v>
      </c>
      <c r="M532" t="s">
        <v>161</v>
      </c>
    </row>
    <row r="533" spans="1:15">
      <c r="A533">
        <v>532</v>
      </c>
      <c r="B533">
        <v>64</v>
      </c>
      <c r="C533">
        <v>2019</v>
      </c>
      <c r="D533">
        <v>5</v>
      </c>
      <c r="E533" t="s">
        <v>58</v>
      </c>
      <c r="F533" t="s">
        <v>57</v>
      </c>
      <c r="H533" t="s">
        <v>119</v>
      </c>
      <c r="J533">
        <v>4</v>
      </c>
      <c r="K533" t="s">
        <v>162</v>
      </c>
      <c r="L533">
        <v>42</v>
      </c>
      <c r="M533" t="s">
        <v>161</v>
      </c>
    </row>
    <row r="534" spans="1:15">
      <c r="A534">
        <v>533</v>
      </c>
      <c r="B534">
        <v>64</v>
      </c>
      <c r="C534">
        <v>2019</v>
      </c>
      <c r="D534">
        <v>5</v>
      </c>
      <c r="E534" t="s">
        <v>58</v>
      </c>
      <c r="F534" t="s">
        <v>57</v>
      </c>
      <c r="H534" t="s">
        <v>127</v>
      </c>
      <c r="J534">
        <v>4</v>
      </c>
      <c r="K534" t="s">
        <v>162</v>
      </c>
      <c r="L534">
        <v>36</v>
      </c>
      <c r="M534" t="s">
        <v>161</v>
      </c>
    </row>
    <row r="535" spans="1:15">
      <c r="A535">
        <v>534</v>
      </c>
      <c r="B535">
        <v>64</v>
      </c>
      <c r="C535">
        <v>2019</v>
      </c>
      <c r="D535">
        <v>5</v>
      </c>
      <c r="E535" t="s">
        <v>58</v>
      </c>
      <c r="F535" t="s">
        <v>57</v>
      </c>
      <c r="H535" t="s">
        <v>127</v>
      </c>
      <c r="J535">
        <v>4</v>
      </c>
      <c r="K535" t="s">
        <v>162</v>
      </c>
      <c r="L535">
        <v>44</v>
      </c>
      <c r="M535" t="s">
        <v>163</v>
      </c>
      <c r="N535" t="s">
        <v>164</v>
      </c>
      <c r="O535" t="s">
        <v>173</v>
      </c>
    </row>
    <row r="536" spans="1:15">
      <c r="A536">
        <v>535</v>
      </c>
      <c r="B536">
        <v>65</v>
      </c>
      <c r="C536">
        <v>2019</v>
      </c>
      <c r="D536">
        <v>5</v>
      </c>
      <c r="E536" t="s">
        <v>26</v>
      </c>
      <c r="F536" t="s">
        <v>33</v>
      </c>
      <c r="H536" t="s">
        <v>114</v>
      </c>
      <c r="J536">
        <v>1</v>
      </c>
      <c r="K536" t="s">
        <v>160</v>
      </c>
      <c r="L536">
        <f t="shared" si="0"/>
        <v>33</v>
      </c>
      <c r="M536" t="s">
        <v>161</v>
      </c>
    </row>
    <row r="537" spans="1:15">
      <c r="A537">
        <v>536</v>
      </c>
      <c r="B537">
        <v>65</v>
      </c>
      <c r="C537">
        <v>2019</v>
      </c>
      <c r="D537">
        <v>5</v>
      </c>
      <c r="E537" t="s">
        <v>26</v>
      </c>
      <c r="F537" t="s">
        <v>33</v>
      </c>
      <c r="H537" t="s">
        <v>110</v>
      </c>
      <c r="J537">
        <v>1</v>
      </c>
      <c r="K537" t="s">
        <v>160</v>
      </c>
      <c r="L537">
        <f t="shared" si="0"/>
        <v>33</v>
      </c>
      <c r="M537" t="s">
        <v>161</v>
      </c>
    </row>
    <row r="538" spans="1:15">
      <c r="A538">
        <v>537</v>
      </c>
      <c r="B538">
        <v>65</v>
      </c>
      <c r="C538">
        <v>2019</v>
      </c>
      <c r="D538">
        <v>5</v>
      </c>
      <c r="E538" t="s">
        <v>26</v>
      </c>
      <c r="F538" t="s">
        <v>33</v>
      </c>
      <c r="H538" t="s">
        <v>114</v>
      </c>
      <c r="J538">
        <v>1</v>
      </c>
      <c r="K538" t="s">
        <v>160</v>
      </c>
      <c r="L538">
        <f t="shared" si="0"/>
        <v>33</v>
      </c>
      <c r="M538" t="s">
        <v>161</v>
      </c>
    </row>
    <row r="539" spans="1:15">
      <c r="A539">
        <v>538</v>
      </c>
      <c r="B539">
        <v>65</v>
      </c>
      <c r="C539">
        <v>2019</v>
      </c>
      <c r="D539">
        <v>5</v>
      </c>
      <c r="E539" t="s">
        <v>26</v>
      </c>
      <c r="F539" t="s">
        <v>33</v>
      </c>
      <c r="H539" t="s">
        <v>114</v>
      </c>
      <c r="J539">
        <v>2</v>
      </c>
      <c r="K539" t="s">
        <v>160</v>
      </c>
      <c r="L539">
        <f t="shared" si="0"/>
        <v>33</v>
      </c>
      <c r="M539" t="s">
        <v>161</v>
      </c>
    </row>
    <row r="540" spans="1:15">
      <c r="A540">
        <v>539</v>
      </c>
      <c r="B540">
        <v>65</v>
      </c>
      <c r="C540">
        <v>2019</v>
      </c>
      <c r="D540">
        <v>5</v>
      </c>
      <c r="E540" t="s">
        <v>26</v>
      </c>
      <c r="F540" t="s">
        <v>33</v>
      </c>
      <c r="H540" t="s">
        <v>110</v>
      </c>
      <c r="J540">
        <v>2</v>
      </c>
      <c r="K540" t="s">
        <v>160</v>
      </c>
      <c r="L540">
        <f t="shared" si="0"/>
        <v>33</v>
      </c>
      <c r="M540" t="s">
        <v>161</v>
      </c>
    </row>
    <row r="541" spans="1:15">
      <c r="A541">
        <v>540</v>
      </c>
      <c r="B541">
        <v>65</v>
      </c>
      <c r="C541">
        <v>2019</v>
      </c>
      <c r="D541">
        <v>5</v>
      </c>
      <c r="E541" t="s">
        <v>26</v>
      </c>
      <c r="F541" t="s">
        <v>33</v>
      </c>
      <c r="H541" t="s">
        <v>114</v>
      </c>
      <c r="J541">
        <v>2</v>
      </c>
      <c r="K541" t="s">
        <v>162</v>
      </c>
      <c r="L541">
        <v>56</v>
      </c>
      <c r="M541" t="s">
        <v>163</v>
      </c>
      <c r="N541" t="s">
        <v>170</v>
      </c>
    </row>
    <row r="542" spans="1:15">
      <c r="A542">
        <v>541</v>
      </c>
      <c r="B542">
        <v>65</v>
      </c>
      <c r="C542">
        <v>2019</v>
      </c>
      <c r="D542">
        <v>5</v>
      </c>
      <c r="E542" t="s">
        <v>26</v>
      </c>
      <c r="F542" t="s">
        <v>33</v>
      </c>
      <c r="H542" t="s">
        <v>110</v>
      </c>
      <c r="J542">
        <v>2</v>
      </c>
      <c r="K542" t="s">
        <v>162</v>
      </c>
      <c r="L542">
        <v>35</v>
      </c>
      <c r="M542" t="s">
        <v>161</v>
      </c>
    </row>
    <row r="543" spans="1:15">
      <c r="A543">
        <v>542</v>
      </c>
      <c r="B543">
        <v>65</v>
      </c>
      <c r="C543">
        <v>2019</v>
      </c>
      <c r="D543">
        <v>5</v>
      </c>
      <c r="E543" t="s">
        <v>26</v>
      </c>
      <c r="F543" t="s">
        <v>33</v>
      </c>
      <c r="H543" t="s">
        <v>114</v>
      </c>
      <c r="J543">
        <v>3</v>
      </c>
      <c r="K543" t="s">
        <v>160</v>
      </c>
      <c r="L543">
        <f>IF(K543="XP", 33,0)</f>
        <v>33</v>
      </c>
      <c r="M543" t="s">
        <v>161</v>
      </c>
    </row>
    <row r="544" spans="1:15">
      <c r="A544">
        <v>543</v>
      </c>
      <c r="B544">
        <v>65</v>
      </c>
      <c r="C544">
        <v>2019</v>
      </c>
      <c r="D544">
        <v>5</v>
      </c>
      <c r="E544" t="s">
        <v>26</v>
      </c>
      <c r="F544" t="s">
        <v>33</v>
      </c>
      <c r="H544" t="s">
        <v>110</v>
      </c>
      <c r="J544">
        <v>3</v>
      </c>
      <c r="K544" t="s">
        <v>160</v>
      </c>
      <c r="L544">
        <f>IF(K544="XP", 33,0)</f>
        <v>33</v>
      </c>
      <c r="M544" t="s">
        <v>161</v>
      </c>
    </row>
    <row r="545" spans="1:14">
      <c r="A545">
        <v>544</v>
      </c>
      <c r="B545">
        <v>65</v>
      </c>
      <c r="C545">
        <v>2019</v>
      </c>
      <c r="D545">
        <v>5</v>
      </c>
      <c r="E545" t="s">
        <v>26</v>
      </c>
      <c r="F545" t="s">
        <v>33</v>
      </c>
      <c r="H545" t="s">
        <v>114</v>
      </c>
      <c r="J545">
        <v>3</v>
      </c>
      <c r="K545" t="s">
        <v>162</v>
      </c>
      <c r="L545">
        <v>46</v>
      </c>
      <c r="M545" t="s">
        <v>163</v>
      </c>
      <c r="N545" t="s">
        <v>164</v>
      </c>
    </row>
    <row r="546" spans="1:14">
      <c r="A546">
        <v>545</v>
      </c>
      <c r="B546">
        <v>65</v>
      </c>
      <c r="C546">
        <v>2019</v>
      </c>
      <c r="D546">
        <v>5</v>
      </c>
      <c r="E546" t="s">
        <v>26</v>
      </c>
      <c r="F546" t="s">
        <v>33</v>
      </c>
      <c r="H546" t="s">
        <v>110</v>
      </c>
      <c r="J546">
        <v>4</v>
      </c>
      <c r="K546" t="s">
        <v>162</v>
      </c>
      <c r="L546">
        <v>38</v>
      </c>
      <c r="M546" t="s">
        <v>161</v>
      </c>
    </row>
    <row r="547" spans="1:14">
      <c r="A547">
        <v>546</v>
      </c>
      <c r="B547">
        <v>65</v>
      </c>
      <c r="C547">
        <v>2019</v>
      </c>
      <c r="D547">
        <v>5</v>
      </c>
      <c r="E547" t="s">
        <v>26</v>
      </c>
      <c r="F547" t="s">
        <v>33</v>
      </c>
      <c r="H547" t="s">
        <v>114</v>
      </c>
      <c r="J547">
        <v>4</v>
      </c>
      <c r="K547" t="s">
        <v>160</v>
      </c>
      <c r="L547">
        <f>IF(K547="XP", 33,0)</f>
        <v>33</v>
      </c>
      <c r="M547" t="s">
        <v>163</v>
      </c>
      <c r="N547" t="s">
        <v>164</v>
      </c>
    </row>
    <row r="548" spans="1:14">
      <c r="A548">
        <v>547</v>
      </c>
      <c r="B548">
        <v>66</v>
      </c>
      <c r="C548">
        <v>2019</v>
      </c>
      <c r="D548">
        <v>5</v>
      </c>
      <c r="E548" t="s">
        <v>44</v>
      </c>
      <c r="F548" t="s">
        <v>25</v>
      </c>
      <c r="H548" t="s">
        <v>104</v>
      </c>
      <c r="J548">
        <v>1</v>
      </c>
      <c r="K548" t="s">
        <v>160</v>
      </c>
      <c r="L548">
        <f t="shared" si="0"/>
        <v>33</v>
      </c>
      <c r="M548" t="s">
        <v>161</v>
      </c>
    </row>
    <row r="549" spans="1:14">
      <c r="A549">
        <v>548</v>
      </c>
      <c r="B549">
        <v>66</v>
      </c>
      <c r="C549">
        <v>2019</v>
      </c>
      <c r="D549">
        <v>5</v>
      </c>
      <c r="E549" t="s">
        <v>44</v>
      </c>
      <c r="F549" t="s">
        <v>25</v>
      </c>
      <c r="H549" t="s">
        <v>146</v>
      </c>
      <c r="J549">
        <v>1</v>
      </c>
      <c r="K549" t="s">
        <v>160</v>
      </c>
      <c r="L549">
        <f t="shared" si="0"/>
        <v>33</v>
      </c>
      <c r="M549" t="s">
        <v>163</v>
      </c>
      <c r="N549" t="s">
        <v>168</v>
      </c>
    </row>
    <row r="550" spans="1:14">
      <c r="A550">
        <v>549</v>
      </c>
      <c r="B550">
        <v>66</v>
      </c>
      <c r="C550">
        <v>2019</v>
      </c>
      <c r="D550">
        <v>5</v>
      </c>
      <c r="E550" t="s">
        <v>44</v>
      </c>
      <c r="F550" t="s">
        <v>25</v>
      </c>
      <c r="H550" t="s">
        <v>146</v>
      </c>
      <c r="J550">
        <v>2</v>
      </c>
      <c r="K550" t="s">
        <v>162</v>
      </c>
      <c r="L550">
        <v>37</v>
      </c>
      <c r="M550" t="s">
        <v>161</v>
      </c>
    </row>
    <row r="551" spans="1:14">
      <c r="A551">
        <v>550</v>
      </c>
      <c r="B551">
        <v>66</v>
      </c>
      <c r="C551">
        <v>2019</v>
      </c>
      <c r="D551">
        <v>5</v>
      </c>
      <c r="E551" t="s">
        <v>44</v>
      </c>
      <c r="F551" t="s">
        <v>25</v>
      </c>
      <c r="H551" t="s">
        <v>146</v>
      </c>
      <c r="J551">
        <v>2</v>
      </c>
      <c r="K551" t="s">
        <v>162</v>
      </c>
      <c r="L551">
        <v>23</v>
      </c>
      <c r="M551" t="s">
        <v>161</v>
      </c>
    </row>
    <row r="552" spans="1:14">
      <c r="A552">
        <v>551</v>
      </c>
      <c r="B552">
        <v>66</v>
      </c>
      <c r="C552">
        <v>2019</v>
      </c>
      <c r="D552">
        <v>5</v>
      </c>
      <c r="E552" t="s">
        <v>44</v>
      </c>
      <c r="F552" t="s">
        <v>25</v>
      </c>
      <c r="H552" t="s">
        <v>146</v>
      </c>
      <c r="J552">
        <v>3</v>
      </c>
      <c r="K552" t="s">
        <v>160</v>
      </c>
      <c r="L552">
        <f t="shared" si="0"/>
        <v>33</v>
      </c>
      <c r="M552" t="s">
        <v>161</v>
      </c>
    </row>
    <row r="553" spans="1:14">
      <c r="A553">
        <v>552</v>
      </c>
      <c r="B553">
        <v>66</v>
      </c>
      <c r="C553">
        <v>2019</v>
      </c>
      <c r="D553">
        <v>5</v>
      </c>
      <c r="E553" t="s">
        <v>44</v>
      </c>
      <c r="F553" t="s">
        <v>25</v>
      </c>
      <c r="H553" t="s">
        <v>146</v>
      </c>
      <c r="J553">
        <v>3</v>
      </c>
      <c r="K553" t="s">
        <v>160</v>
      </c>
      <c r="L553">
        <f t="shared" si="0"/>
        <v>33</v>
      </c>
      <c r="M553" t="s">
        <v>161</v>
      </c>
    </row>
    <row r="554" spans="1:14">
      <c r="A554">
        <v>553</v>
      </c>
      <c r="B554">
        <v>66</v>
      </c>
      <c r="C554">
        <v>2019</v>
      </c>
      <c r="D554">
        <v>5</v>
      </c>
      <c r="E554" t="s">
        <v>44</v>
      </c>
      <c r="F554" t="s">
        <v>25</v>
      </c>
      <c r="H554" t="s">
        <v>146</v>
      </c>
      <c r="J554">
        <v>4</v>
      </c>
      <c r="K554" t="s">
        <v>160</v>
      </c>
      <c r="L554">
        <f t="shared" si="0"/>
        <v>33</v>
      </c>
      <c r="M554" t="s">
        <v>161</v>
      </c>
    </row>
    <row r="555" spans="1:14">
      <c r="A555">
        <v>554</v>
      </c>
      <c r="B555">
        <v>67</v>
      </c>
      <c r="C555">
        <v>2019</v>
      </c>
      <c r="D555">
        <v>5</v>
      </c>
      <c r="E555" t="s">
        <v>37</v>
      </c>
      <c r="F555" t="s">
        <v>61</v>
      </c>
      <c r="H555" t="s">
        <v>111</v>
      </c>
      <c r="J555">
        <v>2</v>
      </c>
      <c r="K555" t="s">
        <v>162</v>
      </c>
      <c r="L555">
        <v>50</v>
      </c>
      <c r="M555" t="s">
        <v>163</v>
      </c>
      <c r="N555" t="s">
        <v>165</v>
      </c>
    </row>
    <row r="556" spans="1:14">
      <c r="A556">
        <v>555</v>
      </c>
      <c r="B556">
        <v>67</v>
      </c>
      <c r="C556">
        <v>2019</v>
      </c>
      <c r="D556">
        <v>5</v>
      </c>
      <c r="E556" t="s">
        <v>37</v>
      </c>
      <c r="F556" t="s">
        <v>61</v>
      </c>
      <c r="H556" t="s">
        <v>138</v>
      </c>
      <c r="J556">
        <v>2</v>
      </c>
      <c r="K556" t="s">
        <v>160</v>
      </c>
      <c r="L556">
        <f t="shared" ref="L556" si="4">IF(K556="XP", 33,0)</f>
        <v>33</v>
      </c>
      <c r="M556" t="s">
        <v>161</v>
      </c>
    </row>
    <row r="557" spans="1:14">
      <c r="A557">
        <v>556</v>
      </c>
      <c r="B557">
        <v>67</v>
      </c>
      <c r="C557">
        <v>2019</v>
      </c>
      <c r="D557">
        <v>5</v>
      </c>
      <c r="E557" t="s">
        <v>37</v>
      </c>
      <c r="F557" t="s">
        <v>61</v>
      </c>
      <c r="H557" t="s">
        <v>111</v>
      </c>
      <c r="J557">
        <v>2</v>
      </c>
      <c r="K557" t="s">
        <v>162</v>
      </c>
      <c r="L557">
        <v>36</v>
      </c>
      <c r="M557" t="s">
        <v>163</v>
      </c>
      <c r="N557" t="s">
        <v>164</v>
      </c>
    </row>
    <row r="558" spans="1:14">
      <c r="A558">
        <v>557</v>
      </c>
      <c r="B558">
        <v>67</v>
      </c>
      <c r="C558">
        <v>2019</v>
      </c>
      <c r="D558">
        <v>5</v>
      </c>
      <c r="E558" t="s">
        <v>37</v>
      </c>
      <c r="F558" t="s">
        <v>61</v>
      </c>
      <c r="H558" t="s">
        <v>111</v>
      </c>
      <c r="J558">
        <v>3</v>
      </c>
      <c r="K558" t="s">
        <v>160</v>
      </c>
      <c r="L558">
        <f>IF(K558="XP", 33,0)</f>
        <v>33</v>
      </c>
      <c r="M558" t="s">
        <v>161</v>
      </c>
    </row>
    <row r="559" spans="1:14">
      <c r="A559">
        <v>558</v>
      </c>
      <c r="B559">
        <v>67</v>
      </c>
      <c r="C559">
        <v>2019</v>
      </c>
      <c r="D559">
        <v>5</v>
      </c>
      <c r="E559" t="s">
        <v>37</v>
      </c>
      <c r="F559" t="s">
        <v>61</v>
      </c>
      <c r="H559" t="s">
        <v>111</v>
      </c>
      <c r="J559">
        <v>4</v>
      </c>
      <c r="K559" t="s">
        <v>162</v>
      </c>
      <c r="L559">
        <v>33</v>
      </c>
      <c r="M559" t="s">
        <v>163</v>
      </c>
      <c r="N559" t="s">
        <v>170</v>
      </c>
    </row>
    <row r="560" spans="1:14">
      <c r="A560">
        <v>559</v>
      </c>
      <c r="B560">
        <v>67</v>
      </c>
      <c r="C560">
        <v>2019</v>
      </c>
      <c r="D560">
        <v>5</v>
      </c>
      <c r="E560" t="s">
        <v>37</v>
      </c>
      <c r="F560" t="s">
        <v>61</v>
      </c>
      <c r="H560" t="s">
        <v>138</v>
      </c>
      <c r="J560">
        <v>4</v>
      </c>
      <c r="K560" t="s">
        <v>160</v>
      </c>
      <c r="L560">
        <f>IF(K560="XP", 33,0)</f>
        <v>33</v>
      </c>
      <c r="M560" t="s">
        <v>161</v>
      </c>
    </row>
    <row r="561" spans="1:14">
      <c r="A561">
        <v>560</v>
      </c>
      <c r="B561">
        <v>67</v>
      </c>
      <c r="C561">
        <v>2019</v>
      </c>
      <c r="D561">
        <v>5</v>
      </c>
      <c r="E561" t="s">
        <v>37</v>
      </c>
      <c r="F561" t="s">
        <v>61</v>
      </c>
      <c r="H561" t="s">
        <v>111</v>
      </c>
      <c r="J561">
        <v>4</v>
      </c>
      <c r="K561" t="s">
        <v>162</v>
      </c>
      <c r="L561">
        <v>53</v>
      </c>
      <c r="M561" t="s">
        <v>163</v>
      </c>
      <c r="N561" t="s">
        <v>165</v>
      </c>
    </row>
    <row r="562" spans="1:14">
      <c r="A562">
        <v>561</v>
      </c>
      <c r="B562">
        <v>68</v>
      </c>
      <c r="C562">
        <v>2019</v>
      </c>
      <c r="D562">
        <v>5</v>
      </c>
      <c r="E562" t="s">
        <v>40</v>
      </c>
      <c r="F562" t="s">
        <v>47</v>
      </c>
      <c r="H562" t="s">
        <v>118</v>
      </c>
      <c r="J562">
        <v>1</v>
      </c>
      <c r="K562" t="s">
        <v>162</v>
      </c>
      <c r="L562">
        <v>27</v>
      </c>
      <c r="M562" t="s">
        <v>161</v>
      </c>
    </row>
    <row r="563" spans="1:14">
      <c r="A563">
        <v>562</v>
      </c>
      <c r="B563">
        <v>68</v>
      </c>
      <c r="C563">
        <v>2019</v>
      </c>
      <c r="D563">
        <v>5</v>
      </c>
      <c r="E563" t="s">
        <v>40</v>
      </c>
      <c r="F563" t="s">
        <v>47</v>
      </c>
      <c r="H563" t="s">
        <v>118</v>
      </c>
      <c r="J563">
        <v>1</v>
      </c>
      <c r="K563" t="s">
        <v>160</v>
      </c>
      <c r="L563">
        <f t="shared" si="0"/>
        <v>33</v>
      </c>
      <c r="M563" t="s">
        <v>161</v>
      </c>
    </row>
    <row r="564" spans="1:14">
      <c r="A564">
        <v>563</v>
      </c>
      <c r="B564">
        <v>68</v>
      </c>
      <c r="C564">
        <v>2019</v>
      </c>
      <c r="D564">
        <v>5</v>
      </c>
      <c r="E564" t="s">
        <v>40</v>
      </c>
      <c r="F564" t="s">
        <v>47</v>
      </c>
      <c r="H564" t="s">
        <v>129</v>
      </c>
      <c r="J564">
        <v>1</v>
      </c>
      <c r="K564" t="s">
        <v>160</v>
      </c>
      <c r="L564">
        <f t="shared" si="0"/>
        <v>33</v>
      </c>
      <c r="M564" t="s">
        <v>161</v>
      </c>
    </row>
    <row r="565" spans="1:14">
      <c r="A565">
        <v>564</v>
      </c>
      <c r="B565">
        <v>68</v>
      </c>
      <c r="C565">
        <v>2019</v>
      </c>
      <c r="D565">
        <v>5</v>
      </c>
      <c r="E565" t="s">
        <v>40</v>
      </c>
      <c r="F565" t="s">
        <v>47</v>
      </c>
      <c r="H565" t="s">
        <v>118</v>
      </c>
      <c r="J565">
        <v>2</v>
      </c>
      <c r="K565" t="s">
        <v>160</v>
      </c>
      <c r="L565">
        <f t="shared" si="0"/>
        <v>33</v>
      </c>
      <c r="M565" t="s">
        <v>161</v>
      </c>
    </row>
    <row r="566" spans="1:14">
      <c r="A566">
        <v>565</v>
      </c>
      <c r="B566">
        <v>68</v>
      </c>
      <c r="C566">
        <v>2019</v>
      </c>
      <c r="D566">
        <v>5</v>
      </c>
      <c r="E566" t="s">
        <v>40</v>
      </c>
      <c r="F566" t="s">
        <v>47</v>
      </c>
      <c r="H566" t="s">
        <v>129</v>
      </c>
      <c r="J566">
        <v>2</v>
      </c>
      <c r="K566" t="s">
        <v>162</v>
      </c>
      <c r="L566">
        <v>41</v>
      </c>
      <c r="M566" t="s">
        <v>161</v>
      </c>
    </row>
    <row r="567" spans="1:14">
      <c r="A567">
        <v>566</v>
      </c>
      <c r="B567">
        <v>68</v>
      </c>
      <c r="C567">
        <v>2019</v>
      </c>
      <c r="D567">
        <v>5</v>
      </c>
      <c r="E567" t="s">
        <v>40</v>
      </c>
      <c r="F567" t="s">
        <v>47</v>
      </c>
      <c r="H567" t="s">
        <v>129</v>
      </c>
      <c r="J567">
        <v>2</v>
      </c>
      <c r="K567" t="s">
        <v>162</v>
      </c>
      <c r="L567">
        <v>29</v>
      </c>
      <c r="M567" t="s">
        <v>161</v>
      </c>
    </row>
    <row r="568" spans="1:14">
      <c r="A568">
        <v>567</v>
      </c>
      <c r="B568">
        <v>68</v>
      </c>
      <c r="C568">
        <v>2019</v>
      </c>
      <c r="D568">
        <v>5</v>
      </c>
      <c r="E568" t="s">
        <v>40</v>
      </c>
      <c r="F568" t="s">
        <v>47</v>
      </c>
      <c r="H568" t="s">
        <v>129</v>
      </c>
      <c r="J568">
        <v>3</v>
      </c>
      <c r="K568" t="s">
        <v>160</v>
      </c>
      <c r="L568">
        <f t="shared" si="0"/>
        <v>33</v>
      </c>
      <c r="M568" t="s">
        <v>161</v>
      </c>
    </row>
    <row r="569" spans="1:14">
      <c r="A569">
        <v>568</v>
      </c>
      <c r="B569">
        <v>68</v>
      </c>
      <c r="C569">
        <v>2019</v>
      </c>
      <c r="D569">
        <v>5</v>
      </c>
      <c r="E569" t="s">
        <v>40</v>
      </c>
      <c r="F569" t="s">
        <v>47</v>
      </c>
      <c r="H569" t="s">
        <v>118</v>
      </c>
      <c r="J569">
        <v>4</v>
      </c>
      <c r="K569" t="s">
        <v>162</v>
      </c>
      <c r="L569">
        <v>26</v>
      </c>
      <c r="M569" t="s">
        <v>161</v>
      </c>
    </row>
    <row r="570" spans="1:14">
      <c r="A570">
        <v>569</v>
      </c>
      <c r="B570">
        <v>68</v>
      </c>
      <c r="C570">
        <v>2019</v>
      </c>
      <c r="D570">
        <v>5</v>
      </c>
      <c r="E570" t="s">
        <v>40</v>
      </c>
      <c r="F570" t="s">
        <v>47</v>
      </c>
      <c r="H570" t="s">
        <v>129</v>
      </c>
      <c r="J570">
        <v>4</v>
      </c>
      <c r="K570" t="s">
        <v>162</v>
      </c>
      <c r="L570">
        <v>33</v>
      </c>
      <c r="M570" t="s">
        <v>161</v>
      </c>
    </row>
    <row r="571" spans="1:14">
      <c r="A571">
        <v>570</v>
      </c>
      <c r="B571">
        <v>68</v>
      </c>
      <c r="C571">
        <v>2019</v>
      </c>
      <c r="D571">
        <v>5</v>
      </c>
      <c r="E571" t="s">
        <v>40</v>
      </c>
      <c r="F571" t="s">
        <v>47</v>
      </c>
      <c r="H571" t="s">
        <v>118</v>
      </c>
      <c r="J571">
        <v>4</v>
      </c>
      <c r="K571" t="s">
        <v>162</v>
      </c>
      <c r="L571">
        <v>48</v>
      </c>
      <c r="M571" t="s">
        <v>161</v>
      </c>
    </row>
    <row r="572" spans="1:14">
      <c r="A572">
        <v>571</v>
      </c>
      <c r="B572">
        <v>68</v>
      </c>
      <c r="C572">
        <v>2019</v>
      </c>
      <c r="D572">
        <v>5</v>
      </c>
      <c r="E572" t="s">
        <v>40</v>
      </c>
      <c r="F572" t="s">
        <v>47</v>
      </c>
      <c r="H572" t="s">
        <v>118</v>
      </c>
      <c r="J572" t="s">
        <v>174</v>
      </c>
      <c r="K572" t="s">
        <v>162</v>
      </c>
      <c r="L572">
        <v>46</v>
      </c>
      <c r="M572" t="s">
        <v>161</v>
      </c>
      <c r="N572" t="s">
        <v>173</v>
      </c>
    </row>
    <row r="573" spans="1:14">
      <c r="A573">
        <v>572</v>
      </c>
      <c r="B573">
        <v>69</v>
      </c>
      <c r="C573">
        <v>2019</v>
      </c>
      <c r="D573">
        <v>5</v>
      </c>
      <c r="E573" t="s">
        <v>29</v>
      </c>
      <c r="F573" t="s">
        <v>43</v>
      </c>
      <c r="H573" t="s">
        <v>122</v>
      </c>
      <c r="J573">
        <v>1</v>
      </c>
      <c r="K573" t="s">
        <v>162</v>
      </c>
      <c r="L573">
        <v>23</v>
      </c>
      <c r="M573" t="s">
        <v>161</v>
      </c>
    </row>
    <row r="574" spans="1:14">
      <c r="A574">
        <v>573</v>
      </c>
      <c r="B574">
        <v>69</v>
      </c>
      <c r="C574">
        <v>2019</v>
      </c>
      <c r="D574">
        <v>5</v>
      </c>
      <c r="E574" t="s">
        <v>29</v>
      </c>
      <c r="F574" t="s">
        <v>43</v>
      </c>
      <c r="H574" t="s">
        <v>123</v>
      </c>
      <c r="J574">
        <v>1</v>
      </c>
      <c r="K574" t="s">
        <v>160</v>
      </c>
      <c r="L574">
        <f t="shared" si="0"/>
        <v>33</v>
      </c>
      <c r="M574" t="s">
        <v>161</v>
      </c>
    </row>
    <row r="575" spans="1:14">
      <c r="A575">
        <v>574</v>
      </c>
      <c r="B575">
        <v>69</v>
      </c>
      <c r="C575">
        <v>2019</v>
      </c>
      <c r="D575">
        <v>5</v>
      </c>
      <c r="E575" t="s">
        <v>29</v>
      </c>
      <c r="F575" t="s">
        <v>43</v>
      </c>
      <c r="H575" t="s">
        <v>123</v>
      </c>
      <c r="J575">
        <v>2</v>
      </c>
      <c r="K575" t="s">
        <v>162</v>
      </c>
      <c r="L575">
        <v>37</v>
      </c>
      <c r="M575" t="s">
        <v>163</v>
      </c>
      <c r="N575" t="s">
        <v>164</v>
      </c>
    </row>
    <row r="576" spans="1:14">
      <c r="A576">
        <v>575</v>
      </c>
      <c r="B576">
        <v>69</v>
      </c>
      <c r="C576">
        <v>2019</v>
      </c>
      <c r="D576">
        <v>5</v>
      </c>
      <c r="E576" t="s">
        <v>29</v>
      </c>
      <c r="F576" t="s">
        <v>43</v>
      </c>
      <c r="H576" t="s">
        <v>123</v>
      </c>
      <c r="J576">
        <v>2</v>
      </c>
      <c r="K576" t="s">
        <v>162</v>
      </c>
      <c r="L576">
        <v>23</v>
      </c>
      <c r="M576" t="s">
        <v>161</v>
      </c>
    </row>
    <row r="577" spans="1:14">
      <c r="A577">
        <v>576</v>
      </c>
      <c r="B577">
        <v>69</v>
      </c>
      <c r="C577">
        <v>2019</v>
      </c>
      <c r="D577">
        <v>5</v>
      </c>
      <c r="E577" t="s">
        <v>29</v>
      </c>
      <c r="F577" t="s">
        <v>43</v>
      </c>
      <c r="H577" t="s">
        <v>122</v>
      </c>
      <c r="J577">
        <v>2</v>
      </c>
      <c r="K577" t="s">
        <v>162</v>
      </c>
      <c r="L577">
        <v>48</v>
      </c>
      <c r="M577" t="s">
        <v>161</v>
      </c>
    </row>
    <row r="578" spans="1:14">
      <c r="A578">
        <v>577</v>
      </c>
      <c r="B578">
        <v>69</v>
      </c>
      <c r="C578">
        <v>2019</v>
      </c>
      <c r="D578">
        <v>5</v>
      </c>
      <c r="E578" t="s">
        <v>29</v>
      </c>
      <c r="F578" t="s">
        <v>43</v>
      </c>
      <c r="H578" t="s">
        <v>123</v>
      </c>
      <c r="J578">
        <v>2</v>
      </c>
      <c r="K578" t="s">
        <v>162</v>
      </c>
      <c r="L578">
        <v>20</v>
      </c>
      <c r="M578" t="s">
        <v>161</v>
      </c>
    </row>
    <row r="579" spans="1:14">
      <c r="A579">
        <v>578</v>
      </c>
      <c r="B579">
        <v>69</v>
      </c>
      <c r="C579">
        <v>2019</v>
      </c>
      <c r="D579">
        <v>5</v>
      </c>
      <c r="E579" t="s">
        <v>29</v>
      </c>
      <c r="F579" t="s">
        <v>43</v>
      </c>
      <c r="H579" t="s">
        <v>122</v>
      </c>
      <c r="J579">
        <v>3</v>
      </c>
      <c r="K579" t="s">
        <v>162</v>
      </c>
      <c r="L579">
        <v>23</v>
      </c>
      <c r="M579" t="s">
        <v>161</v>
      </c>
    </row>
    <row r="580" spans="1:14">
      <c r="A580">
        <v>579</v>
      </c>
      <c r="B580">
        <v>69</v>
      </c>
      <c r="C580">
        <v>2019</v>
      </c>
      <c r="D580">
        <v>5</v>
      </c>
      <c r="E580" t="s">
        <v>29</v>
      </c>
      <c r="F580" t="s">
        <v>43</v>
      </c>
      <c r="H580" t="s">
        <v>123</v>
      </c>
      <c r="J580">
        <v>4</v>
      </c>
      <c r="K580" t="s">
        <v>162</v>
      </c>
      <c r="L580">
        <v>22</v>
      </c>
      <c r="M580" t="s">
        <v>161</v>
      </c>
    </row>
    <row r="581" spans="1:14">
      <c r="A581">
        <v>580</v>
      </c>
      <c r="B581">
        <v>69</v>
      </c>
      <c r="C581">
        <v>2019</v>
      </c>
      <c r="D581">
        <v>5</v>
      </c>
      <c r="E581" t="s">
        <v>29</v>
      </c>
      <c r="F581" t="s">
        <v>43</v>
      </c>
      <c r="H581" t="s">
        <v>123</v>
      </c>
      <c r="J581">
        <v>4</v>
      </c>
      <c r="K581" t="s">
        <v>160</v>
      </c>
      <c r="L581">
        <f>IF(K581="XP", 33,0)</f>
        <v>33</v>
      </c>
      <c r="M581" t="s">
        <v>161</v>
      </c>
    </row>
    <row r="582" spans="1:14">
      <c r="A582">
        <v>581</v>
      </c>
      <c r="B582">
        <v>69</v>
      </c>
      <c r="C582">
        <v>2019</v>
      </c>
      <c r="D582">
        <v>5</v>
      </c>
      <c r="E582" t="s">
        <v>29</v>
      </c>
      <c r="F582" t="s">
        <v>43</v>
      </c>
      <c r="H582" t="s">
        <v>122</v>
      </c>
      <c r="J582">
        <v>4</v>
      </c>
      <c r="K582" t="s">
        <v>160</v>
      </c>
      <c r="L582">
        <f>IF(K582="XP", 33,0)</f>
        <v>33</v>
      </c>
      <c r="M582" t="s">
        <v>161</v>
      </c>
    </row>
    <row r="583" spans="1:14">
      <c r="A583">
        <v>582</v>
      </c>
      <c r="B583">
        <v>69</v>
      </c>
      <c r="C583">
        <v>2019</v>
      </c>
      <c r="D583">
        <v>5</v>
      </c>
      <c r="E583" t="s">
        <v>29</v>
      </c>
      <c r="F583" t="s">
        <v>43</v>
      </c>
      <c r="H583" t="s">
        <v>122</v>
      </c>
      <c r="J583">
        <v>4</v>
      </c>
      <c r="K583" t="s">
        <v>160</v>
      </c>
      <c r="L583">
        <f>IF(K583="XP", 33,0)</f>
        <v>33</v>
      </c>
      <c r="M583" t="s">
        <v>161</v>
      </c>
    </row>
    <row r="584" spans="1:14">
      <c r="A584">
        <v>583</v>
      </c>
      <c r="B584">
        <v>69</v>
      </c>
      <c r="C584">
        <v>2019</v>
      </c>
      <c r="D584">
        <v>5</v>
      </c>
      <c r="E584" t="s">
        <v>29</v>
      </c>
      <c r="F584" t="s">
        <v>43</v>
      </c>
      <c r="H584" t="s">
        <v>123</v>
      </c>
      <c r="J584">
        <v>4</v>
      </c>
      <c r="K584" t="s">
        <v>162</v>
      </c>
      <c r="L584">
        <v>31</v>
      </c>
      <c r="M584" t="s">
        <v>161</v>
      </c>
      <c r="N584" t="s">
        <v>173</v>
      </c>
    </row>
    <row r="585" spans="1:14">
      <c r="A585">
        <v>584</v>
      </c>
      <c r="B585">
        <v>70</v>
      </c>
      <c r="C585">
        <v>2019</v>
      </c>
      <c r="D585">
        <v>5</v>
      </c>
      <c r="E585" t="s">
        <v>46</v>
      </c>
      <c r="F585" t="s">
        <v>27</v>
      </c>
      <c r="H585" t="s">
        <v>187</v>
      </c>
      <c r="J585">
        <v>1</v>
      </c>
      <c r="K585" t="s">
        <v>160</v>
      </c>
      <c r="L585">
        <f t="shared" si="0"/>
        <v>33</v>
      </c>
      <c r="M585" t="s">
        <v>161</v>
      </c>
    </row>
    <row r="586" spans="1:14">
      <c r="A586">
        <v>585</v>
      </c>
      <c r="B586">
        <v>70</v>
      </c>
      <c r="C586">
        <v>2019</v>
      </c>
      <c r="D586">
        <v>5</v>
      </c>
      <c r="E586" t="s">
        <v>46</v>
      </c>
      <c r="F586" t="s">
        <v>27</v>
      </c>
      <c r="H586" t="s">
        <v>101</v>
      </c>
      <c r="J586">
        <v>1</v>
      </c>
      <c r="K586" t="s">
        <v>160</v>
      </c>
      <c r="L586">
        <f t="shared" si="0"/>
        <v>33</v>
      </c>
      <c r="M586" t="s">
        <v>161</v>
      </c>
    </row>
    <row r="587" spans="1:14">
      <c r="A587">
        <v>586</v>
      </c>
      <c r="B587">
        <v>70</v>
      </c>
      <c r="C587">
        <v>2019</v>
      </c>
      <c r="D587">
        <v>5</v>
      </c>
      <c r="E587" t="s">
        <v>46</v>
      </c>
      <c r="F587" t="s">
        <v>27</v>
      </c>
      <c r="H587" t="s">
        <v>187</v>
      </c>
      <c r="J587">
        <v>2</v>
      </c>
      <c r="K587" t="s">
        <v>162</v>
      </c>
      <c r="L587">
        <v>35</v>
      </c>
      <c r="M587" t="s">
        <v>161</v>
      </c>
    </row>
    <row r="588" spans="1:14">
      <c r="A588">
        <v>587</v>
      </c>
      <c r="B588">
        <v>70</v>
      </c>
      <c r="C588">
        <v>2019</v>
      </c>
      <c r="D588">
        <v>5</v>
      </c>
      <c r="E588" t="s">
        <v>46</v>
      </c>
      <c r="F588" t="s">
        <v>27</v>
      </c>
      <c r="H588" t="s">
        <v>101</v>
      </c>
      <c r="J588">
        <v>2</v>
      </c>
      <c r="K588" t="s">
        <v>160</v>
      </c>
      <c r="L588">
        <f t="shared" si="0"/>
        <v>33</v>
      </c>
      <c r="M588" t="s">
        <v>163</v>
      </c>
      <c r="N588" t="s">
        <v>165</v>
      </c>
    </row>
    <row r="589" spans="1:14">
      <c r="A589">
        <v>588</v>
      </c>
      <c r="B589">
        <v>70</v>
      </c>
      <c r="C589">
        <v>2019</v>
      </c>
      <c r="D589">
        <v>5</v>
      </c>
      <c r="E589" t="s">
        <v>46</v>
      </c>
      <c r="F589" t="s">
        <v>27</v>
      </c>
      <c r="H589" t="s">
        <v>101</v>
      </c>
      <c r="J589">
        <v>2</v>
      </c>
      <c r="K589" t="s">
        <v>162</v>
      </c>
      <c r="L589">
        <v>50</v>
      </c>
      <c r="M589" t="s">
        <v>161</v>
      </c>
    </row>
    <row r="590" spans="1:14">
      <c r="A590">
        <v>589</v>
      </c>
      <c r="B590">
        <v>70</v>
      </c>
      <c r="C590">
        <v>2019</v>
      </c>
      <c r="D590">
        <v>5</v>
      </c>
      <c r="E590" t="s">
        <v>46</v>
      </c>
      <c r="F590" t="s">
        <v>27</v>
      </c>
      <c r="H590" t="s">
        <v>187</v>
      </c>
      <c r="J590">
        <v>2</v>
      </c>
      <c r="K590" t="s">
        <v>160</v>
      </c>
      <c r="L590">
        <f t="shared" si="0"/>
        <v>33</v>
      </c>
      <c r="M590" t="s">
        <v>161</v>
      </c>
    </row>
    <row r="591" spans="1:14">
      <c r="A591">
        <v>590</v>
      </c>
      <c r="B591">
        <v>70</v>
      </c>
      <c r="C591">
        <v>2019</v>
      </c>
      <c r="D591">
        <v>5</v>
      </c>
      <c r="E591" t="s">
        <v>46</v>
      </c>
      <c r="F591" t="s">
        <v>27</v>
      </c>
      <c r="H591" t="s">
        <v>101</v>
      </c>
      <c r="J591">
        <v>3</v>
      </c>
      <c r="K591" t="s">
        <v>160</v>
      </c>
      <c r="L591">
        <f t="shared" si="0"/>
        <v>33</v>
      </c>
      <c r="M591" t="s">
        <v>161</v>
      </c>
    </row>
    <row r="592" spans="1:14">
      <c r="A592">
        <v>591</v>
      </c>
      <c r="B592">
        <v>70</v>
      </c>
      <c r="C592">
        <v>2019</v>
      </c>
      <c r="D592">
        <v>5</v>
      </c>
      <c r="E592" t="s">
        <v>46</v>
      </c>
      <c r="F592" t="s">
        <v>27</v>
      </c>
      <c r="H592" t="s">
        <v>101</v>
      </c>
      <c r="J592">
        <v>3</v>
      </c>
      <c r="K592" t="s">
        <v>162</v>
      </c>
      <c r="L592">
        <v>26</v>
      </c>
      <c r="M592" t="s">
        <v>161</v>
      </c>
    </row>
    <row r="593" spans="1:14">
      <c r="A593">
        <v>592</v>
      </c>
      <c r="B593">
        <v>70</v>
      </c>
      <c r="C593">
        <v>2019</v>
      </c>
      <c r="D593">
        <v>5</v>
      </c>
      <c r="E593" t="s">
        <v>46</v>
      </c>
      <c r="F593" t="s">
        <v>27</v>
      </c>
      <c r="H593" t="s">
        <v>101</v>
      </c>
      <c r="J593">
        <v>3</v>
      </c>
      <c r="K593" t="s">
        <v>160</v>
      </c>
      <c r="L593">
        <f t="shared" si="0"/>
        <v>33</v>
      </c>
      <c r="M593" t="s">
        <v>161</v>
      </c>
    </row>
    <row r="594" spans="1:14">
      <c r="A594">
        <v>593</v>
      </c>
      <c r="B594">
        <v>70</v>
      </c>
      <c r="C594">
        <v>2019</v>
      </c>
      <c r="D594">
        <v>5</v>
      </c>
      <c r="E594" t="s">
        <v>46</v>
      </c>
      <c r="F594" t="s">
        <v>27</v>
      </c>
      <c r="H594" t="s">
        <v>101</v>
      </c>
      <c r="J594">
        <v>4</v>
      </c>
      <c r="K594" t="s">
        <v>160</v>
      </c>
      <c r="L594">
        <f t="shared" si="0"/>
        <v>33</v>
      </c>
      <c r="M594" t="s">
        <v>161</v>
      </c>
    </row>
    <row r="595" spans="1:14">
      <c r="A595">
        <v>594</v>
      </c>
      <c r="B595">
        <v>70</v>
      </c>
      <c r="C595">
        <v>2019</v>
      </c>
      <c r="D595">
        <v>5</v>
      </c>
      <c r="E595" t="s">
        <v>46</v>
      </c>
      <c r="F595" t="s">
        <v>27</v>
      </c>
      <c r="H595" t="s">
        <v>187</v>
      </c>
      <c r="J595">
        <v>4</v>
      </c>
      <c r="K595" t="s">
        <v>160</v>
      </c>
      <c r="L595">
        <f t="shared" si="0"/>
        <v>33</v>
      </c>
      <c r="M595" t="s">
        <v>161</v>
      </c>
    </row>
    <row r="596" spans="1:14">
      <c r="A596">
        <v>595</v>
      </c>
      <c r="B596">
        <v>70</v>
      </c>
      <c r="C596">
        <v>2019</v>
      </c>
      <c r="D596">
        <v>5</v>
      </c>
      <c r="E596" t="s">
        <v>46</v>
      </c>
      <c r="F596" t="s">
        <v>27</v>
      </c>
      <c r="H596" t="s">
        <v>101</v>
      </c>
      <c r="J596">
        <v>4</v>
      </c>
      <c r="K596" t="s">
        <v>160</v>
      </c>
      <c r="L596">
        <f t="shared" si="0"/>
        <v>33</v>
      </c>
      <c r="M596" t="s">
        <v>161</v>
      </c>
    </row>
    <row r="597" spans="1:14">
      <c r="A597">
        <v>596</v>
      </c>
      <c r="B597">
        <v>70</v>
      </c>
      <c r="C597">
        <v>2019</v>
      </c>
      <c r="D597">
        <v>5</v>
      </c>
      <c r="E597" t="s">
        <v>46</v>
      </c>
      <c r="F597" t="s">
        <v>27</v>
      </c>
      <c r="H597" t="s">
        <v>101</v>
      </c>
      <c r="J597">
        <v>4</v>
      </c>
      <c r="K597" t="s">
        <v>160</v>
      </c>
      <c r="L597">
        <f t="shared" si="0"/>
        <v>33</v>
      </c>
      <c r="M597" t="s">
        <v>163</v>
      </c>
      <c r="N597" t="s">
        <v>165</v>
      </c>
    </row>
    <row r="598" spans="1:14">
      <c r="A598">
        <v>597</v>
      </c>
      <c r="B598">
        <v>71</v>
      </c>
      <c r="C598">
        <v>2019</v>
      </c>
      <c r="D598">
        <v>5</v>
      </c>
      <c r="E598" t="s">
        <v>38</v>
      </c>
      <c r="F598" t="s">
        <v>35</v>
      </c>
      <c r="H598" t="s">
        <v>126</v>
      </c>
      <c r="J598">
        <v>1</v>
      </c>
      <c r="K598" t="s">
        <v>162</v>
      </c>
      <c r="L598">
        <v>29</v>
      </c>
      <c r="M598" t="s">
        <v>161</v>
      </c>
    </row>
    <row r="599" spans="1:14">
      <c r="A599">
        <v>598</v>
      </c>
      <c r="B599">
        <v>71</v>
      </c>
      <c r="C599">
        <v>2019</v>
      </c>
      <c r="D599">
        <v>5</v>
      </c>
      <c r="E599" t="s">
        <v>38</v>
      </c>
      <c r="F599" t="s">
        <v>35</v>
      </c>
      <c r="H599" t="s">
        <v>144</v>
      </c>
      <c r="J599">
        <v>1</v>
      </c>
      <c r="K599" t="s">
        <v>160</v>
      </c>
      <c r="L599">
        <f t="shared" ref="L599:L606" si="5">IF(K599="XP", 33,0)</f>
        <v>33</v>
      </c>
      <c r="M599" t="s">
        <v>161</v>
      </c>
    </row>
    <row r="600" spans="1:14">
      <c r="A600">
        <v>599</v>
      </c>
      <c r="B600">
        <v>71</v>
      </c>
      <c r="C600">
        <v>2019</v>
      </c>
      <c r="D600">
        <v>5</v>
      </c>
      <c r="E600" t="s">
        <v>38</v>
      </c>
      <c r="F600" t="s">
        <v>35</v>
      </c>
      <c r="H600" t="s">
        <v>126</v>
      </c>
      <c r="J600">
        <v>2</v>
      </c>
      <c r="K600" t="s">
        <v>160</v>
      </c>
      <c r="L600">
        <f t="shared" si="5"/>
        <v>33</v>
      </c>
      <c r="M600" t="s">
        <v>161</v>
      </c>
    </row>
    <row r="601" spans="1:14">
      <c r="A601">
        <v>600</v>
      </c>
      <c r="B601">
        <v>71</v>
      </c>
      <c r="C601">
        <v>2019</v>
      </c>
      <c r="D601">
        <v>5</v>
      </c>
      <c r="E601" t="s">
        <v>38</v>
      </c>
      <c r="F601" t="s">
        <v>35</v>
      </c>
      <c r="H601" t="s">
        <v>144</v>
      </c>
      <c r="J601">
        <v>2</v>
      </c>
      <c r="K601" t="s">
        <v>162</v>
      </c>
      <c r="L601">
        <v>42</v>
      </c>
      <c r="M601" t="s">
        <v>161</v>
      </c>
    </row>
    <row r="602" spans="1:14">
      <c r="A602">
        <v>601</v>
      </c>
      <c r="B602">
        <v>71</v>
      </c>
      <c r="C602">
        <v>2019</v>
      </c>
      <c r="D602">
        <v>5</v>
      </c>
      <c r="E602" t="s">
        <v>38</v>
      </c>
      <c r="F602" t="s">
        <v>35</v>
      </c>
      <c r="H602" t="s">
        <v>126</v>
      </c>
      <c r="J602">
        <v>2</v>
      </c>
      <c r="K602" t="s">
        <v>160</v>
      </c>
      <c r="L602">
        <f t="shared" si="5"/>
        <v>33</v>
      </c>
      <c r="M602" t="s">
        <v>161</v>
      </c>
    </row>
    <row r="603" spans="1:14">
      <c r="A603">
        <v>602</v>
      </c>
      <c r="B603">
        <v>71</v>
      </c>
      <c r="C603">
        <v>2019</v>
      </c>
      <c r="D603">
        <v>5</v>
      </c>
      <c r="E603" t="s">
        <v>38</v>
      </c>
      <c r="F603" t="s">
        <v>35</v>
      </c>
      <c r="H603" t="s">
        <v>126</v>
      </c>
      <c r="J603">
        <v>3</v>
      </c>
      <c r="K603" t="s">
        <v>160</v>
      </c>
      <c r="L603">
        <f t="shared" si="5"/>
        <v>33</v>
      </c>
      <c r="M603" t="s">
        <v>161</v>
      </c>
    </row>
    <row r="604" spans="1:14">
      <c r="A604">
        <v>603</v>
      </c>
      <c r="B604">
        <v>71</v>
      </c>
      <c r="C604">
        <v>2019</v>
      </c>
      <c r="D604">
        <v>5</v>
      </c>
      <c r="E604" t="s">
        <v>38</v>
      </c>
      <c r="F604" t="s">
        <v>35</v>
      </c>
      <c r="H604" t="s">
        <v>144</v>
      </c>
      <c r="J604">
        <v>3</v>
      </c>
      <c r="K604" t="s">
        <v>160</v>
      </c>
      <c r="L604">
        <f t="shared" si="5"/>
        <v>33</v>
      </c>
      <c r="M604" t="s">
        <v>161</v>
      </c>
    </row>
    <row r="605" spans="1:14">
      <c r="A605">
        <v>604</v>
      </c>
      <c r="B605">
        <v>71</v>
      </c>
      <c r="C605">
        <v>2019</v>
      </c>
      <c r="D605">
        <v>5</v>
      </c>
      <c r="E605" t="s">
        <v>38</v>
      </c>
      <c r="F605" t="s">
        <v>35</v>
      </c>
      <c r="H605" t="s">
        <v>126</v>
      </c>
      <c r="J605">
        <v>4</v>
      </c>
      <c r="K605" t="s">
        <v>160</v>
      </c>
      <c r="L605">
        <f t="shared" si="5"/>
        <v>33</v>
      </c>
      <c r="M605" t="s">
        <v>161</v>
      </c>
    </row>
    <row r="606" spans="1:14">
      <c r="A606">
        <v>605</v>
      </c>
      <c r="B606">
        <v>71</v>
      </c>
      <c r="C606">
        <v>2019</v>
      </c>
      <c r="D606">
        <v>5</v>
      </c>
      <c r="E606" t="s">
        <v>38</v>
      </c>
      <c r="F606" t="s">
        <v>35</v>
      </c>
      <c r="H606" t="s">
        <v>144</v>
      </c>
      <c r="J606">
        <v>4</v>
      </c>
      <c r="K606" t="s">
        <v>160</v>
      </c>
      <c r="L606">
        <f t="shared" si="5"/>
        <v>33</v>
      </c>
      <c r="M606" t="s">
        <v>161</v>
      </c>
    </row>
    <row r="607" spans="1:14">
      <c r="A607">
        <v>606</v>
      </c>
      <c r="B607">
        <v>72</v>
      </c>
      <c r="C607">
        <v>2019</v>
      </c>
      <c r="D607">
        <v>5</v>
      </c>
      <c r="E607" t="s">
        <v>60</v>
      </c>
      <c r="F607" t="s">
        <v>36</v>
      </c>
      <c r="H607" t="s">
        <v>108</v>
      </c>
      <c r="J607">
        <v>1</v>
      </c>
      <c r="K607" t="s">
        <v>162</v>
      </c>
      <c r="L607">
        <v>31</v>
      </c>
      <c r="M607" t="s">
        <v>161</v>
      </c>
    </row>
    <row r="608" spans="1:14">
      <c r="A608">
        <v>607</v>
      </c>
      <c r="B608">
        <v>72</v>
      </c>
      <c r="C608">
        <v>2019</v>
      </c>
      <c r="D608">
        <v>5</v>
      </c>
      <c r="E608" t="s">
        <v>60</v>
      </c>
      <c r="F608" t="s">
        <v>36</v>
      </c>
      <c r="H608" t="s">
        <v>108</v>
      </c>
      <c r="J608">
        <v>2</v>
      </c>
      <c r="K608" t="s">
        <v>160</v>
      </c>
      <c r="L608">
        <f t="shared" si="0"/>
        <v>33</v>
      </c>
      <c r="M608" t="s">
        <v>161</v>
      </c>
    </row>
    <row r="609" spans="1:14">
      <c r="A609">
        <v>608</v>
      </c>
      <c r="B609">
        <v>72</v>
      </c>
      <c r="C609">
        <v>2019</v>
      </c>
      <c r="D609">
        <v>5</v>
      </c>
      <c r="E609" t="s">
        <v>60</v>
      </c>
      <c r="F609" t="s">
        <v>36</v>
      </c>
      <c r="H609" t="s">
        <v>136</v>
      </c>
      <c r="J609">
        <v>2</v>
      </c>
      <c r="K609" t="s">
        <v>160</v>
      </c>
      <c r="L609">
        <f t="shared" si="0"/>
        <v>33</v>
      </c>
      <c r="M609" t="s">
        <v>161</v>
      </c>
    </row>
    <row r="610" spans="1:14">
      <c r="A610">
        <v>609</v>
      </c>
      <c r="B610">
        <v>72</v>
      </c>
      <c r="C610">
        <v>2019</v>
      </c>
      <c r="D610">
        <v>5</v>
      </c>
      <c r="E610" t="s">
        <v>60</v>
      </c>
      <c r="F610" t="s">
        <v>36</v>
      </c>
      <c r="H610" t="s">
        <v>108</v>
      </c>
      <c r="J610">
        <v>2</v>
      </c>
      <c r="K610" t="s">
        <v>162</v>
      </c>
      <c r="L610">
        <v>48</v>
      </c>
      <c r="M610" t="s">
        <v>161</v>
      </c>
    </row>
    <row r="611" spans="1:14">
      <c r="A611">
        <v>610</v>
      </c>
      <c r="B611">
        <v>72</v>
      </c>
      <c r="C611">
        <v>2019</v>
      </c>
      <c r="D611">
        <v>5</v>
      </c>
      <c r="E611" t="s">
        <v>60</v>
      </c>
      <c r="F611" t="s">
        <v>36</v>
      </c>
      <c r="H611" t="s">
        <v>108</v>
      </c>
      <c r="J611">
        <v>2</v>
      </c>
      <c r="K611" t="s">
        <v>162</v>
      </c>
      <c r="L611">
        <v>32</v>
      </c>
      <c r="M611" t="s">
        <v>161</v>
      </c>
    </row>
    <row r="612" spans="1:14">
      <c r="A612">
        <v>611</v>
      </c>
      <c r="B612">
        <v>72</v>
      </c>
      <c r="C612">
        <v>2019</v>
      </c>
      <c r="D612">
        <v>5</v>
      </c>
      <c r="E612" t="s">
        <v>60</v>
      </c>
      <c r="F612" t="s">
        <v>36</v>
      </c>
      <c r="H612" t="s">
        <v>136</v>
      </c>
      <c r="J612">
        <v>3</v>
      </c>
      <c r="K612" t="s">
        <v>162</v>
      </c>
      <c r="L612">
        <v>32</v>
      </c>
      <c r="M612" t="s">
        <v>161</v>
      </c>
    </row>
    <row r="613" spans="1:14">
      <c r="A613">
        <v>612</v>
      </c>
      <c r="B613">
        <v>72</v>
      </c>
      <c r="C613">
        <v>2019</v>
      </c>
      <c r="D613">
        <v>5</v>
      </c>
      <c r="E613" t="s">
        <v>60</v>
      </c>
      <c r="F613" t="s">
        <v>36</v>
      </c>
      <c r="H613" t="s">
        <v>108</v>
      </c>
      <c r="J613">
        <v>3</v>
      </c>
      <c r="K613" t="s">
        <v>160</v>
      </c>
      <c r="L613">
        <f t="shared" si="0"/>
        <v>33</v>
      </c>
      <c r="M613" t="s">
        <v>161</v>
      </c>
    </row>
    <row r="614" spans="1:14">
      <c r="A614">
        <v>613</v>
      </c>
      <c r="B614">
        <v>72</v>
      </c>
      <c r="C614">
        <v>2019</v>
      </c>
      <c r="D614">
        <v>5</v>
      </c>
      <c r="E614" t="s">
        <v>60</v>
      </c>
      <c r="F614" t="s">
        <v>36</v>
      </c>
      <c r="H614" t="s">
        <v>108</v>
      </c>
      <c r="J614">
        <v>4</v>
      </c>
      <c r="K614" t="s">
        <v>162</v>
      </c>
      <c r="L614">
        <v>45</v>
      </c>
      <c r="M614" t="s">
        <v>161</v>
      </c>
    </row>
    <row r="615" spans="1:14">
      <c r="A615">
        <v>614</v>
      </c>
      <c r="B615">
        <v>73</v>
      </c>
      <c r="C615">
        <v>2019</v>
      </c>
      <c r="D615">
        <v>5</v>
      </c>
      <c r="E615" t="s">
        <v>52</v>
      </c>
      <c r="F615" t="s">
        <v>50</v>
      </c>
      <c r="H615" t="s">
        <v>113</v>
      </c>
      <c r="J615">
        <v>2</v>
      </c>
      <c r="K615" t="s">
        <v>160</v>
      </c>
      <c r="L615">
        <f t="shared" si="0"/>
        <v>33</v>
      </c>
      <c r="M615" t="s">
        <v>161</v>
      </c>
    </row>
    <row r="616" spans="1:14">
      <c r="A616">
        <v>615</v>
      </c>
      <c r="B616">
        <v>73</v>
      </c>
      <c r="C616">
        <v>2019</v>
      </c>
      <c r="D616">
        <v>5</v>
      </c>
      <c r="E616" t="s">
        <v>52</v>
      </c>
      <c r="F616" t="s">
        <v>50</v>
      </c>
      <c r="H616" t="s">
        <v>113</v>
      </c>
      <c r="J616">
        <v>2</v>
      </c>
      <c r="K616" t="s">
        <v>160</v>
      </c>
      <c r="L616">
        <f t="shared" si="0"/>
        <v>33</v>
      </c>
      <c r="M616" t="s">
        <v>161</v>
      </c>
    </row>
    <row r="617" spans="1:14">
      <c r="A617">
        <v>616</v>
      </c>
      <c r="B617">
        <v>73</v>
      </c>
      <c r="C617">
        <v>2019</v>
      </c>
      <c r="D617">
        <v>5</v>
      </c>
      <c r="E617" t="s">
        <v>52</v>
      </c>
      <c r="F617" t="s">
        <v>50</v>
      </c>
      <c r="H617" t="s">
        <v>113</v>
      </c>
      <c r="J617">
        <v>2</v>
      </c>
      <c r="K617" t="s">
        <v>162</v>
      </c>
      <c r="L617">
        <v>41</v>
      </c>
      <c r="M617" t="s">
        <v>161</v>
      </c>
    </row>
    <row r="618" spans="1:14">
      <c r="A618">
        <v>617</v>
      </c>
      <c r="B618">
        <v>73</v>
      </c>
      <c r="C618">
        <v>2019</v>
      </c>
      <c r="D618">
        <v>5</v>
      </c>
      <c r="E618" t="s">
        <v>52</v>
      </c>
      <c r="F618" t="s">
        <v>50</v>
      </c>
      <c r="H618" t="s">
        <v>193</v>
      </c>
      <c r="J618">
        <v>3</v>
      </c>
      <c r="K618" t="s">
        <v>160</v>
      </c>
      <c r="L618">
        <f t="shared" si="0"/>
        <v>33</v>
      </c>
      <c r="M618" t="s">
        <v>161</v>
      </c>
    </row>
    <row r="619" spans="1:14">
      <c r="A619">
        <v>618</v>
      </c>
      <c r="B619">
        <v>73</v>
      </c>
      <c r="C619">
        <v>2019</v>
      </c>
      <c r="D619">
        <v>5</v>
      </c>
      <c r="E619" t="s">
        <v>52</v>
      </c>
      <c r="F619" t="s">
        <v>50</v>
      </c>
      <c r="H619" t="s">
        <v>193</v>
      </c>
      <c r="J619">
        <v>3</v>
      </c>
      <c r="K619" t="s">
        <v>160</v>
      </c>
      <c r="L619">
        <f t="shared" si="0"/>
        <v>33</v>
      </c>
      <c r="M619" t="s">
        <v>161</v>
      </c>
    </row>
    <row r="620" spans="1:14">
      <c r="A620">
        <v>619</v>
      </c>
      <c r="B620">
        <v>73</v>
      </c>
      <c r="C620">
        <v>2019</v>
      </c>
      <c r="D620">
        <v>5</v>
      </c>
      <c r="E620" t="s">
        <v>52</v>
      </c>
      <c r="F620" t="s">
        <v>50</v>
      </c>
      <c r="H620" t="s">
        <v>193</v>
      </c>
      <c r="J620">
        <v>3</v>
      </c>
      <c r="K620" t="s">
        <v>160</v>
      </c>
      <c r="L620">
        <f t="shared" si="0"/>
        <v>33</v>
      </c>
      <c r="M620" t="s">
        <v>161</v>
      </c>
    </row>
    <row r="621" spans="1:14">
      <c r="A621">
        <v>620</v>
      </c>
      <c r="B621">
        <v>73</v>
      </c>
      <c r="C621">
        <v>2019</v>
      </c>
      <c r="D621">
        <v>5</v>
      </c>
      <c r="E621" t="s">
        <v>52</v>
      </c>
      <c r="F621" t="s">
        <v>50</v>
      </c>
      <c r="H621" t="s">
        <v>113</v>
      </c>
      <c r="J621">
        <v>4</v>
      </c>
      <c r="K621" t="s">
        <v>160</v>
      </c>
      <c r="L621">
        <f t="shared" si="0"/>
        <v>33</v>
      </c>
      <c r="M621" t="s">
        <v>161</v>
      </c>
    </row>
    <row r="622" spans="1:14">
      <c r="A622">
        <v>621</v>
      </c>
      <c r="B622">
        <v>74</v>
      </c>
      <c r="C622">
        <v>2019</v>
      </c>
      <c r="D622">
        <v>5</v>
      </c>
      <c r="E622" t="s">
        <v>54</v>
      </c>
      <c r="F622" t="s">
        <v>62</v>
      </c>
      <c r="H622" t="s">
        <v>103</v>
      </c>
      <c r="J622">
        <v>1</v>
      </c>
      <c r="K622" t="s">
        <v>160</v>
      </c>
      <c r="L622">
        <f t="shared" ref="L622:L623" si="6">IF(K622="XP", 33,0)</f>
        <v>33</v>
      </c>
      <c r="M622" t="s">
        <v>161</v>
      </c>
    </row>
    <row r="623" spans="1:14">
      <c r="A623">
        <v>622</v>
      </c>
      <c r="B623">
        <v>74</v>
      </c>
      <c r="C623">
        <v>2019</v>
      </c>
      <c r="D623">
        <v>5</v>
      </c>
      <c r="E623" t="s">
        <v>54</v>
      </c>
      <c r="F623" t="s">
        <v>62</v>
      </c>
      <c r="H623" t="s">
        <v>103</v>
      </c>
      <c r="J623">
        <v>1</v>
      </c>
      <c r="K623" t="s">
        <v>160</v>
      </c>
      <c r="L623">
        <f t="shared" si="6"/>
        <v>33</v>
      </c>
      <c r="M623" t="s">
        <v>161</v>
      </c>
    </row>
    <row r="624" spans="1:14">
      <c r="A624">
        <v>623</v>
      </c>
      <c r="B624">
        <v>74</v>
      </c>
      <c r="C624">
        <v>2019</v>
      </c>
      <c r="D624">
        <v>5</v>
      </c>
      <c r="E624" t="s">
        <v>54</v>
      </c>
      <c r="F624" t="s">
        <v>62</v>
      </c>
      <c r="H624" t="s">
        <v>115</v>
      </c>
      <c r="J624">
        <v>2</v>
      </c>
      <c r="K624" t="s">
        <v>162</v>
      </c>
      <c r="L624">
        <v>55</v>
      </c>
      <c r="M624" t="s">
        <v>163</v>
      </c>
      <c r="N624" t="s">
        <v>164</v>
      </c>
    </row>
    <row r="625" spans="1:14">
      <c r="A625">
        <v>624</v>
      </c>
      <c r="B625">
        <v>74</v>
      </c>
      <c r="C625">
        <v>2019</v>
      </c>
      <c r="D625">
        <v>5</v>
      </c>
      <c r="E625" t="s">
        <v>54</v>
      </c>
      <c r="F625" t="s">
        <v>62</v>
      </c>
      <c r="H625" t="s">
        <v>103</v>
      </c>
      <c r="J625">
        <v>2</v>
      </c>
      <c r="K625" t="s">
        <v>160</v>
      </c>
      <c r="L625">
        <f>IF(K625="XP", 33,0)</f>
        <v>33</v>
      </c>
      <c r="M625" t="s">
        <v>161</v>
      </c>
    </row>
    <row r="626" spans="1:14">
      <c r="A626">
        <v>625</v>
      </c>
      <c r="B626">
        <v>74</v>
      </c>
      <c r="C626">
        <v>2019</v>
      </c>
      <c r="D626">
        <v>5</v>
      </c>
      <c r="E626" t="s">
        <v>54</v>
      </c>
      <c r="F626" t="s">
        <v>62</v>
      </c>
      <c r="H626" t="s">
        <v>103</v>
      </c>
      <c r="J626">
        <v>3</v>
      </c>
      <c r="K626" t="s">
        <v>162</v>
      </c>
      <c r="L626">
        <v>28</v>
      </c>
      <c r="M626" t="s">
        <v>161</v>
      </c>
    </row>
    <row r="627" spans="1:14">
      <c r="A627">
        <v>626</v>
      </c>
      <c r="B627">
        <v>74</v>
      </c>
      <c r="C627">
        <v>2019</v>
      </c>
      <c r="D627">
        <v>5</v>
      </c>
      <c r="E627" t="s">
        <v>54</v>
      </c>
      <c r="F627" t="s">
        <v>62</v>
      </c>
      <c r="H627" t="s">
        <v>103</v>
      </c>
      <c r="J627">
        <v>4</v>
      </c>
      <c r="K627" t="s">
        <v>160</v>
      </c>
      <c r="L627">
        <f>IF(K627="XP", 33,0)</f>
        <v>33</v>
      </c>
      <c r="M627" t="s">
        <v>161</v>
      </c>
    </row>
    <row r="628" spans="1:14">
      <c r="A628">
        <v>627</v>
      </c>
      <c r="B628">
        <v>75</v>
      </c>
      <c r="C628">
        <v>2019</v>
      </c>
      <c r="D628">
        <v>5</v>
      </c>
      <c r="E628" t="s">
        <v>56</v>
      </c>
      <c r="F628" t="s">
        <v>53</v>
      </c>
      <c r="H628" t="s">
        <v>132</v>
      </c>
      <c r="J628">
        <v>1</v>
      </c>
      <c r="K628" t="s">
        <v>160</v>
      </c>
      <c r="L628">
        <f t="shared" ref="L628:L629" si="7">IF(K628="XP", 33,0)</f>
        <v>33</v>
      </c>
      <c r="M628" t="s">
        <v>161</v>
      </c>
    </row>
    <row r="629" spans="1:14">
      <c r="A629">
        <v>628</v>
      </c>
      <c r="B629">
        <v>75</v>
      </c>
      <c r="C629">
        <v>2019</v>
      </c>
      <c r="D629">
        <v>5</v>
      </c>
      <c r="E629" t="s">
        <v>56</v>
      </c>
      <c r="F629" t="s">
        <v>53</v>
      </c>
      <c r="H629" t="s">
        <v>132</v>
      </c>
      <c r="J629">
        <v>1</v>
      </c>
      <c r="K629" t="s">
        <v>160</v>
      </c>
      <c r="L629">
        <f t="shared" si="7"/>
        <v>33</v>
      </c>
      <c r="M629" t="s">
        <v>161</v>
      </c>
    </row>
    <row r="630" spans="1:14">
      <c r="A630">
        <v>629</v>
      </c>
      <c r="B630">
        <v>75</v>
      </c>
      <c r="C630">
        <v>2019</v>
      </c>
      <c r="D630">
        <v>5</v>
      </c>
      <c r="E630" t="s">
        <v>56</v>
      </c>
      <c r="F630" t="s">
        <v>53</v>
      </c>
      <c r="H630" t="s">
        <v>142</v>
      </c>
      <c r="J630">
        <v>2</v>
      </c>
      <c r="K630" t="s">
        <v>162</v>
      </c>
      <c r="L630">
        <v>48</v>
      </c>
      <c r="M630" t="s">
        <v>163</v>
      </c>
      <c r="N630" t="s">
        <v>170</v>
      </c>
    </row>
    <row r="631" spans="1:14">
      <c r="A631">
        <v>630</v>
      </c>
      <c r="B631">
        <v>75</v>
      </c>
      <c r="C631">
        <v>2019</v>
      </c>
      <c r="D631">
        <v>5</v>
      </c>
      <c r="E631" t="s">
        <v>56</v>
      </c>
      <c r="F631" t="s">
        <v>53</v>
      </c>
      <c r="H631" t="s">
        <v>132</v>
      </c>
      <c r="J631">
        <v>2</v>
      </c>
      <c r="K631" t="s">
        <v>162</v>
      </c>
      <c r="L631">
        <v>40</v>
      </c>
      <c r="M631" t="s">
        <v>161</v>
      </c>
    </row>
    <row r="632" spans="1:14">
      <c r="A632">
        <v>631</v>
      </c>
      <c r="B632">
        <v>75</v>
      </c>
      <c r="C632">
        <v>2019</v>
      </c>
      <c r="D632">
        <v>5</v>
      </c>
      <c r="E632" t="s">
        <v>56</v>
      </c>
      <c r="F632" t="s">
        <v>53</v>
      </c>
      <c r="H632" t="s">
        <v>142</v>
      </c>
      <c r="J632">
        <v>3</v>
      </c>
      <c r="K632" t="s">
        <v>160</v>
      </c>
      <c r="L632">
        <f>IF(K632="XP", 33,0)</f>
        <v>33</v>
      </c>
      <c r="M632" t="s">
        <v>161</v>
      </c>
    </row>
    <row r="633" spans="1:14">
      <c r="A633">
        <v>632</v>
      </c>
      <c r="B633">
        <v>75</v>
      </c>
      <c r="C633">
        <v>2019</v>
      </c>
      <c r="D633">
        <v>5</v>
      </c>
      <c r="E633" t="s">
        <v>56</v>
      </c>
      <c r="F633" t="s">
        <v>53</v>
      </c>
      <c r="H633" t="s">
        <v>132</v>
      </c>
      <c r="J633">
        <v>4</v>
      </c>
      <c r="K633" t="s">
        <v>162</v>
      </c>
      <c r="L633">
        <v>54</v>
      </c>
      <c r="M633" t="s">
        <v>163</v>
      </c>
      <c r="N633" t="s">
        <v>165</v>
      </c>
    </row>
    <row r="634" spans="1:14">
      <c r="A634">
        <v>633</v>
      </c>
      <c r="B634">
        <v>75</v>
      </c>
      <c r="C634">
        <v>2019</v>
      </c>
      <c r="D634">
        <v>5</v>
      </c>
      <c r="E634" t="s">
        <v>56</v>
      </c>
      <c r="F634" t="s">
        <v>53</v>
      </c>
      <c r="H634" t="s">
        <v>142</v>
      </c>
      <c r="J634">
        <v>4</v>
      </c>
      <c r="K634" t="s">
        <v>162</v>
      </c>
      <c r="L634">
        <v>45</v>
      </c>
      <c r="M634" t="s">
        <v>161</v>
      </c>
    </row>
    <row r="635" spans="1:14">
      <c r="A635">
        <v>634</v>
      </c>
      <c r="B635">
        <v>75</v>
      </c>
      <c r="C635">
        <v>2019</v>
      </c>
      <c r="D635">
        <v>5</v>
      </c>
      <c r="E635" t="s">
        <v>56</v>
      </c>
      <c r="F635" t="s">
        <v>53</v>
      </c>
      <c r="H635" t="s">
        <v>132</v>
      </c>
      <c r="J635">
        <v>4</v>
      </c>
      <c r="K635" t="s">
        <v>162</v>
      </c>
      <c r="L635">
        <v>46</v>
      </c>
      <c r="M635" t="s">
        <v>161</v>
      </c>
    </row>
    <row r="636" spans="1:14">
      <c r="A636">
        <v>635</v>
      </c>
      <c r="B636">
        <v>75</v>
      </c>
      <c r="C636">
        <v>2019</v>
      </c>
      <c r="D636">
        <v>5</v>
      </c>
      <c r="E636" t="s">
        <v>56</v>
      </c>
      <c r="F636" t="s">
        <v>53</v>
      </c>
      <c r="H636" t="s">
        <v>142</v>
      </c>
      <c r="J636">
        <v>4</v>
      </c>
      <c r="K636" t="s">
        <v>162</v>
      </c>
      <c r="L636">
        <v>32</v>
      </c>
      <c r="M636" t="s">
        <v>161</v>
      </c>
    </row>
    <row r="637" spans="1:14">
      <c r="A637">
        <v>636</v>
      </c>
      <c r="B637">
        <v>76</v>
      </c>
      <c r="C637">
        <v>2019</v>
      </c>
      <c r="D637">
        <v>5</v>
      </c>
      <c r="E637" t="s">
        <v>59</v>
      </c>
      <c r="F637" t="s">
        <v>49</v>
      </c>
      <c r="H637" t="s">
        <v>107</v>
      </c>
      <c r="J637">
        <v>1</v>
      </c>
      <c r="K637" t="s">
        <v>160</v>
      </c>
      <c r="L637">
        <f t="shared" si="0"/>
        <v>33</v>
      </c>
      <c r="M637" t="s">
        <v>161</v>
      </c>
    </row>
    <row r="638" spans="1:14">
      <c r="A638">
        <v>637</v>
      </c>
      <c r="B638">
        <v>76</v>
      </c>
      <c r="C638">
        <v>2019</v>
      </c>
      <c r="D638">
        <v>5</v>
      </c>
      <c r="E638" t="s">
        <v>59</v>
      </c>
      <c r="F638" t="s">
        <v>49</v>
      </c>
      <c r="H638" t="s">
        <v>107</v>
      </c>
      <c r="J638">
        <v>1</v>
      </c>
      <c r="K638" t="s">
        <v>160</v>
      </c>
      <c r="L638">
        <f t="shared" si="0"/>
        <v>33</v>
      </c>
      <c r="M638" t="s">
        <v>161</v>
      </c>
    </row>
    <row r="639" spans="1:14">
      <c r="A639">
        <v>638</v>
      </c>
      <c r="B639">
        <v>76</v>
      </c>
      <c r="C639">
        <v>2019</v>
      </c>
      <c r="D639">
        <v>5</v>
      </c>
      <c r="E639" t="s">
        <v>59</v>
      </c>
      <c r="F639" t="s">
        <v>49</v>
      </c>
      <c r="H639" t="s">
        <v>107</v>
      </c>
      <c r="J639">
        <v>2</v>
      </c>
      <c r="K639" t="s">
        <v>162</v>
      </c>
      <c r="L639">
        <v>20</v>
      </c>
      <c r="M639" t="s">
        <v>161</v>
      </c>
    </row>
    <row r="640" spans="1:14">
      <c r="A640">
        <v>639</v>
      </c>
      <c r="B640">
        <v>76</v>
      </c>
      <c r="C640">
        <v>2019</v>
      </c>
      <c r="D640">
        <v>5</v>
      </c>
      <c r="E640" t="s">
        <v>59</v>
      </c>
      <c r="F640" t="s">
        <v>49</v>
      </c>
      <c r="H640" t="s">
        <v>190</v>
      </c>
      <c r="J640">
        <v>2</v>
      </c>
      <c r="K640" t="s">
        <v>162</v>
      </c>
      <c r="L640">
        <v>54</v>
      </c>
      <c r="M640" t="s">
        <v>163</v>
      </c>
      <c r="N640" t="s">
        <v>164</v>
      </c>
    </row>
    <row r="641" spans="1:14">
      <c r="A641">
        <v>640</v>
      </c>
      <c r="B641">
        <v>76</v>
      </c>
      <c r="C641">
        <v>2019</v>
      </c>
      <c r="D641">
        <v>5</v>
      </c>
      <c r="E641" t="s">
        <v>59</v>
      </c>
      <c r="F641" t="s">
        <v>49</v>
      </c>
      <c r="H641" t="s">
        <v>107</v>
      </c>
      <c r="J641">
        <v>3</v>
      </c>
      <c r="K641" t="s">
        <v>160</v>
      </c>
      <c r="L641">
        <f>IF(K641="XP", 33,0)</f>
        <v>33</v>
      </c>
      <c r="M641" t="s">
        <v>161</v>
      </c>
    </row>
    <row r="642" spans="1:14">
      <c r="A642">
        <v>641</v>
      </c>
      <c r="B642">
        <v>76</v>
      </c>
      <c r="C642">
        <v>2019</v>
      </c>
      <c r="D642">
        <v>5</v>
      </c>
      <c r="E642" t="s">
        <v>59</v>
      </c>
      <c r="F642" t="s">
        <v>49</v>
      </c>
      <c r="H642" t="s">
        <v>190</v>
      </c>
      <c r="J642">
        <v>3</v>
      </c>
      <c r="K642" t="s">
        <v>162</v>
      </c>
      <c r="L642">
        <v>36</v>
      </c>
      <c r="M642" t="s">
        <v>161</v>
      </c>
    </row>
    <row r="643" spans="1:14">
      <c r="A643">
        <v>642</v>
      </c>
      <c r="B643">
        <v>76</v>
      </c>
      <c r="C643">
        <v>2019</v>
      </c>
      <c r="D643">
        <v>5</v>
      </c>
      <c r="E643" t="s">
        <v>59</v>
      </c>
      <c r="F643" t="s">
        <v>49</v>
      </c>
      <c r="H643" t="s">
        <v>107</v>
      </c>
      <c r="J643">
        <v>3</v>
      </c>
      <c r="K643" t="s">
        <v>160</v>
      </c>
      <c r="L643">
        <f>IF(K643="XP", 33,0)</f>
        <v>33</v>
      </c>
      <c r="M643" t="s">
        <v>161</v>
      </c>
    </row>
    <row r="644" spans="1:14">
      <c r="A644">
        <v>643</v>
      </c>
      <c r="B644">
        <v>76</v>
      </c>
      <c r="C644">
        <v>2019</v>
      </c>
      <c r="D644">
        <v>5</v>
      </c>
      <c r="E644" t="s">
        <v>59</v>
      </c>
      <c r="F644" t="s">
        <v>49</v>
      </c>
      <c r="H644" t="s">
        <v>190</v>
      </c>
      <c r="J644">
        <v>3</v>
      </c>
      <c r="K644" t="s">
        <v>160</v>
      </c>
      <c r="L644">
        <f>IF(K644="XP", 33,0)</f>
        <v>33</v>
      </c>
      <c r="M644" t="s">
        <v>161</v>
      </c>
    </row>
    <row r="645" spans="1:14">
      <c r="A645">
        <v>644</v>
      </c>
      <c r="B645">
        <v>76</v>
      </c>
      <c r="C645">
        <v>2019</v>
      </c>
      <c r="D645">
        <v>5</v>
      </c>
      <c r="E645" t="s">
        <v>59</v>
      </c>
      <c r="F645" t="s">
        <v>49</v>
      </c>
      <c r="H645" t="s">
        <v>190</v>
      </c>
      <c r="J645">
        <v>4</v>
      </c>
      <c r="K645" t="s">
        <v>160</v>
      </c>
      <c r="L645">
        <f>IF(K645="XP", 33,0)</f>
        <v>33</v>
      </c>
      <c r="M645" t="s">
        <v>161</v>
      </c>
    </row>
    <row r="646" spans="1:14">
      <c r="A646">
        <v>645</v>
      </c>
      <c r="B646">
        <v>76</v>
      </c>
      <c r="C646">
        <v>2019</v>
      </c>
      <c r="D646">
        <v>5</v>
      </c>
      <c r="E646" t="s">
        <v>59</v>
      </c>
      <c r="F646" t="s">
        <v>49</v>
      </c>
      <c r="H646" t="s">
        <v>107</v>
      </c>
      <c r="J646">
        <v>4</v>
      </c>
      <c r="K646" t="s">
        <v>162</v>
      </c>
      <c r="L646">
        <v>38</v>
      </c>
      <c r="M646" t="s">
        <v>161</v>
      </c>
    </row>
    <row r="647" spans="1:14">
      <c r="A647">
        <v>646</v>
      </c>
      <c r="B647">
        <v>76</v>
      </c>
      <c r="C647">
        <v>2019</v>
      </c>
      <c r="D647">
        <v>5</v>
      </c>
      <c r="E647" t="s">
        <v>59</v>
      </c>
      <c r="F647" t="s">
        <v>49</v>
      </c>
      <c r="H647" t="s">
        <v>190</v>
      </c>
      <c r="J647">
        <v>4</v>
      </c>
      <c r="K647" t="s">
        <v>160</v>
      </c>
      <c r="L647">
        <f>IF(K647="XP", 33,0)</f>
        <v>33</v>
      </c>
      <c r="M647" t="s">
        <v>161</v>
      </c>
    </row>
    <row r="648" spans="1:14">
      <c r="A648">
        <v>647</v>
      </c>
      <c r="B648">
        <v>76</v>
      </c>
      <c r="C648">
        <v>2019</v>
      </c>
      <c r="D648">
        <v>5</v>
      </c>
      <c r="E648" t="s">
        <v>59</v>
      </c>
      <c r="F648" t="s">
        <v>49</v>
      </c>
      <c r="H648" t="s">
        <v>190</v>
      </c>
      <c r="J648">
        <v>4</v>
      </c>
      <c r="K648" t="s">
        <v>162</v>
      </c>
      <c r="L648">
        <v>33</v>
      </c>
      <c r="M648" t="s">
        <v>163</v>
      </c>
      <c r="N648" t="s">
        <v>164</v>
      </c>
    </row>
    <row r="649" spans="1:14">
      <c r="A649">
        <v>648</v>
      </c>
      <c r="B649">
        <v>77</v>
      </c>
      <c r="C649">
        <v>2019</v>
      </c>
      <c r="D649">
        <v>5</v>
      </c>
      <c r="E649" t="s">
        <v>23</v>
      </c>
      <c r="F649" t="s">
        <v>34</v>
      </c>
      <c r="H649" t="s">
        <v>102</v>
      </c>
      <c r="J649">
        <v>1</v>
      </c>
      <c r="K649" t="s">
        <v>162</v>
      </c>
      <c r="L649">
        <v>29</v>
      </c>
      <c r="M649" t="s">
        <v>161</v>
      </c>
    </row>
    <row r="650" spans="1:14">
      <c r="A650">
        <v>649</v>
      </c>
      <c r="B650">
        <v>77</v>
      </c>
      <c r="C650">
        <v>2019</v>
      </c>
      <c r="D650">
        <v>5</v>
      </c>
      <c r="E650" t="s">
        <v>23</v>
      </c>
      <c r="F650" t="s">
        <v>34</v>
      </c>
      <c r="H650" t="s">
        <v>188</v>
      </c>
      <c r="J650">
        <v>1</v>
      </c>
      <c r="K650" t="s">
        <v>160</v>
      </c>
      <c r="L650">
        <f t="shared" si="0"/>
        <v>33</v>
      </c>
      <c r="M650" t="s">
        <v>161</v>
      </c>
    </row>
    <row r="651" spans="1:14">
      <c r="A651">
        <v>650</v>
      </c>
      <c r="B651">
        <v>77</v>
      </c>
      <c r="C651">
        <v>2019</v>
      </c>
      <c r="D651">
        <v>5</v>
      </c>
      <c r="E651" t="s">
        <v>23</v>
      </c>
      <c r="F651" t="s">
        <v>34</v>
      </c>
      <c r="H651" t="s">
        <v>102</v>
      </c>
      <c r="J651">
        <v>2</v>
      </c>
      <c r="K651" t="s">
        <v>160</v>
      </c>
      <c r="L651">
        <f t="shared" si="0"/>
        <v>33</v>
      </c>
      <c r="M651" t="s">
        <v>161</v>
      </c>
    </row>
    <row r="652" spans="1:14">
      <c r="A652">
        <v>651</v>
      </c>
      <c r="B652">
        <v>77</v>
      </c>
      <c r="C652">
        <v>2019</v>
      </c>
      <c r="D652">
        <v>5</v>
      </c>
      <c r="E652" t="s">
        <v>23</v>
      </c>
      <c r="F652" t="s">
        <v>34</v>
      </c>
      <c r="H652" t="s">
        <v>188</v>
      </c>
      <c r="J652">
        <v>2</v>
      </c>
      <c r="K652" t="s">
        <v>162</v>
      </c>
      <c r="L652">
        <v>32</v>
      </c>
      <c r="M652" t="s">
        <v>161</v>
      </c>
    </row>
    <row r="653" spans="1:14">
      <c r="A653">
        <v>652</v>
      </c>
      <c r="B653">
        <v>77</v>
      </c>
      <c r="C653">
        <v>2019</v>
      </c>
      <c r="D653">
        <v>5</v>
      </c>
      <c r="E653" t="s">
        <v>23</v>
      </c>
      <c r="F653" t="s">
        <v>34</v>
      </c>
      <c r="H653" t="s">
        <v>188</v>
      </c>
      <c r="J653">
        <v>2</v>
      </c>
      <c r="K653" t="s">
        <v>162</v>
      </c>
      <c r="L653">
        <v>32</v>
      </c>
      <c r="M653" t="s">
        <v>161</v>
      </c>
    </row>
    <row r="654" spans="1:14">
      <c r="A654">
        <v>653</v>
      </c>
      <c r="B654">
        <v>77</v>
      </c>
      <c r="C654">
        <v>2019</v>
      </c>
      <c r="D654">
        <v>5</v>
      </c>
      <c r="E654" t="s">
        <v>23</v>
      </c>
      <c r="F654" t="s">
        <v>34</v>
      </c>
      <c r="H654" t="s">
        <v>188</v>
      </c>
      <c r="J654">
        <v>4</v>
      </c>
      <c r="K654" t="s">
        <v>162</v>
      </c>
      <c r="L654">
        <v>31</v>
      </c>
      <c r="M654" t="s">
        <v>161</v>
      </c>
    </row>
    <row r="655" spans="1:14">
      <c r="A655">
        <v>654</v>
      </c>
      <c r="B655">
        <v>77</v>
      </c>
      <c r="C655">
        <v>2019</v>
      </c>
      <c r="D655">
        <v>5</v>
      </c>
      <c r="E655" t="s">
        <v>23</v>
      </c>
      <c r="F655" t="s">
        <v>34</v>
      </c>
      <c r="H655" t="s">
        <v>188</v>
      </c>
      <c r="J655">
        <v>4</v>
      </c>
      <c r="K655" t="s">
        <v>162</v>
      </c>
      <c r="L655">
        <v>29</v>
      </c>
      <c r="M655" t="s">
        <v>161</v>
      </c>
    </row>
    <row r="656" spans="1:14">
      <c r="A656">
        <v>655</v>
      </c>
      <c r="B656">
        <v>77</v>
      </c>
      <c r="C656">
        <v>2019</v>
      </c>
      <c r="D656">
        <v>5</v>
      </c>
      <c r="E656" t="s">
        <v>23</v>
      </c>
      <c r="F656" t="s">
        <v>34</v>
      </c>
      <c r="H656" t="s">
        <v>102</v>
      </c>
      <c r="J656">
        <v>4</v>
      </c>
      <c r="K656" t="s">
        <v>162</v>
      </c>
      <c r="L656">
        <v>36</v>
      </c>
      <c r="M656" t="s">
        <v>161</v>
      </c>
    </row>
    <row r="657" spans="1:14">
      <c r="A657">
        <v>656</v>
      </c>
      <c r="B657">
        <v>78</v>
      </c>
      <c r="C657">
        <v>2019</v>
      </c>
      <c r="D657">
        <v>5</v>
      </c>
      <c r="E657" t="s">
        <v>39</v>
      </c>
      <c r="F657" t="s">
        <v>30</v>
      </c>
      <c r="H657" t="s">
        <v>124</v>
      </c>
      <c r="J657">
        <v>1</v>
      </c>
      <c r="K657" t="s">
        <v>160</v>
      </c>
      <c r="L657">
        <f t="shared" si="0"/>
        <v>33</v>
      </c>
      <c r="M657" t="s">
        <v>161</v>
      </c>
    </row>
    <row r="658" spans="1:14">
      <c r="A658">
        <v>657</v>
      </c>
      <c r="B658">
        <v>78</v>
      </c>
      <c r="C658">
        <v>2019</v>
      </c>
      <c r="D658">
        <v>5</v>
      </c>
      <c r="E658" t="s">
        <v>39</v>
      </c>
      <c r="F658" t="s">
        <v>30</v>
      </c>
      <c r="H658" t="s">
        <v>124</v>
      </c>
      <c r="J658">
        <v>1</v>
      </c>
      <c r="K658" t="s">
        <v>160</v>
      </c>
      <c r="L658">
        <f t="shared" si="0"/>
        <v>33</v>
      </c>
      <c r="M658" t="s">
        <v>161</v>
      </c>
    </row>
    <row r="659" spans="1:14">
      <c r="A659">
        <v>658</v>
      </c>
      <c r="B659">
        <v>78</v>
      </c>
      <c r="C659">
        <v>2019</v>
      </c>
      <c r="D659">
        <v>5</v>
      </c>
      <c r="E659" t="s">
        <v>39</v>
      </c>
      <c r="F659" t="s">
        <v>30</v>
      </c>
      <c r="H659" t="s">
        <v>124</v>
      </c>
      <c r="J659">
        <v>1</v>
      </c>
      <c r="K659" t="s">
        <v>162</v>
      </c>
      <c r="L659">
        <v>47</v>
      </c>
      <c r="M659" t="s">
        <v>163</v>
      </c>
      <c r="N659" t="s">
        <v>164</v>
      </c>
    </row>
    <row r="660" spans="1:14">
      <c r="A660">
        <v>659</v>
      </c>
      <c r="B660">
        <v>78</v>
      </c>
      <c r="C660">
        <v>2019</v>
      </c>
      <c r="D660">
        <v>5</v>
      </c>
      <c r="E660" t="s">
        <v>39</v>
      </c>
      <c r="F660" t="s">
        <v>30</v>
      </c>
      <c r="H660" t="s">
        <v>117</v>
      </c>
      <c r="J660">
        <v>2</v>
      </c>
      <c r="K660" t="s">
        <v>162</v>
      </c>
      <c r="L660">
        <v>30</v>
      </c>
      <c r="M660" t="s">
        <v>161</v>
      </c>
    </row>
    <row r="661" spans="1:14">
      <c r="A661">
        <v>660</v>
      </c>
      <c r="B661">
        <v>78</v>
      </c>
      <c r="C661">
        <v>2019</v>
      </c>
      <c r="D661">
        <v>5</v>
      </c>
      <c r="E661" t="s">
        <v>39</v>
      </c>
      <c r="F661" t="s">
        <v>30</v>
      </c>
      <c r="H661" t="s">
        <v>124</v>
      </c>
      <c r="J661">
        <v>2</v>
      </c>
      <c r="K661" t="s">
        <v>160</v>
      </c>
      <c r="L661">
        <f>IF(K661="XP", 33,0)</f>
        <v>33</v>
      </c>
      <c r="M661" t="s">
        <v>161</v>
      </c>
    </row>
    <row r="662" spans="1:14">
      <c r="A662">
        <v>661</v>
      </c>
      <c r="B662">
        <v>78</v>
      </c>
      <c r="C662">
        <v>2019</v>
      </c>
      <c r="D662">
        <v>5</v>
      </c>
      <c r="E662" t="s">
        <v>39</v>
      </c>
      <c r="F662" t="s">
        <v>30</v>
      </c>
      <c r="H662" t="s">
        <v>124</v>
      </c>
      <c r="J662">
        <v>2</v>
      </c>
      <c r="K662" t="s">
        <v>162</v>
      </c>
      <c r="L662">
        <v>52</v>
      </c>
      <c r="M662" t="s">
        <v>163</v>
      </c>
      <c r="N662" t="s">
        <v>166</v>
      </c>
    </row>
    <row r="663" spans="1:14">
      <c r="A663">
        <v>662</v>
      </c>
      <c r="B663">
        <v>78</v>
      </c>
      <c r="C663">
        <v>2019</v>
      </c>
      <c r="D663">
        <v>5</v>
      </c>
      <c r="E663" t="s">
        <v>39</v>
      </c>
      <c r="F663" t="s">
        <v>30</v>
      </c>
      <c r="H663" t="s">
        <v>124</v>
      </c>
      <c r="J663">
        <v>3</v>
      </c>
      <c r="K663" t="s">
        <v>160</v>
      </c>
      <c r="L663">
        <f>IF(K663="XP", 33,0)</f>
        <v>33</v>
      </c>
      <c r="M663" t="s">
        <v>161</v>
      </c>
    </row>
    <row r="664" spans="1:14">
      <c r="A664">
        <v>663</v>
      </c>
      <c r="B664">
        <v>78</v>
      </c>
      <c r="C664">
        <v>2019</v>
      </c>
      <c r="D664">
        <v>5</v>
      </c>
      <c r="E664" t="s">
        <v>39</v>
      </c>
      <c r="F664" t="s">
        <v>30</v>
      </c>
      <c r="H664" t="s">
        <v>124</v>
      </c>
      <c r="J664">
        <v>3</v>
      </c>
      <c r="K664" t="s">
        <v>162</v>
      </c>
      <c r="L664">
        <v>32</v>
      </c>
      <c r="M664" t="s">
        <v>163</v>
      </c>
      <c r="N664" t="s">
        <v>170</v>
      </c>
    </row>
    <row r="665" spans="1:14">
      <c r="A665">
        <v>664</v>
      </c>
      <c r="B665">
        <v>78</v>
      </c>
      <c r="C665">
        <v>2019</v>
      </c>
      <c r="D665">
        <v>5</v>
      </c>
      <c r="E665" t="s">
        <v>39</v>
      </c>
      <c r="F665" t="s">
        <v>30</v>
      </c>
      <c r="H665" t="s">
        <v>124</v>
      </c>
      <c r="J665">
        <v>4</v>
      </c>
      <c r="K665" t="s">
        <v>162</v>
      </c>
      <c r="L665">
        <v>44</v>
      </c>
      <c r="M665" t="s">
        <v>161</v>
      </c>
    </row>
    <row r="666" spans="1:14">
      <c r="A666">
        <v>665</v>
      </c>
      <c r="B666">
        <v>79</v>
      </c>
      <c r="C666">
        <v>2019</v>
      </c>
      <c r="D666">
        <v>6</v>
      </c>
      <c r="E666" t="s">
        <v>25</v>
      </c>
      <c r="F666" t="s">
        <v>60</v>
      </c>
      <c r="H666" t="s">
        <v>146</v>
      </c>
      <c r="J666">
        <v>1</v>
      </c>
      <c r="K666" t="s">
        <v>160</v>
      </c>
      <c r="L666">
        <f t="shared" si="0"/>
        <v>33</v>
      </c>
      <c r="M666" t="s">
        <v>161</v>
      </c>
    </row>
    <row r="667" spans="1:14">
      <c r="A667">
        <v>666</v>
      </c>
      <c r="B667">
        <v>79</v>
      </c>
      <c r="C667">
        <v>2019</v>
      </c>
      <c r="D667">
        <v>6</v>
      </c>
      <c r="E667" t="s">
        <v>25</v>
      </c>
      <c r="F667" t="s">
        <v>60</v>
      </c>
      <c r="H667" t="s">
        <v>146</v>
      </c>
      <c r="J667">
        <v>2</v>
      </c>
      <c r="K667" t="s">
        <v>160</v>
      </c>
      <c r="L667">
        <f t="shared" si="0"/>
        <v>33</v>
      </c>
      <c r="M667" t="s">
        <v>161</v>
      </c>
    </row>
    <row r="668" spans="1:14">
      <c r="A668">
        <v>667</v>
      </c>
      <c r="B668">
        <v>79</v>
      </c>
      <c r="C668">
        <v>2019</v>
      </c>
      <c r="D668">
        <v>6</v>
      </c>
      <c r="E668" t="s">
        <v>25</v>
      </c>
      <c r="F668" t="s">
        <v>60</v>
      </c>
      <c r="H668" t="s">
        <v>136</v>
      </c>
      <c r="J668">
        <v>2</v>
      </c>
      <c r="K668" t="s">
        <v>160</v>
      </c>
      <c r="L668">
        <f t="shared" si="0"/>
        <v>33</v>
      </c>
      <c r="M668" t="s">
        <v>161</v>
      </c>
    </row>
    <row r="669" spans="1:14">
      <c r="A669">
        <v>668</v>
      </c>
      <c r="B669">
        <v>79</v>
      </c>
      <c r="C669">
        <v>2019</v>
      </c>
      <c r="D669">
        <v>6</v>
      </c>
      <c r="E669" t="s">
        <v>25</v>
      </c>
      <c r="F669" t="s">
        <v>60</v>
      </c>
      <c r="H669" t="s">
        <v>136</v>
      </c>
      <c r="J669">
        <v>2</v>
      </c>
      <c r="K669" t="s">
        <v>160</v>
      </c>
      <c r="L669">
        <f t="shared" si="0"/>
        <v>33</v>
      </c>
      <c r="M669" t="s">
        <v>161</v>
      </c>
    </row>
    <row r="670" spans="1:14">
      <c r="A670">
        <v>669</v>
      </c>
      <c r="B670">
        <v>79</v>
      </c>
      <c r="C670">
        <v>2019</v>
      </c>
      <c r="D670">
        <v>6</v>
      </c>
      <c r="E670" t="s">
        <v>25</v>
      </c>
      <c r="F670" t="s">
        <v>60</v>
      </c>
      <c r="H670" t="s">
        <v>146</v>
      </c>
      <c r="J670">
        <v>2</v>
      </c>
      <c r="K670" t="s">
        <v>160</v>
      </c>
      <c r="L670">
        <f t="shared" si="0"/>
        <v>33</v>
      </c>
      <c r="M670" t="s">
        <v>161</v>
      </c>
    </row>
    <row r="671" spans="1:14">
      <c r="A671">
        <v>670</v>
      </c>
      <c r="B671">
        <v>79</v>
      </c>
      <c r="C671">
        <v>2019</v>
      </c>
      <c r="D671">
        <v>6</v>
      </c>
      <c r="E671" t="s">
        <v>25</v>
      </c>
      <c r="F671" t="s">
        <v>60</v>
      </c>
      <c r="H671" t="s">
        <v>146</v>
      </c>
      <c r="J671">
        <v>3</v>
      </c>
      <c r="K671" t="s">
        <v>162</v>
      </c>
      <c r="L671">
        <v>40</v>
      </c>
      <c r="M671" t="s">
        <v>163</v>
      </c>
      <c r="N671" t="s">
        <v>167</v>
      </c>
    </row>
    <row r="672" spans="1:14">
      <c r="A672">
        <v>671</v>
      </c>
      <c r="B672">
        <v>79</v>
      </c>
      <c r="C672">
        <v>2019</v>
      </c>
      <c r="D672">
        <v>6</v>
      </c>
      <c r="E672" t="s">
        <v>25</v>
      </c>
      <c r="F672" t="s">
        <v>60</v>
      </c>
      <c r="H672" t="s">
        <v>146</v>
      </c>
      <c r="J672">
        <v>4</v>
      </c>
      <c r="K672" t="s">
        <v>160</v>
      </c>
      <c r="L672">
        <f>IF(K672="XP", 33,0)</f>
        <v>33</v>
      </c>
      <c r="M672" t="s">
        <v>161</v>
      </c>
    </row>
    <row r="673" spans="1:14">
      <c r="A673">
        <v>672</v>
      </c>
      <c r="B673">
        <v>79</v>
      </c>
      <c r="C673">
        <v>2019</v>
      </c>
      <c r="D673">
        <v>6</v>
      </c>
      <c r="E673" t="s">
        <v>25</v>
      </c>
      <c r="F673" t="s">
        <v>60</v>
      </c>
      <c r="H673" t="s">
        <v>146</v>
      </c>
      <c r="J673">
        <v>4</v>
      </c>
      <c r="K673" t="s">
        <v>160</v>
      </c>
      <c r="L673">
        <f>IF(K673="XP", 33,0)</f>
        <v>33</v>
      </c>
      <c r="M673" t="s">
        <v>161</v>
      </c>
    </row>
    <row r="674" spans="1:14">
      <c r="A674">
        <v>673</v>
      </c>
      <c r="B674">
        <v>80</v>
      </c>
      <c r="C674">
        <v>2019</v>
      </c>
      <c r="D674">
        <v>6</v>
      </c>
      <c r="E674" t="s">
        <v>55</v>
      </c>
      <c r="F674" t="s">
        <v>44</v>
      </c>
      <c r="H674" t="s">
        <v>104</v>
      </c>
      <c r="J674">
        <v>2</v>
      </c>
      <c r="K674" t="s">
        <v>160</v>
      </c>
      <c r="L674">
        <f t="shared" si="0"/>
        <v>33</v>
      </c>
      <c r="M674" t="s">
        <v>161</v>
      </c>
    </row>
    <row r="675" spans="1:14">
      <c r="A675">
        <v>674</v>
      </c>
      <c r="B675">
        <v>80</v>
      </c>
      <c r="C675">
        <v>2019</v>
      </c>
      <c r="D675">
        <v>6</v>
      </c>
      <c r="E675" t="s">
        <v>55</v>
      </c>
      <c r="F675" t="s">
        <v>44</v>
      </c>
      <c r="H675" t="s">
        <v>105</v>
      </c>
      <c r="J675">
        <v>2</v>
      </c>
      <c r="K675" t="s">
        <v>162</v>
      </c>
      <c r="L675">
        <v>39</v>
      </c>
      <c r="M675" t="s">
        <v>161</v>
      </c>
    </row>
    <row r="676" spans="1:14">
      <c r="A676">
        <v>675</v>
      </c>
      <c r="B676">
        <v>80</v>
      </c>
      <c r="C676">
        <v>2019</v>
      </c>
      <c r="D676">
        <v>6</v>
      </c>
      <c r="E676" t="s">
        <v>55</v>
      </c>
      <c r="F676" t="s">
        <v>44</v>
      </c>
      <c r="H676" t="s">
        <v>104</v>
      </c>
      <c r="J676">
        <v>3</v>
      </c>
      <c r="K676" t="s">
        <v>160</v>
      </c>
      <c r="L676">
        <f t="shared" si="0"/>
        <v>33</v>
      </c>
      <c r="M676" t="s">
        <v>161</v>
      </c>
    </row>
    <row r="677" spans="1:14">
      <c r="A677">
        <v>676</v>
      </c>
      <c r="B677">
        <v>80</v>
      </c>
      <c r="C677">
        <v>2019</v>
      </c>
      <c r="D677">
        <v>6</v>
      </c>
      <c r="E677" t="s">
        <v>55</v>
      </c>
      <c r="F677" t="s">
        <v>44</v>
      </c>
      <c r="H677" t="s">
        <v>104</v>
      </c>
      <c r="J677">
        <v>3</v>
      </c>
      <c r="K677" t="s">
        <v>162</v>
      </c>
      <c r="L677">
        <v>21</v>
      </c>
      <c r="M677" t="s">
        <v>161</v>
      </c>
    </row>
    <row r="678" spans="1:14">
      <c r="A678">
        <v>677</v>
      </c>
      <c r="B678">
        <v>80</v>
      </c>
      <c r="C678">
        <v>2019</v>
      </c>
      <c r="D678">
        <v>6</v>
      </c>
      <c r="E678" t="s">
        <v>55</v>
      </c>
      <c r="F678" t="s">
        <v>44</v>
      </c>
      <c r="H678" t="s">
        <v>104</v>
      </c>
      <c r="J678">
        <v>4</v>
      </c>
      <c r="K678" t="s">
        <v>162</v>
      </c>
      <c r="L678">
        <v>55</v>
      </c>
      <c r="M678" t="s">
        <v>163</v>
      </c>
      <c r="N678" t="s">
        <v>164</v>
      </c>
    </row>
    <row r="679" spans="1:14">
      <c r="A679">
        <v>678</v>
      </c>
      <c r="B679">
        <v>80</v>
      </c>
      <c r="C679">
        <v>2019</v>
      </c>
      <c r="D679">
        <v>6</v>
      </c>
      <c r="E679" t="s">
        <v>55</v>
      </c>
      <c r="F679" t="s">
        <v>44</v>
      </c>
      <c r="H679" t="s">
        <v>105</v>
      </c>
      <c r="J679">
        <v>4</v>
      </c>
      <c r="K679" t="s">
        <v>160</v>
      </c>
      <c r="L679">
        <f>IF(K679="XP", 33,0)</f>
        <v>33</v>
      </c>
      <c r="M679" t="s">
        <v>161</v>
      </c>
    </row>
    <row r="680" spans="1:14">
      <c r="A680">
        <v>679</v>
      </c>
      <c r="B680">
        <v>81</v>
      </c>
      <c r="C680">
        <v>2019</v>
      </c>
      <c r="D680">
        <v>6</v>
      </c>
      <c r="E680" t="s">
        <v>36</v>
      </c>
      <c r="F680" t="s">
        <v>54</v>
      </c>
      <c r="H680" t="s">
        <v>108</v>
      </c>
      <c r="J680">
        <v>1</v>
      </c>
      <c r="K680" t="s">
        <v>160</v>
      </c>
      <c r="L680">
        <f t="shared" si="0"/>
        <v>33</v>
      </c>
      <c r="M680" t="s">
        <v>161</v>
      </c>
    </row>
    <row r="681" spans="1:14">
      <c r="A681">
        <v>680</v>
      </c>
      <c r="B681">
        <v>81</v>
      </c>
      <c r="C681">
        <v>2019</v>
      </c>
      <c r="D681">
        <v>6</v>
      </c>
      <c r="E681" t="s">
        <v>36</v>
      </c>
      <c r="F681" t="s">
        <v>54</v>
      </c>
      <c r="H681" t="s">
        <v>108</v>
      </c>
      <c r="J681">
        <v>1</v>
      </c>
      <c r="K681" t="s">
        <v>162</v>
      </c>
      <c r="L681">
        <v>39</v>
      </c>
      <c r="M681" t="s">
        <v>161</v>
      </c>
    </row>
    <row r="682" spans="1:14">
      <c r="A682">
        <v>681</v>
      </c>
      <c r="B682">
        <v>81</v>
      </c>
      <c r="C682">
        <v>2019</v>
      </c>
      <c r="D682">
        <v>6</v>
      </c>
      <c r="E682" t="s">
        <v>36</v>
      </c>
      <c r="F682" t="s">
        <v>54</v>
      </c>
      <c r="H682" t="s">
        <v>103</v>
      </c>
      <c r="J682">
        <v>2</v>
      </c>
      <c r="K682" t="s">
        <v>162</v>
      </c>
      <c r="L682">
        <v>53</v>
      </c>
      <c r="M682" t="s">
        <v>161</v>
      </c>
    </row>
    <row r="683" spans="1:14">
      <c r="A683">
        <v>682</v>
      </c>
      <c r="B683">
        <v>81</v>
      </c>
      <c r="C683">
        <v>2019</v>
      </c>
      <c r="D683">
        <v>6</v>
      </c>
      <c r="E683" t="s">
        <v>36</v>
      </c>
      <c r="F683" t="s">
        <v>54</v>
      </c>
      <c r="H683" t="s">
        <v>108</v>
      </c>
      <c r="J683">
        <v>2</v>
      </c>
      <c r="K683" t="s">
        <v>160</v>
      </c>
      <c r="L683">
        <f t="shared" si="0"/>
        <v>33</v>
      </c>
      <c r="M683" t="s">
        <v>161</v>
      </c>
    </row>
    <row r="684" spans="1:14">
      <c r="A684">
        <v>683</v>
      </c>
      <c r="B684">
        <v>81</v>
      </c>
      <c r="C684">
        <v>2019</v>
      </c>
      <c r="D684">
        <v>6</v>
      </c>
      <c r="E684" t="s">
        <v>36</v>
      </c>
      <c r="F684" t="s">
        <v>54</v>
      </c>
      <c r="H684" t="s">
        <v>108</v>
      </c>
      <c r="J684">
        <v>2</v>
      </c>
      <c r="K684" t="s">
        <v>160</v>
      </c>
      <c r="L684">
        <f t="shared" si="0"/>
        <v>33</v>
      </c>
      <c r="M684" t="s">
        <v>161</v>
      </c>
    </row>
    <row r="685" spans="1:14">
      <c r="A685">
        <v>684</v>
      </c>
      <c r="B685">
        <v>81</v>
      </c>
      <c r="C685">
        <v>2019</v>
      </c>
      <c r="D685">
        <v>6</v>
      </c>
      <c r="E685" t="s">
        <v>36</v>
      </c>
      <c r="F685" t="s">
        <v>54</v>
      </c>
      <c r="H685" t="s">
        <v>103</v>
      </c>
      <c r="J685">
        <v>2</v>
      </c>
      <c r="K685" t="s">
        <v>160</v>
      </c>
      <c r="L685">
        <f t="shared" si="0"/>
        <v>33</v>
      </c>
      <c r="M685" t="s">
        <v>161</v>
      </c>
    </row>
    <row r="686" spans="1:14">
      <c r="A686">
        <v>685</v>
      </c>
      <c r="B686">
        <v>81</v>
      </c>
      <c r="C686">
        <v>2019</v>
      </c>
      <c r="D686">
        <v>6</v>
      </c>
      <c r="E686" t="s">
        <v>36</v>
      </c>
      <c r="F686" t="s">
        <v>54</v>
      </c>
      <c r="H686" t="s">
        <v>103</v>
      </c>
      <c r="J686">
        <v>3</v>
      </c>
      <c r="K686" t="s">
        <v>160</v>
      </c>
      <c r="L686">
        <f t="shared" si="0"/>
        <v>33</v>
      </c>
      <c r="M686" t="s">
        <v>161</v>
      </c>
    </row>
    <row r="687" spans="1:14">
      <c r="A687">
        <v>686</v>
      </c>
      <c r="B687">
        <v>81</v>
      </c>
      <c r="C687">
        <v>2019</v>
      </c>
      <c r="D687">
        <v>6</v>
      </c>
      <c r="E687" t="s">
        <v>36</v>
      </c>
      <c r="F687" t="s">
        <v>54</v>
      </c>
      <c r="H687" t="s">
        <v>103</v>
      </c>
      <c r="J687">
        <v>3</v>
      </c>
      <c r="K687" t="s">
        <v>162</v>
      </c>
      <c r="L687">
        <v>40</v>
      </c>
      <c r="M687" t="s">
        <v>161</v>
      </c>
    </row>
    <row r="688" spans="1:14">
      <c r="A688">
        <v>687</v>
      </c>
      <c r="B688">
        <v>81</v>
      </c>
      <c r="C688">
        <v>2019</v>
      </c>
      <c r="D688">
        <v>6</v>
      </c>
      <c r="E688" t="s">
        <v>36</v>
      </c>
      <c r="F688" t="s">
        <v>54</v>
      </c>
      <c r="H688" t="s">
        <v>108</v>
      </c>
      <c r="J688">
        <v>3</v>
      </c>
      <c r="K688" t="s">
        <v>160</v>
      </c>
      <c r="L688">
        <f t="shared" si="0"/>
        <v>33</v>
      </c>
      <c r="M688" t="s">
        <v>161</v>
      </c>
    </row>
    <row r="689" spans="1:14">
      <c r="A689">
        <v>688</v>
      </c>
      <c r="B689">
        <v>81</v>
      </c>
      <c r="C689">
        <v>2019</v>
      </c>
      <c r="D689">
        <v>6</v>
      </c>
      <c r="E689" t="s">
        <v>36</v>
      </c>
      <c r="F689" t="s">
        <v>54</v>
      </c>
      <c r="H689" t="s">
        <v>108</v>
      </c>
      <c r="J689">
        <v>4</v>
      </c>
      <c r="K689" t="s">
        <v>160</v>
      </c>
      <c r="L689">
        <f t="shared" si="0"/>
        <v>33</v>
      </c>
      <c r="M689" t="s">
        <v>161</v>
      </c>
    </row>
    <row r="690" spans="1:14">
      <c r="A690">
        <v>689</v>
      </c>
      <c r="B690">
        <v>82</v>
      </c>
      <c r="C690">
        <v>2019</v>
      </c>
      <c r="D690">
        <v>6</v>
      </c>
      <c r="E690" t="s">
        <v>23</v>
      </c>
      <c r="F690" t="s">
        <v>46</v>
      </c>
      <c r="H690" t="s">
        <v>102</v>
      </c>
      <c r="J690">
        <v>1</v>
      </c>
      <c r="K690" t="s">
        <v>160</v>
      </c>
      <c r="L690">
        <f t="shared" ref="L690:L694" si="8">IF(K690="XP", 33,0)</f>
        <v>33</v>
      </c>
      <c r="M690" t="s">
        <v>161</v>
      </c>
    </row>
    <row r="691" spans="1:14">
      <c r="A691">
        <v>690</v>
      </c>
      <c r="B691">
        <v>82</v>
      </c>
      <c r="C691">
        <v>2019</v>
      </c>
      <c r="D691">
        <v>6</v>
      </c>
      <c r="E691" t="s">
        <v>23</v>
      </c>
      <c r="F691" t="s">
        <v>46</v>
      </c>
      <c r="H691" t="s">
        <v>102</v>
      </c>
      <c r="J691">
        <v>1</v>
      </c>
      <c r="K691" t="s">
        <v>162</v>
      </c>
      <c r="L691">
        <v>41</v>
      </c>
      <c r="M691" t="s">
        <v>161</v>
      </c>
    </row>
    <row r="692" spans="1:14">
      <c r="A692">
        <v>691</v>
      </c>
      <c r="B692">
        <v>82</v>
      </c>
      <c r="C692">
        <v>2019</v>
      </c>
      <c r="D692">
        <v>6</v>
      </c>
      <c r="E692" t="s">
        <v>23</v>
      </c>
      <c r="F692" t="s">
        <v>46</v>
      </c>
      <c r="H692" t="s">
        <v>101</v>
      </c>
      <c r="J692">
        <v>1</v>
      </c>
      <c r="K692" t="s">
        <v>162</v>
      </c>
      <c r="L692">
        <v>44</v>
      </c>
      <c r="M692" t="s">
        <v>161</v>
      </c>
    </row>
    <row r="693" spans="1:14">
      <c r="A693">
        <v>692</v>
      </c>
      <c r="B693">
        <v>82</v>
      </c>
      <c r="C693">
        <v>2019</v>
      </c>
      <c r="D693">
        <v>6</v>
      </c>
      <c r="E693" t="s">
        <v>23</v>
      </c>
      <c r="F693" t="s">
        <v>46</v>
      </c>
      <c r="H693" t="s">
        <v>102</v>
      </c>
      <c r="J693">
        <v>1</v>
      </c>
      <c r="K693" t="s">
        <v>160</v>
      </c>
      <c r="L693">
        <f t="shared" si="8"/>
        <v>33</v>
      </c>
      <c r="M693" t="s">
        <v>161</v>
      </c>
    </row>
    <row r="694" spans="1:14">
      <c r="A694">
        <v>693</v>
      </c>
      <c r="B694">
        <v>82</v>
      </c>
      <c r="C694">
        <v>2019</v>
      </c>
      <c r="D694">
        <v>6</v>
      </c>
      <c r="E694" t="s">
        <v>23</v>
      </c>
      <c r="F694" t="s">
        <v>46</v>
      </c>
      <c r="H694" t="s">
        <v>101</v>
      </c>
      <c r="J694">
        <v>2</v>
      </c>
      <c r="K694" t="s">
        <v>160</v>
      </c>
      <c r="L694">
        <f t="shared" si="8"/>
        <v>33</v>
      </c>
      <c r="M694" t="s">
        <v>163</v>
      </c>
      <c r="N694" t="s">
        <v>168</v>
      </c>
    </row>
    <row r="695" spans="1:14">
      <c r="A695">
        <v>694</v>
      </c>
      <c r="B695">
        <v>82</v>
      </c>
      <c r="C695">
        <v>2019</v>
      </c>
      <c r="D695">
        <v>6</v>
      </c>
      <c r="E695" t="s">
        <v>23</v>
      </c>
      <c r="F695" t="s">
        <v>46</v>
      </c>
      <c r="H695" t="s">
        <v>102</v>
      </c>
      <c r="J695">
        <v>2</v>
      </c>
      <c r="K695" t="s">
        <v>162</v>
      </c>
      <c r="L695">
        <v>50</v>
      </c>
      <c r="M695" t="s">
        <v>163</v>
      </c>
      <c r="N695" t="s">
        <v>164</v>
      </c>
    </row>
    <row r="696" spans="1:14">
      <c r="A696">
        <v>695</v>
      </c>
      <c r="B696">
        <v>82</v>
      </c>
      <c r="C696">
        <v>2019</v>
      </c>
      <c r="D696">
        <v>6</v>
      </c>
      <c r="E696" t="s">
        <v>23</v>
      </c>
      <c r="F696" t="s">
        <v>46</v>
      </c>
      <c r="H696" t="s">
        <v>101</v>
      </c>
      <c r="J696">
        <v>2</v>
      </c>
      <c r="K696" t="s">
        <v>160</v>
      </c>
      <c r="L696">
        <f>IF(K696="XP", 33,0)</f>
        <v>33</v>
      </c>
      <c r="M696" t="s">
        <v>161</v>
      </c>
    </row>
    <row r="697" spans="1:14">
      <c r="A697">
        <v>696</v>
      </c>
      <c r="B697">
        <v>82</v>
      </c>
      <c r="C697">
        <v>2019</v>
      </c>
      <c r="D697">
        <v>6</v>
      </c>
      <c r="E697" t="s">
        <v>23</v>
      </c>
      <c r="F697" t="s">
        <v>46</v>
      </c>
      <c r="H697" t="s">
        <v>101</v>
      </c>
      <c r="J697">
        <v>2</v>
      </c>
      <c r="K697" t="s">
        <v>160</v>
      </c>
      <c r="L697">
        <f>IF(K697="XP", 33,0)</f>
        <v>33</v>
      </c>
      <c r="M697" t="s">
        <v>161</v>
      </c>
    </row>
    <row r="698" spans="1:14">
      <c r="A698">
        <v>697</v>
      </c>
      <c r="B698">
        <v>82</v>
      </c>
      <c r="C698">
        <v>2019</v>
      </c>
      <c r="D698">
        <v>6</v>
      </c>
      <c r="E698" t="s">
        <v>23</v>
      </c>
      <c r="F698" t="s">
        <v>46</v>
      </c>
      <c r="H698" t="s">
        <v>101</v>
      </c>
      <c r="J698">
        <v>3</v>
      </c>
      <c r="K698" t="s">
        <v>162</v>
      </c>
      <c r="L698">
        <v>46</v>
      </c>
      <c r="M698" t="s">
        <v>163</v>
      </c>
      <c r="N698" t="s">
        <v>172</v>
      </c>
    </row>
    <row r="699" spans="1:14">
      <c r="A699">
        <v>698</v>
      </c>
      <c r="B699">
        <v>82</v>
      </c>
      <c r="C699">
        <v>2019</v>
      </c>
      <c r="D699">
        <v>6</v>
      </c>
      <c r="E699" t="s">
        <v>23</v>
      </c>
      <c r="F699" t="s">
        <v>46</v>
      </c>
      <c r="H699" t="s">
        <v>102</v>
      </c>
      <c r="J699">
        <v>3</v>
      </c>
      <c r="K699" t="s">
        <v>160</v>
      </c>
      <c r="L699">
        <f>IF(K699="XP", 33,0)</f>
        <v>33</v>
      </c>
      <c r="M699" t="s">
        <v>161</v>
      </c>
    </row>
    <row r="700" spans="1:14">
      <c r="A700">
        <v>699</v>
      </c>
      <c r="B700">
        <v>83</v>
      </c>
      <c r="C700">
        <v>2019</v>
      </c>
      <c r="D700">
        <v>6</v>
      </c>
      <c r="E700" t="s">
        <v>33</v>
      </c>
      <c r="F700" t="s">
        <v>38</v>
      </c>
      <c r="H700" t="s">
        <v>126</v>
      </c>
      <c r="J700">
        <v>1</v>
      </c>
      <c r="K700" t="s">
        <v>162</v>
      </c>
      <c r="L700">
        <v>47</v>
      </c>
      <c r="M700" t="s">
        <v>161</v>
      </c>
    </row>
    <row r="701" spans="1:14">
      <c r="A701">
        <v>700</v>
      </c>
      <c r="B701">
        <v>83</v>
      </c>
      <c r="C701">
        <v>2019</v>
      </c>
      <c r="D701">
        <v>6</v>
      </c>
      <c r="E701" t="s">
        <v>33</v>
      </c>
      <c r="F701" t="s">
        <v>38</v>
      </c>
      <c r="H701" t="s">
        <v>110</v>
      </c>
      <c r="J701">
        <v>2</v>
      </c>
      <c r="K701" t="s">
        <v>162</v>
      </c>
      <c r="L701">
        <v>22</v>
      </c>
      <c r="M701" t="s">
        <v>161</v>
      </c>
    </row>
    <row r="702" spans="1:14">
      <c r="A702">
        <v>701</v>
      </c>
      <c r="B702">
        <v>83</v>
      </c>
      <c r="C702">
        <v>2019</v>
      </c>
      <c r="D702">
        <v>6</v>
      </c>
      <c r="E702" t="s">
        <v>33</v>
      </c>
      <c r="F702" t="s">
        <v>38</v>
      </c>
      <c r="H702" t="s">
        <v>126</v>
      </c>
      <c r="J702">
        <v>3</v>
      </c>
      <c r="K702" t="s">
        <v>162</v>
      </c>
      <c r="L702">
        <v>21</v>
      </c>
      <c r="M702" t="s">
        <v>161</v>
      </c>
    </row>
    <row r="703" spans="1:14">
      <c r="A703">
        <v>702</v>
      </c>
      <c r="B703">
        <v>83</v>
      </c>
      <c r="C703">
        <v>2019</v>
      </c>
      <c r="D703">
        <v>6</v>
      </c>
      <c r="E703" t="s">
        <v>33</v>
      </c>
      <c r="F703" t="s">
        <v>38</v>
      </c>
      <c r="H703" t="s">
        <v>110</v>
      </c>
      <c r="J703">
        <v>3</v>
      </c>
      <c r="K703" t="s">
        <v>162</v>
      </c>
      <c r="L703">
        <v>32</v>
      </c>
      <c r="M703" t="s">
        <v>161</v>
      </c>
    </row>
    <row r="704" spans="1:14">
      <c r="A704">
        <v>703</v>
      </c>
      <c r="B704">
        <v>83</v>
      </c>
      <c r="C704">
        <v>2019</v>
      </c>
      <c r="D704">
        <v>6</v>
      </c>
      <c r="E704" t="s">
        <v>33</v>
      </c>
      <c r="F704" t="s">
        <v>38</v>
      </c>
      <c r="H704" t="s">
        <v>126</v>
      </c>
      <c r="J704">
        <v>4</v>
      </c>
      <c r="K704" t="s">
        <v>160</v>
      </c>
      <c r="L704">
        <f t="shared" si="0"/>
        <v>33</v>
      </c>
      <c r="M704" t="s">
        <v>161</v>
      </c>
    </row>
    <row r="705" spans="1:14">
      <c r="A705">
        <v>704</v>
      </c>
      <c r="B705">
        <v>84</v>
      </c>
      <c r="C705">
        <v>2019</v>
      </c>
      <c r="D705">
        <v>6</v>
      </c>
      <c r="E705" t="s">
        <v>30</v>
      </c>
      <c r="F705" t="s">
        <v>58</v>
      </c>
      <c r="H705" t="s">
        <v>117</v>
      </c>
      <c r="J705">
        <v>1</v>
      </c>
      <c r="K705" t="s">
        <v>160</v>
      </c>
      <c r="L705">
        <f t="shared" si="0"/>
        <v>33</v>
      </c>
      <c r="M705" t="s">
        <v>161</v>
      </c>
    </row>
    <row r="706" spans="1:14">
      <c r="A706">
        <v>705</v>
      </c>
      <c r="B706">
        <v>84</v>
      </c>
      <c r="C706">
        <v>2019</v>
      </c>
      <c r="D706">
        <v>6</v>
      </c>
      <c r="E706" t="s">
        <v>30</v>
      </c>
      <c r="F706" t="s">
        <v>58</v>
      </c>
      <c r="H706" t="s">
        <v>119</v>
      </c>
      <c r="J706">
        <v>1</v>
      </c>
      <c r="K706" t="s">
        <v>160</v>
      </c>
      <c r="L706">
        <f t="shared" si="0"/>
        <v>33</v>
      </c>
      <c r="M706" t="s">
        <v>163</v>
      </c>
      <c r="N706" t="s">
        <v>164</v>
      </c>
    </row>
    <row r="707" spans="1:14">
      <c r="A707">
        <v>706</v>
      </c>
      <c r="B707">
        <v>84</v>
      </c>
      <c r="C707">
        <v>2019</v>
      </c>
      <c r="D707">
        <v>6</v>
      </c>
      <c r="E707" t="s">
        <v>30</v>
      </c>
      <c r="F707" t="s">
        <v>58</v>
      </c>
      <c r="H707" t="s">
        <v>117</v>
      </c>
      <c r="J707">
        <v>1</v>
      </c>
      <c r="K707" t="s">
        <v>160</v>
      </c>
      <c r="L707">
        <f t="shared" si="0"/>
        <v>33</v>
      </c>
      <c r="M707" t="s">
        <v>161</v>
      </c>
    </row>
    <row r="708" spans="1:14">
      <c r="A708">
        <v>707</v>
      </c>
      <c r="B708">
        <v>84</v>
      </c>
      <c r="C708">
        <v>2019</v>
      </c>
      <c r="D708">
        <v>6</v>
      </c>
      <c r="E708" t="s">
        <v>30</v>
      </c>
      <c r="F708" t="s">
        <v>58</v>
      </c>
      <c r="H708" t="s">
        <v>117</v>
      </c>
      <c r="J708">
        <v>2</v>
      </c>
      <c r="K708" t="s">
        <v>160</v>
      </c>
      <c r="L708">
        <f t="shared" si="0"/>
        <v>33</v>
      </c>
      <c r="M708" t="s">
        <v>163</v>
      </c>
      <c r="N708" t="s">
        <v>165</v>
      </c>
    </row>
    <row r="709" spans="1:14">
      <c r="A709">
        <v>708</v>
      </c>
      <c r="B709">
        <v>84</v>
      </c>
      <c r="C709">
        <v>2019</v>
      </c>
      <c r="D709">
        <v>6</v>
      </c>
      <c r="E709" t="s">
        <v>30</v>
      </c>
      <c r="F709" t="s">
        <v>58</v>
      </c>
      <c r="H709" t="s">
        <v>119</v>
      </c>
      <c r="J709">
        <v>2</v>
      </c>
      <c r="K709" t="s">
        <v>162</v>
      </c>
      <c r="L709">
        <v>38</v>
      </c>
      <c r="M709" t="s">
        <v>161</v>
      </c>
    </row>
    <row r="710" spans="1:14">
      <c r="A710">
        <v>709</v>
      </c>
      <c r="B710">
        <v>84</v>
      </c>
      <c r="C710">
        <v>2019</v>
      </c>
      <c r="D710">
        <v>6</v>
      </c>
      <c r="E710" t="s">
        <v>30</v>
      </c>
      <c r="F710" t="s">
        <v>58</v>
      </c>
      <c r="H710" t="s">
        <v>119</v>
      </c>
      <c r="J710">
        <v>2</v>
      </c>
      <c r="K710" t="s">
        <v>162</v>
      </c>
      <c r="L710">
        <v>20</v>
      </c>
      <c r="M710" t="s">
        <v>161</v>
      </c>
    </row>
    <row r="711" spans="1:14">
      <c r="A711">
        <v>710</v>
      </c>
      <c r="B711">
        <v>84</v>
      </c>
      <c r="C711">
        <v>2019</v>
      </c>
      <c r="D711">
        <v>6</v>
      </c>
      <c r="E711" t="s">
        <v>30</v>
      </c>
      <c r="F711" t="s">
        <v>58</v>
      </c>
      <c r="H711" t="s">
        <v>119</v>
      </c>
      <c r="J711">
        <v>3</v>
      </c>
      <c r="K711" t="s">
        <v>160</v>
      </c>
      <c r="L711">
        <f t="shared" si="0"/>
        <v>33</v>
      </c>
      <c r="M711" t="s">
        <v>161</v>
      </c>
    </row>
    <row r="712" spans="1:14">
      <c r="A712">
        <v>711</v>
      </c>
      <c r="B712">
        <v>84</v>
      </c>
      <c r="C712">
        <v>2019</v>
      </c>
      <c r="D712">
        <v>6</v>
      </c>
      <c r="E712" t="s">
        <v>30</v>
      </c>
      <c r="F712" t="s">
        <v>58</v>
      </c>
      <c r="H712" t="s">
        <v>119</v>
      </c>
      <c r="J712">
        <v>4</v>
      </c>
      <c r="K712" t="s">
        <v>160</v>
      </c>
      <c r="L712">
        <f t="shared" si="0"/>
        <v>33</v>
      </c>
      <c r="M712" t="s">
        <v>161</v>
      </c>
    </row>
    <row r="713" spans="1:14">
      <c r="A713">
        <v>712</v>
      </c>
      <c r="B713">
        <v>85</v>
      </c>
      <c r="C713">
        <v>2019</v>
      </c>
      <c r="D713">
        <v>6</v>
      </c>
      <c r="E713" t="s">
        <v>47</v>
      </c>
      <c r="F713" t="s">
        <v>29</v>
      </c>
      <c r="H713" t="s">
        <v>122</v>
      </c>
      <c r="J713">
        <v>1</v>
      </c>
      <c r="K713" t="s">
        <v>160</v>
      </c>
      <c r="L713">
        <f t="shared" si="0"/>
        <v>33</v>
      </c>
      <c r="M713" t="s">
        <v>161</v>
      </c>
    </row>
    <row r="714" spans="1:14">
      <c r="A714">
        <v>713</v>
      </c>
      <c r="B714">
        <v>85</v>
      </c>
      <c r="C714">
        <v>2019</v>
      </c>
      <c r="D714">
        <v>6</v>
      </c>
      <c r="E714" t="s">
        <v>47</v>
      </c>
      <c r="F714" t="s">
        <v>29</v>
      </c>
      <c r="H714" t="s">
        <v>118</v>
      </c>
      <c r="J714">
        <v>1</v>
      </c>
      <c r="K714" t="s">
        <v>160</v>
      </c>
      <c r="L714">
        <f t="shared" si="0"/>
        <v>33</v>
      </c>
      <c r="M714" t="s">
        <v>161</v>
      </c>
    </row>
    <row r="715" spans="1:14">
      <c r="A715">
        <v>714</v>
      </c>
      <c r="B715">
        <v>85</v>
      </c>
      <c r="C715">
        <v>2019</v>
      </c>
      <c r="D715">
        <v>6</v>
      </c>
      <c r="E715" t="s">
        <v>47</v>
      </c>
      <c r="F715" t="s">
        <v>29</v>
      </c>
      <c r="H715" t="s">
        <v>118</v>
      </c>
      <c r="J715">
        <v>1</v>
      </c>
      <c r="K715" t="s">
        <v>160</v>
      </c>
      <c r="L715">
        <f t="shared" si="0"/>
        <v>33</v>
      </c>
      <c r="M715" t="s">
        <v>161</v>
      </c>
    </row>
    <row r="716" spans="1:14">
      <c r="A716">
        <v>715</v>
      </c>
      <c r="B716">
        <v>85</v>
      </c>
      <c r="C716">
        <v>2019</v>
      </c>
      <c r="D716">
        <v>6</v>
      </c>
      <c r="E716" t="s">
        <v>47</v>
      </c>
      <c r="F716" t="s">
        <v>29</v>
      </c>
      <c r="H716" t="s">
        <v>118</v>
      </c>
      <c r="J716">
        <v>2</v>
      </c>
      <c r="K716" t="s">
        <v>162</v>
      </c>
      <c r="L716">
        <v>40</v>
      </c>
      <c r="M716" t="s">
        <v>161</v>
      </c>
    </row>
    <row r="717" spans="1:14">
      <c r="A717">
        <v>716</v>
      </c>
      <c r="B717">
        <v>85</v>
      </c>
      <c r="C717">
        <v>2019</v>
      </c>
      <c r="D717">
        <v>6</v>
      </c>
      <c r="E717" t="s">
        <v>47</v>
      </c>
      <c r="F717" t="s">
        <v>29</v>
      </c>
      <c r="H717" t="s">
        <v>122</v>
      </c>
      <c r="J717">
        <v>2</v>
      </c>
      <c r="K717" t="s">
        <v>162</v>
      </c>
      <c r="L717">
        <v>22</v>
      </c>
      <c r="M717" t="s">
        <v>161</v>
      </c>
    </row>
    <row r="718" spans="1:14">
      <c r="A718">
        <v>717</v>
      </c>
      <c r="B718">
        <v>85</v>
      </c>
      <c r="C718">
        <v>2019</v>
      </c>
      <c r="D718">
        <v>6</v>
      </c>
      <c r="E718" t="s">
        <v>47</v>
      </c>
      <c r="F718" t="s">
        <v>29</v>
      </c>
      <c r="H718" t="s">
        <v>118</v>
      </c>
      <c r="J718">
        <v>3</v>
      </c>
      <c r="K718" t="s">
        <v>162</v>
      </c>
      <c r="L718">
        <v>49</v>
      </c>
      <c r="M718" t="s">
        <v>161</v>
      </c>
    </row>
    <row r="719" spans="1:14">
      <c r="A719">
        <v>718</v>
      </c>
      <c r="B719">
        <v>85</v>
      </c>
      <c r="C719">
        <v>2019</v>
      </c>
      <c r="D719">
        <v>6</v>
      </c>
      <c r="E719" t="s">
        <v>47</v>
      </c>
      <c r="F719" t="s">
        <v>29</v>
      </c>
      <c r="H719" t="s">
        <v>118</v>
      </c>
      <c r="J719">
        <v>4</v>
      </c>
      <c r="K719" t="s">
        <v>162</v>
      </c>
      <c r="L719">
        <v>21</v>
      </c>
      <c r="M719" t="s">
        <v>161</v>
      </c>
    </row>
    <row r="720" spans="1:14">
      <c r="A720">
        <v>719</v>
      </c>
      <c r="B720">
        <v>85</v>
      </c>
      <c r="C720">
        <v>2019</v>
      </c>
      <c r="D720">
        <v>6</v>
      </c>
      <c r="E720" t="s">
        <v>47</v>
      </c>
      <c r="F720" t="s">
        <v>29</v>
      </c>
      <c r="H720" t="s">
        <v>122</v>
      </c>
      <c r="J720">
        <v>4</v>
      </c>
      <c r="K720" t="s">
        <v>160</v>
      </c>
      <c r="L720">
        <f t="shared" si="0"/>
        <v>33</v>
      </c>
      <c r="M720" t="s">
        <v>161</v>
      </c>
    </row>
    <row r="721" spans="1:14">
      <c r="A721">
        <v>720</v>
      </c>
      <c r="B721">
        <v>86</v>
      </c>
      <c r="C721">
        <v>2019</v>
      </c>
      <c r="D721">
        <v>6</v>
      </c>
      <c r="E721" t="s">
        <v>57</v>
      </c>
      <c r="F721" t="s">
        <v>39</v>
      </c>
      <c r="H721" t="s">
        <v>127</v>
      </c>
      <c r="J721">
        <v>1</v>
      </c>
      <c r="K721" t="s">
        <v>160</v>
      </c>
      <c r="L721">
        <f t="shared" si="0"/>
        <v>33</v>
      </c>
      <c r="M721" t="s">
        <v>161</v>
      </c>
    </row>
    <row r="722" spans="1:14">
      <c r="A722">
        <v>721</v>
      </c>
      <c r="B722">
        <v>86</v>
      </c>
      <c r="C722">
        <v>2019</v>
      </c>
      <c r="D722">
        <v>6</v>
      </c>
      <c r="E722" t="s">
        <v>57</v>
      </c>
      <c r="F722" t="s">
        <v>39</v>
      </c>
      <c r="H722" t="s">
        <v>124</v>
      </c>
      <c r="J722">
        <v>1</v>
      </c>
      <c r="K722" t="s">
        <v>160</v>
      </c>
      <c r="L722">
        <f t="shared" si="0"/>
        <v>33</v>
      </c>
      <c r="M722" t="s">
        <v>161</v>
      </c>
    </row>
    <row r="723" spans="1:14">
      <c r="A723">
        <v>722</v>
      </c>
      <c r="B723">
        <v>86</v>
      </c>
      <c r="C723">
        <v>2019</v>
      </c>
      <c r="D723">
        <v>6</v>
      </c>
      <c r="E723" t="s">
        <v>57</v>
      </c>
      <c r="F723" t="s">
        <v>39</v>
      </c>
      <c r="H723" t="s">
        <v>124</v>
      </c>
      <c r="J723">
        <v>2</v>
      </c>
      <c r="K723" t="s">
        <v>162</v>
      </c>
      <c r="L723">
        <v>55</v>
      </c>
      <c r="M723" t="s">
        <v>163</v>
      </c>
      <c r="N723" t="s">
        <v>166</v>
      </c>
    </row>
    <row r="724" spans="1:14">
      <c r="A724">
        <v>723</v>
      </c>
      <c r="B724">
        <v>86</v>
      </c>
      <c r="C724">
        <v>2019</v>
      </c>
      <c r="D724">
        <v>6</v>
      </c>
      <c r="E724" t="s">
        <v>57</v>
      </c>
      <c r="F724" t="s">
        <v>39</v>
      </c>
      <c r="H724" t="s">
        <v>124</v>
      </c>
      <c r="J724">
        <v>3</v>
      </c>
      <c r="K724" t="s">
        <v>160</v>
      </c>
      <c r="L724">
        <f>IF(K724="XP", 33,0)</f>
        <v>33</v>
      </c>
      <c r="M724" t="s">
        <v>161</v>
      </c>
    </row>
    <row r="725" spans="1:14">
      <c r="A725">
        <v>724</v>
      </c>
      <c r="B725">
        <v>86</v>
      </c>
      <c r="C725">
        <v>2019</v>
      </c>
      <c r="D725">
        <v>6</v>
      </c>
      <c r="E725" t="s">
        <v>57</v>
      </c>
      <c r="F725" t="s">
        <v>39</v>
      </c>
      <c r="H725" t="s">
        <v>124</v>
      </c>
      <c r="J725">
        <v>3</v>
      </c>
      <c r="K725" t="s">
        <v>162</v>
      </c>
      <c r="L725">
        <v>25</v>
      </c>
      <c r="M725" t="s">
        <v>161</v>
      </c>
    </row>
    <row r="726" spans="1:14">
      <c r="A726">
        <v>725</v>
      </c>
      <c r="B726">
        <v>86</v>
      </c>
      <c r="C726">
        <v>2019</v>
      </c>
      <c r="D726">
        <v>6</v>
      </c>
      <c r="E726" t="s">
        <v>57</v>
      </c>
      <c r="F726" t="s">
        <v>39</v>
      </c>
      <c r="H726" t="s">
        <v>124</v>
      </c>
      <c r="J726">
        <v>4</v>
      </c>
      <c r="K726" t="s">
        <v>162</v>
      </c>
      <c r="L726">
        <v>34</v>
      </c>
      <c r="M726" t="s">
        <v>161</v>
      </c>
    </row>
    <row r="727" spans="1:14">
      <c r="A727">
        <v>726</v>
      </c>
      <c r="B727">
        <v>87</v>
      </c>
      <c r="C727">
        <v>2019</v>
      </c>
      <c r="D727">
        <v>6</v>
      </c>
      <c r="E727" t="s">
        <v>43</v>
      </c>
      <c r="F727" t="s">
        <v>27</v>
      </c>
      <c r="H727" t="s">
        <v>187</v>
      </c>
      <c r="J727">
        <v>1</v>
      </c>
      <c r="K727" t="s">
        <v>160</v>
      </c>
      <c r="L727">
        <f t="shared" si="0"/>
        <v>33</v>
      </c>
      <c r="M727" t="s">
        <v>161</v>
      </c>
    </row>
    <row r="728" spans="1:14">
      <c r="A728">
        <v>727</v>
      </c>
      <c r="B728">
        <v>87</v>
      </c>
      <c r="C728">
        <v>2019</v>
      </c>
      <c r="D728">
        <v>6</v>
      </c>
      <c r="E728" t="s">
        <v>43</v>
      </c>
      <c r="F728" t="s">
        <v>27</v>
      </c>
      <c r="H728" t="s">
        <v>123</v>
      </c>
      <c r="J728">
        <v>1</v>
      </c>
      <c r="K728" t="s">
        <v>162</v>
      </c>
      <c r="L728">
        <v>39</v>
      </c>
      <c r="M728" t="s">
        <v>161</v>
      </c>
    </row>
    <row r="729" spans="1:14">
      <c r="A729">
        <v>728</v>
      </c>
      <c r="B729">
        <v>87</v>
      </c>
      <c r="C729">
        <v>2019</v>
      </c>
      <c r="D729">
        <v>6</v>
      </c>
      <c r="E729" t="s">
        <v>43</v>
      </c>
      <c r="F729" t="s">
        <v>27</v>
      </c>
      <c r="H729" t="s">
        <v>123</v>
      </c>
      <c r="J729">
        <v>2</v>
      </c>
      <c r="K729" t="s">
        <v>160</v>
      </c>
      <c r="L729">
        <f t="shared" si="0"/>
        <v>33</v>
      </c>
      <c r="M729" t="s">
        <v>161</v>
      </c>
    </row>
    <row r="730" spans="1:14">
      <c r="A730">
        <v>729</v>
      </c>
      <c r="B730">
        <v>87</v>
      </c>
      <c r="C730">
        <v>2019</v>
      </c>
      <c r="D730">
        <v>6</v>
      </c>
      <c r="E730" t="s">
        <v>43</v>
      </c>
      <c r="F730" t="s">
        <v>27</v>
      </c>
      <c r="H730" t="s">
        <v>123</v>
      </c>
      <c r="J730">
        <v>2</v>
      </c>
      <c r="K730" t="s">
        <v>160</v>
      </c>
      <c r="L730">
        <f t="shared" si="0"/>
        <v>33</v>
      </c>
      <c r="M730" t="s">
        <v>161</v>
      </c>
    </row>
    <row r="731" spans="1:14">
      <c r="A731">
        <v>730</v>
      </c>
      <c r="B731">
        <v>87</v>
      </c>
      <c r="C731">
        <v>2019</v>
      </c>
      <c r="D731">
        <v>6</v>
      </c>
      <c r="E731" t="s">
        <v>43</v>
      </c>
      <c r="F731" t="s">
        <v>27</v>
      </c>
      <c r="H731" t="s">
        <v>187</v>
      </c>
      <c r="J731">
        <v>2</v>
      </c>
      <c r="K731" t="s">
        <v>162</v>
      </c>
      <c r="L731">
        <v>29</v>
      </c>
      <c r="M731" t="s">
        <v>161</v>
      </c>
    </row>
    <row r="732" spans="1:14">
      <c r="A732">
        <v>731</v>
      </c>
      <c r="B732">
        <v>87</v>
      </c>
      <c r="C732">
        <v>2019</v>
      </c>
      <c r="D732">
        <v>6</v>
      </c>
      <c r="E732" t="s">
        <v>43</v>
      </c>
      <c r="F732" t="s">
        <v>27</v>
      </c>
      <c r="H732" t="s">
        <v>123</v>
      </c>
      <c r="J732">
        <v>2</v>
      </c>
      <c r="K732" t="s">
        <v>162</v>
      </c>
      <c r="L732">
        <v>22</v>
      </c>
      <c r="M732" t="s">
        <v>161</v>
      </c>
    </row>
    <row r="733" spans="1:14">
      <c r="A733">
        <v>732</v>
      </c>
      <c r="B733">
        <v>87</v>
      </c>
      <c r="C733">
        <v>2019</v>
      </c>
      <c r="D733">
        <v>6</v>
      </c>
      <c r="E733" t="s">
        <v>43</v>
      </c>
      <c r="F733" t="s">
        <v>27</v>
      </c>
      <c r="H733" t="s">
        <v>123</v>
      </c>
      <c r="J733">
        <v>3</v>
      </c>
      <c r="K733" t="s">
        <v>160</v>
      </c>
      <c r="L733">
        <f t="shared" si="0"/>
        <v>33</v>
      </c>
      <c r="M733" t="s">
        <v>161</v>
      </c>
    </row>
    <row r="734" spans="1:14">
      <c r="A734">
        <v>733</v>
      </c>
      <c r="B734">
        <v>87</v>
      </c>
      <c r="C734">
        <v>2019</v>
      </c>
      <c r="D734">
        <v>6</v>
      </c>
      <c r="E734" t="s">
        <v>43</v>
      </c>
      <c r="F734" t="s">
        <v>27</v>
      </c>
      <c r="H734" t="s">
        <v>187</v>
      </c>
      <c r="J734">
        <v>3</v>
      </c>
      <c r="K734" t="s">
        <v>162</v>
      </c>
      <c r="L734">
        <v>44</v>
      </c>
      <c r="M734" t="s">
        <v>161</v>
      </c>
    </row>
    <row r="735" spans="1:14">
      <c r="A735">
        <v>734</v>
      </c>
      <c r="B735">
        <v>87</v>
      </c>
      <c r="C735">
        <v>2019</v>
      </c>
      <c r="D735">
        <v>6</v>
      </c>
      <c r="E735" t="s">
        <v>43</v>
      </c>
      <c r="F735" t="s">
        <v>27</v>
      </c>
      <c r="H735" t="s">
        <v>187</v>
      </c>
      <c r="J735">
        <v>3</v>
      </c>
      <c r="K735" t="s">
        <v>160</v>
      </c>
      <c r="L735">
        <f t="shared" si="0"/>
        <v>33</v>
      </c>
      <c r="M735" t="s">
        <v>161</v>
      </c>
    </row>
    <row r="736" spans="1:14">
      <c r="A736">
        <v>735</v>
      </c>
      <c r="B736">
        <v>87</v>
      </c>
      <c r="C736">
        <v>2019</v>
      </c>
      <c r="D736">
        <v>6</v>
      </c>
      <c r="E736" t="s">
        <v>43</v>
      </c>
      <c r="F736" t="s">
        <v>27</v>
      </c>
      <c r="H736" t="s">
        <v>187</v>
      </c>
      <c r="J736">
        <v>4</v>
      </c>
      <c r="K736" t="s">
        <v>160</v>
      </c>
      <c r="L736">
        <f t="shared" si="0"/>
        <v>33</v>
      </c>
      <c r="M736" t="s">
        <v>161</v>
      </c>
    </row>
    <row r="737" spans="1:14">
      <c r="A737">
        <v>736</v>
      </c>
      <c r="B737">
        <v>87</v>
      </c>
      <c r="C737">
        <v>2019</v>
      </c>
      <c r="D737">
        <v>6</v>
      </c>
      <c r="E737" t="s">
        <v>43</v>
      </c>
      <c r="F737" t="s">
        <v>27</v>
      </c>
      <c r="H737" t="s">
        <v>123</v>
      </c>
      <c r="J737">
        <v>4</v>
      </c>
      <c r="K737" t="s">
        <v>160</v>
      </c>
      <c r="L737">
        <f t="shared" si="0"/>
        <v>33</v>
      </c>
      <c r="M737" t="s">
        <v>161</v>
      </c>
    </row>
    <row r="738" spans="1:14">
      <c r="A738">
        <v>737</v>
      </c>
      <c r="B738">
        <v>87</v>
      </c>
      <c r="C738">
        <v>2019</v>
      </c>
      <c r="D738">
        <v>6</v>
      </c>
      <c r="E738" t="s">
        <v>43</v>
      </c>
      <c r="F738" t="s">
        <v>27</v>
      </c>
      <c r="H738" t="s">
        <v>187</v>
      </c>
      <c r="J738">
        <v>4</v>
      </c>
      <c r="K738" t="s">
        <v>160</v>
      </c>
      <c r="L738">
        <f t="shared" si="0"/>
        <v>33</v>
      </c>
      <c r="M738" t="s">
        <v>163</v>
      </c>
      <c r="N738" t="s">
        <v>168</v>
      </c>
    </row>
    <row r="739" spans="1:14">
      <c r="A739">
        <v>738</v>
      </c>
      <c r="B739">
        <v>88</v>
      </c>
      <c r="C739">
        <v>2019</v>
      </c>
      <c r="D739">
        <v>6</v>
      </c>
      <c r="E739" t="s">
        <v>62</v>
      </c>
      <c r="F739" t="s">
        <v>59</v>
      </c>
      <c r="H739" t="s">
        <v>115</v>
      </c>
      <c r="J739">
        <v>1</v>
      </c>
      <c r="K739" t="s">
        <v>160</v>
      </c>
      <c r="L739">
        <f t="shared" si="0"/>
        <v>33</v>
      </c>
      <c r="M739" t="s">
        <v>161</v>
      </c>
    </row>
    <row r="740" spans="1:14">
      <c r="A740">
        <v>739</v>
      </c>
      <c r="B740">
        <v>88</v>
      </c>
      <c r="C740">
        <v>2019</v>
      </c>
      <c r="D740">
        <v>6</v>
      </c>
      <c r="E740" t="s">
        <v>62</v>
      </c>
      <c r="F740" t="s">
        <v>59</v>
      </c>
      <c r="H740" t="s">
        <v>190</v>
      </c>
      <c r="J740">
        <v>2</v>
      </c>
      <c r="K740" t="s">
        <v>162</v>
      </c>
      <c r="L740">
        <v>50</v>
      </c>
      <c r="M740" t="s">
        <v>161</v>
      </c>
    </row>
    <row r="741" spans="1:14">
      <c r="A741">
        <v>740</v>
      </c>
      <c r="B741">
        <v>88</v>
      </c>
      <c r="C741">
        <v>2019</v>
      </c>
      <c r="D741">
        <v>6</v>
      </c>
      <c r="E741" t="s">
        <v>62</v>
      </c>
      <c r="F741" t="s">
        <v>59</v>
      </c>
      <c r="H741" t="s">
        <v>115</v>
      </c>
      <c r="J741">
        <v>2</v>
      </c>
      <c r="K741" t="s">
        <v>160</v>
      </c>
      <c r="L741">
        <f t="shared" si="0"/>
        <v>33</v>
      </c>
      <c r="M741" t="s">
        <v>161</v>
      </c>
    </row>
    <row r="742" spans="1:14">
      <c r="A742">
        <v>741</v>
      </c>
      <c r="B742">
        <v>88</v>
      </c>
      <c r="C742">
        <v>2019</v>
      </c>
      <c r="D742">
        <v>6</v>
      </c>
      <c r="E742" t="s">
        <v>62</v>
      </c>
      <c r="F742" t="s">
        <v>59</v>
      </c>
      <c r="H742" t="s">
        <v>115</v>
      </c>
      <c r="J742">
        <v>2</v>
      </c>
      <c r="K742" t="s">
        <v>160</v>
      </c>
      <c r="L742">
        <f t="shared" si="0"/>
        <v>33</v>
      </c>
      <c r="M742" t="s">
        <v>161</v>
      </c>
    </row>
    <row r="743" spans="1:14">
      <c r="A743">
        <v>742</v>
      </c>
      <c r="B743">
        <v>88</v>
      </c>
      <c r="C743">
        <v>2019</v>
      </c>
      <c r="D743">
        <v>6</v>
      </c>
      <c r="E743" t="s">
        <v>62</v>
      </c>
      <c r="F743" t="s">
        <v>59</v>
      </c>
      <c r="H743" t="s">
        <v>190</v>
      </c>
      <c r="J743">
        <v>2</v>
      </c>
      <c r="K743" t="s">
        <v>162</v>
      </c>
      <c r="L743">
        <v>62</v>
      </c>
      <c r="M743" t="s">
        <v>161</v>
      </c>
    </row>
    <row r="744" spans="1:14">
      <c r="A744">
        <v>743</v>
      </c>
      <c r="B744">
        <v>88</v>
      </c>
      <c r="C744">
        <v>2019</v>
      </c>
      <c r="D744">
        <v>6</v>
      </c>
      <c r="E744" t="s">
        <v>62</v>
      </c>
      <c r="F744" t="s">
        <v>59</v>
      </c>
      <c r="H744" t="s">
        <v>190</v>
      </c>
      <c r="J744">
        <v>3</v>
      </c>
      <c r="K744" t="s">
        <v>162</v>
      </c>
      <c r="L744">
        <v>32</v>
      </c>
      <c r="M744" t="s">
        <v>161</v>
      </c>
    </row>
    <row r="745" spans="1:14">
      <c r="A745">
        <v>744</v>
      </c>
      <c r="B745">
        <v>88</v>
      </c>
      <c r="C745">
        <v>2019</v>
      </c>
      <c r="D745">
        <v>6</v>
      </c>
      <c r="E745" t="s">
        <v>62</v>
      </c>
      <c r="F745" t="s">
        <v>59</v>
      </c>
      <c r="H745" t="s">
        <v>190</v>
      </c>
      <c r="J745">
        <v>4</v>
      </c>
      <c r="K745" t="s">
        <v>162</v>
      </c>
      <c r="L745">
        <v>40</v>
      </c>
      <c r="M745" t="s">
        <v>163</v>
      </c>
      <c r="N745" t="s">
        <v>164</v>
      </c>
    </row>
    <row r="746" spans="1:14">
      <c r="A746">
        <v>745</v>
      </c>
      <c r="B746">
        <v>88</v>
      </c>
      <c r="C746">
        <v>2019</v>
      </c>
      <c r="D746">
        <v>6</v>
      </c>
      <c r="E746" t="s">
        <v>62</v>
      </c>
      <c r="F746" t="s">
        <v>59</v>
      </c>
      <c r="H746" t="s">
        <v>190</v>
      </c>
      <c r="J746">
        <v>4</v>
      </c>
      <c r="K746" t="s">
        <v>160</v>
      </c>
      <c r="L746">
        <f>IF(K746="XP", 33,0)</f>
        <v>33</v>
      </c>
      <c r="M746" t="s">
        <v>161</v>
      </c>
    </row>
    <row r="747" spans="1:14">
      <c r="A747">
        <v>746</v>
      </c>
      <c r="B747">
        <v>88</v>
      </c>
      <c r="C747">
        <v>2019</v>
      </c>
      <c r="D747">
        <v>6</v>
      </c>
      <c r="E747" t="s">
        <v>62</v>
      </c>
      <c r="F747" t="s">
        <v>59</v>
      </c>
      <c r="H747" t="s">
        <v>115</v>
      </c>
      <c r="J747">
        <v>4</v>
      </c>
      <c r="K747" t="s">
        <v>162</v>
      </c>
      <c r="L747">
        <v>38</v>
      </c>
      <c r="M747" t="s">
        <v>161</v>
      </c>
    </row>
    <row r="748" spans="1:14">
      <c r="A748">
        <v>747</v>
      </c>
      <c r="B748">
        <v>89</v>
      </c>
      <c r="C748">
        <v>2019</v>
      </c>
      <c r="D748">
        <v>6</v>
      </c>
      <c r="E748" t="s">
        <v>53</v>
      </c>
      <c r="F748" t="s">
        <v>37</v>
      </c>
      <c r="H748" t="s">
        <v>132</v>
      </c>
      <c r="J748">
        <v>1</v>
      </c>
      <c r="K748" t="s">
        <v>162</v>
      </c>
      <c r="L748">
        <v>31</v>
      </c>
      <c r="M748" t="s">
        <v>161</v>
      </c>
    </row>
    <row r="749" spans="1:14">
      <c r="A749">
        <v>748</v>
      </c>
      <c r="B749">
        <v>89</v>
      </c>
      <c r="C749">
        <v>2019</v>
      </c>
      <c r="D749">
        <v>6</v>
      </c>
      <c r="E749" t="s">
        <v>53</v>
      </c>
      <c r="F749" t="s">
        <v>37</v>
      </c>
      <c r="H749" t="s">
        <v>132</v>
      </c>
      <c r="J749">
        <v>2</v>
      </c>
      <c r="K749" t="s">
        <v>162</v>
      </c>
      <c r="L749">
        <v>53</v>
      </c>
      <c r="M749" t="s">
        <v>161</v>
      </c>
    </row>
    <row r="750" spans="1:14">
      <c r="A750">
        <v>749</v>
      </c>
      <c r="B750">
        <v>89</v>
      </c>
      <c r="C750">
        <v>2019</v>
      </c>
      <c r="D750">
        <v>6</v>
      </c>
      <c r="E750" t="s">
        <v>53</v>
      </c>
      <c r="F750" t="s">
        <v>37</v>
      </c>
      <c r="H750" t="s">
        <v>132</v>
      </c>
      <c r="J750">
        <v>3</v>
      </c>
      <c r="K750" t="s">
        <v>160</v>
      </c>
      <c r="L750">
        <v>33</v>
      </c>
      <c r="M750" t="s">
        <v>161</v>
      </c>
    </row>
    <row r="751" spans="1:14">
      <c r="A751">
        <v>750</v>
      </c>
      <c r="B751">
        <v>89</v>
      </c>
      <c r="C751">
        <v>2019</v>
      </c>
      <c r="D751">
        <v>6</v>
      </c>
      <c r="E751" t="s">
        <v>53</v>
      </c>
      <c r="F751" t="s">
        <v>37</v>
      </c>
      <c r="H751" t="s">
        <v>132</v>
      </c>
      <c r="J751">
        <v>4</v>
      </c>
      <c r="K751" t="s">
        <v>162</v>
      </c>
      <c r="L751">
        <v>48</v>
      </c>
      <c r="M751" t="s">
        <v>161</v>
      </c>
    </row>
    <row r="752" spans="1:14">
      <c r="A752">
        <v>751</v>
      </c>
      <c r="B752">
        <v>90</v>
      </c>
      <c r="C752">
        <v>2019</v>
      </c>
      <c r="D752">
        <v>6</v>
      </c>
      <c r="E752" t="s">
        <v>56</v>
      </c>
      <c r="F752" t="s">
        <v>40</v>
      </c>
      <c r="H752" t="s">
        <v>129</v>
      </c>
      <c r="J752">
        <v>1</v>
      </c>
      <c r="K752" t="s">
        <v>160</v>
      </c>
      <c r="L752">
        <f t="shared" si="0"/>
        <v>33</v>
      </c>
      <c r="M752" t="s">
        <v>161</v>
      </c>
    </row>
    <row r="753" spans="1:14">
      <c r="A753">
        <v>752</v>
      </c>
      <c r="B753">
        <v>90</v>
      </c>
      <c r="C753">
        <v>2019</v>
      </c>
      <c r="D753">
        <v>6</v>
      </c>
      <c r="E753" t="s">
        <v>56</v>
      </c>
      <c r="F753" t="s">
        <v>40</v>
      </c>
      <c r="H753" t="s">
        <v>129</v>
      </c>
      <c r="J753">
        <v>1</v>
      </c>
      <c r="K753" t="s">
        <v>160</v>
      </c>
      <c r="L753">
        <f t="shared" si="0"/>
        <v>33</v>
      </c>
      <c r="M753" t="s">
        <v>161</v>
      </c>
    </row>
    <row r="754" spans="1:14">
      <c r="A754">
        <v>753</v>
      </c>
      <c r="B754">
        <v>90</v>
      </c>
      <c r="C754">
        <v>2019</v>
      </c>
      <c r="D754">
        <v>6</v>
      </c>
      <c r="E754" t="s">
        <v>56</v>
      </c>
      <c r="F754" t="s">
        <v>40</v>
      </c>
      <c r="H754" t="s">
        <v>129</v>
      </c>
      <c r="J754">
        <v>2</v>
      </c>
      <c r="K754" t="s">
        <v>160</v>
      </c>
      <c r="L754">
        <f t="shared" si="0"/>
        <v>33</v>
      </c>
      <c r="M754" t="s">
        <v>161</v>
      </c>
    </row>
    <row r="755" spans="1:14">
      <c r="A755">
        <v>754</v>
      </c>
      <c r="B755">
        <v>90</v>
      </c>
      <c r="C755">
        <v>2019</v>
      </c>
      <c r="D755">
        <v>6</v>
      </c>
      <c r="E755" t="s">
        <v>56</v>
      </c>
      <c r="F755" t="s">
        <v>40</v>
      </c>
      <c r="H755" t="s">
        <v>142</v>
      </c>
      <c r="J755">
        <v>2</v>
      </c>
      <c r="K755" t="s">
        <v>162</v>
      </c>
      <c r="L755">
        <v>43</v>
      </c>
      <c r="M755" t="s">
        <v>163</v>
      </c>
      <c r="N755" t="s">
        <v>167</v>
      </c>
    </row>
    <row r="756" spans="1:14">
      <c r="A756">
        <v>755</v>
      </c>
      <c r="B756">
        <v>90</v>
      </c>
      <c r="C756">
        <v>2019</v>
      </c>
      <c r="D756">
        <v>6</v>
      </c>
      <c r="E756" t="s">
        <v>56</v>
      </c>
      <c r="F756" t="s">
        <v>40</v>
      </c>
      <c r="H756" t="s">
        <v>129</v>
      </c>
      <c r="J756">
        <v>3</v>
      </c>
      <c r="K756" t="s">
        <v>162</v>
      </c>
      <c r="L756">
        <v>20</v>
      </c>
      <c r="M756" t="s">
        <v>161</v>
      </c>
    </row>
    <row r="757" spans="1:14">
      <c r="A757">
        <v>756</v>
      </c>
      <c r="B757">
        <v>90</v>
      </c>
      <c r="C757">
        <v>2019</v>
      </c>
      <c r="D757">
        <v>6</v>
      </c>
      <c r="E757" t="s">
        <v>56</v>
      </c>
      <c r="F757" t="s">
        <v>40</v>
      </c>
      <c r="H757" t="s">
        <v>142</v>
      </c>
      <c r="J757">
        <v>4</v>
      </c>
      <c r="K757" t="s">
        <v>162</v>
      </c>
      <c r="L757">
        <v>38</v>
      </c>
      <c r="M757" t="s">
        <v>161</v>
      </c>
    </row>
    <row r="758" spans="1:14">
      <c r="A758">
        <v>757</v>
      </c>
      <c r="B758">
        <v>90</v>
      </c>
      <c r="C758">
        <v>2019</v>
      </c>
      <c r="D758">
        <v>6</v>
      </c>
      <c r="E758" t="s">
        <v>56</v>
      </c>
      <c r="F758" t="s">
        <v>40</v>
      </c>
      <c r="H758" t="s">
        <v>142</v>
      </c>
      <c r="J758">
        <v>4</v>
      </c>
      <c r="K758" t="s">
        <v>160</v>
      </c>
      <c r="L758">
        <f>IF(K758="XP", 33,0)</f>
        <v>33</v>
      </c>
      <c r="M758" t="s">
        <v>161</v>
      </c>
    </row>
    <row r="759" spans="1:14">
      <c r="A759">
        <v>758</v>
      </c>
      <c r="B759">
        <v>90</v>
      </c>
      <c r="C759">
        <v>2019</v>
      </c>
      <c r="D759">
        <v>6</v>
      </c>
      <c r="E759" t="s">
        <v>56</v>
      </c>
      <c r="F759" t="s">
        <v>40</v>
      </c>
      <c r="H759" t="s">
        <v>142</v>
      </c>
      <c r="J759">
        <v>4</v>
      </c>
      <c r="K759" t="s">
        <v>160</v>
      </c>
      <c r="L759">
        <f>IF(K759="XP", 33,0)</f>
        <v>33</v>
      </c>
      <c r="M759" t="s">
        <v>161</v>
      </c>
    </row>
    <row r="760" spans="1:14">
      <c r="A760">
        <v>759</v>
      </c>
      <c r="B760">
        <v>91</v>
      </c>
      <c r="C760">
        <v>2019</v>
      </c>
      <c r="D760">
        <v>6</v>
      </c>
      <c r="E760" t="s">
        <v>35</v>
      </c>
      <c r="F760" t="s">
        <v>26</v>
      </c>
      <c r="H760" t="s">
        <v>114</v>
      </c>
      <c r="J760">
        <v>1</v>
      </c>
      <c r="K760" t="s">
        <v>162</v>
      </c>
      <c r="L760">
        <v>49</v>
      </c>
      <c r="M760" t="s">
        <v>161</v>
      </c>
    </row>
    <row r="761" spans="1:14">
      <c r="A761">
        <v>760</v>
      </c>
      <c r="B761">
        <v>91</v>
      </c>
      <c r="C761">
        <v>2019</v>
      </c>
      <c r="D761">
        <v>6</v>
      </c>
      <c r="E761" t="s">
        <v>35</v>
      </c>
      <c r="F761" t="s">
        <v>26</v>
      </c>
      <c r="H761" t="s">
        <v>114</v>
      </c>
      <c r="J761">
        <v>1</v>
      </c>
      <c r="K761" t="s">
        <v>160</v>
      </c>
      <c r="L761">
        <f t="shared" si="0"/>
        <v>33</v>
      </c>
      <c r="M761" t="s">
        <v>161</v>
      </c>
    </row>
    <row r="762" spans="1:14">
      <c r="A762">
        <v>761</v>
      </c>
      <c r="B762">
        <v>91</v>
      </c>
      <c r="C762">
        <v>2019</v>
      </c>
      <c r="D762">
        <v>6</v>
      </c>
      <c r="E762" t="s">
        <v>35</v>
      </c>
      <c r="F762" t="s">
        <v>26</v>
      </c>
      <c r="H762" t="s">
        <v>144</v>
      </c>
      <c r="J762">
        <v>2</v>
      </c>
      <c r="K762" t="s">
        <v>160</v>
      </c>
      <c r="L762">
        <f t="shared" si="0"/>
        <v>33</v>
      </c>
      <c r="M762" t="s">
        <v>161</v>
      </c>
    </row>
    <row r="763" spans="1:14">
      <c r="A763">
        <v>762</v>
      </c>
      <c r="B763">
        <v>91</v>
      </c>
      <c r="C763">
        <v>2019</v>
      </c>
      <c r="D763">
        <v>6</v>
      </c>
      <c r="E763" t="s">
        <v>35</v>
      </c>
      <c r="F763" t="s">
        <v>26</v>
      </c>
      <c r="H763" t="s">
        <v>114</v>
      </c>
      <c r="J763">
        <v>2</v>
      </c>
      <c r="K763" t="s">
        <v>160</v>
      </c>
      <c r="L763">
        <f t="shared" si="0"/>
        <v>33</v>
      </c>
      <c r="M763" t="s">
        <v>161</v>
      </c>
    </row>
    <row r="764" spans="1:14">
      <c r="A764">
        <v>763</v>
      </c>
      <c r="B764">
        <v>91</v>
      </c>
      <c r="C764">
        <v>2019</v>
      </c>
      <c r="D764">
        <v>6</v>
      </c>
      <c r="E764" t="s">
        <v>35</v>
      </c>
      <c r="F764" t="s">
        <v>26</v>
      </c>
      <c r="H764" t="s">
        <v>114</v>
      </c>
      <c r="J764">
        <v>2</v>
      </c>
      <c r="K764" t="s">
        <v>162</v>
      </c>
      <c r="L764">
        <v>60</v>
      </c>
      <c r="M764" t="s">
        <v>163</v>
      </c>
      <c r="N764" t="s">
        <v>195</v>
      </c>
    </row>
    <row r="765" spans="1:14">
      <c r="A765">
        <v>764</v>
      </c>
      <c r="B765">
        <v>91</v>
      </c>
      <c r="C765">
        <v>2019</v>
      </c>
      <c r="D765">
        <v>6</v>
      </c>
      <c r="E765" t="s">
        <v>35</v>
      </c>
      <c r="F765" t="s">
        <v>26</v>
      </c>
      <c r="H765" t="s">
        <v>114</v>
      </c>
      <c r="J765">
        <v>3</v>
      </c>
      <c r="K765" t="s">
        <v>162</v>
      </c>
      <c r="L765">
        <v>46</v>
      </c>
      <c r="M765" t="s">
        <v>161</v>
      </c>
    </row>
    <row r="766" spans="1:14">
      <c r="A766">
        <v>765</v>
      </c>
      <c r="B766">
        <v>91</v>
      </c>
      <c r="C766">
        <v>2019</v>
      </c>
      <c r="D766">
        <v>6</v>
      </c>
      <c r="E766" t="s">
        <v>35</v>
      </c>
      <c r="F766" t="s">
        <v>26</v>
      </c>
      <c r="H766" t="s">
        <v>114</v>
      </c>
      <c r="J766">
        <v>3</v>
      </c>
      <c r="K766" t="s">
        <v>160</v>
      </c>
      <c r="L766">
        <f>IF(K766="XP", 33,0)</f>
        <v>33</v>
      </c>
      <c r="M766" t="s">
        <v>161</v>
      </c>
    </row>
    <row r="767" spans="1:14">
      <c r="A767">
        <v>766</v>
      </c>
      <c r="B767">
        <v>91</v>
      </c>
      <c r="C767">
        <v>2019</v>
      </c>
      <c r="D767">
        <v>6</v>
      </c>
      <c r="E767" t="s">
        <v>35</v>
      </c>
      <c r="F767" t="s">
        <v>26</v>
      </c>
      <c r="H767" t="s">
        <v>144</v>
      </c>
      <c r="J767">
        <v>3</v>
      </c>
      <c r="K767" t="s">
        <v>162</v>
      </c>
      <c r="L767">
        <v>54</v>
      </c>
      <c r="M767" t="s">
        <v>161</v>
      </c>
    </row>
    <row r="768" spans="1:14">
      <c r="A768">
        <v>767</v>
      </c>
      <c r="B768">
        <v>91</v>
      </c>
      <c r="C768">
        <v>2019</v>
      </c>
      <c r="D768">
        <v>6</v>
      </c>
      <c r="E768" t="s">
        <v>35</v>
      </c>
      <c r="F768" t="s">
        <v>26</v>
      </c>
      <c r="H768" t="s">
        <v>144</v>
      </c>
      <c r="J768">
        <v>4</v>
      </c>
      <c r="K768" t="s">
        <v>160</v>
      </c>
      <c r="L768">
        <f>IF(K768="XP", 33,0)</f>
        <v>33</v>
      </c>
      <c r="M768" t="s">
        <v>161</v>
      </c>
    </row>
    <row r="769" spans="1:14">
      <c r="A769">
        <v>768</v>
      </c>
      <c r="B769">
        <v>91</v>
      </c>
      <c r="C769">
        <v>2019</v>
      </c>
      <c r="D769">
        <v>6</v>
      </c>
      <c r="E769" t="s">
        <v>35</v>
      </c>
      <c r="F769" t="s">
        <v>26</v>
      </c>
      <c r="H769" t="s">
        <v>114</v>
      </c>
      <c r="J769">
        <v>4</v>
      </c>
      <c r="K769" t="s">
        <v>162</v>
      </c>
      <c r="L769">
        <v>29</v>
      </c>
      <c r="M769" t="s">
        <v>161</v>
      </c>
    </row>
    <row r="770" spans="1:14">
      <c r="A770">
        <v>769</v>
      </c>
      <c r="B770">
        <v>91</v>
      </c>
      <c r="C770">
        <v>2019</v>
      </c>
      <c r="D770">
        <v>6</v>
      </c>
      <c r="E770" t="s">
        <v>35</v>
      </c>
      <c r="F770" t="s">
        <v>26</v>
      </c>
      <c r="H770" t="s">
        <v>114</v>
      </c>
      <c r="J770">
        <v>4</v>
      </c>
      <c r="K770" t="s">
        <v>162</v>
      </c>
      <c r="L770">
        <v>41</v>
      </c>
      <c r="M770" t="s">
        <v>163</v>
      </c>
      <c r="N770" t="s">
        <v>164</v>
      </c>
    </row>
    <row r="771" spans="1:14">
      <c r="A771">
        <v>770</v>
      </c>
      <c r="B771">
        <v>92</v>
      </c>
      <c r="C771">
        <v>2019</v>
      </c>
      <c r="D771">
        <v>6</v>
      </c>
      <c r="E771" t="s">
        <v>49</v>
      </c>
      <c r="F771" t="s">
        <v>22</v>
      </c>
      <c r="H771" t="s">
        <v>112</v>
      </c>
      <c r="J771">
        <v>1</v>
      </c>
      <c r="K771" t="s">
        <v>162</v>
      </c>
      <c r="L771">
        <v>26</v>
      </c>
      <c r="M771" t="s">
        <v>161</v>
      </c>
    </row>
    <row r="772" spans="1:14">
      <c r="A772">
        <v>771</v>
      </c>
      <c r="B772">
        <v>92</v>
      </c>
      <c r="C772">
        <v>2019</v>
      </c>
      <c r="D772">
        <v>6</v>
      </c>
      <c r="E772" t="s">
        <v>49</v>
      </c>
      <c r="F772" t="s">
        <v>22</v>
      </c>
      <c r="H772" t="s">
        <v>112</v>
      </c>
      <c r="J772">
        <v>1</v>
      </c>
      <c r="K772" t="s">
        <v>160</v>
      </c>
      <c r="L772">
        <f t="shared" si="0"/>
        <v>33</v>
      </c>
      <c r="M772" t="s">
        <v>161</v>
      </c>
    </row>
    <row r="773" spans="1:14">
      <c r="A773">
        <v>772</v>
      </c>
      <c r="B773">
        <v>92</v>
      </c>
      <c r="C773">
        <v>2019</v>
      </c>
      <c r="D773">
        <v>6</v>
      </c>
      <c r="E773" t="s">
        <v>49</v>
      </c>
      <c r="F773" t="s">
        <v>22</v>
      </c>
      <c r="H773" t="s">
        <v>112</v>
      </c>
      <c r="J773">
        <v>2</v>
      </c>
      <c r="K773" t="s">
        <v>162</v>
      </c>
      <c r="L773">
        <v>22</v>
      </c>
      <c r="M773" t="s">
        <v>161</v>
      </c>
    </row>
    <row r="774" spans="1:14">
      <c r="A774">
        <v>773</v>
      </c>
      <c r="B774">
        <v>92</v>
      </c>
      <c r="C774">
        <v>2019</v>
      </c>
      <c r="D774">
        <v>6</v>
      </c>
      <c r="E774" t="s">
        <v>49</v>
      </c>
      <c r="F774" t="s">
        <v>22</v>
      </c>
      <c r="H774" t="s">
        <v>107</v>
      </c>
      <c r="J774">
        <v>2</v>
      </c>
      <c r="K774" t="s">
        <v>160</v>
      </c>
      <c r="L774">
        <f t="shared" si="0"/>
        <v>33</v>
      </c>
      <c r="M774" t="s">
        <v>161</v>
      </c>
    </row>
    <row r="775" spans="1:14">
      <c r="A775">
        <v>774</v>
      </c>
      <c r="B775">
        <v>92</v>
      </c>
      <c r="C775">
        <v>2019</v>
      </c>
      <c r="D775">
        <v>6</v>
      </c>
      <c r="E775" t="s">
        <v>49</v>
      </c>
      <c r="F775" t="s">
        <v>22</v>
      </c>
      <c r="H775" t="s">
        <v>107</v>
      </c>
      <c r="J775">
        <v>2</v>
      </c>
      <c r="K775" t="s">
        <v>162</v>
      </c>
      <c r="L775">
        <v>37</v>
      </c>
      <c r="M775" t="s">
        <v>161</v>
      </c>
    </row>
    <row r="776" spans="1:14">
      <c r="A776">
        <v>775</v>
      </c>
      <c r="B776">
        <v>92</v>
      </c>
      <c r="C776">
        <v>2019</v>
      </c>
      <c r="D776">
        <v>6</v>
      </c>
      <c r="E776" t="s">
        <v>49</v>
      </c>
      <c r="F776" t="s">
        <v>22</v>
      </c>
      <c r="H776" t="s">
        <v>107</v>
      </c>
      <c r="J776">
        <v>3</v>
      </c>
      <c r="K776" t="s">
        <v>162</v>
      </c>
      <c r="L776">
        <v>48</v>
      </c>
      <c r="M776" t="s">
        <v>161</v>
      </c>
    </row>
    <row r="777" spans="1:14">
      <c r="A777">
        <v>776</v>
      </c>
      <c r="B777">
        <v>92</v>
      </c>
      <c r="C777">
        <v>2019</v>
      </c>
      <c r="D777">
        <v>6</v>
      </c>
      <c r="E777" t="s">
        <v>49</v>
      </c>
      <c r="F777" t="s">
        <v>22</v>
      </c>
      <c r="H777" t="s">
        <v>112</v>
      </c>
      <c r="J777">
        <v>3</v>
      </c>
      <c r="K777" t="s">
        <v>162</v>
      </c>
      <c r="L777">
        <v>41</v>
      </c>
      <c r="M777" t="s">
        <v>161</v>
      </c>
    </row>
    <row r="778" spans="1:14">
      <c r="A778">
        <v>777</v>
      </c>
      <c r="B778">
        <v>92</v>
      </c>
      <c r="C778">
        <v>2019</v>
      </c>
      <c r="D778">
        <v>6</v>
      </c>
      <c r="E778" t="s">
        <v>49</v>
      </c>
      <c r="F778" t="s">
        <v>22</v>
      </c>
      <c r="H778" t="s">
        <v>112</v>
      </c>
      <c r="J778">
        <v>3</v>
      </c>
      <c r="K778" t="s">
        <v>162</v>
      </c>
      <c r="L778">
        <v>51</v>
      </c>
      <c r="M778" t="s">
        <v>161</v>
      </c>
    </row>
    <row r="779" spans="1:14">
      <c r="A779">
        <v>778</v>
      </c>
      <c r="B779">
        <v>92</v>
      </c>
      <c r="C779">
        <v>2019</v>
      </c>
      <c r="D779">
        <v>6</v>
      </c>
      <c r="E779" t="s">
        <v>49</v>
      </c>
      <c r="F779" t="s">
        <v>22</v>
      </c>
      <c r="H779" t="s">
        <v>112</v>
      </c>
      <c r="J779">
        <v>4</v>
      </c>
      <c r="K779" t="s">
        <v>162</v>
      </c>
      <c r="L779">
        <v>54</v>
      </c>
      <c r="M779" t="s">
        <v>161</v>
      </c>
    </row>
    <row r="780" spans="1:14">
      <c r="A780">
        <v>779</v>
      </c>
      <c r="B780">
        <v>92</v>
      </c>
      <c r="C780">
        <v>2019</v>
      </c>
      <c r="D780">
        <v>6</v>
      </c>
      <c r="E780" t="s">
        <v>49</v>
      </c>
      <c r="F780" t="s">
        <v>22</v>
      </c>
      <c r="H780" t="s">
        <v>107</v>
      </c>
      <c r="J780">
        <v>4</v>
      </c>
      <c r="K780" t="s">
        <v>160</v>
      </c>
      <c r="L780">
        <f t="shared" si="0"/>
        <v>33</v>
      </c>
      <c r="M780" t="s">
        <v>161</v>
      </c>
    </row>
    <row r="781" spans="1:14">
      <c r="A781">
        <v>780</v>
      </c>
      <c r="B781">
        <v>92</v>
      </c>
      <c r="C781">
        <v>2019</v>
      </c>
      <c r="D781">
        <v>6</v>
      </c>
      <c r="E781" t="s">
        <v>49</v>
      </c>
      <c r="F781" t="s">
        <v>22</v>
      </c>
      <c r="H781" t="s">
        <v>107</v>
      </c>
      <c r="J781">
        <v>4</v>
      </c>
      <c r="K781" t="s">
        <v>162</v>
      </c>
      <c r="L781">
        <v>23</v>
      </c>
      <c r="M781" t="s">
        <v>161</v>
      </c>
      <c r="N781" t="s">
        <v>173</v>
      </c>
    </row>
    <row r="782" spans="1:14">
      <c r="A782">
        <v>781</v>
      </c>
      <c r="B782">
        <v>93</v>
      </c>
      <c r="C782">
        <v>2019</v>
      </c>
      <c r="D782">
        <v>7</v>
      </c>
      <c r="E782" t="s">
        <v>53</v>
      </c>
      <c r="F782" t="s">
        <v>23</v>
      </c>
      <c r="H782" t="s">
        <v>102</v>
      </c>
      <c r="J782">
        <v>1</v>
      </c>
      <c r="K782" t="s">
        <v>160</v>
      </c>
      <c r="L782">
        <f t="shared" si="0"/>
        <v>33</v>
      </c>
      <c r="M782" t="s">
        <v>161</v>
      </c>
    </row>
    <row r="783" spans="1:14">
      <c r="A783">
        <v>782</v>
      </c>
      <c r="B783">
        <v>93</v>
      </c>
      <c r="C783">
        <v>2019</v>
      </c>
      <c r="D783">
        <v>7</v>
      </c>
      <c r="E783" t="s">
        <v>53</v>
      </c>
      <c r="F783" t="s">
        <v>23</v>
      </c>
      <c r="H783" t="s">
        <v>102</v>
      </c>
      <c r="J783">
        <v>1</v>
      </c>
      <c r="K783" t="s">
        <v>162</v>
      </c>
      <c r="L783">
        <v>21</v>
      </c>
      <c r="M783" t="s">
        <v>161</v>
      </c>
    </row>
    <row r="784" spans="1:14">
      <c r="A784">
        <v>783</v>
      </c>
      <c r="B784">
        <v>93</v>
      </c>
      <c r="C784">
        <v>2019</v>
      </c>
      <c r="D784">
        <v>7</v>
      </c>
      <c r="E784" t="s">
        <v>53</v>
      </c>
      <c r="F784" t="s">
        <v>23</v>
      </c>
      <c r="H784" t="s">
        <v>102</v>
      </c>
      <c r="J784">
        <v>2</v>
      </c>
      <c r="K784" t="s">
        <v>162</v>
      </c>
      <c r="L784">
        <v>20</v>
      </c>
      <c r="M784" t="s">
        <v>161</v>
      </c>
    </row>
    <row r="785" spans="1:14">
      <c r="A785">
        <v>784</v>
      </c>
      <c r="B785">
        <v>93</v>
      </c>
      <c r="C785">
        <v>2019</v>
      </c>
      <c r="D785">
        <v>7</v>
      </c>
      <c r="E785" t="s">
        <v>53</v>
      </c>
      <c r="F785" t="s">
        <v>23</v>
      </c>
      <c r="H785" t="s">
        <v>102</v>
      </c>
      <c r="J785">
        <v>2</v>
      </c>
      <c r="K785" t="s">
        <v>160</v>
      </c>
      <c r="L785">
        <f t="shared" si="0"/>
        <v>33</v>
      </c>
      <c r="M785" t="s">
        <v>161</v>
      </c>
    </row>
    <row r="786" spans="1:14">
      <c r="A786">
        <v>785</v>
      </c>
      <c r="B786">
        <v>93</v>
      </c>
      <c r="C786">
        <v>2019</v>
      </c>
      <c r="D786">
        <v>7</v>
      </c>
      <c r="E786" t="s">
        <v>53</v>
      </c>
      <c r="F786" t="s">
        <v>23</v>
      </c>
      <c r="H786" t="s">
        <v>132</v>
      </c>
      <c r="J786">
        <v>2</v>
      </c>
      <c r="K786" t="s">
        <v>162</v>
      </c>
      <c r="L786">
        <v>45</v>
      </c>
      <c r="M786" t="s">
        <v>163</v>
      </c>
      <c r="N786" t="s">
        <v>164</v>
      </c>
    </row>
    <row r="787" spans="1:14">
      <c r="A787">
        <v>786</v>
      </c>
      <c r="B787">
        <v>93</v>
      </c>
      <c r="C787">
        <v>2019</v>
      </c>
      <c r="D787">
        <v>7</v>
      </c>
      <c r="E787" t="s">
        <v>53</v>
      </c>
      <c r="F787" t="s">
        <v>23</v>
      </c>
      <c r="H787" t="s">
        <v>102</v>
      </c>
      <c r="J787">
        <v>3</v>
      </c>
      <c r="K787" t="s">
        <v>160</v>
      </c>
      <c r="L787">
        <f>IF(K787="XP", 33,0)</f>
        <v>33</v>
      </c>
      <c r="M787" t="s">
        <v>161</v>
      </c>
    </row>
    <row r="788" spans="1:14">
      <c r="A788">
        <v>787</v>
      </c>
      <c r="B788">
        <v>93</v>
      </c>
      <c r="C788">
        <v>2019</v>
      </c>
      <c r="D788">
        <v>7</v>
      </c>
      <c r="E788" t="s">
        <v>53</v>
      </c>
      <c r="F788" t="s">
        <v>23</v>
      </c>
      <c r="H788" t="s">
        <v>102</v>
      </c>
      <c r="J788">
        <v>4</v>
      </c>
      <c r="K788" t="s">
        <v>162</v>
      </c>
      <c r="L788">
        <v>39</v>
      </c>
      <c r="M788" t="s">
        <v>161</v>
      </c>
    </row>
    <row r="789" spans="1:14">
      <c r="A789">
        <v>788</v>
      </c>
      <c r="B789">
        <v>94</v>
      </c>
      <c r="C789">
        <v>2019</v>
      </c>
      <c r="D789">
        <v>7</v>
      </c>
      <c r="E789" t="s">
        <v>61</v>
      </c>
      <c r="F789" t="s">
        <v>55</v>
      </c>
      <c r="H789" t="s">
        <v>138</v>
      </c>
      <c r="J789">
        <v>1</v>
      </c>
      <c r="K789" t="s">
        <v>162</v>
      </c>
      <c r="L789">
        <v>39</v>
      </c>
      <c r="M789" t="s">
        <v>161</v>
      </c>
    </row>
    <row r="790" spans="1:14">
      <c r="A790">
        <v>789</v>
      </c>
      <c r="B790">
        <v>94</v>
      </c>
      <c r="C790">
        <v>2019</v>
      </c>
      <c r="D790">
        <v>7</v>
      </c>
      <c r="E790" t="s">
        <v>61</v>
      </c>
      <c r="F790" t="s">
        <v>55</v>
      </c>
      <c r="H790" t="s">
        <v>138</v>
      </c>
      <c r="J790">
        <v>1</v>
      </c>
      <c r="K790" t="s">
        <v>162</v>
      </c>
      <c r="L790">
        <v>43</v>
      </c>
      <c r="M790" t="s">
        <v>161</v>
      </c>
    </row>
    <row r="791" spans="1:14">
      <c r="A791">
        <v>790</v>
      </c>
      <c r="B791">
        <v>94</v>
      </c>
      <c r="C791">
        <v>2019</v>
      </c>
      <c r="D791">
        <v>7</v>
      </c>
      <c r="E791" t="s">
        <v>61</v>
      </c>
      <c r="F791" t="s">
        <v>55</v>
      </c>
      <c r="H791" t="s">
        <v>105</v>
      </c>
      <c r="J791">
        <v>2</v>
      </c>
      <c r="K791" t="s">
        <v>160</v>
      </c>
      <c r="L791">
        <f t="shared" ref="L791:L795" si="9">IF(K791="XP", 33,0)</f>
        <v>33</v>
      </c>
      <c r="M791" t="s">
        <v>161</v>
      </c>
    </row>
    <row r="792" spans="1:14">
      <c r="A792">
        <v>791</v>
      </c>
      <c r="B792">
        <v>94</v>
      </c>
      <c r="C792">
        <v>2019</v>
      </c>
      <c r="D792">
        <v>7</v>
      </c>
      <c r="E792" t="s">
        <v>61</v>
      </c>
      <c r="F792" t="s">
        <v>55</v>
      </c>
      <c r="H792" t="s">
        <v>138</v>
      </c>
      <c r="J792">
        <v>2</v>
      </c>
      <c r="K792" t="s">
        <v>162</v>
      </c>
      <c r="L792">
        <v>45</v>
      </c>
      <c r="M792" t="s">
        <v>161</v>
      </c>
    </row>
    <row r="793" spans="1:14">
      <c r="A793">
        <v>792</v>
      </c>
      <c r="B793">
        <v>94</v>
      </c>
      <c r="C793">
        <v>2019</v>
      </c>
      <c r="D793">
        <v>7</v>
      </c>
      <c r="E793" t="s">
        <v>61</v>
      </c>
      <c r="F793" t="s">
        <v>55</v>
      </c>
      <c r="H793" t="s">
        <v>105</v>
      </c>
      <c r="J793">
        <v>2</v>
      </c>
      <c r="K793" t="s">
        <v>160</v>
      </c>
      <c r="L793">
        <f t="shared" si="9"/>
        <v>33</v>
      </c>
      <c r="M793" t="s">
        <v>161</v>
      </c>
    </row>
    <row r="794" spans="1:14">
      <c r="A794">
        <v>793</v>
      </c>
      <c r="B794">
        <v>94</v>
      </c>
      <c r="C794">
        <v>2019</v>
      </c>
      <c r="D794">
        <v>7</v>
      </c>
      <c r="E794" t="s">
        <v>61</v>
      </c>
      <c r="F794" t="s">
        <v>55</v>
      </c>
      <c r="H794" t="s">
        <v>138</v>
      </c>
      <c r="J794">
        <v>4</v>
      </c>
      <c r="K794" t="s">
        <v>160</v>
      </c>
      <c r="L794">
        <f t="shared" si="9"/>
        <v>33</v>
      </c>
      <c r="M794" t="s">
        <v>161</v>
      </c>
    </row>
    <row r="795" spans="1:14">
      <c r="A795">
        <v>794</v>
      </c>
      <c r="B795">
        <v>94</v>
      </c>
      <c r="C795">
        <v>2019</v>
      </c>
      <c r="D795">
        <v>7</v>
      </c>
      <c r="E795" t="s">
        <v>61</v>
      </c>
      <c r="F795" t="s">
        <v>55</v>
      </c>
      <c r="H795" t="s">
        <v>105</v>
      </c>
      <c r="J795">
        <v>4</v>
      </c>
      <c r="K795" t="s">
        <v>160</v>
      </c>
      <c r="L795">
        <f t="shared" si="9"/>
        <v>33</v>
      </c>
      <c r="M795" t="s">
        <v>161</v>
      </c>
    </row>
    <row r="796" spans="1:14">
      <c r="A796">
        <v>795</v>
      </c>
      <c r="B796">
        <v>94</v>
      </c>
      <c r="C796">
        <v>2019</v>
      </c>
      <c r="D796">
        <v>7</v>
      </c>
      <c r="E796" t="s">
        <v>61</v>
      </c>
      <c r="F796" t="s">
        <v>55</v>
      </c>
      <c r="H796" t="s">
        <v>138</v>
      </c>
      <c r="J796">
        <v>4</v>
      </c>
      <c r="K796" t="s">
        <v>160</v>
      </c>
      <c r="L796">
        <f t="shared" ref="L796:L1349" si="10">IF(K796="XP", 33,0)</f>
        <v>33</v>
      </c>
      <c r="M796" t="s">
        <v>161</v>
      </c>
    </row>
    <row r="797" spans="1:14">
      <c r="A797">
        <v>796</v>
      </c>
      <c r="B797">
        <v>95</v>
      </c>
      <c r="C797">
        <v>2019</v>
      </c>
      <c r="D797">
        <v>7</v>
      </c>
      <c r="E797" t="s">
        <v>29</v>
      </c>
      <c r="F797" t="s">
        <v>33</v>
      </c>
      <c r="H797" t="s">
        <v>110</v>
      </c>
      <c r="J797">
        <v>2</v>
      </c>
      <c r="K797" t="s">
        <v>162</v>
      </c>
      <c r="L797">
        <v>21</v>
      </c>
      <c r="M797" t="s">
        <v>161</v>
      </c>
    </row>
    <row r="798" spans="1:14">
      <c r="A798">
        <v>797</v>
      </c>
      <c r="B798">
        <v>95</v>
      </c>
      <c r="C798">
        <v>2019</v>
      </c>
      <c r="D798">
        <v>7</v>
      </c>
      <c r="E798" t="s">
        <v>29</v>
      </c>
      <c r="F798" t="s">
        <v>33</v>
      </c>
      <c r="H798" t="s">
        <v>122</v>
      </c>
      <c r="J798">
        <v>2</v>
      </c>
      <c r="K798" t="s">
        <v>160</v>
      </c>
      <c r="L798">
        <f t="shared" si="10"/>
        <v>33</v>
      </c>
      <c r="M798" t="s">
        <v>161</v>
      </c>
    </row>
    <row r="799" spans="1:14">
      <c r="A799">
        <v>798</v>
      </c>
      <c r="B799">
        <v>95</v>
      </c>
      <c r="C799">
        <v>2019</v>
      </c>
      <c r="D799">
        <v>7</v>
      </c>
      <c r="E799" t="s">
        <v>29</v>
      </c>
      <c r="F799" t="s">
        <v>33</v>
      </c>
      <c r="H799" t="s">
        <v>110</v>
      </c>
      <c r="J799">
        <v>2</v>
      </c>
      <c r="K799" t="s">
        <v>162</v>
      </c>
      <c r="L799">
        <v>29</v>
      </c>
      <c r="M799" t="s">
        <v>161</v>
      </c>
    </row>
    <row r="800" spans="1:14">
      <c r="A800">
        <v>799</v>
      </c>
      <c r="B800">
        <v>95</v>
      </c>
      <c r="C800">
        <v>2019</v>
      </c>
      <c r="D800">
        <v>7</v>
      </c>
      <c r="E800" t="s">
        <v>29</v>
      </c>
      <c r="F800" t="s">
        <v>33</v>
      </c>
      <c r="H800" t="s">
        <v>110</v>
      </c>
      <c r="J800">
        <v>3</v>
      </c>
      <c r="K800" t="s">
        <v>162</v>
      </c>
      <c r="L800">
        <v>37</v>
      </c>
      <c r="M800" t="s">
        <v>161</v>
      </c>
    </row>
    <row r="801" spans="1:14">
      <c r="A801">
        <v>800</v>
      </c>
      <c r="B801">
        <v>95</v>
      </c>
      <c r="C801">
        <v>2019</v>
      </c>
      <c r="D801">
        <v>7</v>
      </c>
      <c r="E801" t="s">
        <v>29</v>
      </c>
      <c r="F801" t="s">
        <v>33</v>
      </c>
      <c r="H801" t="s">
        <v>122</v>
      </c>
      <c r="J801">
        <v>3</v>
      </c>
      <c r="K801" t="s">
        <v>162</v>
      </c>
      <c r="L801">
        <v>38</v>
      </c>
      <c r="M801" t="s">
        <v>161</v>
      </c>
    </row>
    <row r="802" spans="1:14">
      <c r="A802">
        <v>801</v>
      </c>
      <c r="B802">
        <v>95</v>
      </c>
      <c r="C802">
        <v>2019</v>
      </c>
      <c r="D802">
        <v>7</v>
      </c>
      <c r="E802" t="s">
        <v>29</v>
      </c>
      <c r="F802" t="s">
        <v>33</v>
      </c>
      <c r="H802" t="s">
        <v>110</v>
      </c>
      <c r="J802">
        <v>4</v>
      </c>
      <c r="K802" t="s">
        <v>160</v>
      </c>
      <c r="L802">
        <f t="shared" si="10"/>
        <v>33</v>
      </c>
      <c r="M802" t="s">
        <v>161</v>
      </c>
    </row>
    <row r="803" spans="1:14">
      <c r="A803">
        <v>802</v>
      </c>
      <c r="B803">
        <v>95</v>
      </c>
      <c r="C803">
        <v>2019</v>
      </c>
      <c r="D803">
        <v>7</v>
      </c>
      <c r="E803" t="s">
        <v>29</v>
      </c>
      <c r="F803" t="s">
        <v>33</v>
      </c>
      <c r="H803" t="s">
        <v>110</v>
      </c>
      <c r="J803">
        <v>4</v>
      </c>
      <c r="K803" t="s">
        <v>162</v>
      </c>
      <c r="L803">
        <v>26</v>
      </c>
      <c r="M803" t="s">
        <v>161</v>
      </c>
    </row>
    <row r="804" spans="1:14">
      <c r="A804">
        <v>803</v>
      </c>
      <c r="B804">
        <v>95</v>
      </c>
      <c r="C804">
        <v>2019</v>
      </c>
      <c r="D804">
        <v>7</v>
      </c>
      <c r="E804" t="s">
        <v>29</v>
      </c>
      <c r="F804" t="s">
        <v>33</v>
      </c>
      <c r="H804" t="s">
        <v>122</v>
      </c>
      <c r="J804">
        <v>4</v>
      </c>
      <c r="K804" t="s">
        <v>160</v>
      </c>
      <c r="L804">
        <f t="shared" si="10"/>
        <v>33</v>
      </c>
      <c r="M804" t="s">
        <v>161</v>
      </c>
    </row>
    <row r="805" spans="1:14">
      <c r="A805">
        <v>804</v>
      </c>
      <c r="B805">
        <v>96</v>
      </c>
      <c r="C805">
        <v>2019</v>
      </c>
      <c r="D805">
        <v>7</v>
      </c>
      <c r="E805" t="s">
        <v>22</v>
      </c>
      <c r="F805" t="s">
        <v>36</v>
      </c>
      <c r="H805" t="s">
        <v>112</v>
      </c>
      <c r="J805">
        <v>1</v>
      </c>
      <c r="K805" t="s">
        <v>160</v>
      </c>
      <c r="L805">
        <f t="shared" si="10"/>
        <v>33</v>
      </c>
      <c r="M805" t="s">
        <v>161</v>
      </c>
    </row>
    <row r="806" spans="1:14">
      <c r="A806">
        <v>805</v>
      </c>
      <c r="B806">
        <v>96</v>
      </c>
      <c r="C806">
        <v>2019</v>
      </c>
      <c r="D806">
        <v>7</v>
      </c>
      <c r="E806" t="s">
        <v>22</v>
      </c>
      <c r="F806" t="s">
        <v>36</v>
      </c>
      <c r="H806" t="s">
        <v>108</v>
      </c>
      <c r="J806">
        <v>1</v>
      </c>
      <c r="K806" t="s">
        <v>160</v>
      </c>
      <c r="L806">
        <f t="shared" si="10"/>
        <v>33</v>
      </c>
      <c r="M806" t="s">
        <v>161</v>
      </c>
    </row>
    <row r="807" spans="1:14">
      <c r="A807">
        <v>806</v>
      </c>
      <c r="B807">
        <v>96</v>
      </c>
      <c r="C807">
        <v>2019</v>
      </c>
      <c r="D807">
        <v>7</v>
      </c>
      <c r="E807" t="s">
        <v>22</v>
      </c>
      <c r="F807" t="s">
        <v>36</v>
      </c>
      <c r="H807" t="s">
        <v>112</v>
      </c>
      <c r="J807">
        <v>1</v>
      </c>
      <c r="K807" t="s">
        <v>160</v>
      </c>
      <c r="L807">
        <f t="shared" si="10"/>
        <v>33</v>
      </c>
      <c r="M807" t="s">
        <v>161</v>
      </c>
    </row>
    <row r="808" spans="1:14">
      <c r="A808">
        <v>807</v>
      </c>
      <c r="B808">
        <v>96</v>
      </c>
      <c r="C808">
        <v>2019</v>
      </c>
      <c r="D808">
        <v>7</v>
      </c>
      <c r="E808" t="s">
        <v>22</v>
      </c>
      <c r="F808" t="s">
        <v>36</v>
      </c>
      <c r="H808" t="s">
        <v>108</v>
      </c>
      <c r="J808">
        <v>2</v>
      </c>
      <c r="K808" t="s">
        <v>160</v>
      </c>
      <c r="L808">
        <f t="shared" si="10"/>
        <v>33</v>
      </c>
      <c r="M808" t="s">
        <v>161</v>
      </c>
    </row>
    <row r="809" spans="1:14">
      <c r="A809">
        <v>808</v>
      </c>
      <c r="B809">
        <v>96</v>
      </c>
      <c r="C809">
        <v>2019</v>
      </c>
      <c r="D809">
        <v>7</v>
      </c>
      <c r="E809" t="s">
        <v>22</v>
      </c>
      <c r="F809" t="s">
        <v>36</v>
      </c>
      <c r="H809" t="s">
        <v>108</v>
      </c>
      <c r="J809">
        <v>2</v>
      </c>
      <c r="K809" t="s">
        <v>160</v>
      </c>
      <c r="L809">
        <f t="shared" si="10"/>
        <v>33</v>
      </c>
      <c r="M809" t="s">
        <v>161</v>
      </c>
    </row>
    <row r="810" spans="1:14">
      <c r="A810">
        <v>809</v>
      </c>
      <c r="B810">
        <v>96</v>
      </c>
      <c r="C810">
        <v>2019</v>
      </c>
      <c r="D810">
        <v>7</v>
      </c>
      <c r="E810" t="s">
        <v>22</v>
      </c>
      <c r="F810" t="s">
        <v>36</v>
      </c>
      <c r="H810" t="s">
        <v>112</v>
      </c>
      <c r="J810">
        <v>2</v>
      </c>
      <c r="K810" t="s">
        <v>160</v>
      </c>
      <c r="L810">
        <f t="shared" si="10"/>
        <v>33</v>
      </c>
      <c r="M810" t="s">
        <v>161</v>
      </c>
    </row>
    <row r="811" spans="1:14">
      <c r="A811">
        <v>810</v>
      </c>
      <c r="B811">
        <v>96</v>
      </c>
      <c r="C811">
        <v>2019</v>
      </c>
      <c r="D811">
        <v>7</v>
      </c>
      <c r="E811" t="s">
        <v>22</v>
      </c>
      <c r="F811" t="s">
        <v>36</v>
      </c>
      <c r="H811" t="s">
        <v>108</v>
      </c>
      <c r="J811">
        <v>3</v>
      </c>
      <c r="K811" t="s">
        <v>160</v>
      </c>
      <c r="L811">
        <f t="shared" si="10"/>
        <v>33</v>
      </c>
      <c r="M811" t="s">
        <v>161</v>
      </c>
    </row>
    <row r="812" spans="1:14">
      <c r="A812">
        <v>811</v>
      </c>
      <c r="B812">
        <v>96</v>
      </c>
      <c r="C812">
        <v>2019</v>
      </c>
      <c r="D812">
        <v>7</v>
      </c>
      <c r="E812" t="s">
        <v>22</v>
      </c>
      <c r="F812" t="s">
        <v>36</v>
      </c>
      <c r="H812" t="s">
        <v>112</v>
      </c>
      <c r="J812">
        <v>3</v>
      </c>
      <c r="K812" t="s">
        <v>162</v>
      </c>
      <c r="L812">
        <v>46</v>
      </c>
      <c r="M812" t="s">
        <v>161</v>
      </c>
    </row>
    <row r="813" spans="1:14">
      <c r="A813">
        <v>812</v>
      </c>
      <c r="B813">
        <v>96</v>
      </c>
      <c r="C813">
        <v>2019</v>
      </c>
      <c r="D813">
        <v>7</v>
      </c>
      <c r="E813" t="s">
        <v>22</v>
      </c>
      <c r="F813" t="s">
        <v>36</v>
      </c>
      <c r="H813" t="s">
        <v>108</v>
      </c>
      <c r="J813">
        <v>4</v>
      </c>
      <c r="K813" t="s">
        <v>162</v>
      </c>
      <c r="L813">
        <v>45</v>
      </c>
      <c r="M813" t="s">
        <v>163</v>
      </c>
      <c r="N813" t="s">
        <v>165</v>
      </c>
    </row>
    <row r="814" spans="1:14">
      <c r="A814">
        <v>813</v>
      </c>
      <c r="B814">
        <v>96</v>
      </c>
      <c r="C814">
        <v>2019</v>
      </c>
      <c r="D814">
        <v>7</v>
      </c>
      <c r="E814" t="s">
        <v>22</v>
      </c>
      <c r="F814" t="s">
        <v>36</v>
      </c>
      <c r="H814" t="s">
        <v>108</v>
      </c>
      <c r="J814">
        <v>4</v>
      </c>
      <c r="K814" t="s">
        <v>160</v>
      </c>
      <c r="L814">
        <f>IF(K814="XP", 33,0)</f>
        <v>33</v>
      </c>
      <c r="M814" t="s">
        <v>161</v>
      </c>
    </row>
    <row r="815" spans="1:14">
      <c r="A815">
        <v>814</v>
      </c>
      <c r="B815">
        <v>96</v>
      </c>
      <c r="C815">
        <v>2019</v>
      </c>
      <c r="D815">
        <v>7</v>
      </c>
      <c r="E815" t="s">
        <v>22</v>
      </c>
      <c r="F815" t="s">
        <v>36</v>
      </c>
      <c r="H815" t="s">
        <v>108</v>
      </c>
      <c r="J815">
        <v>4</v>
      </c>
      <c r="K815" t="s">
        <v>160</v>
      </c>
      <c r="L815">
        <f>IF(K815="XP", 33,0)</f>
        <v>33</v>
      </c>
      <c r="M815" t="s">
        <v>161</v>
      </c>
    </row>
    <row r="816" spans="1:14">
      <c r="A816">
        <v>815</v>
      </c>
      <c r="B816">
        <v>97</v>
      </c>
      <c r="C816">
        <v>2019</v>
      </c>
      <c r="D816">
        <v>7</v>
      </c>
      <c r="E816" t="s">
        <v>49</v>
      </c>
      <c r="F816" t="s">
        <v>52</v>
      </c>
      <c r="H816" t="s">
        <v>113</v>
      </c>
      <c r="J816">
        <v>1</v>
      </c>
      <c r="K816" t="s">
        <v>162</v>
      </c>
      <c r="L816">
        <v>45</v>
      </c>
      <c r="M816" t="s">
        <v>161</v>
      </c>
    </row>
    <row r="817" spans="1:14">
      <c r="A817">
        <v>816</v>
      </c>
      <c r="B817">
        <v>97</v>
      </c>
      <c r="C817">
        <v>2019</v>
      </c>
      <c r="D817">
        <v>7</v>
      </c>
      <c r="E817" t="s">
        <v>49</v>
      </c>
      <c r="F817" t="s">
        <v>52</v>
      </c>
      <c r="H817" t="s">
        <v>107</v>
      </c>
      <c r="J817">
        <v>1</v>
      </c>
      <c r="K817" t="s">
        <v>160</v>
      </c>
      <c r="L817">
        <f t="shared" si="10"/>
        <v>33</v>
      </c>
      <c r="M817" t="s">
        <v>161</v>
      </c>
    </row>
    <row r="818" spans="1:14">
      <c r="A818">
        <v>817</v>
      </c>
      <c r="B818">
        <v>97</v>
      </c>
      <c r="C818">
        <v>2019</v>
      </c>
      <c r="D818">
        <v>7</v>
      </c>
      <c r="E818" t="s">
        <v>49</v>
      </c>
      <c r="F818" t="s">
        <v>52</v>
      </c>
      <c r="H818" t="s">
        <v>113</v>
      </c>
      <c r="J818">
        <v>2</v>
      </c>
      <c r="K818" t="s">
        <v>160</v>
      </c>
      <c r="L818">
        <f t="shared" si="10"/>
        <v>33</v>
      </c>
      <c r="M818" t="s">
        <v>161</v>
      </c>
    </row>
    <row r="819" spans="1:14">
      <c r="A819">
        <v>818</v>
      </c>
      <c r="B819">
        <v>97</v>
      </c>
      <c r="C819">
        <v>2019</v>
      </c>
      <c r="D819">
        <v>7</v>
      </c>
      <c r="E819" t="s">
        <v>49</v>
      </c>
      <c r="F819" t="s">
        <v>52</v>
      </c>
      <c r="H819" t="s">
        <v>107</v>
      </c>
      <c r="J819">
        <v>2</v>
      </c>
      <c r="K819" t="s">
        <v>160</v>
      </c>
      <c r="L819">
        <f t="shared" si="10"/>
        <v>33</v>
      </c>
      <c r="M819" t="s">
        <v>161</v>
      </c>
    </row>
    <row r="820" spans="1:14">
      <c r="A820">
        <v>819</v>
      </c>
      <c r="B820">
        <v>97</v>
      </c>
      <c r="C820">
        <v>2019</v>
      </c>
      <c r="D820">
        <v>7</v>
      </c>
      <c r="E820" t="s">
        <v>49</v>
      </c>
      <c r="F820" t="s">
        <v>52</v>
      </c>
      <c r="H820" t="s">
        <v>107</v>
      </c>
      <c r="J820">
        <v>2</v>
      </c>
      <c r="K820" t="s">
        <v>160</v>
      </c>
      <c r="L820">
        <f t="shared" si="10"/>
        <v>33</v>
      </c>
      <c r="M820" t="s">
        <v>161</v>
      </c>
    </row>
    <row r="821" spans="1:14">
      <c r="A821">
        <v>820</v>
      </c>
      <c r="B821">
        <v>97</v>
      </c>
      <c r="C821">
        <v>2019</v>
      </c>
      <c r="D821">
        <v>7</v>
      </c>
      <c r="E821" t="s">
        <v>49</v>
      </c>
      <c r="F821" t="s">
        <v>52</v>
      </c>
      <c r="H821" t="s">
        <v>107</v>
      </c>
      <c r="J821">
        <v>3</v>
      </c>
      <c r="K821" t="s">
        <v>160</v>
      </c>
      <c r="L821">
        <f t="shared" si="10"/>
        <v>33</v>
      </c>
      <c r="M821" t="s">
        <v>161</v>
      </c>
    </row>
    <row r="822" spans="1:14">
      <c r="A822">
        <v>821</v>
      </c>
      <c r="B822">
        <v>97</v>
      </c>
      <c r="C822">
        <v>2019</v>
      </c>
      <c r="D822">
        <v>7</v>
      </c>
      <c r="E822" t="s">
        <v>49</v>
      </c>
      <c r="F822" t="s">
        <v>52</v>
      </c>
      <c r="H822" t="s">
        <v>113</v>
      </c>
      <c r="J822">
        <v>3</v>
      </c>
      <c r="K822" t="s">
        <v>160</v>
      </c>
      <c r="L822">
        <f t="shared" si="10"/>
        <v>33</v>
      </c>
      <c r="M822" t="s">
        <v>161</v>
      </c>
    </row>
    <row r="823" spans="1:14">
      <c r="A823">
        <v>822</v>
      </c>
      <c r="B823">
        <v>97</v>
      </c>
      <c r="C823">
        <v>2019</v>
      </c>
      <c r="D823">
        <v>7</v>
      </c>
      <c r="E823" t="s">
        <v>49</v>
      </c>
      <c r="F823" t="s">
        <v>52</v>
      </c>
      <c r="H823" t="s">
        <v>107</v>
      </c>
      <c r="J823">
        <v>3</v>
      </c>
      <c r="K823" t="s">
        <v>160</v>
      </c>
      <c r="L823">
        <f t="shared" si="10"/>
        <v>33</v>
      </c>
      <c r="M823" t="s">
        <v>161</v>
      </c>
    </row>
    <row r="824" spans="1:14">
      <c r="A824">
        <v>823</v>
      </c>
      <c r="B824">
        <v>97</v>
      </c>
      <c r="C824">
        <v>2019</v>
      </c>
      <c r="D824">
        <v>7</v>
      </c>
      <c r="E824" t="s">
        <v>49</v>
      </c>
      <c r="F824" t="s">
        <v>52</v>
      </c>
      <c r="H824" t="s">
        <v>107</v>
      </c>
      <c r="J824">
        <v>4</v>
      </c>
      <c r="K824" t="s">
        <v>160</v>
      </c>
      <c r="L824">
        <f t="shared" si="10"/>
        <v>33</v>
      </c>
      <c r="M824" t="s">
        <v>161</v>
      </c>
    </row>
    <row r="825" spans="1:14">
      <c r="A825">
        <v>824</v>
      </c>
      <c r="B825">
        <v>97</v>
      </c>
      <c r="C825">
        <v>2019</v>
      </c>
      <c r="D825">
        <v>7</v>
      </c>
      <c r="E825" t="s">
        <v>49</v>
      </c>
      <c r="F825" t="s">
        <v>52</v>
      </c>
      <c r="H825" t="s">
        <v>113</v>
      </c>
      <c r="J825">
        <v>4</v>
      </c>
      <c r="K825" t="s">
        <v>160</v>
      </c>
      <c r="L825">
        <f t="shared" si="10"/>
        <v>33</v>
      </c>
      <c r="M825" t="s">
        <v>161</v>
      </c>
    </row>
    <row r="826" spans="1:14">
      <c r="A826">
        <v>825</v>
      </c>
      <c r="B826">
        <v>98</v>
      </c>
      <c r="C826">
        <v>2019</v>
      </c>
      <c r="D826">
        <v>7</v>
      </c>
      <c r="E826" t="s">
        <v>27</v>
      </c>
      <c r="F826" t="s">
        <v>57</v>
      </c>
      <c r="H826" t="s">
        <v>187</v>
      </c>
      <c r="J826">
        <v>1</v>
      </c>
      <c r="K826" t="s">
        <v>162</v>
      </c>
      <c r="L826">
        <v>52</v>
      </c>
      <c r="M826" t="s">
        <v>161</v>
      </c>
    </row>
    <row r="827" spans="1:14">
      <c r="A827">
        <v>826</v>
      </c>
      <c r="B827">
        <v>98</v>
      </c>
      <c r="C827">
        <v>2019</v>
      </c>
      <c r="D827">
        <v>7</v>
      </c>
      <c r="E827" t="s">
        <v>27</v>
      </c>
      <c r="F827" t="s">
        <v>57</v>
      </c>
      <c r="H827" t="s">
        <v>127</v>
      </c>
      <c r="J827">
        <v>1</v>
      </c>
      <c r="K827" t="s">
        <v>162</v>
      </c>
      <c r="L827">
        <v>40</v>
      </c>
      <c r="M827" t="s">
        <v>163</v>
      </c>
      <c r="N827" t="s">
        <v>167</v>
      </c>
    </row>
    <row r="828" spans="1:14">
      <c r="A828">
        <v>827</v>
      </c>
      <c r="B828">
        <v>98</v>
      </c>
      <c r="C828">
        <v>2019</v>
      </c>
      <c r="D828">
        <v>7</v>
      </c>
      <c r="E828" t="s">
        <v>27</v>
      </c>
      <c r="F828" t="s">
        <v>57</v>
      </c>
      <c r="H828" t="s">
        <v>127</v>
      </c>
      <c r="J828">
        <v>1</v>
      </c>
      <c r="K828" t="s">
        <v>162</v>
      </c>
      <c r="L828">
        <v>55</v>
      </c>
      <c r="M828" t="s">
        <v>161</v>
      </c>
    </row>
    <row r="829" spans="1:14">
      <c r="A829">
        <v>828</v>
      </c>
      <c r="B829">
        <v>98</v>
      </c>
      <c r="C829">
        <v>2019</v>
      </c>
      <c r="D829">
        <v>7</v>
      </c>
      <c r="E829" t="s">
        <v>27</v>
      </c>
      <c r="F829" t="s">
        <v>57</v>
      </c>
      <c r="H829" t="s">
        <v>127</v>
      </c>
      <c r="J829">
        <v>2</v>
      </c>
      <c r="K829" t="s">
        <v>160</v>
      </c>
      <c r="L829">
        <f>IF(K829="XP", 33,0)</f>
        <v>33</v>
      </c>
      <c r="M829" t="s">
        <v>161</v>
      </c>
    </row>
    <row r="830" spans="1:14">
      <c r="A830">
        <v>829</v>
      </c>
      <c r="B830">
        <v>98</v>
      </c>
      <c r="C830">
        <v>2019</v>
      </c>
      <c r="D830">
        <v>7</v>
      </c>
      <c r="E830" t="s">
        <v>27</v>
      </c>
      <c r="F830" t="s">
        <v>57</v>
      </c>
      <c r="H830" t="s">
        <v>127</v>
      </c>
      <c r="J830">
        <v>2</v>
      </c>
      <c r="K830" t="s">
        <v>162</v>
      </c>
      <c r="L830">
        <v>25</v>
      </c>
      <c r="M830" t="s">
        <v>161</v>
      </c>
    </row>
    <row r="831" spans="1:14">
      <c r="A831">
        <v>830</v>
      </c>
      <c r="B831">
        <v>98</v>
      </c>
      <c r="C831">
        <v>2019</v>
      </c>
      <c r="D831">
        <v>7</v>
      </c>
      <c r="E831" t="s">
        <v>27</v>
      </c>
      <c r="F831" t="s">
        <v>57</v>
      </c>
      <c r="H831" t="s">
        <v>187</v>
      </c>
      <c r="J831">
        <v>2</v>
      </c>
      <c r="K831" t="s">
        <v>162</v>
      </c>
      <c r="L831">
        <v>50</v>
      </c>
      <c r="M831" t="s">
        <v>163</v>
      </c>
      <c r="N831" t="s">
        <v>172</v>
      </c>
    </row>
    <row r="832" spans="1:14">
      <c r="A832">
        <v>831</v>
      </c>
      <c r="B832">
        <v>98</v>
      </c>
      <c r="C832">
        <v>2019</v>
      </c>
      <c r="D832">
        <v>7</v>
      </c>
      <c r="E832" t="s">
        <v>27</v>
      </c>
      <c r="F832" t="s">
        <v>57</v>
      </c>
      <c r="H832" t="s">
        <v>127</v>
      </c>
      <c r="J832">
        <v>3</v>
      </c>
      <c r="K832" t="s">
        <v>160</v>
      </c>
      <c r="L832">
        <f>IF(K832="XP", 33,0)</f>
        <v>33</v>
      </c>
      <c r="M832" t="s">
        <v>161</v>
      </c>
    </row>
    <row r="833" spans="1:14">
      <c r="A833">
        <v>832</v>
      </c>
      <c r="B833">
        <v>98</v>
      </c>
      <c r="C833">
        <v>2019</v>
      </c>
      <c r="D833">
        <v>7</v>
      </c>
      <c r="E833" t="s">
        <v>27</v>
      </c>
      <c r="F833" t="s">
        <v>57</v>
      </c>
      <c r="H833" t="s">
        <v>127</v>
      </c>
      <c r="J833">
        <v>3</v>
      </c>
      <c r="K833" t="s">
        <v>160</v>
      </c>
      <c r="L833">
        <f>IF(K833="XP", 33,0)</f>
        <v>33</v>
      </c>
      <c r="M833" t="s">
        <v>161</v>
      </c>
    </row>
    <row r="834" spans="1:14">
      <c r="A834">
        <v>833</v>
      </c>
      <c r="B834">
        <v>98</v>
      </c>
      <c r="C834">
        <v>2019</v>
      </c>
      <c r="D834">
        <v>7</v>
      </c>
      <c r="E834" t="s">
        <v>27</v>
      </c>
      <c r="F834" t="s">
        <v>57</v>
      </c>
      <c r="H834" t="s">
        <v>127</v>
      </c>
      <c r="J834">
        <v>4</v>
      </c>
      <c r="K834" t="s">
        <v>162</v>
      </c>
      <c r="L834">
        <v>20</v>
      </c>
      <c r="M834" t="s">
        <v>161</v>
      </c>
    </row>
    <row r="835" spans="1:14">
      <c r="A835">
        <v>834</v>
      </c>
      <c r="B835">
        <v>98</v>
      </c>
      <c r="C835">
        <v>2019</v>
      </c>
      <c r="D835">
        <v>7</v>
      </c>
      <c r="E835" t="s">
        <v>27</v>
      </c>
      <c r="F835" t="s">
        <v>57</v>
      </c>
      <c r="H835" t="s">
        <v>187</v>
      </c>
      <c r="J835">
        <v>4</v>
      </c>
      <c r="K835" t="s">
        <v>160</v>
      </c>
      <c r="L835">
        <f>IF(K835="XP", 33,0)</f>
        <v>33</v>
      </c>
      <c r="M835" t="s">
        <v>161</v>
      </c>
    </row>
    <row r="836" spans="1:14">
      <c r="A836">
        <v>835</v>
      </c>
      <c r="B836">
        <v>98</v>
      </c>
      <c r="C836">
        <v>2019</v>
      </c>
      <c r="D836">
        <v>7</v>
      </c>
      <c r="E836" t="s">
        <v>27</v>
      </c>
      <c r="F836" t="s">
        <v>57</v>
      </c>
      <c r="H836" t="s">
        <v>127</v>
      </c>
      <c r="J836">
        <v>4</v>
      </c>
      <c r="K836" t="s">
        <v>160</v>
      </c>
      <c r="L836">
        <f>IF(K836="XP", 33,0)</f>
        <v>33</v>
      </c>
      <c r="M836" t="s">
        <v>161</v>
      </c>
    </row>
    <row r="837" spans="1:14">
      <c r="A837">
        <v>836</v>
      </c>
      <c r="B837">
        <v>99</v>
      </c>
      <c r="C837">
        <v>2019</v>
      </c>
      <c r="D837">
        <v>7</v>
      </c>
      <c r="E837" t="s">
        <v>34</v>
      </c>
      <c r="F837" t="s">
        <v>46</v>
      </c>
      <c r="H837" t="s">
        <v>188</v>
      </c>
      <c r="J837">
        <v>1</v>
      </c>
      <c r="K837" t="s">
        <v>160</v>
      </c>
      <c r="L837">
        <f t="shared" si="10"/>
        <v>33</v>
      </c>
      <c r="M837" t="s">
        <v>161</v>
      </c>
    </row>
    <row r="838" spans="1:14">
      <c r="A838">
        <v>837</v>
      </c>
      <c r="B838">
        <v>99</v>
      </c>
      <c r="C838">
        <v>2019</v>
      </c>
      <c r="D838">
        <v>7</v>
      </c>
      <c r="E838" t="s">
        <v>34</v>
      </c>
      <c r="F838" t="s">
        <v>46</v>
      </c>
      <c r="H838" t="s">
        <v>101</v>
      </c>
      <c r="J838">
        <v>2</v>
      </c>
      <c r="K838" t="s">
        <v>162</v>
      </c>
      <c r="L838">
        <v>47</v>
      </c>
      <c r="M838" t="s">
        <v>161</v>
      </c>
    </row>
    <row r="839" spans="1:14">
      <c r="A839">
        <v>838</v>
      </c>
      <c r="B839">
        <v>99</v>
      </c>
      <c r="C839">
        <v>2019</v>
      </c>
      <c r="D839">
        <v>7</v>
      </c>
      <c r="E839" t="s">
        <v>34</v>
      </c>
      <c r="F839" t="s">
        <v>46</v>
      </c>
      <c r="H839" t="s">
        <v>101</v>
      </c>
      <c r="J839">
        <v>2</v>
      </c>
      <c r="K839" t="s">
        <v>162</v>
      </c>
      <c r="L839">
        <v>31</v>
      </c>
      <c r="M839" t="s">
        <v>161</v>
      </c>
    </row>
    <row r="840" spans="1:14">
      <c r="A840">
        <v>839</v>
      </c>
      <c r="B840">
        <v>99</v>
      </c>
      <c r="C840">
        <v>2019</v>
      </c>
      <c r="D840">
        <v>7</v>
      </c>
      <c r="E840" t="s">
        <v>34</v>
      </c>
      <c r="F840" t="s">
        <v>46</v>
      </c>
      <c r="H840" t="s">
        <v>188</v>
      </c>
      <c r="J840">
        <v>2</v>
      </c>
      <c r="K840" t="s">
        <v>160</v>
      </c>
      <c r="L840">
        <f t="shared" si="10"/>
        <v>33</v>
      </c>
      <c r="M840" t="s">
        <v>161</v>
      </c>
    </row>
    <row r="841" spans="1:14">
      <c r="A841">
        <v>840</v>
      </c>
      <c r="B841">
        <v>99</v>
      </c>
      <c r="C841">
        <v>2019</v>
      </c>
      <c r="D841">
        <v>7</v>
      </c>
      <c r="E841" t="s">
        <v>34</v>
      </c>
      <c r="F841" t="s">
        <v>46</v>
      </c>
      <c r="H841" t="s">
        <v>101</v>
      </c>
      <c r="J841">
        <v>2</v>
      </c>
      <c r="K841" t="s">
        <v>162</v>
      </c>
      <c r="L841">
        <v>26</v>
      </c>
      <c r="M841" t="s">
        <v>161</v>
      </c>
    </row>
    <row r="842" spans="1:14">
      <c r="A842">
        <v>841</v>
      </c>
      <c r="B842">
        <v>99</v>
      </c>
      <c r="C842">
        <v>2019</v>
      </c>
      <c r="D842">
        <v>7</v>
      </c>
      <c r="E842" t="s">
        <v>34</v>
      </c>
      <c r="F842" t="s">
        <v>46</v>
      </c>
      <c r="H842" t="s">
        <v>188</v>
      </c>
      <c r="J842">
        <v>3</v>
      </c>
      <c r="K842" t="s">
        <v>160</v>
      </c>
      <c r="L842">
        <f t="shared" si="10"/>
        <v>33</v>
      </c>
      <c r="M842" t="s">
        <v>161</v>
      </c>
    </row>
    <row r="843" spans="1:14">
      <c r="A843">
        <v>842</v>
      </c>
      <c r="B843">
        <v>99</v>
      </c>
      <c r="C843">
        <v>2019</v>
      </c>
      <c r="D843">
        <v>7</v>
      </c>
      <c r="E843" t="s">
        <v>34</v>
      </c>
      <c r="F843" t="s">
        <v>46</v>
      </c>
      <c r="H843" t="s">
        <v>101</v>
      </c>
      <c r="J843">
        <v>3</v>
      </c>
      <c r="K843" t="s">
        <v>160</v>
      </c>
      <c r="L843">
        <f t="shared" si="10"/>
        <v>33</v>
      </c>
      <c r="M843" t="s">
        <v>161</v>
      </c>
    </row>
    <row r="844" spans="1:14">
      <c r="A844">
        <v>843</v>
      </c>
      <c r="B844">
        <v>99</v>
      </c>
      <c r="C844">
        <v>2019</v>
      </c>
      <c r="D844">
        <v>7</v>
      </c>
      <c r="E844" t="s">
        <v>34</v>
      </c>
      <c r="F844" t="s">
        <v>46</v>
      </c>
      <c r="H844" t="s">
        <v>188</v>
      </c>
      <c r="J844">
        <v>3</v>
      </c>
      <c r="K844" t="s">
        <v>160</v>
      </c>
      <c r="L844">
        <f t="shared" si="10"/>
        <v>33</v>
      </c>
      <c r="M844" t="s">
        <v>161</v>
      </c>
    </row>
    <row r="845" spans="1:14">
      <c r="A845">
        <v>844</v>
      </c>
      <c r="B845">
        <v>99</v>
      </c>
      <c r="C845">
        <v>2019</v>
      </c>
      <c r="D845">
        <v>7</v>
      </c>
      <c r="E845" t="s">
        <v>34</v>
      </c>
      <c r="F845" t="s">
        <v>46</v>
      </c>
      <c r="H845" t="s">
        <v>101</v>
      </c>
      <c r="J845">
        <v>4</v>
      </c>
      <c r="K845" t="s">
        <v>160</v>
      </c>
      <c r="L845">
        <f t="shared" si="10"/>
        <v>33</v>
      </c>
      <c r="M845" t="s">
        <v>161</v>
      </c>
    </row>
    <row r="846" spans="1:14">
      <c r="A846">
        <v>845</v>
      </c>
      <c r="B846">
        <v>100</v>
      </c>
      <c r="C846">
        <v>2019</v>
      </c>
      <c r="D846">
        <v>7</v>
      </c>
      <c r="E846" t="s">
        <v>44</v>
      </c>
      <c r="F846" t="s">
        <v>39</v>
      </c>
      <c r="H846" t="s">
        <v>104</v>
      </c>
      <c r="J846">
        <v>1</v>
      </c>
      <c r="K846" t="s">
        <v>162</v>
      </c>
      <c r="L846">
        <v>39</v>
      </c>
      <c r="M846" t="s">
        <v>163</v>
      </c>
      <c r="N846" t="s">
        <v>164</v>
      </c>
    </row>
    <row r="847" spans="1:14">
      <c r="A847">
        <v>846</v>
      </c>
      <c r="B847">
        <v>100</v>
      </c>
      <c r="C847">
        <v>2019</v>
      </c>
      <c r="D847">
        <v>7</v>
      </c>
      <c r="E847" t="s">
        <v>44</v>
      </c>
      <c r="F847" t="s">
        <v>39</v>
      </c>
      <c r="H847" t="s">
        <v>124</v>
      </c>
      <c r="J847">
        <v>2</v>
      </c>
      <c r="K847" t="s">
        <v>162</v>
      </c>
      <c r="L847">
        <v>45</v>
      </c>
      <c r="M847" t="s">
        <v>163</v>
      </c>
      <c r="N847" t="s">
        <v>165</v>
      </c>
    </row>
    <row r="848" spans="1:14">
      <c r="A848">
        <v>847</v>
      </c>
      <c r="B848">
        <v>100</v>
      </c>
      <c r="C848">
        <v>2019</v>
      </c>
      <c r="D848">
        <v>7</v>
      </c>
      <c r="E848" t="s">
        <v>44</v>
      </c>
      <c r="F848" t="s">
        <v>39</v>
      </c>
      <c r="H848" t="s">
        <v>124</v>
      </c>
      <c r="J848">
        <v>3</v>
      </c>
      <c r="K848" t="s">
        <v>162</v>
      </c>
      <c r="L848">
        <v>28</v>
      </c>
      <c r="M848" t="s">
        <v>161</v>
      </c>
    </row>
    <row r="849" spans="1:14">
      <c r="A849">
        <v>848</v>
      </c>
      <c r="B849">
        <v>100</v>
      </c>
      <c r="C849">
        <v>2019</v>
      </c>
      <c r="D849">
        <v>7</v>
      </c>
      <c r="E849" t="s">
        <v>44</v>
      </c>
      <c r="F849" t="s">
        <v>39</v>
      </c>
      <c r="H849" t="s">
        <v>124</v>
      </c>
      <c r="J849">
        <v>4</v>
      </c>
      <c r="K849" t="s">
        <v>162</v>
      </c>
      <c r="L849">
        <v>22</v>
      </c>
      <c r="M849" t="s">
        <v>161</v>
      </c>
    </row>
    <row r="850" spans="1:14">
      <c r="A850">
        <v>849</v>
      </c>
      <c r="B850">
        <v>100</v>
      </c>
      <c r="C850">
        <v>2019</v>
      </c>
      <c r="D850">
        <v>7</v>
      </c>
      <c r="E850" t="s">
        <v>44</v>
      </c>
      <c r="F850" t="s">
        <v>39</v>
      </c>
      <c r="H850" t="s">
        <v>124</v>
      </c>
      <c r="J850">
        <v>4</v>
      </c>
      <c r="K850" t="s">
        <v>162</v>
      </c>
      <c r="L850">
        <v>29</v>
      </c>
      <c r="M850" t="s">
        <v>161</v>
      </c>
    </row>
    <row r="851" spans="1:14">
      <c r="A851">
        <v>850</v>
      </c>
      <c r="B851">
        <v>101</v>
      </c>
      <c r="C851">
        <v>2019</v>
      </c>
      <c r="D851">
        <v>7</v>
      </c>
      <c r="E851" t="s">
        <v>60</v>
      </c>
      <c r="F851" t="s">
        <v>43</v>
      </c>
      <c r="H851" t="s">
        <v>123</v>
      </c>
      <c r="J851">
        <v>1</v>
      </c>
      <c r="K851" t="s">
        <v>160</v>
      </c>
      <c r="L851">
        <f t="shared" si="10"/>
        <v>33</v>
      </c>
      <c r="M851" t="s">
        <v>161</v>
      </c>
    </row>
    <row r="852" spans="1:14">
      <c r="A852">
        <v>851</v>
      </c>
      <c r="B852">
        <v>101</v>
      </c>
      <c r="C852">
        <v>2019</v>
      </c>
      <c r="D852">
        <v>7</v>
      </c>
      <c r="E852" t="s">
        <v>60</v>
      </c>
      <c r="F852" t="s">
        <v>43</v>
      </c>
      <c r="H852" t="s">
        <v>123</v>
      </c>
      <c r="J852">
        <v>1</v>
      </c>
      <c r="K852" t="s">
        <v>160</v>
      </c>
      <c r="L852">
        <f t="shared" si="10"/>
        <v>33</v>
      </c>
      <c r="M852" t="s">
        <v>161</v>
      </c>
    </row>
    <row r="853" spans="1:14">
      <c r="A853">
        <v>852</v>
      </c>
      <c r="B853">
        <v>101</v>
      </c>
      <c r="C853">
        <v>2019</v>
      </c>
      <c r="D853">
        <v>7</v>
      </c>
      <c r="E853" t="s">
        <v>60</v>
      </c>
      <c r="F853" t="s">
        <v>43</v>
      </c>
      <c r="H853" t="s">
        <v>123</v>
      </c>
      <c r="J853">
        <v>2</v>
      </c>
      <c r="K853" t="s">
        <v>162</v>
      </c>
      <c r="L853">
        <v>47</v>
      </c>
      <c r="M853" t="s">
        <v>161</v>
      </c>
    </row>
    <row r="854" spans="1:14">
      <c r="A854">
        <v>853</v>
      </c>
      <c r="B854">
        <v>101</v>
      </c>
      <c r="C854">
        <v>2019</v>
      </c>
      <c r="D854">
        <v>7</v>
      </c>
      <c r="E854" t="s">
        <v>60</v>
      </c>
      <c r="F854" t="s">
        <v>43</v>
      </c>
      <c r="H854" t="s">
        <v>136</v>
      </c>
      <c r="J854">
        <v>2</v>
      </c>
      <c r="K854" t="s">
        <v>160</v>
      </c>
      <c r="L854">
        <f t="shared" si="10"/>
        <v>33</v>
      </c>
      <c r="M854" t="s">
        <v>161</v>
      </c>
    </row>
    <row r="855" spans="1:14">
      <c r="A855">
        <v>854</v>
      </c>
      <c r="B855">
        <v>101</v>
      </c>
      <c r="C855">
        <v>2019</v>
      </c>
      <c r="D855">
        <v>7</v>
      </c>
      <c r="E855" t="s">
        <v>60</v>
      </c>
      <c r="F855" t="s">
        <v>43</v>
      </c>
      <c r="H855" t="s">
        <v>136</v>
      </c>
      <c r="J855">
        <v>2</v>
      </c>
      <c r="K855" t="s">
        <v>160</v>
      </c>
      <c r="L855">
        <f t="shared" si="10"/>
        <v>33</v>
      </c>
      <c r="M855" t="s">
        <v>161</v>
      </c>
    </row>
    <row r="856" spans="1:14">
      <c r="A856">
        <v>855</v>
      </c>
      <c r="B856">
        <v>101</v>
      </c>
      <c r="C856">
        <v>2019</v>
      </c>
      <c r="D856">
        <v>7</v>
      </c>
      <c r="E856" t="s">
        <v>60</v>
      </c>
      <c r="F856" t="s">
        <v>43</v>
      </c>
      <c r="H856" t="s">
        <v>123</v>
      </c>
      <c r="J856">
        <v>3</v>
      </c>
      <c r="K856" t="s">
        <v>160</v>
      </c>
      <c r="L856">
        <f t="shared" si="10"/>
        <v>33</v>
      </c>
      <c r="M856" t="s">
        <v>161</v>
      </c>
    </row>
    <row r="857" spans="1:14">
      <c r="A857">
        <v>856</v>
      </c>
      <c r="B857">
        <v>101</v>
      </c>
      <c r="C857">
        <v>2019</v>
      </c>
      <c r="D857">
        <v>7</v>
      </c>
      <c r="E857" t="s">
        <v>60</v>
      </c>
      <c r="F857" t="s">
        <v>43</v>
      </c>
      <c r="H857" t="s">
        <v>136</v>
      </c>
      <c r="J857">
        <v>3</v>
      </c>
      <c r="K857" t="s">
        <v>162</v>
      </c>
      <c r="L857">
        <v>37</v>
      </c>
      <c r="M857" t="s">
        <v>163</v>
      </c>
      <c r="N857" t="s">
        <v>175</v>
      </c>
    </row>
    <row r="858" spans="1:14">
      <c r="A858">
        <v>857</v>
      </c>
      <c r="B858">
        <v>101</v>
      </c>
      <c r="C858">
        <v>2019</v>
      </c>
      <c r="D858">
        <v>7</v>
      </c>
      <c r="E858" t="s">
        <v>60</v>
      </c>
      <c r="F858" t="s">
        <v>43</v>
      </c>
      <c r="H858" t="s">
        <v>136</v>
      </c>
      <c r="J858">
        <v>4</v>
      </c>
      <c r="K858" t="s">
        <v>160</v>
      </c>
      <c r="L858">
        <f>IF(K858="XP", 33,0)</f>
        <v>33</v>
      </c>
      <c r="M858" t="s">
        <v>161</v>
      </c>
    </row>
    <row r="859" spans="1:14">
      <c r="A859">
        <v>858</v>
      </c>
      <c r="B859">
        <v>101</v>
      </c>
      <c r="C859">
        <v>2019</v>
      </c>
      <c r="D859">
        <v>7</v>
      </c>
      <c r="E859" t="s">
        <v>60</v>
      </c>
      <c r="F859" t="s">
        <v>43</v>
      </c>
      <c r="H859" t="s">
        <v>123</v>
      </c>
      <c r="J859">
        <v>4</v>
      </c>
      <c r="K859" t="s">
        <v>162</v>
      </c>
      <c r="L859">
        <v>35</v>
      </c>
      <c r="M859" t="s">
        <v>161</v>
      </c>
    </row>
    <row r="860" spans="1:14">
      <c r="A860">
        <v>859</v>
      </c>
      <c r="B860">
        <v>102</v>
      </c>
      <c r="C860">
        <v>2019</v>
      </c>
      <c r="D860">
        <v>7</v>
      </c>
      <c r="E860" t="s">
        <v>37</v>
      </c>
      <c r="F860" t="s">
        <v>56</v>
      </c>
      <c r="H860" t="s">
        <v>133</v>
      </c>
      <c r="J860">
        <v>1</v>
      </c>
      <c r="K860" t="s">
        <v>162</v>
      </c>
      <c r="L860">
        <v>45</v>
      </c>
      <c r="M860" t="s">
        <v>161</v>
      </c>
    </row>
    <row r="861" spans="1:14">
      <c r="A861">
        <v>860</v>
      </c>
      <c r="B861">
        <v>102</v>
      </c>
      <c r="C861">
        <v>2019</v>
      </c>
      <c r="D861">
        <v>7</v>
      </c>
      <c r="E861" t="s">
        <v>37</v>
      </c>
      <c r="F861" t="s">
        <v>56</v>
      </c>
      <c r="H861" t="s">
        <v>142</v>
      </c>
      <c r="J861">
        <v>1</v>
      </c>
      <c r="K861" t="s">
        <v>162</v>
      </c>
      <c r="L861">
        <v>29</v>
      </c>
      <c r="M861" t="s">
        <v>161</v>
      </c>
    </row>
    <row r="862" spans="1:14">
      <c r="A862">
        <v>861</v>
      </c>
      <c r="B862">
        <v>102</v>
      </c>
      <c r="C862">
        <v>2019</v>
      </c>
      <c r="D862">
        <v>7</v>
      </c>
      <c r="E862" t="s">
        <v>37</v>
      </c>
      <c r="F862" t="s">
        <v>56</v>
      </c>
      <c r="H862" t="s">
        <v>142</v>
      </c>
      <c r="J862">
        <v>2</v>
      </c>
      <c r="K862" t="s">
        <v>160</v>
      </c>
      <c r="L862">
        <f t="shared" si="10"/>
        <v>33</v>
      </c>
      <c r="M862" t="s">
        <v>161</v>
      </c>
    </row>
    <row r="863" spans="1:14">
      <c r="A863">
        <v>862</v>
      </c>
      <c r="B863">
        <v>102</v>
      </c>
      <c r="C863">
        <v>2019</v>
      </c>
      <c r="D863">
        <v>7</v>
      </c>
      <c r="E863" t="s">
        <v>37</v>
      </c>
      <c r="F863" t="s">
        <v>56</v>
      </c>
      <c r="H863" t="s">
        <v>133</v>
      </c>
      <c r="J863">
        <v>2</v>
      </c>
      <c r="K863" t="s">
        <v>160</v>
      </c>
      <c r="L863">
        <f t="shared" si="10"/>
        <v>33</v>
      </c>
      <c r="M863" t="s">
        <v>161</v>
      </c>
    </row>
    <row r="864" spans="1:14">
      <c r="A864">
        <v>863</v>
      </c>
      <c r="B864">
        <v>102</v>
      </c>
      <c r="C864">
        <v>2019</v>
      </c>
      <c r="D864">
        <v>7</v>
      </c>
      <c r="E864" t="s">
        <v>37</v>
      </c>
      <c r="F864" t="s">
        <v>56</v>
      </c>
      <c r="H864" t="s">
        <v>133</v>
      </c>
      <c r="J864">
        <v>4</v>
      </c>
      <c r="K864" t="s">
        <v>160</v>
      </c>
      <c r="L864">
        <f t="shared" si="10"/>
        <v>33</v>
      </c>
      <c r="M864" t="s">
        <v>163</v>
      </c>
      <c r="N864" t="s">
        <v>175</v>
      </c>
    </row>
    <row r="865" spans="1:14">
      <c r="A865">
        <v>864</v>
      </c>
      <c r="B865">
        <v>102</v>
      </c>
      <c r="C865">
        <v>2019</v>
      </c>
      <c r="D865">
        <v>7</v>
      </c>
      <c r="E865" t="s">
        <v>37</v>
      </c>
      <c r="F865" t="s">
        <v>56</v>
      </c>
      <c r="H865" t="s">
        <v>142</v>
      </c>
      <c r="J865">
        <v>4</v>
      </c>
      <c r="K865" t="s">
        <v>162</v>
      </c>
      <c r="L865">
        <v>50</v>
      </c>
      <c r="M865" t="s">
        <v>161</v>
      </c>
    </row>
    <row r="866" spans="1:14">
      <c r="A866">
        <v>865</v>
      </c>
      <c r="B866">
        <v>102</v>
      </c>
      <c r="C866">
        <v>2019</v>
      </c>
      <c r="D866">
        <v>7</v>
      </c>
      <c r="E866" t="s">
        <v>37</v>
      </c>
      <c r="F866" t="s">
        <v>56</v>
      </c>
      <c r="H866" t="s">
        <v>133</v>
      </c>
      <c r="J866">
        <v>4</v>
      </c>
      <c r="K866" t="s">
        <v>160</v>
      </c>
      <c r="L866">
        <f t="shared" si="10"/>
        <v>33</v>
      </c>
      <c r="M866" t="s">
        <v>161</v>
      </c>
    </row>
    <row r="867" spans="1:14">
      <c r="A867">
        <v>866</v>
      </c>
      <c r="B867">
        <v>102</v>
      </c>
      <c r="C867">
        <v>2019</v>
      </c>
      <c r="D867">
        <v>7</v>
      </c>
      <c r="E867" t="s">
        <v>37</v>
      </c>
      <c r="F867" t="s">
        <v>56</v>
      </c>
      <c r="H867" t="s">
        <v>142</v>
      </c>
      <c r="J867">
        <v>4</v>
      </c>
      <c r="K867" t="s">
        <v>160</v>
      </c>
      <c r="L867">
        <f t="shared" si="10"/>
        <v>33</v>
      </c>
      <c r="M867" t="s">
        <v>161</v>
      </c>
    </row>
    <row r="868" spans="1:14">
      <c r="A868">
        <v>867</v>
      </c>
      <c r="B868">
        <v>103</v>
      </c>
      <c r="C868">
        <v>2019</v>
      </c>
      <c r="D868">
        <v>7</v>
      </c>
      <c r="E868" t="s">
        <v>50</v>
      </c>
      <c r="F868" t="s">
        <v>38</v>
      </c>
      <c r="H868" t="s">
        <v>126</v>
      </c>
      <c r="J868">
        <v>1</v>
      </c>
      <c r="K868" t="s">
        <v>160</v>
      </c>
      <c r="L868">
        <f t="shared" si="10"/>
        <v>33</v>
      </c>
      <c r="M868" t="s">
        <v>161</v>
      </c>
    </row>
    <row r="869" spans="1:14">
      <c r="A869">
        <v>868</v>
      </c>
      <c r="B869">
        <v>103</v>
      </c>
      <c r="C869">
        <v>2019</v>
      </c>
      <c r="D869">
        <v>7</v>
      </c>
      <c r="E869" t="s">
        <v>50</v>
      </c>
      <c r="F869" t="s">
        <v>38</v>
      </c>
      <c r="H869" t="s">
        <v>193</v>
      </c>
      <c r="J869">
        <v>1</v>
      </c>
      <c r="K869" t="s">
        <v>160</v>
      </c>
      <c r="L869">
        <f t="shared" si="10"/>
        <v>33</v>
      </c>
      <c r="M869" t="s">
        <v>161</v>
      </c>
    </row>
    <row r="870" spans="1:14">
      <c r="A870">
        <v>869</v>
      </c>
      <c r="B870">
        <v>103</v>
      </c>
      <c r="C870">
        <v>2019</v>
      </c>
      <c r="D870">
        <v>7</v>
      </c>
      <c r="E870" t="s">
        <v>50</v>
      </c>
      <c r="F870" t="s">
        <v>38</v>
      </c>
      <c r="H870" t="s">
        <v>193</v>
      </c>
      <c r="J870">
        <v>2</v>
      </c>
      <c r="K870" t="s">
        <v>162</v>
      </c>
      <c r="L870">
        <v>46</v>
      </c>
      <c r="M870" t="s">
        <v>161</v>
      </c>
    </row>
    <row r="871" spans="1:14">
      <c r="A871">
        <v>870</v>
      </c>
      <c r="B871">
        <v>103</v>
      </c>
      <c r="C871">
        <v>2019</v>
      </c>
      <c r="D871">
        <v>7</v>
      </c>
      <c r="E871" t="s">
        <v>50</v>
      </c>
      <c r="F871" t="s">
        <v>38</v>
      </c>
      <c r="H871" t="s">
        <v>126</v>
      </c>
      <c r="J871">
        <v>2</v>
      </c>
      <c r="K871" t="s">
        <v>162</v>
      </c>
      <c r="L871">
        <v>39</v>
      </c>
      <c r="M871" t="s">
        <v>161</v>
      </c>
    </row>
    <row r="872" spans="1:14">
      <c r="A872">
        <v>871</v>
      </c>
      <c r="B872">
        <v>103</v>
      </c>
      <c r="C872">
        <v>2019</v>
      </c>
      <c r="D872">
        <v>7</v>
      </c>
      <c r="E872" t="s">
        <v>50</v>
      </c>
      <c r="F872" t="s">
        <v>38</v>
      </c>
      <c r="H872" t="s">
        <v>126</v>
      </c>
      <c r="J872">
        <v>2</v>
      </c>
      <c r="K872" t="s">
        <v>162</v>
      </c>
      <c r="L872">
        <v>42</v>
      </c>
      <c r="M872" t="s">
        <v>163</v>
      </c>
      <c r="N872" t="s">
        <v>177</v>
      </c>
    </row>
    <row r="873" spans="1:14">
      <c r="A873">
        <v>872</v>
      </c>
      <c r="B873">
        <v>103</v>
      </c>
      <c r="C873">
        <v>2019</v>
      </c>
      <c r="D873">
        <v>7</v>
      </c>
      <c r="E873" t="s">
        <v>50</v>
      </c>
      <c r="F873" t="s">
        <v>38</v>
      </c>
      <c r="H873" t="s">
        <v>126</v>
      </c>
      <c r="J873">
        <v>3</v>
      </c>
      <c r="K873" t="s">
        <v>160</v>
      </c>
      <c r="L873">
        <f>IF(K873="XP", 33,0)</f>
        <v>33</v>
      </c>
      <c r="M873" t="s">
        <v>161</v>
      </c>
    </row>
    <row r="874" spans="1:14">
      <c r="A874">
        <v>873</v>
      </c>
      <c r="B874">
        <v>103</v>
      </c>
      <c r="C874">
        <v>2019</v>
      </c>
      <c r="D874">
        <v>7</v>
      </c>
      <c r="E874" t="s">
        <v>50</v>
      </c>
      <c r="F874" t="s">
        <v>38</v>
      </c>
      <c r="H874" t="s">
        <v>126</v>
      </c>
      <c r="J874">
        <v>3</v>
      </c>
      <c r="K874" t="s">
        <v>162</v>
      </c>
      <c r="L874">
        <v>52</v>
      </c>
      <c r="M874" t="s">
        <v>163</v>
      </c>
      <c r="N874" t="s">
        <v>166</v>
      </c>
    </row>
    <row r="875" spans="1:14">
      <c r="A875">
        <v>874</v>
      </c>
      <c r="B875">
        <v>103</v>
      </c>
      <c r="C875">
        <v>2019</v>
      </c>
      <c r="D875">
        <v>7</v>
      </c>
      <c r="E875" t="s">
        <v>50</v>
      </c>
      <c r="F875" t="s">
        <v>38</v>
      </c>
      <c r="H875" t="s">
        <v>126</v>
      </c>
      <c r="J875">
        <v>3</v>
      </c>
      <c r="K875" t="s">
        <v>160</v>
      </c>
      <c r="L875">
        <f>IF(K875="XP", 33,0)</f>
        <v>33</v>
      </c>
      <c r="M875" t="s">
        <v>161</v>
      </c>
    </row>
    <row r="876" spans="1:14">
      <c r="A876">
        <v>875</v>
      </c>
      <c r="B876">
        <v>103</v>
      </c>
      <c r="C876">
        <v>2019</v>
      </c>
      <c r="D876">
        <v>7</v>
      </c>
      <c r="E876" t="s">
        <v>50</v>
      </c>
      <c r="F876" t="s">
        <v>38</v>
      </c>
      <c r="H876" t="s">
        <v>126</v>
      </c>
      <c r="J876">
        <v>4</v>
      </c>
      <c r="K876" t="s">
        <v>162</v>
      </c>
      <c r="L876">
        <v>30</v>
      </c>
      <c r="M876" t="s">
        <v>161</v>
      </c>
    </row>
    <row r="877" spans="1:14">
      <c r="A877">
        <v>876</v>
      </c>
      <c r="B877">
        <v>103</v>
      </c>
      <c r="C877">
        <v>2019</v>
      </c>
      <c r="D877">
        <v>7</v>
      </c>
      <c r="E877" t="s">
        <v>50</v>
      </c>
      <c r="F877" t="s">
        <v>38</v>
      </c>
      <c r="H877" t="s">
        <v>126</v>
      </c>
      <c r="J877">
        <v>4</v>
      </c>
      <c r="K877" t="s">
        <v>160</v>
      </c>
      <c r="L877">
        <f>IF(K877="XP", 33,0)</f>
        <v>33</v>
      </c>
      <c r="M877" t="s">
        <v>161</v>
      </c>
    </row>
    <row r="878" spans="1:14">
      <c r="A878">
        <v>877</v>
      </c>
      <c r="B878">
        <v>103</v>
      </c>
      <c r="C878">
        <v>2019</v>
      </c>
      <c r="D878">
        <v>7</v>
      </c>
      <c r="E878" t="s">
        <v>50</v>
      </c>
      <c r="F878" t="s">
        <v>38</v>
      </c>
      <c r="H878" t="s">
        <v>193</v>
      </c>
      <c r="J878">
        <v>4</v>
      </c>
      <c r="K878" t="s">
        <v>160</v>
      </c>
      <c r="L878">
        <f>IF(K878="XP", 33,0)</f>
        <v>33</v>
      </c>
      <c r="M878" t="s">
        <v>161</v>
      </c>
    </row>
    <row r="879" spans="1:14">
      <c r="A879">
        <v>878</v>
      </c>
      <c r="B879">
        <v>104</v>
      </c>
      <c r="C879">
        <v>2019</v>
      </c>
      <c r="D879">
        <v>7</v>
      </c>
      <c r="E879" t="s">
        <v>58</v>
      </c>
      <c r="F879" t="s">
        <v>47</v>
      </c>
      <c r="H879" t="s">
        <v>118</v>
      </c>
      <c r="J879">
        <v>1</v>
      </c>
      <c r="K879" t="s">
        <v>162</v>
      </c>
      <c r="L879">
        <v>25</v>
      </c>
      <c r="M879" t="s">
        <v>161</v>
      </c>
    </row>
    <row r="880" spans="1:14">
      <c r="A880">
        <v>879</v>
      </c>
      <c r="B880">
        <v>104</v>
      </c>
      <c r="C880">
        <v>2019</v>
      </c>
      <c r="D880">
        <v>7</v>
      </c>
      <c r="E880" t="s">
        <v>58</v>
      </c>
      <c r="F880" t="s">
        <v>47</v>
      </c>
      <c r="H880" t="s">
        <v>119</v>
      </c>
      <c r="J880">
        <v>2</v>
      </c>
      <c r="K880" t="s">
        <v>160</v>
      </c>
      <c r="L880">
        <f t="shared" si="10"/>
        <v>33</v>
      </c>
      <c r="M880" t="s">
        <v>161</v>
      </c>
    </row>
    <row r="881" spans="1:14">
      <c r="A881">
        <v>880</v>
      </c>
      <c r="B881">
        <v>104</v>
      </c>
      <c r="C881">
        <v>2019</v>
      </c>
      <c r="D881">
        <v>7</v>
      </c>
      <c r="E881" t="s">
        <v>58</v>
      </c>
      <c r="F881" t="s">
        <v>47</v>
      </c>
      <c r="H881" t="s">
        <v>118</v>
      </c>
      <c r="J881">
        <v>2</v>
      </c>
      <c r="K881" t="s">
        <v>162</v>
      </c>
      <c r="L881">
        <v>28</v>
      </c>
      <c r="M881" t="s">
        <v>161</v>
      </c>
    </row>
    <row r="882" spans="1:14">
      <c r="A882">
        <v>881</v>
      </c>
      <c r="B882">
        <v>104</v>
      </c>
      <c r="C882">
        <v>2019</v>
      </c>
      <c r="D882">
        <v>7</v>
      </c>
      <c r="E882" t="s">
        <v>58</v>
      </c>
      <c r="F882" t="s">
        <v>47</v>
      </c>
      <c r="H882" t="s">
        <v>119</v>
      </c>
      <c r="J882">
        <v>2</v>
      </c>
      <c r="K882" t="s">
        <v>162</v>
      </c>
      <c r="L882">
        <v>34</v>
      </c>
      <c r="M882" t="s">
        <v>161</v>
      </c>
    </row>
    <row r="883" spans="1:14">
      <c r="A883">
        <v>882</v>
      </c>
      <c r="B883">
        <v>104</v>
      </c>
      <c r="C883">
        <v>2019</v>
      </c>
      <c r="D883">
        <v>7</v>
      </c>
      <c r="E883" t="s">
        <v>58</v>
      </c>
      <c r="F883" t="s">
        <v>47</v>
      </c>
      <c r="H883" t="s">
        <v>118</v>
      </c>
      <c r="J883">
        <v>2</v>
      </c>
      <c r="K883" t="s">
        <v>160</v>
      </c>
      <c r="L883">
        <f t="shared" si="10"/>
        <v>33</v>
      </c>
      <c r="M883" t="s">
        <v>161</v>
      </c>
    </row>
    <row r="884" spans="1:14">
      <c r="A884">
        <v>883</v>
      </c>
      <c r="B884">
        <v>104</v>
      </c>
      <c r="C884">
        <v>2019</v>
      </c>
      <c r="D884">
        <v>7</v>
      </c>
      <c r="E884" t="s">
        <v>58</v>
      </c>
      <c r="F884" t="s">
        <v>47</v>
      </c>
      <c r="H884" t="s">
        <v>119</v>
      </c>
      <c r="J884">
        <v>2</v>
      </c>
      <c r="K884" t="s">
        <v>162</v>
      </c>
      <c r="L884">
        <v>31</v>
      </c>
      <c r="M884" t="s">
        <v>161</v>
      </c>
    </row>
    <row r="885" spans="1:14">
      <c r="A885">
        <v>884</v>
      </c>
      <c r="B885">
        <v>104</v>
      </c>
      <c r="C885">
        <v>2019</v>
      </c>
      <c r="D885">
        <v>7</v>
      </c>
      <c r="E885" t="s">
        <v>58</v>
      </c>
      <c r="F885" t="s">
        <v>47</v>
      </c>
      <c r="H885" t="s">
        <v>119</v>
      </c>
      <c r="J885">
        <v>2</v>
      </c>
      <c r="K885" t="s">
        <v>162</v>
      </c>
      <c r="L885">
        <v>53</v>
      </c>
      <c r="M885" t="s">
        <v>163</v>
      </c>
      <c r="N885" t="s">
        <v>164</v>
      </c>
    </row>
    <row r="886" spans="1:14">
      <c r="A886">
        <v>885</v>
      </c>
      <c r="B886">
        <v>104</v>
      </c>
      <c r="C886">
        <v>2019</v>
      </c>
      <c r="D886">
        <v>7</v>
      </c>
      <c r="E886" t="s">
        <v>58</v>
      </c>
      <c r="F886" t="s">
        <v>47</v>
      </c>
      <c r="H886" t="s">
        <v>118</v>
      </c>
      <c r="J886">
        <v>3</v>
      </c>
      <c r="K886" t="s">
        <v>160</v>
      </c>
      <c r="L886">
        <f>IF(K886="XP", 33,0)</f>
        <v>33</v>
      </c>
      <c r="M886" t="s">
        <v>161</v>
      </c>
    </row>
    <row r="887" spans="1:14">
      <c r="A887">
        <v>886</v>
      </c>
      <c r="B887">
        <v>104</v>
      </c>
      <c r="C887">
        <v>2019</v>
      </c>
      <c r="D887">
        <v>7</v>
      </c>
      <c r="E887" t="s">
        <v>58</v>
      </c>
      <c r="F887" t="s">
        <v>47</v>
      </c>
      <c r="H887" t="s">
        <v>118</v>
      </c>
      <c r="J887">
        <v>4</v>
      </c>
      <c r="K887" t="s">
        <v>162</v>
      </c>
      <c r="L887">
        <v>22</v>
      </c>
      <c r="M887" t="s">
        <v>161</v>
      </c>
    </row>
    <row r="888" spans="1:14">
      <c r="A888">
        <v>887</v>
      </c>
      <c r="B888">
        <v>104</v>
      </c>
      <c r="C888">
        <v>2019</v>
      </c>
      <c r="D888">
        <v>7</v>
      </c>
      <c r="E888" t="s">
        <v>58</v>
      </c>
      <c r="F888" t="s">
        <v>47</v>
      </c>
      <c r="H888" t="s">
        <v>118</v>
      </c>
      <c r="J888">
        <v>4</v>
      </c>
      <c r="K888" t="s">
        <v>160</v>
      </c>
      <c r="L888">
        <f>IF(K888="XP", 33,0)</f>
        <v>33</v>
      </c>
      <c r="M888" t="s">
        <v>161</v>
      </c>
    </row>
    <row r="889" spans="1:14">
      <c r="A889">
        <v>888</v>
      </c>
      <c r="B889">
        <v>104</v>
      </c>
      <c r="C889">
        <v>2019</v>
      </c>
      <c r="D889">
        <v>7</v>
      </c>
      <c r="E889" t="s">
        <v>58</v>
      </c>
      <c r="F889" t="s">
        <v>47</v>
      </c>
      <c r="H889" t="s">
        <v>119</v>
      </c>
      <c r="J889">
        <v>4</v>
      </c>
      <c r="K889" t="s">
        <v>162</v>
      </c>
      <c r="L889">
        <v>35</v>
      </c>
      <c r="M889" t="s">
        <v>161</v>
      </c>
    </row>
    <row r="890" spans="1:14">
      <c r="A890">
        <v>889</v>
      </c>
      <c r="B890">
        <v>105</v>
      </c>
      <c r="C890">
        <v>2019</v>
      </c>
      <c r="D890">
        <v>7</v>
      </c>
      <c r="E890" t="s">
        <v>59</v>
      </c>
      <c r="F890" t="s">
        <v>54</v>
      </c>
      <c r="H890" t="s">
        <v>190</v>
      </c>
      <c r="J890">
        <v>1</v>
      </c>
      <c r="K890" t="s">
        <v>160</v>
      </c>
      <c r="L890">
        <f t="shared" si="10"/>
        <v>33</v>
      </c>
      <c r="M890" t="s">
        <v>161</v>
      </c>
    </row>
    <row r="891" spans="1:14">
      <c r="A891">
        <v>890</v>
      </c>
      <c r="B891">
        <v>105</v>
      </c>
      <c r="C891">
        <v>2019</v>
      </c>
      <c r="D891">
        <v>7</v>
      </c>
      <c r="E891" t="s">
        <v>59</v>
      </c>
      <c r="F891" t="s">
        <v>54</v>
      </c>
      <c r="H891" t="s">
        <v>190</v>
      </c>
      <c r="J891">
        <v>1</v>
      </c>
      <c r="K891" t="s">
        <v>160</v>
      </c>
      <c r="L891">
        <f t="shared" si="10"/>
        <v>33</v>
      </c>
      <c r="M891" t="s">
        <v>161</v>
      </c>
    </row>
    <row r="892" spans="1:14">
      <c r="A892">
        <v>891</v>
      </c>
      <c r="B892">
        <v>105</v>
      </c>
      <c r="C892">
        <v>2019</v>
      </c>
      <c r="D892">
        <v>7</v>
      </c>
      <c r="E892" t="s">
        <v>59</v>
      </c>
      <c r="F892" t="s">
        <v>54</v>
      </c>
      <c r="H892" t="s">
        <v>103</v>
      </c>
      <c r="J892">
        <v>1</v>
      </c>
      <c r="K892" t="s">
        <v>160</v>
      </c>
      <c r="L892">
        <f t="shared" si="10"/>
        <v>33</v>
      </c>
      <c r="M892" t="s">
        <v>161</v>
      </c>
    </row>
    <row r="893" spans="1:14">
      <c r="A893">
        <v>892</v>
      </c>
      <c r="B893">
        <v>105</v>
      </c>
      <c r="C893">
        <v>2019</v>
      </c>
      <c r="D893">
        <v>7</v>
      </c>
      <c r="E893" t="s">
        <v>59</v>
      </c>
      <c r="F893" t="s">
        <v>54</v>
      </c>
      <c r="H893" t="s">
        <v>190</v>
      </c>
      <c r="J893">
        <v>2</v>
      </c>
      <c r="K893" t="s">
        <v>160</v>
      </c>
      <c r="L893">
        <f t="shared" si="10"/>
        <v>33</v>
      </c>
      <c r="M893" t="s">
        <v>161</v>
      </c>
    </row>
    <row r="894" spans="1:14">
      <c r="A894">
        <v>893</v>
      </c>
      <c r="B894">
        <v>105</v>
      </c>
      <c r="C894">
        <v>2019</v>
      </c>
      <c r="D894">
        <v>7</v>
      </c>
      <c r="E894" t="s">
        <v>59</v>
      </c>
      <c r="F894" t="s">
        <v>54</v>
      </c>
      <c r="H894" t="s">
        <v>190</v>
      </c>
      <c r="J894">
        <v>2</v>
      </c>
      <c r="K894" t="s">
        <v>162</v>
      </c>
      <c r="L894">
        <v>26</v>
      </c>
      <c r="M894" t="s">
        <v>161</v>
      </c>
    </row>
    <row r="895" spans="1:14">
      <c r="A895">
        <v>894</v>
      </c>
      <c r="B895">
        <v>105</v>
      </c>
      <c r="C895">
        <v>2019</v>
      </c>
      <c r="D895">
        <v>7</v>
      </c>
      <c r="E895" t="s">
        <v>59</v>
      </c>
      <c r="F895" t="s">
        <v>54</v>
      </c>
      <c r="H895" t="s">
        <v>190</v>
      </c>
      <c r="J895">
        <v>2</v>
      </c>
      <c r="K895" t="s">
        <v>162</v>
      </c>
      <c r="L895">
        <v>63</v>
      </c>
      <c r="M895" t="s">
        <v>161</v>
      </c>
    </row>
    <row r="896" spans="1:14">
      <c r="A896">
        <v>895</v>
      </c>
      <c r="B896">
        <v>105</v>
      </c>
      <c r="C896">
        <v>2019</v>
      </c>
      <c r="D896">
        <v>7</v>
      </c>
      <c r="E896" t="s">
        <v>59</v>
      </c>
      <c r="F896" t="s">
        <v>54</v>
      </c>
      <c r="H896" t="s">
        <v>103</v>
      </c>
      <c r="J896">
        <v>3</v>
      </c>
      <c r="K896" t="s">
        <v>162</v>
      </c>
      <c r="L896">
        <v>38</v>
      </c>
      <c r="M896" t="s">
        <v>161</v>
      </c>
    </row>
    <row r="897" spans="1:13">
      <c r="A897">
        <v>896</v>
      </c>
      <c r="B897">
        <v>105</v>
      </c>
      <c r="C897">
        <v>2019</v>
      </c>
      <c r="D897">
        <v>7</v>
      </c>
      <c r="E897" t="s">
        <v>59</v>
      </c>
      <c r="F897" t="s">
        <v>54</v>
      </c>
      <c r="H897" t="s">
        <v>190</v>
      </c>
      <c r="J897">
        <v>4</v>
      </c>
      <c r="K897" t="s">
        <v>162</v>
      </c>
      <c r="L897">
        <v>29</v>
      </c>
      <c r="M897" t="s">
        <v>161</v>
      </c>
    </row>
    <row r="898" spans="1:13">
      <c r="A898">
        <v>897</v>
      </c>
      <c r="B898">
        <v>105</v>
      </c>
      <c r="C898">
        <v>2019</v>
      </c>
      <c r="D898">
        <v>7</v>
      </c>
      <c r="E898" t="s">
        <v>59</v>
      </c>
      <c r="F898" t="s">
        <v>54</v>
      </c>
      <c r="H898" t="s">
        <v>190</v>
      </c>
      <c r="J898">
        <v>4</v>
      </c>
      <c r="K898" t="s">
        <v>160</v>
      </c>
      <c r="L898">
        <f t="shared" si="10"/>
        <v>33</v>
      </c>
      <c r="M898" t="s">
        <v>161</v>
      </c>
    </row>
    <row r="899" spans="1:13">
      <c r="A899">
        <v>898</v>
      </c>
      <c r="B899">
        <v>106</v>
      </c>
      <c r="C899">
        <v>2019</v>
      </c>
      <c r="D899">
        <v>7</v>
      </c>
      <c r="E899" t="s">
        <v>62</v>
      </c>
      <c r="F899" t="s">
        <v>25</v>
      </c>
      <c r="H899" t="s">
        <v>146</v>
      </c>
      <c r="J899">
        <v>1</v>
      </c>
      <c r="K899" t="s">
        <v>160</v>
      </c>
      <c r="L899">
        <f t="shared" si="10"/>
        <v>33</v>
      </c>
      <c r="M899" t="s">
        <v>161</v>
      </c>
    </row>
    <row r="900" spans="1:13">
      <c r="A900">
        <v>899</v>
      </c>
      <c r="B900">
        <v>106</v>
      </c>
      <c r="C900">
        <v>2019</v>
      </c>
      <c r="D900">
        <v>7</v>
      </c>
      <c r="E900" t="s">
        <v>62</v>
      </c>
      <c r="F900" t="s">
        <v>25</v>
      </c>
      <c r="H900" t="s">
        <v>146</v>
      </c>
      <c r="J900">
        <v>1</v>
      </c>
      <c r="K900" t="s">
        <v>162</v>
      </c>
      <c r="L900">
        <v>34</v>
      </c>
      <c r="M900" t="s">
        <v>161</v>
      </c>
    </row>
    <row r="901" spans="1:13">
      <c r="A901">
        <v>900</v>
      </c>
      <c r="B901">
        <v>106</v>
      </c>
      <c r="C901">
        <v>2019</v>
      </c>
      <c r="D901">
        <v>7</v>
      </c>
      <c r="E901" t="s">
        <v>62</v>
      </c>
      <c r="F901" t="s">
        <v>25</v>
      </c>
      <c r="H901" t="s">
        <v>146</v>
      </c>
      <c r="J901">
        <v>1</v>
      </c>
      <c r="K901" t="s">
        <v>160</v>
      </c>
      <c r="L901">
        <f t="shared" si="10"/>
        <v>33</v>
      </c>
      <c r="M901" t="s">
        <v>161</v>
      </c>
    </row>
    <row r="902" spans="1:13">
      <c r="A902">
        <v>901</v>
      </c>
      <c r="B902">
        <v>106</v>
      </c>
      <c r="C902">
        <v>2019</v>
      </c>
      <c r="D902">
        <v>7</v>
      </c>
      <c r="E902" t="s">
        <v>62</v>
      </c>
      <c r="F902" t="s">
        <v>25</v>
      </c>
      <c r="H902" t="s">
        <v>146</v>
      </c>
      <c r="J902">
        <v>2</v>
      </c>
      <c r="K902" t="s">
        <v>160</v>
      </c>
      <c r="L902">
        <f t="shared" si="10"/>
        <v>33</v>
      </c>
      <c r="M902" t="s">
        <v>161</v>
      </c>
    </row>
    <row r="903" spans="1:13">
      <c r="A903">
        <v>902</v>
      </c>
      <c r="B903">
        <v>106</v>
      </c>
      <c r="C903">
        <v>2019</v>
      </c>
      <c r="D903">
        <v>7</v>
      </c>
      <c r="E903" t="s">
        <v>62</v>
      </c>
      <c r="F903" t="s">
        <v>25</v>
      </c>
      <c r="H903" t="s">
        <v>146</v>
      </c>
      <c r="J903">
        <v>4</v>
      </c>
      <c r="K903" t="s">
        <v>160</v>
      </c>
      <c r="L903">
        <f t="shared" si="10"/>
        <v>33</v>
      </c>
      <c r="M903" t="s">
        <v>161</v>
      </c>
    </row>
    <row r="904" spans="1:13">
      <c r="A904">
        <v>903</v>
      </c>
      <c r="B904">
        <v>107</v>
      </c>
      <c r="C904">
        <v>2019</v>
      </c>
      <c r="D904">
        <v>8</v>
      </c>
      <c r="E904" t="s">
        <v>36</v>
      </c>
      <c r="F904" t="s">
        <v>44</v>
      </c>
      <c r="H904" t="s">
        <v>108</v>
      </c>
      <c r="J904">
        <v>1</v>
      </c>
      <c r="K904" t="s">
        <v>162</v>
      </c>
      <c r="L904">
        <v>50</v>
      </c>
      <c r="M904" t="s">
        <v>161</v>
      </c>
    </row>
    <row r="905" spans="1:13">
      <c r="A905">
        <v>904</v>
      </c>
      <c r="B905">
        <v>107</v>
      </c>
      <c r="C905">
        <v>2019</v>
      </c>
      <c r="D905">
        <v>8</v>
      </c>
      <c r="E905" t="s">
        <v>36</v>
      </c>
      <c r="F905" t="s">
        <v>44</v>
      </c>
      <c r="H905" t="s">
        <v>104</v>
      </c>
      <c r="J905">
        <v>2</v>
      </c>
      <c r="K905" t="s">
        <v>162</v>
      </c>
      <c r="L905">
        <v>21</v>
      </c>
      <c r="M905" t="s">
        <v>161</v>
      </c>
    </row>
    <row r="906" spans="1:13">
      <c r="A906">
        <v>905</v>
      </c>
      <c r="B906">
        <v>107</v>
      </c>
      <c r="C906">
        <v>2019</v>
      </c>
      <c r="D906">
        <v>8</v>
      </c>
      <c r="E906" t="s">
        <v>36</v>
      </c>
      <c r="F906" t="s">
        <v>44</v>
      </c>
      <c r="H906" t="s">
        <v>108</v>
      </c>
      <c r="J906">
        <v>2</v>
      </c>
      <c r="K906" t="s">
        <v>162</v>
      </c>
      <c r="L906">
        <v>29</v>
      </c>
      <c r="M906" t="s">
        <v>161</v>
      </c>
    </row>
    <row r="907" spans="1:13">
      <c r="A907">
        <v>906</v>
      </c>
      <c r="B907">
        <v>107</v>
      </c>
      <c r="C907">
        <v>2019</v>
      </c>
      <c r="D907">
        <v>8</v>
      </c>
      <c r="E907" t="s">
        <v>36</v>
      </c>
      <c r="F907" t="s">
        <v>44</v>
      </c>
      <c r="H907" t="s">
        <v>104</v>
      </c>
      <c r="J907">
        <v>2</v>
      </c>
      <c r="K907" t="s">
        <v>162</v>
      </c>
      <c r="L907">
        <v>30</v>
      </c>
      <c r="M907" t="s">
        <v>161</v>
      </c>
    </row>
    <row r="908" spans="1:13">
      <c r="A908">
        <v>907</v>
      </c>
      <c r="B908">
        <v>107</v>
      </c>
      <c r="C908">
        <v>2019</v>
      </c>
      <c r="D908">
        <v>8</v>
      </c>
      <c r="E908" t="s">
        <v>36</v>
      </c>
      <c r="F908" t="s">
        <v>44</v>
      </c>
      <c r="H908" t="s">
        <v>108</v>
      </c>
      <c r="J908">
        <v>2</v>
      </c>
      <c r="K908" t="s">
        <v>160</v>
      </c>
      <c r="L908">
        <f t="shared" si="10"/>
        <v>33</v>
      </c>
      <c r="M908" t="s">
        <v>161</v>
      </c>
    </row>
    <row r="909" spans="1:13">
      <c r="A909">
        <v>908</v>
      </c>
      <c r="B909">
        <v>107</v>
      </c>
      <c r="C909">
        <v>2019</v>
      </c>
      <c r="D909">
        <v>8</v>
      </c>
      <c r="E909" t="s">
        <v>36</v>
      </c>
      <c r="F909" t="s">
        <v>44</v>
      </c>
      <c r="H909" t="s">
        <v>108</v>
      </c>
      <c r="J909">
        <v>3</v>
      </c>
      <c r="K909" t="s">
        <v>162</v>
      </c>
      <c r="L909">
        <v>27</v>
      </c>
      <c r="M909" t="s">
        <v>161</v>
      </c>
    </row>
    <row r="910" spans="1:13">
      <c r="A910">
        <v>909</v>
      </c>
      <c r="B910">
        <v>107</v>
      </c>
      <c r="C910">
        <v>2019</v>
      </c>
      <c r="D910">
        <v>8</v>
      </c>
      <c r="E910" t="s">
        <v>36</v>
      </c>
      <c r="F910" t="s">
        <v>44</v>
      </c>
      <c r="H910" t="s">
        <v>104</v>
      </c>
      <c r="J910">
        <v>3</v>
      </c>
      <c r="K910" t="s">
        <v>162</v>
      </c>
      <c r="L910">
        <v>43</v>
      </c>
      <c r="M910" t="s">
        <v>161</v>
      </c>
    </row>
    <row r="911" spans="1:13">
      <c r="A911">
        <v>910</v>
      </c>
      <c r="B911">
        <v>107</v>
      </c>
      <c r="C911">
        <v>2019</v>
      </c>
      <c r="D911">
        <v>8</v>
      </c>
      <c r="E911" t="s">
        <v>36</v>
      </c>
      <c r="F911" t="s">
        <v>44</v>
      </c>
      <c r="H911" t="s">
        <v>108</v>
      </c>
      <c r="J911">
        <v>4</v>
      </c>
      <c r="K911" t="s">
        <v>162</v>
      </c>
      <c r="L911">
        <v>40</v>
      </c>
      <c r="M911" t="s">
        <v>161</v>
      </c>
    </row>
    <row r="912" spans="1:13">
      <c r="A912">
        <v>911</v>
      </c>
      <c r="B912">
        <v>108</v>
      </c>
      <c r="C912">
        <v>2019</v>
      </c>
      <c r="D912">
        <v>8</v>
      </c>
      <c r="E912" t="s">
        <v>27</v>
      </c>
      <c r="F912" t="s">
        <v>58</v>
      </c>
      <c r="H912" t="s">
        <v>119</v>
      </c>
      <c r="J912">
        <v>1</v>
      </c>
      <c r="K912" t="s">
        <v>162</v>
      </c>
      <c r="L912">
        <v>42</v>
      </c>
      <c r="M912" t="s">
        <v>161</v>
      </c>
    </row>
    <row r="913" spans="1:14">
      <c r="A913">
        <v>912</v>
      </c>
      <c r="B913">
        <v>108</v>
      </c>
      <c r="C913">
        <v>2019</v>
      </c>
      <c r="D913">
        <v>8</v>
      </c>
      <c r="E913" t="s">
        <v>27</v>
      </c>
      <c r="F913" t="s">
        <v>58</v>
      </c>
      <c r="H913" t="s">
        <v>187</v>
      </c>
      <c r="J913">
        <v>2</v>
      </c>
      <c r="K913" t="s">
        <v>162</v>
      </c>
      <c r="L913">
        <v>51</v>
      </c>
      <c r="M913" t="s">
        <v>163</v>
      </c>
      <c r="N913" t="s">
        <v>165</v>
      </c>
    </row>
    <row r="914" spans="1:14">
      <c r="A914">
        <v>913</v>
      </c>
      <c r="B914">
        <v>108</v>
      </c>
      <c r="C914">
        <v>2019</v>
      </c>
      <c r="D914">
        <v>8</v>
      </c>
      <c r="E914" t="s">
        <v>27</v>
      </c>
      <c r="F914" t="s">
        <v>58</v>
      </c>
      <c r="H914" t="s">
        <v>119</v>
      </c>
      <c r="J914">
        <v>2</v>
      </c>
      <c r="K914" t="s">
        <v>160</v>
      </c>
      <c r="L914">
        <f>IF(K914="XP", 33,0)</f>
        <v>33</v>
      </c>
      <c r="M914" t="s">
        <v>161</v>
      </c>
    </row>
    <row r="915" spans="1:14">
      <c r="A915">
        <v>914</v>
      </c>
      <c r="B915">
        <v>108</v>
      </c>
      <c r="C915">
        <v>2019</v>
      </c>
      <c r="D915">
        <v>8</v>
      </c>
      <c r="E915" t="s">
        <v>27</v>
      </c>
      <c r="F915" t="s">
        <v>58</v>
      </c>
      <c r="H915" t="s">
        <v>119</v>
      </c>
      <c r="J915">
        <v>2</v>
      </c>
      <c r="K915" t="s">
        <v>160</v>
      </c>
      <c r="L915">
        <f>IF(K915="XP", 33,0)</f>
        <v>33</v>
      </c>
      <c r="M915" t="s">
        <v>161</v>
      </c>
    </row>
    <row r="916" spans="1:14">
      <c r="A916">
        <v>915</v>
      </c>
      <c r="B916">
        <v>108</v>
      </c>
      <c r="C916">
        <v>2019</v>
      </c>
      <c r="D916">
        <v>8</v>
      </c>
      <c r="E916" t="s">
        <v>27</v>
      </c>
      <c r="F916" t="s">
        <v>58</v>
      </c>
      <c r="H916" t="s">
        <v>187</v>
      </c>
      <c r="J916">
        <v>2</v>
      </c>
      <c r="K916" t="s">
        <v>162</v>
      </c>
      <c r="L916">
        <v>53</v>
      </c>
      <c r="M916" t="s">
        <v>163</v>
      </c>
      <c r="N916" t="s">
        <v>177</v>
      </c>
    </row>
    <row r="917" spans="1:14">
      <c r="A917">
        <v>916</v>
      </c>
      <c r="B917">
        <v>108</v>
      </c>
      <c r="C917">
        <v>2019</v>
      </c>
      <c r="D917">
        <v>8</v>
      </c>
      <c r="E917" t="s">
        <v>27</v>
      </c>
      <c r="F917" t="s">
        <v>58</v>
      </c>
      <c r="H917" t="s">
        <v>119</v>
      </c>
      <c r="J917">
        <v>2</v>
      </c>
      <c r="K917" t="s">
        <v>160</v>
      </c>
      <c r="L917">
        <f>IF(K917="XP", 33,0)</f>
        <v>33</v>
      </c>
      <c r="M917" t="s">
        <v>161</v>
      </c>
    </row>
    <row r="918" spans="1:14">
      <c r="A918">
        <v>917</v>
      </c>
      <c r="B918">
        <v>108</v>
      </c>
      <c r="C918">
        <v>2019</v>
      </c>
      <c r="D918">
        <v>8</v>
      </c>
      <c r="E918" t="s">
        <v>27</v>
      </c>
      <c r="F918" t="s">
        <v>58</v>
      </c>
      <c r="H918" t="s">
        <v>187</v>
      </c>
      <c r="J918">
        <v>3</v>
      </c>
      <c r="K918" t="s">
        <v>162</v>
      </c>
      <c r="L918">
        <v>47</v>
      </c>
      <c r="M918" t="s">
        <v>161</v>
      </c>
    </row>
    <row r="919" spans="1:14">
      <c r="A919">
        <v>918</v>
      </c>
      <c r="B919">
        <v>108</v>
      </c>
      <c r="C919">
        <v>2019</v>
      </c>
      <c r="D919">
        <v>8</v>
      </c>
      <c r="E919" t="s">
        <v>27</v>
      </c>
      <c r="F919" t="s">
        <v>58</v>
      </c>
      <c r="H919" t="s">
        <v>119</v>
      </c>
      <c r="J919">
        <v>4</v>
      </c>
      <c r="K919" t="s">
        <v>162</v>
      </c>
      <c r="L919">
        <v>54</v>
      </c>
      <c r="M919" t="s">
        <v>161</v>
      </c>
    </row>
    <row r="920" spans="1:14">
      <c r="A920">
        <v>919</v>
      </c>
      <c r="B920">
        <v>108</v>
      </c>
      <c r="C920">
        <v>2019</v>
      </c>
      <c r="D920">
        <v>8</v>
      </c>
      <c r="E920" t="s">
        <v>27</v>
      </c>
      <c r="F920" t="s">
        <v>58</v>
      </c>
      <c r="H920" t="s">
        <v>187</v>
      </c>
      <c r="J920">
        <v>4</v>
      </c>
      <c r="K920" t="s">
        <v>162</v>
      </c>
      <c r="L920">
        <v>37</v>
      </c>
      <c r="M920" t="s">
        <v>161</v>
      </c>
    </row>
    <row r="921" spans="1:14">
      <c r="A921">
        <v>920</v>
      </c>
      <c r="B921">
        <v>109</v>
      </c>
      <c r="C921">
        <v>2019</v>
      </c>
      <c r="D921">
        <v>8</v>
      </c>
      <c r="E921" t="s">
        <v>37</v>
      </c>
      <c r="F921" t="s">
        <v>35</v>
      </c>
      <c r="H921" t="s">
        <v>144</v>
      </c>
      <c r="J921">
        <v>1</v>
      </c>
      <c r="K921" t="s">
        <v>162</v>
      </c>
      <c r="L921">
        <v>22</v>
      </c>
      <c r="M921" t="s">
        <v>161</v>
      </c>
    </row>
    <row r="922" spans="1:14">
      <c r="A922">
        <v>921</v>
      </c>
      <c r="B922">
        <v>109</v>
      </c>
      <c r="C922">
        <v>2019</v>
      </c>
      <c r="D922">
        <v>8</v>
      </c>
      <c r="E922" t="s">
        <v>37</v>
      </c>
      <c r="F922" t="s">
        <v>35</v>
      </c>
      <c r="H922" t="s">
        <v>133</v>
      </c>
      <c r="J922">
        <v>1</v>
      </c>
      <c r="K922" t="s">
        <v>160</v>
      </c>
      <c r="L922">
        <f t="shared" si="10"/>
        <v>33</v>
      </c>
      <c r="M922" t="s">
        <v>161</v>
      </c>
    </row>
    <row r="923" spans="1:14">
      <c r="A923">
        <v>922</v>
      </c>
      <c r="B923">
        <v>109</v>
      </c>
      <c r="C923">
        <v>2019</v>
      </c>
      <c r="D923">
        <v>8</v>
      </c>
      <c r="E923" t="s">
        <v>37</v>
      </c>
      <c r="F923" t="s">
        <v>35</v>
      </c>
      <c r="H923" t="s">
        <v>133</v>
      </c>
      <c r="J923">
        <v>1</v>
      </c>
      <c r="K923" t="s">
        <v>160</v>
      </c>
      <c r="L923">
        <f t="shared" si="10"/>
        <v>33</v>
      </c>
      <c r="M923" t="s">
        <v>161</v>
      </c>
    </row>
    <row r="924" spans="1:14">
      <c r="A924">
        <v>923</v>
      </c>
      <c r="B924">
        <v>109</v>
      </c>
      <c r="C924">
        <v>2019</v>
      </c>
      <c r="D924">
        <v>8</v>
      </c>
      <c r="E924" t="s">
        <v>37</v>
      </c>
      <c r="F924" t="s">
        <v>35</v>
      </c>
      <c r="H924" t="s">
        <v>144</v>
      </c>
      <c r="J924">
        <v>2</v>
      </c>
      <c r="K924" t="s">
        <v>162</v>
      </c>
      <c r="L924">
        <v>48</v>
      </c>
      <c r="M924" t="s">
        <v>161</v>
      </c>
    </row>
    <row r="925" spans="1:14">
      <c r="A925">
        <v>924</v>
      </c>
      <c r="B925">
        <v>109</v>
      </c>
      <c r="C925">
        <v>2019</v>
      </c>
      <c r="D925">
        <v>8</v>
      </c>
      <c r="E925" t="s">
        <v>37</v>
      </c>
      <c r="F925" t="s">
        <v>35</v>
      </c>
      <c r="H925" t="s">
        <v>144</v>
      </c>
      <c r="J925">
        <v>2</v>
      </c>
      <c r="K925" t="s">
        <v>162</v>
      </c>
      <c r="L925">
        <v>24</v>
      </c>
      <c r="M925" t="s">
        <v>161</v>
      </c>
    </row>
    <row r="926" spans="1:14">
      <c r="A926">
        <v>925</v>
      </c>
      <c r="B926">
        <v>109</v>
      </c>
      <c r="C926">
        <v>2019</v>
      </c>
      <c r="D926">
        <v>8</v>
      </c>
      <c r="E926" t="s">
        <v>37</v>
      </c>
      <c r="F926" t="s">
        <v>35</v>
      </c>
      <c r="H926" t="s">
        <v>133</v>
      </c>
      <c r="J926">
        <v>2</v>
      </c>
      <c r="K926" t="s">
        <v>162</v>
      </c>
      <c r="L926">
        <v>51</v>
      </c>
      <c r="M926" t="s">
        <v>161</v>
      </c>
    </row>
    <row r="927" spans="1:14">
      <c r="A927">
        <v>926</v>
      </c>
      <c r="B927">
        <v>109</v>
      </c>
      <c r="C927">
        <v>2019</v>
      </c>
      <c r="D927">
        <v>8</v>
      </c>
      <c r="E927" t="s">
        <v>37</v>
      </c>
      <c r="F927" t="s">
        <v>35</v>
      </c>
      <c r="H927" t="s">
        <v>133</v>
      </c>
      <c r="J927">
        <v>3</v>
      </c>
      <c r="K927" t="s">
        <v>162</v>
      </c>
      <c r="L927">
        <v>42</v>
      </c>
      <c r="M927" t="s">
        <v>161</v>
      </c>
    </row>
    <row r="928" spans="1:14">
      <c r="A928">
        <v>927</v>
      </c>
      <c r="B928">
        <v>109</v>
      </c>
      <c r="C928">
        <v>2019</v>
      </c>
      <c r="D928">
        <v>8</v>
      </c>
      <c r="E928" t="s">
        <v>37</v>
      </c>
      <c r="F928" t="s">
        <v>35</v>
      </c>
      <c r="H928" t="s">
        <v>133</v>
      </c>
      <c r="J928">
        <v>4</v>
      </c>
      <c r="K928" t="s">
        <v>160</v>
      </c>
      <c r="L928">
        <f t="shared" si="10"/>
        <v>33</v>
      </c>
      <c r="M928" t="s">
        <v>161</v>
      </c>
    </row>
    <row r="929" spans="1:14">
      <c r="A929">
        <v>928</v>
      </c>
      <c r="B929">
        <v>110</v>
      </c>
      <c r="C929">
        <v>2019</v>
      </c>
      <c r="D929">
        <v>8</v>
      </c>
      <c r="E929" t="s">
        <v>38</v>
      </c>
      <c r="F929" t="s">
        <v>43</v>
      </c>
      <c r="H929" t="s">
        <v>126</v>
      </c>
      <c r="J929">
        <v>1</v>
      </c>
      <c r="K929" t="s">
        <v>162</v>
      </c>
      <c r="L929">
        <v>47</v>
      </c>
      <c r="M929" t="s">
        <v>163</v>
      </c>
      <c r="N929" t="s">
        <v>165</v>
      </c>
    </row>
    <row r="930" spans="1:14">
      <c r="A930">
        <v>929</v>
      </c>
      <c r="B930">
        <v>110</v>
      </c>
      <c r="C930">
        <v>2019</v>
      </c>
      <c r="D930">
        <v>8</v>
      </c>
      <c r="E930" t="s">
        <v>38</v>
      </c>
      <c r="F930" t="s">
        <v>43</v>
      </c>
      <c r="H930" t="s">
        <v>123</v>
      </c>
      <c r="J930">
        <v>1</v>
      </c>
      <c r="K930" t="s">
        <v>162</v>
      </c>
      <c r="L930">
        <v>31</v>
      </c>
      <c r="M930" t="s">
        <v>161</v>
      </c>
    </row>
    <row r="931" spans="1:14">
      <c r="A931">
        <v>930</v>
      </c>
      <c r="B931">
        <v>110</v>
      </c>
      <c r="C931">
        <v>2019</v>
      </c>
      <c r="D931">
        <v>8</v>
      </c>
      <c r="E931" t="s">
        <v>38</v>
      </c>
      <c r="F931" t="s">
        <v>43</v>
      </c>
      <c r="H931" t="s">
        <v>126</v>
      </c>
      <c r="J931">
        <v>2</v>
      </c>
      <c r="K931" t="s">
        <v>162</v>
      </c>
      <c r="L931">
        <v>26</v>
      </c>
      <c r="M931" t="s">
        <v>161</v>
      </c>
    </row>
    <row r="932" spans="1:14">
      <c r="A932">
        <v>931</v>
      </c>
      <c r="B932">
        <v>110</v>
      </c>
      <c r="C932">
        <v>2019</v>
      </c>
      <c r="D932">
        <v>8</v>
      </c>
      <c r="E932" t="s">
        <v>38</v>
      </c>
      <c r="F932" t="s">
        <v>43</v>
      </c>
      <c r="H932" t="s">
        <v>126</v>
      </c>
      <c r="J932">
        <v>2</v>
      </c>
      <c r="K932" t="s">
        <v>160</v>
      </c>
      <c r="L932">
        <f>IF(K932="XP", 33,0)</f>
        <v>33</v>
      </c>
      <c r="M932" t="s">
        <v>161</v>
      </c>
    </row>
    <row r="933" spans="1:14">
      <c r="A933">
        <v>932</v>
      </c>
      <c r="B933">
        <v>110</v>
      </c>
      <c r="C933">
        <v>2019</v>
      </c>
      <c r="D933">
        <v>8</v>
      </c>
      <c r="E933" t="s">
        <v>38</v>
      </c>
      <c r="F933" t="s">
        <v>43</v>
      </c>
      <c r="H933" t="s">
        <v>123</v>
      </c>
      <c r="J933">
        <v>2</v>
      </c>
      <c r="K933" t="s">
        <v>162</v>
      </c>
      <c r="L933">
        <v>31</v>
      </c>
      <c r="M933" t="s">
        <v>161</v>
      </c>
    </row>
    <row r="934" spans="1:14">
      <c r="A934">
        <v>933</v>
      </c>
      <c r="B934">
        <v>110</v>
      </c>
      <c r="C934">
        <v>2019</v>
      </c>
      <c r="D934">
        <v>8</v>
      </c>
      <c r="E934" t="s">
        <v>38</v>
      </c>
      <c r="F934" t="s">
        <v>43</v>
      </c>
      <c r="H934" t="s">
        <v>126</v>
      </c>
      <c r="J934">
        <v>3</v>
      </c>
      <c r="K934" t="s">
        <v>160</v>
      </c>
      <c r="L934">
        <f>IF(K934="XP", 33,0)</f>
        <v>33</v>
      </c>
      <c r="M934" t="s">
        <v>161</v>
      </c>
    </row>
    <row r="935" spans="1:14">
      <c r="A935">
        <v>934</v>
      </c>
      <c r="B935">
        <v>110</v>
      </c>
      <c r="C935">
        <v>2019</v>
      </c>
      <c r="D935">
        <v>8</v>
      </c>
      <c r="E935" t="s">
        <v>38</v>
      </c>
      <c r="F935" t="s">
        <v>43</v>
      </c>
      <c r="H935" t="s">
        <v>123</v>
      </c>
      <c r="J935">
        <v>3</v>
      </c>
      <c r="K935" t="s">
        <v>162</v>
      </c>
      <c r="L935">
        <v>50</v>
      </c>
      <c r="M935" t="s">
        <v>161</v>
      </c>
    </row>
    <row r="936" spans="1:14">
      <c r="A936">
        <v>935</v>
      </c>
      <c r="B936">
        <v>110</v>
      </c>
      <c r="C936">
        <v>2019</v>
      </c>
      <c r="D936">
        <v>8</v>
      </c>
      <c r="E936" t="s">
        <v>38</v>
      </c>
      <c r="F936" t="s">
        <v>43</v>
      </c>
      <c r="H936" t="s">
        <v>126</v>
      </c>
      <c r="J936">
        <v>4</v>
      </c>
      <c r="K936" t="s">
        <v>160</v>
      </c>
      <c r="L936">
        <f>IF(K936="XP", 33,0)</f>
        <v>33</v>
      </c>
      <c r="M936" t="s">
        <v>161</v>
      </c>
    </row>
    <row r="937" spans="1:14">
      <c r="A937">
        <v>936</v>
      </c>
      <c r="B937">
        <v>110</v>
      </c>
      <c r="C937">
        <v>2019</v>
      </c>
      <c r="D937">
        <v>8</v>
      </c>
      <c r="E937" t="s">
        <v>38</v>
      </c>
      <c r="F937" t="s">
        <v>43</v>
      </c>
      <c r="H937" t="s">
        <v>126</v>
      </c>
      <c r="J937">
        <v>4</v>
      </c>
      <c r="K937" t="s">
        <v>160</v>
      </c>
      <c r="L937">
        <f>IF(K937="XP", 33,0)</f>
        <v>33</v>
      </c>
      <c r="M937" t="s">
        <v>161</v>
      </c>
    </row>
    <row r="938" spans="1:14">
      <c r="A938">
        <v>937</v>
      </c>
      <c r="B938">
        <v>111</v>
      </c>
      <c r="C938">
        <v>2019</v>
      </c>
      <c r="D938">
        <v>8</v>
      </c>
      <c r="E938" t="s">
        <v>57</v>
      </c>
      <c r="F938" t="s">
        <v>29</v>
      </c>
      <c r="H938" t="s">
        <v>127</v>
      </c>
      <c r="J938">
        <v>1</v>
      </c>
      <c r="K938" t="s">
        <v>162</v>
      </c>
      <c r="L938">
        <v>23</v>
      </c>
      <c r="M938" t="s">
        <v>161</v>
      </c>
    </row>
    <row r="939" spans="1:14">
      <c r="A939">
        <v>938</v>
      </c>
      <c r="B939">
        <v>111</v>
      </c>
      <c r="C939">
        <v>2019</v>
      </c>
      <c r="D939">
        <v>8</v>
      </c>
      <c r="E939" t="s">
        <v>57</v>
      </c>
      <c r="F939" t="s">
        <v>29</v>
      </c>
      <c r="H939" t="s">
        <v>122</v>
      </c>
      <c r="J939">
        <v>2</v>
      </c>
      <c r="K939" t="s">
        <v>162</v>
      </c>
      <c r="L939">
        <v>28</v>
      </c>
      <c r="M939" t="s">
        <v>161</v>
      </c>
    </row>
    <row r="940" spans="1:14">
      <c r="A940">
        <v>939</v>
      </c>
      <c r="B940">
        <v>111</v>
      </c>
      <c r="C940">
        <v>2019</v>
      </c>
      <c r="D940">
        <v>8</v>
      </c>
      <c r="E940" t="s">
        <v>57</v>
      </c>
      <c r="F940" t="s">
        <v>29</v>
      </c>
      <c r="H940" t="s">
        <v>127</v>
      </c>
      <c r="J940">
        <v>2</v>
      </c>
      <c r="K940" t="s">
        <v>160</v>
      </c>
      <c r="L940">
        <f t="shared" si="10"/>
        <v>33</v>
      </c>
      <c r="M940" t="s">
        <v>161</v>
      </c>
    </row>
    <row r="941" spans="1:14">
      <c r="A941">
        <v>940</v>
      </c>
      <c r="B941">
        <v>111</v>
      </c>
      <c r="C941">
        <v>2019</v>
      </c>
      <c r="D941">
        <v>8</v>
      </c>
      <c r="E941" t="s">
        <v>57</v>
      </c>
      <c r="F941" t="s">
        <v>29</v>
      </c>
      <c r="H941" t="s">
        <v>122</v>
      </c>
      <c r="J941">
        <v>2</v>
      </c>
      <c r="K941" t="s">
        <v>160</v>
      </c>
      <c r="L941">
        <f t="shared" si="10"/>
        <v>33</v>
      </c>
      <c r="M941" t="s">
        <v>161</v>
      </c>
    </row>
    <row r="942" spans="1:14">
      <c r="A942">
        <v>941</v>
      </c>
      <c r="B942">
        <v>111</v>
      </c>
      <c r="C942">
        <v>2019</v>
      </c>
      <c r="D942">
        <v>8</v>
      </c>
      <c r="E942" t="s">
        <v>57</v>
      </c>
      <c r="F942" t="s">
        <v>29</v>
      </c>
      <c r="H942" t="s">
        <v>127</v>
      </c>
      <c r="J942">
        <v>2</v>
      </c>
      <c r="K942" t="s">
        <v>160</v>
      </c>
      <c r="L942">
        <f t="shared" si="10"/>
        <v>33</v>
      </c>
      <c r="M942" t="s">
        <v>161</v>
      </c>
    </row>
    <row r="943" spans="1:14">
      <c r="A943">
        <v>942</v>
      </c>
      <c r="B943">
        <v>111</v>
      </c>
      <c r="C943">
        <v>2019</v>
      </c>
      <c r="D943">
        <v>8</v>
      </c>
      <c r="E943" t="s">
        <v>57</v>
      </c>
      <c r="F943" t="s">
        <v>29</v>
      </c>
      <c r="H943" t="s">
        <v>127</v>
      </c>
      <c r="J943">
        <v>3</v>
      </c>
      <c r="K943" t="s">
        <v>160</v>
      </c>
      <c r="L943">
        <f t="shared" si="10"/>
        <v>33</v>
      </c>
      <c r="M943" t="s">
        <v>161</v>
      </c>
    </row>
    <row r="944" spans="1:14">
      <c r="A944">
        <v>943</v>
      </c>
      <c r="B944">
        <v>112</v>
      </c>
      <c r="C944">
        <v>2019</v>
      </c>
      <c r="D944">
        <v>8</v>
      </c>
      <c r="E944" t="s">
        <v>33</v>
      </c>
      <c r="F944" t="s">
        <v>62</v>
      </c>
      <c r="H944" t="s">
        <v>110</v>
      </c>
      <c r="J944">
        <v>1</v>
      </c>
      <c r="K944" t="s">
        <v>160</v>
      </c>
      <c r="L944">
        <f t="shared" si="10"/>
        <v>33</v>
      </c>
      <c r="M944" t="s">
        <v>163</v>
      </c>
      <c r="N944" t="s">
        <v>168</v>
      </c>
    </row>
    <row r="945" spans="1:14">
      <c r="A945">
        <v>944</v>
      </c>
      <c r="B945">
        <v>112</v>
      </c>
      <c r="C945">
        <v>2019</v>
      </c>
      <c r="D945">
        <v>8</v>
      </c>
      <c r="E945" t="s">
        <v>33</v>
      </c>
      <c r="F945" t="s">
        <v>62</v>
      </c>
      <c r="H945" t="s">
        <v>115</v>
      </c>
      <c r="J945">
        <v>1</v>
      </c>
      <c r="K945" t="s">
        <v>160</v>
      </c>
      <c r="L945">
        <f t="shared" si="10"/>
        <v>33</v>
      </c>
      <c r="M945" t="s">
        <v>161</v>
      </c>
    </row>
    <row r="946" spans="1:14">
      <c r="A946">
        <v>945</v>
      </c>
      <c r="B946">
        <v>112</v>
      </c>
      <c r="C946">
        <v>2019</v>
      </c>
      <c r="D946">
        <v>8</v>
      </c>
      <c r="E946" t="s">
        <v>33</v>
      </c>
      <c r="F946" t="s">
        <v>62</v>
      </c>
      <c r="H946" t="s">
        <v>110</v>
      </c>
      <c r="J946">
        <v>1</v>
      </c>
      <c r="K946" t="s">
        <v>160</v>
      </c>
      <c r="L946">
        <f t="shared" si="10"/>
        <v>33</v>
      </c>
      <c r="M946" t="s">
        <v>161</v>
      </c>
    </row>
    <row r="947" spans="1:14">
      <c r="A947">
        <v>946</v>
      </c>
      <c r="B947">
        <v>112</v>
      </c>
      <c r="C947">
        <v>2019</v>
      </c>
      <c r="D947">
        <v>8</v>
      </c>
      <c r="E947" t="s">
        <v>33</v>
      </c>
      <c r="F947" t="s">
        <v>62</v>
      </c>
      <c r="H947" t="s">
        <v>110</v>
      </c>
      <c r="J947">
        <v>2</v>
      </c>
      <c r="K947" t="s">
        <v>162</v>
      </c>
      <c r="L947">
        <v>29</v>
      </c>
      <c r="M947" t="s">
        <v>161</v>
      </c>
    </row>
    <row r="948" spans="1:14">
      <c r="A948">
        <v>947</v>
      </c>
      <c r="B948">
        <v>112</v>
      </c>
      <c r="C948">
        <v>2019</v>
      </c>
      <c r="D948">
        <v>8</v>
      </c>
      <c r="E948" t="s">
        <v>33</v>
      </c>
      <c r="F948" t="s">
        <v>62</v>
      </c>
      <c r="H948" t="s">
        <v>110</v>
      </c>
      <c r="J948">
        <v>2</v>
      </c>
      <c r="K948" t="s">
        <v>162</v>
      </c>
      <c r="L948">
        <v>43</v>
      </c>
      <c r="M948" t="s">
        <v>161</v>
      </c>
    </row>
    <row r="949" spans="1:14">
      <c r="A949">
        <v>948</v>
      </c>
      <c r="B949">
        <v>112</v>
      </c>
      <c r="C949">
        <v>2019</v>
      </c>
      <c r="D949">
        <v>8</v>
      </c>
      <c r="E949" t="s">
        <v>33</v>
      </c>
      <c r="F949" t="s">
        <v>62</v>
      </c>
      <c r="H949" t="s">
        <v>110</v>
      </c>
      <c r="J949">
        <v>3</v>
      </c>
      <c r="K949" t="s">
        <v>162</v>
      </c>
      <c r="L949">
        <v>24</v>
      </c>
      <c r="M949" t="s">
        <v>161</v>
      </c>
    </row>
    <row r="950" spans="1:14">
      <c r="A950">
        <v>949</v>
      </c>
      <c r="B950">
        <v>112</v>
      </c>
      <c r="C950">
        <v>2019</v>
      </c>
      <c r="D950">
        <v>8</v>
      </c>
      <c r="E950" t="s">
        <v>33</v>
      </c>
      <c r="F950" t="s">
        <v>62</v>
      </c>
      <c r="H950" t="s">
        <v>110</v>
      </c>
      <c r="J950">
        <v>4</v>
      </c>
      <c r="K950" t="s">
        <v>160</v>
      </c>
      <c r="L950">
        <f t="shared" si="10"/>
        <v>33</v>
      </c>
      <c r="M950" t="s">
        <v>161</v>
      </c>
    </row>
    <row r="951" spans="1:14">
      <c r="A951">
        <v>950</v>
      </c>
      <c r="B951">
        <v>113</v>
      </c>
      <c r="C951">
        <v>2019</v>
      </c>
      <c r="D951">
        <v>8</v>
      </c>
      <c r="E951" t="s">
        <v>61</v>
      </c>
      <c r="F951" t="s">
        <v>54</v>
      </c>
      <c r="H951" t="s">
        <v>103</v>
      </c>
      <c r="J951">
        <v>1</v>
      </c>
      <c r="K951" t="s">
        <v>162</v>
      </c>
      <c r="L951">
        <v>37</v>
      </c>
      <c r="M951" t="s">
        <v>161</v>
      </c>
    </row>
    <row r="952" spans="1:14">
      <c r="A952">
        <v>951</v>
      </c>
      <c r="B952">
        <v>113</v>
      </c>
      <c r="C952">
        <v>2019</v>
      </c>
      <c r="D952">
        <v>8</v>
      </c>
      <c r="E952" t="s">
        <v>61</v>
      </c>
      <c r="F952" t="s">
        <v>54</v>
      </c>
      <c r="H952" t="s">
        <v>138</v>
      </c>
      <c r="J952">
        <v>2</v>
      </c>
      <c r="K952" t="s">
        <v>160</v>
      </c>
      <c r="L952">
        <f t="shared" si="10"/>
        <v>33</v>
      </c>
      <c r="M952" t="s">
        <v>161</v>
      </c>
    </row>
    <row r="953" spans="1:14">
      <c r="A953">
        <v>952</v>
      </c>
      <c r="B953">
        <v>113</v>
      </c>
      <c r="C953">
        <v>2019</v>
      </c>
      <c r="D953">
        <v>8</v>
      </c>
      <c r="E953" t="s">
        <v>61</v>
      </c>
      <c r="F953" t="s">
        <v>54</v>
      </c>
      <c r="H953" t="s">
        <v>138</v>
      </c>
      <c r="J953">
        <v>2</v>
      </c>
      <c r="K953" t="s">
        <v>162</v>
      </c>
      <c r="L953">
        <v>53</v>
      </c>
      <c r="M953" t="s">
        <v>163</v>
      </c>
      <c r="N953" t="s">
        <v>177</v>
      </c>
    </row>
    <row r="954" spans="1:14">
      <c r="A954">
        <v>953</v>
      </c>
      <c r="B954">
        <v>113</v>
      </c>
      <c r="C954">
        <v>2019</v>
      </c>
      <c r="D954">
        <v>8</v>
      </c>
      <c r="E954" t="s">
        <v>61</v>
      </c>
      <c r="F954" t="s">
        <v>54</v>
      </c>
      <c r="H954" t="s">
        <v>103</v>
      </c>
      <c r="J954">
        <v>3</v>
      </c>
      <c r="K954" t="s">
        <v>160</v>
      </c>
      <c r="L954">
        <f>IF(K954="XP", 33,0)</f>
        <v>33</v>
      </c>
      <c r="M954" t="s">
        <v>163</v>
      </c>
      <c r="N954" t="s">
        <v>168</v>
      </c>
    </row>
    <row r="955" spans="1:14">
      <c r="A955">
        <v>954</v>
      </c>
      <c r="B955">
        <v>113</v>
      </c>
      <c r="C955">
        <v>2019</v>
      </c>
      <c r="D955">
        <v>8</v>
      </c>
      <c r="E955" t="s">
        <v>61</v>
      </c>
      <c r="F955" t="s">
        <v>54</v>
      </c>
      <c r="H955" t="s">
        <v>138</v>
      </c>
      <c r="J955">
        <v>3</v>
      </c>
      <c r="K955" t="s">
        <v>160</v>
      </c>
      <c r="L955">
        <f>IF(K955="XP", 33,0)</f>
        <v>33</v>
      </c>
      <c r="M955" t="s">
        <v>163</v>
      </c>
      <c r="N955" t="s">
        <v>170</v>
      </c>
    </row>
    <row r="956" spans="1:14">
      <c r="A956">
        <v>955</v>
      </c>
      <c r="B956">
        <v>113</v>
      </c>
      <c r="C956">
        <v>2019</v>
      </c>
      <c r="D956">
        <v>8</v>
      </c>
      <c r="E956" t="s">
        <v>61</v>
      </c>
      <c r="F956" t="s">
        <v>54</v>
      </c>
      <c r="H956" t="s">
        <v>103</v>
      </c>
      <c r="J956">
        <v>3</v>
      </c>
      <c r="K956" t="s">
        <v>160</v>
      </c>
      <c r="L956">
        <f>IF(K956="XP", 33,0)</f>
        <v>33</v>
      </c>
      <c r="M956" t="s">
        <v>161</v>
      </c>
    </row>
    <row r="957" spans="1:14">
      <c r="A957">
        <v>956</v>
      </c>
      <c r="B957">
        <v>113</v>
      </c>
      <c r="C957">
        <v>2019</v>
      </c>
      <c r="D957">
        <v>8</v>
      </c>
      <c r="E957" t="s">
        <v>61</v>
      </c>
      <c r="F957" t="s">
        <v>54</v>
      </c>
      <c r="H957" t="s">
        <v>103</v>
      </c>
      <c r="J957">
        <v>4</v>
      </c>
      <c r="K957" t="s">
        <v>160</v>
      </c>
      <c r="L957">
        <f>IF(K957="XP", 33,0)</f>
        <v>33</v>
      </c>
      <c r="M957" t="s">
        <v>161</v>
      </c>
    </row>
    <row r="958" spans="1:14">
      <c r="A958">
        <v>957</v>
      </c>
      <c r="B958">
        <v>114</v>
      </c>
      <c r="C958">
        <v>2019</v>
      </c>
      <c r="D958">
        <v>8</v>
      </c>
      <c r="E958" t="s">
        <v>50</v>
      </c>
      <c r="F958" t="s">
        <v>56</v>
      </c>
      <c r="H958" t="s">
        <v>193</v>
      </c>
      <c r="J958">
        <v>1</v>
      </c>
      <c r="K958" t="s">
        <v>162</v>
      </c>
      <c r="L958">
        <v>33</v>
      </c>
      <c r="M958" t="s">
        <v>163</v>
      </c>
      <c r="N958" t="s">
        <v>175</v>
      </c>
    </row>
    <row r="959" spans="1:14">
      <c r="A959">
        <v>958</v>
      </c>
      <c r="B959">
        <v>114</v>
      </c>
      <c r="C959">
        <v>2019</v>
      </c>
      <c r="D959">
        <v>8</v>
      </c>
      <c r="E959" t="s">
        <v>50</v>
      </c>
      <c r="F959" t="s">
        <v>56</v>
      </c>
      <c r="H959" t="s">
        <v>193</v>
      </c>
      <c r="J959">
        <v>2</v>
      </c>
      <c r="K959" t="s">
        <v>162</v>
      </c>
      <c r="L959">
        <v>22</v>
      </c>
      <c r="M959" t="s">
        <v>161</v>
      </c>
    </row>
    <row r="960" spans="1:14">
      <c r="A960">
        <v>959</v>
      </c>
      <c r="B960">
        <v>114</v>
      </c>
      <c r="C960">
        <v>2019</v>
      </c>
      <c r="D960">
        <v>8</v>
      </c>
      <c r="E960" t="s">
        <v>50</v>
      </c>
      <c r="F960" t="s">
        <v>56</v>
      </c>
      <c r="H960" t="s">
        <v>193</v>
      </c>
      <c r="J960">
        <v>2</v>
      </c>
      <c r="K960" t="s">
        <v>162</v>
      </c>
      <c r="L960">
        <v>25</v>
      </c>
      <c r="M960" t="s">
        <v>161</v>
      </c>
    </row>
    <row r="961" spans="1:15">
      <c r="A961">
        <v>960</v>
      </c>
      <c r="B961">
        <v>114</v>
      </c>
      <c r="C961">
        <v>2019</v>
      </c>
      <c r="D961">
        <v>8</v>
      </c>
      <c r="E961" t="s">
        <v>50</v>
      </c>
      <c r="F961" t="s">
        <v>56</v>
      </c>
      <c r="H961" t="s">
        <v>142</v>
      </c>
      <c r="J961">
        <v>2</v>
      </c>
      <c r="K961" t="s">
        <v>160</v>
      </c>
      <c r="L961">
        <f>IF(K961="XP", 33,0)</f>
        <v>33</v>
      </c>
      <c r="M961" t="s">
        <v>161</v>
      </c>
    </row>
    <row r="962" spans="1:15">
      <c r="A962">
        <v>961</v>
      </c>
      <c r="B962">
        <v>114</v>
      </c>
      <c r="C962">
        <v>2019</v>
      </c>
      <c r="D962">
        <v>8</v>
      </c>
      <c r="E962" t="s">
        <v>50</v>
      </c>
      <c r="F962" t="s">
        <v>56</v>
      </c>
      <c r="H962" t="s">
        <v>193</v>
      </c>
      <c r="J962">
        <v>2</v>
      </c>
      <c r="K962" t="s">
        <v>162</v>
      </c>
      <c r="L962">
        <v>19</v>
      </c>
      <c r="M962" t="s">
        <v>161</v>
      </c>
    </row>
    <row r="963" spans="1:15">
      <c r="A963">
        <v>962</v>
      </c>
      <c r="B963">
        <v>114</v>
      </c>
      <c r="C963">
        <v>2019</v>
      </c>
      <c r="D963">
        <v>8</v>
      </c>
      <c r="E963" t="s">
        <v>50</v>
      </c>
      <c r="F963" t="s">
        <v>56</v>
      </c>
      <c r="H963" t="s">
        <v>193</v>
      </c>
      <c r="J963">
        <v>3</v>
      </c>
      <c r="K963" t="s">
        <v>160</v>
      </c>
      <c r="L963">
        <f>IF(K963="XP", 33,0)</f>
        <v>33</v>
      </c>
      <c r="M963" t="s">
        <v>161</v>
      </c>
    </row>
    <row r="964" spans="1:15">
      <c r="A964">
        <v>963</v>
      </c>
      <c r="B964">
        <v>114</v>
      </c>
      <c r="C964">
        <v>2019</v>
      </c>
      <c r="D964">
        <v>8</v>
      </c>
      <c r="E964" t="s">
        <v>50</v>
      </c>
      <c r="F964" t="s">
        <v>56</v>
      </c>
      <c r="H964" t="s">
        <v>142</v>
      </c>
      <c r="J964">
        <v>3</v>
      </c>
      <c r="K964" t="s">
        <v>162</v>
      </c>
      <c r="L964">
        <v>20</v>
      </c>
      <c r="M964" t="s">
        <v>161</v>
      </c>
    </row>
    <row r="965" spans="1:15">
      <c r="A965">
        <v>964</v>
      </c>
      <c r="B965">
        <v>114</v>
      </c>
      <c r="C965">
        <v>2019</v>
      </c>
      <c r="D965">
        <v>8</v>
      </c>
      <c r="E965" t="s">
        <v>50</v>
      </c>
      <c r="F965" t="s">
        <v>56</v>
      </c>
      <c r="H965" t="s">
        <v>142</v>
      </c>
      <c r="J965">
        <v>4</v>
      </c>
      <c r="K965" t="s">
        <v>162</v>
      </c>
      <c r="L965">
        <v>42</v>
      </c>
      <c r="M965" t="s">
        <v>163</v>
      </c>
      <c r="N965" t="s">
        <v>164</v>
      </c>
    </row>
    <row r="966" spans="1:15">
      <c r="A966">
        <v>965</v>
      </c>
      <c r="B966">
        <v>114</v>
      </c>
      <c r="C966">
        <v>2019</v>
      </c>
      <c r="D966">
        <v>8</v>
      </c>
      <c r="E966" t="s">
        <v>50</v>
      </c>
      <c r="F966" t="s">
        <v>56</v>
      </c>
      <c r="H966" t="s">
        <v>142</v>
      </c>
      <c r="J966">
        <v>4</v>
      </c>
      <c r="K966" t="s">
        <v>160</v>
      </c>
      <c r="L966">
        <f>IF(K966="XP", 33,0)</f>
        <v>33</v>
      </c>
      <c r="M966" t="s">
        <v>161</v>
      </c>
    </row>
    <row r="967" spans="1:15">
      <c r="A967">
        <v>966</v>
      </c>
      <c r="B967">
        <v>114</v>
      </c>
      <c r="C967">
        <v>2019</v>
      </c>
      <c r="D967">
        <v>8</v>
      </c>
      <c r="E967" t="s">
        <v>50</v>
      </c>
      <c r="F967" t="s">
        <v>56</v>
      </c>
      <c r="H967" t="s">
        <v>193</v>
      </c>
      <c r="J967">
        <v>4</v>
      </c>
      <c r="K967" t="s">
        <v>162</v>
      </c>
      <c r="L967">
        <v>41</v>
      </c>
      <c r="M967" t="s">
        <v>163</v>
      </c>
      <c r="N967" t="s">
        <v>165</v>
      </c>
      <c r="O967" t="s">
        <v>173</v>
      </c>
    </row>
    <row r="968" spans="1:15">
      <c r="A968">
        <v>967</v>
      </c>
      <c r="B968">
        <v>115</v>
      </c>
      <c r="C968">
        <v>2019</v>
      </c>
      <c r="D968">
        <v>8</v>
      </c>
      <c r="E968" t="s">
        <v>22</v>
      </c>
      <c r="F968" t="s">
        <v>60</v>
      </c>
      <c r="H968" t="s">
        <v>112</v>
      </c>
      <c r="J968">
        <v>1</v>
      </c>
      <c r="K968" t="s">
        <v>160</v>
      </c>
      <c r="L968">
        <f t="shared" si="10"/>
        <v>33</v>
      </c>
      <c r="M968" t="s">
        <v>161</v>
      </c>
    </row>
    <row r="969" spans="1:15">
      <c r="A969">
        <v>968</v>
      </c>
      <c r="B969">
        <v>115</v>
      </c>
      <c r="C969">
        <v>2019</v>
      </c>
      <c r="D969">
        <v>8</v>
      </c>
      <c r="E969" t="s">
        <v>22</v>
      </c>
      <c r="F969" t="s">
        <v>60</v>
      </c>
      <c r="H969" t="s">
        <v>112</v>
      </c>
      <c r="J969">
        <v>1</v>
      </c>
      <c r="K969" t="s">
        <v>160</v>
      </c>
      <c r="L969">
        <f t="shared" si="10"/>
        <v>33</v>
      </c>
      <c r="M969" t="s">
        <v>161</v>
      </c>
    </row>
    <row r="970" spans="1:15">
      <c r="A970">
        <v>969</v>
      </c>
      <c r="B970">
        <v>115</v>
      </c>
      <c r="C970">
        <v>2019</v>
      </c>
      <c r="D970">
        <v>8</v>
      </c>
      <c r="E970" t="s">
        <v>22</v>
      </c>
      <c r="F970" t="s">
        <v>60</v>
      </c>
      <c r="H970" t="s">
        <v>136</v>
      </c>
      <c r="J970">
        <v>2</v>
      </c>
      <c r="K970" t="s">
        <v>160</v>
      </c>
      <c r="L970">
        <f t="shared" si="10"/>
        <v>33</v>
      </c>
      <c r="M970" t="s">
        <v>161</v>
      </c>
    </row>
    <row r="971" spans="1:15">
      <c r="A971">
        <v>970</v>
      </c>
      <c r="B971">
        <v>115</v>
      </c>
      <c r="C971">
        <v>2019</v>
      </c>
      <c r="D971">
        <v>8</v>
      </c>
      <c r="E971" t="s">
        <v>22</v>
      </c>
      <c r="F971" t="s">
        <v>60</v>
      </c>
      <c r="H971" t="s">
        <v>112</v>
      </c>
      <c r="J971">
        <v>2</v>
      </c>
      <c r="K971" t="s">
        <v>162</v>
      </c>
      <c r="L971">
        <v>53</v>
      </c>
      <c r="M971" t="s">
        <v>163</v>
      </c>
      <c r="N971" t="s">
        <v>164</v>
      </c>
    </row>
    <row r="972" spans="1:15">
      <c r="A972">
        <v>971</v>
      </c>
      <c r="B972">
        <v>115</v>
      </c>
      <c r="C972">
        <v>2019</v>
      </c>
      <c r="D972">
        <v>8</v>
      </c>
      <c r="E972" t="s">
        <v>22</v>
      </c>
      <c r="F972" t="s">
        <v>60</v>
      </c>
      <c r="H972" t="s">
        <v>136</v>
      </c>
      <c r="J972">
        <v>2</v>
      </c>
      <c r="K972" t="s">
        <v>160</v>
      </c>
      <c r="L972">
        <f>IF(K972="XP", 33,0)</f>
        <v>33</v>
      </c>
      <c r="M972" t="s">
        <v>163</v>
      </c>
      <c r="N972" t="s">
        <v>165</v>
      </c>
    </row>
    <row r="973" spans="1:15">
      <c r="A973">
        <v>972</v>
      </c>
      <c r="B973">
        <v>115</v>
      </c>
      <c r="C973">
        <v>2019</v>
      </c>
      <c r="D973">
        <v>8</v>
      </c>
      <c r="E973" t="s">
        <v>22</v>
      </c>
      <c r="F973" t="s">
        <v>60</v>
      </c>
      <c r="H973" t="s">
        <v>112</v>
      </c>
      <c r="J973">
        <v>2</v>
      </c>
      <c r="K973" t="s">
        <v>162</v>
      </c>
      <c r="L973">
        <v>52</v>
      </c>
      <c r="M973" t="s">
        <v>161</v>
      </c>
    </row>
    <row r="974" spans="1:15">
      <c r="A974">
        <v>973</v>
      </c>
      <c r="B974">
        <v>115</v>
      </c>
      <c r="C974">
        <v>2019</v>
      </c>
      <c r="D974">
        <v>8</v>
      </c>
      <c r="E974" t="s">
        <v>22</v>
      </c>
      <c r="F974" t="s">
        <v>60</v>
      </c>
      <c r="H974" t="s">
        <v>112</v>
      </c>
      <c r="J974">
        <v>3</v>
      </c>
      <c r="K974" t="s">
        <v>160</v>
      </c>
      <c r="L974">
        <f>IF(K974="XP", 33,0)</f>
        <v>33</v>
      </c>
      <c r="M974" t="s">
        <v>161</v>
      </c>
    </row>
    <row r="975" spans="1:15">
      <c r="A975">
        <v>974</v>
      </c>
      <c r="B975">
        <v>115</v>
      </c>
      <c r="C975">
        <v>2019</v>
      </c>
      <c r="D975">
        <v>8</v>
      </c>
      <c r="E975" t="s">
        <v>22</v>
      </c>
      <c r="F975" t="s">
        <v>60</v>
      </c>
      <c r="H975" t="s">
        <v>112</v>
      </c>
      <c r="J975">
        <v>4</v>
      </c>
      <c r="K975" t="s">
        <v>160</v>
      </c>
      <c r="L975">
        <f>IF(K975="XP", 33,0)</f>
        <v>33</v>
      </c>
      <c r="M975" t="s">
        <v>161</v>
      </c>
    </row>
    <row r="976" spans="1:15">
      <c r="A976">
        <v>975</v>
      </c>
      <c r="B976">
        <v>115</v>
      </c>
      <c r="C976">
        <v>2019</v>
      </c>
      <c r="D976">
        <v>8</v>
      </c>
      <c r="E976" t="s">
        <v>22</v>
      </c>
      <c r="F976" t="s">
        <v>60</v>
      </c>
      <c r="H976" t="s">
        <v>136</v>
      </c>
      <c r="J976">
        <v>4</v>
      </c>
      <c r="K976" t="s">
        <v>160</v>
      </c>
      <c r="L976">
        <f>IF(K976="XP", 33,0)</f>
        <v>33</v>
      </c>
      <c r="M976" t="s">
        <v>161</v>
      </c>
    </row>
    <row r="977" spans="1:13">
      <c r="A977">
        <v>976</v>
      </c>
      <c r="B977">
        <v>116</v>
      </c>
      <c r="C977">
        <v>2019</v>
      </c>
      <c r="D977">
        <v>8</v>
      </c>
      <c r="E977" t="s">
        <v>46</v>
      </c>
      <c r="F977" t="s">
        <v>52</v>
      </c>
      <c r="H977" t="s">
        <v>113</v>
      </c>
      <c r="J977">
        <v>1</v>
      </c>
      <c r="K977" t="s">
        <v>160</v>
      </c>
      <c r="L977">
        <f t="shared" si="10"/>
        <v>33</v>
      </c>
      <c r="M977" t="s">
        <v>161</v>
      </c>
    </row>
    <row r="978" spans="1:13">
      <c r="A978">
        <v>977</v>
      </c>
      <c r="B978">
        <v>116</v>
      </c>
      <c r="C978">
        <v>2019</v>
      </c>
      <c r="D978">
        <v>8</v>
      </c>
      <c r="E978" t="s">
        <v>46</v>
      </c>
      <c r="F978" t="s">
        <v>52</v>
      </c>
      <c r="H978" t="s">
        <v>101</v>
      </c>
      <c r="J978">
        <v>1</v>
      </c>
      <c r="K978" t="s">
        <v>160</v>
      </c>
      <c r="L978">
        <f t="shared" si="10"/>
        <v>33</v>
      </c>
      <c r="M978" t="s">
        <v>161</v>
      </c>
    </row>
    <row r="979" spans="1:13">
      <c r="A979">
        <v>978</v>
      </c>
      <c r="B979">
        <v>116</v>
      </c>
      <c r="C979">
        <v>2019</v>
      </c>
      <c r="D979">
        <v>8</v>
      </c>
      <c r="E979" t="s">
        <v>46</v>
      </c>
      <c r="F979" t="s">
        <v>52</v>
      </c>
      <c r="H979" t="s">
        <v>113</v>
      </c>
      <c r="J979">
        <v>2</v>
      </c>
      <c r="K979" t="s">
        <v>160</v>
      </c>
      <c r="L979">
        <f t="shared" si="10"/>
        <v>33</v>
      </c>
      <c r="M979" t="s">
        <v>161</v>
      </c>
    </row>
    <row r="980" spans="1:13">
      <c r="A980">
        <v>979</v>
      </c>
      <c r="B980">
        <v>116</v>
      </c>
      <c r="C980">
        <v>2019</v>
      </c>
      <c r="D980">
        <v>8</v>
      </c>
      <c r="E980" t="s">
        <v>46</v>
      </c>
      <c r="F980" t="s">
        <v>52</v>
      </c>
      <c r="H980" t="s">
        <v>101</v>
      </c>
      <c r="J980">
        <v>2</v>
      </c>
      <c r="K980" t="s">
        <v>162</v>
      </c>
      <c r="L980">
        <v>33</v>
      </c>
      <c r="M980" t="s">
        <v>161</v>
      </c>
    </row>
    <row r="981" spans="1:13">
      <c r="A981">
        <v>980</v>
      </c>
      <c r="B981">
        <v>116</v>
      </c>
      <c r="C981">
        <v>2019</v>
      </c>
      <c r="D981">
        <v>8</v>
      </c>
      <c r="E981" t="s">
        <v>46</v>
      </c>
      <c r="F981" t="s">
        <v>52</v>
      </c>
      <c r="H981" t="s">
        <v>101</v>
      </c>
      <c r="J981">
        <v>3</v>
      </c>
      <c r="K981" t="s">
        <v>162</v>
      </c>
      <c r="L981">
        <v>40</v>
      </c>
      <c r="M981" t="s">
        <v>161</v>
      </c>
    </row>
    <row r="982" spans="1:13">
      <c r="A982">
        <v>981</v>
      </c>
      <c r="B982">
        <v>116</v>
      </c>
      <c r="C982">
        <v>2019</v>
      </c>
      <c r="D982">
        <v>8</v>
      </c>
      <c r="E982" t="s">
        <v>46</v>
      </c>
      <c r="F982" t="s">
        <v>52</v>
      </c>
      <c r="H982" t="s">
        <v>113</v>
      </c>
      <c r="J982">
        <v>3</v>
      </c>
      <c r="K982" t="s">
        <v>160</v>
      </c>
      <c r="L982">
        <f t="shared" si="10"/>
        <v>33</v>
      </c>
      <c r="M982" t="s">
        <v>161</v>
      </c>
    </row>
    <row r="983" spans="1:13">
      <c r="A983">
        <v>982</v>
      </c>
      <c r="B983">
        <v>116</v>
      </c>
      <c r="C983">
        <v>2019</v>
      </c>
      <c r="D983">
        <v>8</v>
      </c>
      <c r="E983" t="s">
        <v>46</v>
      </c>
      <c r="F983" t="s">
        <v>52</v>
      </c>
      <c r="H983" t="s">
        <v>101</v>
      </c>
      <c r="J983">
        <v>4</v>
      </c>
      <c r="K983" t="s">
        <v>160</v>
      </c>
      <c r="L983">
        <f t="shared" si="10"/>
        <v>33</v>
      </c>
      <c r="M983" t="s">
        <v>161</v>
      </c>
    </row>
    <row r="984" spans="1:13">
      <c r="A984">
        <v>983</v>
      </c>
      <c r="B984">
        <v>116</v>
      </c>
      <c r="C984">
        <v>2019</v>
      </c>
      <c r="D984">
        <v>8</v>
      </c>
      <c r="E984" t="s">
        <v>46</v>
      </c>
      <c r="F984" t="s">
        <v>52</v>
      </c>
      <c r="H984" t="s">
        <v>113</v>
      </c>
      <c r="J984">
        <v>4</v>
      </c>
      <c r="K984" t="s">
        <v>162</v>
      </c>
      <c r="L984">
        <v>44</v>
      </c>
      <c r="M984" t="s">
        <v>161</v>
      </c>
    </row>
    <row r="985" spans="1:13">
      <c r="A985">
        <v>984</v>
      </c>
      <c r="B985">
        <v>116</v>
      </c>
      <c r="C985">
        <v>2019</v>
      </c>
      <c r="D985">
        <v>8</v>
      </c>
      <c r="E985" t="s">
        <v>46</v>
      </c>
      <c r="F985" t="s">
        <v>52</v>
      </c>
      <c r="H985" t="s">
        <v>101</v>
      </c>
      <c r="J985">
        <v>4</v>
      </c>
      <c r="K985" t="s">
        <v>160</v>
      </c>
      <c r="L985">
        <f t="shared" si="10"/>
        <v>33</v>
      </c>
      <c r="M985" t="s">
        <v>161</v>
      </c>
    </row>
    <row r="986" spans="1:13">
      <c r="A986">
        <v>985</v>
      </c>
      <c r="B986">
        <v>117</v>
      </c>
      <c r="C986">
        <v>2019</v>
      </c>
      <c r="D986">
        <v>8</v>
      </c>
      <c r="E986" t="s">
        <v>39</v>
      </c>
      <c r="F986" t="s">
        <v>26</v>
      </c>
      <c r="H986" t="s">
        <v>124</v>
      </c>
      <c r="J986">
        <v>1</v>
      </c>
      <c r="K986" t="s">
        <v>160</v>
      </c>
      <c r="L986">
        <f t="shared" si="10"/>
        <v>33</v>
      </c>
      <c r="M986" t="s">
        <v>161</v>
      </c>
    </row>
    <row r="987" spans="1:13">
      <c r="A987">
        <v>986</v>
      </c>
      <c r="B987">
        <v>117</v>
      </c>
      <c r="C987">
        <v>2019</v>
      </c>
      <c r="D987">
        <v>8</v>
      </c>
      <c r="E987" t="s">
        <v>39</v>
      </c>
      <c r="F987" t="s">
        <v>26</v>
      </c>
      <c r="H987" t="s">
        <v>114</v>
      </c>
      <c r="J987">
        <v>1</v>
      </c>
      <c r="K987" t="s">
        <v>162</v>
      </c>
      <c r="L987">
        <v>41</v>
      </c>
      <c r="M987" t="s">
        <v>161</v>
      </c>
    </row>
    <row r="988" spans="1:13">
      <c r="A988">
        <v>987</v>
      </c>
      <c r="B988">
        <v>117</v>
      </c>
      <c r="C988">
        <v>2019</v>
      </c>
      <c r="D988">
        <v>8</v>
      </c>
      <c r="E988" t="s">
        <v>39</v>
      </c>
      <c r="F988" t="s">
        <v>26</v>
      </c>
      <c r="H988" t="s">
        <v>124</v>
      </c>
      <c r="J988">
        <v>1</v>
      </c>
      <c r="K988" t="s">
        <v>160</v>
      </c>
      <c r="L988">
        <f t="shared" si="10"/>
        <v>33</v>
      </c>
      <c r="M988" t="s">
        <v>161</v>
      </c>
    </row>
    <row r="989" spans="1:13">
      <c r="A989">
        <v>988</v>
      </c>
      <c r="B989">
        <v>117</v>
      </c>
      <c r="C989">
        <v>2019</v>
      </c>
      <c r="D989">
        <v>8</v>
      </c>
      <c r="E989" t="s">
        <v>39</v>
      </c>
      <c r="F989" t="s">
        <v>26</v>
      </c>
      <c r="H989" t="s">
        <v>124</v>
      </c>
      <c r="J989">
        <v>2</v>
      </c>
      <c r="K989" t="s">
        <v>160</v>
      </c>
      <c r="L989">
        <f t="shared" si="10"/>
        <v>33</v>
      </c>
      <c r="M989" t="s">
        <v>161</v>
      </c>
    </row>
    <row r="990" spans="1:13">
      <c r="A990">
        <v>989</v>
      </c>
      <c r="B990">
        <v>117</v>
      </c>
      <c r="C990">
        <v>2019</v>
      </c>
      <c r="D990">
        <v>8</v>
      </c>
      <c r="E990" t="s">
        <v>39</v>
      </c>
      <c r="F990" t="s">
        <v>26</v>
      </c>
      <c r="H990" t="s">
        <v>124</v>
      </c>
      <c r="J990">
        <v>3</v>
      </c>
      <c r="K990" t="s">
        <v>160</v>
      </c>
      <c r="L990">
        <f t="shared" si="10"/>
        <v>33</v>
      </c>
      <c r="M990" t="s">
        <v>161</v>
      </c>
    </row>
    <row r="991" spans="1:13">
      <c r="A991">
        <v>990</v>
      </c>
      <c r="B991">
        <v>117</v>
      </c>
      <c r="C991">
        <v>2019</v>
      </c>
      <c r="D991">
        <v>8</v>
      </c>
      <c r="E991" t="s">
        <v>39</v>
      </c>
      <c r="F991" t="s">
        <v>26</v>
      </c>
      <c r="H991" t="s">
        <v>124</v>
      </c>
      <c r="J991">
        <v>3</v>
      </c>
      <c r="K991" t="s">
        <v>160</v>
      </c>
      <c r="L991">
        <f t="shared" si="10"/>
        <v>33</v>
      </c>
      <c r="M991" t="s">
        <v>161</v>
      </c>
    </row>
    <row r="992" spans="1:13">
      <c r="A992">
        <v>991</v>
      </c>
      <c r="B992">
        <v>117</v>
      </c>
      <c r="C992">
        <v>2019</v>
      </c>
      <c r="D992">
        <v>8</v>
      </c>
      <c r="E992" t="s">
        <v>39</v>
      </c>
      <c r="F992" t="s">
        <v>26</v>
      </c>
      <c r="H992" t="s">
        <v>124</v>
      </c>
      <c r="J992">
        <v>4</v>
      </c>
      <c r="K992" t="s">
        <v>162</v>
      </c>
      <c r="L992">
        <v>20</v>
      </c>
      <c r="M992" t="s">
        <v>161</v>
      </c>
    </row>
    <row r="993" spans="1:14">
      <c r="A993">
        <v>992</v>
      </c>
      <c r="B993">
        <v>117</v>
      </c>
      <c r="C993">
        <v>2019</v>
      </c>
      <c r="D993">
        <v>8</v>
      </c>
      <c r="E993" t="s">
        <v>39</v>
      </c>
      <c r="F993" t="s">
        <v>26</v>
      </c>
      <c r="H993" t="s">
        <v>124</v>
      </c>
      <c r="J993">
        <v>4</v>
      </c>
      <c r="K993" t="s">
        <v>160</v>
      </c>
      <c r="L993">
        <f t="shared" si="10"/>
        <v>33</v>
      </c>
      <c r="M993" t="s">
        <v>161</v>
      </c>
    </row>
    <row r="994" spans="1:14">
      <c r="A994">
        <v>993</v>
      </c>
      <c r="B994">
        <v>118</v>
      </c>
      <c r="C994">
        <v>2019</v>
      </c>
      <c r="D994">
        <v>8</v>
      </c>
      <c r="E994" t="s">
        <v>25</v>
      </c>
      <c r="F994" t="s">
        <v>30</v>
      </c>
      <c r="H994" t="s">
        <v>146</v>
      </c>
      <c r="J994">
        <v>1</v>
      </c>
      <c r="K994" t="s">
        <v>162</v>
      </c>
      <c r="L994">
        <v>20</v>
      </c>
      <c r="M994" t="s">
        <v>161</v>
      </c>
    </row>
    <row r="995" spans="1:14">
      <c r="A995">
        <v>994</v>
      </c>
      <c r="B995">
        <v>118</v>
      </c>
      <c r="C995">
        <v>2019</v>
      </c>
      <c r="D995">
        <v>8</v>
      </c>
      <c r="E995" t="s">
        <v>25</v>
      </c>
      <c r="F995" t="s">
        <v>30</v>
      </c>
      <c r="H995" t="s">
        <v>146</v>
      </c>
      <c r="J995">
        <v>1</v>
      </c>
      <c r="K995" t="s">
        <v>160</v>
      </c>
      <c r="L995">
        <f t="shared" si="10"/>
        <v>33</v>
      </c>
      <c r="M995" t="s">
        <v>161</v>
      </c>
    </row>
    <row r="996" spans="1:14">
      <c r="A996">
        <v>995</v>
      </c>
      <c r="B996">
        <v>118</v>
      </c>
      <c r="C996">
        <v>2019</v>
      </c>
      <c r="D996">
        <v>8</v>
      </c>
      <c r="E996" t="s">
        <v>25</v>
      </c>
      <c r="F996" t="s">
        <v>30</v>
      </c>
      <c r="H996" t="s">
        <v>146</v>
      </c>
      <c r="J996">
        <v>1</v>
      </c>
      <c r="K996" t="s">
        <v>160</v>
      </c>
      <c r="L996">
        <f t="shared" si="10"/>
        <v>33</v>
      </c>
      <c r="M996" t="s">
        <v>161</v>
      </c>
    </row>
    <row r="997" spans="1:14">
      <c r="A997">
        <v>996</v>
      </c>
      <c r="B997">
        <v>118</v>
      </c>
      <c r="C997">
        <v>2019</v>
      </c>
      <c r="D997">
        <v>8</v>
      </c>
      <c r="E997" t="s">
        <v>25</v>
      </c>
      <c r="F997" t="s">
        <v>30</v>
      </c>
      <c r="H997" t="s">
        <v>117</v>
      </c>
      <c r="J997">
        <v>2</v>
      </c>
      <c r="K997" t="s">
        <v>160</v>
      </c>
      <c r="L997">
        <f t="shared" si="10"/>
        <v>33</v>
      </c>
      <c r="M997" t="s">
        <v>161</v>
      </c>
    </row>
    <row r="998" spans="1:14">
      <c r="A998">
        <v>997</v>
      </c>
      <c r="B998">
        <v>118</v>
      </c>
      <c r="C998">
        <v>2019</v>
      </c>
      <c r="D998">
        <v>8</v>
      </c>
      <c r="E998" t="s">
        <v>25</v>
      </c>
      <c r="F998" t="s">
        <v>30</v>
      </c>
      <c r="H998" t="s">
        <v>146</v>
      </c>
      <c r="J998">
        <v>2</v>
      </c>
      <c r="K998" t="s">
        <v>162</v>
      </c>
      <c r="L998">
        <v>29</v>
      </c>
      <c r="M998" t="s">
        <v>163</v>
      </c>
      <c r="N998" t="s">
        <v>170</v>
      </c>
    </row>
    <row r="999" spans="1:14">
      <c r="A999">
        <v>998</v>
      </c>
      <c r="B999">
        <v>118</v>
      </c>
      <c r="C999">
        <v>2019</v>
      </c>
      <c r="D999">
        <v>8</v>
      </c>
      <c r="E999" t="s">
        <v>25</v>
      </c>
      <c r="F999" t="s">
        <v>30</v>
      </c>
      <c r="H999" t="s">
        <v>117</v>
      </c>
      <c r="J999">
        <v>3</v>
      </c>
      <c r="K999" t="s">
        <v>162</v>
      </c>
      <c r="L999">
        <v>38</v>
      </c>
      <c r="M999" t="s">
        <v>161</v>
      </c>
    </row>
    <row r="1000" spans="1:14">
      <c r="A1000">
        <v>999</v>
      </c>
      <c r="B1000">
        <v>118</v>
      </c>
      <c r="C1000">
        <v>2019</v>
      </c>
      <c r="D1000">
        <v>8</v>
      </c>
      <c r="E1000" t="s">
        <v>25</v>
      </c>
      <c r="F1000" t="s">
        <v>30</v>
      </c>
      <c r="H1000" t="s">
        <v>146</v>
      </c>
      <c r="J1000">
        <v>3</v>
      </c>
      <c r="K1000" t="s">
        <v>160</v>
      </c>
      <c r="L1000">
        <f>IF(K1000="XP", 33,0)</f>
        <v>33</v>
      </c>
      <c r="M1000" t="s">
        <v>161</v>
      </c>
    </row>
    <row r="1001" spans="1:14">
      <c r="A1001">
        <v>1000</v>
      </c>
      <c r="B1001">
        <v>118</v>
      </c>
      <c r="C1001">
        <v>2019</v>
      </c>
      <c r="D1001">
        <v>8</v>
      </c>
      <c r="E1001" t="s">
        <v>25</v>
      </c>
      <c r="F1001" t="s">
        <v>30</v>
      </c>
      <c r="H1001" t="s">
        <v>146</v>
      </c>
      <c r="J1001">
        <v>4</v>
      </c>
      <c r="K1001" t="s">
        <v>162</v>
      </c>
      <c r="L1001">
        <v>29</v>
      </c>
      <c r="M1001" t="s">
        <v>161</v>
      </c>
    </row>
    <row r="1002" spans="1:14">
      <c r="A1002">
        <v>1001</v>
      </c>
      <c r="B1002">
        <v>118</v>
      </c>
      <c r="C1002">
        <v>2019</v>
      </c>
      <c r="D1002">
        <v>8</v>
      </c>
      <c r="E1002" t="s">
        <v>25</v>
      </c>
      <c r="F1002" t="s">
        <v>30</v>
      </c>
      <c r="H1002" t="s">
        <v>146</v>
      </c>
      <c r="J1002">
        <v>4</v>
      </c>
      <c r="K1002" t="s">
        <v>162</v>
      </c>
      <c r="L1002">
        <v>34</v>
      </c>
      <c r="M1002" t="s">
        <v>163</v>
      </c>
      <c r="N1002" t="s">
        <v>165</v>
      </c>
    </row>
    <row r="1003" spans="1:14">
      <c r="A1003">
        <v>1002</v>
      </c>
      <c r="B1003">
        <v>118</v>
      </c>
      <c r="C1003">
        <v>2019</v>
      </c>
      <c r="D1003">
        <v>8</v>
      </c>
      <c r="E1003" t="s">
        <v>25</v>
      </c>
      <c r="F1003" t="s">
        <v>30</v>
      </c>
      <c r="H1003" t="s">
        <v>117</v>
      </c>
      <c r="J1003">
        <v>4</v>
      </c>
      <c r="K1003" t="s">
        <v>162</v>
      </c>
      <c r="L1003">
        <v>47</v>
      </c>
      <c r="M1003" t="s">
        <v>161</v>
      </c>
    </row>
    <row r="1004" spans="1:14">
      <c r="A1004">
        <v>1003</v>
      </c>
      <c r="B1004">
        <v>119</v>
      </c>
      <c r="C1004">
        <v>2019</v>
      </c>
      <c r="D1004">
        <v>8</v>
      </c>
      <c r="E1004" t="s">
        <v>34</v>
      </c>
      <c r="F1004" t="s">
        <v>53</v>
      </c>
      <c r="H1004" t="s">
        <v>188</v>
      </c>
      <c r="J1004">
        <v>1</v>
      </c>
      <c r="K1004" t="s">
        <v>162</v>
      </c>
      <c r="L1004">
        <v>45</v>
      </c>
      <c r="M1004" t="s">
        <v>163</v>
      </c>
      <c r="N1004" t="s">
        <v>164</v>
      </c>
    </row>
    <row r="1005" spans="1:14">
      <c r="A1005">
        <v>1004</v>
      </c>
      <c r="B1005">
        <v>119</v>
      </c>
      <c r="C1005">
        <v>2019</v>
      </c>
      <c r="D1005">
        <v>8</v>
      </c>
      <c r="E1005" t="s">
        <v>34</v>
      </c>
      <c r="F1005" t="s">
        <v>53</v>
      </c>
      <c r="H1005" t="s">
        <v>132</v>
      </c>
      <c r="J1005">
        <v>2</v>
      </c>
      <c r="K1005" t="s">
        <v>162</v>
      </c>
      <c r="L1005">
        <v>21</v>
      </c>
      <c r="M1005" t="s">
        <v>161</v>
      </c>
    </row>
    <row r="1006" spans="1:14">
      <c r="A1006">
        <v>1005</v>
      </c>
      <c r="B1006">
        <v>119</v>
      </c>
      <c r="C1006">
        <v>2019</v>
      </c>
      <c r="D1006">
        <v>8</v>
      </c>
      <c r="E1006" t="s">
        <v>34</v>
      </c>
      <c r="F1006" t="s">
        <v>53</v>
      </c>
      <c r="H1006" t="s">
        <v>132</v>
      </c>
      <c r="J1006">
        <v>2</v>
      </c>
      <c r="K1006" t="s">
        <v>162</v>
      </c>
      <c r="L1006">
        <v>29</v>
      </c>
      <c r="M1006" t="s">
        <v>161</v>
      </c>
    </row>
    <row r="1007" spans="1:14">
      <c r="A1007">
        <v>1006</v>
      </c>
      <c r="B1007">
        <v>119</v>
      </c>
      <c r="C1007">
        <v>2019</v>
      </c>
      <c r="D1007">
        <v>8</v>
      </c>
      <c r="E1007" t="s">
        <v>34</v>
      </c>
      <c r="F1007" t="s">
        <v>53</v>
      </c>
      <c r="H1007" t="s">
        <v>188</v>
      </c>
      <c r="J1007">
        <v>2</v>
      </c>
      <c r="K1007" t="s">
        <v>162</v>
      </c>
      <c r="L1007">
        <v>55</v>
      </c>
      <c r="M1007" t="s">
        <v>161</v>
      </c>
    </row>
    <row r="1008" spans="1:14">
      <c r="A1008">
        <v>1007</v>
      </c>
      <c r="B1008">
        <v>119</v>
      </c>
      <c r="C1008">
        <v>2019</v>
      </c>
      <c r="D1008">
        <v>8</v>
      </c>
      <c r="E1008" t="s">
        <v>34</v>
      </c>
      <c r="F1008" t="s">
        <v>53</v>
      </c>
      <c r="H1008" t="s">
        <v>132</v>
      </c>
      <c r="J1008">
        <v>3</v>
      </c>
      <c r="K1008" t="s">
        <v>160</v>
      </c>
      <c r="L1008">
        <f>IF(K1008="XP", 33,0)</f>
        <v>33</v>
      </c>
      <c r="M1008" t="s">
        <v>161</v>
      </c>
    </row>
    <row r="1009" spans="1:14">
      <c r="A1009">
        <v>1008</v>
      </c>
      <c r="B1009">
        <v>119</v>
      </c>
      <c r="C1009">
        <v>2019</v>
      </c>
      <c r="D1009">
        <v>8</v>
      </c>
      <c r="E1009" t="s">
        <v>34</v>
      </c>
      <c r="F1009" t="s">
        <v>53</v>
      </c>
      <c r="H1009" t="s">
        <v>188</v>
      </c>
      <c r="J1009">
        <v>3</v>
      </c>
      <c r="K1009" t="s">
        <v>162</v>
      </c>
      <c r="L1009">
        <v>45</v>
      </c>
      <c r="M1009" t="s">
        <v>161</v>
      </c>
    </row>
    <row r="1010" spans="1:14">
      <c r="A1010">
        <v>1009</v>
      </c>
      <c r="B1010">
        <v>119</v>
      </c>
      <c r="C1010">
        <v>2019</v>
      </c>
      <c r="D1010">
        <v>8</v>
      </c>
      <c r="E1010" t="s">
        <v>34</v>
      </c>
      <c r="F1010" t="s">
        <v>53</v>
      </c>
      <c r="H1010" t="s">
        <v>188</v>
      </c>
      <c r="J1010">
        <v>3</v>
      </c>
      <c r="K1010" t="s">
        <v>160</v>
      </c>
      <c r="L1010">
        <f>IF(K1010="XP", 33,0)</f>
        <v>33</v>
      </c>
      <c r="M1010" t="s">
        <v>163</v>
      </c>
      <c r="N1010" t="s">
        <v>168</v>
      </c>
    </row>
    <row r="1011" spans="1:14">
      <c r="A1011">
        <v>1010</v>
      </c>
      <c r="B1011">
        <v>119</v>
      </c>
      <c r="C1011">
        <v>2019</v>
      </c>
      <c r="D1011">
        <v>8</v>
      </c>
      <c r="E1011" t="s">
        <v>34</v>
      </c>
      <c r="F1011" t="s">
        <v>53</v>
      </c>
      <c r="H1011" t="s">
        <v>188</v>
      </c>
      <c r="J1011">
        <v>4</v>
      </c>
      <c r="K1011" t="s">
        <v>162</v>
      </c>
      <c r="L1011">
        <v>51</v>
      </c>
      <c r="M1011" t="s">
        <v>161</v>
      </c>
    </row>
    <row r="1012" spans="1:14">
      <c r="A1012">
        <v>1011</v>
      </c>
      <c r="B1012">
        <v>120</v>
      </c>
      <c r="C1012">
        <v>2019</v>
      </c>
      <c r="D1012">
        <v>8</v>
      </c>
      <c r="E1012" t="s">
        <v>23</v>
      </c>
      <c r="F1012" t="s">
        <v>49</v>
      </c>
      <c r="H1012" t="s">
        <v>107</v>
      </c>
      <c r="J1012">
        <v>1</v>
      </c>
      <c r="K1012" t="s">
        <v>160</v>
      </c>
      <c r="L1012">
        <f t="shared" si="10"/>
        <v>33</v>
      </c>
      <c r="M1012" t="s">
        <v>161</v>
      </c>
    </row>
    <row r="1013" spans="1:14">
      <c r="A1013">
        <v>1012</v>
      </c>
      <c r="B1013">
        <v>120</v>
      </c>
      <c r="C1013">
        <v>2019</v>
      </c>
      <c r="D1013">
        <v>8</v>
      </c>
      <c r="E1013" t="s">
        <v>23</v>
      </c>
      <c r="F1013" t="s">
        <v>49</v>
      </c>
      <c r="H1013" t="s">
        <v>102</v>
      </c>
      <c r="J1013">
        <v>1</v>
      </c>
      <c r="K1013" t="s">
        <v>162</v>
      </c>
      <c r="L1013">
        <v>50</v>
      </c>
      <c r="M1013" t="s">
        <v>163</v>
      </c>
      <c r="N1013" t="s">
        <v>165</v>
      </c>
    </row>
    <row r="1014" spans="1:14">
      <c r="A1014">
        <v>1013</v>
      </c>
      <c r="B1014">
        <v>120</v>
      </c>
      <c r="C1014">
        <v>2019</v>
      </c>
      <c r="D1014">
        <v>8</v>
      </c>
      <c r="E1014" t="s">
        <v>23</v>
      </c>
      <c r="F1014" t="s">
        <v>49</v>
      </c>
      <c r="H1014" t="s">
        <v>107</v>
      </c>
      <c r="J1014">
        <v>1</v>
      </c>
      <c r="K1014" t="s">
        <v>160</v>
      </c>
      <c r="L1014">
        <f>IF(K1014="XP", 33,0)</f>
        <v>33</v>
      </c>
      <c r="M1014" t="s">
        <v>161</v>
      </c>
    </row>
    <row r="1015" spans="1:14">
      <c r="A1015">
        <v>1014</v>
      </c>
      <c r="B1015">
        <v>120</v>
      </c>
      <c r="C1015">
        <v>2019</v>
      </c>
      <c r="D1015">
        <v>8</v>
      </c>
      <c r="E1015" t="s">
        <v>23</v>
      </c>
      <c r="F1015" t="s">
        <v>49</v>
      </c>
      <c r="H1015" t="s">
        <v>102</v>
      </c>
      <c r="J1015">
        <v>2</v>
      </c>
      <c r="K1015" t="s">
        <v>160</v>
      </c>
      <c r="L1015">
        <f>IF(K1015="XP", 33,0)</f>
        <v>33</v>
      </c>
      <c r="M1015" t="s">
        <v>161</v>
      </c>
    </row>
    <row r="1016" spans="1:14">
      <c r="A1016">
        <v>1015</v>
      </c>
      <c r="B1016">
        <v>120</v>
      </c>
      <c r="C1016">
        <v>2019</v>
      </c>
      <c r="D1016">
        <v>8</v>
      </c>
      <c r="E1016" t="s">
        <v>23</v>
      </c>
      <c r="F1016" t="s">
        <v>49</v>
      </c>
      <c r="H1016" t="s">
        <v>102</v>
      </c>
      <c r="J1016">
        <v>2</v>
      </c>
      <c r="K1016" t="s">
        <v>160</v>
      </c>
      <c r="L1016">
        <f>IF(K1016="XP", 33,0)</f>
        <v>33</v>
      </c>
      <c r="M1016" t="s">
        <v>161</v>
      </c>
    </row>
    <row r="1017" spans="1:14">
      <c r="A1017">
        <v>1016</v>
      </c>
      <c r="B1017">
        <v>120</v>
      </c>
      <c r="C1017">
        <v>2019</v>
      </c>
      <c r="D1017">
        <v>8</v>
      </c>
      <c r="E1017" t="s">
        <v>23</v>
      </c>
      <c r="F1017" t="s">
        <v>49</v>
      </c>
      <c r="H1017" t="s">
        <v>102</v>
      </c>
      <c r="J1017">
        <v>2</v>
      </c>
      <c r="K1017" t="s">
        <v>162</v>
      </c>
      <c r="L1017">
        <v>28</v>
      </c>
      <c r="M1017" t="s">
        <v>161</v>
      </c>
    </row>
    <row r="1018" spans="1:14">
      <c r="A1018">
        <v>1017</v>
      </c>
      <c r="B1018">
        <v>120</v>
      </c>
      <c r="C1018">
        <v>2019</v>
      </c>
      <c r="D1018">
        <v>8</v>
      </c>
      <c r="E1018" t="s">
        <v>23</v>
      </c>
      <c r="F1018" t="s">
        <v>49</v>
      </c>
      <c r="H1018" t="s">
        <v>107</v>
      </c>
      <c r="J1018">
        <v>3</v>
      </c>
      <c r="K1018" t="s">
        <v>162</v>
      </c>
      <c r="L1018">
        <v>35</v>
      </c>
      <c r="M1018" t="s">
        <v>161</v>
      </c>
    </row>
    <row r="1019" spans="1:14">
      <c r="A1019">
        <v>1018</v>
      </c>
      <c r="B1019">
        <v>120</v>
      </c>
      <c r="C1019">
        <v>2019</v>
      </c>
      <c r="D1019">
        <v>8</v>
      </c>
      <c r="E1019" t="s">
        <v>23</v>
      </c>
      <c r="F1019" t="s">
        <v>49</v>
      </c>
      <c r="H1019" t="s">
        <v>107</v>
      </c>
      <c r="J1019">
        <v>4</v>
      </c>
      <c r="K1019" t="s">
        <v>160</v>
      </c>
      <c r="L1019">
        <f>IF(K1019="XP", 33,0)</f>
        <v>33</v>
      </c>
      <c r="M1019" t="s">
        <v>161</v>
      </c>
    </row>
    <row r="1020" spans="1:14">
      <c r="A1020">
        <v>1019</v>
      </c>
      <c r="B1020">
        <v>120</v>
      </c>
      <c r="C1020">
        <v>2019</v>
      </c>
      <c r="D1020">
        <v>8</v>
      </c>
      <c r="E1020" t="s">
        <v>23</v>
      </c>
      <c r="F1020" t="s">
        <v>49</v>
      </c>
      <c r="H1020" t="s">
        <v>102</v>
      </c>
      <c r="J1020">
        <v>4</v>
      </c>
      <c r="K1020" t="s">
        <v>160</v>
      </c>
      <c r="L1020">
        <f>IF(K1020="XP", 33,0)</f>
        <v>33</v>
      </c>
      <c r="M1020" t="s">
        <v>161</v>
      </c>
    </row>
    <row r="1021" spans="1:14">
      <c r="A1021">
        <v>1020</v>
      </c>
      <c r="B1021">
        <v>120</v>
      </c>
      <c r="C1021">
        <v>2019</v>
      </c>
      <c r="D1021">
        <v>8</v>
      </c>
      <c r="E1021" t="s">
        <v>23</v>
      </c>
      <c r="F1021" t="s">
        <v>49</v>
      </c>
      <c r="H1021" t="s">
        <v>107</v>
      </c>
      <c r="J1021">
        <v>4</v>
      </c>
      <c r="K1021" t="s">
        <v>160</v>
      </c>
      <c r="L1021">
        <f>IF(K1021="XP", 33,0)</f>
        <v>33</v>
      </c>
      <c r="M1021" t="s">
        <v>161</v>
      </c>
    </row>
    <row r="1022" spans="1:14">
      <c r="A1022">
        <v>1021</v>
      </c>
      <c r="B1022">
        <v>121</v>
      </c>
      <c r="C1022">
        <v>2019</v>
      </c>
      <c r="D1022">
        <v>8</v>
      </c>
      <c r="E1022" t="s">
        <v>40</v>
      </c>
      <c r="F1022" t="s">
        <v>55</v>
      </c>
      <c r="H1022" t="s">
        <v>105</v>
      </c>
      <c r="J1022">
        <v>1</v>
      </c>
      <c r="K1022" t="s">
        <v>160</v>
      </c>
      <c r="L1022">
        <f t="shared" si="10"/>
        <v>33</v>
      </c>
      <c r="M1022" t="s">
        <v>161</v>
      </c>
    </row>
    <row r="1023" spans="1:14">
      <c r="A1023">
        <v>1022</v>
      </c>
      <c r="B1023">
        <v>121</v>
      </c>
      <c r="C1023">
        <v>2019</v>
      </c>
      <c r="D1023">
        <v>8</v>
      </c>
      <c r="E1023" t="s">
        <v>40</v>
      </c>
      <c r="F1023" t="s">
        <v>55</v>
      </c>
      <c r="H1023" t="s">
        <v>105</v>
      </c>
      <c r="J1023">
        <v>1</v>
      </c>
      <c r="K1023" t="s">
        <v>160</v>
      </c>
      <c r="L1023">
        <f t="shared" si="10"/>
        <v>33</v>
      </c>
      <c r="M1023" t="s">
        <v>161</v>
      </c>
    </row>
    <row r="1024" spans="1:14">
      <c r="A1024">
        <v>1023</v>
      </c>
      <c r="B1024">
        <v>121</v>
      </c>
      <c r="C1024">
        <v>2019</v>
      </c>
      <c r="D1024">
        <v>8</v>
      </c>
      <c r="E1024" t="s">
        <v>40</v>
      </c>
      <c r="F1024" t="s">
        <v>55</v>
      </c>
      <c r="H1024" t="s">
        <v>129</v>
      </c>
      <c r="J1024">
        <v>2</v>
      </c>
      <c r="K1024" t="s">
        <v>162</v>
      </c>
      <c r="L1024">
        <v>42</v>
      </c>
      <c r="M1024" t="s">
        <v>161</v>
      </c>
    </row>
    <row r="1025" spans="1:14">
      <c r="A1025">
        <v>1024</v>
      </c>
      <c r="B1025">
        <v>121</v>
      </c>
      <c r="C1025">
        <v>2019</v>
      </c>
      <c r="D1025">
        <v>8</v>
      </c>
      <c r="E1025" t="s">
        <v>40</v>
      </c>
      <c r="F1025" t="s">
        <v>55</v>
      </c>
      <c r="H1025" t="s">
        <v>129</v>
      </c>
      <c r="J1025">
        <v>2</v>
      </c>
      <c r="K1025" t="s">
        <v>160</v>
      </c>
      <c r="L1025">
        <f t="shared" si="10"/>
        <v>33</v>
      </c>
      <c r="M1025" t="s">
        <v>161</v>
      </c>
    </row>
    <row r="1026" spans="1:14">
      <c r="A1026">
        <v>1025</v>
      </c>
      <c r="B1026">
        <v>121</v>
      </c>
      <c r="C1026">
        <v>2019</v>
      </c>
      <c r="D1026">
        <v>8</v>
      </c>
      <c r="E1026" t="s">
        <v>40</v>
      </c>
      <c r="F1026" t="s">
        <v>55</v>
      </c>
      <c r="H1026" t="s">
        <v>129</v>
      </c>
      <c r="J1026">
        <v>3</v>
      </c>
      <c r="K1026" t="s">
        <v>162</v>
      </c>
      <c r="L1026">
        <v>54</v>
      </c>
      <c r="M1026" t="s">
        <v>163</v>
      </c>
      <c r="N1026" t="s">
        <v>166</v>
      </c>
    </row>
    <row r="1027" spans="1:14">
      <c r="A1027">
        <v>1026</v>
      </c>
      <c r="B1027">
        <v>121</v>
      </c>
      <c r="C1027">
        <v>2019</v>
      </c>
      <c r="D1027">
        <v>8</v>
      </c>
      <c r="E1027" t="s">
        <v>40</v>
      </c>
      <c r="F1027" t="s">
        <v>55</v>
      </c>
      <c r="H1027" t="s">
        <v>129</v>
      </c>
      <c r="J1027">
        <v>3</v>
      </c>
      <c r="K1027" t="s">
        <v>160</v>
      </c>
      <c r="L1027">
        <f>IF(K1027="XP", 33,0)</f>
        <v>33</v>
      </c>
      <c r="M1027" t="s">
        <v>161</v>
      </c>
    </row>
    <row r="1028" spans="1:14">
      <c r="A1028">
        <v>1027</v>
      </c>
      <c r="B1028">
        <v>121</v>
      </c>
      <c r="C1028">
        <v>2019</v>
      </c>
      <c r="D1028">
        <v>8</v>
      </c>
      <c r="E1028" t="s">
        <v>40</v>
      </c>
      <c r="F1028" t="s">
        <v>55</v>
      </c>
      <c r="H1028" t="s">
        <v>129</v>
      </c>
      <c r="J1028">
        <v>4</v>
      </c>
      <c r="K1028" t="s">
        <v>160</v>
      </c>
      <c r="L1028">
        <f>IF(K1028="XP", 33,0)</f>
        <v>33</v>
      </c>
      <c r="M1028" t="s">
        <v>161</v>
      </c>
    </row>
    <row r="1029" spans="1:14">
      <c r="A1029">
        <v>1028</v>
      </c>
      <c r="B1029">
        <v>121</v>
      </c>
      <c r="C1029">
        <v>2019</v>
      </c>
      <c r="D1029">
        <v>8</v>
      </c>
      <c r="E1029" t="s">
        <v>40</v>
      </c>
      <c r="F1029" t="s">
        <v>55</v>
      </c>
      <c r="H1029" t="s">
        <v>129</v>
      </c>
      <c r="J1029">
        <v>4</v>
      </c>
      <c r="K1029" t="s">
        <v>162</v>
      </c>
      <c r="L1029">
        <v>41</v>
      </c>
      <c r="M1029" t="s">
        <v>161</v>
      </c>
    </row>
    <row r="1030" spans="1:14">
      <c r="A1030">
        <v>1029</v>
      </c>
      <c r="B1030">
        <v>122</v>
      </c>
      <c r="C1030">
        <v>2019</v>
      </c>
      <c r="D1030">
        <v>9</v>
      </c>
      <c r="E1030" t="s">
        <v>43</v>
      </c>
      <c r="F1030" t="s">
        <v>39</v>
      </c>
      <c r="H1030" t="s">
        <v>123</v>
      </c>
      <c r="J1030">
        <v>1</v>
      </c>
      <c r="K1030" t="s">
        <v>160</v>
      </c>
      <c r="L1030">
        <f t="shared" si="10"/>
        <v>33</v>
      </c>
      <c r="M1030" t="s">
        <v>161</v>
      </c>
    </row>
    <row r="1031" spans="1:14">
      <c r="A1031">
        <v>1030</v>
      </c>
      <c r="B1031">
        <v>122</v>
      </c>
      <c r="C1031">
        <v>2019</v>
      </c>
      <c r="D1031">
        <v>9</v>
      </c>
      <c r="E1031" t="s">
        <v>43</v>
      </c>
      <c r="F1031" t="s">
        <v>39</v>
      </c>
      <c r="H1031" t="s">
        <v>124</v>
      </c>
      <c r="J1031">
        <v>1</v>
      </c>
      <c r="K1031" t="s">
        <v>160</v>
      </c>
      <c r="L1031">
        <f t="shared" si="10"/>
        <v>33</v>
      </c>
      <c r="M1031" t="s">
        <v>161</v>
      </c>
    </row>
    <row r="1032" spans="1:14">
      <c r="A1032">
        <v>1031</v>
      </c>
      <c r="B1032">
        <v>122</v>
      </c>
      <c r="C1032">
        <v>2019</v>
      </c>
      <c r="D1032">
        <v>9</v>
      </c>
      <c r="E1032" t="s">
        <v>43</v>
      </c>
      <c r="F1032" t="s">
        <v>39</v>
      </c>
      <c r="H1032" t="s">
        <v>124</v>
      </c>
      <c r="J1032">
        <v>2</v>
      </c>
      <c r="K1032" t="s">
        <v>160</v>
      </c>
      <c r="L1032">
        <f t="shared" si="10"/>
        <v>33</v>
      </c>
      <c r="M1032" t="s">
        <v>161</v>
      </c>
    </row>
    <row r="1033" spans="1:14">
      <c r="A1033">
        <v>1032</v>
      </c>
      <c r="B1033">
        <v>122</v>
      </c>
      <c r="C1033">
        <v>2019</v>
      </c>
      <c r="D1033">
        <v>9</v>
      </c>
      <c r="E1033" t="s">
        <v>43</v>
      </c>
      <c r="F1033" t="s">
        <v>39</v>
      </c>
      <c r="H1033" t="s">
        <v>124</v>
      </c>
      <c r="J1033">
        <v>2</v>
      </c>
      <c r="K1033" t="s">
        <v>160</v>
      </c>
      <c r="L1033">
        <f t="shared" si="10"/>
        <v>33</v>
      </c>
      <c r="M1033" t="s">
        <v>161</v>
      </c>
    </row>
    <row r="1034" spans="1:14">
      <c r="A1034">
        <v>1033</v>
      </c>
      <c r="B1034">
        <v>122</v>
      </c>
      <c r="C1034">
        <v>2019</v>
      </c>
      <c r="D1034">
        <v>9</v>
      </c>
      <c r="E1034" t="s">
        <v>43</v>
      </c>
      <c r="F1034" t="s">
        <v>39</v>
      </c>
      <c r="H1034" t="s">
        <v>123</v>
      </c>
      <c r="J1034">
        <v>3</v>
      </c>
      <c r="K1034" t="s">
        <v>160</v>
      </c>
      <c r="L1034">
        <f t="shared" si="10"/>
        <v>33</v>
      </c>
      <c r="M1034" t="s">
        <v>161</v>
      </c>
    </row>
    <row r="1035" spans="1:14">
      <c r="A1035">
        <v>1034</v>
      </c>
      <c r="B1035">
        <v>122</v>
      </c>
      <c r="C1035">
        <v>2019</v>
      </c>
      <c r="D1035">
        <v>9</v>
      </c>
      <c r="E1035" t="s">
        <v>43</v>
      </c>
      <c r="F1035" t="s">
        <v>39</v>
      </c>
      <c r="H1035" t="s">
        <v>124</v>
      </c>
      <c r="J1035">
        <v>3</v>
      </c>
      <c r="K1035" t="s">
        <v>160</v>
      </c>
      <c r="L1035">
        <f t="shared" si="10"/>
        <v>33</v>
      </c>
      <c r="M1035" t="s">
        <v>161</v>
      </c>
    </row>
    <row r="1036" spans="1:14">
      <c r="A1036">
        <v>1035</v>
      </c>
      <c r="B1036">
        <v>122</v>
      </c>
      <c r="C1036">
        <v>2019</v>
      </c>
      <c r="D1036">
        <v>9</v>
      </c>
      <c r="E1036" t="s">
        <v>43</v>
      </c>
      <c r="F1036" t="s">
        <v>39</v>
      </c>
      <c r="H1036" t="s">
        <v>123</v>
      </c>
      <c r="J1036">
        <v>4</v>
      </c>
      <c r="K1036" t="s">
        <v>162</v>
      </c>
      <c r="L1036">
        <v>36</v>
      </c>
      <c r="M1036" t="s">
        <v>161</v>
      </c>
    </row>
    <row r="1037" spans="1:14">
      <c r="A1037">
        <v>1036</v>
      </c>
      <c r="B1037">
        <v>123</v>
      </c>
      <c r="C1037">
        <v>2019</v>
      </c>
      <c r="D1037">
        <v>9</v>
      </c>
      <c r="E1037" t="s">
        <v>33</v>
      </c>
      <c r="F1037" t="s">
        <v>46</v>
      </c>
      <c r="H1037" t="s">
        <v>101</v>
      </c>
      <c r="J1037">
        <v>1</v>
      </c>
      <c r="K1037" t="s">
        <v>162</v>
      </c>
      <c r="L1037">
        <v>52</v>
      </c>
      <c r="M1037" t="s">
        <v>161</v>
      </c>
    </row>
    <row r="1038" spans="1:14">
      <c r="A1038">
        <v>1037</v>
      </c>
      <c r="B1038">
        <v>123</v>
      </c>
      <c r="C1038">
        <v>2019</v>
      </c>
      <c r="D1038">
        <v>9</v>
      </c>
      <c r="E1038" t="s">
        <v>33</v>
      </c>
      <c r="F1038" t="s">
        <v>46</v>
      </c>
      <c r="H1038" t="s">
        <v>101</v>
      </c>
      <c r="J1038">
        <v>2</v>
      </c>
      <c r="K1038" t="s">
        <v>160</v>
      </c>
      <c r="L1038">
        <f t="shared" si="10"/>
        <v>33</v>
      </c>
      <c r="M1038" t="s">
        <v>163</v>
      </c>
      <c r="N1038" t="s">
        <v>170</v>
      </c>
    </row>
    <row r="1039" spans="1:14">
      <c r="A1039">
        <v>1038</v>
      </c>
      <c r="B1039">
        <v>123</v>
      </c>
      <c r="C1039">
        <v>2019</v>
      </c>
      <c r="D1039">
        <v>9</v>
      </c>
      <c r="E1039" t="s">
        <v>33</v>
      </c>
      <c r="F1039" t="s">
        <v>46</v>
      </c>
      <c r="H1039" t="s">
        <v>110</v>
      </c>
      <c r="J1039">
        <v>2</v>
      </c>
      <c r="K1039" t="s">
        <v>162</v>
      </c>
      <c r="L1039">
        <v>30</v>
      </c>
      <c r="M1039" t="s">
        <v>161</v>
      </c>
    </row>
    <row r="1040" spans="1:14">
      <c r="A1040">
        <v>1039</v>
      </c>
      <c r="B1040">
        <v>123</v>
      </c>
      <c r="C1040">
        <v>2019</v>
      </c>
      <c r="D1040">
        <v>9</v>
      </c>
      <c r="E1040" t="s">
        <v>33</v>
      </c>
      <c r="F1040" t="s">
        <v>46</v>
      </c>
      <c r="H1040" t="s">
        <v>101</v>
      </c>
      <c r="J1040">
        <v>2</v>
      </c>
      <c r="K1040" t="s">
        <v>162</v>
      </c>
      <c r="L1040">
        <v>58</v>
      </c>
      <c r="M1040" t="s">
        <v>163</v>
      </c>
      <c r="N1040" t="s">
        <v>166</v>
      </c>
    </row>
    <row r="1041" spans="1:14">
      <c r="A1041">
        <v>1040</v>
      </c>
      <c r="B1041">
        <v>123</v>
      </c>
      <c r="C1041">
        <v>2019</v>
      </c>
      <c r="D1041">
        <v>9</v>
      </c>
      <c r="E1041" t="s">
        <v>33</v>
      </c>
      <c r="F1041" t="s">
        <v>46</v>
      </c>
      <c r="H1041" t="s">
        <v>101</v>
      </c>
      <c r="J1041">
        <v>3</v>
      </c>
      <c r="K1041" t="s">
        <v>162</v>
      </c>
      <c r="L1041">
        <v>42</v>
      </c>
      <c r="M1041" t="s">
        <v>161</v>
      </c>
    </row>
    <row r="1042" spans="1:14">
      <c r="A1042">
        <v>1041</v>
      </c>
      <c r="B1042">
        <v>123</v>
      </c>
      <c r="C1042">
        <v>2019</v>
      </c>
      <c r="D1042">
        <v>9</v>
      </c>
      <c r="E1042" t="s">
        <v>33</v>
      </c>
      <c r="F1042" t="s">
        <v>46</v>
      </c>
      <c r="H1042" t="s">
        <v>101</v>
      </c>
      <c r="J1042">
        <v>3</v>
      </c>
      <c r="K1042" t="s">
        <v>160</v>
      </c>
      <c r="L1042">
        <f>IF(K1042="XP", 33,0)</f>
        <v>33</v>
      </c>
      <c r="M1042" t="s">
        <v>161</v>
      </c>
    </row>
    <row r="1043" spans="1:14">
      <c r="A1043">
        <v>1042</v>
      </c>
      <c r="B1043">
        <v>123</v>
      </c>
      <c r="C1043">
        <v>2019</v>
      </c>
      <c r="D1043">
        <v>9</v>
      </c>
      <c r="E1043" t="s">
        <v>33</v>
      </c>
      <c r="F1043" t="s">
        <v>46</v>
      </c>
      <c r="H1043" t="s">
        <v>101</v>
      </c>
      <c r="J1043">
        <v>4</v>
      </c>
      <c r="K1043" t="s">
        <v>160</v>
      </c>
      <c r="L1043">
        <f>IF(K1043="XP", 33,0)</f>
        <v>33</v>
      </c>
      <c r="M1043" t="s">
        <v>161</v>
      </c>
    </row>
    <row r="1044" spans="1:14">
      <c r="A1044">
        <v>1043</v>
      </c>
      <c r="B1044">
        <v>124</v>
      </c>
      <c r="C1044">
        <v>2019</v>
      </c>
      <c r="D1044">
        <v>9</v>
      </c>
      <c r="E1044" t="s">
        <v>54</v>
      </c>
      <c r="F1044" t="s">
        <v>50</v>
      </c>
      <c r="H1044" t="s">
        <v>103</v>
      </c>
      <c r="J1044">
        <v>1</v>
      </c>
      <c r="K1044" t="s">
        <v>162</v>
      </c>
      <c r="L1044">
        <v>28</v>
      </c>
      <c r="M1044" t="s">
        <v>161</v>
      </c>
    </row>
    <row r="1045" spans="1:14">
      <c r="A1045">
        <v>1044</v>
      </c>
      <c r="B1045">
        <v>124</v>
      </c>
      <c r="C1045">
        <v>2019</v>
      </c>
      <c r="D1045">
        <v>9</v>
      </c>
      <c r="E1045" t="s">
        <v>54</v>
      </c>
      <c r="F1045" t="s">
        <v>50</v>
      </c>
      <c r="H1045" t="s">
        <v>103</v>
      </c>
      <c r="J1045">
        <v>2</v>
      </c>
      <c r="K1045" t="s">
        <v>162</v>
      </c>
      <c r="L1045">
        <v>28</v>
      </c>
      <c r="M1045" t="s">
        <v>161</v>
      </c>
    </row>
    <row r="1046" spans="1:14">
      <c r="A1046">
        <v>1045</v>
      </c>
      <c r="B1046">
        <v>124</v>
      </c>
      <c r="C1046">
        <v>2019</v>
      </c>
      <c r="D1046">
        <v>9</v>
      </c>
      <c r="E1046" t="s">
        <v>54</v>
      </c>
      <c r="F1046" t="s">
        <v>50</v>
      </c>
      <c r="H1046" t="s">
        <v>103</v>
      </c>
      <c r="J1046">
        <v>2</v>
      </c>
      <c r="K1046" t="s">
        <v>160</v>
      </c>
      <c r="L1046">
        <f t="shared" si="10"/>
        <v>33</v>
      </c>
      <c r="M1046" t="s">
        <v>163</v>
      </c>
      <c r="N1046" t="s">
        <v>168</v>
      </c>
    </row>
    <row r="1047" spans="1:14">
      <c r="A1047">
        <v>1046</v>
      </c>
      <c r="B1047">
        <v>124</v>
      </c>
      <c r="C1047">
        <v>2019</v>
      </c>
      <c r="D1047">
        <v>9</v>
      </c>
      <c r="E1047" t="s">
        <v>54</v>
      </c>
      <c r="F1047" t="s">
        <v>50</v>
      </c>
      <c r="H1047" t="s">
        <v>103</v>
      </c>
      <c r="J1047">
        <v>3</v>
      </c>
      <c r="K1047" t="s">
        <v>160</v>
      </c>
      <c r="L1047">
        <f t="shared" si="10"/>
        <v>33</v>
      </c>
      <c r="M1047" t="s">
        <v>161</v>
      </c>
    </row>
    <row r="1048" spans="1:14">
      <c r="A1048">
        <v>1047</v>
      </c>
      <c r="B1048">
        <v>124</v>
      </c>
      <c r="C1048">
        <v>2019</v>
      </c>
      <c r="D1048">
        <v>9</v>
      </c>
      <c r="E1048" t="s">
        <v>54</v>
      </c>
      <c r="F1048" t="s">
        <v>50</v>
      </c>
      <c r="H1048" t="s">
        <v>193</v>
      </c>
      <c r="J1048">
        <v>3</v>
      </c>
      <c r="K1048" t="s">
        <v>160</v>
      </c>
      <c r="L1048">
        <f t="shared" si="10"/>
        <v>33</v>
      </c>
      <c r="M1048" t="s">
        <v>161</v>
      </c>
    </row>
    <row r="1049" spans="1:14">
      <c r="A1049">
        <v>1048</v>
      </c>
      <c r="B1049">
        <v>124</v>
      </c>
      <c r="C1049">
        <v>2019</v>
      </c>
      <c r="D1049">
        <v>9</v>
      </c>
      <c r="E1049" t="s">
        <v>54</v>
      </c>
      <c r="F1049" t="s">
        <v>50</v>
      </c>
      <c r="H1049" t="s">
        <v>193</v>
      </c>
      <c r="J1049">
        <v>4</v>
      </c>
      <c r="K1049" t="s">
        <v>160</v>
      </c>
      <c r="L1049">
        <f t="shared" si="10"/>
        <v>33</v>
      </c>
      <c r="M1049" t="s">
        <v>161</v>
      </c>
    </row>
    <row r="1050" spans="1:14">
      <c r="A1050">
        <v>1049</v>
      </c>
      <c r="B1050">
        <v>124</v>
      </c>
      <c r="C1050">
        <v>2019</v>
      </c>
      <c r="D1050">
        <v>9</v>
      </c>
      <c r="E1050" t="s">
        <v>54</v>
      </c>
      <c r="F1050" t="s">
        <v>50</v>
      </c>
      <c r="H1050" t="s">
        <v>103</v>
      </c>
      <c r="J1050">
        <v>4</v>
      </c>
      <c r="K1050" t="s">
        <v>162</v>
      </c>
      <c r="L1050">
        <v>38</v>
      </c>
      <c r="M1050" t="s">
        <v>161</v>
      </c>
    </row>
    <row r="1051" spans="1:14">
      <c r="A1051">
        <v>1050</v>
      </c>
      <c r="B1051">
        <v>125</v>
      </c>
      <c r="C1051">
        <v>2019</v>
      </c>
      <c r="D1051">
        <v>9</v>
      </c>
      <c r="E1051" t="s">
        <v>40</v>
      </c>
      <c r="F1051" t="s">
        <v>34</v>
      </c>
      <c r="H1051" t="s">
        <v>188</v>
      </c>
      <c r="J1051">
        <v>1</v>
      </c>
      <c r="K1051" t="s">
        <v>162</v>
      </c>
      <c r="L1051">
        <v>25</v>
      </c>
      <c r="M1051" t="s">
        <v>161</v>
      </c>
    </row>
    <row r="1052" spans="1:14">
      <c r="A1052">
        <v>1051</v>
      </c>
      <c r="B1052">
        <v>125</v>
      </c>
      <c r="C1052">
        <v>2019</v>
      </c>
      <c r="D1052">
        <v>9</v>
      </c>
      <c r="E1052" t="s">
        <v>40</v>
      </c>
      <c r="F1052" t="s">
        <v>34</v>
      </c>
      <c r="H1052" t="s">
        <v>129</v>
      </c>
      <c r="J1052">
        <v>1</v>
      </c>
      <c r="K1052" t="s">
        <v>162</v>
      </c>
      <c r="L1052">
        <v>21</v>
      </c>
      <c r="M1052" t="s">
        <v>161</v>
      </c>
    </row>
    <row r="1053" spans="1:14">
      <c r="A1053">
        <v>1052</v>
      </c>
      <c r="B1053">
        <v>125</v>
      </c>
      <c r="C1053">
        <v>2019</v>
      </c>
      <c r="D1053">
        <v>9</v>
      </c>
      <c r="E1053" t="s">
        <v>40</v>
      </c>
      <c r="F1053" t="s">
        <v>34</v>
      </c>
      <c r="H1053" t="s">
        <v>188</v>
      </c>
      <c r="J1053">
        <v>2</v>
      </c>
      <c r="K1053" t="s">
        <v>160</v>
      </c>
      <c r="L1053">
        <f t="shared" si="10"/>
        <v>33</v>
      </c>
      <c r="M1053" t="s">
        <v>161</v>
      </c>
    </row>
    <row r="1054" spans="1:14">
      <c r="A1054">
        <v>1053</v>
      </c>
      <c r="B1054">
        <v>125</v>
      </c>
      <c r="C1054">
        <v>2019</v>
      </c>
      <c r="D1054">
        <v>9</v>
      </c>
      <c r="E1054" t="s">
        <v>40</v>
      </c>
      <c r="F1054" t="s">
        <v>34</v>
      </c>
      <c r="H1054" t="s">
        <v>129</v>
      </c>
      <c r="J1054">
        <v>2</v>
      </c>
      <c r="K1054" t="s">
        <v>160</v>
      </c>
      <c r="L1054">
        <f t="shared" si="10"/>
        <v>33</v>
      </c>
      <c r="M1054" t="s">
        <v>161</v>
      </c>
    </row>
    <row r="1055" spans="1:14">
      <c r="A1055">
        <v>1054</v>
      </c>
      <c r="B1055">
        <v>125</v>
      </c>
      <c r="C1055">
        <v>2019</v>
      </c>
      <c r="D1055">
        <v>9</v>
      </c>
      <c r="E1055" t="s">
        <v>40</v>
      </c>
      <c r="F1055" t="s">
        <v>34</v>
      </c>
      <c r="H1055" t="s">
        <v>188</v>
      </c>
      <c r="J1055">
        <v>2</v>
      </c>
      <c r="K1055" t="s">
        <v>160</v>
      </c>
      <c r="L1055">
        <f t="shared" si="10"/>
        <v>33</v>
      </c>
      <c r="M1055" t="s">
        <v>163</v>
      </c>
      <c r="N1055" t="s">
        <v>170</v>
      </c>
    </row>
    <row r="1056" spans="1:14">
      <c r="A1056">
        <v>1055</v>
      </c>
      <c r="B1056">
        <v>125</v>
      </c>
      <c r="C1056">
        <v>2019</v>
      </c>
      <c r="D1056">
        <v>9</v>
      </c>
      <c r="E1056" t="s">
        <v>40</v>
      </c>
      <c r="F1056" t="s">
        <v>34</v>
      </c>
      <c r="H1056" t="s">
        <v>129</v>
      </c>
      <c r="J1056">
        <v>2</v>
      </c>
      <c r="K1056" t="s">
        <v>162</v>
      </c>
      <c r="L1056">
        <v>51</v>
      </c>
      <c r="M1056" t="s">
        <v>161</v>
      </c>
    </row>
    <row r="1057" spans="1:14">
      <c r="A1057">
        <v>1056</v>
      </c>
      <c r="B1057">
        <v>125</v>
      </c>
      <c r="C1057">
        <v>2019</v>
      </c>
      <c r="D1057">
        <v>9</v>
      </c>
      <c r="E1057" t="s">
        <v>40</v>
      </c>
      <c r="F1057" t="s">
        <v>34</v>
      </c>
      <c r="H1057" t="s">
        <v>129</v>
      </c>
      <c r="J1057">
        <v>3</v>
      </c>
      <c r="K1057" t="s">
        <v>160</v>
      </c>
      <c r="L1057">
        <f t="shared" si="10"/>
        <v>33</v>
      </c>
      <c r="M1057" t="s">
        <v>161</v>
      </c>
    </row>
    <row r="1058" spans="1:14">
      <c r="A1058">
        <v>1057</v>
      </c>
      <c r="B1058">
        <v>125</v>
      </c>
      <c r="C1058">
        <v>2019</v>
      </c>
      <c r="D1058">
        <v>9</v>
      </c>
      <c r="E1058" t="s">
        <v>40</v>
      </c>
      <c r="F1058" t="s">
        <v>34</v>
      </c>
      <c r="H1058" t="s">
        <v>129</v>
      </c>
      <c r="J1058">
        <v>4</v>
      </c>
      <c r="K1058" t="s">
        <v>162</v>
      </c>
      <c r="L1058">
        <v>33</v>
      </c>
      <c r="M1058" t="s">
        <v>161</v>
      </c>
    </row>
    <row r="1059" spans="1:14">
      <c r="A1059">
        <v>1058</v>
      </c>
      <c r="B1059">
        <v>125</v>
      </c>
      <c r="C1059">
        <v>2019</v>
      </c>
      <c r="D1059">
        <v>9</v>
      </c>
      <c r="E1059" t="s">
        <v>40</v>
      </c>
      <c r="F1059" t="s">
        <v>34</v>
      </c>
      <c r="H1059" t="s">
        <v>129</v>
      </c>
      <c r="J1059">
        <v>4</v>
      </c>
      <c r="K1059" t="s">
        <v>162</v>
      </c>
      <c r="L1059">
        <v>26</v>
      </c>
      <c r="M1059" t="s">
        <v>161</v>
      </c>
    </row>
    <row r="1060" spans="1:14">
      <c r="A1060">
        <v>1059</v>
      </c>
      <c r="B1060">
        <v>125</v>
      </c>
      <c r="C1060">
        <v>2019</v>
      </c>
      <c r="D1060">
        <v>9</v>
      </c>
      <c r="E1060" t="s">
        <v>40</v>
      </c>
      <c r="F1060" t="s">
        <v>34</v>
      </c>
      <c r="H1060" t="s">
        <v>188</v>
      </c>
      <c r="J1060">
        <v>4</v>
      </c>
      <c r="K1060" t="s">
        <v>162</v>
      </c>
      <c r="L1060">
        <v>43</v>
      </c>
      <c r="M1060" t="s">
        <v>163</v>
      </c>
      <c r="N1060" t="s">
        <v>165</v>
      </c>
    </row>
    <row r="1061" spans="1:14">
      <c r="A1061">
        <v>1060</v>
      </c>
      <c r="B1061">
        <v>126</v>
      </c>
      <c r="C1061">
        <v>2019</v>
      </c>
      <c r="D1061">
        <v>9</v>
      </c>
      <c r="E1061" t="s">
        <v>55</v>
      </c>
      <c r="F1061" t="s">
        <v>62</v>
      </c>
      <c r="H1061" t="s">
        <v>115</v>
      </c>
      <c r="J1061">
        <v>1</v>
      </c>
      <c r="K1061" t="s">
        <v>160</v>
      </c>
      <c r="L1061">
        <f t="shared" si="10"/>
        <v>33</v>
      </c>
      <c r="M1061" t="s">
        <v>161</v>
      </c>
    </row>
    <row r="1062" spans="1:14">
      <c r="A1062">
        <v>1061</v>
      </c>
      <c r="B1062">
        <v>126</v>
      </c>
      <c r="C1062">
        <v>2019</v>
      </c>
      <c r="D1062">
        <v>9</v>
      </c>
      <c r="E1062" t="s">
        <v>55</v>
      </c>
      <c r="F1062" t="s">
        <v>62</v>
      </c>
      <c r="H1062" t="s">
        <v>115</v>
      </c>
      <c r="J1062">
        <v>1</v>
      </c>
      <c r="K1062" t="s">
        <v>162</v>
      </c>
      <c r="L1062">
        <v>49</v>
      </c>
      <c r="M1062" t="s">
        <v>163</v>
      </c>
      <c r="N1062" t="s">
        <v>164</v>
      </c>
    </row>
    <row r="1063" spans="1:14">
      <c r="A1063">
        <v>1062</v>
      </c>
      <c r="B1063">
        <v>126</v>
      </c>
      <c r="C1063">
        <v>2019</v>
      </c>
      <c r="D1063">
        <v>9</v>
      </c>
      <c r="E1063" t="s">
        <v>55</v>
      </c>
      <c r="F1063" t="s">
        <v>62</v>
      </c>
      <c r="H1063" t="s">
        <v>105</v>
      </c>
      <c r="J1063">
        <v>2</v>
      </c>
      <c r="K1063" t="s">
        <v>160</v>
      </c>
      <c r="L1063">
        <f>IF(K1063="XP", 33,0)</f>
        <v>33</v>
      </c>
      <c r="M1063" t="s">
        <v>161</v>
      </c>
    </row>
    <row r="1064" spans="1:14">
      <c r="A1064">
        <v>1063</v>
      </c>
      <c r="B1064">
        <v>126</v>
      </c>
      <c r="C1064">
        <v>2019</v>
      </c>
      <c r="D1064">
        <v>9</v>
      </c>
      <c r="E1064" t="s">
        <v>55</v>
      </c>
      <c r="F1064" t="s">
        <v>62</v>
      </c>
      <c r="H1064" t="s">
        <v>105</v>
      </c>
      <c r="J1064">
        <v>2</v>
      </c>
      <c r="K1064" t="s">
        <v>160</v>
      </c>
      <c r="L1064">
        <f>IF(K1064="XP", 33,0)</f>
        <v>33</v>
      </c>
      <c r="M1064" t="s">
        <v>161</v>
      </c>
    </row>
    <row r="1065" spans="1:14">
      <c r="A1065">
        <v>1064</v>
      </c>
      <c r="B1065">
        <v>126</v>
      </c>
      <c r="C1065">
        <v>2019</v>
      </c>
      <c r="D1065">
        <v>9</v>
      </c>
      <c r="E1065" t="s">
        <v>55</v>
      </c>
      <c r="F1065" t="s">
        <v>62</v>
      </c>
      <c r="H1065" t="s">
        <v>105</v>
      </c>
      <c r="J1065">
        <v>2</v>
      </c>
      <c r="K1065" t="s">
        <v>160</v>
      </c>
      <c r="L1065">
        <f>IF(K1065="XP", 33,0)</f>
        <v>33</v>
      </c>
      <c r="M1065" t="s">
        <v>161</v>
      </c>
    </row>
    <row r="1066" spans="1:14">
      <c r="A1066">
        <v>1065</v>
      </c>
      <c r="B1066">
        <v>126</v>
      </c>
      <c r="C1066">
        <v>2019</v>
      </c>
      <c r="D1066">
        <v>9</v>
      </c>
      <c r="E1066" t="s">
        <v>55</v>
      </c>
      <c r="F1066" t="s">
        <v>62</v>
      </c>
      <c r="H1066" t="s">
        <v>115</v>
      </c>
      <c r="J1066">
        <v>2</v>
      </c>
      <c r="K1066" t="s">
        <v>162</v>
      </c>
      <c r="L1066">
        <v>52</v>
      </c>
      <c r="M1066" t="s">
        <v>161</v>
      </c>
    </row>
    <row r="1067" spans="1:14">
      <c r="A1067">
        <v>1066</v>
      </c>
      <c r="B1067">
        <v>126</v>
      </c>
      <c r="C1067">
        <v>2019</v>
      </c>
      <c r="D1067">
        <v>9</v>
      </c>
      <c r="E1067" t="s">
        <v>55</v>
      </c>
      <c r="F1067" t="s">
        <v>62</v>
      </c>
      <c r="H1067" t="s">
        <v>105</v>
      </c>
      <c r="J1067">
        <v>3</v>
      </c>
      <c r="K1067" t="s">
        <v>162</v>
      </c>
      <c r="L1067">
        <v>49</v>
      </c>
      <c r="M1067" t="s">
        <v>163</v>
      </c>
      <c r="N1067" t="s">
        <v>164</v>
      </c>
    </row>
    <row r="1068" spans="1:14">
      <c r="A1068">
        <v>1067</v>
      </c>
      <c r="B1068">
        <v>126</v>
      </c>
      <c r="C1068">
        <v>2019</v>
      </c>
      <c r="D1068">
        <v>9</v>
      </c>
      <c r="E1068" t="s">
        <v>55</v>
      </c>
      <c r="F1068" t="s">
        <v>62</v>
      </c>
      <c r="H1068" t="s">
        <v>115</v>
      </c>
      <c r="J1068">
        <v>3</v>
      </c>
      <c r="K1068" t="s">
        <v>162</v>
      </c>
      <c r="L1068">
        <v>40</v>
      </c>
      <c r="M1068" t="s">
        <v>161</v>
      </c>
    </row>
    <row r="1069" spans="1:14">
      <c r="A1069">
        <v>1068</v>
      </c>
      <c r="B1069">
        <v>126</v>
      </c>
      <c r="C1069">
        <v>2019</v>
      </c>
      <c r="D1069">
        <v>9</v>
      </c>
      <c r="E1069" t="s">
        <v>55</v>
      </c>
      <c r="F1069" t="s">
        <v>62</v>
      </c>
      <c r="H1069" t="s">
        <v>105</v>
      </c>
      <c r="J1069">
        <v>3</v>
      </c>
      <c r="K1069" t="s">
        <v>162</v>
      </c>
      <c r="L1069">
        <v>26</v>
      </c>
      <c r="M1069" t="s">
        <v>161</v>
      </c>
    </row>
    <row r="1070" spans="1:14">
      <c r="A1070">
        <v>1069</v>
      </c>
      <c r="B1070">
        <v>126</v>
      </c>
      <c r="C1070">
        <v>2019</v>
      </c>
      <c r="D1070">
        <v>9</v>
      </c>
      <c r="E1070" t="s">
        <v>55</v>
      </c>
      <c r="F1070" t="s">
        <v>62</v>
      </c>
      <c r="H1070" t="s">
        <v>115</v>
      </c>
      <c r="J1070">
        <v>4</v>
      </c>
      <c r="K1070" t="s">
        <v>162</v>
      </c>
      <c r="L1070">
        <v>29</v>
      </c>
      <c r="M1070" t="s">
        <v>161</v>
      </c>
    </row>
    <row r="1071" spans="1:14">
      <c r="A1071">
        <v>1070</v>
      </c>
      <c r="B1071">
        <v>127</v>
      </c>
      <c r="C1071">
        <v>2019</v>
      </c>
      <c r="D1071">
        <v>9</v>
      </c>
      <c r="E1071" t="s">
        <v>23</v>
      </c>
      <c r="F1071" t="s">
        <v>36</v>
      </c>
      <c r="H1071" t="s">
        <v>102</v>
      </c>
      <c r="J1071">
        <v>1</v>
      </c>
      <c r="K1071" t="s">
        <v>160</v>
      </c>
      <c r="L1071">
        <f t="shared" si="10"/>
        <v>33</v>
      </c>
      <c r="M1071" t="s">
        <v>161</v>
      </c>
    </row>
    <row r="1072" spans="1:14">
      <c r="A1072">
        <v>1071</v>
      </c>
      <c r="B1072">
        <v>127</v>
      </c>
      <c r="C1072">
        <v>2019</v>
      </c>
      <c r="D1072">
        <v>9</v>
      </c>
      <c r="E1072" t="s">
        <v>23</v>
      </c>
      <c r="F1072" t="s">
        <v>36</v>
      </c>
      <c r="H1072" t="s">
        <v>108</v>
      </c>
      <c r="J1072">
        <v>1</v>
      </c>
      <c r="K1072" t="s">
        <v>160</v>
      </c>
      <c r="L1072">
        <f t="shared" si="10"/>
        <v>33</v>
      </c>
      <c r="M1072" t="s">
        <v>161</v>
      </c>
    </row>
    <row r="1073" spans="1:14">
      <c r="A1073">
        <v>1072</v>
      </c>
      <c r="B1073">
        <v>127</v>
      </c>
      <c r="C1073">
        <v>2019</v>
      </c>
      <c r="D1073">
        <v>9</v>
      </c>
      <c r="E1073" t="s">
        <v>23</v>
      </c>
      <c r="F1073" t="s">
        <v>36</v>
      </c>
      <c r="H1073" t="s">
        <v>102</v>
      </c>
      <c r="J1073">
        <v>2</v>
      </c>
      <c r="K1073" t="s">
        <v>162</v>
      </c>
      <c r="L1073">
        <v>24</v>
      </c>
      <c r="M1073" t="s">
        <v>161</v>
      </c>
    </row>
    <row r="1074" spans="1:14">
      <c r="A1074">
        <v>1073</v>
      </c>
      <c r="B1074">
        <v>127</v>
      </c>
      <c r="C1074">
        <v>2019</v>
      </c>
      <c r="D1074">
        <v>9</v>
      </c>
      <c r="E1074" t="s">
        <v>23</v>
      </c>
      <c r="F1074" t="s">
        <v>36</v>
      </c>
      <c r="H1074" t="s">
        <v>108</v>
      </c>
      <c r="J1074">
        <v>2</v>
      </c>
      <c r="K1074" t="s">
        <v>162</v>
      </c>
      <c r="L1074">
        <v>29</v>
      </c>
      <c r="M1074" t="s">
        <v>161</v>
      </c>
    </row>
    <row r="1075" spans="1:14">
      <c r="A1075">
        <v>1074</v>
      </c>
      <c r="B1075">
        <v>127</v>
      </c>
      <c r="C1075">
        <v>2019</v>
      </c>
      <c r="D1075">
        <v>9</v>
      </c>
      <c r="E1075" t="s">
        <v>23</v>
      </c>
      <c r="F1075" t="s">
        <v>36</v>
      </c>
      <c r="H1075" t="s">
        <v>108</v>
      </c>
      <c r="J1075">
        <v>3</v>
      </c>
      <c r="K1075" t="s">
        <v>160</v>
      </c>
      <c r="L1075">
        <f t="shared" si="10"/>
        <v>33</v>
      </c>
      <c r="M1075" t="s">
        <v>163</v>
      </c>
      <c r="N1075" t="s">
        <v>168</v>
      </c>
    </row>
    <row r="1076" spans="1:14">
      <c r="A1076">
        <v>1075</v>
      </c>
      <c r="B1076">
        <v>127</v>
      </c>
      <c r="C1076">
        <v>2019</v>
      </c>
      <c r="D1076">
        <v>9</v>
      </c>
      <c r="E1076" t="s">
        <v>23</v>
      </c>
      <c r="F1076" t="s">
        <v>36</v>
      </c>
      <c r="H1076" t="s">
        <v>102</v>
      </c>
      <c r="J1076">
        <v>3</v>
      </c>
      <c r="K1076" t="s">
        <v>160</v>
      </c>
      <c r="L1076">
        <f t="shared" si="10"/>
        <v>33</v>
      </c>
      <c r="M1076" t="s">
        <v>161</v>
      </c>
    </row>
    <row r="1077" spans="1:14">
      <c r="A1077">
        <v>1076</v>
      </c>
      <c r="B1077">
        <v>127</v>
      </c>
      <c r="C1077">
        <v>2019</v>
      </c>
      <c r="D1077">
        <v>9</v>
      </c>
      <c r="E1077" t="s">
        <v>23</v>
      </c>
      <c r="F1077" t="s">
        <v>36</v>
      </c>
      <c r="H1077" t="s">
        <v>102</v>
      </c>
      <c r="J1077">
        <v>3</v>
      </c>
      <c r="K1077" t="s">
        <v>162</v>
      </c>
      <c r="L1077">
        <v>45</v>
      </c>
      <c r="M1077" t="s">
        <v>161</v>
      </c>
    </row>
    <row r="1078" spans="1:14">
      <c r="A1078">
        <v>1077</v>
      </c>
      <c r="B1078">
        <v>127</v>
      </c>
      <c r="C1078">
        <v>2019</v>
      </c>
      <c r="D1078">
        <v>9</v>
      </c>
      <c r="E1078" t="s">
        <v>23</v>
      </c>
      <c r="F1078" t="s">
        <v>36</v>
      </c>
      <c r="H1078" t="s">
        <v>108</v>
      </c>
      <c r="J1078">
        <v>4</v>
      </c>
      <c r="K1078" t="s">
        <v>160</v>
      </c>
      <c r="L1078">
        <f t="shared" si="10"/>
        <v>33</v>
      </c>
      <c r="M1078" t="s">
        <v>161</v>
      </c>
    </row>
    <row r="1079" spans="1:14">
      <c r="A1079">
        <v>1078</v>
      </c>
      <c r="B1079">
        <v>127</v>
      </c>
      <c r="C1079">
        <v>2019</v>
      </c>
      <c r="D1079">
        <v>9</v>
      </c>
      <c r="E1079" t="s">
        <v>23</v>
      </c>
      <c r="F1079" t="s">
        <v>36</v>
      </c>
      <c r="H1079" t="s">
        <v>102</v>
      </c>
      <c r="J1079">
        <v>4</v>
      </c>
      <c r="K1079" t="s">
        <v>162</v>
      </c>
      <c r="L1079">
        <v>54</v>
      </c>
      <c r="M1079" t="s">
        <v>161</v>
      </c>
    </row>
    <row r="1080" spans="1:14">
      <c r="A1080">
        <v>1079</v>
      </c>
      <c r="B1080">
        <v>127</v>
      </c>
      <c r="C1080">
        <v>2019</v>
      </c>
      <c r="D1080">
        <v>9</v>
      </c>
      <c r="E1080" t="s">
        <v>23</v>
      </c>
      <c r="F1080" t="s">
        <v>36</v>
      </c>
      <c r="H1080" t="s">
        <v>102</v>
      </c>
      <c r="J1080">
        <v>4</v>
      </c>
      <c r="K1080" t="s">
        <v>162</v>
      </c>
      <c r="L1080">
        <v>44</v>
      </c>
      <c r="M1080" t="s">
        <v>161</v>
      </c>
    </row>
    <row r="1081" spans="1:14">
      <c r="A1081">
        <v>1080</v>
      </c>
      <c r="B1081">
        <v>128</v>
      </c>
      <c r="C1081">
        <v>2019</v>
      </c>
      <c r="D1081">
        <v>9</v>
      </c>
      <c r="E1081" t="s">
        <v>26</v>
      </c>
      <c r="F1081" t="s">
        <v>37</v>
      </c>
      <c r="H1081" t="s">
        <v>134</v>
      </c>
      <c r="J1081">
        <v>1</v>
      </c>
      <c r="K1081" t="s">
        <v>162</v>
      </c>
      <c r="L1081">
        <v>43</v>
      </c>
      <c r="M1081" t="s">
        <v>163</v>
      </c>
      <c r="N1081" t="s">
        <v>165</v>
      </c>
    </row>
    <row r="1082" spans="1:14">
      <c r="A1082">
        <v>1081</v>
      </c>
      <c r="B1082">
        <v>128</v>
      </c>
      <c r="C1082">
        <v>2019</v>
      </c>
      <c r="D1082">
        <v>9</v>
      </c>
      <c r="E1082" t="s">
        <v>26</v>
      </c>
      <c r="F1082" t="s">
        <v>37</v>
      </c>
      <c r="H1082" t="s">
        <v>114</v>
      </c>
      <c r="J1082">
        <v>2</v>
      </c>
      <c r="K1082" t="s">
        <v>162</v>
      </c>
      <c r="L1082">
        <v>35</v>
      </c>
      <c r="M1082" t="s">
        <v>161</v>
      </c>
    </row>
    <row r="1083" spans="1:14">
      <c r="A1083">
        <v>1082</v>
      </c>
      <c r="B1083">
        <v>128</v>
      </c>
      <c r="C1083">
        <v>2019</v>
      </c>
      <c r="D1083">
        <v>9</v>
      </c>
      <c r="E1083" t="s">
        <v>26</v>
      </c>
      <c r="F1083" t="s">
        <v>37</v>
      </c>
      <c r="H1083" t="s">
        <v>114</v>
      </c>
      <c r="J1083">
        <v>2</v>
      </c>
      <c r="K1083" t="s">
        <v>160</v>
      </c>
      <c r="L1083">
        <f>IF(K1083="XP", 33,0)</f>
        <v>33</v>
      </c>
      <c r="M1083" t="s">
        <v>161</v>
      </c>
    </row>
    <row r="1084" spans="1:14">
      <c r="A1084">
        <v>1083</v>
      </c>
      <c r="B1084">
        <v>128</v>
      </c>
      <c r="C1084">
        <v>2019</v>
      </c>
      <c r="D1084">
        <v>9</v>
      </c>
      <c r="E1084" t="s">
        <v>26</v>
      </c>
      <c r="F1084" t="s">
        <v>37</v>
      </c>
      <c r="H1084" t="s">
        <v>114</v>
      </c>
      <c r="J1084">
        <v>2</v>
      </c>
      <c r="K1084" t="s">
        <v>160</v>
      </c>
      <c r="L1084">
        <f>IF(K1084="XP", 33,0)</f>
        <v>33</v>
      </c>
      <c r="M1084" t="s">
        <v>161</v>
      </c>
    </row>
    <row r="1085" spans="1:14">
      <c r="A1085">
        <v>1084</v>
      </c>
      <c r="B1085">
        <v>128</v>
      </c>
      <c r="C1085">
        <v>2019</v>
      </c>
      <c r="D1085">
        <v>9</v>
      </c>
      <c r="E1085" t="s">
        <v>26</v>
      </c>
      <c r="F1085" t="s">
        <v>37</v>
      </c>
      <c r="H1085" t="s">
        <v>134</v>
      </c>
      <c r="J1085">
        <v>2</v>
      </c>
      <c r="K1085" t="s">
        <v>162</v>
      </c>
      <c r="L1085">
        <v>56</v>
      </c>
      <c r="M1085" t="s">
        <v>163</v>
      </c>
      <c r="N1085" t="s">
        <v>166</v>
      </c>
    </row>
    <row r="1086" spans="1:14">
      <c r="A1086">
        <v>1085</v>
      </c>
      <c r="B1086">
        <v>128</v>
      </c>
      <c r="C1086">
        <v>2019</v>
      </c>
      <c r="D1086">
        <v>9</v>
      </c>
      <c r="E1086" t="s">
        <v>26</v>
      </c>
      <c r="F1086" t="s">
        <v>37</v>
      </c>
      <c r="H1086" t="s">
        <v>134</v>
      </c>
      <c r="J1086">
        <v>3</v>
      </c>
      <c r="K1086" t="s">
        <v>160</v>
      </c>
      <c r="L1086">
        <f>IF(K1086="XP", 33,0)</f>
        <v>33</v>
      </c>
      <c r="M1086" t="s">
        <v>161</v>
      </c>
    </row>
    <row r="1087" spans="1:14">
      <c r="A1087">
        <v>1086</v>
      </c>
      <c r="B1087">
        <v>128</v>
      </c>
      <c r="C1087">
        <v>2019</v>
      </c>
      <c r="D1087">
        <v>9</v>
      </c>
      <c r="E1087" t="s">
        <v>26</v>
      </c>
      <c r="F1087" t="s">
        <v>37</v>
      </c>
      <c r="H1087" t="s">
        <v>114</v>
      </c>
      <c r="J1087">
        <v>3</v>
      </c>
      <c r="K1087" t="s">
        <v>160</v>
      </c>
      <c r="L1087">
        <f>IF(K1087="XP", 33,0)</f>
        <v>33</v>
      </c>
      <c r="M1087" t="s">
        <v>161</v>
      </c>
    </row>
    <row r="1088" spans="1:14">
      <c r="A1088">
        <v>1087</v>
      </c>
      <c r="B1088">
        <v>128</v>
      </c>
      <c r="C1088">
        <v>2019</v>
      </c>
      <c r="D1088">
        <v>9</v>
      </c>
      <c r="E1088" t="s">
        <v>26</v>
      </c>
      <c r="F1088" t="s">
        <v>37</v>
      </c>
      <c r="H1088" t="s">
        <v>134</v>
      </c>
      <c r="J1088">
        <v>4</v>
      </c>
      <c r="K1088" t="s">
        <v>160</v>
      </c>
      <c r="L1088">
        <f>IF(K1088="XP", 33,0)</f>
        <v>33</v>
      </c>
      <c r="M1088" t="s">
        <v>161</v>
      </c>
    </row>
    <row r="1089" spans="1:14">
      <c r="A1089">
        <v>1088</v>
      </c>
      <c r="B1089">
        <v>128</v>
      </c>
      <c r="C1089">
        <v>2019</v>
      </c>
      <c r="D1089">
        <v>9</v>
      </c>
      <c r="E1089" t="s">
        <v>26</v>
      </c>
      <c r="F1089" t="s">
        <v>37</v>
      </c>
      <c r="H1089" t="s">
        <v>114</v>
      </c>
      <c r="J1089">
        <v>4</v>
      </c>
      <c r="K1089" t="s">
        <v>162</v>
      </c>
      <c r="L1089">
        <v>49</v>
      </c>
      <c r="M1089" t="s">
        <v>163</v>
      </c>
      <c r="N1089" t="s">
        <v>165</v>
      </c>
    </row>
    <row r="1090" spans="1:14">
      <c r="A1090">
        <v>1089</v>
      </c>
      <c r="B1090">
        <v>128</v>
      </c>
      <c r="C1090">
        <v>2019</v>
      </c>
      <c r="D1090">
        <v>9</v>
      </c>
      <c r="E1090" t="s">
        <v>26</v>
      </c>
      <c r="F1090" t="s">
        <v>37</v>
      </c>
      <c r="H1090" t="s">
        <v>114</v>
      </c>
      <c r="J1090">
        <v>4</v>
      </c>
      <c r="K1090" t="s">
        <v>160</v>
      </c>
      <c r="L1090">
        <f>IF(K1090="XP", 33,0)</f>
        <v>33</v>
      </c>
      <c r="M1090" t="s">
        <v>163</v>
      </c>
      <c r="N1090" t="s">
        <v>170</v>
      </c>
    </row>
    <row r="1091" spans="1:14">
      <c r="A1091">
        <v>1090</v>
      </c>
      <c r="B1091">
        <v>128</v>
      </c>
      <c r="C1091">
        <v>2019</v>
      </c>
      <c r="D1091">
        <v>9</v>
      </c>
      <c r="E1091" t="s">
        <v>26</v>
      </c>
      <c r="F1091" t="s">
        <v>37</v>
      </c>
      <c r="H1091" t="s">
        <v>134</v>
      </c>
      <c r="J1091">
        <v>4</v>
      </c>
      <c r="K1091" t="s">
        <v>162</v>
      </c>
      <c r="L1091">
        <v>44</v>
      </c>
      <c r="M1091" t="s">
        <v>163</v>
      </c>
      <c r="N1091" t="s">
        <v>175</v>
      </c>
    </row>
    <row r="1092" spans="1:14">
      <c r="A1092">
        <v>1091</v>
      </c>
      <c r="B1092">
        <v>129</v>
      </c>
      <c r="C1092">
        <v>2019</v>
      </c>
      <c r="D1092">
        <v>9</v>
      </c>
      <c r="E1092" t="s">
        <v>61</v>
      </c>
      <c r="F1092" t="s">
        <v>44</v>
      </c>
      <c r="H1092" t="s">
        <v>138</v>
      </c>
      <c r="J1092">
        <v>1</v>
      </c>
      <c r="K1092" t="s">
        <v>160</v>
      </c>
      <c r="L1092">
        <f t="shared" si="10"/>
        <v>33</v>
      </c>
      <c r="M1092" t="s">
        <v>161</v>
      </c>
    </row>
    <row r="1093" spans="1:14">
      <c r="A1093">
        <v>1092</v>
      </c>
      <c r="B1093">
        <v>129</v>
      </c>
      <c r="C1093">
        <v>2019</v>
      </c>
      <c r="D1093">
        <v>9</v>
      </c>
      <c r="E1093" t="s">
        <v>61</v>
      </c>
      <c r="F1093" t="s">
        <v>44</v>
      </c>
      <c r="H1093" t="s">
        <v>138</v>
      </c>
      <c r="J1093">
        <v>1</v>
      </c>
      <c r="K1093" t="s">
        <v>162</v>
      </c>
      <c r="L1093">
        <v>42</v>
      </c>
      <c r="M1093" t="s">
        <v>161</v>
      </c>
    </row>
    <row r="1094" spans="1:14">
      <c r="A1094">
        <v>1093</v>
      </c>
      <c r="B1094">
        <v>129</v>
      </c>
      <c r="C1094">
        <v>2019</v>
      </c>
      <c r="D1094">
        <v>9</v>
      </c>
      <c r="E1094" t="s">
        <v>61</v>
      </c>
      <c r="F1094" t="s">
        <v>44</v>
      </c>
      <c r="H1094" t="s">
        <v>104</v>
      </c>
      <c r="J1094">
        <v>2</v>
      </c>
      <c r="K1094" t="s">
        <v>162</v>
      </c>
      <c r="L1094">
        <v>29</v>
      </c>
      <c r="M1094" t="s">
        <v>161</v>
      </c>
    </row>
    <row r="1095" spans="1:14">
      <c r="A1095">
        <v>1094</v>
      </c>
      <c r="B1095">
        <v>129</v>
      </c>
      <c r="C1095">
        <v>2019</v>
      </c>
      <c r="D1095">
        <v>9</v>
      </c>
      <c r="E1095" t="s">
        <v>61</v>
      </c>
      <c r="F1095" t="s">
        <v>44</v>
      </c>
      <c r="H1095" t="s">
        <v>138</v>
      </c>
      <c r="J1095">
        <v>2</v>
      </c>
      <c r="K1095" t="s">
        <v>160</v>
      </c>
      <c r="L1095">
        <f t="shared" si="10"/>
        <v>33</v>
      </c>
      <c r="M1095" t="s">
        <v>161</v>
      </c>
    </row>
    <row r="1096" spans="1:14">
      <c r="A1096">
        <v>1095</v>
      </c>
      <c r="B1096">
        <v>129</v>
      </c>
      <c r="C1096">
        <v>2019</v>
      </c>
      <c r="D1096">
        <v>9</v>
      </c>
      <c r="E1096" t="s">
        <v>61</v>
      </c>
      <c r="F1096" t="s">
        <v>44</v>
      </c>
      <c r="H1096" t="s">
        <v>104</v>
      </c>
      <c r="J1096">
        <v>2</v>
      </c>
      <c r="K1096" t="s">
        <v>162</v>
      </c>
      <c r="L1096">
        <v>33</v>
      </c>
      <c r="M1096" t="s">
        <v>161</v>
      </c>
    </row>
    <row r="1097" spans="1:14">
      <c r="A1097">
        <v>1096</v>
      </c>
      <c r="B1097">
        <v>129</v>
      </c>
      <c r="C1097">
        <v>2019</v>
      </c>
      <c r="D1097">
        <v>9</v>
      </c>
      <c r="E1097" t="s">
        <v>61</v>
      </c>
      <c r="F1097" t="s">
        <v>44</v>
      </c>
      <c r="H1097" t="s">
        <v>104</v>
      </c>
      <c r="J1097">
        <v>3</v>
      </c>
      <c r="K1097" t="s">
        <v>162</v>
      </c>
      <c r="L1097">
        <v>39</v>
      </c>
      <c r="M1097" t="s">
        <v>161</v>
      </c>
    </row>
    <row r="1098" spans="1:14">
      <c r="A1098">
        <v>1097</v>
      </c>
      <c r="B1098">
        <v>129</v>
      </c>
      <c r="C1098">
        <v>2019</v>
      </c>
      <c r="D1098">
        <v>9</v>
      </c>
      <c r="E1098" t="s">
        <v>61</v>
      </c>
      <c r="F1098" t="s">
        <v>44</v>
      </c>
      <c r="H1098" t="s">
        <v>138</v>
      </c>
      <c r="J1098">
        <v>4</v>
      </c>
      <c r="K1098" t="s">
        <v>160</v>
      </c>
      <c r="L1098">
        <f t="shared" si="10"/>
        <v>33</v>
      </c>
      <c r="M1098" t="s">
        <v>161</v>
      </c>
    </row>
    <row r="1099" spans="1:14">
      <c r="A1099">
        <v>1098</v>
      </c>
      <c r="B1099">
        <v>130</v>
      </c>
      <c r="C1099">
        <v>2019</v>
      </c>
      <c r="D1099">
        <v>9</v>
      </c>
      <c r="E1099" t="s">
        <v>58</v>
      </c>
      <c r="F1099" t="s">
        <v>35</v>
      </c>
      <c r="H1099" t="s">
        <v>144</v>
      </c>
      <c r="J1099">
        <v>1</v>
      </c>
      <c r="K1099" t="s">
        <v>160</v>
      </c>
      <c r="L1099">
        <f t="shared" si="10"/>
        <v>33</v>
      </c>
      <c r="M1099" t="s">
        <v>161</v>
      </c>
    </row>
    <row r="1100" spans="1:14">
      <c r="A1100">
        <v>1099</v>
      </c>
      <c r="B1100">
        <v>130</v>
      </c>
      <c r="C1100">
        <v>2019</v>
      </c>
      <c r="D1100">
        <v>9</v>
      </c>
      <c r="E1100" t="s">
        <v>58</v>
      </c>
      <c r="F1100" t="s">
        <v>35</v>
      </c>
      <c r="H1100" t="s">
        <v>119</v>
      </c>
      <c r="J1100">
        <v>1</v>
      </c>
      <c r="K1100" t="s">
        <v>160</v>
      </c>
      <c r="L1100">
        <f t="shared" si="10"/>
        <v>33</v>
      </c>
      <c r="M1100" t="s">
        <v>161</v>
      </c>
    </row>
    <row r="1101" spans="1:14">
      <c r="A1101">
        <v>1100</v>
      </c>
      <c r="B1101">
        <v>130</v>
      </c>
      <c r="C1101">
        <v>2019</v>
      </c>
      <c r="D1101">
        <v>9</v>
      </c>
      <c r="E1101" t="s">
        <v>58</v>
      </c>
      <c r="F1101" t="s">
        <v>35</v>
      </c>
      <c r="H1101" t="s">
        <v>144</v>
      </c>
      <c r="J1101">
        <v>1</v>
      </c>
      <c r="K1101" t="s">
        <v>160</v>
      </c>
      <c r="L1101">
        <f t="shared" si="10"/>
        <v>33</v>
      </c>
      <c r="M1101" t="s">
        <v>161</v>
      </c>
    </row>
    <row r="1102" spans="1:14">
      <c r="A1102">
        <v>1101</v>
      </c>
      <c r="B1102">
        <v>130</v>
      </c>
      <c r="C1102">
        <v>2019</v>
      </c>
      <c r="D1102">
        <v>9</v>
      </c>
      <c r="E1102" t="s">
        <v>58</v>
      </c>
      <c r="F1102" t="s">
        <v>35</v>
      </c>
      <c r="H1102" t="s">
        <v>105</v>
      </c>
      <c r="J1102">
        <v>2</v>
      </c>
      <c r="K1102" t="s">
        <v>162</v>
      </c>
      <c r="L1102">
        <v>47</v>
      </c>
      <c r="M1102" t="s">
        <v>163</v>
      </c>
      <c r="N1102" t="s">
        <v>165</v>
      </c>
    </row>
    <row r="1103" spans="1:14">
      <c r="A1103">
        <v>1102</v>
      </c>
      <c r="B1103">
        <v>130</v>
      </c>
      <c r="C1103">
        <v>2019</v>
      </c>
      <c r="D1103">
        <v>9</v>
      </c>
      <c r="E1103" t="s">
        <v>58</v>
      </c>
      <c r="F1103" t="s">
        <v>35</v>
      </c>
      <c r="H1103" t="s">
        <v>144</v>
      </c>
      <c r="J1103">
        <v>2</v>
      </c>
      <c r="K1103" t="s">
        <v>160</v>
      </c>
      <c r="L1103">
        <f>IF(K1103="XP", 33,0)</f>
        <v>33</v>
      </c>
      <c r="M1103" t="s">
        <v>161</v>
      </c>
    </row>
    <row r="1104" spans="1:14">
      <c r="A1104">
        <v>1103</v>
      </c>
      <c r="B1104">
        <v>130</v>
      </c>
      <c r="C1104">
        <v>2019</v>
      </c>
      <c r="D1104">
        <v>9</v>
      </c>
      <c r="E1104" t="s">
        <v>58</v>
      </c>
      <c r="F1104" t="s">
        <v>35</v>
      </c>
      <c r="H1104" t="s">
        <v>119</v>
      </c>
      <c r="J1104">
        <v>2</v>
      </c>
      <c r="K1104" t="s">
        <v>160</v>
      </c>
      <c r="L1104">
        <f>IF(K1104="XP", 33,0)</f>
        <v>33</v>
      </c>
      <c r="M1104" t="s">
        <v>163</v>
      </c>
      <c r="N1104" t="s">
        <v>168</v>
      </c>
    </row>
    <row r="1105" spans="1:15">
      <c r="A1105">
        <v>1104</v>
      </c>
      <c r="B1105">
        <v>130</v>
      </c>
      <c r="C1105">
        <v>2019</v>
      </c>
      <c r="D1105">
        <v>9</v>
      </c>
      <c r="E1105" t="s">
        <v>58</v>
      </c>
      <c r="F1105" t="s">
        <v>35</v>
      </c>
      <c r="H1105" t="s">
        <v>144</v>
      </c>
      <c r="J1105">
        <v>2</v>
      </c>
      <c r="K1105" t="s">
        <v>162</v>
      </c>
      <c r="L1105">
        <v>50</v>
      </c>
      <c r="M1105" t="s">
        <v>163</v>
      </c>
      <c r="N1105" t="s">
        <v>165</v>
      </c>
    </row>
    <row r="1106" spans="1:15">
      <c r="A1106">
        <v>1105</v>
      </c>
      <c r="B1106">
        <v>130</v>
      </c>
      <c r="C1106">
        <v>2019</v>
      </c>
      <c r="D1106">
        <v>9</v>
      </c>
      <c r="E1106" t="s">
        <v>58</v>
      </c>
      <c r="F1106" t="s">
        <v>35</v>
      </c>
      <c r="H1106" t="s">
        <v>144</v>
      </c>
      <c r="J1106">
        <v>3</v>
      </c>
      <c r="K1106" t="s">
        <v>162</v>
      </c>
      <c r="L1106">
        <v>41</v>
      </c>
      <c r="M1106" t="s">
        <v>161</v>
      </c>
    </row>
    <row r="1107" spans="1:15">
      <c r="A1107">
        <v>1106</v>
      </c>
      <c r="B1107">
        <v>130</v>
      </c>
      <c r="C1107">
        <v>2019</v>
      </c>
      <c r="D1107">
        <v>9</v>
      </c>
      <c r="E1107" t="s">
        <v>58</v>
      </c>
      <c r="F1107" t="s">
        <v>35</v>
      </c>
      <c r="H1107" t="s">
        <v>119</v>
      </c>
      <c r="J1107">
        <v>4</v>
      </c>
      <c r="K1107" t="s">
        <v>162</v>
      </c>
      <c r="L1107">
        <v>37</v>
      </c>
      <c r="M1107" t="s">
        <v>161</v>
      </c>
    </row>
    <row r="1108" spans="1:15">
      <c r="A1108">
        <v>1107</v>
      </c>
      <c r="B1108">
        <v>130</v>
      </c>
      <c r="C1108">
        <v>2019</v>
      </c>
      <c r="D1108">
        <v>9</v>
      </c>
      <c r="E1108" t="s">
        <v>58</v>
      </c>
      <c r="F1108" t="s">
        <v>35</v>
      </c>
      <c r="H1108" t="s">
        <v>119</v>
      </c>
      <c r="J1108">
        <v>4</v>
      </c>
      <c r="K1108" t="s">
        <v>162</v>
      </c>
      <c r="L1108">
        <v>22</v>
      </c>
      <c r="M1108" t="s">
        <v>161</v>
      </c>
    </row>
    <row r="1109" spans="1:15">
      <c r="A1109">
        <v>1108</v>
      </c>
      <c r="B1109">
        <v>130</v>
      </c>
      <c r="C1109">
        <v>2019</v>
      </c>
      <c r="D1109">
        <v>9</v>
      </c>
      <c r="E1109" t="s">
        <v>58</v>
      </c>
      <c r="F1109" t="s">
        <v>35</v>
      </c>
      <c r="H1109" t="s">
        <v>144</v>
      </c>
      <c r="J1109">
        <v>4</v>
      </c>
      <c r="K1109" t="s">
        <v>162</v>
      </c>
      <c r="L1109">
        <v>45</v>
      </c>
      <c r="M1109" t="s">
        <v>161</v>
      </c>
    </row>
    <row r="1110" spans="1:15">
      <c r="A1110">
        <v>1109</v>
      </c>
      <c r="B1110">
        <v>130</v>
      </c>
      <c r="C1110">
        <v>2019</v>
      </c>
      <c r="D1110">
        <v>9</v>
      </c>
      <c r="E1110" t="s">
        <v>58</v>
      </c>
      <c r="F1110" t="s">
        <v>35</v>
      </c>
      <c r="H1110" t="s">
        <v>119</v>
      </c>
      <c r="J1110">
        <v>4</v>
      </c>
      <c r="K1110" t="s">
        <v>160</v>
      </c>
      <c r="L1110">
        <f>IF(K1110="XP", 33,0)</f>
        <v>33</v>
      </c>
      <c r="M1110" t="s">
        <v>161</v>
      </c>
    </row>
    <row r="1111" spans="1:15">
      <c r="A1111">
        <v>1110</v>
      </c>
      <c r="B1111">
        <v>130</v>
      </c>
      <c r="C1111">
        <v>2019</v>
      </c>
      <c r="D1111">
        <v>9</v>
      </c>
      <c r="E1111" t="s">
        <v>58</v>
      </c>
      <c r="F1111" t="s">
        <v>35</v>
      </c>
      <c r="H1111" t="s">
        <v>144</v>
      </c>
      <c r="J1111">
        <v>4</v>
      </c>
      <c r="K1111" t="s">
        <v>160</v>
      </c>
      <c r="L1111">
        <f>IF(K1111="XP", 33,0)</f>
        <v>33</v>
      </c>
      <c r="M1111" t="s">
        <v>161</v>
      </c>
    </row>
    <row r="1112" spans="1:15">
      <c r="A1112">
        <v>1111</v>
      </c>
      <c r="B1112">
        <v>130</v>
      </c>
      <c r="C1112">
        <v>2019</v>
      </c>
      <c r="D1112">
        <v>9</v>
      </c>
      <c r="E1112" t="s">
        <v>58</v>
      </c>
      <c r="F1112" t="s">
        <v>35</v>
      </c>
      <c r="H1112" t="s">
        <v>119</v>
      </c>
      <c r="J1112">
        <v>4</v>
      </c>
      <c r="K1112" t="s">
        <v>162</v>
      </c>
      <c r="L1112">
        <v>40</v>
      </c>
      <c r="M1112" t="s">
        <v>163</v>
      </c>
      <c r="N1112" t="s">
        <v>177</v>
      </c>
      <c r="O1112" t="s">
        <v>173</v>
      </c>
    </row>
    <row r="1113" spans="1:15">
      <c r="A1113">
        <v>1112</v>
      </c>
      <c r="B1113">
        <v>131</v>
      </c>
      <c r="C1113">
        <v>2019</v>
      </c>
      <c r="D1113">
        <v>9</v>
      </c>
      <c r="E1113" t="s">
        <v>52</v>
      </c>
      <c r="F1113" t="s">
        <v>22</v>
      </c>
      <c r="H1113" t="s">
        <v>113</v>
      </c>
      <c r="J1113">
        <v>1</v>
      </c>
      <c r="K1113" t="s">
        <v>160</v>
      </c>
      <c r="L1113">
        <f t="shared" si="10"/>
        <v>33</v>
      </c>
      <c r="M1113" t="s">
        <v>161</v>
      </c>
    </row>
    <row r="1114" spans="1:15">
      <c r="A1114">
        <v>1113</v>
      </c>
      <c r="B1114">
        <v>131</v>
      </c>
      <c r="C1114">
        <v>2019</v>
      </c>
      <c r="D1114">
        <v>9</v>
      </c>
      <c r="E1114" t="s">
        <v>52</v>
      </c>
      <c r="F1114" t="s">
        <v>22</v>
      </c>
      <c r="H1114" t="s">
        <v>112</v>
      </c>
      <c r="J1114">
        <v>1</v>
      </c>
      <c r="K1114" t="s">
        <v>160</v>
      </c>
      <c r="L1114">
        <f t="shared" si="10"/>
        <v>33</v>
      </c>
      <c r="M1114" t="s">
        <v>161</v>
      </c>
    </row>
    <row r="1115" spans="1:15">
      <c r="A1115">
        <v>1114</v>
      </c>
      <c r="B1115">
        <v>131</v>
      </c>
      <c r="C1115">
        <v>2019</v>
      </c>
      <c r="D1115">
        <v>9</v>
      </c>
      <c r="E1115" t="s">
        <v>52</v>
      </c>
      <c r="F1115" t="s">
        <v>22</v>
      </c>
      <c r="H1115" t="s">
        <v>113</v>
      </c>
      <c r="J1115">
        <v>2</v>
      </c>
      <c r="K1115" t="s">
        <v>162</v>
      </c>
      <c r="L1115">
        <v>32</v>
      </c>
      <c r="M1115" t="s">
        <v>161</v>
      </c>
    </row>
    <row r="1116" spans="1:15">
      <c r="A1116">
        <v>1115</v>
      </c>
      <c r="B1116">
        <v>131</v>
      </c>
      <c r="C1116">
        <v>2019</v>
      </c>
      <c r="D1116">
        <v>9</v>
      </c>
      <c r="E1116" t="s">
        <v>52</v>
      </c>
      <c r="F1116" t="s">
        <v>22</v>
      </c>
      <c r="H1116" t="s">
        <v>112</v>
      </c>
      <c r="J1116">
        <v>2</v>
      </c>
      <c r="K1116" t="s">
        <v>160</v>
      </c>
      <c r="L1116">
        <f t="shared" si="10"/>
        <v>33</v>
      </c>
      <c r="M1116" t="s">
        <v>161</v>
      </c>
    </row>
    <row r="1117" spans="1:15">
      <c r="A1117">
        <v>1116</v>
      </c>
      <c r="B1117">
        <v>131</v>
      </c>
      <c r="C1117">
        <v>2019</v>
      </c>
      <c r="D1117">
        <v>9</v>
      </c>
      <c r="E1117" t="s">
        <v>52</v>
      </c>
      <c r="F1117" t="s">
        <v>22</v>
      </c>
      <c r="H1117" t="s">
        <v>113</v>
      </c>
      <c r="J1117">
        <v>2</v>
      </c>
      <c r="K1117" t="s">
        <v>160</v>
      </c>
      <c r="L1117">
        <f t="shared" si="10"/>
        <v>33</v>
      </c>
      <c r="M1117" t="s">
        <v>161</v>
      </c>
    </row>
    <row r="1118" spans="1:15">
      <c r="A1118">
        <v>1117</v>
      </c>
      <c r="B1118">
        <v>131</v>
      </c>
      <c r="C1118">
        <v>2019</v>
      </c>
      <c r="D1118">
        <v>9</v>
      </c>
      <c r="E1118" t="s">
        <v>52</v>
      </c>
      <c r="F1118" t="s">
        <v>22</v>
      </c>
      <c r="H1118" t="s">
        <v>113</v>
      </c>
      <c r="J1118">
        <v>3</v>
      </c>
      <c r="K1118" t="s">
        <v>162</v>
      </c>
      <c r="L1118">
        <v>45</v>
      </c>
      <c r="M1118" t="s">
        <v>163</v>
      </c>
      <c r="N1118" t="s">
        <v>165</v>
      </c>
    </row>
    <row r="1119" spans="1:15">
      <c r="A1119">
        <v>1118</v>
      </c>
      <c r="B1119">
        <v>131</v>
      </c>
      <c r="C1119">
        <v>2019</v>
      </c>
      <c r="D1119">
        <v>9</v>
      </c>
      <c r="E1119" t="s">
        <v>52</v>
      </c>
      <c r="F1119" t="s">
        <v>22</v>
      </c>
      <c r="H1119" t="s">
        <v>112</v>
      </c>
      <c r="J1119">
        <v>3</v>
      </c>
      <c r="K1119" t="s">
        <v>162</v>
      </c>
      <c r="L1119">
        <v>23</v>
      </c>
      <c r="M1119" t="s">
        <v>161</v>
      </c>
    </row>
    <row r="1120" spans="1:15">
      <c r="A1120">
        <v>1119</v>
      </c>
      <c r="B1120">
        <v>131</v>
      </c>
      <c r="C1120">
        <v>2019</v>
      </c>
      <c r="D1120">
        <v>9</v>
      </c>
      <c r="E1120" t="s">
        <v>52</v>
      </c>
      <c r="F1120" t="s">
        <v>22</v>
      </c>
      <c r="H1120" t="s">
        <v>113</v>
      </c>
      <c r="J1120">
        <v>4</v>
      </c>
      <c r="K1120" t="s">
        <v>160</v>
      </c>
      <c r="L1120">
        <f>IF(K1120="XP", 33,0)</f>
        <v>33</v>
      </c>
      <c r="M1120" t="s">
        <v>161</v>
      </c>
    </row>
    <row r="1121" spans="1:14">
      <c r="A1121">
        <v>1120</v>
      </c>
      <c r="B1121">
        <v>131</v>
      </c>
      <c r="C1121">
        <v>2019</v>
      </c>
      <c r="D1121">
        <v>9</v>
      </c>
      <c r="E1121" t="s">
        <v>52</v>
      </c>
      <c r="F1121" t="s">
        <v>22</v>
      </c>
      <c r="H1121" t="s">
        <v>112</v>
      </c>
      <c r="J1121">
        <v>4</v>
      </c>
      <c r="K1121" t="s">
        <v>160</v>
      </c>
      <c r="L1121">
        <f>IF(K1121="XP", 33,0)</f>
        <v>33</v>
      </c>
      <c r="M1121" t="s">
        <v>161</v>
      </c>
    </row>
    <row r="1122" spans="1:14">
      <c r="A1122">
        <v>1121</v>
      </c>
      <c r="B1122">
        <v>131</v>
      </c>
      <c r="C1122">
        <v>2019</v>
      </c>
      <c r="D1122">
        <v>9</v>
      </c>
      <c r="E1122" t="s">
        <v>52</v>
      </c>
      <c r="F1122" t="s">
        <v>22</v>
      </c>
      <c r="H1122" t="s">
        <v>113</v>
      </c>
      <c r="J1122">
        <v>4</v>
      </c>
      <c r="K1122" t="s">
        <v>160</v>
      </c>
      <c r="L1122">
        <f>IF(K1122="XP", 33,0)</f>
        <v>33</v>
      </c>
      <c r="M1122" t="s">
        <v>161</v>
      </c>
    </row>
    <row r="1123" spans="1:14">
      <c r="A1123">
        <v>1122</v>
      </c>
      <c r="B1123">
        <v>132</v>
      </c>
      <c r="C1123">
        <v>2019</v>
      </c>
      <c r="D1123">
        <v>9</v>
      </c>
      <c r="E1123" t="s">
        <v>56</v>
      </c>
      <c r="F1123" t="s">
        <v>49</v>
      </c>
      <c r="H1123" t="s">
        <v>121</v>
      </c>
      <c r="J1123">
        <v>1</v>
      </c>
      <c r="K1123" t="s">
        <v>162</v>
      </c>
      <c r="L1123">
        <v>29</v>
      </c>
      <c r="M1123" t="s">
        <v>161</v>
      </c>
    </row>
    <row r="1124" spans="1:14">
      <c r="A1124">
        <v>1123</v>
      </c>
      <c r="B1124">
        <v>132</v>
      </c>
      <c r="C1124">
        <v>2019</v>
      </c>
      <c r="D1124">
        <v>9</v>
      </c>
      <c r="E1124" t="s">
        <v>56</v>
      </c>
      <c r="F1124" t="s">
        <v>49</v>
      </c>
      <c r="H1124" t="s">
        <v>121</v>
      </c>
      <c r="J1124">
        <v>1</v>
      </c>
      <c r="K1124" t="s">
        <v>162</v>
      </c>
      <c r="L1124">
        <v>40</v>
      </c>
      <c r="M1124" t="s">
        <v>161</v>
      </c>
    </row>
    <row r="1125" spans="1:14">
      <c r="A1125">
        <v>1124</v>
      </c>
      <c r="B1125">
        <v>132</v>
      </c>
      <c r="C1125">
        <v>2019</v>
      </c>
      <c r="D1125">
        <v>9</v>
      </c>
      <c r="E1125" t="s">
        <v>56</v>
      </c>
      <c r="F1125" t="s">
        <v>49</v>
      </c>
      <c r="H1125" t="s">
        <v>121</v>
      </c>
      <c r="J1125">
        <v>2</v>
      </c>
      <c r="K1125" t="s">
        <v>162</v>
      </c>
      <c r="L1125">
        <v>34</v>
      </c>
      <c r="M1125" t="s">
        <v>161</v>
      </c>
    </row>
    <row r="1126" spans="1:14">
      <c r="A1126">
        <v>1125</v>
      </c>
      <c r="B1126">
        <v>132</v>
      </c>
      <c r="C1126">
        <v>2019</v>
      </c>
      <c r="D1126">
        <v>9</v>
      </c>
      <c r="E1126" t="s">
        <v>56</v>
      </c>
      <c r="F1126" t="s">
        <v>49</v>
      </c>
      <c r="H1126" t="s">
        <v>121</v>
      </c>
      <c r="J1126">
        <v>3</v>
      </c>
      <c r="K1126" t="s">
        <v>162</v>
      </c>
      <c r="L1126">
        <v>43</v>
      </c>
      <c r="M1126" t="s">
        <v>161</v>
      </c>
    </row>
    <row r="1127" spans="1:14">
      <c r="A1127">
        <v>1126</v>
      </c>
      <c r="B1127">
        <v>132</v>
      </c>
      <c r="C1127">
        <v>2019</v>
      </c>
      <c r="D1127">
        <v>9</v>
      </c>
      <c r="E1127" t="s">
        <v>56</v>
      </c>
      <c r="F1127" t="s">
        <v>49</v>
      </c>
      <c r="H1127" t="s">
        <v>121</v>
      </c>
      <c r="J1127">
        <v>3</v>
      </c>
      <c r="K1127" t="s">
        <v>160</v>
      </c>
      <c r="L1127">
        <f t="shared" si="10"/>
        <v>33</v>
      </c>
      <c r="M1127" t="s">
        <v>161</v>
      </c>
    </row>
    <row r="1128" spans="1:14">
      <c r="A1128">
        <v>1127</v>
      </c>
      <c r="B1128">
        <v>132</v>
      </c>
      <c r="C1128">
        <v>2019</v>
      </c>
      <c r="D1128">
        <v>9</v>
      </c>
      <c r="E1128" t="s">
        <v>56</v>
      </c>
      <c r="F1128" t="s">
        <v>49</v>
      </c>
      <c r="H1128" t="s">
        <v>107</v>
      </c>
      <c r="J1128">
        <v>3</v>
      </c>
      <c r="K1128" t="s">
        <v>162</v>
      </c>
      <c r="L1128">
        <v>54</v>
      </c>
      <c r="M1128" t="s">
        <v>161</v>
      </c>
    </row>
    <row r="1129" spans="1:14">
      <c r="A1129">
        <v>1128</v>
      </c>
      <c r="B1129">
        <v>132</v>
      </c>
      <c r="C1129">
        <v>2019</v>
      </c>
      <c r="D1129">
        <v>9</v>
      </c>
      <c r="E1129" t="s">
        <v>56</v>
      </c>
      <c r="F1129" t="s">
        <v>49</v>
      </c>
      <c r="H1129" t="s">
        <v>121</v>
      </c>
      <c r="J1129">
        <v>4</v>
      </c>
      <c r="K1129" t="s">
        <v>160</v>
      </c>
      <c r="L1129">
        <f t="shared" si="10"/>
        <v>33</v>
      </c>
      <c r="M1129" t="s">
        <v>161</v>
      </c>
    </row>
    <row r="1130" spans="1:14">
      <c r="A1130">
        <v>1129</v>
      </c>
      <c r="B1130">
        <v>132</v>
      </c>
      <c r="C1130">
        <v>2019</v>
      </c>
      <c r="D1130">
        <v>9</v>
      </c>
      <c r="E1130" t="s">
        <v>56</v>
      </c>
      <c r="F1130" t="s">
        <v>49</v>
      </c>
      <c r="H1130" t="s">
        <v>121</v>
      </c>
      <c r="J1130">
        <v>4</v>
      </c>
      <c r="K1130" t="s">
        <v>162</v>
      </c>
      <c r="L1130">
        <v>44</v>
      </c>
      <c r="M1130" t="s">
        <v>163</v>
      </c>
      <c r="N1130" t="s">
        <v>165</v>
      </c>
    </row>
    <row r="1131" spans="1:14">
      <c r="A1131">
        <v>1130</v>
      </c>
      <c r="B1131">
        <v>133</v>
      </c>
      <c r="C1131">
        <v>2019</v>
      </c>
      <c r="D1131">
        <v>9</v>
      </c>
      <c r="E1131" t="s">
        <v>53</v>
      </c>
      <c r="F1131" t="s">
        <v>30</v>
      </c>
      <c r="H1131" t="s">
        <v>132</v>
      </c>
      <c r="J1131">
        <v>1</v>
      </c>
      <c r="K1131" t="s">
        <v>160</v>
      </c>
      <c r="L1131">
        <f t="shared" si="10"/>
        <v>33</v>
      </c>
      <c r="M1131" t="s">
        <v>161</v>
      </c>
    </row>
    <row r="1132" spans="1:14">
      <c r="A1132">
        <v>1131</v>
      </c>
      <c r="B1132">
        <v>133</v>
      </c>
      <c r="C1132">
        <v>2019</v>
      </c>
      <c r="D1132">
        <v>9</v>
      </c>
      <c r="E1132" t="s">
        <v>53</v>
      </c>
      <c r="F1132" t="s">
        <v>30</v>
      </c>
      <c r="H1132" t="s">
        <v>117</v>
      </c>
      <c r="J1132">
        <v>2</v>
      </c>
      <c r="K1132" t="s">
        <v>162</v>
      </c>
      <c r="L1132">
        <v>39</v>
      </c>
      <c r="M1132" t="s">
        <v>161</v>
      </c>
    </row>
    <row r="1133" spans="1:14">
      <c r="A1133">
        <v>1132</v>
      </c>
      <c r="B1133">
        <v>133</v>
      </c>
      <c r="C1133">
        <v>2019</v>
      </c>
      <c r="D1133">
        <v>9</v>
      </c>
      <c r="E1133" t="s">
        <v>53</v>
      </c>
      <c r="F1133" t="s">
        <v>30</v>
      </c>
      <c r="H1133" t="s">
        <v>132</v>
      </c>
      <c r="J1133">
        <v>2</v>
      </c>
      <c r="K1133" t="s">
        <v>160</v>
      </c>
      <c r="L1133">
        <f t="shared" si="10"/>
        <v>33</v>
      </c>
      <c r="M1133" t="s">
        <v>161</v>
      </c>
    </row>
    <row r="1134" spans="1:14">
      <c r="A1134">
        <v>1133</v>
      </c>
      <c r="B1134">
        <v>133</v>
      </c>
      <c r="C1134">
        <v>2019</v>
      </c>
      <c r="D1134">
        <v>9</v>
      </c>
      <c r="E1134" t="s">
        <v>53</v>
      </c>
      <c r="F1134" t="s">
        <v>30</v>
      </c>
      <c r="H1134" t="s">
        <v>117</v>
      </c>
      <c r="J1134">
        <v>2</v>
      </c>
      <c r="K1134" t="s">
        <v>162</v>
      </c>
      <c r="L1134">
        <v>30</v>
      </c>
      <c r="M1134" t="s">
        <v>161</v>
      </c>
    </row>
    <row r="1135" spans="1:14">
      <c r="A1135">
        <v>1134</v>
      </c>
      <c r="B1135">
        <v>133</v>
      </c>
      <c r="C1135">
        <v>2019</v>
      </c>
      <c r="D1135">
        <v>9</v>
      </c>
      <c r="E1135" t="s">
        <v>53</v>
      </c>
      <c r="F1135" t="s">
        <v>30</v>
      </c>
      <c r="H1135" t="s">
        <v>117</v>
      </c>
      <c r="J1135">
        <v>2</v>
      </c>
      <c r="K1135" t="s">
        <v>162</v>
      </c>
      <c r="L1135">
        <v>27</v>
      </c>
      <c r="M1135" t="s">
        <v>161</v>
      </c>
    </row>
    <row r="1136" spans="1:14">
      <c r="A1136">
        <v>1135</v>
      </c>
      <c r="B1136">
        <v>133</v>
      </c>
      <c r="C1136">
        <v>2019</v>
      </c>
      <c r="D1136">
        <v>9</v>
      </c>
      <c r="E1136" t="s">
        <v>53</v>
      </c>
      <c r="F1136" t="s">
        <v>30</v>
      </c>
      <c r="H1136" t="s">
        <v>132</v>
      </c>
      <c r="J1136">
        <v>2</v>
      </c>
      <c r="K1136" t="s">
        <v>162</v>
      </c>
      <c r="L1136">
        <v>43</v>
      </c>
      <c r="M1136" t="s">
        <v>161</v>
      </c>
    </row>
    <row r="1137" spans="1:14">
      <c r="A1137">
        <v>1136</v>
      </c>
      <c r="B1137">
        <v>133</v>
      </c>
      <c r="C1137">
        <v>2019</v>
      </c>
      <c r="D1137">
        <v>9</v>
      </c>
      <c r="E1137" t="s">
        <v>53</v>
      </c>
      <c r="F1137" t="s">
        <v>30</v>
      </c>
      <c r="H1137" t="s">
        <v>117</v>
      </c>
      <c r="J1137">
        <v>2</v>
      </c>
      <c r="K1137" t="s">
        <v>162</v>
      </c>
      <c r="L1137">
        <v>30</v>
      </c>
      <c r="M1137" t="s">
        <v>161</v>
      </c>
    </row>
    <row r="1138" spans="1:14">
      <c r="A1138">
        <v>1137</v>
      </c>
      <c r="B1138">
        <v>133</v>
      </c>
      <c r="C1138">
        <v>2019</v>
      </c>
      <c r="D1138">
        <v>9</v>
      </c>
      <c r="E1138" t="s">
        <v>53</v>
      </c>
      <c r="F1138" t="s">
        <v>30</v>
      </c>
      <c r="H1138" t="s">
        <v>132</v>
      </c>
      <c r="J1138">
        <v>3</v>
      </c>
      <c r="K1138" t="s">
        <v>160</v>
      </c>
      <c r="L1138">
        <f t="shared" si="10"/>
        <v>33</v>
      </c>
      <c r="M1138" t="s">
        <v>161</v>
      </c>
    </row>
    <row r="1139" spans="1:14">
      <c r="A1139">
        <v>1138</v>
      </c>
      <c r="B1139">
        <v>133</v>
      </c>
      <c r="C1139">
        <v>2019</v>
      </c>
      <c r="D1139">
        <v>9</v>
      </c>
      <c r="E1139" t="s">
        <v>53</v>
      </c>
      <c r="F1139" t="s">
        <v>30</v>
      </c>
      <c r="H1139" t="s">
        <v>117</v>
      </c>
      <c r="J1139">
        <v>4</v>
      </c>
      <c r="K1139" t="s">
        <v>160</v>
      </c>
      <c r="L1139">
        <f t="shared" si="10"/>
        <v>33</v>
      </c>
      <c r="M1139" t="s">
        <v>161</v>
      </c>
    </row>
    <row r="1140" spans="1:14">
      <c r="A1140">
        <v>1139</v>
      </c>
      <c r="B1140">
        <v>134</v>
      </c>
      <c r="C1140">
        <v>2019</v>
      </c>
      <c r="D1140">
        <v>9</v>
      </c>
      <c r="E1140" t="s">
        <v>47</v>
      </c>
      <c r="F1140" t="s">
        <v>25</v>
      </c>
      <c r="H1140" t="s">
        <v>118</v>
      </c>
      <c r="J1140">
        <v>1</v>
      </c>
      <c r="K1140" t="s">
        <v>160</v>
      </c>
      <c r="L1140">
        <f t="shared" si="10"/>
        <v>33</v>
      </c>
      <c r="M1140" t="s">
        <v>161</v>
      </c>
    </row>
    <row r="1141" spans="1:14">
      <c r="A1141">
        <v>1140</v>
      </c>
      <c r="B1141">
        <v>134</v>
      </c>
      <c r="C1141">
        <v>2019</v>
      </c>
      <c r="D1141">
        <v>9</v>
      </c>
      <c r="E1141" t="s">
        <v>47</v>
      </c>
      <c r="F1141" t="s">
        <v>25</v>
      </c>
      <c r="H1141" t="s">
        <v>118</v>
      </c>
      <c r="J1141">
        <v>1</v>
      </c>
      <c r="K1141" t="s">
        <v>162</v>
      </c>
      <c r="L1141">
        <v>39</v>
      </c>
      <c r="M1141" t="s">
        <v>161</v>
      </c>
    </row>
    <row r="1142" spans="1:14">
      <c r="A1142">
        <v>1141</v>
      </c>
      <c r="B1142">
        <v>134</v>
      </c>
      <c r="C1142">
        <v>2019</v>
      </c>
      <c r="D1142">
        <v>9</v>
      </c>
      <c r="E1142" t="s">
        <v>47</v>
      </c>
      <c r="F1142" t="s">
        <v>25</v>
      </c>
      <c r="H1142" t="s">
        <v>118</v>
      </c>
      <c r="J1142">
        <v>2</v>
      </c>
      <c r="K1142" t="s">
        <v>160</v>
      </c>
      <c r="L1142">
        <f t="shared" si="10"/>
        <v>33</v>
      </c>
      <c r="M1142" t="s">
        <v>161</v>
      </c>
    </row>
    <row r="1143" spans="1:14">
      <c r="A1143">
        <v>1142</v>
      </c>
      <c r="B1143">
        <v>134</v>
      </c>
      <c r="C1143">
        <v>2019</v>
      </c>
      <c r="D1143">
        <v>9</v>
      </c>
      <c r="E1143" t="s">
        <v>47</v>
      </c>
      <c r="F1143" t="s">
        <v>25</v>
      </c>
      <c r="H1143" t="s">
        <v>106</v>
      </c>
      <c r="J1143">
        <v>2</v>
      </c>
      <c r="K1143" t="s">
        <v>160</v>
      </c>
      <c r="L1143">
        <f t="shared" si="10"/>
        <v>33</v>
      </c>
      <c r="M1143" t="s">
        <v>161</v>
      </c>
    </row>
    <row r="1144" spans="1:14">
      <c r="A1144">
        <v>1143</v>
      </c>
      <c r="B1144">
        <v>134</v>
      </c>
      <c r="C1144">
        <v>2019</v>
      </c>
      <c r="D1144">
        <v>9</v>
      </c>
      <c r="E1144" t="s">
        <v>47</v>
      </c>
      <c r="F1144" t="s">
        <v>25</v>
      </c>
      <c r="H1144" t="s">
        <v>106</v>
      </c>
      <c r="J1144">
        <v>2</v>
      </c>
      <c r="K1144" t="s">
        <v>162</v>
      </c>
      <c r="L1144">
        <v>22</v>
      </c>
      <c r="M1144" t="s">
        <v>161</v>
      </c>
    </row>
    <row r="1145" spans="1:14">
      <c r="A1145">
        <v>1144</v>
      </c>
      <c r="B1145">
        <v>134</v>
      </c>
      <c r="C1145">
        <v>2019</v>
      </c>
      <c r="D1145">
        <v>9</v>
      </c>
      <c r="E1145" t="s">
        <v>47</v>
      </c>
      <c r="F1145" t="s">
        <v>25</v>
      </c>
      <c r="H1145" t="s">
        <v>106</v>
      </c>
      <c r="J1145">
        <v>2</v>
      </c>
      <c r="K1145" t="s">
        <v>162</v>
      </c>
      <c r="L1145">
        <v>19</v>
      </c>
      <c r="M1145" t="s">
        <v>161</v>
      </c>
    </row>
    <row r="1146" spans="1:14">
      <c r="A1146">
        <v>1145</v>
      </c>
      <c r="B1146">
        <v>134</v>
      </c>
      <c r="C1146">
        <v>2019</v>
      </c>
      <c r="D1146">
        <v>9</v>
      </c>
      <c r="E1146" t="s">
        <v>47</v>
      </c>
      <c r="F1146" t="s">
        <v>25</v>
      </c>
      <c r="H1146" t="s">
        <v>118</v>
      </c>
      <c r="J1146">
        <v>3</v>
      </c>
      <c r="K1146" t="s">
        <v>160</v>
      </c>
      <c r="L1146">
        <f t="shared" si="10"/>
        <v>33</v>
      </c>
      <c r="M1146" t="s">
        <v>161</v>
      </c>
    </row>
    <row r="1147" spans="1:14">
      <c r="A1147">
        <v>1146</v>
      </c>
      <c r="B1147">
        <v>134</v>
      </c>
      <c r="C1147">
        <v>2019</v>
      </c>
      <c r="D1147">
        <v>9</v>
      </c>
      <c r="E1147" t="s">
        <v>47</v>
      </c>
      <c r="F1147" t="s">
        <v>25</v>
      </c>
      <c r="H1147" t="s">
        <v>106</v>
      </c>
      <c r="J1147">
        <v>3</v>
      </c>
      <c r="K1147" t="s">
        <v>160</v>
      </c>
      <c r="L1147">
        <f t="shared" si="10"/>
        <v>33</v>
      </c>
      <c r="M1147" t="s">
        <v>161</v>
      </c>
    </row>
    <row r="1148" spans="1:14">
      <c r="A1148">
        <v>1147</v>
      </c>
      <c r="B1148">
        <v>134</v>
      </c>
      <c r="C1148">
        <v>2019</v>
      </c>
      <c r="D1148">
        <v>9</v>
      </c>
      <c r="E1148" t="s">
        <v>47</v>
      </c>
      <c r="F1148" t="s">
        <v>25</v>
      </c>
      <c r="H1148" t="s">
        <v>118</v>
      </c>
      <c r="J1148">
        <v>4</v>
      </c>
      <c r="K1148" t="s">
        <v>160</v>
      </c>
      <c r="L1148">
        <f t="shared" si="10"/>
        <v>33</v>
      </c>
      <c r="M1148" t="s">
        <v>163</v>
      </c>
      <c r="N1148" t="s">
        <v>168</v>
      </c>
    </row>
    <row r="1149" spans="1:14">
      <c r="A1149">
        <v>1148</v>
      </c>
      <c r="B1149">
        <v>134</v>
      </c>
      <c r="C1149">
        <v>2019</v>
      </c>
      <c r="D1149">
        <v>9</v>
      </c>
      <c r="E1149" t="s">
        <v>47</v>
      </c>
      <c r="F1149" t="s">
        <v>25</v>
      </c>
      <c r="H1149" t="s">
        <v>118</v>
      </c>
      <c r="J1149">
        <v>4</v>
      </c>
      <c r="K1149" t="s">
        <v>160</v>
      </c>
      <c r="L1149">
        <f t="shared" si="10"/>
        <v>33</v>
      </c>
      <c r="M1149" t="s">
        <v>161</v>
      </c>
    </row>
    <row r="1150" spans="1:14">
      <c r="A1150">
        <v>1149</v>
      </c>
      <c r="B1150">
        <v>135</v>
      </c>
      <c r="C1150">
        <v>2019</v>
      </c>
      <c r="D1150">
        <v>9</v>
      </c>
      <c r="E1150" t="s">
        <v>60</v>
      </c>
      <c r="F1150" t="s">
        <v>59</v>
      </c>
      <c r="H1150" t="s">
        <v>136</v>
      </c>
      <c r="J1150">
        <v>1</v>
      </c>
      <c r="K1150" t="s">
        <v>162</v>
      </c>
      <c r="L1150">
        <v>21</v>
      </c>
      <c r="M1150" t="s">
        <v>161</v>
      </c>
    </row>
    <row r="1151" spans="1:14">
      <c r="A1151">
        <v>1150</v>
      </c>
      <c r="B1151">
        <v>135</v>
      </c>
      <c r="C1151">
        <v>2019</v>
      </c>
      <c r="D1151">
        <v>9</v>
      </c>
      <c r="E1151" t="s">
        <v>60</v>
      </c>
      <c r="F1151" t="s">
        <v>59</v>
      </c>
      <c r="H1151" t="s">
        <v>190</v>
      </c>
      <c r="J1151">
        <v>1</v>
      </c>
      <c r="K1151" t="s">
        <v>162</v>
      </c>
      <c r="L1151">
        <v>35</v>
      </c>
      <c r="M1151" t="s">
        <v>161</v>
      </c>
    </row>
    <row r="1152" spans="1:14">
      <c r="A1152">
        <v>1151</v>
      </c>
      <c r="B1152">
        <v>135</v>
      </c>
      <c r="C1152">
        <v>2019</v>
      </c>
      <c r="D1152">
        <v>9</v>
      </c>
      <c r="E1152" t="s">
        <v>60</v>
      </c>
      <c r="F1152" t="s">
        <v>59</v>
      </c>
      <c r="H1152" t="s">
        <v>190</v>
      </c>
      <c r="J1152">
        <v>1</v>
      </c>
      <c r="K1152" t="s">
        <v>162</v>
      </c>
      <c r="L1152">
        <v>54</v>
      </c>
      <c r="M1152" t="s">
        <v>163</v>
      </c>
      <c r="N1152" t="s">
        <v>165</v>
      </c>
    </row>
    <row r="1153" spans="1:14">
      <c r="A1153">
        <v>1152</v>
      </c>
      <c r="B1153">
        <v>135</v>
      </c>
      <c r="C1153">
        <v>2019</v>
      </c>
      <c r="D1153">
        <v>9</v>
      </c>
      <c r="E1153" t="s">
        <v>60</v>
      </c>
      <c r="F1153" t="s">
        <v>59</v>
      </c>
      <c r="H1153" t="s">
        <v>136</v>
      </c>
      <c r="J1153">
        <v>2</v>
      </c>
      <c r="K1153" t="s">
        <v>160</v>
      </c>
      <c r="L1153">
        <f>IF(K1153="XP", 33,0)</f>
        <v>33</v>
      </c>
      <c r="M1153" t="s">
        <v>163</v>
      </c>
      <c r="N1153" t="s">
        <v>168</v>
      </c>
    </row>
    <row r="1154" spans="1:14">
      <c r="A1154">
        <v>1153</v>
      </c>
      <c r="B1154">
        <v>135</v>
      </c>
      <c r="C1154">
        <v>2019</v>
      </c>
      <c r="D1154">
        <v>9</v>
      </c>
      <c r="E1154" t="s">
        <v>60</v>
      </c>
      <c r="F1154" t="s">
        <v>59</v>
      </c>
      <c r="H1154" t="s">
        <v>136</v>
      </c>
      <c r="J1154">
        <v>2</v>
      </c>
      <c r="K1154" t="s">
        <v>162</v>
      </c>
      <c r="L1154">
        <v>25</v>
      </c>
      <c r="M1154" t="s">
        <v>161</v>
      </c>
    </row>
    <row r="1155" spans="1:14">
      <c r="A1155">
        <v>1154</v>
      </c>
      <c r="B1155">
        <v>135</v>
      </c>
      <c r="C1155">
        <v>2019</v>
      </c>
      <c r="D1155">
        <v>9</v>
      </c>
      <c r="E1155" t="s">
        <v>60</v>
      </c>
      <c r="F1155" t="s">
        <v>59</v>
      </c>
      <c r="H1155" t="s">
        <v>190</v>
      </c>
      <c r="J1155">
        <v>2</v>
      </c>
      <c r="K1155" t="s">
        <v>160</v>
      </c>
      <c r="L1155">
        <f>IF(K1155="XP", 33,0)</f>
        <v>33</v>
      </c>
      <c r="M1155" t="s">
        <v>161</v>
      </c>
    </row>
    <row r="1156" spans="1:14">
      <c r="A1156">
        <v>1155</v>
      </c>
      <c r="B1156">
        <v>135</v>
      </c>
      <c r="C1156">
        <v>2019</v>
      </c>
      <c r="D1156">
        <v>9</v>
      </c>
      <c r="E1156" t="s">
        <v>60</v>
      </c>
      <c r="F1156" t="s">
        <v>59</v>
      </c>
      <c r="H1156" t="s">
        <v>190</v>
      </c>
      <c r="J1156">
        <v>2</v>
      </c>
      <c r="K1156" t="s">
        <v>162</v>
      </c>
      <c r="L1156">
        <v>52</v>
      </c>
      <c r="M1156" t="s">
        <v>161</v>
      </c>
    </row>
    <row r="1157" spans="1:14">
      <c r="A1157">
        <v>1156</v>
      </c>
      <c r="B1157">
        <v>135</v>
      </c>
      <c r="C1157">
        <v>2019</v>
      </c>
      <c r="D1157">
        <v>9</v>
      </c>
      <c r="E1157" t="s">
        <v>60</v>
      </c>
      <c r="F1157" t="s">
        <v>59</v>
      </c>
      <c r="H1157" t="s">
        <v>190</v>
      </c>
      <c r="J1157">
        <v>3</v>
      </c>
      <c r="K1157" t="s">
        <v>162</v>
      </c>
      <c r="L1157">
        <v>28</v>
      </c>
      <c r="M1157" t="s">
        <v>161</v>
      </c>
    </row>
    <row r="1158" spans="1:14">
      <c r="A1158">
        <v>1157</v>
      </c>
      <c r="B1158">
        <v>135</v>
      </c>
      <c r="C1158">
        <v>2019</v>
      </c>
      <c r="D1158">
        <v>9</v>
      </c>
      <c r="E1158" t="s">
        <v>60</v>
      </c>
      <c r="F1158" t="s">
        <v>59</v>
      </c>
      <c r="H1158" t="s">
        <v>136</v>
      </c>
      <c r="J1158">
        <v>3</v>
      </c>
      <c r="K1158" t="s">
        <v>162</v>
      </c>
      <c r="L1158">
        <v>26</v>
      </c>
      <c r="M1158" t="s">
        <v>161</v>
      </c>
    </row>
    <row r="1159" spans="1:14">
      <c r="A1159">
        <v>1158</v>
      </c>
      <c r="B1159">
        <v>135</v>
      </c>
      <c r="C1159">
        <v>2019</v>
      </c>
      <c r="D1159">
        <v>9</v>
      </c>
      <c r="E1159" t="s">
        <v>60</v>
      </c>
      <c r="F1159" t="s">
        <v>59</v>
      </c>
      <c r="H1159" t="s">
        <v>190</v>
      </c>
      <c r="J1159">
        <v>4</v>
      </c>
      <c r="K1159" t="s">
        <v>160</v>
      </c>
      <c r="L1159">
        <f>IF(K1159="XP", 33,0)</f>
        <v>33</v>
      </c>
      <c r="M1159" t="s">
        <v>161</v>
      </c>
    </row>
    <row r="1160" spans="1:14">
      <c r="A1160">
        <v>1159</v>
      </c>
      <c r="B1160">
        <v>135</v>
      </c>
      <c r="C1160">
        <v>2019</v>
      </c>
      <c r="D1160">
        <v>9</v>
      </c>
      <c r="E1160" t="s">
        <v>60</v>
      </c>
      <c r="F1160" t="s">
        <v>59</v>
      </c>
      <c r="H1160" t="s">
        <v>136</v>
      </c>
      <c r="J1160">
        <v>4</v>
      </c>
      <c r="K1160" t="s">
        <v>162</v>
      </c>
      <c r="L1160">
        <v>29</v>
      </c>
      <c r="M1160" t="s">
        <v>161</v>
      </c>
    </row>
    <row r="1161" spans="1:14">
      <c r="A1161">
        <v>1160</v>
      </c>
      <c r="B1161">
        <v>135</v>
      </c>
      <c r="C1161">
        <v>2019</v>
      </c>
      <c r="D1161">
        <v>9</v>
      </c>
      <c r="E1161" t="s">
        <v>60</v>
      </c>
      <c r="F1161" t="s">
        <v>59</v>
      </c>
      <c r="H1161" t="s">
        <v>190</v>
      </c>
      <c r="J1161">
        <v>4</v>
      </c>
      <c r="K1161" t="s">
        <v>160</v>
      </c>
      <c r="L1161">
        <f>IF(K1161="XP", 33,0)</f>
        <v>33</v>
      </c>
      <c r="M1161" t="s">
        <v>161</v>
      </c>
    </row>
    <row r="1162" spans="1:14">
      <c r="A1162">
        <v>1161</v>
      </c>
      <c r="B1162">
        <v>135</v>
      </c>
      <c r="C1162">
        <v>2019</v>
      </c>
      <c r="D1162">
        <v>9</v>
      </c>
      <c r="E1162" t="s">
        <v>60</v>
      </c>
      <c r="F1162" t="s">
        <v>59</v>
      </c>
      <c r="H1162" t="s">
        <v>190</v>
      </c>
      <c r="J1162">
        <v>4</v>
      </c>
      <c r="K1162" t="s">
        <v>160</v>
      </c>
      <c r="L1162">
        <f>IF(K1162="XP", 33,0)</f>
        <v>33</v>
      </c>
      <c r="M1162" t="s">
        <v>161</v>
      </c>
    </row>
    <row r="1163" spans="1:14">
      <c r="A1163">
        <v>1162</v>
      </c>
      <c r="B1163">
        <v>136</v>
      </c>
      <c r="C1163">
        <v>2019</v>
      </c>
      <c r="D1163">
        <v>10</v>
      </c>
      <c r="E1163" t="s">
        <v>52</v>
      </c>
      <c r="F1163" t="s">
        <v>56</v>
      </c>
      <c r="H1163" t="s">
        <v>113</v>
      </c>
      <c r="J1163">
        <v>1</v>
      </c>
      <c r="K1163" t="s">
        <v>162</v>
      </c>
      <c r="L1163">
        <v>40</v>
      </c>
      <c r="M1163" t="s">
        <v>161</v>
      </c>
    </row>
    <row r="1164" spans="1:14">
      <c r="A1164">
        <v>1163</v>
      </c>
      <c r="B1164">
        <v>136</v>
      </c>
      <c r="C1164">
        <v>2019</v>
      </c>
      <c r="D1164">
        <v>10</v>
      </c>
      <c r="E1164" t="s">
        <v>52</v>
      </c>
      <c r="F1164" t="s">
        <v>56</v>
      </c>
      <c r="H1164" t="s">
        <v>113</v>
      </c>
      <c r="J1164">
        <v>1</v>
      </c>
      <c r="K1164" t="s">
        <v>160</v>
      </c>
      <c r="L1164">
        <f t="shared" si="10"/>
        <v>33</v>
      </c>
      <c r="M1164" t="s">
        <v>161</v>
      </c>
    </row>
    <row r="1165" spans="1:14">
      <c r="A1165">
        <v>1164</v>
      </c>
      <c r="B1165">
        <v>136</v>
      </c>
      <c r="C1165">
        <v>2019</v>
      </c>
      <c r="D1165">
        <v>10</v>
      </c>
      <c r="E1165" t="s">
        <v>52</v>
      </c>
      <c r="F1165" t="s">
        <v>56</v>
      </c>
      <c r="H1165" t="s">
        <v>121</v>
      </c>
      <c r="J1165">
        <v>2</v>
      </c>
      <c r="K1165" t="s">
        <v>160</v>
      </c>
      <c r="L1165">
        <f t="shared" si="10"/>
        <v>33</v>
      </c>
      <c r="M1165" t="s">
        <v>161</v>
      </c>
    </row>
    <row r="1166" spans="1:14">
      <c r="A1166">
        <v>1165</v>
      </c>
      <c r="B1166">
        <v>136</v>
      </c>
      <c r="C1166">
        <v>2019</v>
      </c>
      <c r="D1166">
        <v>10</v>
      </c>
      <c r="E1166" t="s">
        <v>52</v>
      </c>
      <c r="F1166" t="s">
        <v>56</v>
      </c>
      <c r="H1166" t="s">
        <v>121</v>
      </c>
      <c r="J1166">
        <v>2</v>
      </c>
      <c r="K1166" t="s">
        <v>160</v>
      </c>
      <c r="L1166">
        <f t="shared" si="10"/>
        <v>33</v>
      </c>
      <c r="M1166" t="s">
        <v>161</v>
      </c>
    </row>
    <row r="1167" spans="1:14">
      <c r="A1167">
        <v>1166</v>
      </c>
      <c r="B1167">
        <v>136</v>
      </c>
      <c r="C1167">
        <v>2019</v>
      </c>
      <c r="D1167">
        <v>10</v>
      </c>
      <c r="E1167" t="s">
        <v>52</v>
      </c>
      <c r="F1167" t="s">
        <v>56</v>
      </c>
      <c r="H1167" t="s">
        <v>113</v>
      </c>
      <c r="J1167">
        <v>2</v>
      </c>
      <c r="K1167" t="s">
        <v>160</v>
      </c>
      <c r="L1167">
        <f t="shared" si="10"/>
        <v>33</v>
      </c>
      <c r="M1167" t="s">
        <v>161</v>
      </c>
    </row>
    <row r="1168" spans="1:14">
      <c r="A1168">
        <v>1167</v>
      </c>
      <c r="B1168">
        <v>136</v>
      </c>
      <c r="C1168">
        <v>2019</v>
      </c>
      <c r="D1168">
        <v>10</v>
      </c>
      <c r="E1168" t="s">
        <v>52</v>
      </c>
      <c r="F1168" t="s">
        <v>56</v>
      </c>
      <c r="H1168" t="s">
        <v>113</v>
      </c>
      <c r="J1168">
        <v>3</v>
      </c>
      <c r="K1168" t="s">
        <v>162</v>
      </c>
      <c r="L1168">
        <v>22</v>
      </c>
      <c r="M1168" t="s">
        <v>161</v>
      </c>
    </row>
    <row r="1169" spans="1:14">
      <c r="A1169">
        <v>1168</v>
      </c>
      <c r="B1169">
        <v>136</v>
      </c>
      <c r="C1169">
        <v>2019</v>
      </c>
      <c r="D1169">
        <v>10</v>
      </c>
      <c r="E1169" t="s">
        <v>52</v>
      </c>
      <c r="F1169" t="s">
        <v>56</v>
      </c>
      <c r="H1169" t="s">
        <v>113</v>
      </c>
      <c r="J1169">
        <v>3</v>
      </c>
      <c r="K1169" t="s">
        <v>162</v>
      </c>
      <c r="L1169">
        <v>53</v>
      </c>
      <c r="M1169" t="s">
        <v>163</v>
      </c>
      <c r="N1169" t="s">
        <v>165</v>
      </c>
    </row>
    <row r="1170" spans="1:14">
      <c r="A1170">
        <v>1169</v>
      </c>
      <c r="B1170">
        <v>136</v>
      </c>
      <c r="C1170">
        <v>2019</v>
      </c>
      <c r="D1170">
        <v>10</v>
      </c>
      <c r="E1170" t="s">
        <v>52</v>
      </c>
      <c r="F1170" t="s">
        <v>56</v>
      </c>
      <c r="H1170" t="s">
        <v>121</v>
      </c>
      <c r="J1170">
        <v>3</v>
      </c>
      <c r="K1170" t="s">
        <v>162</v>
      </c>
      <c r="L1170">
        <v>27</v>
      </c>
      <c r="M1170" t="s">
        <v>161</v>
      </c>
    </row>
    <row r="1171" spans="1:14">
      <c r="A1171">
        <v>1170</v>
      </c>
      <c r="B1171">
        <v>136</v>
      </c>
      <c r="C1171">
        <v>2019</v>
      </c>
      <c r="D1171">
        <v>10</v>
      </c>
      <c r="E1171" t="s">
        <v>52</v>
      </c>
      <c r="F1171" t="s">
        <v>56</v>
      </c>
      <c r="H1171" t="s">
        <v>121</v>
      </c>
      <c r="J1171">
        <v>4</v>
      </c>
      <c r="K1171" t="s">
        <v>160</v>
      </c>
      <c r="L1171">
        <f>IF(K1171="XP", 33,0)</f>
        <v>33</v>
      </c>
      <c r="M1171" t="s">
        <v>161</v>
      </c>
    </row>
    <row r="1172" spans="1:14">
      <c r="A1172">
        <v>1171</v>
      </c>
      <c r="B1172">
        <v>136</v>
      </c>
      <c r="C1172">
        <v>2019</v>
      </c>
      <c r="D1172">
        <v>10</v>
      </c>
      <c r="E1172" t="s">
        <v>52</v>
      </c>
      <c r="F1172" t="s">
        <v>56</v>
      </c>
      <c r="H1172" t="s">
        <v>113</v>
      </c>
      <c r="J1172">
        <v>4</v>
      </c>
      <c r="K1172" t="s">
        <v>160</v>
      </c>
      <c r="L1172">
        <f>IF(K1172="XP", 33,0)</f>
        <v>33</v>
      </c>
      <c r="M1172" t="s">
        <v>163</v>
      </c>
      <c r="N1172" t="s">
        <v>164</v>
      </c>
    </row>
    <row r="1173" spans="1:14">
      <c r="A1173">
        <v>1172</v>
      </c>
      <c r="B1173">
        <v>137</v>
      </c>
      <c r="C1173">
        <v>2019</v>
      </c>
      <c r="D1173">
        <v>10</v>
      </c>
      <c r="E1173" t="s">
        <v>29</v>
      </c>
      <c r="F1173" t="s">
        <v>47</v>
      </c>
      <c r="H1173" t="s">
        <v>118</v>
      </c>
      <c r="J1173">
        <v>1</v>
      </c>
      <c r="K1173" t="s">
        <v>160</v>
      </c>
      <c r="L1173">
        <f t="shared" si="10"/>
        <v>33</v>
      </c>
      <c r="M1173" t="s">
        <v>161</v>
      </c>
    </row>
    <row r="1174" spans="1:14">
      <c r="A1174">
        <v>1173</v>
      </c>
      <c r="B1174">
        <v>137</v>
      </c>
      <c r="C1174">
        <v>2019</v>
      </c>
      <c r="D1174">
        <v>10</v>
      </c>
      <c r="E1174" t="s">
        <v>29</v>
      </c>
      <c r="F1174" t="s">
        <v>47</v>
      </c>
      <c r="H1174" t="s">
        <v>118</v>
      </c>
      <c r="J1174">
        <v>1</v>
      </c>
      <c r="K1174" t="s">
        <v>160</v>
      </c>
      <c r="L1174">
        <f t="shared" si="10"/>
        <v>33</v>
      </c>
      <c r="M1174" t="s">
        <v>161</v>
      </c>
    </row>
    <row r="1175" spans="1:14">
      <c r="A1175">
        <v>1174</v>
      </c>
      <c r="B1175">
        <v>137</v>
      </c>
      <c r="C1175">
        <v>2019</v>
      </c>
      <c r="D1175">
        <v>10</v>
      </c>
      <c r="E1175" t="s">
        <v>29</v>
      </c>
      <c r="F1175" t="s">
        <v>47</v>
      </c>
      <c r="H1175" t="s">
        <v>122</v>
      </c>
      <c r="J1175">
        <v>2</v>
      </c>
      <c r="K1175" t="s">
        <v>162</v>
      </c>
      <c r="L1175">
        <v>42</v>
      </c>
      <c r="M1175" t="s">
        <v>161</v>
      </c>
    </row>
    <row r="1176" spans="1:14">
      <c r="A1176">
        <v>1175</v>
      </c>
      <c r="B1176">
        <v>137</v>
      </c>
      <c r="C1176">
        <v>2019</v>
      </c>
      <c r="D1176">
        <v>10</v>
      </c>
      <c r="E1176" t="s">
        <v>29</v>
      </c>
      <c r="F1176" t="s">
        <v>47</v>
      </c>
      <c r="H1176" t="s">
        <v>118</v>
      </c>
      <c r="J1176">
        <v>2</v>
      </c>
      <c r="K1176" t="s">
        <v>160</v>
      </c>
      <c r="L1176">
        <f t="shared" si="10"/>
        <v>33</v>
      </c>
      <c r="M1176" t="s">
        <v>161</v>
      </c>
    </row>
    <row r="1177" spans="1:14">
      <c r="A1177">
        <v>1176</v>
      </c>
      <c r="B1177">
        <v>137</v>
      </c>
      <c r="C1177">
        <v>2019</v>
      </c>
      <c r="D1177">
        <v>10</v>
      </c>
      <c r="E1177" t="s">
        <v>29</v>
      </c>
      <c r="F1177" t="s">
        <v>47</v>
      </c>
      <c r="H1177" t="s">
        <v>118</v>
      </c>
      <c r="J1177">
        <v>2</v>
      </c>
      <c r="K1177" t="s">
        <v>160</v>
      </c>
      <c r="L1177">
        <f t="shared" si="10"/>
        <v>33</v>
      </c>
      <c r="M1177" t="s">
        <v>161</v>
      </c>
    </row>
    <row r="1178" spans="1:14">
      <c r="A1178">
        <v>1177</v>
      </c>
      <c r="B1178">
        <v>137</v>
      </c>
      <c r="C1178">
        <v>2019</v>
      </c>
      <c r="D1178">
        <v>10</v>
      </c>
      <c r="E1178" t="s">
        <v>29</v>
      </c>
      <c r="F1178" t="s">
        <v>47</v>
      </c>
      <c r="H1178" t="s">
        <v>122</v>
      </c>
      <c r="J1178">
        <v>2</v>
      </c>
      <c r="K1178" t="s">
        <v>160</v>
      </c>
      <c r="L1178">
        <f t="shared" si="10"/>
        <v>33</v>
      </c>
      <c r="M1178" t="s">
        <v>161</v>
      </c>
    </row>
    <row r="1179" spans="1:14">
      <c r="A1179">
        <v>1178</v>
      </c>
      <c r="B1179">
        <v>137</v>
      </c>
      <c r="C1179">
        <v>2019</v>
      </c>
      <c r="D1179">
        <v>10</v>
      </c>
      <c r="E1179" t="s">
        <v>29</v>
      </c>
      <c r="F1179" t="s">
        <v>47</v>
      </c>
      <c r="H1179" t="s">
        <v>118</v>
      </c>
      <c r="J1179">
        <v>3</v>
      </c>
      <c r="K1179" t="s">
        <v>160</v>
      </c>
      <c r="L1179">
        <f t="shared" si="10"/>
        <v>33</v>
      </c>
      <c r="M1179" t="s">
        <v>161</v>
      </c>
    </row>
    <row r="1180" spans="1:14">
      <c r="A1180">
        <v>1179</v>
      </c>
      <c r="B1180">
        <v>137</v>
      </c>
      <c r="C1180">
        <v>2019</v>
      </c>
      <c r="D1180">
        <v>10</v>
      </c>
      <c r="E1180" t="s">
        <v>29</v>
      </c>
      <c r="F1180" t="s">
        <v>47</v>
      </c>
      <c r="H1180" t="s">
        <v>118</v>
      </c>
      <c r="J1180">
        <v>3</v>
      </c>
      <c r="K1180" t="s">
        <v>160</v>
      </c>
      <c r="L1180">
        <f t="shared" si="10"/>
        <v>33</v>
      </c>
      <c r="M1180" t="s">
        <v>161</v>
      </c>
    </row>
    <row r="1181" spans="1:14">
      <c r="A1181">
        <v>1180</v>
      </c>
      <c r="B1181">
        <v>137</v>
      </c>
      <c r="C1181">
        <v>2019</v>
      </c>
      <c r="D1181">
        <v>10</v>
      </c>
      <c r="E1181" t="s">
        <v>29</v>
      </c>
      <c r="F1181" t="s">
        <v>47</v>
      </c>
      <c r="H1181" t="s">
        <v>118</v>
      </c>
      <c r="J1181">
        <v>3</v>
      </c>
      <c r="K1181" t="s">
        <v>160</v>
      </c>
      <c r="L1181">
        <f t="shared" si="10"/>
        <v>33</v>
      </c>
      <c r="M1181" t="s">
        <v>161</v>
      </c>
    </row>
    <row r="1182" spans="1:14">
      <c r="A1182">
        <v>1181</v>
      </c>
      <c r="B1182">
        <v>137</v>
      </c>
      <c r="C1182">
        <v>2019</v>
      </c>
      <c r="D1182">
        <v>10</v>
      </c>
      <c r="E1182" t="s">
        <v>29</v>
      </c>
      <c r="F1182" t="s">
        <v>47</v>
      </c>
      <c r="H1182" t="s">
        <v>122</v>
      </c>
      <c r="J1182">
        <v>4</v>
      </c>
      <c r="K1182" t="s">
        <v>162</v>
      </c>
      <c r="L1182">
        <v>39</v>
      </c>
      <c r="M1182" t="s">
        <v>161</v>
      </c>
    </row>
    <row r="1183" spans="1:14">
      <c r="A1183">
        <v>1182</v>
      </c>
      <c r="B1183">
        <v>138</v>
      </c>
      <c r="C1183">
        <v>2019</v>
      </c>
      <c r="D1183">
        <v>10</v>
      </c>
      <c r="E1183" t="s">
        <v>30</v>
      </c>
      <c r="F1183" t="s">
        <v>61</v>
      </c>
      <c r="H1183" t="s">
        <v>117</v>
      </c>
      <c r="J1183">
        <v>1</v>
      </c>
      <c r="K1183" t="s">
        <v>160</v>
      </c>
      <c r="L1183">
        <f t="shared" si="10"/>
        <v>33</v>
      </c>
      <c r="M1183" t="s">
        <v>163</v>
      </c>
      <c r="N1183" t="s">
        <v>168</v>
      </c>
    </row>
    <row r="1184" spans="1:14">
      <c r="A1184">
        <v>1183</v>
      </c>
      <c r="B1184">
        <v>138</v>
      </c>
      <c r="C1184">
        <v>2019</v>
      </c>
      <c r="D1184">
        <v>10</v>
      </c>
      <c r="E1184" t="s">
        <v>30</v>
      </c>
      <c r="F1184" t="s">
        <v>61</v>
      </c>
      <c r="H1184" t="s">
        <v>138</v>
      </c>
      <c r="J1184">
        <v>2</v>
      </c>
      <c r="K1184" t="s">
        <v>160</v>
      </c>
      <c r="L1184">
        <f t="shared" si="10"/>
        <v>33</v>
      </c>
      <c r="M1184" t="s">
        <v>161</v>
      </c>
    </row>
    <row r="1185" spans="1:15">
      <c r="A1185">
        <v>1184</v>
      </c>
      <c r="B1185">
        <v>138</v>
      </c>
      <c r="C1185">
        <v>2019</v>
      </c>
      <c r="D1185">
        <v>10</v>
      </c>
      <c r="E1185" t="s">
        <v>30</v>
      </c>
      <c r="F1185" t="s">
        <v>61</v>
      </c>
      <c r="H1185" t="s">
        <v>117</v>
      </c>
      <c r="J1185">
        <v>2</v>
      </c>
      <c r="K1185" t="s">
        <v>162</v>
      </c>
      <c r="L1185">
        <v>27</v>
      </c>
      <c r="M1185" t="s">
        <v>161</v>
      </c>
    </row>
    <row r="1186" spans="1:15">
      <c r="A1186">
        <v>1185</v>
      </c>
      <c r="B1186">
        <v>138</v>
      </c>
      <c r="C1186">
        <v>2019</v>
      </c>
      <c r="D1186">
        <v>10</v>
      </c>
      <c r="E1186" t="s">
        <v>30</v>
      </c>
      <c r="F1186" t="s">
        <v>61</v>
      </c>
      <c r="H1186" t="s">
        <v>138</v>
      </c>
      <c r="J1186">
        <v>2</v>
      </c>
      <c r="K1186" t="s">
        <v>162</v>
      </c>
      <c r="L1186">
        <v>34</v>
      </c>
      <c r="M1186" t="s">
        <v>163</v>
      </c>
      <c r="N1186" t="s">
        <v>165</v>
      </c>
    </row>
    <row r="1187" spans="1:15">
      <c r="A1187">
        <v>1186</v>
      </c>
      <c r="B1187">
        <v>138</v>
      </c>
      <c r="C1187">
        <v>2019</v>
      </c>
      <c r="D1187">
        <v>10</v>
      </c>
      <c r="E1187" t="s">
        <v>30</v>
      </c>
      <c r="F1187" t="s">
        <v>61</v>
      </c>
      <c r="H1187" t="s">
        <v>117</v>
      </c>
      <c r="J1187">
        <v>3</v>
      </c>
      <c r="K1187" t="s">
        <v>162</v>
      </c>
      <c r="L1187">
        <v>47</v>
      </c>
      <c r="M1187" t="s">
        <v>161</v>
      </c>
    </row>
    <row r="1188" spans="1:15">
      <c r="A1188">
        <v>1187</v>
      </c>
      <c r="B1188">
        <v>138</v>
      </c>
      <c r="C1188">
        <v>2019</v>
      </c>
      <c r="D1188">
        <v>10</v>
      </c>
      <c r="E1188" t="s">
        <v>30</v>
      </c>
      <c r="F1188" t="s">
        <v>61</v>
      </c>
      <c r="H1188" t="s">
        <v>138</v>
      </c>
      <c r="J1188">
        <v>4</v>
      </c>
      <c r="K1188" t="s">
        <v>160</v>
      </c>
      <c r="L1188">
        <f>IF(K1188="XP", 33,0)</f>
        <v>33</v>
      </c>
      <c r="M1188" t="s">
        <v>161</v>
      </c>
    </row>
    <row r="1189" spans="1:15">
      <c r="A1189">
        <v>1188</v>
      </c>
      <c r="B1189">
        <v>138</v>
      </c>
      <c r="C1189">
        <v>2019</v>
      </c>
      <c r="D1189">
        <v>10</v>
      </c>
      <c r="E1189" t="s">
        <v>30</v>
      </c>
      <c r="F1189" t="s">
        <v>61</v>
      </c>
      <c r="H1189" t="s">
        <v>117</v>
      </c>
      <c r="J1189">
        <v>4</v>
      </c>
      <c r="K1189" t="s">
        <v>160</v>
      </c>
      <c r="L1189">
        <f>IF(K1189="XP", 33,0)</f>
        <v>33</v>
      </c>
      <c r="M1189" t="s">
        <v>161</v>
      </c>
    </row>
    <row r="1190" spans="1:15">
      <c r="A1190">
        <v>1189</v>
      </c>
      <c r="B1190">
        <v>138</v>
      </c>
      <c r="C1190">
        <v>2019</v>
      </c>
      <c r="D1190">
        <v>10</v>
      </c>
      <c r="E1190" t="s">
        <v>30</v>
      </c>
      <c r="F1190" t="s">
        <v>61</v>
      </c>
      <c r="H1190" t="s">
        <v>138</v>
      </c>
      <c r="J1190">
        <v>4</v>
      </c>
      <c r="K1190" t="s">
        <v>162</v>
      </c>
      <c r="L1190">
        <v>53</v>
      </c>
      <c r="M1190" t="s">
        <v>163</v>
      </c>
      <c r="N1190" t="s">
        <v>168</v>
      </c>
      <c r="O1190" t="s">
        <v>169</v>
      </c>
    </row>
    <row r="1191" spans="1:15">
      <c r="A1191">
        <v>1190</v>
      </c>
      <c r="B1191">
        <v>139</v>
      </c>
      <c r="C1191">
        <v>2019</v>
      </c>
      <c r="D1191">
        <v>10</v>
      </c>
      <c r="E1191" t="s">
        <v>38</v>
      </c>
      <c r="F1191" t="s">
        <v>27</v>
      </c>
      <c r="H1191" t="s">
        <v>120</v>
      </c>
      <c r="J1191">
        <v>1</v>
      </c>
      <c r="K1191" t="s">
        <v>162</v>
      </c>
      <c r="L1191">
        <v>37</v>
      </c>
      <c r="M1191" t="s">
        <v>161</v>
      </c>
    </row>
    <row r="1192" spans="1:15">
      <c r="A1192">
        <v>1191</v>
      </c>
      <c r="B1192">
        <v>139</v>
      </c>
      <c r="C1192">
        <v>2019</v>
      </c>
      <c r="D1192">
        <v>10</v>
      </c>
      <c r="E1192" t="s">
        <v>38</v>
      </c>
      <c r="F1192" t="s">
        <v>27</v>
      </c>
      <c r="H1192" t="s">
        <v>126</v>
      </c>
      <c r="J1192">
        <v>1</v>
      </c>
      <c r="K1192" t="s">
        <v>162</v>
      </c>
      <c r="L1192">
        <v>29</v>
      </c>
      <c r="M1192" t="s">
        <v>161</v>
      </c>
    </row>
    <row r="1193" spans="1:15">
      <c r="A1193">
        <v>1192</v>
      </c>
      <c r="B1193">
        <v>139</v>
      </c>
      <c r="C1193">
        <v>2019</v>
      </c>
      <c r="D1193">
        <v>10</v>
      </c>
      <c r="E1193" t="s">
        <v>38</v>
      </c>
      <c r="F1193" t="s">
        <v>27</v>
      </c>
      <c r="H1193" t="s">
        <v>120</v>
      </c>
      <c r="J1193">
        <v>2</v>
      </c>
      <c r="K1193" t="s">
        <v>160</v>
      </c>
      <c r="L1193">
        <f t="shared" si="10"/>
        <v>33</v>
      </c>
      <c r="M1193" t="s">
        <v>161</v>
      </c>
    </row>
    <row r="1194" spans="1:15">
      <c r="A1194">
        <v>1193</v>
      </c>
      <c r="B1194">
        <v>139</v>
      </c>
      <c r="C1194">
        <v>2019</v>
      </c>
      <c r="D1194">
        <v>10</v>
      </c>
      <c r="E1194" t="s">
        <v>38</v>
      </c>
      <c r="F1194" t="s">
        <v>27</v>
      </c>
      <c r="H1194" t="s">
        <v>120</v>
      </c>
      <c r="J1194">
        <v>2</v>
      </c>
      <c r="K1194" t="s">
        <v>162</v>
      </c>
      <c r="L1194">
        <v>36</v>
      </c>
      <c r="M1194" t="s">
        <v>161</v>
      </c>
    </row>
    <row r="1195" spans="1:15">
      <c r="A1195">
        <v>1194</v>
      </c>
      <c r="B1195">
        <v>139</v>
      </c>
      <c r="C1195">
        <v>2019</v>
      </c>
      <c r="D1195">
        <v>10</v>
      </c>
      <c r="E1195" t="s">
        <v>38</v>
      </c>
      <c r="F1195" t="s">
        <v>27</v>
      </c>
      <c r="H1195" t="s">
        <v>126</v>
      </c>
      <c r="J1195">
        <v>2</v>
      </c>
      <c r="K1195" t="s">
        <v>162</v>
      </c>
      <c r="L1195">
        <v>47</v>
      </c>
      <c r="M1195" t="s">
        <v>161</v>
      </c>
    </row>
    <row r="1196" spans="1:15">
      <c r="A1196">
        <v>1195</v>
      </c>
      <c r="B1196">
        <v>139</v>
      </c>
      <c r="C1196">
        <v>2019</v>
      </c>
      <c r="D1196">
        <v>10</v>
      </c>
      <c r="E1196" t="s">
        <v>38</v>
      </c>
      <c r="F1196" t="s">
        <v>27</v>
      </c>
      <c r="H1196" t="s">
        <v>126</v>
      </c>
      <c r="J1196">
        <v>3</v>
      </c>
      <c r="K1196" t="s">
        <v>162</v>
      </c>
      <c r="L1196">
        <v>28</v>
      </c>
      <c r="M1196" t="s">
        <v>161</v>
      </c>
    </row>
    <row r="1197" spans="1:15">
      <c r="A1197">
        <v>1196</v>
      </c>
      <c r="B1197">
        <v>139</v>
      </c>
      <c r="C1197">
        <v>2019</v>
      </c>
      <c r="D1197">
        <v>10</v>
      </c>
      <c r="E1197" t="s">
        <v>38</v>
      </c>
      <c r="F1197" t="s">
        <v>27</v>
      </c>
      <c r="H1197" t="s">
        <v>120</v>
      </c>
      <c r="J1197">
        <v>4</v>
      </c>
      <c r="K1197" t="s">
        <v>160</v>
      </c>
      <c r="L1197">
        <f t="shared" si="10"/>
        <v>33</v>
      </c>
      <c r="M1197" t="s">
        <v>161</v>
      </c>
    </row>
    <row r="1198" spans="1:15">
      <c r="A1198">
        <v>1197</v>
      </c>
      <c r="B1198">
        <v>139</v>
      </c>
      <c r="C1198">
        <v>2019</v>
      </c>
      <c r="D1198">
        <v>10</v>
      </c>
      <c r="E1198" t="s">
        <v>38</v>
      </c>
      <c r="F1198" t="s">
        <v>27</v>
      </c>
      <c r="H1198" t="s">
        <v>120</v>
      </c>
      <c r="J1198">
        <v>4</v>
      </c>
      <c r="K1198" t="s">
        <v>162</v>
      </c>
      <c r="L1198">
        <v>48</v>
      </c>
      <c r="M1198" t="s">
        <v>161</v>
      </c>
    </row>
    <row r="1199" spans="1:15">
      <c r="A1199">
        <v>1198</v>
      </c>
      <c r="B1199">
        <v>139</v>
      </c>
      <c r="C1199">
        <v>2019</v>
      </c>
      <c r="D1199">
        <v>10</v>
      </c>
      <c r="E1199" t="s">
        <v>38</v>
      </c>
      <c r="F1199" t="s">
        <v>27</v>
      </c>
      <c r="H1199" t="s">
        <v>120</v>
      </c>
      <c r="J1199">
        <v>4</v>
      </c>
      <c r="K1199" t="s">
        <v>162</v>
      </c>
      <c r="L1199">
        <v>30</v>
      </c>
      <c r="M1199" t="s">
        <v>161</v>
      </c>
    </row>
    <row r="1200" spans="1:15">
      <c r="A1200">
        <v>1199</v>
      </c>
      <c r="B1200">
        <v>140</v>
      </c>
      <c r="C1200">
        <v>2019</v>
      </c>
      <c r="D1200">
        <v>10</v>
      </c>
      <c r="E1200" t="s">
        <v>50</v>
      </c>
      <c r="F1200" t="s">
        <v>22</v>
      </c>
      <c r="H1200" t="s">
        <v>112</v>
      </c>
      <c r="J1200">
        <v>1</v>
      </c>
      <c r="K1200" t="s">
        <v>162</v>
      </c>
      <c r="L1200">
        <v>22</v>
      </c>
      <c r="M1200" t="s">
        <v>161</v>
      </c>
    </row>
    <row r="1201" spans="1:14">
      <c r="A1201">
        <v>1200</v>
      </c>
      <c r="B1201">
        <v>140</v>
      </c>
      <c r="C1201">
        <v>2019</v>
      </c>
      <c r="D1201">
        <v>10</v>
      </c>
      <c r="E1201" t="s">
        <v>50</v>
      </c>
      <c r="F1201" t="s">
        <v>22</v>
      </c>
      <c r="H1201" t="s">
        <v>112</v>
      </c>
      <c r="J1201">
        <v>2</v>
      </c>
      <c r="K1201" t="s">
        <v>162</v>
      </c>
      <c r="L1201">
        <v>54</v>
      </c>
      <c r="M1201" t="s">
        <v>161</v>
      </c>
    </row>
    <row r="1202" spans="1:14">
      <c r="A1202">
        <v>1201</v>
      </c>
      <c r="B1202">
        <v>140</v>
      </c>
      <c r="C1202">
        <v>2019</v>
      </c>
      <c r="D1202">
        <v>10</v>
      </c>
      <c r="E1202" t="s">
        <v>50</v>
      </c>
      <c r="F1202" t="s">
        <v>22</v>
      </c>
      <c r="H1202" t="s">
        <v>193</v>
      </c>
      <c r="J1202">
        <v>2</v>
      </c>
      <c r="K1202" t="s">
        <v>160</v>
      </c>
      <c r="L1202">
        <f t="shared" si="10"/>
        <v>33</v>
      </c>
      <c r="M1202" t="s">
        <v>161</v>
      </c>
    </row>
    <row r="1203" spans="1:14">
      <c r="A1203">
        <v>1202</v>
      </c>
      <c r="B1203">
        <v>140</v>
      </c>
      <c r="C1203">
        <v>2019</v>
      </c>
      <c r="D1203">
        <v>10</v>
      </c>
      <c r="E1203" t="s">
        <v>50</v>
      </c>
      <c r="F1203" t="s">
        <v>22</v>
      </c>
      <c r="H1203" t="s">
        <v>193</v>
      </c>
      <c r="J1203">
        <v>3</v>
      </c>
      <c r="K1203" t="s">
        <v>160</v>
      </c>
      <c r="L1203">
        <f t="shared" si="10"/>
        <v>33</v>
      </c>
      <c r="M1203" t="s">
        <v>163</v>
      </c>
      <c r="N1203" t="s">
        <v>168</v>
      </c>
    </row>
    <row r="1204" spans="1:14">
      <c r="A1204">
        <v>1203</v>
      </c>
      <c r="B1204">
        <v>140</v>
      </c>
      <c r="C1204">
        <v>2019</v>
      </c>
      <c r="D1204">
        <v>10</v>
      </c>
      <c r="E1204" t="s">
        <v>50</v>
      </c>
      <c r="F1204" t="s">
        <v>22</v>
      </c>
      <c r="H1204" t="s">
        <v>193</v>
      </c>
      <c r="J1204">
        <v>3</v>
      </c>
      <c r="K1204" t="s">
        <v>160</v>
      </c>
      <c r="L1204">
        <f t="shared" si="10"/>
        <v>33</v>
      </c>
      <c r="M1204" t="s">
        <v>161</v>
      </c>
    </row>
    <row r="1205" spans="1:14">
      <c r="A1205">
        <v>1204</v>
      </c>
      <c r="B1205">
        <v>140</v>
      </c>
      <c r="C1205">
        <v>2019</v>
      </c>
      <c r="D1205">
        <v>10</v>
      </c>
      <c r="E1205" t="s">
        <v>50</v>
      </c>
      <c r="F1205" t="s">
        <v>22</v>
      </c>
      <c r="H1205" t="s">
        <v>112</v>
      </c>
      <c r="J1205">
        <v>4</v>
      </c>
      <c r="K1205" t="s">
        <v>160</v>
      </c>
      <c r="L1205">
        <f t="shared" si="10"/>
        <v>33</v>
      </c>
      <c r="M1205" t="s">
        <v>161</v>
      </c>
    </row>
    <row r="1206" spans="1:14">
      <c r="A1206">
        <v>1205</v>
      </c>
      <c r="B1206">
        <v>141</v>
      </c>
      <c r="C1206">
        <v>2019</v>
      </c>
      <c r="D1206">
        <v>10</v>
      </c>
      <c r="E1206" t="s">
        <v>62</v>
      </c>
      <c r="F1206" t="s">
        <v>60</v>
      </c>
      <c r="H1206" t="s">
        <v>115</v>
      </c>
      <c r="J1206">
        <v>1</v>
      </c>
      <c r="K1206" t="s">
        <v>160</v>
      </c>
      <c r="L1206">
        <f t="shared" si="10"/>
        <v>33</v>
      </c>
      <c r="M1206" t="s">
        <v>161</v>
      </c>
    </row>
    <row r="1207" spans="1:14">
      <c r="A1207">
        <v>1206</v>
      </c>
      <c r="B1207">
        <v>141</v>
      </c>
      <c r="C1207">
        <v>2019</v>
      </c>
      <c r="D1207">
        <v>10</v>
      </c>
      <c r="E1207" t="s">
        <v>62</v>
      </c>
      <c r="F1207" t="s">
        <v>60</v>
      </c>
      <c r="H1207" t="s">
        <v>115</v>
      </c>
      <c r="J1207">
        <v>1</v>
      </c>
      <c r="K1207" t="s">
        <v>160</v>
      </c>
      <c r="L1207">
        <f t="shared" si="10"/>
        <v>33</v>
      </c>
      <c r="M1207" t="s">
        <v>161</v>
      </c>
    </row>
    <row r="1208" spans="1:14">
      <c r="A1208">
        <v>1207</v>
      </c>
      <c r="B1208">
        <v>141</v>
      </c>
      <c r="C1208">
        <v>2019</v>
      </c>
      <c r="D1208">
        <v>10</v>
      </c>
      <c r="E1208" t="s">
        <v>62</v>
      </c>
      <c r="F1208" t="s">
        <v>60</v>
      </c>
      <c r="H1208" t="s">
        <v>136</v>
      </c>
      <c r="J1208">
        <v>2</v>
      </c>
      <c r="K1208" t="s">
        <v>160</v>
      </c>
      <c r="L1208">
        <f t="shared" si="10"/>
        <v>33</v>
      </c>
      <c r="M1208" t="s">
        <v>161</v>
      </c>
    </row>
    <row r="1209" spans="1:14">
      <c r="A1209">
        <v>1208</v>
      </c>
      <c r="B1209">
        <v>141</v>
      </c>
      <c r="C1209">
        <v>2019</v>
      </c>
      <c r="D1209">
        <v>10</v>
      </c>
      <c r="E1209" t="s">
        <v>62</v>
      </c>
      <c r="F1209" t="s">
        <v>60</v>
      </c>
      <c r="H1209" t="s">
        <v>115</v>
      </c>
      <c r="J1209">
        <v>2</v>
      </c>
      <c r="K1209" t="s">
        <v>162</v>
      </c>
      <c r="L1209">
        <v>54</v>
      </c>
      <c r="M1209" t="s">
        <v>163</v>
      </c>
      <c r="N1209" t="s">
        <v>165</v>
      </c>
    </row>
    <row r="1210" spans="1:14">
      <c r="A1210">
        <v>1209</v>
      </c>
      <c r="B1210">
        <v>141</v>
      </c>
      <c r="C1210">
        <v>2019</v>
      </c>
      <c r="D1210">
        <v>10</v>
      </c>
      <c r="E1210" t="s">
        <v>62</v>
      </c>
      <c r="F1210" t="s">
        <v>60</v>
      </c>
      <c r="H1210" t="s">
        <v>115</v>
      </c>
      <c r="J1210">
        <v>3</v>
      </c>
      <c r="K1210" t="s">
        <v>160</v>
      </c>
      <c r="L1210">
        <f>IF(K1210="XP", 33,0)</f>
        <v>33</v>
      </c>
      <c r="M1210" t="s">
        <v>161</v>
      </c>
    </row>
    <row r="1211" spans="1:14">
      <c r="A1211">
        <v>1210</v>
      </c>
      <c r="B1211">
        <v>141</v>
      </c>
      <c r="C1211">
        <v>2019</v>
      </c>
      <c r="D1211">
        <v>10</v>
      </c>
      <c r="E1211" t="s">
        <v>62</v>
      </c>
      <c r="F1211" t="s">
        <v>60</v>
      </c>
      <c r="H1211" t="s">
        <v>136</v>
      </c>
      <c r="J1211">
        <v>3</v>
      </c>
      <c r="K1211" t="s">
        <v>160</v>
      </c>
      <c r="L1211">
        <f>IF(K1211="XP", 33,0)</f>
        <v>33</v>
      </c>
      <c r="M1211" t="s">
        <v>163</v>
      </c>
      <c r="N1211" t="s">
        <v>164</v>
      </c>
    </row>
    <row r="1212" spans="1:14">
      <c r="A1212">
        <v>1211</v>
      </c>
      <c r="B1212">
        <v>141</v>
      </c>
      <c r="C1212">
        <v>2019</v>
      </c>
      <c r="D1212">
        <v>10</v>
      </c>
      <c r="E1212" t="s">
        <v>62</v>
      </c>
      <c r="F1212" t="s">
        <v>60</v>
      </c>
      <c r="H1212" t="s">
        <v>115</v>
      </c>
      <c r="J1212">
        <v>3</v>
      </c>
      <c r="K1212" t="s">
        <v>162</v>
      </c>
      <c r="L1212">
        <v>53</v>
      </c>
      <c r="M1212" t="s">
        <v>161</v>
      </c>
    </row>
    <row r="1213" spans="1:14">
      <c r="A1213">
        <v>1212</v>
      </c>
      <c r="B1213">
        <v>141</v>
      </c>
      <c r="C1213">
        <v>2019</v>
      </c>
      <c r="D1213">
        <v>10</v>
      </c>
      <c r="E1213" t="s">
        <v>62</v>
      </c>
      <c r="F1213" t="s">
        <v>60</v>
      </c>
      <c r="H1213" t="s">
        <v>115</v>
      </c>
      <c r="J1213">
        <v>4</v>
      </c>
      <c r="K1213" t="s">
        <v>160</v>
      </c>
      <c r="L1213">
        <f>IF(K1213="XP", 33,0)</f>
        <v>33</v>
      </c>
      <c r="M1213" t="s">
        <v>161</v>
      </c>
    </row>
    <row r="1214" spans="1:14">
      <c r="A1214">
        <v>1213</v>
      </c>
      <c r="B1214">
        <v>141</v>
      </c>
      <c r="C1214">
        <v>2019</v>
      </c>
      <c r="D1214">
        <v>10</v>
      </c>
      <c r="E1214" t="s">
        <v>62</v>
      </c>
      <c r="F1214" t="s">
        <v>60</v>
      </c>
      <c r="H1214" t="s">
        <v>115</v>
      </c>
      <c r="J1214">
        <v>4</v>
      </c>
      <c r="K1214" t="s">
        <v>162</v>
      </c>
      <c r="L1214">
        <v>35</v>
      </c>
      <c r="M1214" t="s">
        <v>161</v>
      </c>
    </row>
    <row r="1215" spans="1:14">
      <c r="A1215">
        <v>1214</v>
      </c>
      <c r="B1215">
        <v>142</v>
      </c>
      <c r="C1215">
        <v>2019</v>
      </c>
      <c r="D1215">
        <v>10</v>
      </c>
      <c r="E1215" t="s">
        <v>37</v>
      </c>
      <c r="F1215" t="s">
        <v>23</v>
      </c>
      <c r="H1215" t="s">
        <v>102</v>
      </c>
      <c r="J1215">
        <v>1</v>
      </c>
      <c r="K1215" t="s">
        <v>160</v>
      </c>
      <c r="L1215">
        <f t="shared" si="10"/>
        <v>33</v>
      </c>
      <c r="M1215" t="s">
        <v>161</v>
      </c>
    </row>
    <row r="1216" spans="1:14">
      <c r="A1216">
        <v>1215</v>
      </c>
      <c r="B1216">
        <v>142</v>
      </c>
      <c r="C1216">
        <v>2019</v>
      </c>
      <c r="D1216">
        <v>10</v>
      </c>
      <c r="E1216" t="s">
        <v>37</v>
      </c>
      <c r="F1216" t="s">
        <v>23</v>
      </c>
      <c r="H1216" t="s">
        <v>102</v>
      </c>
      <c r="J1216">
        <v>1</v>
      </c>
      <c r="K1216" t="s">
        <v>162</v>
      </c>
      <c r="L1216">
        <v>30</v>
      </c>
      <c r="M1216" t="s">
        <v>161</v>
      </c>
    </row>
    <row r="1217" spans="1:15">
      <c r="A1217">
        <v>1216</v>
      </c>
      <c r="B1217">
        <v>142</v>
      </c>
      <c r="C1217">
        <v>2019</v>
      </c>
      <c r="D1217">
        <v>10</v>
      </c>
      <c r="E1217" t="s">
        <v>37</v>
      </c>
      <c r="F1217" t="s">
        <v>23</v>
      </c>
      <c r="H1217" t="s">
        <v>134</v>
      </c>
      <c r="J1217">
        <v>2</v>
      </c>
      <c r="K1217" t="s">
        <v>160</v>
      </c>
      <c r="L1217">
        <f t="shared" si="10"/>
        <v>33</v>
      </c>
      <c r="M1217" t="s">
        <v>161</v>
      </c>
    </row>
    <row r="1218" spans="1:15">
      <c r="A1218">
        <v>1217</v>
      </c>
      <c r="B1218">
        <v>142</v>
      </c>
      <c r="C1218">
        <v>2019</v>
      </c>
      <c r="D1218">
        <v>10</v>
      </c>
      <c r="E1218" t="s">
        <v>37</v>
      </c>
      <c r="F1218" t="s">
        <v>23</v>
      </c>
      <c r="H1218" t="s">
        <v>134</v>
      </c>
      <c r="J1218">
        <v>2</v>
      </c>
      <c r="K1218" t="s">
        <v>160</v>
      </c>
      <c r="L1218">
        <f t="shared" si="10"/>
        <v>33</v>
      </c>
      <c r="M1218" t="s">
        <v>163</v>
      </c>
      <c r="N1218" t="s">
        <v>165</v>
      </c>
    </row>
    <row r="1219" spans="1:15">
      <c r="A1219">
        <v>1218</v>
      </c>
      <c r="B1219">
        <v>142</v>
      </c>
      <c r="C1219">
        <v>2019</v>
      </c>
      <c r="D1219">
        <v>10</v>
      </c>
      <c r="E1219" t="s">
        <v>37</v>
      </c>
      <c r="F1219" t="s">
        <v>23</v>
      </c>
      <c r="H1219" t="s">
        <v>102</v>
      </c>
      <c r="J1219">
        <v>2</v>
      </c>
      <c r="K1219" t="s">
        <v>162</v>
      </c>
      <c r="L1219">
        <v>41</v>
      </c>
      <c r="M1219" t="s">
        <v>161</v>
      </c>
    </row>
    <row r="1220" spans="1:15">
      <c r="A1220">
        <v>1219</v>
      </c>
      <c r="B1220">
        <v>142</v>
      </c>
      <c r="C1220">
        <v>2019</v>
      </c>
      <c r="D1220">
        <v>10</v>
      </c>
      <c r="E1220" t="s">
        <v>37</v>
      </c>
      <c r="F1220" t="s">
        <v>23</v>
      </c>
      <c r="H1220" t="s">
        <v>102</v>
      </c>
      <c r="J1220">
        <v>3</v>
      </c>
      <c r="K1220" t="s">
        <v>160</v>
      </c>
      <c r="L1220">
        <f t="shared" si="10"/>
        <v>33</v>
      </c>
      <c r="M1220" t="s">
        <v>163</v>
      </c>
      <c r="N1220" t="s">
        <v>165</v>
      </c>
    </row>
    <row r="1221" spans="1:15">
      <c r="A1221">
        <v>1220</v>
      </c>
      <c r="B1221">
        <v>142</v>
      </c>
      <c r="C1221">
        <v>2019</v>
      </c>
      <c r="D1221">
        <v>10</v>
      </c>
      <c r="E1221" t="s">
        <v>37</v>
      </c>
      <c r="F1221" t="s">
        <v>23</v>
      </c>
      <c r="H1221" t="s">
        <v>134</v>
      </c>
      <c r="J1221">
        <v>3</v>
      </c>
      <c r="K1221" t="s">
        <v>160</v>
      </c>
      <c r="L1221">
        <f t="shared" si="10"/>
        <v>33</v>
      </c>
      <c r="M1221" t="s">
        <v>161</v>
      </c>
    </row>
    <row r="1222" spans="1:15">
      <c r="A1222">
        <v>1221</v>
      </c>
      <c r="B1222">
        <v>142</v>
      </c>
      <c r="C1222">
        <v>2019</v>
      </c>
      <c r="D1222">
        <v>10</v>
      </c>
      <c r="E1222" t="s">
        <v>37</v>
      </c>
      <c r="F1222" t="s">
        <v>23</v>
      </c>
      <c r="H1222" t="s">
        <v>102</v>
      </c>
      <c r="J1222">
        <v>3</v>
      </c>
      <c r="K1222" t="s">
        <v>162</v>
      </c>
      <c r="L1222">
        <v>43</v>
      </c>
      <c r="M1222" t="s">
        <v>161</v>
      </c>
    </row>
    <row r="1223" spans="1:15">
      <c r="A1223">
        <v>1222</v>
      </c>
      <c r="B1223">
        <v>142</v>
      </c>
      <c r="C1223">
        <v>2019</v>
      </c>
      <c r="D1223">
        <v>10</v>
      </c>
      <c r="E1223" t="s">
        <v>37</v>
      </c>
      <c r="F1223" t="s">
        <v>23</v>
      </c>
      <c r="H1223" t="s">
        <v>102</v>
      </c>
      <c r="J1223">
        <v>4</v>
      </c>
      <c r="K1223" t="s">
        <v>160</v>
      </c>
      <c r="L1223">
        <f t="shared" si="10"/>
        <v>33</v>
      </c>
      <c r="M1223" t="s">
        <v>161</v>
      </c>
    </row>
    <row r="1224" spans="1:15">
      <c r="A1224">
        <v>1223</v>
      </c>
      <c r="B1224">
        <v>142</v>
      </c>
      <c r="C1224">
        <v>2019</v>
      </c>
      <c r="D1224">
        <v>10</v>
      </c>
      <c r="E1224" t="s">
        <v>37</v>
      </c>
      <c r="F1224" t="s">
        <v>23</v>
      </c>
      <c r="H1224" t="s">
        <v>134</v>
      </c>
      <c r="J1224">
        <v>4</v>
      </c>
      <c r="K1224" t="s">
        <v>160</v>
      </c>
      <c r="L1224">
        <f t="shared" si="10"/>
        <v>33</v>
      </c>
      <c r="M1224" t="s">
        <v>161</v>
      </c>
    </row>
    <row r="1225" spans="1:15">
      <c r="A1225">
        <v>1224</v>
      </c>
      <c r="B1225">
        <v>142</v>
      </c>
      <c r="C1225">
        <v>2019</v>
      </c>
      <c r="D1225">
        <v>10</v>
      </c>
      <c r="E1225" t="s">
        <v>37</v>
      </c>
      <c r="F1225" t="s">
        <v>23</v>
      </c>
      <c r="H1225" t="s">
        <v>102</v>
      </c>
      <c r="J1225">
        <v>4</v>
      </c>
      <c r="K1225" t="s">
        <v>162</v>
      </c>
      <c r="L1225">
        <v>39</v>
      </c>
      <c r="M1225" t="s">
        <v>161</v>
      </c>
    </row>
    <row r="1226" spans="1:15">
      <c r="A1226">
        <v>1225</v>
      </c>
      <c r="B1226">
        <v>142</v>
      </c>
      <c r="C1226">
        <v>2019</v>
      </c>
      <c r="D1226">
        <v>10</v>
      </c>
      <c r="E1226" t="s">
        <v>37</v>
      </c>
      <c r="F1226" t="s">
        <v>23</v>
      </c>
      <c r="H1226" t="s">
        <v>102</v>
      </c>
      <c r="J1226">
        <v>4</v>
      </c>
      <c r="K1226" t="s">
        <v>162</v>
      </c>
      <c r="L1226">
        <v>52</v>
      </c>
      <c r="M1226" t="s">
        <v>163</v>
      </c>
      <c r="N1226" t="s">
        <v>170</v>
      </c>
      <c r="O1226" t="s">
        <v>169</v>
      </c>
    </row>
    <row r="1227" spans="1:15">
      <c r="A1227">
        <v>1226</v>
      </c>
      <c r="B1227">
        <v>143</v>
      </c>
      <c r="C1227">
        <v>2019</v>
      </c>
      <c r="D1227">
        <v>10</v>
      </c>
      <c r="E1227" t="s">
        <v>35</v>
      </c>
      <c r="F1227" t="s">
        <v>43</v>
      </c>
      <c r="H1227" t="s">
        <v>123</v>
      </c>
      <c r="J1227">
        <v>1</v>
      </c>
      <c r="K1227" t="s">
        <v>162</v>
      </c>
      <c r="L1227">
        <v>37</v>
      </c>
      <c r="M1227" t="s">
        <v>161</v>
      </c>
    </row>
    <row r="1228" spans="1:15">
      <c r="A1228">
        <v>1227</v>
      </c>
      <c r="B1228">
        <v>143</v>
      </c>
      <c r="C1228">
        <v>2019</v>
      </c>
      <c r="D1228">
        <v>10</v>
      </c>
      <c r="E1228" t="s">
        <v>35</v>
      </c>
      <c r="F1228" t="s">
        <v>43</v>
      </c>
      <c r="H1228" t="s">
        <v>144</v>
      </c>
      <c r="J1228">
        <v>1</v>
      </c>
      <c r="K1228" t="s">
        <v>160</v>
      </c>
      <c r="L1228">
        <f t="shared" si="10"/>
        <v>33</v>
      </c>
      <c r="M1228" t="s">
        <v>161</v>
      </c>
    </row>
    <row r="1229" spans="1:15">
      <c r="A1229">
        <v>1228</v>
      </c>
      <c r="B1229">
        <v>143</v>
      </c>
      <c r="C1229">
        <v>2019</v>
      </c>
      <c r="D1229">
        <v>10</v>
      </c>
      <c r="E1229" t="s">
        <v>35</v>
      </c>
      <c r="F1229" t="s">
        <v>43</v>
      </c>
      <c r="H1229" t="s">
        <v>123</v>
      </c>
      <c r="J1229">
        <v>2</v>
      </c>
      <c r="K1229" t="s">
        <v>162</v>
      </c>
      <c r="L1229">
        <v>54</v>
      </c>
      <c r="M1229" t="s">
        <v>161</v>
      </c>
    </row>
    <row r="1230" spans="1:15">
      <c r="A1230">
        <v>1229</v>
      </c>
      <c r="B1230">
        <v>143</v>
      </c>
      <c r="C1230">
        <v>2019</v>
      </c>
      <c r="D1230">
        <v>10</v>
      </c>
      <c r="E1230" t="s">
        <v>35</v>
      </c>
      <c r="F1230" t="s">
        <v>43</v>
      </c>
      <c r="H1230" t="s">
        <v>144</v>
      </c>
      <c r="J1230">
        <v>2</v>
      </c>
      <c r="K1230" t="s">
        <v>162</v>
      </c>
      <c r="L1230">
        <v>30</v>
      </c>
      <c r="M1230" t="s">
        <v>161</v>
      </c>
    </row>
    <row r="1231" spans="1:15">
      <c r="A1231">
        <v>1230</v>
      </c>
      <c r="B1231">
        <v>143</v>
      </c>
      <c r="C1231">
        <v>2019</v>
      </c>
      <c r="D1231">
        <v>10</v>
      </c>
      <c r="E1231" t="s">
        <v>35</v>
      </c>
      <c r="F1231" t="s">
        <v>43</v>
      </c>
      <c r="H1231" t="s">
        <v>123</v>
      </c>
      <c r="J1231">
        <v>2</v>
      </c>
      <c r="K1231" t="s">
        <v>160</v>
      </c>
      <c r="L1231">
        <f t="shared" si="10"/>
        <v>33</v>
      </c>
      <c r="M1231" t="s">
        <v>161</v>
      </c>
    </row>
    <row r="1232" spans="1:15">
      <c r="A1232">
        <v>1231</v>
      </c>
      <c r="B1232">
        <v>143</v>
      </c>
      <c r="C1232">
        <v>2019</v>
      </c>
      <c r="D1232">
        <v>10</v>
      </c>
      <c r="E1232" t="s">
        <v>35</v>
      </c>
      <c r="F1232" t="s">
        <v>43</v>
      </c>
      <c r="H1232" t="s">
        <v>144</v>
      </c>
      <c r="J1232">
        <v>2</v>
      </c>
      <c r="K1232" t="s">
        <v>160</v>
      </c>
      <c r="L1232">
        <f t="shared" si="10"/>
        <v>33</v>
      </c>
      <c r="M1232" t="s">
        <v>161</v>
      </c>
    </row>
    <row r="1233" spans="1:14">
      <c r="A1233">
        <v>1232</v>
      </c>
      <c r="B1233">
        <v>143</v>
      </c>
      <c r="C1233">
        <v>2019</v>
      </c>
      <c r="D1233">
        <v>10</v>
      </c>
      <c r="E1233" t="s">
        <v>35</v>
      </c>
      <c r="F1233" t="s">
        <v>43</v>
      </c>
      <c r="H1233" t="s">
        <v>144</v>
      </c>
      <c r="J1233">
        <v>3</v>
      </c>
      <c r="K1233" t="s">
        <v>162</v>
      </c>
      <c r="L1233">
        <v>45</v>
      </c>
      <c r="M1233" t="s">
        <v>161</v>
      </c>
    </row>
    <row r="1234" spans="1:14">
      <c r="A1234">
        <v>1233</v>
      </c>
      <c r="B1234">
        <v>143</v>
      </c>
      <c r="C1234">
        <v>2019</v>
      </c>
      <c r="D1234">
        <v>10</v>
      </c>
      <c r="E1234" t="s">
        <v>35</v>
      </c>
      <c r="F1234" t="s">
        <v>43</v>
      </c>
      <c r="H1234" t="s">
        <v>123</v>
      </c>
      <c r="J1234">
        <v>3</v>
      </c>
      <c r="K1234" t="s">
        <v>160</v>
      </c>
      <c r="L1234">
        <f t="shared" si="10"/>
        <v>33</v>
      </c>
      <c r="M1234" t="s">
        <v>161</v>
      </c>
    </row>
    <row r="1235" spans="1:14">
      <c r="A1235">
        <v>1234</v>
      </c>
      <c r="B1235">
        <v>143</v>
      </c>
      <c r="C1235">
        <v>2019</v>
      </c>
      <c r="D1235">
        <v>10</v>
      </c>
      <c r="E1235" t="s">
        <v>35</v>
      </c>
      <c r="F1235" t="s">
        <v>43</v>
      </c>
      <c r="H1235" t="s">
        <v>144</v>
      </c>
      <c r="J1235">
        <v>4</v>
      </c>
      <c r="K1235" t="s">
        <v>162</v>
      </c>
      <c r="L1235">
        <v>41</v>
      </c>
      <c r="M1235" t="s">
        <v>161</v>
      </c>
    </row>
    <row r="1236" spans="1:14">
      <c r="A1236">
        <v>1235</v>
      </c>
      <c r="B1236">
        <v>143</v>
      </c>
      <c r="C1236">
        <v>2019</v>
      </c>
      <c r="D1236">
        <v>10</v>
      </c>
      <c r="E1236" t="s">
        <v>35</v>
      </c>
      <c r="F1236" t="s">
        <v>43</v>
      </c>
      <c r="H1236" t="s">
        <v>123</v>
      </c>
      <c r="J1236">
        <v>4</v>
      </c>
      <c r="K1236" t="s">
        <v>160</v>
      </c>
      <c r="L1236">
        <f t="shared" si="10"/>
        <v>33</v>
      </c>
      <c r="M1236" t="s">
        <v>161</v>
      </c>
    </row>
    <row r="1237" spans="1:14">
      <c r="A1237">
        <v>1236</v>
      </c>
      <c r="B1237">
        <v>143</v>
      </c>
      <c r="C1237">
        <v>2019</v>
      </c>
      <c r="D1237">
        <v>10</v>
      </c>
      <c r="E1237" t="s">
        <v>35</v>
      </c>
      <c r="F1237" t="s">
        <v>43</v>
      </c>
      <c r="H1237" t="s">
        <v>144</v>
      </c>
      <c r="J1237">
        <v>4</v>
      </c>
      <c r="K1237" t="s">
        <v>160</v>
      </c>
      <c r="L1237">
        <f t="shared" si="10"/>
        <v>33</v>
      </c>
      <c r="M1237" t="s">
        <v>161</v>
      </c>
    </row>
    <row r="1238" spans="1:14">
      <c r="A1238">
        <v>1237</v>
      </c>
      <c r="B1238">
        <v>144</v>
      </c>
      <c r="C1238">
        <v>2019</v>
      </c>
      <c r="D1238">
        <v>10</v>
      </c>
      <c r="E1238" t="s">
        <v>34</v>
      </c>
      <c r="F1238" t="s">
        <v>55</v>
      </c>
      <c r="H1238" t="s">
        <v>105</v>
      </c>
      <c r="J1238">
        <v>1</v>
      </c>
      <c r="K1238" t="s">
        <v>162</v>
      </c>
      <c r="L1238">
        <v>47</v>
      </c>
      <c r="M1238" t="s">
        <v>161</v>
      </c>
    </row>
    <row r="1239" spans="1:14">
      <c r="A1239">
        <v>1238</v>
      </c>
      <c r="B1239">
        <v>144</v>
      </c>
      <c r="C1239">
        <v>2019</v>
      </c>
      <c r="D1239">
        <v>10</v>
      </c>
      <c r="E1239" t="s">
        <v>34</v>
      </c>
      <c r="F1239" t="s">
        <v>55</v>
      </c>
      <c r="H1239" t="s">
        <v>105</v>
      </c>
      <c r="J1239">
        <v>2</v>
      </c>
      <c r="K1239" t="s">
        <v>160</v>
      </c>
      <c r="L1239">
        <f t="shared" si="10"/>
        <v>33</v>
      </c>
      <c r="M1239" t="s">
        <v>161</v>
      </c>
    </row>
    <row r="1240" spans="1:14">
      <c r="A1240">
        <v>1239</v>
      </c>
      <c r="B1240">
        <v>144</v>
      </c>
      <c r="C1240">
        <v>2019</v>
      </c>
      <c r="D1240">
        <v>10</v>
      </c>
      <c r="E1240" t="s">
        <v>34</v>
      </c>
      <c r="F1240" t="s">
        <v>55</v>
      </c>
      <c r="H1240" t="s">
        <v>188</v>
      </c>
      <c r="J1240">
        <v>3</v>
      </c>
      <c r="K1240" t="s">
        <v>162</v>
      </c>
      <c r="L1240">
        <v>25</v>
      </c>
      <c r="M1240" t="s">
        <v>161</v>
      </c>
    </row>
    <row r="1241" spans="1:14">
      <c r="A1241">
        <v>1240</v>
      </c>
      <c r="B1241">
        <v>144</v>
      </c>
      <c r="C1241">
        <v>2019</v>
      </c>
      <c r="D1241">
        <v>10</v>
      </c>
      <c r="E1241" t="s">
        <v>34</v>
      </c>
      <c r="F1241" t="s">
        <v>55</v>
      </c>
      <c r="H1241" t="s">
        <v>188</v>
      </c>
      <c r="J1241">
        <v>3</v>
      </c>
      <c r="K1241" t="s">
        <v>162</v>
      </c>
      <c r="L1241">
        <v>39</v>
      </c>
      <c r="M1241" t="s">
        <v>161</v>
      </c>
    </row>
    <row r="1242" spans="1:14">
      <c r="A1242">
        <v>1241</v>
      </c>
      <c r="B1242">
        <v>144</v>
      </c>
      <c r="C1242">
        <v>2019</v>
      </c>
      <c r="D1242">
        <v>10</v>
      </c>
      <c r="E1242" t="s">
        <v>34</v>
      </c>
      <c r="F1242" t="s">
        <v>55</v>
      </c>
      <c r="H1242" t="s">
        <v>188</v>
      </c>
      <c r="J1242">
        <v>4</v>
      </c>
      <c r="K1242" t="s">
        <v>160</v>
      </c>
      <c r="L1242">
        <f t="shared" si="10"/>
        <v>33</v>
      </c>
      <c r="M1242" t="s">
        <v>163</v>
      </c>
      <c r="N1242" t="s">
        <v>168</v>
      </c>
    </row>
    <row r="1243" spans="1:14">
      <c r="A1243">
        <v>1242</v>
      </c>
      <c r="B1243">
        <v>144</v>
      </c>
      <c r="C1243">
        <v>2019</v>
      </c>
      <c r="D1243">
        <v>10</v>
      </c>
      <c r="E1243" t="s">
        <v>34</v>
      </c>
      <c r="F1243" t="s">
        <v>55</v>
      </c>
      <c r="H1243" t="s">
        <v>105</v>
      </c>
      <c r="J1243">
        <v>4</v>
      </c>
      <c r="K1243" t="s">
        <v>162</v>
      </c>
      <c r="L1243">
        <v>48</v>
      </c>
      <c r="M1243" t="s">
        <v>161</v>
      </c>
    </row>
    <row r="1244" spans="1:14">
      <c r="A1244">
        <v>1243</v>
      </c>
      <c r="B1244">
        <v>144</v>
      </c>
      <c r="C1244">
        <v>2019</v>
      </c>
      <c r="D1244">
        <v>10</v>
      </c>
      <c r="E1244" t="s">
        <v>34</v>
      </c>
      <c r="F1244" t="s">
        <v>55</v>
      </c>
      <c r="H1244" t="s">
        <v>105</v>
      </c>
      <c r="J1244">
        <v>4</v>
      </c>
      <c r="K1244" t="s">
        <v>162</v>
      </c>
      <c r="L1244">
        <v>48</v>
      </c>
      <c r="M1244" t="s">
        <v>161</v>
      </c>
    </row>
    <row r="1245" spans="1:14">
      <c r="A1245">
        <v>1244</v>
      </c>
      <c r="B1245">
        <v>145</v>
      </c>
      <c r="C1245">
        <v>2019</v>
      </c>
      <c r="D1245">
        <v>10</v>
      </c>
      <c r="E1245" t="s">
        <v>49</v>
      </c>
      <c r="F1245" t="s">
        <v>26</v>
      </c>
      <c r="H1245" t="s">
        <v>114</v>
      </c>
      <c r="J1245">
        <v>1</v>
      </c>
      <c r="K1245" t="s">
        <v>160</v>
      </c>
      <c r="L1245">
        <f t="shared" si="10"/>
        <v>33</v>
      </c>
      <c r="M1245" t="s">
        <v>161</v>
      </c>
    </row>
    <row r="1246" spans="1:14">
      <c r="A1246">
        <v>1245</v>
      </c>
      <c r="B1246">
        <v>145</v>
      </c>
      <c r="C1246">
        <v>2019</v>
      </c>
      <c r="D1246">
        <v>10</v>
      </c>
      <c r="E1246" t="s">
        <v>49</v>
      </c>
      <c r="F1246" t="s">
        <v>26</v>
      </c>
      <c r="H1246" t="s">
        <v>107</v>
      </c>
      <c r="J1246">
        <v>1</v>
      </c>
      <c r="K1246" t="s">
        <v>160</v>
      </c>
      <c r="L1246">
        <f t="shared" si="10"/>
        <v>33</v>
      </c>
      <c r="M1246" t="s">
        <v>161</v>
      </c>
    </row>
    <row r="1247" spans="1:14">
      <c r="A1247">
        <v>1246</v>
      </c>
      <c r="B1247">
        <v>145</v>
      </c>
      <c r="C1247">
        <v>2019</v>
      </c>
      <c r="D1247">
        <v>10</v>
      </c>
      <c r="E1247" t="s">
        <v>49</v>
      </c>
      <c r="F1247" t="s">
        <v>26</v>
      </c>
      <c r="H1247" t="s">
        <v>114</v>
      </c>
      <c r="J1247">
        <v>2</v>
      </c>
      <c r="K1247" t="s">
        <v>162</v>
      </c>
      <c r="L1247">
        <v>50</v>
      </c>
      <c r="M1247" t="s">
        <v>161</v>
      </c>
    </row>
    <row r="1248" spans="1:14">
      <c r="A1248">
        <v>1247</v>
      </c>
      <c r="B1248">
        <v>145</v>
      </c>
      <c r="C1248">
        <v>2019</v>
      </c>
      <c r="D1248">
        <v>10</v>
      </c>
      <c r="E1248" t="s">
        <v>49</v>
      </c>
      <c r="F1248" t="s">
        <v>26</v>
      </c>
      <c r="H1248" t="s">
        <v>107</v>
      </c>
      <c r="J1248">
        <v>2</v>
      </c>
      <c r="K1248" t="s">
        <v>160</v>
      </c>
      <c r="L1248">
        <f t="shared" si="10"/>
        <v>33</v>
      </c>
      <c r="M1248" t="s">
        <v>161</v>
      </c>
    </row>
    <row r="1249" spans="1:14">
      <c r="A1249">
        <v>1248</v>
      </c>
      <c r="B1249">
        <v>145</v>
      </c>
      <c r="C1249">
        <v>2019</v>
      </c>
      <c r="D1249">
        <v>10</v>
      </c>
      <c r="E1249" t="s">
        <v>49</v>
      </c>
      <c r="F1249" t="s">
        <v>26</v>
      </c>
      <c r="H1249" t="s">
        <v>107</v>
      </c>
      <c r="J1249">
        <v>3</v>
      </c>
      <c r="K1249" t="s">
        <v>160</v>
      </c>
      <c r="L1249">
        <f t="shared" si="10"/>
        <v>33</v>
      </c>
      <c r="M1249" t="s">
        <v>161</v>
      </c>
    </row>
    <row r="1250" spans="1:14">
      <c r="A1250">
        <v>1249</v>
      </c>
      <c r="B1250">
        <v>145</v>
      </c>
      <c r="C1250">
        <v>2019</v>
      </c>
      <c r="D1250">
        <v>10</v>
      </c>
      <c r="E1250" t="s">
        <v>49</v>
      </c>
      <c r="F1250" t="s">
        <v>26</v>
      </c>
      <c r="H1250" t="s">
        <v>107</v>
      </c>
      <c r="J1250">
        <v>3</v>
      </c>
      <c r="K1250" t="s">
        <v>162</v>
      </c>
      <c r="L1250">
        <v>47</v>
      </c>
      <c r="M1250" t="s">
        <v>161</v>
      </c>
    </row>
    <row r="1251" spans="1:14">
      <c r="A1251">
        <v>1250</v>
      </c>
      <c r="B1251">
        <v>146</v>
      </c>
      <c r="C1251">
        <v>2019</v>
      </c>
      <c r="D1251">
        <v>10</v>
      </c>
      <c r="E1251" t="s">
        <v>40</v>
      </c>
      <c r="F1251" t="s">
        <v>57</v>
      </c>
      <c r="H1251" t="s">
        <v>127</v>
      </c>
      <c r="J1251">
        <v>1</v>
      </c>
      <c r="K1251" t="s">
        <v>160</v>
      </c>
      <c r="L1251">
        <f t="shared" si="10"/>
        <v>33</v>
      </c>
      <c r="M1251" t="s">
        <v>161</v>
      </c>
    </row>
    <row r="1252" spans="1:14">
      <c r="A1252">
        <v>1251</v>
      </c>
      <c r="B1252">
        <v>146</v>
      </c>
      <c r="C1252">
        <v>2019</v>
      </c>
      <c r="D1252">
        <v>10</v>
      </c>
      <c r="E1252" t="s">
        <v>40</v>
      </c>
      <c r="F1252" t="s">
        <v>57</v>
      </c>
      <c r="H1252" t="s">
        <v>129</v>
      </c>
      <c r="J1252">
        <v>1</v>
      </c>
      <c r="K1252" t="s">
        <v>160</v>
      </c>
      <c r="L1252">
        <f t="shared" si="10"/>
        <v>33</v>
      </c>
      <c r="M1252" t="s">
        <v>161</v>
      </c>
    </row>
    <row r="1253" spans="1:14">
      <c r="A1253">
        <v>1252</v>
      </c>
      <c r="B1253">
        <v>146</v>
      </c>
      <c r="C1253">
        <v>2019</v>
      </c>
      <c r="D1253">
        <v>10</v>
      </c>
      <c r="E1253" t="s">
        <v>40</v>
      </c>
      <c r="F1253" t="s">
        <v>57</v>
      </c>
      <c r="H1253" t="s">
        <v>129</v>
      </c>
      <c r="J1253">
        <v>2</v>
      </c>
      <c r="K1253" t="s">
        <v>160</v>
      </c>
      <c r="L1253">
        <f t="shared" si="10"/>
        <v>33</v>
      </c>
      <c r="M1253" t="s">
        <v>161</v>
      </c>
    </row>
    <row r="1254" spans="1:14">
      <c r="A1254">
        <v>1253</v>
      </c>
      <c r="B1254">
        <v>146</v>
      </c>
      <c r="C1254">
        <v>2019</v>
      </c>
      <c r="D1254">
        <v>10</v>
      </c>
      <c r="E1254" t="s">
        <v>40</v>
      </c>
      <c r="F1254" t="s">
        <v>57</v>
      </c>
      <c r="H1254" t="s">
        <v>127</v>
      </c>
      <c r="J1254">
        <v>3</v>
      </c>
      <c r="K1254" t="s">
        <v>162</v>
      </c>
      <c r="L1254">
        <v>56</v>
      </c>
      <c r="M1254" t="s">
        <v>163</v>
      </c>
      <c r="N1254" t="s">
        <v>165</v>
      </c>
    </row>
    <row r="1255" spans="1:14">
      <c r="A1255">
        <v>1254</v>
      </c>
      <c r="B1255">
        <v>146</v>
      </c>
      <c r="C1255">
        <v>2019</v>
      </c>
      <c r="D1255">
        <v>10</v>
      </c>
      <c r="E1255" t="s">
        <v>40</v>
      </c>
      <c r="F1255" t="s">
        <v>57</v>
      </c>
      <c r="H1255" t="s">
        <v>127</v>
      </c>
      <c r="J1255">
        <v>3</v>
      </c>
      <c r="K1255" t="s">
        <v>162</v>
      </c>
      <c r="L1255">
        <v>30</v>
      </c>
      <c r="M1255" t="s">
        <v>161</v>
      </c>
    </row>
    <row r="1256" spans="1:14">
      <c r="A1256">
        <v>1255</v>
      </c>
      <c r="B1256">
        <v>146</v>
      </c>
      <c r="C1256">
        <v>2019</v>
      </c>
      <c r="D1256">
        <v>10</v>
      </c>
      <c r="E1256" t="s">
        <v>40</v>
      </c>
      <c r="F1256" t="s">
        <v>57</v>
      </c>
      <c r="H1256" t="s">
        <v>129</v>
      </c>
      <c r="J1256">
        <v>4</v>
      </c>
      <c r="K1256" t="s">
        <v>162</v>
      </c>
      <c r="L1256">
        <v>33</v>
      </c>
      <c r="M1256" t="s">
        <v>161</v>
      </c>
    </row>
    <row r="1257" spans="1:14">
      <c r="A1257">
        <v>1256</v>
      </c>
      <c r="B1257">
        <v>147</v>
      </c>
      <c r="C1257">
        <v>2019</v>
      </c>
      <c r="D1257">
        <v>10</v>
      </c>
      <c r="E1257" t="s">
        <v>59</v>
      </c>
      <c r="F1257" t="s">
        <v>36</v>
      </c>
      <c r="H1257" t="s">
        <v>108</v>
      </c>
      <c r="J1257">
        <v>1</v>
      </c>
      <c r="K1257" t="s">
        <v>162</v>
      </c>
      <c r="L1257">
        <v>57</v>
      </c>
      <c r="M1257" t="s">
        <v>163</v>
      </c>
      <c r="N1257" t="s">
        <v>165</v>
      </c>
    </row>
    <row r="1258" spans="1:14">
      <c r="A1258">
        <v>1257</v>
      </c>
      <c r="B1258">
        <v>147</v>
      </c>
      <c r="C1258">
        <v>2019</v>
      </c>
      <c r="D1258">
        <v>10</v>
      </c>
      <c r="E1258" t="s">
        <v>59</v>
      </c>
      <c r="F1258" t="s">
        <v>36</v>
      </c>
      <c r="H1258" t="s">
        <v>108</v>
      </c>
      <c r="J1258">
        <v>1</v>
      </c>
      <c r="K1258" t="s">
        <v>160</v>
      </c>
      <c r="L1258">
        <f>IF(K1258="XP", 33,0)</f>
        <v>33</v>
      </c>
      <c r="M1258" t="s">
        <v>161</v>
      </c>
    </row>
    <row r="1259" spans="1:14">
      <c r="A1259">
        <v>1258</v>
      </c>
      <c r="B1259">
        <v>147</v>
      </c>
      <c r="C1259">
        <v>2019</v>
      </c>
      <c r="D1259">
        <v>10</v>
      </c>
      <c r="E1259" t="s">
        <v>59</v>
      </c>
      <c r="F1259" t="s">
        <v>36</v>
      </c>
      <c r="H1259" t="s">
        <v>108</v>
      </c>
      <c r="J1259">
        <v>1</v>
      </c>
      <c r="K1259" t="s">
        <v>160</v>
      </c>
      <c r="L1259">
        <f>IF(K1259="XP", 33,0)</f>
        <v>33</v>
      </c>
      <c r="M1259" t="s">
        <v>161</v>
      </c>
    </row>
    <row r="1260" spans="1:14">
      <c r="A1260">
        <v>1259</v>
      </c>
      <c r="B1260">
        <v>147</v>
      </c>
      <c r="C1260">
        <v>2019</v>
      </c>
      <c r="D1260">
        <v>10</v>
      </c>
      <c r="E1260" t="s">
        <v>59</v>
      </c>
      <c r="F1260" t="s">
        <v>36</v>
      </c>
      <c r="H1260" t="s">
        <v>190</v>
      </c>
      <c r="J1260">
        <v>2</v>
      </c>
      <c r="K1260" t="s">
        <v>160</v>
      </c>
      <c r="L1260">
        <f>IF(K1260="XP", 33,0)</f>
        <v>33</v>
      </c>
      <c r="M1260" t="s">
        <v>161</v>
      </c>
    </row>
    <row r="1261" spans="1:14">
      <c r="A1261">
        <v>1260</v>
      </c>
      <c r="B1261">
        <v>147</v>
      </c>
      <c r="C1261">
        <v>2019</v>
      </c>
      <c r="D1261">
        <v>10</v>
      </c>
      <c r="E1261" t="s">
        <v>59</v>
      </c>
      <c r="F1261" t="s">
        <v>36</v>
      </c>
      <c r="H1261" t="s">
        <v>190</v>
      </c>
      <c r="J1261">
        <v>2</v>
      </c>
      <c r="K1261" t="s">
        <v>160</v>
      </c>
      <c r="L1261">
        <f>IF(K1261="XP", 33,0)</f>
        <v>33</v>
      </c>
      <c r="M1261" t="s">
        <v>161</v>
      </c>
    </row>
    <row r="1262" spans="1:14">
      <c r="A1262">
        <v>1261</v>
      </c>
      <c r="B1262">
        <v>147</v>
      </c>
      <c r="C1262">
        <v>2019</v>
      </c>
      <c r="D1262">
        <v>10</v>
      </c>
      <c r="E1262" t="s">
        <v>59</v>
      </c>
      <c r="F1262" t="s">
        <v>36</v>
      </c>
      <c r="H1262" t="s">
        <v>108</v>
      </c>
      <c r="J1262">
        <v>2</v>
      </c>
      <c r="K1262" t="s">
        <v>162</v>
      </c>
      <c r="L1262">
        <v>26</v>
      </c>
      <c r="M1262" t="s">
        <v>161</v>
      </c>
    </row>
    <row r="1263" spans="1:14">
      <c r="A1263">
        <v>1262</v>
      </c>
      <c r="B1263">
        <v>147</v>
      </c>
      <c r="C1263">
        <v>2019</v>
      </c>
      <c r="D1263">
        <v>10</v>
      </c>
      <c r="E1263" t="s">
        <v>59</v>
      </c>
      <c r="F1263" t="s">
        <v>36</v>
      </c>
      <c r="H1263" t="s">
        <v>108</v>
      </c>
      <c r="J1263">
        <v>3</v>
      </c>
      <c r="K1263" t="s">
        <v>162</v>
      </c>
      <c r="L1263">
        <v>27</v>
      </c>
      <c r="M1263" t="s">
        <v>161</v>
      </c>
    </row>
    <row r="1264" spans="1:14">
      <c r="A1264">
        <v>1263</v>
      </c>
      <c r="B1264">
        <v>147</v>
      </c>
      <c r="C1264">
        <v>2019</v>
      </c>
      <c r="D1264">
        <v>10</v>
      </c>
      <c r="E1264" t="s">
        <v>59</v>
      </c>
      <c r="F1264" t="s">
        <v>36</v>
      </c>
      <c r="H1264" t="s">
        <v>190</v>
      </c>
      <c r="J1264">
        <v>3</v>
      </c>
      <c r="K1264" t="s">
        <v>160</v>
      </c>
      <c r="L1264">
        <f>IF(K1264="XP", 33,0)</f>
        <v>33</v>
      </c>
      <c r="M1264" t="s">
        <v>161</v>
      </c>
    </row>
    <row r="1265" spans="1:15">
      <c r="A1265">
        <v>1264</v>
      </c>
      <c r="B1265">
        <v>147</v>
      </c>
      <c r="C1265">
        <v>2019</v>
      </c>
      <c r="D1265">
        <v>10</v>
      </c>
      <c r="E1265" t="s">
        <v>59</v>
      </c>
      <c r="F1265" t="s">
        <v>36</v>
      </c>
      <c r="H1265" t="s">
        <v>190</v>
      </c>
      <c r="J1265">
        <v>4</v>
      </c>
      <c r="K1265" t="s">
        <v>162</v>
      </c>
      <c r="L1265">
        <v>23</v>
      </c>
      <c r="M1265" t="s">
        <v>161</v>
      </c>
    </row>
    <row r="1266" spans="1:15">
      <c r="A1266">
        <v>1265</v>
      </c>
      <c r="B1266">
        <v>148</v>
      </c>
      <c r="C1266">
        <v>2019</v>
      </c>
      <c r="D1266">
        <v>10</v>
      </c>
      <c r="E1266" t="s">
        <v>39</v>
      </c>
      <c r="F1266" t="s">
        <v>58</v>
      </c>
      <c r="H1266" t="s">
        <v>142</v>
      </c>
      <c r="J1266">
        <v>1</v>
      </c>
      <c r="K1266" t="s">
        <v>162</v>
      </c>
      <c r="L1266">
        <v>43</v>
      </c>
      <c r="M1266" t="s">
        <v>161</v>
      </c>
    </row>
    <row r="1267" spans="1:15">
      <c r="A1267">
        <v>1266</v>
      </c>
      <c r="B1267">
        <v>148</v>
      </c>
      <c r="C1267">
        <v>2019</v>
      </c>
      <c r="D1267">
        <v>10</v>
      </c>
      <c r="E1267" t="s">
        <v>39</v>
      </c>
      <c r="F1267" t="s">
        <v>58</v>
      </c>
      <c r="H1267" t="s">
        <v>142</v>
      </c>
      <c r="J1267">
        <v>1</v>
      </c>
      <c r="K1267" t="s">
        <v>160</v>
      </c>
      <c r="L1267">
        <f t="shared" si="10"/>
        <v>33</v>
      </c>
      <c r="M1267" t="s">
        <v>161</v>
      </c>
    </row>
    <row r="1268" spans="1:15">
      <c r="A1268">
        <v>1267</v>
      </c>
      <c r="B1268">
        <v>148</v>
      </c>
      <c r="C1268">
        <v>2019</v>
      </c>
      <c r="D1268">
        <v>10</v>
      </c>
      <c r="E1268" t="s">
        <v>39</v>
      </c>
      <c r="F1268" t="s">
        <v>58</v>
      </c>
      <c r="H1268" t="s">
        <v>119</v>
      </c>
      <c r="J1268">
        <v>2</v>
      </c>
      <c r="K1268" t="s">
        <v>160</v>
      </c>
      <c r="L1268">
        <f t="shared" si="10"/>
        <v>33</v>
      </c>
      <c r="M1268" t="s">
        <v>161</v>
      </c>
    </row>
    <row r="1269" spans="1:15">
      <c r="A1269">
        <v>1268</v>
      </c>
      <c r="B1269">
        <v>148</v>
      </c>
      <c r="C1269">
        <v>2019</v>
      </c>
      <c r="D1269">
        <v>10</v>
      </c>
      <c r="E1269" t="s">
        <v>39</v>
      </c>
      <c r="F1269" t="s">
        <v>58</v>
      </c>
      <c r="H1269" t="s">
        <v>119</v>
      </c>
      <c r="J1269">
        <v>3</v>
      </c>
      <c r="K1269" t="s">
        <v>160</v>
      </c>
      <c r="L1269">
        <f t="shared" si="10"/>
        <v>33</v>
      </c>
      <c r="M1269" t="s">
        <v>161</v>
      </c>
    </row>
    <row r="1270" spans="1:15">
      <c r="A1270">
        <v>1269</v>
      </c>
      <c r="B1270">
        <v>148</v>
      </c>
      <c r="C1270">
        <v>2019</v>
      </c>
      <c r="D1270">
        <v>10</v>
      </c>
      <c r="E1270" t="s">
        <v>39</v>
      </c>
      <c r="F1270" t="s">
        <v>58</v>
      </c>
      <c r="H1270" t="s">
        <v>119</v>
      </c>
      <c r="J1270">
        <v>3</v>
      </c>
      <c r="K1270" t="s">
        <v>160</v>
      </c>
      <c r="L1270">
        <f t="shared" si="10"/>
        <v>33</v>
      </c>
      <c r="M1270" t="s">
        <v>161</v>
      </c>
    </row>
    <row r="1271" spans="1:15">
      <c r="A1271">
        <v>1270</v>
      </c>
      <c r="B1271">
        <v>148</v>
      </c>
      <c r="C1271">
        <v>2019</v>
      </c>
      <c r="D1271">
        <v>10</v>
      </c>
      <c r="E1271" t="s">
        <v>39</v>
      </c>
      <c r="F1271" t="s">
        <v>58</v>
      </c>
      <c r="H1271" t="s">
        <v>142</v>
      </c>
      <c r="J1271">
        <v>4</v>
      </c>
      <c r="K1271" t="s">
        <v>162</v>
      </c>
      <c r="L1271">
        <v>39</v>
      </c>
      <c r="M1271" t="s">
        <v>161</v>
      </c>
    </row>
    <row r="1272" spans="1:15">
      <c r="A1272">
        <v>1271</v>
      </c>
      <c r="B1272">
        <v>148</v>
      </c>
      <c r="C1272">
        <v>2019</v>
      </c>
      <c r="D1272">
        <v>10</v>
      </c>
      <c r="E1272" t="s">
        <v>39</v>
      </c>
      <c r="F1272" t="s">
        <v>58</v>
      </c>
      <c r="H1272" t="s">
        <v>119</v>
      </c>
      <c r="J1272">
        <v>4</v>
      </c>
      <c r="K1272" t="s">
        <v>162</v>
      </c>
      <c r="L1272">
        <v>46</v>
      </c>
      <c r="M1272" t="s">
        <v>161</v>
      </c>
    </row>
    <row r="1273" spans="1:15">
      <c r="A1273">
        <v>1272</v>
      </c>
      <c r="B1273">
        <v>148</v>
      </c>
      <c r="C1273">
        <v>2019</v>
      </c>
      <c r="D1273">
        <v>10</v>
      </c>
      <c r="E1273" t="s">
        <v>39</v>
      </c>
      <c r="F1273" t="s">
        <v>58</v>
      </c>
      <c r="H1273" t="s">
        <v>142</v>
      </c>
      <c r="J1273">
        <v>4</v>
      </c>
      <c r="K1273" t="s">
        <v>162</v>
      </c>
      <c r="L1273">
        <v>47</v>
      </c>
      <c r="M1273" t="s">
        <v>161</v>
      </c>
    </row>
    <row r="1274" spans="1:15">
      <c r="A1274">
        <v>1273</v>
      </c>
      <c r="B1274">
        <v>148</v>
      </c>
      <c r="C1274">
        <v>2019</v>
      </c>
      <c r="D1274">
        <v>10</v>
      </c>
      <c r="E1274" t="s">
        <v>39</v>
      </c>
      <c r="F1274" t="s">
        <v>58</v>
      </c>
      <c r="H1274" t="s">
        <v>142</v>
      </c>
      <c r="J1274" t="s">
        <v>174</v>
      </c>
      <c r="K1274" t="s">
        <v>162</v>
      </c>
      <c r="L1274">
        <v>47</v>
      </c>
      <c r="M1274" t="s">
        <v>163</v>
      </c>
      <c r="N1274" t="s">
        <v>165</v>
      </c>
      <c r="O1274" t="s">
        <v>173</v>
      </c>
    </row>
    <row r="1275" spans="1:15">
      <c r="A1275">
        <v>1274</v>
      </c>
      <c r="B1275">
        <v>148</v>
      </c>
      <c r="C1275">
        <v>2019</v>
      </c>
      <c r="D1275">
        <v>10</v>
      </c>
      <c r="E1275" t="s">
        <v>39</v>
      </c>
      <c r="F1275" t="s">
        <v>58</v>
      </c>
      <c r="H1275" t="s">
        <v>119</v>
      </c>
      <c r="J1275" t="s">
        <v>174</v>
      </c>
      <c r="K1275" t="s">
        <v>162</v>
      </c>
      <c r="L1275">
        <v>42</v>
      </c>
      <c r="M1275" t="s">
        <v>161</v>
      </c>
      <c r="N1275" t="s">
        <v>173</v>
      </c>
    </row>
    <row r="1276" spans="1:15">
      <c r="A1276">
        <v>1275</v>
      </c>
      <c r="B1276">
        <v>149</v>
      </c>
      <c r="C1276">
        <v>2019</v>
      </c>
      <c r="D1276">
        <v>11</v>
      </c>
      <c r="E1276" t="s">
        <v>30</v>
      </c>
      <c r="F1276" t="s">
        <v>40</v>
      </c>
      <c r="H1276" t="s">
        <v>117</v>
      </c>
      <c r="J1276">
        <v>1</v>
      </c>
      <c r="K1276" t="s">
        <v>160</v>
      </c>
      <c r="L1276">
        <f t="shared" si="10"/>
        <v>33</v>
      </c>
      <c r="M1276" t="s">
        <v>161</v>
      </c>
    </row>
    <row r="1277" spans="1:15">
      <c r="A1277">
        <v>1276</v>
      </c>
      <c r="B1277">
        <v>149</v>
      </c>
      <c r="C1277">
        <v>2019</v>
      </c>
      <c r="D1277">
        <v>11</v>
      </c>
      <c r="E1277" t="s">
        <v>30</v>
      </c>
      <c r="F1277" t="s">
        <v>40</v>
      </c>
      <c r="H1277" t="s">
        <v>129</v>
      </c>
      <c r="J1277">
        <v>1</v>
      </c>
      <c r="K1277" t="s">
        <v>162</v>
      </c>
      <c r="L1277">
        <v>44</v>
      </c>
      <c r="M1277" t="s">
        <v>163</v>
      </c>
      <c r="N1277" t="s">
        <v>165</v>
      </c>
    </row>
    <row r="1278" spans="1:15">
      <c r="A1278">
        <v>1277</v>
      </c>
      <c r="B1278">
        <v>149</v>
      </c>
      <c r="C1278">
        <v>2019</v>
      </c>
      <c r="D1278">
        <v>11</v>
      </c>
      <c r="E1278" t="s">
        <v>30</v>
      </c>
      <c r="F1278" t="s">
        <v>40</v>
      </c>
      <c r="H1278" t="s">
        <v>117</v>
      </c>
      <c r="J1278">
        <v>2</v>
      </c>
      <c r="K1278" t="s">
        <v>160</v>
      </c>
      <c r="L1278">
        <f>IF(K1278="XP", 33,0)</f>
        <v>33</v>
      </c>
      <c r="M1278" t="s">
        <v>161</v>
      </c>
    </row>
    <row r="1279" spans="1:15">
      <c r="A1279">
        <v>1278</v>
      </c>
      <c r="B1279">
        <v>149</v>
      </c>
      <c r="C1279">
        <v>2019</v>
      </c>
      <c r="D1279">
        <v>11</v>
      </c>
      <c r="E1279" t="s">
        <v>30</v>
      </c>
      <c r="F1279" t="s">
        <v>40</v>
      </c>
      <c r="H1279" t="s">
        <v>117</v>
      </c>
      <c r="J1279">
        <v>2</v>
      </c>
      <c r="K1279" t="s">
        <v>162</v>
      </c>
      <c r="L1279">
        <v>45</v>
      </c>
      <c r="M1279" t="s">
        <v>163</v>
      </c>
      <c r="N1279" t="s">
        <v>164</v>
      </c>
    </row>
    <row r="1280" spans="1:15">
      <c r="A1280">
        <v>1279</v>
      </c>
      <c r="B1280">
        <v>149</v>
      </c>
      <c r="C1280">
        <v>2019</v>
      </c>
      <c r="D1280">
        <v>11</v>
      </c>
      <c r="E1280" t="s">
        <v>30</v>
      </c>
      <c r="F1280" t="s">
        <v>40</v>
      </c>
      <c r="H1280" t="s">
        <v>129</v>
      </c>
      <c r="J1280">
        <v>3</v>
      </c>
      <c r="K1280" t="s">
        <v>160</v>
      </c>
      <c r="L1280">
        <f>IF(K1280="XP", 33,0)</f>
        <v>33</v>
      </c>
      <c r="M1280" t="s">
        <v>161</v>
      </c>
    </row>
    <row r="1281" spans="1:14">
      <c r="A1281">
        <v>1280</v>
      </c>
      <c r="B1281">
        <v>149</v>
      </c>
      <c r="C1281">
        <v>2019</v>
      </c>
      <c r="D1281">
        <v>11</v>
      </c>
      <c r="E1281" t="s">
        <v>30</v>
      </c>
      <c r="F1281" t="s">
        <v>40</v>
      </c>
      <c r="H1281" t="s">
        <v>117</v>
      </c>
      <c r="J1281">
        <v>4</v>
      </c>
      <c r="K1281" t="s">
        <v>162</v>
      </c>
      <c r="L1281">
        <v>50</v>
      </c>
      <c r="M1281" t="s">
        <v>163</v>
      </c>
      <c r="N1281" t="s">
        <v>164</v>
      </c>
    </row>
    <row r="1282" spans="1:14">
      <c r="A1282">
        <v>1281</v>
      </c>
      <c r="B1282">
        <v>149</v>
      </c>
      <c r="C1282">
        <v>2019</v>
      </c>
      <c r="D1282">
        <v>11</v>
      </c>
      <c r="E1282" t="s">
        <v>30</v>
      </c>
      <c r="F1282" t="s">
        <v>40</v>
      </c>
      <c r="H1282" t="s">
        <v>117</v>
      </c>
      <c r="J1282">
        <v>4</v>
      </c>
      <c r="K1282" t="s">
        <v>160</v>
      </c>
      <c r="L1282">
        <f>IF(K1282="XP", 33,0)</f>
        <v>33</v>
      </c>
      <c r="M1282" t="s">
        <v>161</v>
      </c>
    </row>
    <row r="1283" spans="1:14">
      <c r="A1283">
        <v>1282</v>
      </c>
      <c r="B1283">
        <v>150</v>
      </c>
      <c r="C1283">
        <v>2019</v>
      </c>
      <c r="D1283">
        <v>11</v>
      </c>
      <c r="E1283" t="s">
        <v>26</v>
      </c>
      <c r="F1283" t="s">
        <v>27</v>
      </c>
      <c r="H1283" t="s">
        <v>120</v>
      </c>
      <c r="J1283">
        <v>1</v>
      </c>
      <c r="K1283" t="s">
        <v>162</v>
      </c>
      <c r="L1283">
        <v>38</v>
      </c>
      <c r="M1283" t="s">
        <v>161</v>
      </c>
    </row>
    <row r="1284" spans="1:14">
      <c r="A1284">
        <v>1283</v>
      </c>
      <c r="B1284">
        <v>150</v>
      </c>
      <c r="C1284">
        <v>2019</v>
      </c>
      <c r="D1284">
        <v>11</v>
      </c>
      <c r="E1284" t="s">
        <v>26</v>
      </c>
      <c r="F1284" t="s">
        <v>27</v>
      </c>
      <c r="H1284" t="s">
        <v>120</v>
      </c>
      <c r="J1284">
        <v>1</v>
      </c>
      <c r="K1284" t="s">
        <v>162</v>
      </c>
      <c r="L1284">
        <v>38</v>
      </c>
      <c r="M1284" t="s">
        <v>163</v>
      </c>
      <c r="N1284" t="s">
        <v>164</v>
      </c>
    </row>
    <row r="1285" spans="1:14">
      <c r="A1285">
        <v>1284</v>
      </c>
      <c r="B1285">
        <v>150</v>
      </c>
      <c r="C1285">
        <v>2019</v>
      </c>
      <c r="D1285">
        <v>11</v>
      </c>
      <c r="E1285" t="s">
        <v>26</v>
      </c>
      <c r="F1285" t="s">
        <v>27</v>
      </c>
      <c r="H1285" t="s">
        <v>120</v>
      </c>
      <c r="J1285">
        <v>1</v>
      </c>
      <c r="K1285" t="s">
        <v>160</v>
      </c>
      <c r="L1285">
        <f t="shared" si="10"/>
        <v>33</v>
      </c>
      <c r="M1285" t="s">
        <v>161</v>
      </c>
    </row>
    <row r="1286" spans="1:14">
      <c r="A1286">
        <v>1285</v>
      </c>
      <c r="B1286">
        <v>150</v>
      </c>
      <c r="C1286">
        <v>2019</v>
      </c>
      <c r="D1286">
        <v>11</v>
      </c>
      <c r="E1286" t="s">
        <v>26</v>
      </c>
      <c r="F1286" t="s">
        <v>27</v>
      </c>
      <c r="H1286" t="s">
        <v>120</v>
      </c>
      <c r="J1286">
        <v>2</v>
      </c>
      <c r="K1286" t="s">
        <v>162</v>
      </c>
      <c r="L1286">
        <v>23</v>
      </c>
      <c r="M1286" t="s">
        <v>161</v>
      </c>
    </row>
    <row r="1287" spans="1:14">
      <c r="A1287">
        <v>1286</v>
      </c>
      <c r="B1287">
        <v>150</v>
      </c>
      <c r="C1287">
        <v>2019</v>
      </c>
      <c r="D1287">
        <v>11</v>
      </c>
      <c r="E1287" t="s">
        <v>26</v>
      </c>
      <c r="F1287" t="s">
        <v>27</v>
      </c>
      <c r="H1287" t="s">
        <v>120</v>
      </c>
      <c r="J1287">
        <v>2</v>
      </c>
      <c r="K1287" t="s">
        <v>160</v>
      </c>
      <c r="L1287">
        <f t="shared" si="10"/>
        <v>33</v>
      </c>
      <c r="M1287" t="s">
        <v>161</v>
      </c>
    </row>
    <row r="1288" spans="1:14">
      <c r="A1288">
        <v>1287</v>
      </c>
      <c r="B1288">
        <v>150</v>
      </c>
      <c r="C1288">
        <v>2019</v>
      </c>
      <c r="D1288">
        <v>11</v>
      </c>
      <c r="E1288" t="s">
        <v>26</v>
      </c>
      <c r="F1288" t="s">
        <v>27</v>
      </c>
      <c r="H1288" t="s">
        <v>114</v>
      </c>
      <c r="J1288">
        <v>4</v>
      </c>
      <c r="K1288" t="s">
        <v>162</v>
      </c>
      <c r="L1288">
        <v>31</v>
      </c>
      <c r="M1288" t="s">
        <v>161</v>
      </c>
    </row>
    <row r="1289" spans="1:14">
      <c r="A1289">
        <v>1288</v>
      </c>
      <c r="B1289">
        <v>150</v>
      </c>
      <c r="C1289">
        <v>2019</v>
      </c>
      <c r="D1289">
        <v>11</v>
      </c>
      <c r="E1289" t="s">
        <v>26</v>
      </c>
      <c r="F1289" t="s">
        <v>27</v>
      </c>
      <c r="H1289" t="s">
        <v>120</v>
      </c>
      <c r="J1289">
        <v>4</v>
      </c>
      <c r="K1289" t="s">
        <v>162</v>
      </c>
      <c r="L1289">
        <v>29</v>
      </c>
      <c r="M1289" t="s">
        <v>161</v>
      </c>
    </row>
    <row r="1290" spans="1:14">
      <c r="A1290">
        <v>1289</v>
      </c>
      <c r="B1290">
        <v>151</v>
      </c>
      <c r="C1290">
        <v>2019</v>
      </c>
      <c r="D1290">
        <v>11</v>
      </c>
      <c r="E1290" t="s">
        <v>22</v>
      </c>
      <c r="F1290" t="s">
        <v>59</v>
      </c>
      <c r="H1290" t="s">
        <v>112</v>
      </c>
      <c r="J1290">
        <v>1</v>
      </c>
      <c r="K1290" t="s">
        <v>160</v>
      </c>
      <c r="L1290">
        <f t="shared" si="10"/>
        <v>33</v>
      </c>
      <c r="M1290" t="s">
        <v>161</v>
      </c>
    </row>
    <row r="1291" spans="1:14">
      <c r="A1291">
        <v>1290</v>
      </c>
      <c r="B1291">
        <v>151</v>
      </c>
      <c r="C1291">
        <v>2019</v>
      </c>
      <c r="D1291">
        <v>11</v>
      </c>
      <c r="E1291" t="s">
        <v>22</v>
      </c>
      <c r="F1291" t="s">
        <v>59</v>
      </c>
      <c r="H1291" t="s">
        <v>190</v>
      </c>
      <c r="J1291">
        <v>1</v>
      </c>
      <c r="K1291" t="s">
        <v>162</v>
      </c>
      <c r="L1291">
        <v>30</v>
      </c>
      <c r="M1291" t="s">
        <v>161</v>
      </c>
    </row>
    <row r="1292" spans="1:14">
      <c r="A1292">
        <v>1291</v>
      </c>
      <c r="B1292">
        <v>151</v>
      </c>
      <c r="C1292">
        <v>2019</v>
      </c>
      <c r="D1292">
        <v>11</v>
      </c>
      <c r="E1292" t="s">
        <v>22</v>
      </c>
      <c r="F1292" t="s">
        <v>59</v>
      </c>
      <c r="H1292" t="s">
        <v>190</v>
      </c>
      <c r="J1292">
        <v>2</v>
      </c>
      <c r="K1292" t="s">
        <v>160</v>
      </c>
      <c r="L1292">
        <f t="shared" si="10"/>
        <v>33</v>
      </c>
      <c r="M1292" t="s">
        <v>161</v>
      </c>
    </row>
    <row r="1293" spans="1:14">
      <c r="A1293">
        <v>1292</v>
      </c>
      <c r="B1293">
        <v>151</v>
      </c>
      <c r="C1293">
        <v>2019</v>
      </c>
      <c r="D1293">
        <v>11</v>
      </c>
      <c r="E1293" t="s">
        <v>22</v>
      </c>
      <c r="F1293" t="s">
        <v>59</v>
      </c>
      <c r="H1293" t="s">
        <v>112</v>
      </c>
      <c r="J1293">
        <v>2</v>
      </c>
      <c r="K1293" t="s">
        <v>160</v>
      </c>
      <c r="L1293">
        <f t="shared" si="10"/>
        <v>33</v>
      </c>
      <c r="M1293" t="s">
        <v>161</v>
      </c>
    </row>
    <row r="1294" spans="1:14">
      <c r="A1294">
        <v>1293</v>
      </c>
      <c r="B1294">
        <v>151</v>
      </c>
      <c r="C1294">
        <v>2019</v>
      </c>
      <c r="D1294">
        <v>11</v>
      </c>
      <c r="E1294" t="s">
        <v>22</v>
      </c>
      <c r="F1294" t="s">
        <v>59</v>
      </c>
      <c r="H1294" t="s">
        <v>190</v>
      </c>
      <c r="J1294">
        <v>2</v>
      </c>
      <c r="K1294" t="s">
        <v>160</v>
      </c>
      <c r="L1294">
        <f t="shared" si="10"/>
        <v>33</v>
      </c>
      <c r="M1294" t="s">
        <v>161</v>
      </c>
    </row>
    <row r="1295" spans="1:14">
      <c r="A1295">
        <v>1294</v>
      </c>
      <c r="B1295">
        <v>151</v>
      </c>
      <c r="C1295">
        <v>2019</v>
      </c>
      <c r="D1295">
        <v>11</v>
      </c>
      <c r="E1295" t="s">
        <v>22</v>
      </c>
      <c r="F1295" t="s">
        <v>59</v>
      </c>
      <c r="H1295" t="s">
        <v>190</v>
      </c>
      <c r="J1295">
        <v>2</v>
      </c>
      <c r="K1295" t="s">
        <v>160</v>
      </c>
      <c r="L1295">
        <f t="shared" si="10"/>
        <v>33</v>
      </c>
      <c r="M1295" t="s">
        <v>161</v>
      </c>
    </row>
    <row r="1296" spans="1:14">
      <c r="A1296">
        <v>1295</v>
      </c>
      <c r="B1296">
        <v>151</v>
      </c>
      <c r="C1296">
        <v>2019</v>
      </c>
      <c r="D1296">
        <v>11</v>
      </c>
      <c r="E1296" t="s">
        <v>22</v>
      </c>
      <c r="F1296" t="s">
        <v>59</v>
      </c>
      <c r="H1296" t="s">
        <v>112</v>
      </c>
      <c r="J1296">
        <v>3</v>
      </c>
      <c r="K1296" t="s">
        <v>160</v>
      </c>
      <c r="L1296">
        <f t="shared" si="10"/>
        <v>33</v>
      </c>
      <c r="M1296" t="s">
        <v>161</v>
      </c>
    </row>
    <row r="1297" spans="1:14">
      <c r="A1297">
        <v>1296</v>
      </c>
      <c r="B1297">
        <v>151</v>
      </c>
      <c r="C1297">
        <v>2019</v>
      </c>
      <c r="D1297">
        <v>11</v>
      </c>
      <c r="E1297" t="s">
        <v>22</v>
      </c>
      <c r="F1297" t="s">
        <v>59</v>
      </c>
      <c r="H1297" t="s">
        <v>190</v>
      </c>
      <c r="J1297">
        <v>3</v>
      </c>
      <c r="K1297" t="s">
        <v>162</v>
      </c>
      <c r="L1297">
        <v>34</v>
      </c>
      <c r="M1297" t="s">
        <v>161</v>
      </c>
    </row>
    <row r="1298" spans="1:14">
      <c r="A1298">
        <v>1297</v>
      </c>
      <c r="B1298">
        <v>152</v>
      </c>
      <c r="C1298">
        <v>2019</v>
      </c>
      <c r="D1298">
        <v>11</v>
      </c>
      <c r="E1298" t="s">
        <v>34</v>
      </c>
      <c r="F1298" t="s">
        <v>33</v>
      </c>
      <c r="H1298" t="s">
        <v>110</v>
      </c>
      <c r="J1298">
        <v>1</v>
      </c>
      <c r="K1298" t="s">
        <v>160</v>
      </c>
      <c r="L1298">
        <f t="shared" si="10"/>
        <v>33</v>
      </c>
      <c r="M1298" t="s">
        <v>161</v>
      </c>
    </row>
    <row r="1299" spans="1:14">
      <c r="A1299">
        <v>1298</v>
      </c>
      <c r="B1299">
        <v>152</v>
      </c>
      <c r="C1299">
        <v>2019</v>
      </c>
      <c r="D1299">
        <v>11</v>
      </c>
      <c r="E1299" t="s">
        <v>34</v>
      </c>
      <c r="F1299" t="s">
        <v>33</v>
      </c>
      <c r="H1299" t="s">
        <v>188</v>
      </c>
      <c r="J1299">
        <v>1</v>
      </c>
      <c r="K1299" t="s">
        <v>160</v>
      </c>
      <c r="L1299">
        <f t="shared" si="10"/>
        <v>33</v>
      </c>
      <c r="M1299" t="s">
        <v>161</v>
      </c>
    </row>
    <row r="1300" spans="1:14">
      <c r="A1300">
        <v>1299</v>
      </c>
      <c r="B1300">
        <v>152</v>
      </c>
      <c r="C1300">
        <v>2019</v>
      </c>
      <c r="D1300">
        <v>11</v>
      </c>
      <c r="E1300" t="s">
        <v>34</v>
      </c>
      <c r="F1300" t="s">
        <v>33</v>
      </c>
      <c r="H1300" t="s">
        <v>188</v>
      </c>
      <c r="J1300">
        <v>2</v>
      </c>
      <c r="K1300" t="s">
        <v>162</v>
      </c>
      <c r="L1300">
        <v>34</v>
      </c>
      <c r="M1300" t="s">
        <v>161</v>
      </c>
    </row>
    <row r="1301" spans="1:14">
      <c r="A1301">
        <v>1300</v>
      </c>
      <c r="B1301">
        <v>152</v>
      </c>
      <c r="C1301">
        <v>2019</v>
      </c>
      <c r="D1301">
        <v>11</v>
      </c>
      <c r="E1301" t="s">
        <v>34</v>
      </c>
      <c r="F1301" t="s">
        <v>33</v>
      </c>
      <c r="H1301" t="s">
        <v>188</v>
      </c>
      <c r="J1301">
        <v>3</v>
      </c>
      <c r="K1301" t="s">
        <v>160</v>
      </c>
      <c r="L1301">
        <f t="shared" si="10"/>
        <v>33</v>
      </c>
      <c r="M1301" t="s">
        <v>161</v>
      </c>
    </row>
    <row r="1302" spans="1:14">
      <c r="A1302">
        <v>1301</v>
      </c>
      <c r="B1302">
        <v>152</v>
      </c>
      <c r="C1302">
        <v>2019</v>
      </c>
      <c r="D1302">
        <v>11</v>
      </c>
      <c r="E1302" t="s">
        <v>34</v>
      </c>
      <c r="F1302" t="s">
        <v>33</v>
      </c>
      <c r="H1302" t="s">
        <v>188</v>
      </c>
      <c r="J1302">
        <v>3</v>
      </c>
      <c r="K1302" t="s">
        <v>160</v>
      </c>
      <c r="L1302">
        <f t="shared" si="10"/>
        <v>33</v>
      </c>
      <c r="M1302" t="s">
        <v>161</v>
      </c>
    </row>
    <row r="1303" spans="1:14">
      <c r="A1303">
        <v>1302</v>
      </c>
      <c r="B1303">
        <v>152</v>
      </c>
      <c r="C1303">
        <v>2019</v>
      </c>
      <c r="D1303">
        <v>11</v>
      </c>
      <c r="E1303" t="s">
        <v>34</v>
      </c>
      <c r="F1303" t="s">
        <v>33</v>
      </c>
      <c r="H1303" t="s">
        <v>110</v>
      </c>
      <c r="J1303">
        <v>4</v>
      </c>
      <c r="K1303" t="s">
        <v>162</v>
      </c>
      <c r="L1303">
        <v>46</v>
      </c>
      <c r="M1303" t="s">
        <v>163</v>
      </c>
      <c r="N1303" t="s">
        <v>164</v>
      </c>
    </row>
    <row r="1304" spans="1:14">
      <c r="A1304">
        <v>1303</v>
      </c>
      <c r="B1304">
        <v>152</v>
      </c>
      <c r="C1304">
        <v>2019</v>
      </c>
      <c r="D1304">
        <v>11</v>
      </c>
      <c r="E1304" t="s">
        <v>34</v>
      </c>
      <c r="F1304" t="s">
        <v>33</v>
      </c>
      <c r="H1304" t="s">
        <v>188</v>
      </c>
      <c r="J1304">
        <v>4</v>
      </c>
      <c r="K1304" t="s">
        <v>160</v>
      </c>
      <c r="L1304">
        <f>IF(K1304="XP", 33,0)</f>
        <v>33</v>
      </c>
      <c r="M1304" t="s">
        <v>161</v>
      </c>
    </row>
    <row r="1305" spans="1:14">
      <c r="A1305">
        <v>1304</v>
      </c>
      <c r="B1305">
        <v>153</v>
      </c>
      <c r="C1305">
        <v>2019</v>
      </c>
      <c r="D1305">
        <v>11</v>
      </c>
      <c r="E1305" t="s">
        <v>55</v>
      </c>
      <c r="F1305" t="s">
        <v>61</v>
      </c>
      <c r="H1305" t="s">
        <v>138</v>
      </c>
      <c r="J1305">
        <v>1</v>
      </c>
      <c r="K1305" t="s">
        <v>162</v>
      </c>
      <c r="L1305">
        <v>51</v>
      </c>
      <c r="M1305" t="s">
        <v>161</v>
      </c>
    </row>
    <row r="1306" spans="1:14">
      <c r="A1306">
        <v>1305</v>
      </c>
      <c r="B1306">
        <v>153</v>
      </c>
      <c r="C1306">
        <v>2019</v>
      </c>
      <c r="D1306">
        <v>11</v>
      </c>
      <c r="E1306" t="s">
        <v>55</v>
      </c>
      <c r="F1306" t="s">
        <v>61</v>
      </c>
      <c r="H1306" t="s">
        <v>138</v>
      </c>
      <c r="J1306">
        <v>1</v>
      </c>
      <c r="K1306" t="s">
        <v>162</v>
      </c>
      <c r="L1306">
        <v>34</v>
      </c>
      <c r="M1306" t="s">
        <v>161</v>
      </c>
    </row>
    <row r="1307" spans="1:14">
      <c r="A1307">
        <v>1306</v>
      </c>
      <c r="B1307">
        <v>153</v>
      </c>
      <c r="C1307">
        <v>2019</v>
      </c>
      <c r="D1307">
        <v>11</v>
      </c>
      <c r="E1307" t="s">
        <v>55</v>
      </c>
      <c r="F1307" t="s">
        <v>61</v>
      </c>
      <c r="H1307" t="s">
        <v>138</v>
      </c>
      <c r="J1307">
        <v>2</v>
      </c>
      <c r="K1307" t="s">
        <v>160</v>
      </c>
      <c r="L1307">
        <f t="shared" si="10"/>
        <v>33</v>
      </c>
      <c r="M1307" t="s">
        <v>161</v>
      </c>
    </row>
    <row r="1308" spans="1:14">
      <c r="A1308">
        <v>1307</v>
      </c>
      <c r="B1308">
        <v>153</v>
      </c>
      <c r="C1308">
        <v>2019</v>
      </c>
      <c r="D1308">
        <v>11</v>
      </c>
      <c r="E1308" t="s">
        <v>55</v>
      </c>
      <c r="F1308" t="s">
        <v>61</v>
      </c>
      <c r="H1308" t="s">
        <v>138</v>
      </c>
      <c r="J1308">
        <v>2</v>
      </c>
      <c r="K1308" t="s">
        <v>162</v>
      </c>
      <c r="L1308">
        <v>21</v>
      </c>
      <c r="M1308" t="s">
        <v>161</v>
      </c>
    </row>
    <row r="1309" spans="1:14">
      <c r="A1309">
        <v>1308</v>
      </c>
      <c r="B1309">
        <v>153</v>
      </c>
      <c r="C1309">
        <v>2019</v>
      </c>
      <c r="D1309">
        <v>11</v>
      </c>
      <c r="E1309" t="s">
        <v>55</v>
      </c>
      <c r="F1309" t="s">
        <v>61</v>
      </c>
      <c r="H1309" t="s">
        <v>105</v>
      </c>
      <c r="J1309">
        <v>2</v>
      </c>
      <c r="K1309" t="s">
        <v>160</v>
      </c>
      <c r="L1309">
        <f t="shared" si="10"/>
        <v>33</v>
      </c>
      <c r="M1309" t="s">
        <v>161</v>
      </c>
    </row>
    <row r="1310" spans="1:14">
      <c r="A1310">
        <v>1309</v>
      </c>
      <c r="B1310">
        <v>153</v>
      </c>
      <c r="C1310">
        <v>2019</v>
      </c>
      <c r="D1310">
        <v>11</v>
      </c>
      <c r="E1310" t="s">
        <v>55</v>
      </c>
      <c r="F1310" t="s">
        <v>61</v>
      </c>
      <c r="H1310" t="s">
        <v>138</v>
      </c>
      <c r="J1310">
        <v>2</v>
      </c>
      <c r="K1310" t="s">
        <v>160</v>
      </c>
      <c r="L1310">
        <f t="shared" si="10"/>
        <v>33</v>
      </c>
      <c r="M1310" t="s">
        <v>161</v>
      </c>
    </row>
    <row r="1311" spans="1:14">
      <c r="A1311">
        <v>1310</v>
      </c>
      <c r="B1311">
        <v>153</v>
      </c>
      <c r="C1311">
        <v>2019</v>
      </c>
      <c r="D1311">
        <v>11</v>
      </c>
      <c r="E1311" t="s">
        <v>55</v>
      </c>
      <c r="F1311" t="s">
        <v>61</v>
      </c>
      <c r="H1311" t="s">
        <v>105</v>
      </c>
      <c r="J1311">
        <v>2</v>
      </c>
      <c r="K1311" t="s">
        <v>160</v>
      </c>
      <c r="L1311">
        <f t="shared" si="10"/>
        <v>33</v>
      </c>
      <c r="M1311" t="s">
        <v>161</v>
      </c>
    </row>
    <row r="1312" spans="1:14">
      <c r="A1312">
        <v>1311</v>
      </c>
      <c r="B1312">
        <v>153</v>
      </c>
      <c r="C1312">
        <v>2019</v>
      </c>
      <c r="D1312">
        <v>11</v>
      </c>
      <c r="E1312" t="s">
        <v>55</v>
      </c>
      <c r="F1312" t="s">
        <v>61</v>
      </c>
      <c r="H1312" t="s">
        <v>138</v>
      </c>
      <c r="J1312">
        <v>3</v>
      </c>
      <c r="K1312" t="s">
        <v>160</v>
      </c>
      <c r="L1312">
        <f t="shared" si="10"/>
        <v>33</v>
      </c>
      <c r="M1312" t="s">
        <v>161</v>
      </c>
    </row>
    <row r="1313" spans="1:14">
      <c r="A1313">
        <v>1312</v>
      </c>
      <c r="B1313">
        <v>153</v>
      </c>
      <c r="C1313">
        <v>2019</v>
      </c>
      <c r="D1313">
        <v>11</v>
      </c>
      <c r="E1313" t="s">
        <v>55</v>
      </c>
      <c r="F1313" t="s">
        <v>61</v>
      </c>
      <c r="H1313" t="s">
        <v>138</v>
      </c>
      <c r="J1313">
        <v>4</v>
      </c>
      <c r="K1313" t="s">
        <v>160</v>
      </c>
      <c r="L1313">
        <f t="shared" si="10"/>
        <v>33</v>
      </c>
      <c r="M1313" t="s">
        <v>161</v>
      </c>
    </row>
    <row r="1314" spans="1:14">
      <c r="A1314">
        <v>1313</v>
      </c>
      <c r="B1314">
        <v>154</v>
      </c>
      <c r="C1314">
        <v>2019</v>
      </c>
      <c r="D1314">
        <v>11</v>
      </c>
      <c r="E1314" t="s">
        <v>47</v>
      </c>
      <c r="F1314" t="s">
        <v>46</v>
      </c>
      <c r="H1314" t="s">
        <v>118</v>
      </c>
      <c r="J1314">
        <v>1</v>
      </c>
      <c r="K1314" t="s">
        <v>162</v>
      </c>
      <c r="L1314">
        <v>43</v>
      </c>
      <c r="M1314" t="s">
        <v>163</v>
      </c>
      <c r="N1314" t="s">
        <v>175</v>
      </c>
    </row>
    <row r="1315" spans="1:14">
      <c r="A1315">
        <v>1314</v>
      </c>
      <c r="B1315">
        <v>154</v>
      </c>
      <c r="C1315">
        <v>2019</v>
      </c>
      <c r="D1315">
        <v>11</v>
      </c>
      <c r="E1315" t="s">
        <v>47</v>
      </c>
      <c r="F1315" t="s">
        <v>46</v>
      </c>
      <c r="H1315" t="s">
        <v>118</v>
      </c>
      <c r="J1315">
        <v>2</v>
      </c>
      <c r="K1315" t="s">
        <v>160</v>
      </c>
      <c r="L1315">
        <f>IF(K1315="XP", 33,0)</f>
        <v>33</v>
      </c>
      <c r="M1315" t="s">
        <v>161</v>
      </c>
    </row>
    <row r="1316" spans="1:14">
      <c r="A1316">
        <v>1315</v>
      </c>
      <c r="B1316">
        <v>154</v>
      </c>
      <c r="C1316">
        <v>2019</v>
      </c>
      <c r="D1316">
        <v>11</v>
      </c>
      <c r="E1316" t="s">
        <v>47</v>
      </c>
      <c r="F1316" t="s">
        <v>46</v>
      </c>
      <c r="H1316" t="s">
        <v>118</v>
      </c>
      <c r="J1316">
        <v>2</v>
      </c>
      <c r="K1316" t="s">
        <v>160</v>
      </c>
      <c r="L1316">
        <f>IF(K1316="XP", 33,0)</f>
        <v>33</v>
      </c>
      <c r="M1316" t="s">
        <v>161</v>
      </c>
    </row>
    <row r="1317" spans="1:14">
      <c r="A1317">
        <v>1316</v>
      </c>
      <c r="B1317">
        <v>154</v>
      </c>
      <c r="C1317">
        <v>2019</v>
      </c>
      <c r="D1317">
        <v>11</v>
      </c>
      <c r="E1317" t="s">
        <v>47</v>
      </c>
      <c r="F1317" t="s">
        <v>46</v>
      </c>
      <c r="H1317" t="s">
        <v>101</v>
      </c>
      <c r="J1317">
        <v>2</v>
      </c>
      <c r="K1317" t="s">
        <v>162</v>
      </c>
      <c r="L1317">
        <v>43</v>
      </c>
      <c r="M1317" t="s">
        <v>163</v>
      </c>
      <c r="N1317" t="s">
        <v>177</v>
      </c>
    </row>
    <row r="1318" spans="1:14">
      <c r="A1318">
        <v>1317</v>
      </c>
      <c r="B1318">
        <v>154</v>
      </c>
      <c r="C1318">
        <v>2019</v>
      </c>
      <c r="D1318">
        <v>11</v>
      </c>
      <c r="E1318" t="s">
        <v>47</v>
      </c>
      <c r="F1318" t="s">
        <v>46</v>
      </c>
      <c r="H1318" t="s">
        <v>118</v>
      </c>
      <c r="J1318">
        <v>3</v>
      </c>
      <c r="K1318" t="s">
        <v>160</v>
      </c>
      <c r="L1318">
        <f>IF(K1318="XP", 33,0)</f>
        <v>33</v>
      </c>
      <c r="M1318" t="s">
        <v>161</v>
      </c>
    </row>
    <row r="1319" spans="1:14">
      <c r="A1319">
        <v>1318</v>
      </c>
      <c r="B1319">
        <v>154</v>
      </c>
      <c r="C1319">
        <v>2019</v>
      </c>
      <c r="D1319">
        <v>11</v>
      </c>
      <c r="E1319" t="s">
        <v>47</v>
      </c>
      <c r="F1319" t="s">
        <v>46</v>
      </c>
      <c r="H1319" t="s">
        <v>118</v>
      </c>
      <c r="J1319">
        <v>3</v>
      </c>
      <c r="K1319" t="s">
        <v>162</v>
      </c>
      <c r="L1319">
        <v>34</v>
      </c>
      <c r="M1319" t="s">
        <v>161</v>
      </c>
    </row>
    <row r="1320" spans="1:14">
      <c r="A1320">
        <v>1319</v>
      </c>
      <c r="B1320">
        <v>154</v>
      </c>
      <c r="C1320">
        <v>2019</v>
      </c>
      <c r="D1320">
        <v>11</v>
      </c>
      <c r="E1320" t="s">
        <v>47</v>
      </c>
      <c r="F1320" t="s">
        <v>46</v>
      </c>
      <c r="H1320" t="s">
        <v>118</v>
      </c>
      <c r="J1320">
        <v>3</v>
      </c>
      <c r="K1320" t="s">
        <v>162</v>
      </c>
      <c r="L1320">
        <v>46</v>
      </c>
      <c r="M1320" t="s">
        <v>161</v>
      </c>
    </row>
    <row r="1321" spans="1:14">
      <c r="A1321">
        <v>1320</v>
      </c>
      <c r="B1321">
        <v>154</v>
      </c>
      <c r="C1321">
        <v>2019</v>
      </c>
      <c r="D1321">
        <v>11</v>
      </c>
      <c r="E1321" t="s">
        <v>47</v>
      </c>
      <c r="F1321" t="s">
        <v>46</v>
      </c>
      <c r="H1321" t="s">
        <v>118</v>
      </c>
      <c r="J1321">
        <v>4</v>
      </c>
      <c r="K1321" t="s">
        <v>160</v>
      </c>
      <c r="L1321">
        <f>IF(K1321="XP", 33,0)</f>
        <v>33</v>
      </c>
      <c r="M1321" t="s">
        <v>161</v>
      </c>
    </row>
    <row r="1322" spans="1:14">
      <c r="A1322">
        <v>1321</v>
      </c>
      <c r="B1322">
        <v>154</v>
      </c>
      <c r="C1322">
        <v>2019</v>
      </c>
      <c r="D1322">
        <v>11</v>
      </c>
      <c r="E1322" t="s">
        <v>47</v>
      </c>
      <c r="F1322" t="s">
        <v>46</v>
      </c>
      <c r="H1322" t="s">
        <v>101</v>
      </c>
      <c r="J1322">
        <v>4</v>
      </c>
      <c r="K1322" t="s">
        <v>160</v>
      </c>
      <c r="L1322">
        <f>IF(K1322="XP", 33,0)</f>
        <v>33</v>
      </c>
      <c r="M1322" t="s">
        <v>161</v>
      </c>
    </row>
    <row r="1323" spans="1:14">
      <c r="A1323">
        <v>1322</v>
      </c>
      <c r="B1323">
        <v>154</v>
      </c>
      <c r="C1323">
        <v>2019</v>
      </c>
      <c r="D1323">
        <v>11</v>
      </c>
      <c r="E1323" t="s">
        <v>47</v>
      </c>
      <c r="F1323" t="s">
        <v>46</v>
      </c>
      <c r="H1323" t="s">
        <v>118</v>
      </c>
      <c r="J1323">
        <v>4</v>
      </c>
      <c r="K1323" t="s">
        <v>160</v>
      </c>
      <c r="L1323">
        <f>IF(K1323="XP", 33,0)</f>
        <v>33</v>
      </c>
      <c r="M1323" t="s">
        <v>161</v>
      </c>
    </row>
    <row r="1324" spans="1:14">
      <c r="A1324">
        <v>1323</v>
      </c>
      <c r="B1324">
        <v>155</v>
      </c>
      <c r="C1324">
        <v>2019</v>
      </c>
      <c r="D1324">
        <v>11</v>
      </c>
      <c r="E1324" t="s">
        <v>36</v>
      </c>
      <c r="F1324" t="s">
        <v>53</v>
      </c>
      <c r="H1324" t="s">
        <v>132</v>
      </c>
      <c r="J1324">
        <v>1</v>
      </c>
      <c r="K1324" t="s">
        <v>162</v>
      </c>
      <c r="L1324">
        <v>47</v>
      </c>
      <c r="M1324" t="s">
        <v>161</v>
      </c>
    </row>
    <row r="1325" spans="1:14">
      <c r="A1325">
        <v>1324</v>
      </c>
      <c r="B1325">
        <v>155</v>
      </c>
      <c r="C1325">
        <v>2019</v>
      </c>
      <c r="D1325">
        <v>11</v>
      </c>
      <c r="E1325" t="s">
        <v>36</v>
      </c>
      <c r="F1325" t="s">
        <v>53</v>
      </c>
      <c r="H1325" t="s">
        <v>132</v>
      </c>
      <c r="J1325">
        <v>1</v>
      </c>
      <c r="K1325" t="s">
        <v>160</v>
      </c>
      <c r="L1325">
        <f t="shared" si="10"/>
        <v>33</v>
      </c>
      <c r="M1325" t="s">
        <v>161</v>
      </c>
    </row>
    <row r="1326" spans="1:14">
      <c r="A1326">
        <v>1325</v>
      </c>
      <c r="B1326">
        <v>155</v>
      </c>
      <c r="C1326">
        <v>2019</v>
      </c>
      <c r="D1326">
        <v>11</v>
      </c>
      <c r="E1326" t="s">
        <v>36</v>
      </c>
      <c r="F1326" t="s">
        <v>53</v>
      </c>
      <c r="H1326" t="s">
        <v>132</v>
      </c>
      <c r="J1326">
        <v>2</v>
      </c>
      <c r="K1326" t="s">
        <v>160</v>
      </c>
      <c r="L1326">
        <f t="shared" si="10"/>
        <v>33</v>
      </c>
      <c r="M1326" t="s">
        <v>161</v>
      </c>
    </row>
    <row r="1327" spans="1:14">
      <c r="A1327">
        <v>1326</v>
      </c>
      <c r="B1327">
        <v>155</v>
      </c>
      <c r="C1327">
        <v>2019</v>
      </c>
      <c r="D1327">
        <v>11</v>
      </c>
      <c r="E1327" t="s">
        <v>36</v>
      </c>
      <c r="F1327" t="s">
        <v>53</v>
      </c>
      <c r="H1327" t="s">
        <v>132</v>
      </c>
      <c r="J1327">
        <v>2</v>
      </c>
      <c r="K1327" t="s">
        <v>162</v>
      </c>
      <c r="L1327">
        <v>29</v>
      </c>
      <c r="M1327" t="s">
        <v>161</v>
      </c>
    </row>
    <row r="1328" spans="1:14">
      <c r="A1328">
        <v>1327</v>
      </c>
      <c r="B1328">
        <v>155</v>
      </c>
      <c r="C1328">
        <v>2019</v>
      </c>
      <c r="D1328">
        <v>11</v>
      </c>
      <c r="E1328" t="s">
        <v>36</v>
      </c>
      <c r="F1328" t="s">
        <v>53</v>
      </c>
      <c r="H1328" t="s">
        <v>108</v>
      </c>
      <c r="J1328">
        <v>3</v>
      </c>
      <c r="K1328" t="s">
        <v>160</v>
      </c>
      <c r="L1328">
        <f t="shared" si="10"/>
        <v>33</v>
      </c>
      <c r="M1328" t="s">
        <v>161</v>
      </c>
    </row>
    <row r="1329" spans="1:14">
      <c r="A1329">
        <v>1328</v>
      </c>
      <c r="B1329">
        <v>155</v>
      </c>
      <c r="C1329">
        <v>2019</v>
      </c>
      <c r="D1329">
        <v>11</v>
      </c>
      <c r="E1329" t="s">
        <v>36</v>
      </c>
      <c r="F1329" t="s">
        <v>53</v>
      </c>
      <c r="H1329" t="s">
        <v>132</v>
      </c>
      <c r="J1329">
        <v>3</v>
      </c>
      <c r="K1329" t="s">
        <v>162</v>
      </c>
      <c r="L1329">
        <v>41</v>
      </c>
      <c r="M1329" t="s">
        <v>161</v>
      </c>
    </row>
    <row r="1330" spans="1:14">
      <c r="A1330">
        <v>1329</v>
      </c>
      <c r="B1330">
        <v>155</v>
      </c>
      <c r="C1330">
        <v>2019</v>
      </c>
      <c r="D1330">
        <v>11</v>
      </c>
      <c r="E1330" t="s">
        <v>36</v>
      </c>
      <c r="F1330" t="s">
        <v>53</v>
      </c>
      <c r="H1330" t="s">
        <v>108</v>
      </c>
      <c r="J1330">
        <v>4</v>
      </c>
      <c r="K1330" t="s">
        <v>160</v>
      </c>
      <c r="L1330">
        <f t="shared" si="10"/>
        <v>33</v>
      </c>
      <c r="M1330" t="s">
        <v>161</v>
      </c>
    </row>
    <row r="1331" spans="1:14">
      <c r="A1331">
        <v>1330</v>
      </c>
      <c r="B1331">
        <v>155</v>
      </c>
      <c r="C1331">
        <v>2019</v>
      </c>
      <c r="D1331">
        <v>11</v>
      </c>
      <c r="E1331" t="s">
        <v>36</v>
      </c>
      <c r="F1331" t="s">
        <v>53</v>
      </c>
      <c r="H1331" t="s">
        <v>132</v>
      </c>
      <c r="J1331">
        <v>4</v>
      </c>
      <c r="K1331" t="s">
        <v>162</v>
      </c>
      <c r="L1331">
        <v>43</v>
      </c>
      <c r="M1331" t="s">
        <v>163</v>
      </c>
      <c r="N1331" t="s">
        <v>164</v>
      </c>
    </row>
    <row r="1332" spans="1:14">
      <c r="A1332">
        <v>1331</v>
      </c>
      <c r="B1332">
        <v>155</v>
      </c>
      <c r="C1332">
        <v>2019</v>
      </c>
      <c r="D1332">
        <v>11</v>
      </c>
      <c r="E1332" t="s">
        <v>36</v>
      </c>
      <c r="F1332" t="s">
        <v>53</v>
      </c>
      <c r="H1332" t="s">
        <v>108</v>
      </c>
      <c r="J1332">
        <v>4</v>
      </c>
      <c r="K1332" t="s">
        <v>160</v>
      </c>
      <c r="L1332">
        <f>IF(K1332="XP", 33,0)</f>
        <v>33</v>
      </c>
      <c r="M1332" t="s">
        <v>161</v>
      </c>
    </row>
    <row r="1333" spans="1:14">
      <c r="A1333">
        <v>1332</v>
      </c>
      <c r="B1333">
        <v>156</v>
      </c>
      <c r="C1333">
        <v>2019</v>
      </c>
      <c r="D1333">
        <v>11</v>
      </c>
      <c r="E1333" t="s">
        <v>44</v>
      </c>
      <c r="F1333" t="s">
        <v>62</v>
      </c>
      <c r="H1333" t="s">
        <v>115</v>
      </c>
      <c r="J1333">
        <v>1</v>
      </c>
      <c r="K1333" t="s">
        <v>160</v>
      </c>
      <c r="L1333">
        <f t="shared" si="10"/>
        <v>33</v>
      </c>
      <c r="M1333" t="s">
        <v>161</v>
      </c>
    </row>
    <row r="1334" spans="1:14">
      <c r="A1334">
        <v>1333</v>
      </c>
      <c r="B1334">
        <v>156</v>
      </c>
      <c r="C1334">
        <v>2019</v>
      </c>
      <c r="D1334">
        <v>11</v>
      </c>
      <c r="E1334" t="s">
        <v>44</v>
      </c>
      <c r="F1334" t="s">
        <v>62</v>
      </c>
      <c r="H1334" t="s">
        <v>115</v>
      </c>
      <c r="J1334">
        <v>2</v>
      </c>
      <c r="K1334" t="s">
        <v>160</v>
      </c>
      <c r="L1334">
        <f t="shared" si="10"/>
        <v>33</v>
      </c>
      <c r="M1334" t="s">
        <v>161</v>
      </c>
    </row>
    <row r="1335" spans="1:14">
      <c r="A1335">
        <v>1334</v>
      </c>
      <c r="B1335">
        <v>156</v>
      </c>
      <c r="C1335">
        <v>2019</v>
      </c>
      <c r="D1335">
        <v>11</v>
      </c>
      <c r="E1335" t="s">
        <v>44</v>
      </c>
      <c r="F1335" t="s">
        <v>62</v>
      </c>
      <c r="H1335" t="s">
        <v>104</v>
      </c>
      <c r="J1335">
        <v>2</v>
      </c>
      <c r="K1335" t="s">
        <v>162</v>
      </c>
      <c r="L1335">
        <v>44</v>
      </c>
      <c r="M1335" t="s">
        <v>161</v>
      </c>
    </row>
    <row r="1336" spans="1:14">
      <c r="A1336">
        <v>1335</v>
      </c>
      <c r="B1336">
        <v>156</v>
      </c>
      <c r="C1336">
        <v>2019</v>
      </c>
      <c r="D1336">
        <v>11</v>
      </c>
      <c r="E1336" t="s">
        <v>44</v>
      </c>
      <c r="F1336" t="s">
        <v>62</v>
      </c>
      <c r="H1336" t="s">
        <v>104</v>
      </c>
      <c r="J1336">
        <v>2</v>
      </c>
      <c r="K1336" t="s">
        <v>162</v>
      </c>
      <c r="L1336">
        <v>29</v>
      </c>
      <c r="M1336" t="s">
        <v>163</v>
      </c>
      <c r="N1336" t="s">
        <v>175</v>
      </c>
    </row>
    <row r="1337" spans="1:14">
      <c r="A1337">
        <v>1336</v>
      </c>
      <c r="B1337">
        <v>156</v>
      </c>
      <c r="C1337">
        <v>2019</v>
      </c>
      <c r="D1337">
        <v>11</v>
      </c>
      <c r="E1337" t="s">
        <v>44</v>
      </c>
      <c r="F1337" t="s">
        <v>62</v>
      </c>
      <c r="H1337" t="s">
        <v>115</v>
      </c>
      <c r="J1337">
        <v>2</v>
      </c>
      <c r="K1337" t="s">
        <v>160</v>
      </c>
      <c r="L1337">
        <f>IF(K1337="XP", 33,0)</f>
        <v>33</v>
      </c>
      <c r="M1337" t="s">
        <v>161</v>
      </c>
    </row>
    <row r="1338" spans="1:14">
      <c r="A1338">
        <v>1337</v>
      </c>
      <c r="B1338">
        <v>156</v>
      </c>
      <c r="C1338">
        <v>2019</v>
      </c>
      <c r="D1338">
        <v>11</v>
      </c>
      <c r="E1338" t="s">
        <v>44</v>
      </c>
      <c r="F1338" t="s">
        <v>62</v>
      </c>
      <c r="H1338" t="s">
        <v>115</v>
      </c>
      <c r="J1338">
        <v>4</v>
      </c>
      <c r="K1338" t="s">
        <v>160</v>
      </c>
      <c r="L1338">
        <f>IF(K1338="XP", 33,0)</f>
        <v>33</v>
      </c>
      <c r="M1338" t="s">
        <v>161</v>
      </c>
    </row>
    <row r="1339" spans="1:14">
      <c r="A1339">
        <v>1338</v>
      </c>
      <c r="B1339">
        <v>156</v>
      </c>
      <c r="C1339">
        <v>2019</v>
      </c>
      <c r="D1339">
        <v>11</v>
      </c>
      <c r="E1339" t="s">
        <v>44</v>
      </c>
      <c r="F1339" t="s">
        <v>62</v>
      </c>
      <c r="H1339" t="s">
        <v>115</v>
      </c>
      <c r="J1339">
        <v>4</v>
      </c>
      <c r="K1339" t="s">
        <v>162</v>
      </c>
      <c r="L1339">
        <v>49</v>
      </c>
      <c r="M1339" t="s">
        <v>163</v>
      </c>
      <c r="N1339" t="s">
        <v>164</v>
      </c>
    </row>
    <row r="1340" spans="1:14">
      <c r="A1340">
        <v>1339</v>
      </c>
      <c r="B1340">
        <v>156</v>
      </c>
      <c r="C1340">
        <v>2019</v>
      </c>
      <c r="D1340">
        <v>11</v>
      </c>
      <c r="E1340" t="s">
        <v>44</v>
      </c>
      <c r="F1340" t="s">
        <v>62</v>
      </c>
      <c r="H1340" t="s">
        <v>115</v>
      </c>
      <c r="J1340">
        <v>4</v>
      </c>
      <c r="K1340" t="s">
        <v>160</v>
      </c>
      <c r="L1340">
        <f>IF(K1340="XP", 33,0)</f>
        <v>33</v>
      </c>
      <c r="M1340" t="s">
        <v>161</v>
      </c>
    </row>
    <row r="1341" spans="1:14">
      <c r="A1341">
        <v>1340</v>
      </c>
      <c r="B1341">
        <v>157</v>
      </c>
      <c r="C1341">
        <v>2019</v>
      </c>
      <c r="D1341">
        <v>11</v>
      </c>
      <c r="E1341" t="s">
        <v>35</v>
      </c>
      <c r="F1341" t="s">
        <v>38</v>
      </c>
      <c r="H1341" t="s">
        <v>126</v>
      </c>
      <c r="J1341">
        <v>1</v>
      </c>
      <c r="K1341" t="s">
        <v>162</v>
      </c>
      <c r="L1341">
        <v>44</v>
      </c>
      <c r="M1341" t="s">
        <v>161</v>
      </c>
    </row>
    <row r="1342" spans="1:14">
      <c r="A1342">
        <v>1341</v>
      </c>
      <c r="B1342">
        <v>157</v>
      </c>
      <c r="C1342">
        <v>2019</v>
      </c>
      <c r="D1342">
        <v>11</v>
      </c>
      <c r="E1342" t="s">
        <v>35</v>
      </c>
      <c r="F1342" t="s">
        <v>38</v>
      </c>
      <c r="H1342" t="s">
        <v>126</v>
      </c>
      <c r="J1342">
        <v>1</v>
      </c>
      <c r="K1342" t="s">
        <v>162</v>
      </c>
      <c r="L1342">
        <v>26</v>
      </c>
      <c r="M1342" t="s">
        <v>161</v>
      </c>
    </row>
    <row r="1343" spans="1:14">
      <c r="A1343">
        <v>1342</v>
      </c>
      <c r="B1343">
        <v>157</v>
      </c>
      <c r="C1343">
        <v>2019</v>
      </c>
      <c r="D1343">
        <v>11</v>
      </c>
      <c r="E1343" t="s">
        <v>35</v>
      </c>
      <c r="F1343" t="s">
        <v>38</v>
      </c>
      <c r="H1343" t="s">
        <v>126</v>
      </c>
      <c r="J1343">
        <v>1</v>
      </c>
      <c r="K1343" t="s">
        <v>160</v>
      </c>
      <c r="L1343">
        <f t="shared" si="10"/>
        <v>33</v>
      </c>
      <c r="M1343" t="s">
        <v>161</v>
      </c>
    </row>
    <row r="1344" spans="1:14">
      <c r="A1344">
        <v>1343</v>
      </c>
      <c r="B1344">
        <v>157</v>
      </c>
      <c r="C1344">
        <v>2019</v>
      </c>
      <c r="D1344">
        <v>11</v>
      </c>
      <c r="E1344" t="s">
        <v>35</v>
      </c>
      <c r="F1344" t="s">
        <v>38</v>
      </c>
      <c r="H1344" t="s">
        <v>126</v>
      </c>
      <c r="J1344">
        <v>2</v>
      </c>
      <c r="K1344" t="s">
        <v>160</v>
      </c>
      <c r="L1344">
        <f t="shared" si="10"/>
        <v>33</v>
      </c>
      <c r="M1344" t="s">
        <v>161</v>
      </c>
    </row>
    <row r="1345" spans="1:14">
      <c r="A1345">
        <v>1344</v>
      </c>
      <c r="B1345">
        <v>157</v>
      </c>
      <c r="C1345">
        <v>2019</v>
      </c>
      <c r="D1345">
        <v>11</v>
      </c>
      <c r="E1345" t="s">
        <v>35</v>
      </c>
      <c r="F1345" t="s">
        <v>38</v>
      </c>
      <c r="H1345" t="s">
        <v>144</v>
      </c>
      <c r="J1345">
        <v>2</v>
      </c>
      <c r="K1345" t="s">
        <v>160</v>
      </c>
      <c r="L1345">
        <f t="shared" si="10"/>
        <v>33</v>
      </c>
      <c r="M1345" t="s">
        <v>161</v>
      </c>
    </row>
    <row r="1346" spans="1:14">
      <c r="A1346">
        <v>1345</v>
      </c>
      <c r="B1346">
        <v>157</v>
      </c>
      <c r="C1346">
        <v>2019</v>
      </c>
      <c r="D1346">
        <v>11</v>
      </c>
      <c r="E1346" t="s">
        <v>35</v>
      </c>
      <c r="F1346" t="s">
        <v>38</v>
      </c>
      <c r="H1346" t="s">
        <v>144</v>
      </c>
      <c r="J1346">
        <v>3</v>
      </c>
      <c r="K1346" t="s">
        <v>162</v>
      </c>
      <c r="L1346">
        <v>55</v>
      </c>
      <c r="M1346" t="s">
        <v>161</v>
      </c>
    </row>
    <row r="1347" spans="1:14">
      <c r="A1347">
        <v>1346</v>
      </c>
      <c r="B1347">
        <v>157</v>
      </c>
      <c r="C1347">
        <v>2019</v>
      </c>
      <c r="D1347">
        <v>11</v>
      </c>
      <c r="E1347" t="s">
        <v>35</v>
      </c>
      <c r="F1347" t="s">
        <v>38</v>
      </c>
      <c r="H1347" t="s">
        <v>126</v>
      </c>
      <c r="J1347">
        <v>3</v>
      </c>
      <c r="K1347" t="s">
        <v>160</v>
      </c>
      <c r="L1347">
        <f t="shared" si="10"/>
        <v>33</v>
      </c>
      <c r="M1347" t="s">
        <v>161</v>
      </c>
    </row>
    <row r="1348" spans="1:14">
      <c r="A1348">
        <v>1347</v>
      </c>
      <c r="B1348">
        <v>157</v>
      </c>
      <c r="C1348">
        <v>2019</v>
      </c>
      <c r="D1348">
        <v>11</v>
      </c>
      <c r="E1348" t="s">
        <v>35</v>
      </c>
      <c r="F1348" t="s">
        <v>38</v>
      </c>
      <c r="H1348" t="s">
        <v>144</v>
      </c>
      <c r="J1348">
        <v>3</v>
      </c>
      <c r="K1348" t="s">
        <v>160</v>
      </c>
      <c r="L1348">
        <f t="shared" si="10"/>
        <v>33</v>
      </c>
      <c r="M1348" t="s">
        <v>161</v>
      </c>
    </row>
    <row r="1349" spans="1:14">
      <c r="A1349">
        <v>1348</v>
      </c>
      <c r="B1349">
        <v>157</v>
      </c>
      <c r="C1349">
        <v>2019</v>
      </c>
      <c r="D1349">
        <v>11</v>
      </c>
      <c r="E1349" t="s">
        <v>35</v>
      </c>
      <c r="F1349" t="s">
        <v>38</v>
      </c>
      <c r="H1349" t="s">
        <v>126</v>
      </c>
      <c r="J1349">
        <v>4</v>
      </c>
      <c r="K1349" t="s">
        <v>160</v>
      </c>
      <c r="L1349">
        <f t="shared" si="10"/>
        <v>33</v>
      </c>
      <c r="M1349" t="s">
        <v>161</v>
      </c>
    </row>
    <row r="1350" spans="1:14">
      <c r="A1350">
        <v>1349</v>
      </c>
      <c r="B1350">
        <v>158</v>
      </c>
      <c r="C1350">
        <v>2019</v>
      </c>
      <c r="D1350">
        <v>11</v>
      </c>
      <c r="E1350" t="s">
        <v>39</v>
      </c>
      <c r="F1350" t="s">
        <v>43</v>
      </c>
      <c r="H1350" t="s">
        <v>123</v>
      </c>
      <c r="J1350">
        <v>1</v>
      </c>
      <c r="K1350" t="s">
        <v>162</v>
      </c>
      <c r="L1350">
        <v>26</v>
      </c>
      <c r="M1350" t="s">
        <v>161</v>
      </c>
    </row>
    <row r="1351" spans="1:14">
      <c r="A1351">
        <v>1350</v>
      </c>
      <c r="B1351">
        <v>158</v>
      </c>
      <c r="C1351">
        <v>2019</v>
      </c>
      <c r="D1351">
        <v>11</v>
      </c>
      <c r="E1351" t="s">
        <v>39</v>
      </c>
      <c r="F1351" t="s">
        <v>43</v>
      </c>
      <c r="H1351" t="s">
        <v>123</v>
      </c>
      <c r="J1351">
        <v>1</v>
      </c>
      <c r="K1351" t="s">
        <v>160</v>
      </c>
      <c r="L1351">
        <f t="shared" ref="L1351:L1361" si="11">IF(K1351="XP", 33,0)</f>
        <v>33</v>
      </c>
      <c r="M1351" t="s">
        <v>163</v>
      </c>
      <c r="N1351" t="s">
        <v>168</v>
      </c>
    </row>
    <row r="1352" spans="1:14">
      <c r="A1352">
        <v>1351</v>
      </c>
      <c r="B1352">
        <v>158</v>
      </c>
      <c r="C1352">
        <v>2019</v>
      </c>
      <c r="D1352">
        <v>11</v>
      </c>
      <c r="E1352" t="s">
        <v>39</v>
      </c>
      <c r="F1352" t="s">
        <v>43</v>
      </c>
      <c r="H1352" t="s">
        <v>123</v>
      </c>
      <c r="J1352">
        <v>2</v>
      </c>
      <c r="K1352" t="s">
        <v>160</v>
      </c>
      <c r="L1352">
        <f t="shared" si="11"/>
        <v>33</v>
      </c>
      <c r="M1352" t="s">
        <v>161</v>
      </c>
    </row>
    <row r="1353" spans="1:14">
      <c r="A1353">
        <v>1352</v>
      </c>
      <c r="B1353">
        <v>158</v>
      </c>
      <c r="C1353">
        <v>2019</v>
      </c>
      <c r="D1353">
        <v>11</v>
      </c>
      <c r="E1353" t="s">
        <v>39</v>
      </c>
      <c r="F1353" t="s">
        <v>43</v>
      </c>
      <c r="H1353" t="s">
        <v>142</v>
      </c>
      <c r="J1353">
        <v>2</v>
      </c>
      <c r="K1353" t="s">
        <v>160</v>
      </c>
      <c r="L1353">
        <f t="shared" si="11"/>
        <v>33</v>
      </c>
      <c r="M1353" t="s">
        <v>161</v>
      </c>
    </row>
    <row r="1354" spans="1:14">
      <c r="A1354">
        <v>1353</v>
      </c>
      <c r="B1354">
        <v>158</v>
      </c>
      <c r="C1354">
        <v>2019</v>
      </c>
      <c r="D1354">
        <v>11</v>
      </c>
      <c r="E1354" t="s">
        <v>39</v>
      </c>
      <c r="F1354" t="s">
        <v>43</v>
      </c>
      <c r="H1354" t="s">
        <v>142</v>
      </c>
      <c r="J1354">
        <v>2</v>
      </c>
      <c r="K1354" t="s">
        <v>162</v>
      </c>
      <c r="L1354">
        <v>43</v>
      </c>
      <c r="M1354" t="s">
        <v>161</v>
      </c>
    </row>
    <row r="1355" spans="1:14">
      <c r="A1355">
        <v>1354</v>
      </c>
      <c r="B1355">
        <v>158</v>
      </c>
      <c r="C1355">
        <v>2019</v>
      </c>
      <c r="D1355">
        <v>11</v>
      </c>
      <c r="E1355" t="s">
        <v>39</v>
      </c>
      <c r="F1355" t="s">
        <v>43</v>
      </c>
      <c r="H1355" t="s">
        <v>142</v>
      </c>
      <c r="J1355">
        <v>3</v>
      </c>
      <c r="K1355" t="s">
        <v>160</v>
      </c>
      <c r="L1355">
        <f t="shared" si="11"/>
        <v>33</v>
      </c>
      <c r="M1355" t="s">
        <v>161</v>
      </c>
    </row>
    <row r="1356" spans="1:14">
      <c r="A1356">
        <v>1355</v>
      </c>
      <c r="B1356">
        <v>158</v>
      </c>
      <c r="C1356">
        <v>2019</v>
      </c>
      <c r="D1356">
        <v>11</v>
      </c>
      <c r="E1356" t="s">
        <v>39</v>
      </c>
      <c r="F1356" t="s">
        <v>43</v>
      </c>
      <c r="H1356" t="s">
        <v>123</v>
      </c>
      <c r="J1356">
        <v>3</v>
      </c>
      <c r="K1356" t="s">
        <v>162</v>
      </c>
      <c r="L1356">
        <v>43</v>
      </c>
      <c r="M1356" t="s">
        <v>161</v>
      </c>
    </row>
    <row r="1357" spans="1:14">
      <c r="A1357">
        <v>1356</v>
      </c>
      <c r="B1357">
        <v>158</v>
      </c>
      <c r="C1357">
        <v>2019</v>
      </c>
      <c r="D1357">
        <v>11</v>
      </c>
      <c r="E1357" t="s">
        <v>39</v>
      </c>
      <c r="F1357" t="s">
        <v>43</v>
      </c>
      <c r="H1357" t="s">
        <v>123</v>
      </c>
      <c r="J1357">
        <v>4</v>
      </c>
      <c r="K1357" t="s">
        <v>160</v>
      </c>
      <c r="L1357">
        <f t="shared" si="11"/>
        <v>33</v>
      </c>
      <c r="M1357" t="s">
        <v>161</v>
      </c>
    </row>
    <row r="1358" spans="1:14">
      <c r="A1358">
        <v>1357</v>
      </c>
      <c r="B1358">
        <v>158</v>
      </c>
      <c r="C1358">
        <v>2019</v>
      </c>
      <c r="D1358">
        <v>11</v>
      </c>
      <c r="E1358" t="s">
        <v>39</v>
      </c>
      <c r="F1358" t="s">
        <v>43</v>
      </c>
      <c r="H1358" t="s">
        <v>142</v>
      </c>
      <c r="J1358">
        <v>4</v>
      </c>
      <c r="K1358" t="s">
        <v>160</v>
      </c>
      <c r="L1358">
        <f t="shared" si="11"/>
        <v>33</v>
      </c>
      <c r="M1358" t="s">
        <v>161</v>
      </c>
    </row>
    <row r="1359" spans="1:14">
      <c r="A1359">
        <v>1358</v>
      </c>
      <c r="B1359">
        <v>159</v>
      </c>
      <c r="C1359">
        <v>2019</v>
      </c>
      <c r="D1359">
        <v>11</v>
      </c>
      <c r="E1359" t="s">
        <v>52</v>
      </c>
      <c r="F1359" t="s">
        <v>29</v>
      </c>
      <c r="H1359" t="s">
        <v>122</v>
      </c>
      <c r="J1359">
        <v>1</v>
      </c>
      <c r="K1359" t="s">
        <v>160</v>
      </c>
      <c r="L1359">
        <f t="shared" si="11"/>
        <v>33</v>
      </c>
      <c r="M1359" t="s">
        <v>161</v>
      </c>
    </row>
    <row r="1360" spans="1:14">
      <c r="A1360">
        <v>1359</v>
      </c>
      <c r="B1360">
        <v>159</v>
      </c>
      <c r="C1360">
        <v>2019</v>
      </c>
      <c r="D1360">
        <v>11</v>
      </c>
      <c r="E1360" t="s">
        <v>52</v>
      </c>
      <c r="F1360" t="s">
        <v>29</v>
      </c>
      <c r="H1360" t="s">
        <v>113</v>
      </c>
      <c r="J1360">
        <v>2</v>
      </c>
      <c r="K1360" t="s">
        <v>160</v>
      </c>
      <c r="L1360">
        <f t="shared" si="11"/>
        <v>33</v>
      </c>
      <c r="M1360" t="s">
        <v>161</v>
      </c>
    </row>
    <row r="1361" spans="1:14">
      <c r="A1361">
        <v>1360</v>
      </c>
      <c r="B1361">
        <v>159</v>
      </c>
      <c r="C1361">
        <v>2019</v>
      </c>
      <c r="D1361">
        <v>11</v>
      </c>
      <c r="E1361" t="s">
        <v>52</v>
      </c>
      <c r="F1361" t="s">
        <v>29</v>
      </c>
      <c r="H1361" t="s">
        <v>113</v>
      </c>
      <c r="J1361">
        <v>2</v>
      </c>
      <c r="K1361" t="s">
        <v>160</v>
      </c>
      <c r="L1361">
        <f t="shared" si="11"/>
        <v>33</v>
      </c>
      <c r="M1361" t="s">
        <v>161</v>
      </c>
    </row>
    <row r="1362" spans="1:14">
      <c r="A1362">
        <v>1361</v>
      </c>
      <c r="B1362">
        <v>159</v>
      </c>
      <c r="C1362">
        <v>2019</v>
      </c>
      <c r="D1362">
        <v>11</v>
      </c>
      <c r="E1362" t="s">
        <v>52</v>
      </c>
      <c r="F1362" t="s">
        <v>29</v>
      </c>
      <c r="H1362" t="s">
        <v>122</v>
      </c>
      <c r="J1362">
        <v>2</v>
      </c>
      <c r="K1362" t="s">
        <v>162</v>
      </c>
      <c r="L1362">
        <v>53</v>
      </c>
      <c r="M1362" t="s">
        <v>163</v>
      </c>
      <c r="N1362" t="s">
        <v>165</v>
      </c>
    </row>
    <row r="1363" spans="1:14">
      <c r="A1363">
        <v>1362</v>
      </c>
      <c r="B1363">
        <v>159</v>
      </c>
      <c r="C1363">
        <v>2019</v>
      </c>
      <c r="D1363">
        <v>11</v>
      </c>
      <c r="E1363" t="s">
        <v>52</v>
      </c>
      <c r="F1363" t="s">
        <v>29</v>
      </c>
      <c r="H1363" t="s">
        <v>122</v>
      </c>
      <c r="J1363">
        <v>3</v>
      </c>
      <c r="K1363" t="s">
        <v>162</v>
      </c>
      <c r="L1363">
        <v>40</v>
      </c>
      <c r="M1363" t="s">
        <v>161</v>
      </c>
    </row>
    <row r="1364" spans="1:14">
      <c r="A1364">
        <v>1363</v>
      </c>
      <c r="B1364">
        <v>159</v>
      </c>
      <c r="C1364">
        <v>2019</v>
      </c>
      <c r="D1364">
        <v>11</v>
      </c>
      <c r="E1364" t="s">
        <v>52</v>
      </c>
      <c r="F1364" t="s">
        <v>29</v>
      </c>
      <c r="H1364" t="s">
        <v>113</v>
      </c>
      <c r="J1364">
        <v>4</v>
      </c>
      <c r="K1364" t="s">
        <v>162</v>
      </c>
      <c r="L1364">
        <v>20</v>
      </c>
      <c r="M1364" t="s">
        <v>161</v>
      </c>
    </row>
    <row r="1365" spans="1:14">
      <c r="A1365">
        <v>1364</v>
      </c>
      <c r="B1365">
        <v>160</v>
      </c>
      <c r="C1365">
        <v>2019</v>
      </c>
      <c r="D1365">
        <v>11</v>
      </c>
      <c r="E1365" t="s">
        <v>54</v>
      </c>
      <c r="F1365" t="s">
        <v>25</v>
      </c>
      <c r="H1365" t="s">
        <v>103</v>
      </c>
      <c r="J1365">
        <v>1</v>
      </c>
      <c r="K1365" t="s">
        <v>162</v>
      </c>
      <c r="L1365">
        <v>42</v>
      </c>
      <c r="M1365" t="s">
        <v>161</v>
      </c>
    </row>
    <row r="1366" spans="1:14">
      <c r="A1366">
        <v>1365</v>
      </c>
      <c r="B1366">
        <v>160</v>
      </c>
      <c r="C1366">
        <v>2019</v>
      </c>
      <c r="D1366">
        <v>11</v>
      </c>
      <c r="E1366" t="s">
        <v>54</v>
      </c>
      <c r="F1366" t="s">
        <v>25</v>
      </c>
      <c r="H1366" t="s">
        <v>103</v>
      </c>
      <c r="J1366">
        <v>2</v>
      </c>
      <c r="K1366" t="s">
        <v>160</v>
      </c>
      <c r="L1366">
        <f t="shared" ref="L1366" si="12">IF(K1366="XP", 33,0)</f>
        <v>33</v>
      </c>
      <c r="M1366" t="s">
        <v>161</v>
      </c>
    </row>
    <row r="1367" spans="1:14">
      <c r="A1367">
        <v>1366</v>
      </c>
      <c r="B1367">
        <v>160</v>
      </c>
      <c r="C1367">
        <v>2019</v>
      </c>
      <c r="D1367">
        <v>11</v>
      </c>
      <c r="E1367" t="s">
        <v>54</v>
      </c>
      <c r="F1367" t="s">
        <v>25</v>
      </c>
      <c r="H1367" t="s">
        <v>106</v>
      </c>
      <c r="J1367">
        <v>2</v>
      </c>
      <c r="K1367" t="s">
        <v>162</v>
      </c>
      <c r="L1367">
        <v>35</v>
      </c>
      <c r="M1367" t="s">
        <v>161</v>
      </c>
    </row>
    <row r="1368" spans="1:14">
      <c r="A1368">
        <v>1367</v>
      </c>
      <c r="B1368">
        <v>160</v>
      </c>
      <c r="C1368">
        <v>2019</v>
      </c>
      <c r="D1368">
        <v>11</v>
      </c>
      <c r="E1368" t="s">
        <v>54</v>
      </c>
      <c r="F1368" t="s">
        <v>25</v>
      </c>
      <c r="H1368" t="s">
        <v>106</v>
      </c>
      <c r="J1368">
        <v>2</v>
      </c>
      <c r="K1368" t="s">
        <v>162</v>
      </c>
      <c r="L1368">
        <v>22</v>
      </c>
      <c r="M1368" t="s">
        <v>161</v>
      </c>
    </row>
    <row r="1369" spans="1:14">
      <c r="A1369">
        <v>1368</v>
      </c>
      <c r="B1369">
        <v>160</v>
      </c>
      <c r="C1369">
        <v>2019</v>
      </c>
      <c r="D1369">
        <v>11</v>
      </c>
      <c r="E1369" t="s">
        <v>54</v>
      </c>
      <c r="F1369" t="s">
        <v>25</v>
      </c>
      <c r="H1369" t="s">
        <v>106</v>
      </c>
      <c r="J1369">
        <v>2</v>
      </c>
      <c r="K1369" t="s">
        <v>162</v>
      </c>
      <c r="L1369">
        <v>39</v>
      </c>
      <c r="M1369" t="s">
        <v>161</v>
      </c>
    </row>
    <row r="1370" spans="1:14">
      <c r="A1370">
        <v>1369</v>
      </c>
      <c r="B1370">
        <v>161</v>
      </c>
      <c r="C1370">
        <v>2019</v>
      </c>
      <c r="D1370">
        <v>11</v>
      </c>
      <c r="E1370" t="s">
        <v>57</v>
      </c>
      <c r="F1370" t="s">
        <v>50</v>
      </c>
      <c r="H1370" t="s">
        <v>193</v>
      </c>
      <c r="J1370">
        <v>1</v>
      </c>
      <c r="K1370" t="s">
        <v>162</v>
      </c>
      <c r="L1370">
        <v>48</v>
      </c>
      <c r="M1370" t="s">
        <v>163</v>
      </c>
      <c r="N1370" t="s">
        <v>165</v>
      </c>
    </row>
    <row r="1371" spans="1:14">
      <c r="A1371">
        <v>1370</v>
      </c>
      <c r="B1371">
        <v>161</v>
      </c>
      <c r="C1371">
        <v>2019</v>
      </c>
      <c r="D1371">
        <v>11</v>
      </c>
      <c r="E1371" t="s">
        <v>57</v>
      </c>
      <c r="F1371" t="s">
        <v>50</v>
      </c>
      <c r="H1371" t="s">
        <v>193</v>
      </c>
      <c r="J1371">
        <v>1</v>
      </c>
      <c r="K1371" t="s">
        <v>162</v>
      </c>
      <c r="L1371">
        <v>47</v>
      </c>
      <c r="M1371" t="s">
        <v>163</v>
      </c>
      <c r="N1371" t="s">
        <v>164</v>
      </c>
    </row>
    <row r="1372" spans="1:14">
      <c r="A1372">
        <v>1371</v>
      </c>
      <c r="B1372">
        <v>161</v>
      </c>
      <c r="C1372">
        <v>2019</v>
      </c>
      <c r="D1372">
        <v>11</v>
      </c>
      <c r="E1372" t="s">
        <v>57</v>
      </c>
      <c r="F1372" t="s">
        <v>50</v>
      </c>
      <c r="H1372" t="s">
        <v>127</v>
      </c>
      <c r="J1372">
        <v>2</v>
      </c>
      <c r="K1372" t="s">
        <v>162</v>
      </c>
      <c r="L1372">
        <v>38</v>
      </c>
      <c r="M1372" t="s">
        <v>161</v>
      </c>
    </row>
    <row r="1373" spans="1:14">
      <c r="A1373">
        <v>1372</v>
      </c>
      <c r="B1373">
        <v>161</v>
      </c>
      <c r="C1373">
        <v>2019</v>
      </c>
      <c r="D1373">
        <v>11</v>
      </c>
      <c r="E1373" t="s">
        <v>57</v>
      </c>
      <c r="F1373" t="s">
        <v>50</v>
      </c>
      <c r="H1373" t="s">
        <v>127</v>
      </c>
      <c r="J1373">
        <v>2</v>
      </c>
      <c r="K1373" t="s">
        <v>160</v>
      </c>
      <c r="L1373">
        <f>IF(K1373="XP", 33,0)</f>
        <v>33</v>
      </c>
      <c r="M1373" t="s">
        <v>161</v>
      </c>
    </row>
    <row r="1374" spans="1:14">
      <c r="A1374">
        <v>1373</v>
      </c>
      <c r="B1374">
        <v>161</v>
      </c>
      <c r="C1374">
        <v>2019</v>
      </c>
      <c r="D1374">
        <v>11</v>
      </c>
      <c r="E1374" t="s">
        <v>57</v>
      </c>
      <c r="F1374" t="s">
        <v>50</v>
      </c>
      <c r="H1374" t="s">
        <v>193</v>
      </c>
      <c r="J1374">
        <v>3</v>
      </c>
      <c r="K1374" t="s">
        <v>160</v>
      </c>
      <c r="L1374">
        <f>IF(K1374="XP", 33,0)</f>
        <v>33</v>
      </c>
      <c r="M1374" t="s">
        <v>161</v>
      </c>
    </row>
    <row r="1375" spans="1:14">
      <c r="A1375">
        <v>1374</v>
      </c>
      <c r="B1375">
        <v>161</v>
      </c>
      <c r="C1375">
        <v>2019</v>
      </c>
      <c r="D1375">
        <v>11</v>
      </c>
      <c r="E1375" t="s">
        <v>57</v>
      </c>
      <c r="F1375" t="s">
        <v>50</v>
      </c>
      <c r="H1375" t="s">
        <v>127</v>
      </c>
      <c r="J1375">
        <v>4</v>
      </c>
      <c r="K1375" t="s">
        <v>160</v>
      </c>
      <c r="L1375">
        <f>IF(K1375="XP", 33,0)</f>
        <v>33</v>
      </c>
      <c r="M1375" t="s">
        <v>161</v>
      </c>
    </row>
    <row r="1376" spans="1:14">
      <c r="A1376">
        <v>1375</v>
      </c>
      <c r="B1376">
        <v>162</v>
      </c>
      <c r="C1376">
        <v>2019</v>
      </c>
      <c r="D1376">
        <v>11</v>
      </c>
      <c r="E1376" t="s">
        <v>56</v>
      </c>
      <c r="F1376" t="s">
        <v>23</v>
      </c>
      <c r="H1376" t="s">
        <v>121</v>
      </c>
      <c r="J1376">
        <v>1</v>
      </c>
      <c r="K1376" t="s">
        <v>162</v>
      </c>
      <c r="L1376">
        <v>27</v>
      </c>
      <c r="M1376" t="s">
        <v>161</v>
      </c>
    </row>
    <row r="1377" spans="1:14">
      <c r="A1377">
        <v>1376</v>
      </c>
      <c r="B1377">
        <v>162</v>
      </c>
      <c r="C1377">
        <v>2019</v>
      </c>
      <c r="D1377">
        <v>11</v>
      </c>
      <c r="E1377" t="s">
        <v>56</v>
      </c>
      <c r="F1377" t="s">
        <v>23</v>
      </c>
      <c r="H1377" t="s">
        <v>121</v>
      </c>
      <c r="J1377">
        <v>1</v>
      </c>
      <c r="K1377" t="s">
        <v>162</v>
      </c>
      <c r="L1377">
        <v>40</v>
      </c>
      <c r="M1377" t="s">
        <v>163</v>
      </c>
      <c r="N1377" t="s">
        <v>164</v>
      </c>
    </row>
    <row r="1378" spans="1:14">
      <c r="A1378">
        <v>1377</v>
      </c>
      <c r="B1378">
        <v>162</v>
      </c>
      <c r="C1378">
        <v>2019</v>
      </c>
      <c r="D1378">
        <v>11</v>
      </c>
      <c r="E1378" t="s">
        <v>56</v>
      </c>
      <c r="F1378" t="s">
        <v>23</v>
      </c>
      <c r="H1378" t="s">
        <v>102</v>
      </c>
      <c r="J1378">
        <v>2</v>
      </c>
      <c r="K1378" t="s">
        <v>160</v>
      </c>
      <c r="L1378">
        <f>IF(K1378="XP", 33,0)</f>
        <v>33</v>
      </c>
      <c r="M1378" t="s">
        <v>161</v>
      </c>
    </row>
    <row r="1379" spans="1:14">
      <c r="A1379">
        <v>1378</v>
      </c>
      <c r="B1379">
        <v>162</v>
      </c>
      <c r="C1379">
        <v>2019</v>
      </c>
      <c r="D1379">
        <v>11</v>
      </c>
      <c r="E1379" t="s">
        <v>56</v>
      </c>
      <c r="F1379" t="s">
        <v>23</v>
      </c>
      <c r="H1379" t="s">
        <v>121</v>
      </c>
      <c r="J1379">
        <v>2</v>
      </c>
      <c r="K1379" t="s">
        <v>162</v>
      </c>
      <c r="L1379">
        <v>26</v>
      </c>
      <c r="M1379" t="s">
        <v>161</v>
      </c>
    </row>
    <row r="1380" spans="1:14">
      <c r="A1380">
        <v>1379</v>
      </c>
      <c r="B1380">
        <v>162</v>
      </c>
      <c r="C1380">
        <v>2019</v>
      </c>
      <c r="D1380">
        <v>11</v>
      </c>
      <c r="E1380" t="s">
        <v>56</v>
      </c>
      <c r="F1380" t="s">
        <v>23</v>
      </c>
      <c r="H1380" t="s">
        <v>102</v>
      </c>
      <c r="J1380">
        <v>2</v>
      </c>
      <c r="K1380" t="s">
        <v>162</v>
      </c>
      <c r="L1380">
        <v>41</v>
      </c>
      <c r="M1380" t="s">
        <v>161</v>
      </c>
    </row>
    <row r="1381" spans="1:14">
      <c r="A1381">
        <v>1380</v>
      </c>
      <c r="B1381">
        <v>162</v>
      </c>
      <c r="C1381">
        <v>2019</v>
      </c>
      <c r="D1381">
        <v>11</v>
      </c>
      <c r="E1381" t="s">
        <v>56</v>
      </c>
      <c r="F1381" t="s">
        <v>23</v>
      </c>
      <c r="H1381" t="s">
        <v>121</v>
      </c>
      <c r="J1381">
        <v>2</v>
      </c>
      <c r="K1381" t="s">
        <v>162</v>
      </c>
      <c r="L1381">
        <v>49</v>
      </c>
      <c r="M1381" t="s">
        <v>161</v>
      </c>
    </row>
    <row r="1382" spans="1:14">
      <c r="A1382">
        <v>1381</v>
      </c>
      <c r="B1382">
        <v>162</v>
      </c>
      <c r="C1382">
        <v>2019</v>
      </c>
      <c r="D1382">
        <v>11</v>
      </c>
      <c r="E1382" t="s">
        <v>56</v>
      </c>
      <c r="F1382" t="s">
        <v>23</v>
      </c>
      <c r="H1382" t="s">
        <v>102</v>
      </c>
      <c r="J1382">
        <v>3</v>
      </c>
      <c r="K1382" t="s">
        <v>160</v>
      </c>
      <c r="L1382">
        <f>IF(K1382="XP", 33,0)</f>
        <v>33</v>
      </c>
      <c r="M1382" t="s">
        <v>161</v>
      </c>
    </row>
    <row r="1383" spans="1:14">
      <c r="A1383">
        <v>1382</v>
      </c>
      <c r="B1383">
        <v>162</v>
      </c>
      <c r="C1383">
        <v>2019</v>
      </c>
      <c r="D1383">
        <v>11</v>
      </c>
      <c r="E1383" t="s">
        <v>56</v>
      </c>
      <c r="F1383" t="s">
        <v>23</v>
      </c>
      <c r="H1383" t="s">
        <v>102</v>
      </c>
      <c r="J1383">
        <v>3</v>
      </c>
      <c r="K1383" t="s">
        <v>160</v>
      </c>
      <c r="L1383">
        <f>IF(K1383="XP", 33,0)</f>
        <v>33</v>
      </c>
      <c r="M1383" t="s">
        <v>161</v>
      </c>
    </row>
    <row r="1384" spans="1:14">
      <c r="A1384">
        <v>1383</v>
      </c>
      <c r="B1384">
        <v>163</v>
      </c>
      <c r="C1384">
        <v>2019</v>
      </c>
      <c r="D1384">
        <v>12</v>
      </c>
      <c r="E1384" t="s">
        <v>46</v>
      </c>
      <c r="F1384" t="s">
        <v>34</v>
      </c>
      <c r="H1384" t="s">
        <v>101</v>
      </c>
      <c r="J1384">
        <v>2</v>
      </c>
      <c r="K1384" t="s">
        <v>162</v>
      </c>
      <c r="L1384">
        <v>35</v>
      </c>
      <c r="M1384" t="s">
        <v>161</v>
      </c>
    </row>
    <row r="1385" spans="1:14">
      <c r="A1385">
        <v>1384</v>
      </c>
      <c r="B1385">
        <v>163</v>
      </c>
      <c r="C1385">
        <v>2019</v>
      </c>
      <c r="D1385">
        <v>12</v>
      </c>
      <c r="E1385" t="s">
        <v>46</v>
      </c>
      <c r="F1385" t="s">
        <v>34</v>
      </c>
      <c r="H1385" t="s">
        <v>188</v>
      </c>
      <c r="J1385">
        <v>2</v>
      </c>
      <c r="K1385" t="s">
        <v>160</v>
      </c>
      <c r="L1385">
        <f t="shared" ref="L1385:L1388" si="13">IF(K1385="XP", 33,0)</f>
        <v>33</v>
      </c>
      <c r="M1385" t="s">
        <v>161</v>
      </c>
    </row>
    <row r="1386" spans="1:14">
      <c r="A1386">
        <v>1385</v>
      </c>
      <c r="B1386">
        <v>163</v>
      </c>
      <c r="C1386">
        <v>2019</v>
      </c>
      <c r="D1386">
        <v>12</v>
      </c>
      <c r="E1386" t="s">
        <v>46</v>
      </c>
      <c r="F1386" t="s">
        <v>34</v>
      </c>
      <c r="H1386" t="s">
        <v>101</v>
      </c>
      <c r="J1386">
        <v>2</v>
      </c>
      <c r="K1386" t="s">
        <v>160</v>
      </c>
      <c r="L1386">
        <f t="shared" si="13"/>
        <v>33</v>
      </c>
      <c r="M1386" t="s">
        <v>161</v>
      </c>
    </row>
    <row r="1387" spans="1:14">
      <c r="A1387">
        <v>1386</v>
      </c>
      <c r="B1387">
        <v>163</v>
      </c>
      <c r="C1387">
        <v>2019</v>
      </c>
      <c r="D1387">
        <v>12</v>
      </c>
      <c r="E1387" t="s">
        <v>46</v>
      </c>
      <c r="F1387" t="s">
        <v>34</v>
      </c>
      <c r="H1387" t="s">
        <v>188</v>
      </c>
      <c r="J1387">
        <v>2</v>
      </c>
      <c r="K1387" t="s">
        <v>162</v>
      </c>
      <c r="L1387">
        <v>36</v>
      </c>
      <c r="M1387" t="s">
        <v>161</v>
      </c>
    </row>
    <row r="1388" spans="1:14">
      <c r="A1388">
        <v>1387</v>
      </c>
      <c r="B1388">
        <v>163</v>
      </c>
      <c r="C1388">
        <v>2019</v>
      </c>
      <c r="D1388">
        <v>12</v>
      </c>
      <c r="E1388" t="s">
        <v>46</v>
      </c>
      <c r="F1388" t="s">
        <v>34</v>
      </c>
      <c r="H1388" t="s">
        <v>188</v>
      </c>
      <c r="J1388">
        <v>3</v>
      </c>
      <c r="K1388" t="s">
        <v>160</v>
      </c>
      <c r="L1388">
        <f t="shared" si="13"/>
        <v>33</v>
      </c>
      <c r="M1388" t="s">
        <v>161</v>
      </c>
    </row>
    <row r="1389" spans="1:14">
      <c r="A1389">
        <v>1388</v>
      </c>
      <c r="B1389">
        <v>163</v>
      </c>
      <c r="C1389">
        <v>2019</v>
      </c>
      <c r="D1389">
        <v>12</v>
      </c>
      <c r="E1389" t="s">
        <v>46</v>
      </c>
      <c r="F1389" t="s">
        <v>34</v>
      </c>
      <c r="H1389" t="s">
        <v>101</v>
      </c>
      <c r="J1389">
        <v>3</v>
      </c>
      <c r="K1389" t="s">
        <v>162</v>
      </c>
      <c r="L1389">
        <v>36</v>
      </c>
      <c r="M1389" t="s">
        <v>161</v>
      </c>
    </row>
    <row r="1390" spans="1:14">
      <c r="A1390">
        <v>1389</v>
      </c>
      <c r="B1390">
        <v>163</v>
      </c>
      <c r="C1390">
        <v>2019</v>
      </c>
      <c r="D1390">
        <v>12</v>
      </c>
      <c r="E1390" t="s">
        <v>46</v>
      </c>
      <c r="F1390" t="s">
        <v>34</v>
      </c>
      <c r="H1390" t="s">
        <v>101</v>
      </c>
      <c r="J1390">
        <v>4</v>
      </c>
      <c r="K1390" t="s">
        <v>160</v>
      </c>
      <c r="L1390">
        <f t="shared" ref="L1390:L1898" si="14">IF(K1390="XP", 33,0)</f>
        <v>33</v>
      </c>
      <c r="M1390" t="s">
        <v>161</v>
      </c>
    </row>
    <row r="1391" spans="1:14">
      <c r="A1391">
        <v>1390</v>
      </c>
      <c r="B1391">
        <v>164</v>
      </c>
      <c r="C1391">
        <v>2019</v>
      </c>
      <c r="D1391">
        <v>12</v>
      </c>
      <c r="E1391" t="s">
        <v>61</v>
      </c>
      <c r="F1391" t="s">
        <v>53</v>
      </c>
      <c r="H1391" t="s">
        <v>138</v>
      </c>
      <c r="J1391">
        <v>1</v>
      </c>
      <c r="K1391" t="s">
        <v>162</v>
      </c>
      <c r="L1391">
        <v>39</v>
      </c>
      <c r="M1391" t="s">
        <v>161</v>
      </c>
    </row>
    <row r="1392" spans="1:14">
      <c r="A1392">
        <v>1391</v>
      </c>
      <c r="B1392">
        <v>164</v>
      </c>
      <c r="C1392">
        <v>2019</v>
      </c>
      <c r="D1392">
        <v>12</v>
      </c>
      <c r="E1392" t="s">
        <v>61</v>
      </c>
      <c r="F1392" t="s">
        <v>53</v>
      </c>
      <c r="H1392" t="s">
        <v>138</v>
      </c>
      <c r="J1392">
        <v>2</v>
      </c>
      <c r="K1392" t="s">
        <v>162</v>
      </c>
      <c r="L1392">
        <v>23</v>
      </c>
      <c r="M1392" t="s">
        <v>161</v>
      </c>
    </row>
    <row r="1393" spans="1:14">
      <c r="A1393">
        <v>1392</v>
      </c>
      <c r="B1393">
        <v>164</v>
      </c>
      <c r="C1393">
        <v>2019</v>
      </c>
      <c r="D1393">
        <v>12</v>
      </c>
      <c r="E1393" t="s">
        <v>61</v>
      </c>
      <c r="F1393" t="s">
        <v>53</v>
      </c>
      <c r="H1393" t="s">
        <v>138</v>
      </c>
      <c r="J1393">
        <v>3</v>
      </c>
      <c r="K1393" t="s">
        <v>160</v>
      </c>
      <c r="L1393">
        <f t="shared" si="14"/>
        <v>33</v>
      </c>
      <c r="M1393" t="s">
        <v>161</v>
      </c>
    </row>
    <row r="1394" spans="1:14">
      <c r="A1394">
        <v>1393</v>
      </c>
      <c r="B1394">
        <v>164</v>
      </c>
      <c r="C1394">
        <v>2019</v>
      </c>
      <c r="D1394">
        <v>12</v>
      </c>
      <c r="E1394" t="s">
        <v>61</v>
      </c>
      <c r="F1394" t="s">
        <v>53</v>
      </c>
      <c r="H1394" t="s">
        <v>132</v>
      </c>
      <c r="J1394">
        <v>3</v>
      </c>
      <c r="K1394" t="s">
        <v>162</v>
      </c>
      <c r="L1394">
        <v>45</v>
      </c>
      <c r="M1394" t="s">
        <v>161</v>
      </c>
    </row>
    <row r="1395" spans="1:14">
      <c r="A1395">
        <v>1394</v>
      </c>
      <c r="B1395">
        <v>164</v>
      </c>
      <c r="C1395">
        <v>2019</v>
      </c>
      <c r="D1395">
        <v>12</v>
      </c>
      <c r="E1395" t="s">
        <v>61</v>
      </c>
      <c r="F1395" t="s">
        <v>53</v>
      </c>
      <c r="H1395" t="s">
        <v>138</v>
      </c>
      <c r="J1395">
        <v>4</v>
      </c>
      <c r="K1395" t="s">
        <v>160</v>
      </c>
      <c r="L1395">
        <f t="shared" si="14"/>
        <v>33</v>
      </c>
      <c r="M1395" t="s">
        <v>161</v>
      </c>
    </row>
    <row r="1396" spans="1:14">
      <c r="A1396">
        <v>1395</v>
      </c>
      <c r="B1396">
        <v>165</v>
      </c>
      <c r="C1396">
        <v>2019</v>
      </c>
      <c r="D1396">
        <v>12</v>
      </c>
      <c r="E1396" t="s">
        <v>50</v>
      </c>
      <c r="F1396" t="s">
        <v>60</v>
      </c>
      <c r="H1396" t="s">
        <v>136</v>
      </c>
      <c r="J1396">
        <v>2</v>
      </c>
      <c r="K1396" t="s">
        <v>160</v>
      </c>
      <c r="L1396">
        <f t="shared" si="14"/>
        <v>33</v>
      </c>
      <c r="M1396" t="s">
        <v>161</v>
      </c>
    </row>
    <row r="1397" spans="1:14">
      <c r="A1397">
        <v>1396</v>
      </c>
      <c r="B1397">
        <v>165</v>
      </c>
      <c r="C1397">
        <v>2019</v>
      </c>
      <c r="D1397">
        <v>12</v>
      </c>
      <c r="E1397" t="s">
        <v>50</v>
      </c>
      <c r="F1397" t="s">
        <v>60</v>
      </c>
      <c r="H1397" t="s">
        <v>136</v>
      </c>
      <c r="J1397">
        <v>2</v>
      </c>
      <c r="K1397" t="s">
        <v>162</v>
      </c>
      <c r="L1397">
        <v>42</v>
      </c>
      <c r="M1397" t="s">
        <v>163</v>
      </c>
      <c r="N1397" t="s">
        <v>164</v>
      </c>
    </row>
    <row r="1398" spans="1:14">
      <c r="A1398">
        <v>1397</v>
      </c>
      <c r="B1398">
        <v>165</v>
      </c>
      <c r="C1398">
        <v>2019</v>
      </c>
      <c r="D1398">
        <v>12</v>
      </c>
      <c r="E1398" t="s">
        <v>50</v>
      </c>
      <c r="F1398" t="s">
        <v>60</v>
      </c>
      <c r="H1398" t="s">
        <v>136</v>
      </c>
      <c r="J1398">
        <v>2</v>
      </c>
      <c r="K1398" t="s">
        <v>162</v>
      </c>
      <c r="L1398">
        <v>43</v>
      </c>
      <c r="M1398" t="s">
        <v>163</v>
      </c>
      <c r="N1398" t="s">
        <v>165</v>
      </c>
    </row>
    <row r="1399" spans="1:14">
      <c r="A1399">
        <v>1398</v>
      </c>
      <c r="B1399">
        <v>165</v>
      </c>
      <c r="C1399">
        <v>2019</v>
      </c>
      <c r="D1399">
        <v>12</v>
      </c>
      <c r="E1399" t="s">
        <v>50</v>
      </c>
      <c r="F1399" t="s">
        <v>60</v>
      </c>
      <c r="H1399" t="s">
        <v>193</v>
      </c>
      <c r="J1399">
        <v>2</v>
      </c>
      <c r="K1399" t="s">
        <v>162</v>
      </c>
      <c r="L1399">
        <v>26</v>
      </c>
      <c r="M1399" t="s">
        <v>161</v>
      </c>
    </row>
    <row r="1400" spans="1:14">
      <c r="A1400">
        <v>1399</v>
      </c>
      <c r="B1400">
        <v>165</v>
      </c>
      <c r="C1400">
        <v>2019</v>
      </c>
      <c r="D1400">
        <v>12</v>
      </c>
      <c r="E1400" t="s">
        <v>50</v>
      </c>
      <c r="F1400" t="s">
        <v>60</v>
      </c>
      <c r="H1400" t="s">
        <v>193</v>
      </c>
      <c r="J1400">
        <v>3</v>
      </c>
      <c r="K1400" t="s">
        <v>160</v>
      </c>
      <c r="L1400">
        <f>IF(K1400="XP", 33,0)</f>
        <v>33</v>
      </c>
      <c r="M1400" t="s">
        <v>161</v>
      </c>
    </row>
    <row r="1401" spans="1:14">
      <c r="A1401">
        <v>1400</v>
      </c>
      <c r="B1401">
        <v>165</v>
      </c>
      <c r="C1401">
        <v>2019</v>
      </c>
      <c r="D1401">
        <v>12</v>
      </c>
      <c r="E1401" t="s">
        <v>50</v>
      </c>
      <c r="F1401" t="s">
        <v>60</v>
      </c>
      <c r="H1401" t="s">
        <v>193</v>
      </c>
      <c r="J1401">
        <v>3</v>
      </c>
      <c r="K1401" t="s">
        <v>162</v>
      </c>
      <c r="L1401">
        <v>24</v>
      </c>
      <c r="M1401" t="s">
        <v>161</v>
      </c>
    </row>
    <row r="1402" spans="1:14">
      <c r="A1402">
        <v>1401</v>
      </c>
      <c r="B1402">
        <v>165</v>
      </c>
      <c r="C1402">
        <v>2019</v>
      </c>
      <c r="D1402">
        <v>12</v>
      </c>
      <c r="E1402" t="s">
        <v>50</v>
      </c>
      <c r="F1402" t="s">
        <v>60</v>
      </c>
      <c r="H1402" t="s">
        <v>193</v>
      </c>
      <c r="J1402">
        <v>3</v>
      </c>
      <c r="K1402" t="s">
        <v>160</v>
      </c>
      <c r="L1402">
        <f>IF(K1402="XP", 33,0)</f>
        <v>33</v>
      </c>
      <c r="M1402" t="s">
        <v>163</v>
      </c>
      <c r="N1402" t="s">
        <v>165</v>
      </c>
    </row>
    <row r="1403" spans="1:14">
      <c r="A1403">
        <v>1402</v>
      </c>
      <c r="B1403">
        <v>165</v>
      </c>
      <c r="C1403">
        <v>2019</v>
      </c>
      <c r="D1403">
        <v>12</v>
      </c>
      <c r="E1403" t="s">
        <v>50</v>
      </c>
      <c r="F1403" t="s">
        <v>60</v>
      </c>
      <c r="H1403" t="s">
        <v>136</v>
      </c>
      <c r="J1403">
        <v>4</v>
      </c>
      <c r="K1403" t="s">
        <v>160</v>
      </c>
      <c r="L1403">
        <f>IF(K1403="XP", 33,0)</f>
        <v>33</v>
      </c>
      <c r="M1403" t="s">
        <v>161</v>
      </c>
    </row>
    <row r="1404" spans="1:14">
      <c r="A1404">
        <v>1403</v>
      </c>
      <c r="B1404">
        <v>166</v>
      </c>
      <c r="C1404">
        <v>2019</v>
      </c>
      <c r="D1404">
        <v>12</v>
      </c>
      <c r="E1404" t="s">
        <v>29</v>
      </c>
      <c r="F1404" t="s">
        <v>40</v>
      </c>
      <c r="H1404" t="s">
        <v>129</v>
      </c>
      <c r="J1404">
        <v>2</v>
      </c>
      <c r="K1404" t="s">
        <v>162</v>
      </c>
      <c r="L1404">
        <v>26</v>
      </c>
      <c r="M1404" t="s">
        <v>161</v>
      </c>
    </row>
    <row r="1405" spans="1:14">
      <c r="A1405">
        <v>1404</v>
      </c>
      <c r="B1405">
        <v>166</v>
      </c>
      <c r="C1405">
        <v>2019</v>
      </c>
      <c r="D1405">
        <v>12</v>
      </c>
      <c r="E1405" t="s">
        <v>29</v>
      </c>
      <c r="F1405" t="s">
        <v>40</v>
      </c>
      <c r="H1405" t="s">
        <v>122</v>
      </c>
      <c r="J1405">
        <v>2</v>
      </c>
      <c r="K1405" t="s">
        <v>160</v>
      </c>
      <c r="L1405">
        <f t="shared" si="14"/>
        <v>33</v>
      </c>
      <c r="M1405" t="s">
        <v>161</v>
      </c>
    </row>
    <row r="1406" spans="1:14">
      <c r="A1406">
        <v>1405</v>
      </c>
      <c r="B1406">
        <v>166</v>
      </c>
      <c r="C1406">
        <v>2019</v>
      </c>
      <c r="D1406">
        <v>12</v>
      </c>
      <c r="E1406" t="s">
        <v>29</v>
      </c>
      <c r="F1406" t="s">
        <v>40</v>
      </c>
      <c r="H1406" t="s">
        <v>129</v>
      </c>
      <c r="J1406">
        <v>3</v>
      </c>
      <c r="K1406" t="s">
        <v>160</v>
      </c>
      <c r="L1406">
        <f t="shared" si="14"/>
        <v>33</v>
      </c>
      <c r="M1406" t="s">
        <v>161</v>
      </c>
    </row>
    <row r="1407" spans="1:14">
      <c r="A1407">
        <v>1406</v>
      </c>
      <c r="B1407">
        <v>166</v>
      </c>
      <c r="C1407">
        <v>2019</v>
      </c>
      <c r="D1407">
        <v>12</v>
      </c>
      <c r="E1407" t="s">
        <v>29</v>
      </c>
      <c r="F1407" t="s">
        <v>40</v>
      </c>
      <c r="H1407" t="s">
        <v>122</v>
      </c>
      <c r="J1407">
        <v>3</v>
      </c>
      <c r="K1407" t="s">
        <v>162</v>
      </c>
      <c r="L1407">
        <v>27</v>
      </c>
      <c r="M1407" t="s">
        <v>161</v>
      </c>
    </row>
    <row r="1408" spans="1:14">
      <c r="A1408">
        <v>1407</v>
      </c>
      <c r="B1408">
        <v>166</v>
      </c>
      <c r="C1408">
        <v>2019</v>
      </c>
      <c r="D1408">
        <v>12</v>
      </c>
      <c r="E1408" t="s">
        <v>29</v>
      </c>
      <c r="F1408" t="s">
        <v>40</v>
      </c>
      <c r="H1408" t="s">
        <v>129</v>
      </c>
      <c r="J1408">
        <v>4</v>
      </c>
      <c r="K1408" t="s">
        <v>162</v>
      </c>
      <c r="L1408">
        <v>47</v>
      </c>
      <c r="M1408" t="s">
        <v>161</v>
      </c>
    </row>
    <row r="1409" spans="1:14">
      <c r="A1409">
        <v>1408</v>
      </c>
      <c r="B1409">
        <v>166</v>
      </c>
      <c r="C1409">
        <v>2019</v>
      </c>
      <c r="D1409">
        <v>12</v>
      </c>
      <c r="E1409" t="s">
        <v>29</v>
      </c>
      <c r="F1409" t="s">
        <v>40</v>
      </c>
      <c r="H1409" t="s">
        <v>129</v>
      </c>
      <c r="J1409">
        <v>4</v>
      </c>
      <c r="K1409" t="s">
        <v>162</v>
      </c>
      <c r="L1409">
        <v>26</v>
      </c>
      <c r="M1409" t="s">
        <v>161</v>
      </c>
    </row>
    <row r="1410" spans="1:14">
      <c r="A1410">
        <v>1409</v>
      </c>
      <c r="B1410">
        <v>167</v>
      </c>
      <c r="C1410">
        <v>2019</v>
      </c>
      <c r="D1410">
        <v>12</v>
      </c>
      <c r="E1410" t="s">
        <v>30</v>
      </c>
      <c r="F1410" t="s">
        <v>55</v>
      </c>
      <c r="H1410" t="s">
        <v>117</v>
      </c>
      <c r="J1410">
        <v>1</v>
      </c>
      <c r="K1410" t="s">
        <v>160</v>
      </c>
      <c r="L1410">
        <f t="shared" si="14"/>
        <v>33</v>
      </c>
      <c r="M1410" t="s">
        <v>161</v>
      </c>
    </row>
    <row r="1411" spans="1:14">
      <c r="A1411">
        <v>1410</v>
      </c>
      <c r="B1411">
        <v>167</v>
      </c>
      <c r="C1411">
        <v>2019</v>
      </c>
      <c r="D1411">
        <v>12</v>
      </c>
      <c r="E1411" t="s">
        <v>30</v>
      </c>
      <c r="F1411" t="s">
        <v>55</v>
      </c>
      <c r="H1411" t="s">
        <v>117</v>
      </c>
      <c r="J1411">
        <v>1</v>
      </c>
      <c r="K1411" t="s">
        <v>160</v>
      </c>
      <c r="L1411">
        <f t="shared" si="14"/>
        <v>33</v>
      </c>
      <c r="M1411" t="s">
        <v>161</v>
      </c>
    </row>
    <row r="1412" spans="1:14">
      <c r="A1412">
        <v>1411</v>
      </c>
      <c r="B1412">
        <v>167</v>
      </c>
      <c r="C1412">
        <v>2019</v>
      </c>
      <c r="D1412">
        <v>12</v>
      </c>
      <c r="E1412" t="s">
        <v>30</v>
      </c>
      <c r="F1412" t="s">
        <v>55</v>
      </c>
      <c r="H1412" t="s">
        <v>117</v>
      </c>
      <c r="J1412">
        <v>2</v>
      </c>
      <c r="K1412" t="s">
        <v>160</v>
      </c>
      <c r="L1412">
        <f t="shared" si="14"/>
        <v>33</v>
      </c>
      <c r="M1412" t="s">
        <v>161</v>
      </c>
    </row>
    <row r="1413" spans="1:14">
      <c r="A1413">
        <v>1412</v>
      </c>
      <c r="B1413">
        <v>167</v>
      </c>
      <c r="C1413">
        <v>2019</v>
      </c>
      <c r="D1413">
        <v>12</v>
      </c>
      <c r="E1413" t="s">
        <v>30</v>
      </c>
      <c r="F1413" t="s">
        <v>55</v>
      </c>
      <c r="H1413" t="s">
        <v>117</v>
      </c>
      <c r="J1413">
        <v>2</v>
      </c>
      <c r="K1413" t="s">
        <v>160</v>
      </c>
      <c r="L1413">
        <f t="shared" si="14"/>
        <v>33</v>
      </c>
      <c r="M1413" t="s">
        <v>161</v>
      </c>
    </row>
    <row r="1414" spans="1:14">
      <c r="A1414">
        <v>1413</v>
      </c>
      <c r="B1414">
        <v>167</v>
      </c>
      <c r="C1414">
        <v>2019</v>
      </c>
      <c r="D1414">
        <v>12</v>
      </c>
      <c r="E1414" t="s">
        <v>30</v>
      </c>
      <c r="F1414" t="s">
        <v>55</v>
      </c>
      <c r="H1414" t="s">
        <v>105</v>
      </c>
      <c r="J1414">
        <v>2</v>
      </c>
      <c r="K1414" t="s">
        <v>162</v>
      </c>
      <c r="L1414">
        <v>36</v>
      </c>
      <c r="M1414" t="s">
        <v>161</v>
      </c>
    </row>
    <row r="1415" spans="1:14">
      <c r="A1415">
        <v>1414</v>
      </c>
      <c r="B1415">
        <v>167</v>
      </c>
      <c r="C1415">
        <v>2019</v>
      </c>
      <c r="D1415">
        <v>12</v>
      </c>
      <c r="E1415" t="s">
        <v>30</v>
      </c>
      <c r="F1415" t="s">
        <v>55</v>
      </c>
      <c r="H1415" t="s">
        <v>105</v>
      </c>
      <c r="J1415">
        <v>3</v>
      </c>
      <c r="K1415" t="s">
        <v>160</v>
      </c>
      <c r="L1415">
        <f t="shared" si="14"/>
        <v>33</v>
      </c>
      <c r="M1415" t="s">
        <v>161</v>
      </c>
    </row>
    <row r="1416" spans="1:14">
      <c r="A1416">
        <v>1415</v>
      </c>
      <c r="B1416">
        <v>167</v>
      </c>
      <c r="C1416">
        <v>2019</v>
      </c>
      <c r="D1416">
        <v>12</v>
      </c>
      <c r="E1416" t="s">
        <v>30</v>
      </c>
      <c r="F1416" t="s">
        <v>55</v>
      </c>
      <c r="H1416" t="s">
        <v>117</v>
      </c>
      <c r="J1416">
        <v>3</v>
      </c>
      <c r="K1416" t="s">
        <v>162</v>
      </c>
      <c r="L1416">
        <v>46</v>
      </c>
      <c r="M1416" t="s">
        <v>163</v>
      </c>
      <c r="N1416" t="s">
        <v>164</v>
      </c>
    </row>
    <row r="1417" spans="1:14">
      <c r="A1417">
        <v>1416</v>
      </c>
      <c r="B1417">
        <v>167</v>
      </c>
      <c r="C1417">
        <v>2019</v>
      </c>
      <c r="D1417">
        <v>12</v>
      </c>
      <c r="E1417" t="s">
        <v>30</v>
      </c>
      <c r="F1417" t="s">
        <v>55</v>
      </c>
      <c r="H1417" t="s">
        <v>105</v>
      </c>
      <c r="J1417">
        <v>3</v>
      </c>
      <c r="K1417" t="s">
        <v>160</v>
      </c>
      <c r="L1417">
        <f>IF(K1417="XP", 33,0)</f>
        <v>33</v>
      </c>
      <c r="M1417" t="s">
        <v>161</v>
      </c>
    </row>
    <row r="1418" spans="1:14">
      <c r="A1418">
        <v>1417</v>
      </c>
      <c r="B1418">
        <v>167</v>
      </c>
      <c r="C1418">
        <v>2019</v>
      </c>
      <c r="D1418">
        <v>12</v>
      </c>
      <c r="E1418" t="s">
        <v>30</v>
      </c>
      <c r="F1418" t="s">
        <v>55</v>
      </c>
      <c r="H1418" t="s">
        <v>117</v>
      </c>
      <c r="J1418">
        <v>4</v>
      </c>
      <c r="K1418" t="s">
        <v>162</v>
      </c>
      <c r="L1418">
        <v>40</v>
      </c>
      <c r="M1418" t="s">
        <v>161</v>
      </c>
    </row>
    <row r="1419" spans="1:14">
      <c r="A1419">
        <v>1418</v>
      </c>
      <c r="B1419">
        <v>167</v>
      </c>
      <c r="C1419">
        <v>2019</v>
      </c>
      <c r="D1419">
        <v>12</v>
      </c>
      <c r="E1419" t="s">
        <v>30</v>
      </c>
      <c r="F1419" t="s">
        <v>55</v>
      </c>
      <c r="H1419" t="s">
        <v>117</v>
      </c>
      <c r="J1419">
        <v>4</v>
      </c>
      <c r="K1419" t="s">
        <v>162</v>
      </c>
      <c r="L1419">
        <v>26</v>
      </c>
      <c r="M1419" t="s">
        <v>161</v>
      </c>
    </row>
    <row r="1420" spans="1:14">
      <c r="A1420">
        <v>1419</v>
      </c>
      <c r="B1420">
        <v>167</v>
      </c>
      <c r="C1420">
        <v>2019</v>
      </c>
      <c r="D1420">
        <v>12</v>
      </c>
      <c r="E1420" t="s">
        <v>30</v>
      </c>
      <c r="F1420" t="s">
        <v>55</v>
      </c>
      <c r="H1420" t="s">
        <v>117</v>
      </c>
      <c r="J1420">
        <v>4</v>
      </c>
      <c r="K1420" t="s">
        <v>160</v>
      </c>
      <c r="L1420">
        <f>IF(K1420="XP", 33,0)</f>
        <v>33</v>
      </c>
      <c r="M1420" t="s">
        <v>161</v>
      </c>
    </row>
    <row r="1421" spans="1:14">
      <c r="A1421">
        <v>1420</v>
      </c>
      <c r="B1421">
        <v>167</v>
      </c>
      <c r="C1421">
        <v>2019</v>
      </c>
      <c r="D1421">
        <v>12</v>
      </c>
      <c r="E1421" t="s">
        <v>30</v>
      </c>
      <c r="F1421" t="s">
        <v>55</v>
      </c>
      <c r="H1421" t="s">
        <v>105</v>
      </c>
      <c r="J1421">
        <v>4</v>
      </c>
      <c r="K1421" t="s">
        <v>160</v>
      </c>
      <c r="L1421">
        <f>IF(K1421="XP", 33,0)</f>
        <v>33</v>
      </c>
      <c r="M1421" t="s">
        <v>161</v>
      </c>
    </row>
    <row r="1422" spans="1:14">
      <c r="A1422">
        <v>1421</v>
      </c>
      <c r="B1422">
        <v>168</v>
      </c>
      <c r="C1422">
        <v>2019</v>
      </c>
      <c r="D1422">
        <v>12</v>
      </c>
      <c r="E1422" t="s">
        <v>27</v>
      </c>
      <c r="F1422" t="s">
        <v>35</v>
      </c>
      <c r="H1422" t="s">
        <v>120</v>
      </c>
      <c r="J1422">
        <v>1</v>
      </c>
      <c r="K1422" t="s">
        <v>162</v>
      </c>
      <c r="L1422">
        <v>25</v>
      </c>
      <c r="M1422" t="s">
        <v>161</v>
      </c>
    </row>
    <row r="1423" spans="1:14">
      <c r="A1423">
        <v>1422</v>
      </c>
      <c r="B1423">
        <v>168</v>
      </c>
      <c r="C1423">
        <v>2019</v>
      </c>
      <c r="D1423">
        <v>12</v>
      </c>
      <c r="E1423" t="s">
        <v>27</v>
      </c>
      <c r="F1423" t="s">
        <v>35</v>
      </c>
      <c r="H1423" t="s">
        <v>144</v>
      </c>
      <c r="J1423">
        <v>1</v>
      </c>
      <c r="K1423" t="s">
        <v>160</v>
      </c>
      <c r="L1423">
        <f t="shared" si="14"/>
        <v>33</v>
      </c>
      <c r="M1423" t="s">
        <v>161</v>
      </c>
    </row>
    <row r="1424" spans="1:14">
      <c r="A1424">
        <v>1423</v>
      </c>
      <c r="B1424">
        <v>168</v>
      </c>
      <c r="C1424">
        <v>2019</v>
      </c>
      <c r="D1424">
        <v>12</v>
      </c>
      <c r="E1424" t="s">
        <v>27</v>
      </c>
      <c r="F1424" t="s">
        <v>35</v>
      </c>
      <c r="H1424" t="s">
        <v>120</v>
      </c>
      <c r="J1424">
        <v>1</v>
      </c>
      <c r="K1424" t="s">
        <v>160</v>
      </c>
      <c r="L1424">
        <f t="shared" si="14"/>
        <v>33</v>
      </c>
      <c r="M1424" t="s">
        <v>161</v>
      </c>
    </row>
    <row r="1425" spans="1:14">
      <c r="A1425">
        <v>1424</v>
      </c>
      <c r="B1425">
        <v>168</v>
      </c>
      <c r="C1425">
        <v>2019</v>
      </c>
      <c r="D1425">
        <v>12</v>
      </c>
      <c r="E1425" t="s">
        <v>27</v>
      </c>
      <c r="F1425" t="s">
        <v>35</v>
      </c>
      <c r="H1425" t="s">
        <v>144</v>
      </c>
      <c r="J1425">
        <v>2</v>
      </c>
      <c r="K1425" t="s">
        <v>160</v>
      </c>
      <c r="L1425">
        <f t="shared" si="14"/>
        <v>33</v>
      </c>
      <c r="M1425" t="s">
        <v>163</v>
      </c>
      <c r="N1425" t="s">
        <v>168</v>
      </c>
    </row>
    <row r="1426" spans="1:14">
      <c r="A1426">
        <v>1425</v>
      </c>
      <c r="B1426">
        <v>168</v>
      </c>
      <c r="C1426">
        <v>2019</v>
      </c>
      <c r="D1426">
        <v>12</v>
      </c>
      <c r="E1426" t="s">
        <v>27</v>
      </c>
      <c r="F1426" t="s">
        <v>35</v>
      </c>
      <c r="H1426" t="s">
        <v>144</v>
      </c>
      <c r="J1426">
        <v>2</v>
      </c>
      <c r="K1426" t="s">
        <v>160</v>
      </c>
      <c r="L1426">
        <f t="shared" si="14"/>
        <v>33</v>
      </c>
      <c r="M1426" t="s">
        <v>163</v>
      </c>
      <c r="N1426" t="s">
        <v>168</v>
      </c>
    </row>
    <row r="1427" spans="1:14">
      <c r="A1427">
        <v>1426</v>
      </c>
      <c r="B1427">
        <v>168</v>
      </c>
      <c r="C1427">
        <v>2019</v>
      </c>
      <c r="D1427">
        <v>12</v>
      </c>
      <c r="E1427" t="s">
        <v>27</v>
      </c>
      <c r="F1427" t="s">
        <v>35</v>
      </c>
      <c r="H1427" t="s">
        <v>144</v>
      </c>
      <c r="J1427">
        <v>3</v>
      </c>
      <c r="K1427" t="s">
        <v>160</v>
      </c>
      <c r="L1427">
        <f t="shared" si="14"/>
        <v>33</v>
      </c>
      <c r="M1427" t="s">
        <v>163</v>
      </c>
      <c r="N1427" t="s">
        <v>170</v>
      </c>
    </row>
    <row r="1428" spans="1:14">
      <c r="A1428">
        <v>1427</v>
      </c>
      <c r="B1428">
        <v>168</v>
      </c>
      <c r="C1428">
        <v>2019</v>
      </c>
      <c r="D1428">
        <v>12</v>
      </c>
      <c r="E1428" t="s">
        <v>27</v>
      </c>
      <c r="F1428" t="s">
        <v>35</v>
      </c>
      <c r="H1428" t="s">
        <v>120</v>
      </c>
      <c r="J1428">
        <v>3</v>
      </c>
      <c r="K1428" t="s">
        <v>162</v>
      </c>
      <c r="L1428">
        <v>40</v>
      </c>
      <c r="M1428" t="s">
        <v>161</v>
      </c>
    </row>
    <row r="1429" spans="1:14">
      <c r="A1429">
        <v>1428</v>
      </c>
      <c r="B1429">
        <v>168</v>
      </c>
      <c r="C1429">
        <v>2019</v>
      </c>
      <c r="D1429">
        <v>12</v>
      </c>
      <c r="E1429" t="s">
        <v>27</v>
      </c>
      <c r="F1429" t="s">
        <v>35</v>
      </c>
      <c r="H1429" t="s">
        <v>144</v>
      </c>
      <c r="J1429">
        <v>4</v>
      </c>
      <c r="K1429" t="s">
        <v>162</v>
      </c>
      <c r="L1429">
        <v>32</v>
      </c>
      <c r="M1429" t="s">
        <v>161</v>
      </c>
    </row>
    <row r="1430" spans="1:14">
      <c r="A1430">
        <v>1429</v>
      </c>
      <c r="B1430">
        <v>168</v>
      </c>
      <c r="C1430">
        <v>2019</v>
      </c>
      <c r="D1430">
        <v>12</v>
      </c>
      <c r="E1430" t="s">
        <v>27</v>
      </c>
      <c r="F1430" t="s">
        <v>35</v>
      </c>
      <c r="H1430" t="s">
        <v>120</v>
      </c>
      <c r="J1430">
        <v>4</v>
      </c>
      <c r="K1430" t="s">
        <v>162</v>
      </c>
      <c r="L1430">
        <v>38</v>
      </c>
      <c r="M1430" t="s">
        <v>161</v>
      </c>
    </row>
    <row r="1431" spans="1:14">
      <c r="A1431">
        <v>1430</v>
      </c>
      <c r="B1431">
        <v>168</v>
      </c>
      <c r="C1431">
        <v>2019</v>
      </c>
      <c r="D1431">
        <v>12</v>
      </c>
      <c r="E1431" t="s">
        <v>27</v>
      </c>
      <c r="F1431" t="s">
        <v>35</v>
      </c>
      <c r="H1431" t="s">
        <v>144</v>
      </c>
      <c r="J1431">
        <v>4</v>
      </c>
      <c r="K1431" t="s">
        <v>160</v>
      </c>
      <c r="L1431">
        <f t="shared" si="14"/>
        <v>33</v>
      </c>
      <c r="M1431" t="s">
        <v>161</v>
      </c>
    </row>
    <row r="1432" spans="1:14">
      <c r="A1432">
        <v>1431</v>
      </c>
      <c r="B1432">
        <v>169</v>
      </c>
      <c r="C1432">
        <v>2019</v>
      </c>
      <c r="D1432">
        <v>12</v>
      </c>
      <c r="E1432" t="s">
        <v>38</v>
      </c>
      <c r="F1432" t="s">
        <v>26</v>
      </c>
      <c r="H1432" t="s">
        <v>126</v>
      </c>
      <c r="J1432">
        <v>1</v>
      </c>
      <c r="K1432" t="s">
        <v>160</v>
      </c>
      <c r="L1432">
        <f t="shared" si="14"/>
        <v>33</v>
      </c>
      <c r="M1432" t="s">
        <v>161</v>
      </c>
    </row>
    <row r="1433" spans="1:14">
      <c r="A1433">
        <v>1432</v>
      </c>
      <c r="B1433">
        <v>169</v>
      </c>
      <c r="C1433">
        <v>2019</v>
      </c>
      <c r="D1433">
        <v>12</v>
      </c>
      <c r="E1433" t="s">
        <v>38</v>
      </c>
      <c r="F1433" t="s">
        <v>26</v>
      </c>
      <c r="H1433" t="s">
        <v>126</v>
      </c>
      <c r="J1433">
        <v>1</v>
      </c>
      <c r="K1433" t="s">
        <v>160</v>
      </c>
      <c r="L1433">
        <f t="shared" si="14"/>
        <v>33</v>
      </c>
      <c r="M1433" t="s">
        <v>161</v>
      </c>
    </row>
    <row r="1434" spans="1:14">
      <c r="A1434">
        <v>1433</v>
      </c>
      <c r="B1434">
        <v>169</v>
      </c>
      <c r="C1434">
        <v>2019</v>
      </c>
      <c r="D1434">
        <v>12</v>
      </c>
      <c r="E1434" t="s">
        <v>38</v>
      </c>
      <c r="F1434" t="s">
        <v>26</v>
      </c>
      <c r="H1434" t="s">
        <v>114</v>
      </c>
      <c r="J1434">
        <v>1</v>
      </c>
      <c r="K1434" t="s">
        <v>160</v>
      </c>
      <c r="L1434">
        <f t="shared" si="14"/>
        <v>33</v>
      </c>
      <c r="M1434" t="s">
        <v>163</v>
      </c>
      <c r="N1434" t="s">
        <v>168</v>
      </c>
    </row>
    <row r="1435" spans="1:14">
      <c r="A1435">
        <v>1434</v>
      </c>
      <c r="B1435">
        <v>169</v>
      </c>
      <c r="C1435">
        <v>2019</v>
      </c>
      <c r="D1435">
        <v>12</v>
      </c>
      <c r="E1435" t="s">
        <v>38</v>
      </c>
      <c r="F1435" t="s">
        <v>26</v>
      </c>
      <c r="H1435" t="s">
        <v>126</v>
      </c>
      <c r="J1435">
        <v>2</v>
      </c>
      <c r="K1435" t="s">
        <v>162</v>
      </c>
      <c r="L1435">
        <v>41</v>
      </c>
      <c r="M1435" t="s">
        <v>161</v>
      </c>
    </row>
    <row r="1436" spans="1:14">
      <c r="A1436">
        <v>1435</v>
      </c>
      <c r="B1436">
        <v>169</v>
      </c>
      <c r="C1436">
        <v>2019</v>
      </c>
      <c r="D1436">
        <v>12</v>
      </c>
      <c r="E1436" t="s">
        <v>38</v>
      </c>
      <c r="F1436" t="s">
        <v>26</v>
      </c>
      <c r="H1436" t="s">
        <v>114</v>
      </c>
      <c r="J1436">
        <v>2</v>
      </c>
      <c r="K1436" t="s">
        <v>162</v>
      </c>
      <c r="L1436">
        <v>41</v>
      </c>
      <c r="M1436" t="s">
        <v>161</v>
      </c>
    </row>
    <row r="1437" spans="1:14">
      <c r="A1437">
        <v>1436</v>
      </c>
      <c r="B1437">
        <v>169</v>
      </c>
      <c r="C1437">
        <v>2019</v>
      </c>
      <c r="D1437">
        <v>12</v>
      </c>
      <c r="E1437" t="s">
        <v>38</v>
      </c>
      <c r="F1437" t="s">
        <v>26</v>
      </c>
      <c r="H1437" t="s">
        <v>126</v>
      </c>
      <c r="J1437">
        <v>3</v>
      </c>
      <c r="K1437" t="s">
        <v>160</v>
      </c>
      <c r="L1437">
        <f t="shared" si="14"/>
        <v>33</v>
      </c>
      <c r="M1437" t="s">
        <v>161</v>
      </c>
    </row>
    <row r="1438" spans="1:14">
      <c r="A1438">
        <v>1437</v>
      </c>
      <c r="B1438">
        <v>169</v>
      </c>
      <c r="C1438">
        <v>2019</v>
      </c>
      <c r="D1438">
        <v>12</v>
      </c>
      <c r="E1438" t="s">
        <v>38</v>
      </c>
      <c r="F1438" t="s">
        <v>26</v>
      </c>
      <c r="H1438" t="s">
        <v>114</v>
      </c>
      <c r="J1438">
        <v>3</v>
      </c>
      <c r="K1438" t="s">
        <v>162</v>
      </c>
      <c r="L1438">
        <v>52</v>
      </c>
      <c r="M1438" t="s">
        <v>161</v>
      </c>
    </row>
    <row r="1439" spans="1:14">
      <c r="A1439">
        <v>1438</v>
      </c>
      <c r="B1439">
        <v>169</v>
      </c>
      <c r="C1439">
        <v>2019</v>
      </c>
      <c r="D1439">
        <v>12</v>
      </c>
      <c r="E1439" t="s">
        <v>38</v>
      </c>
      <c r="F1439" t="s">
        <v>26</v>
      </c>
      <c r="H1439" t="s">
        <v>126</v>
      </c>
      <c r="J1439">
        <v>3</v>
      </c>
      <c r="K1439" t="s">
        <v>160</v>
      </c>
      <c r="L1439">
        <f t="shared" si="14"/>
        <v>33</v>
      </c>
      <c r="M1439" t="s">
        <v>161</v>
      </c>
    </row>
    <row r="1440" spans="1:14">
      <c r="A1440">
        <v>1439</v>
      </c>
      <c r="B1440">
        <v>169</v>
      </c>
      <c r="C1440">
        <v>2019</v>
      </c>
      <c r="D1440">
        <v>12</v>
      </c>
      <c r="E1440" t="s">
        <v>38</v>
      </c>
      <c r="F1440" t="s">
        <v>26</v>
      </c>
      <c r="H1440" t="s">
        <v>114</v>
      </c>
      <c r="J1440">
        <v>3</v>
      </c>
      <c r="K1440" t="s">
        <v>160</v>
      </c>
      <c r="L1440">
        <f t="shared" si="14"/>
        <v>33</v>
      </c>
      <c r="M1440" t="s">
        <v>163</v>
      </c>
      <c r="N1440" t="s">
        <v>168</v>
      </c>
    </row>
    <row r="1441" spans="1:14">
      <c r="A1441">
        <v>1440</v>
      </c>
      <c r="B1441">
        <v>169</v>
      </c>
      <c r="C1441">
        <v>2019</v>
      </c>
      <c r="D1441">
        <v>12</v>
      </c>
      <c r="E1441" t="s">
        <v>38</v>
      </c>
      <c r="F1441" t="s">
        <v>26</v>
      </c>
      <c r="H1441" t="s">
        <v>114</v>
      </c>
      <c r="J1441">
        <v>4</v>
      </c>
      <c r="K1441" t="s">
        <v>160</v>
      </c>
      <c r="L1441">
        <f t="shared" si="14"/>
        <v>33</v>
      </c>
      <c r="M1441" t="s">
        <v>161</v>
      </c>
    </row>
    <row r="1442" spans="1:14">
      <c r="A1442">
        <v>1441</v>
      </c>
      <c r="B1442">
        <v>169</v>
      </c>
      <c r="C1442">
        <v>2019</v>
      </c>
      <c r="D1442">
        <v>12</v>
      </c>
      <c r="E1442" t="s">
        <v>38</v>
      </c>
      <c r="F1442" t="s">
        <v>26</v>
      </c>
      <c r="H1442" t="s">
        <v>114</v>
      </c>
      <c r="J1442">
        <v>4</v>
      </c>
      <c r="K1442" t="s">
        <v>162</v>
      </c>
      <c r="L1442">
        <v>28</v>
      </c>
      <c r="M1442" t="s">
        <v>163</v>
      </c>
      <c r="N1442" t="s">
        <v>164</v>
      </c>
    </row>
    <row r="1443" spans="1:14">
      <c r="A1443">
        <v>1442</v>
      </c>
      <c r="B1443">
        <v>169</v>
      </c>
      <c r="C1443">
        <v>2019</v>
      </c>
      <c r="D1443">
        <v>12</v>
      </c>
      <c r="E1443" t="s">
        <v>38</v>
      </c>
      <c r="F1443" t="s">
        <v>26</v>
      </c>
      <c r="H1443" t="s">
        <v>126</v>
      </c>
      <c r="J1443">
        <v>4</v>
      </c>
      <c r="K1443" t="s">
        <v>162</v>
      </c>
      <c r="L1443">
        <v>33</v>
      </c>
      <c r="M1443" t="s">
        <v>161</v>
      </c>
      <c r="N1443" t="s">
        <v>173</v>
      </c>
    </row>
    <row r="1444" spans="1:14">
      <c r="A1444">
        <v>1443</v>
      </c>
      <c r="B1444">
        <v>170</v>
      </c>
      <c r="C1444">
        <v>2019</v>
      </c>
      <c r="D1444">
        <v>12</v>
      </c>
      <c r="E1444" t="s">
        <v>44</v>
      </c>
      <c r="F1444" t="s">
        <v>22</v>
      </c>
      <c r="H1444" t="s">
        <v>112</v>
      </c>
      <c r="J1444">
        <v>1</v>
      </c>
      <c r="K1444" t="s">
        <v>162</v>
      </c>
      <c r="L1444">
        <v>39</v>
      </c>
      <c r="M1444" t="s">
        <v>163</v>
      </c>
      <c r="N1444" t="s">
        <v>164</v>
      </c>
    </row>
    <row r="1445" spans="1:14">
      <c r="A1445">
        <v>1444</v>
      </c>
      <c r="B1445">
        <v>170</v>
      </c>
      <c r="C1445">
        <v>2019</v>
      </c>
      <c r="D1445">
        <v>12</v>
      </c>
      <c r="E1445" t="s">
        <v>44</v>
      </c>
      <c r="F1445" t="s">
        <v>22</v>
      </c>
      <c r="H1445" t="s">
        <v>104</v>
      </c>
      <c r="J1445">
        <v>1</v>
      </c>
      <c r="K1445" t="s">
        <v>162</v>
      </c>
      <c r="L1445">
        <v>28</v>
      </c>
      <c r="M1445" t="s">
        <v>161</v>
      </c>
    </row>
    <row r="1446" spans="1:14">
      <c r="A1446">
        <v>1445</v>
      </c>
      <c r="B1446">
        <v>170</v>
      </c>
      <c r="C1446">
        <v>2019</v>
      </c>
      <c r="D1446">
        <v>12</v>
      </c>
      <c r="E1446" t="s">
        <v>44</v>
      </c>
      <c r="F1446" t="s">
        <v>22</v>
      </c>
      <c r="H1446" t="s">
        <v>112</v>
      </c>
      <c r="J1446">
        <v>2</v>
      </c>
      <c r="K1446" t="s">
        <v>162</v>
      </c>
      <c r="L1446">
        <v>24</v>
      </c>
      <c r="M1446" t="s">
        <v>161</v>
      </c>
    </row>
    <row r="1447" spans="1:14">
      <c r="A1447">
        <v>1446</v>
      </c>
      <c r="B1447">
        <v>170</v>
      </c>
      <c r="C1447">
        <v>2019</v>
      </c>
      <c r="D1447">
        <v>12</v>
      </c>
      <c r="E1447" t="s">
        <v>44</v>
      </c>
      <c r="F1447" t="s">
        <v>22</v>
      </c>
      <c r="H1447" t="s">
        <v>104</v>
      </c>
      <c r="J1447">
        <v>2</v>
      </c>
      <c r="K1447" t="s">
        <v>160</v>
      </c>
      <c r="L1447">
        <f>IF(K1447="XP", 33,0)</f>
        <v>33</v>
      </c>
      <c r="M1447" t="s">
        <v>161</v>
      </c>
    </row>
    <row r="1448" spans="1:14">
      <c r="A1448">
        <v>1447</v>
      </c>
      <c r="B1448">
        <v>170</v>
      </c>
      <c r="C1448">
        <v>2019</v>
      </c>
      <c r="D1448">
        <v>12</v>
      </c>
      <c r="E1448" t="s">
        <v>44</v>
      </c>
      <c r="F1448" t="s">
        <v>22</v>
      </c>
      <c r="H1448" t="s">
        <v>104</v>
      </c>
      <c r="J1448">
        <v>2</v>
      </c>
      <c r="K1448" t="s">
        <v>162</v>
      </c>
      <c r="L1448">
        <v>37</v>
      </c>
      <c r="M1448" t="s">
        <v>161</v>
      </c>
    </row>
    <row r="1449" spans="1:14">
      <c r="A1449">
        <v>1448</v>
      </c>
      <c r="B1449">
        <v>170</v>
      </c>
      <c r="C1449">
        <v>2019</v>
      </c>
      <c r="D1449">
        <v>12</v>
      </c>
      <c r="E1449" t="s">
        <v>44</v>
      </c>
      <c r="F1449" t="s">
        <v>22</v>
      </c>
      <c r="H1449" t="s">
        <v>112</v>
      </c>
      <c r="J1449">
        <v>2</v>
      </c>
      <c r="K1449" t="s">
        <v>162</v>
      </c>
      <c r="L1449">
        <v>49</v>
      </c>
      <c r="M1449" t="s">
        <v>161</v>
      </c>
    </row>
    <row r="1450" spans="1:14">
      <c r="A1450">
        <v>1449</v>
      </c>
      <c r="B1450">
        <v>170</v>
      </c>
      <c r="C1450">
        <v>2019</v>
      </c>
      <c r="D1450">
        <v>12</v>
      </c>
      <c r="E1450" t="s">
        <v>44</v>
      </c>
      <c r="F1450" t="s">
        <v>22</v>
      </c>
      <c r="H1450" t="s">
        <v>112</v>
      </c>
      <c r="J1450">
        <v>3</v>
      </c>
      <c r="K1450" t="s">
        <v>160</v>
      </c>
      <c r="L1450">
        <f>IF(K1450="XP", 33,0)</f>
        <v>33</v>
      </c>
      <c r="M1450" t="s">
        <v>161</v>
      </c>
    </row>
    <row r="1451" spans="1:14">
      <c r="A1451">
        <v>1450</v>
      </c>
      <c r="B1451">
        <v>170</v>
      </c>
      <c r="C1451">
        <v>2019</v>
      </c>
      <c r="D1451">
        <v>12</v>
      </c>
      <c r="E1451" t="s">
        <v>44</v>
      </c>
      <c r="F1451" t="s">
        <v>22</v>
      </c>
      <c r="H1451" t="s">
        <v>112</v>
      </c>
      <c r="J1451">
        <v>4</v>
      </c>
      <c r="K1451" t="s">
        <v>162</v>
      </c>
      <c r="L1451">
        <v>21</v>
      </c>
      <c r="M1451" t="s">
        <v>161</v>
      </c>
    </row>
    <row r="1452" spans="1:14">
      <c r="A1452">
        <v>1451</v>
      </c>
      <c r="B1452">
        <v>170</v>
      </c>
      <c r="C1452">
        <v>2019</v>
      </c>
      <c r="D1452">
        <v>12</v>
      </c>
      <c r="E1452" t="s">
        <v>44</v>
      </c>
      <c r="F1452" t="s">
        <v>22</v>
      </c>
      <c r="H1452" t="s">
        <v>104</v>
      </c>
      <c r="J1452">
        <v>4</v>
      </c>
      <c r="K1452" t="s">
        <v>162</v>
      </c>
      <c r="L1452">
        <v>42</v>
      </c>
      <c r="M1452" t="s">
        <v>161</v>
      </c>
    </row>
    <row r="1453" spans="1:14">
      <c r="A1453">
        <v>1452</v>
      </c>
      <c r="B1453">
        <v>170</v>
      </c>
      <c r="C1453">
        <v>2019</v>
      </c>
      <c r="D1453">
        <v>12</v>
      </c>
      <c r="E1453" t="s">
        <v>44</v>
      </c>
      <c r="F1453" t="s">
        <v>22</v>
      </c>
      <c r="H1453" t="s">
        <v>104</v>
      </c>
      <c r="J1453">
        <v>4</v>
      </c>
      <c r="K1453" t="s">
        <v>162</v>
      </c>
      <c r="L1453">
        <v>39</v>
      </c>
      <c r="M1453" t="s">
        <v>161</v>
      </c>
    </row>
    <row r="1454" spans="1:14">
      <c r="A1454">
        <v>1453</v>
      </c>
      <c r="B1454">
        <v>171</v>
      </c>
      <c r="C1454">
        <v>2019</v>
      </c>
      <c r="D1454">
        <v>12</v>
      </c>
      <c r="E1454" t="s">
        <v>62</v>
      </c>
      <c r="F1454" t="s">
        <v>52</v>
      </c>
      <c r="H1454" t="s">
        <v>113</v>
      </c>
      <c r="J1454">
        <v>1</v>
      </c>
      <c r="K1454" t="s">
        <v>162</v>
      </c>
      <c r="L1454">
        <v>48</v>
      </c>
      <c r="M1454" t="s">
        <v>161</v>
      </c>
    </row>
    <row r="1455" spans="1:14">
      <c r="A1455">
        <v>1454</v>
      </c>
      <c r="B1455">
        <v>171</v>
      </c>
      <c r="C1455">
        <v>2019</v>
      </c>
      <c r="D1455">
        <v>12</v>
      </c>
      <c r="E1455" t="s">
        <v>62</v>
      </c>
      <c r="F1455" t="s">
        <v>52</v>
      </c>
      <c r="H1455" t="s">
        <v>115</v>
      </c>
      <c r="J1455">
        <v>1</v>
      </c>
      <c r="K1455" t="s">
        <v>162</v>
      </c>
      <c r="L1455">
        <v>24</v>
      </c>
      <c r="M1455" t="s">
        <v>161</v>
      </c>
    </row>
    <row r="1456" spans="1:14">
      <c r="A1456">
        <v>1455</v>
      </c>
      <c r="B1456">
        <v>171</v>
      </c>
      <c r="C1456">
        <v>2019</v>
      </c>
      <c r="D1456">
        <v>12</v>
      </c>
      <c r="E1456" t="s">
        <v>62</v>
      </c>
      <c r="F1456" t="s">
        <v>52</v>
      </c>
      <c r="H1456" t="s">
        <v>115</v>
      </c>
      <c r="J1456">
        <v>2</v>
      </c>
      <c r="K1456" t="s">
        <v>160</v>
      </c>
      <c r="L1456">
        <v>33</v>
      </c>
      <c r="M1456" t="s">
        <v>161</v>
      </c>
    </row>
    <row r="1457" spans="1:14">
      <c r="A1457">
        <v>1456</v>
      </c>
      <c r="B1457">
        <v>171</v>
      </c>
      <c r="C1457">
        <v>2019</v>
      </c>
      <c r="D1457">
        <v>12</v>
      </c>
      <c r="E1457" t="s">
        <v>62</v>
      </c>
      <c r="F1457" t="s">
        <v>52</v>
      </c>
      <c r="H1457" t="s">
        <v>113</v>
      </c>
      <c r="J1457">
        <v>2</v>
      </c>
      <c r="K1457" t="s">
        <v>162</v>
      </c>
      <c r="L1457">
        <v>43</v>
      </c>
      <c r="M1457" t="s">
        <v>163</v>
      </c>
      <c r="N1457" t="s">
        <v>165</v>
      </c>
    </row>
    <row r="1458" spans="1:14">
      <c r="A1458">
        <v>1457</v>
      </c>
      <c r="B1458">
        <v>171</v>
      </c>
      <c r="C1458">
        <v>2019</v>
      </c>
      <c r="D1458">
        <v>12</v>
      </c>
      <c r="E1458" t="s">
        <v>62</v>
      </c>
      <c r="F1458" t="s">
        <v>52</v>
      </c>
      <c r="H1458" t="s">
        <v>115</v>
      </c>
      <c r="J1458">
        <v>2</v>
      </c>
      <c r="K1458" t="s">
        <v>162</v>
      </c>
      <c r="L1458">
        <v>35</v>
      </c>
      <c r="M1458" t="s">
        <v>161</v>
      </c>
    </row>
    <row r="1459" spans="1:14">
      <c r="A1459">
        <v>1458</v>
      </c>
      <c r="B1459">
        <v>171</v>
      </c>
      <c r="C1459">
        <v>2019</v>
      </c>
      <c r="D1459">
        <v>12</v>
      </c>
      <c r="E1459" t="s">
        <v>62</v>
      </c>
      <c r="F1459" t="s">
        <v>52</v>
      </c>
      <c r="H1459" t="s">
        <v>115</v>
      </c>
      <c r="J1459">
        <v>2</v>
      </c>
      <c r="K1459" t="s">
        <v>162</v>
      </c>
      <c r="L1459">
        <v>48</v>
      </c>
      <c r="M1459" t="s">
        <v>163</v>
      </c>
      <c r="N1459" t="s">
        <v>165</v>
      </c>
    </row>
    <row r="1460" spans="1:14">
      <c r="A1460">
        <v>1459</v>
      </c>
      <c r="B1460">
        <v>171</v>
      </c>
      <c r="C1460">
        <v>2019</v>
      </c>
      <c r="D1460">
        <v>12</v>
      </c>
      <c r="E1460" t="s">
        <v>62</v>
      </c>
      <c r="F1460" t="s">
        <v>52</v>
      </c>
      <c r="H1460" t="s">
        <v>115</v>
      </c>
      <c r="J1460">
        <v>3</v>
      </c>
      <c r="K1460" t="s">
        <v>160</v>
      </c>
      <c r="L1460">
        <f>IF(K1460="XP", 33,0)</f>
        <v>33</v>
      </c>
      <c r="M1460" t="s">
        <v>161</v>
      </c>
    </row>
    <row r="1461" spans="1:14">
      <c r="A1461">
        <v>1460</v>
      </c>
      <c r="B1461">
        <v>171</v>
      </c>
      <c r="C1461">
        <v>2019</v>
      </c>
      <c r="D1461">
        <v>12</v>
      </c>
      <c r="E1461" t="s">
        <v>62</v>
      </c>
      <c r="F1461" t="s">
        <v>52</v>
      </c>
      <c r="H1461" t="s">
        <v>115</v>
      </c>
      <c r="J1461">
        <v>3</v>
      </c>
      <c r="K1461" t="s">
        <v>160</v>
      </c>
      <c r="L1461">
        <f>IF(K1461="XP", 33,0)</f>
        <v>33</v>
      </c>
      <c r="M1461" t="s">
        <v>161</v>
      </c>
    </row>
    <row r="1462" spans="1:14">
      <c r="A1462">
        <v>1461</v>
      </c>
      <c r="B1462">
        <v>171</v>
      </c>
      <c r="C1462">
        <v>2019</v>
      </c>
      <c r="D1462">
        <v>12</v>
      </c>
      <c r="E1462" t="s">
        <v>62</v>
      </c>
      <c r="F1462" t="s">
        <v>52</v>
      </c>
      <c r="H1462" t="s">
        <v>115</v>
      </c>
      <c r="J1462">
        <v>3</v>
      </c>
      <c r="K1462" t="s">
        <v>160</v>
      </c>
      <c r="L1462">
        <f>IF(K1462="XP", 33,0)</f>
        <v>33</v>
      </c>
      <c r="M1462" t="s">
        <v>161</v>
      </c>
    </row>
    <row r="1463" spans="1:14">
      <c r="A1463">
        <v>1462</v>
      </c>
      <c r="B1463">
        <v>172</v>
      </c>
      <c r="C1463">
        <v>2019</v>
      </c>
      <c r="D1463">
        <v>12</v>
      </c>
      <c r="E1463" t="s">
        <v>54</v>
      </c>
      <c r="F1463" t="s">
        <v>58</v>
      </c>
      <c r="H1463" t="s">
        <v>103</v>
      </c>
      <c r="J1463">
        <v>1</v>
      </c>
      <c r="K1463" t="s">
        <v>162</v>
      </c>
      <c r="L1463">
        <v>28</v>
      </c>
      <c r="M1463" t="s">
        <v>161</v>
      </c>
    </row>
    <row r="1464" spans="1:14">
      <c r="A1464">
        <v>1463</v>
      </c>
      <c r="B1464">
        <v>172</v>
      </c>
      <c r="C1464">
        <v>2019</v>
      </c>
      <c r="D1464">
        <v>12</v>
      </c>
      <c r="E1464" t="s">
        <v>54</v>
      </c>
      <c r="F1464" t="s">
        <v>58</v>
      </c>
      <c r="H1464" t="s">
        <v>119</v>
      </c>
      <c r="J1464">
        <v>1</v>
      </c>
      <c r="K1464" t="s">
        <v>160</v>
      </c>
      <c r="L1464">
        <f t="shared" si="14"/>
        <v>33</v>
      </c>
      <c r="M1464" t="s">
        <v>161</v>
      </c>
    </row>
    <row r="1465" spans="1:14">
      <c r="A1465">
        <v>1464</v>
      </c>
      <c r="B1465">
        <v>172</v>
      </c>
      <c r="C1465">
        <v>2019</v>
      </c>
      <c r="D1465">
        <v>12</v>
      </c>
      <c r="E1465" t="s">
        <v>54</v>
      </c>
      <c r="F1465" t="s">
        <v>58</v>
      </c>
      <c r="H1465" t="s">
        <v>119</v>
      </c>
      <c r="J1465">
        <v>2</v>
      </c>
      <c r="K1465" t="s">
        <v>162</v>
      </c>
      <c r="L1465">
        <v>24</v>
      </c>
      <c r="M1465" t="s">
        <v>161</v>
      </c>
    </row>
    <row r="1466" spans="1:14">
      <c r="A1466">
        <v>1465</v>
      </c>
      <c r="B1466">
        <v>172</v>
      </c>
      <c r="C1466">
        <v>2019</v>
      </c>
      <c r="D1466">
        <v>12</v>
      </c>
      <c r="E1466" t="s">
        <v>54</v>
      </c>
      <c r="F1466" t="s">
        <v>58</v>
      </c>
      <c r="H1466" t="s">
        <v>119</v>
      </c>
      <c r="J1466">
        <v>4</v>
      </c>
      <c r="K1466" t="s">
        <v>160</v>
      </c>
      <c r="L1466">
        <f t="shared" si="14"/>
        <v>33</v>
      </c>
      <c r="M1466" t="s">
        <v>161</v>
      </c>
    </row>
    <row r="1467" spans="1:14">
      <c r="A1467">
        <v>1466</v>
      </c>
      <c r="B1467">
        <v>173</v>
      </c>
      <c r="C1467">
        <v>2019</v>
      </c>
      <c r="D1467">
        <v>12</v>
      </c>
      <c r="E1467" t="s">
        <v>37</v>
      </c>
      <c r="F1467" t="s">
        <v>33</v>
      </c>
      <c r="H1467" t="s">
        <v>134</v>
      </c>
      <c r="J1467">
        <v>2</v>
      </c>
      <c r="K1467" t="s">
        <v>160</v>
      </c>
      <c r="L1467">
        <f t="shared" si="14"/>
        <v>33</v>
      </c>
      <c r="M1467" t="s">
        <v>161</v>
      </c>
    </row>
    <row r="1468" spans="1:14">
      <c r="A1468">
        <v>1467</v>
      </c>
      <c r="B1468">
        <v>173</v>
      </c>
      <c r="C1468">
        <v>2019</v>
      </c>
      <c r="D1468">
        <v>12</v>
      </c>
      <c r="E1468" t="s">
        <v>37</v>
      </c>
      <c r="F1468" t="s">
        <v>33</v>
      </c>
      <c r="H1468" t="s">
        <v>110</v>
      </c>
      <c r="J1468">
        <v>2</v>
      </c>
      <c r="K1468" t="s">
        <v>162</v>
      </c>
      <c r="L1468">
        <v>49</v>
      </c>
      <c r="M1468" t="s">
        <v>161</v>
      </c>
    </row>
    <row r="1469" spans="1:14">
      <c r="A1469">
        <v>1468</v>
      </c>
      <c r="B1469">
        <v>173</v>
      </c>
      <c r="C1469">
        <v>2019</v>
      </c>
      <c r="D1469">
        <v>12</v>
      </c>
      <c r="E1469" t="s">
        <v>37</v>
      </c>
      <c r="F1469" t="s">
        <v>33</v>
      </c>
      <c r="H1469" t="s">
        <v>134</v>
      </c>
      <c r="J1469">
        <v>3</v>
      </c>
      <c r="K1469" t="s">
        <v>160</v>
      </c>
      <c r="L1469">
        <f t="shared" si="14"/>
        <v>33</v>
      </c>
      <c r="M1469" t="s">
        <v>161</v>
      </c>
    </row>
    <row r="1470" spans="1:14">
      <c r="A1470">
        <v>1469</v>
      </c>
      <c r="B1470">
        <v>173</v>
      </c>
      <c r="C1470">
        <v>2019</v>
      </c>
      <c r="D1470">
        <v>12</v>
      </c>
      <c r="E1470" t="s">
        <v>37</v>
      </c>
      <c r="F1470" t="s">
        <v>33</v>
      </c>
      <c r="H1470" t="s">
        <v>134</v>
      </c>
      <c r="J1470">
        <v>3</v>
      </c>
      <c r="K1470" t="s">
        <v>160</v>
      </c>
      <c r="L1470">
        <f t="shared" si="14"/>
        <v>33</v>
      </c>
      <c r="M1470" t="s">
        <v>161</v>
      </c>
    </row>
    <row r="1471" spans="1:14">
      <c r="A1471">
        <v>1470</v>
      </c>
      <c r="B1471">
        <v>173</v>
      </c>
      <c r="C1471">
        <v>2019</v>
      </c>
      <c r="D1471">
        <v>12</v>
      </c>
      <c r="E1471" t="s">
        <v>37</v>
      </c>
      <c r="F1471" t="s">
        <v>33</v>
      </c>
      <c r="H1471" t="s">
        <v>134</v>
      </c>
      <c r="J1471">
        <v>3</v>
      </c>
      <c r="K1471" t="s">
        <v>160</v>
      </c>
      <c r="L1471">
        <f t="shared" si="14"/>
        <v>33</v>
      </c>
      <c r="M1471" t="s">
        <v>161</v>
      </c>
    </row>
    <row r="1472" spans="1:14">
      <c r="A1472">
        <v>1471</v>
      </c>
      <c r="B1472">
        <v>173</v>
      </c>
      <c r="C1472">
        <v>2019</v>
      </c>
      <c r="D1472">
        <v>12</v>
      </c>
      <c r="E1472" t="s">
        <v>37</v>
      </c>
      <c r="F1472" t="s">
        <v>33</v>
      </c>
      <c r="H1472" t="s">
        <v>134</v>
      </c>
      <c r="J1472">
        <v>3</v>
      </c>
      <c r="K1472" t="s">
        <v>160</v>
      </c>
      <c r="L1472">
        <f t="shared" si="14"/>
        <v>33</v>
      </c>
      <c r="M1472" t="s">
        <v>161</v>
      </c>
    </row>
    <row r="1473" spans="1:14">
      <c r="A1473">
        <v>1472</v>
      </c>
      <c r="B1473">
        <v>173</v>
      </c>
      <c r="C1473">
        <v>2019</v>
      </c>
      <c r="D1473">
        <v>12</v>
      </c>
      <c r="E1473" t="s">
        <v>37</v>
      </c>
      <c r="F1473" t="s">
        <v>33</v>
      </c>
      <c r="H1473" t="s">
        <v>134</v>
      </c>
      <c r="J1473">
        <v>4</v>
      </c>
      <c r="K1473" t="s">
        <v>160</v>
      </c>
      <c r="L1473">
        <f t="shared" si="14"/>
        <v>33</v>
      </c>
      <c r="M1473" t="s">
        <v>161</v>
      </c>
    </row>
    <row r="1474" spans="1:14">
      <c r="A1474">
        <v>1473</v>
      </c>
      <c r="B1474">
        <v>173</v>
      </c>
      <c r="C1474">
        <v>2019</v>
      </c>
      <c r="D1474">
        <v>12</v>
      </c>
      <c r="E1474" t="s">
        <v>37</v>
      </c>
      <c r="F1474" t="s">
        <v>33</v>
      </c>
      <c r="H1474" t="s">
        <v>110</v>
      </c>
      <c r="J1474">
        <v>4</v>
      </c>
      <c r="K1474" t="s">
        <v>162</v>
      </c>
      <c r="L1474">
        <v>50</v>
      </c>
      <c r="M1474" t="s">
        <v>161</v>
      </c>
    </row>
    <row r="1475" spans="1:14">
      <c r="A1475">
        <v>1474</v>
      </c>
      <c r="B1475">
        <v>174</v>
      </c>
      <c r="C1475">
        <v>2019</v>
      </c>
      <c r="D1475">
        <v>12</v>
      </c>
      <c r="E1475" t="s">
        <v>25</v>
      </c>
      <c r="F1475" t="s">
        <v>59</v>
      </c>
      <c r="H1475" t="s">
        <v>190</v>
      </c>
      <c r="J1475">
        <v>1</v>
      </c>
      <c r="K1475" t="s">
        <v>162</v>
      </c>
      <c r="L1475">
        <v>46</v>
      </c>
      <c r="M1475" t="s">
        <v>163</v>
      </c>
      <c r="N1475" t="s">
        <v>167</v>
      </c>
    </row>
    <row r="1476" spans="1:14">
      <c r="A1476">
        <v>1475</v>
      </c>
      <c r="B1476">
        <v>174</v>
      </c>
      <c r="C1476">
        <v>2019</v>
      </c>
      <c r="D1476">
        <v>12</v>
      </c>
      <c r="E1476" t="s">
        <v>25</v>
      </c>
      <c r="F1476" t="s">
        <v>59</v>
      </c>
      <c r="H1476" t="s">
        <v>106</v>
      </c>
      <c r="J1476">
        <v>1</v>
      </c>
      <c r="K1476" t="s">
        <v>160</v>
      </c>
      <c r="L1476">
        <f>IF(K1476="XP", 33,0)</f>
        <v>33</v>
      </c>
      <c r="M1476" t="s">
        <v>161</v>
      </c>
    </row>
    <row r="1477" spans="1:14">
      <c r="A1477">
        <v>1476</v>
      </c>
      <c r="B1477">
        <v>174</v>
      </c>
      <c r="C1477">
        <v>2019</v>
      </c>
      <c r="D1477">
        <v>12</v>
      </c>
      <c r="E1477" t="s">
        <v>25</v>
      </c>
      <c r="F1477" t="s">
        <v>59</v>
      </c>
      <c r="H1477" t="s">
        <v>106</v>
      </c>
      <c r="J1477">
        <v>2</v>
      </c>
      <c r="K1477" t="s">
        <v>162</v>
      </c>
      <c r="L1477">
        <v>44</v>
      </c>
      <c r="M1477" t="s">
        <v>161</v>
      </c>
    </row>
    <row r="1478" spans="1:14">
      <c r="A1478">
        <v>1477</v>
      </c>
      <c r="B1478">
        <v>174</v>
      </c>
      <c r="C1478">
        <v>2019</v>
      </c>
      <c r="D1478">
        <v>12</v>
      </c>
      <c r="E1478" t="s">
        <v>25</v>
      </c>
      <c r="F1478" t="s">
        <v>59</v>
      </c>
      <c r="H1478" t="s">
        <v>190</v>
      </c>
      <c r="J1478">
        <v>2</v>
      </c>
      <c r="K1478" t="s">
        <v>162</v>
      </c>
      <c r="L1478">
        <v>46</v>
      </c>
      <c r="M1478" t="s">
        <v>161</v>
      </c>
    </row>
    <row r="1479" spans="1:14">
      <c r="A1479">
        <v>1478</v>
      </c>
      <c r="B1479">
        <v>174</v>
      </c>
      <c r="C1479">
        <v>2019</v>
      </c>
      <c r="D1479">
        <v>12</v>
      </c>
      <c r="E1479" t="s">
        <v>25</v>
      </c>
      <c r="F1479" t="s">
        <v>59</v>
      </c>
      <c r="H1479" t="s">
        <v>106</v>
      </c>
      <c r="J1479">
        <v>2</v>
      </c>
      <c r="K1479" t="s">
        <v>162</v>
      </c>
      <c r="L1479">
        <v>46</v>
      </c>
      <c r="M1479" t="s">
        <v>163</v>
      </c>
      <c r="N1479" t="s">
        <v>164</v>
      </c>
    </row>
    <row r="1480" spans="1:14">
      <c r="A1480">
        <v>1479</v>
      </c>
      <c r="B1480">
        <v>174</v>
      </c>
      <c r="C1480">
        <v>2019</v>
      </c>
      <c r="D1480">
        <v>12</v>
      </c>
      <c r="E1480" t="s">
        <v>25</v>
      </c>
      <c r="F1480" t="s">
        <v>59</v>
      </c>
      <c r="H1480" t="s">
        <v>190</v>
      </c>
      <c r="J1480">
        <v>2</v>
      </c>
      <c r="K1480" t="s">
        <v>162</v>
      </c>
      <c r="L1480">
        <v>27</v>
      </c>
      <c r="M1480" t="s">
        <v>161</v>
      </c>
    </row>
    <row r="1481" spans="1:14">
      <c r="A1481">
        <v>1480</v>
      </c>
      <c r="B1481">
        <v>174</v>
      </c>
      <c r="C1481">
        <v>2019</v>
      </c>
      <c r="D1481">
        <v>12</v>
      </c>
      <c r="E1481" t="s">
        <v>25</v>
      </c>
      <c r="F1481" t="s">
        <v>59</v>
      </c>
      <c r="H1481" t="s">
        <v>106</v>
      </c>
      <c r="J1481">
        <v>2</v>
      </c>
      <c r="K1481" t="s">
        <v>162</v>
      </c>
      <c r="L1481">
        <v>46</v>
      </c>
      <c r="M1481" t="s">
        <v>163</v>
      </c>
      <c r="N1481" t="s">
        <v>164</v>
      </c>
    </row>
    <row r="1482" spans="1:14">
      <c r="A1482">
        <v>1481</v>
      </c>
      <c r="B1482">
        <v>174</v>
      </c>
      <c r="C1482">
        <v>2019</v>
      </c>
      <c r="D1482">
        <v>12</v>
      </c>
      <c r="E1482" t="s">
        <v>25</v>
      </c>
      <c r="F1482" t="s">
        <v>59</v>
      </c>
      <c r="H1482" t="s">
        <v>106</v>
      </c>
      <c r="J1482">
        <v>4</v>
      </c>
      <c r="K1482" t="s">
        <v>162</v>
      </c>
      <c r="L1482">
        <v>42</v>
      </c>
      <c r="M1482" t="s">
        <v>161</v>
      </c>
    </row>
    <row r="1483" spans="1:14">
      <c r="A1483">
        <v>1482</v>
      </c>
      <c r="B1483">
        <v>174</v>
      </c>
      <c r="C1483">
        <v>2019</v>
      </c>
      <c r="D1483">
        <v>12</v>
      </c>
      <c r="E1483" t="s">
        <v>25</v>
      </c>
      <c r="F1483" t="s">
        <v>59</v>
      </c>
      <c r="H1483" t="s">
        <v>190</v>
      </c>
      <c r="J1483">
        <v>4</v>
      </c>
      <c r="K1483" t="s">
        <v>162</v>
      </c>
      <c r="L1483">
        <v>29</v>
      </c>
      <c r="M1483" t="s">
        <v>161</v>
      </c>
    </row>
    <row r="1484" spans="1:14">
      <c r="A1484">
        <v>1483</v>
      </c>
      <c r="B1484">
        <v>175</v>
      </c>
      <c r="C1484">
        <v>2019</v>
      </c>
      <c r="D1484">
        <v>12</v>
      </c>
      <c r="E1484" t="s">
        <v>39</v>
      </c>
      <c r="F1484" t="s">
        <v>49</v>
      </c>
      <c r="H1484" t="s">
        <v>142</v>
      </c>
      <c r="J1484">
        <v>1</v>
      </c>
      <c r="K1484" t="s">
        <v>160</v>
      </c>
      <c r="L1484">
        <f t="shared" si="14"/>
        <v>33</v>
      </c>
      <c r="M1484" t="s">
        <v>161</v>
      </c>
    </row>
    <row r="1485" spans="1:14">
      <c r="A1485">
        <v>1484</v>
      </c>
      <c r="B1485">
        <v>175</v>
      </c>
      <c r="C1485">
        <v>2019</v>
      </c>
      <c r="D1485">
        <v>12</v>
      </c>
      <c r="E1485" t="s">
        <v>39</v>
      </c>
      <c r="F1485" t="s">
        <v>49</v>
      </c>
      <c r="H1485" t="s">
        <v>142</v>
      </c>
      <c r="J1485">
        <v>1</v>
      </c>
      <c r="K1485" t="s">
        <v>162</v>
      </c>
      <c r="L1485">
        <v>29</v>
      </c>
      <c r="M1485" t="s">
        <v>161</v>
      </c>
    </row>
    <row r="1486" spans="1:14">
      <c r="A1486">
        <v>1485</v>
      </c>
      <c r="B1486">
        <v>175</v>
      </c>
      <c r="C1486">
        <v>2019</v>
      </c>
      <c r="D1486">
        <v>12</v>
      </c>
      <c r="E1486" t="s">
        <v>39</v>
      </c>
      <c r="F1486" t="s">
        <v>49</v>
      </c>
      <c r="H1486" t="s">
        <v>142</v>
      </c>
      <c r="J1486">
        <v>2</v>
      </c>
      <c r="K1486" t="s">
        <v>162</v>
      </c>
      <c r="L1486">
        <v>27</v>
      </c>
      <c r="M1486" t="s">
        <v>161</v>
      </c>
    </row>
    <row r="1487" spans="1:14">
      <c r="A1487">
        <v>1486</v>
      </c>
      <c r="B1487">
        <v>175</v>
      </c>
      <c r="C1487">
        <v>2019</v>
      </c>
      <c r="D1487">
        <v>12</v>
      </c>
      <c r="E1487" t="s">
        <v>39</v>
      </c>
      <c r="F1487" t="s">
        <v>49</v>
      </c>
      <c r="H1487" t="s">
        <v>142</v>
      </c>
      <c r="J1487">
        <v>2</v>
      </c>
      <c r="K1487" t="s">
        <v>160</v>
      </c>
      <c r="L1487">
        <f t="shared" si="14"/>
        <v>33</v>
      </c>
      <c r="M1487" t="s">
        <v>161</v>
      </c>
    </row>
    <row r="1488" spans="1:14">
      <c r="A1488">
        <v>1487</v>
      </c>
      <c r="B1488">
        <v>175</v>
      </c>
      <c r="C1488">
        <v>2019</v>
      </c>
      <c r="D1488">
        <v>12</v>
      </c>
      <c r="E1488" t="s">
        <v>39</v>
      </c>
      <c r="F1488" t="s">
        <v>49</v>
      </c>
      <c r="H1488" t="s">
        <v>142</v>
      </c>
      <c r="J1488">
        <v>2</v>
      </c>
      <c r="K1488" t="s">
        <v>162</v>
      </c>
      <c r="L1488">
        <v>48</v>
      </c>
      <c r="M1488" t="s">
        <v>161</v>
      </c>
    </row>
    <row r="1489" spans="1:13">
      <c r="A1489">
        <v>1488</v>
      </c>
      <c r="B1489">
        <v>175</v>
      </c>
      <c r="C1489">
        <v>2019</v>
      </c>
      <c r="D1489">
        <v>12</v>
      </c>
      <c r="E1489" t="s">
        <v>39</v>
      </c>
      <c r="F1489" t="s">
        <v>49</v>
      </c>
      <c r="H1489" t="s">
        <v>142</v>
      </c>
      <c r="J1489">
        <v>3</v>
      </c>
      <c r="K1489" t="s">
        <v>160</v>
      </c>
      <c r="L1489">
        <f t="shared" si="14"/>
        <v>33</v>
      </c>
      <c r="M1489" t="s">
        <v>161</v>
      </c>
    </row>
    <row r="1490" spans="1:13">
      <c r="A1490">
        <v>1489</v>
      </c>
      <c r="B1490">
        <v>175</v>
      </c>
      <c r="C1490">
        <v>2019</v>
      </c>
      <c r="D1490">
        <v>12</v>
      </c>
      <c r="E1490" t="s">
        <v>39</v>
      </c>
      <c r="F1490" t="s">
        <v>49</v>
      </c>
      <c r="H1490" t="s">
        <v>142</v>
      </c>
      <c r="J1490">
        <v>4</v>
      </c>
      <c r="K1490" t="s">
        <v>160</v>
      </c>
      <c r="L1490">
        <f t="shared" si="14"/>
        <v>33</v>
      </c>
      <c r="M1490" t="s">
        <v>161</v>
      </c>
    </row>
    <row r="1491" spans="1:13">
      <c r="A1491">
        <v>1490</v>
      </c>
      <c r="B1491">
        <v>176</v>
      </c>
      <c r="C1491">
        <v>2019</v>
      </c>
      <c r="D1491">
        <v>12</v>
      </c>
      <c r="E1491" t="s">
        <v>57</v>
      </c>
      <c r="F1491" t="s">
        <v>47</v>
      </c>
      <c r="H1491" t="s">
        <v>118</v>
      </c>
      <c r="J1491">
        <v>1</v>
      </c>
      <c r="K1491" t="s">
        <v>160</v>
      </c>
      <c r="L1491">
        <f t="shared" si="14"/>
        <v>33</v>
      </c>
      <c r="M1491" t="s">
        <v>161</v>
      </c>
    </row>
    <row r="1492" spans="1:13">
      <c r="A1492">
        <v>1491</v>
      </c>
      <c r="B1492">
        <v>176</v>
      </c>
      <c r="C1492">
        <v>2019</v>
      </c>
      <c r="D1492">
        <v>12</v>
      </c>
      <c r="E1492" t="s">
        <v>57</v>
      </c>
      <c r="F1492" t="s">
        <v>47</v>
      </c>
      <c r="H1492" t="s">
        <v>118</v>
      </c>
      <c r="J1492">
        <v>1</v>
      </c>
      <c r="K1492" t="s">
        <v>160</v>
      </c>
      <c r="L1492">
        <f t="shared" si="14"/>
        <v>33</v>
      </c>
      <c r="M1492" t="s">
        <v>161</v>
      </c>
    </row>
    <row r="1493" spans="1:13">
      <c r="A1493">
        <v>1492</v>
      </c>
      <c r="B1493">
        <v>176</v>
      </c>
      <c r="C1493">
        <v>2019</v>
      </c>
      <c r="D1493">
        <v>12</v>
      </c>
      <c r="E1493" t="s">
        <v>57</v>
      </c>
      <c r="F1493" t="s">
        <v>47</v>
      </c>
      <c r="H1493" t="s">
        <v>127</v>
      </c>
      <c r="J1493">
        <v>2</v>
      </c>
      <c r="K1493" t="s">
        <v>162</v>
      </c>
      <c r="L1493">
        <v>32</v>
      </c>
      <c r="M1493" t="s">
        <v>161</v>
      </c>
    </row>
    <row r="1494" spans="1:13">
      <c r="A1494">
        <v>1493</v>
      </c>
      <c r="B1494">
        <v>176</v>
      </c>
      <c r="C1494">
        <v>2019</v>
      </c>
      <c r="D1494">
        <v>12</v>
      </c>
      <c r="E1494" t="s">
        <v>57</v>
      </c>
      <c r="F1494" t="s">
        <v>47</v>
      </c>
      <c r="H1494" t="s">
        <v>118</v>
      </c>
      <c r="J1494">
        <v>2</v>
      </c>
      <c r="K1494" t="s">
        <v>160</v>
      </c>
      <c r="L1494">
        <f t="shared" si="14"/>
        <v>33</v>
      </c>
      <c r="M1494" t="s">
        <v>161</v>
      </c>
    </row>
    <row r="1495" spans="1:13">
      <c r="A1495">
        <v>1494</v>
      </c>
      <c r="B1495">
        <v>176</v>
      </c>
      <c r="C1495">
        <v>2019</v>
      </c>
      <c r="D1495">
        <v>12</v>
      </c>
      <c r="E1495" t="s">
        <v>57</v>
      </c>
      <c r="F1495" t="s">
        <v>47</v>
      </c>
      <c r="H1495" t="s">
        <v>127</v>
      </c>
      <c r="J1495">
        <v>2</v>
      </c>
      <c r="K1495" t="s">
        <v>162</v>
      </c>
      <c r="L1495">
        <v>46</v>
      </c>
      <c r="M1495" t="s">
        <v>161</v>
      </c>
    </row>
    <row r="1496" spans="1:13">
      <c r="A1496">
        <v>1495</v>
      </c>
      <c r="B1496">
        <v>176</v>
      </c>
      <c r="C1496">
        <v>2019</v>
      </c>
      <c r="D1496">
        <v>12</v>
      </c>
      <c r="E1496" t="s">
        <v>57</v>
      </c>
      <c r="F1496" t="s">
        <v>47</v>
      </c>
      <c r="H1496" t="s">
        <v>118</v>
      </c>
      <c r="J1496">
        <v>2</v>
      </c>
      <c r="K1496" t="s">
        <v>160</v>
      </c>
      <c r="L1496">
        <f t="shared" si="14"/>
        <v>33</v>
      </c>
      <c r="M1496" t="s">
        <v>161</v>
      </c>
    </row>
    <row r="1497" spans="1:13">
      <c r="A1497">
        <v>1496</v>
      </c>
      <c r="B1497">
        <v>176</v>
      </c>
      <c r="C1497">
        <v>2019</v>
      </c>
      <c r="D1497">
        <v>12</v>
      </c>
      <c r="E1497" t="s">
        <v>57</v>
      </c>
      <c r="F1497" t="s">
        <v>47</v>
      </c>
      <c r="H1497" t="s">
        <v>118</v>
      </c>
      <c r="J1497">
        <v>3</v>
      </c>
      <c r="K1497" t="s">
        <v>160</v>
      </c>
      <c r="L1497">
        <f t="shared" si="14"/>
        <v>33</v>
      </c>
      <c r="M1497" t="s">
        <v>161</v>
      </c>
    </row>
    <row r="1498" spans="1:13">
      <c r="A1498">
        <v>1497</v>
      </c>
      <c r="B1498">
        <v>176</v>
      </c>
      <c r="C1498">
        <v>2019</v>
      </c>
      <c r="D1498">
        <v>12</v>
      </c>
      <c r="E1498" t="s">
        <v>57</v>
      </c>
      <c r="F1498" t="s">
        <v>47</v>
      </c>
      <c r="H1498" t="s">
        <v>118</v>
      </c>
      <c r="J1498">
        <v>4</v>
      </c>
      <c r="K1498" t="s">
        <v>160</v>
      </c>
      <c r="L1498">
        <f t="shared" si="14"/>
        <v>33</v>
      </c>
      <c r="M1498" t="s">
        <v>161</v>
      </c>
    </row>
    <row r="1499" spans="1:13">
      <c r="A1499">
        <v>1498</v>
      </c>
      <c r="B1499">
        <v>176</v>
      </c>
      <c r="C1499">
        <v>2019</v>
      </c>
      <c r="D1499">
        <v>12</v>
      </c>
      <c r="E1499" t="s">
        <v>57</v>
      </c>
      <c r="F1499" t="s">
        <v>47</v>
      </c>
      <c r="H1499" t="s">
        <v>118</v>
      </c>
      <c r="J1499">
        <v>4</v>
      </c>
      <c r="K1499" t="s">
        <v>162</v>
      </c>
      <c r="L1499">
        <v>34</v>
      </c>
      <c r="M1499" t="s">
        <v>161</v>
      </c>
    </row>
    <row r="1500" spans="1:13">
      <c r="A1500">
        <v>1499</v>
      </c>
      <c r="B1500">
        <v>177</v>
      </c>
      <c r="C1500">
        <v>2019</v>
      </c>
      <c r="D1500">
        <v>13</v>
      </c>
      <c r="E1500" t="s">
        <v>22</v>
      </c>
      <c r="F1500" t="s">
        <v>50</v>
      </c>
      <c r="H1500" t="s">
        <v>193</v>
      </c>
      <c r="J1500">
        <v>1</v>
      </c>
      <c r="K1500" t="s">
        <v>160</v>
      </c>
      <c r="L1500">
        <f t="shared" si="14"/>
        <v>33</v>
      </c>
      <c r="M1500" t="s">
        <v>161</v>
      </c>
    </row>
    <row r="1501" spans="1:13">
      <c r="A1501">
        <v>1500</v>
      </c>
      <c r="B1501">
        <v>177</v>
      </c>
      <c r="C1501">
        <v>2019</v>
      </c>
      <c r="D1501">
        <v>13</v>
      </c>
      <c r="E1501" t="s">
        <v>22</v>
      </c>
      <c r="F1501" t="s">
        <v>50</v>
      </c>
      <c r="H1501" t="s">
        <v>112</v>
      </c>
      <c r="J1501">
        <v>1</v>
      </c>
      <c r="K1501" t="s">
        <v>160</v>
      </c>
      <c r="L1501">
        <f t="shared" si="14"/>
        <v>33</v>
      </c>
      <c r="M1501" t="s">
        <v>161</v>
      </c>
    </row>
    <row r="1502" spans="1:13">
      <c r="A1502">
        <v>1501</v>
      </c>
      <c r="B1502">
        <v>177</v>
      </c>
      <c r="C1502">
        <v>2019</v>
      </c>
      <c r="D1502">
        <v>13</v>
      </c>
      <c r="E1502" t="s">
        <v>22</v>
      </c>
      <c r="F1502" t="s">
        <v>50</v>
      </c>
      <c r="H1502" t="s">
        <v>112</v>
      </c>
      <c r="J1502">
        <v>1</v>
      </c>
      <c r="K1502" t="s">
        <v>160</v>
      </c>
      <c r="L1502">
        <f t="shared" si="14"/>
        <v>33</v>
      </c>
      <c r="M1502" t="s">
        <v>161</v>
      </c>
    </row>
    <row r="1503" spans="1:13">
      <c r="A1503">
        <v>1502</v>
      </c>
      <c r="B1503">
        <v>177</v>
      </c>
      <c r="C1503">
        <v>2019</v>
      </c>
      <c r="D1503">
        <v>13</v>
      </c>
      <c r="E1503" t="s">
        <v>22</v>
      </c>
      <c r="F1503" t="s">
        <v>50</v>
      </c>
      <c r="H1503" t="s">
        <v>112</v>
      </c>
      <c r="J1503">
        <v>2</v>
      </c>
      <c r="K1503" t="s">
        <v>162</v>
      </c>
      <c r="L1503">
        <v>25</v>
      </c>
      <c r="M1503" t="s">
        <v>161</v>
      </c>
    </row>
    <row r="1504" spans="1:13">
      <c r="A1504">
        <v>1503</v>
      </c>
      <c r="B1504">
        <v>177</v>
      </c>
      <c r="C1504">
        <v>2019</v>
      </c>
      <c r="D1504">
        <v>13</v>
      </c>
      <c r="E1504" t="s">
        <v>22</v>
      </c>
      <c r="F1504" t="s">
        <v>50</v>
      </c>
      <c r="H1504" t="s">
        <v>193</v>
      </c>
      <c r="J1504">
        <v>2</v>
      </c>
      <c r="K1504" t="s">
        <v>162</v>
      </c>
      <c r="L1504">
        <v>30</v>
      </c>
      <c r="M1504" t="s">
        <v>161</v>
      </c>
    </row>
    <row r="1505" spans="1:14">
      <c r="A1505">
        <v>1504</v>
      </c>
      <c r="B1505">
        <v>177</v>
      </c>
      <c r="C1505">
        <v>2019</v>
      </c>
      <c r="D1505">
        <v>13</v>
      </c>
      <c r="E1505" t="s">
        <v>22</v>
      </c>
      <c r="F1505" t="s">
        <v>50</v>
      </c>
      <c r="H1505" t="s">
        <v>193</v>
      </c>
      <c r="J1505">
        <v>3</v>
      </c>
      <c r="K1505" t="s">
        <v>160</v>
      </c>
      <c r="L1505">
        <f t="shared" si="14"/>
        <v>33</v>
      </c>
      <c r="M1505" t="s">
        <v>161</v>
      </c>
    </row>
    <row r="1506" spans="1:14">
      <c r="A1506">
        <v>1505</v>
      </c>
      <c r="B1506">
        <v>177</v>
      </c>
      <c r="C1506">
        <v>2019</v>
      </c>
      <c r="D1506">
        <v>13</v>
      </c>
      <c r="E1506" t="s">
        <v>22</v>
      </c>
      <c r="F1506" t="s">
        <v>50</v>
      </c>
      <c r="H1506" t="s">
        <v>112</v>
      </c>
      <c r="J1506">
        <v>4</v>
      </c>
      <c r="K1506" t="s">
        <v>162</v>
      </c>
      <c r="L1506">
        <v>24</v>
      </c>
      <c r="M1506" t="s">
        <v>161</v>
      </c>
    </row>
    <row r="1507" spans="1:14">
      <c r="A1507">
        <v>1506</v>
      </c>
      <c r="B1507">
        <v>177</v>
      </c>
      <c r="C1507">
        <v>2019</v>
      </c>
      <c r="D1507">
        <v>13</v>
      </c>
      <c r="E1507" t="s">
        <v>22</v>
      </c>
      <c r="F1507" t="s">
        <v>50</v>
      </c>
      <c r="H1507" t="s">
        <v>193</v>
      </c>
      <c r="J1507">
        <v>4</v>
      </c>
      <c r="K1507" t="s">
        <v>160</v>
      </c>
      <c r="L1507">
        <f t="shared" si="14"/>
        <v>33</v>
      </c>
      <c r="M1507" t="s">
        <v>161</v>
      </c>
    </row>
    <row r="1508" spans="1:14">
      <c r="A1508">
        <v>1507</v>
      </c>
      <c r="B1508">
        <v>178</v>
      </c>
      <c r="C1508">
        <v>2019</v>
      </c>
      <c r="D1508">
        <v>13</v>
      </c>
      <c r="E1508" t="s">
        <v>59</v>
      </c>
      <c r="F1508" t="s">
        <v>61</v>
      </c>
      <c r="H1508" t="s">
        <v>190</v>
      </c>
      <c r="J1508">
        <v>1</v>
      </c>
      <c r="K1508" t="s">
        <v>160</v>
      </c>
      <c r="L1508">
        <f t="shared" si="14"/>
        <v>33</v>
      </c>
      <c r="M1508" t="s">
        <v>161</v>
      </c>
    </row>
    <row r="1509" spans="1:14">
      <c r="A1509">
        <v>1508</v>
      </c>
      <c r="B1509">
        <v>178</v>
      </c>
      <c r="C1509">
        <v>2019</v>
      </c>
      <c r="D1509">
        <v>13</v>
      </c>
      <c r="E1509" t="s">
        <v>59</v>
      </c>
      <c r="F1509" t="s">
        <v>61</v>
      </c>
      <c r="H1509" t="s">
        <v>138</v>
      </c>
      <c r="J1509">
        <v>2</v>
      </c>
      <c r="K1509" t="s">
        <v>160</v>
      </c>
      <c r="L1509">
        <f t="shared" si="14"/>
        <v>33</v>
      </c>
      <c r="M1509" t="s">
        <v>161</v>
      </c>
    </row>
    <row r="1510" spans="1:14">
      <c r="A1510">
        <v>1509</v>
      </c>
      <c r="B1510">
        <v>178</v>
      </c>
      <c r="C1510">
        <v>2019</v>
      </c>
      <c r="D1510">
        <v>13</v>
      </c>
      <c r="E1510" t="s">
        <v>59</v>
      </c>
      <c r="F1510" t="s">
        <v>61</v>
      </c>
      <c r="H1510" t="s">
        <v>138</v>
      </c>
      <c r="J1510">
        <v>2</v>
      </c>
      <c r="K1510" t="s">
        <v>162</v>
      </c>
      <c r="L1510">
        <v>50</v>
      </c>
      <c r="M1510" t="s">
        <v>163</v>
      </c>
      <c r="N1510" t="s">
        <v>164</v>
      </c>
    </row>
    <row r="1511" spans="1:14">
      <c r="A1511">
        <v>1510</v>
      </c>
      <c r="B1511">
        <v>178</v>
      </c>
      <c r="C1511">
        <v>2019</v>
      </c>
      <c r="D1511">
        <v>13</v>
      </c>
      <c r="E1511" t="s">
        <v>59</v>
      </c>
      <c r="F1511" t="s">
        <v>61</v>
      </c>
      <c r="H1511" t="s">
        <v>138</v>
      </c>
      <c r="J1511">
        <v>2</v>
      </c>
      <c r="K1511" t="s">
        <v>160</v>
      </c>
      <c r="L1511">
        <f>IF(K1511="XP", 33,0)</f>
        <v>33</v>
      </c>
      <c r="M1511" t="s">
        <v>163</v>
      </c>
      <c r="N1511" t="s">
        <v>164</v>
      </c>
    </row>
    <row r="1512" spans="1:14">
      <c r="A1512">
        <v>1511</v>
      </c>
      <c r="B1512">
        <v>178</v>
      </c>
      <c r="C1512">
        <v>2019</v>
      </c>
      <c r="D1512">
        <v>13</v>
      </c>
      <c r="E1512" t="s">
        <v>59</v>
      </c>
      <c r="F1512" t="s">
        <v>61</v>
      </c>
      <c r="H1512" t="s">
        <v>190</v>
      </c>
      <c r="J1512">
        <v>2</v>
      </c>
      <c r="K1512" t="s">
        <v>162</v>
      </c>
      <c r="L1512">
        <v>35</v>
      </c>
      <c r="M1512" t="s">
        <v>163</v>
      </c>
      <c r="N1512" t="s">
        <v>170</v>
      </c>
    </row>
    <row r="1513" spans="1:14">
      <c r="A1513">
        <v>1512</v>
      </c>
      <c r="B1513">
        <v>178</v>
      </c>
      <c r="C1513">
        <v>2019</v>
      </c>
      <c r="D1513">
        <v>13</v>
      </c>
      <c r="E1513" t="s">
        <v>59</v>
      </c>
      <c r="F1513" t="s">
        <v>61</v>
      </c>
      <c r="H1513" t="s">
        <v>138</v>
      </c>
      <c r="J1513">
        <v>3</v>
      </c>
      <c r="K1513" t="s">
        <v>162</v>
      </c>
      <c r="L1513">
        <f>IF(K1513="XP", 33,0)</f>
        <v>0</v>
      </c>
      <c r="M1513" t="s">
        <v>161</v>
      </c>
    </row>
    <row r="1514" spans="1:14">
      <c r="A1514">
        <v>1513</v>
      </c>
      <c r="B1514">
        <v>178</v>
      </c>
      <c r="C1514">
        <v>2019</v>
      </c>
      <c r="D1514">
        <v>13</v>
      </c>
      <c r="E1514" t="s">
        <v>59</v>
      </c>
      <c r="F1514" t="s">
        <v>61</v>
      </c>
      <c r="H1514" t="s">
        <v>190</v>
      </c>
      <c r="J1514">
        <v>3</v>
      </c>
      <c r="K1514" t="s">
        <v>162</v>
      </c>
      <c r="L1514">
        <v>47</v>
      </c>
      <c r="M1514" t="s">
        <v>163</v>
      </c>
      <c r="N1514" t="s">
        <v>164</v>
      </c>
    </row>
    <row r="1515" spans="1:14">
      <c r="A1515">
        <v>1514</v>
      </c>
      <c r="B1515">
        <v>178</v>
      </c>
      <c r="C1515">
        <v>2019</v>
      </c>
      <c r="D1515">
        <v>13</v>
      </c>
      <c r="E1515" t="s">
        <v>59</v>
      </c>
      <c r="F1515" t="s">
        <v>61</v>
      </c>
      <c r="H1515" t="s">
        <v>138</v>
      </c>
      <c r="J1515">
        <v>3</v>
      </c>
      <c r="K1515" t="s">
        <v>160</v>
      </c>
      <c r="L1515">
        <f>IF(K1515="XP", 33,0)</f>
        <v>33</v>
      </c>
      <c r="M1515" t="s">
        <v>161</v>
      </c>
    </row>
    <row r="1516" spans="1:14">
      <c r="A1516">
        <v>1515</v>
      </c>
      <c r="B1516">
        <v>178</v>
      </c>
      <c r="C1516">
        <v>2019</v>
      </c>
      <c r="D1516">
        <v>13</v>
      </c>
      <c r="E1516" t="s">
        <v>59</v>
      </c>
      <c r="F1516" t="s">
        <v>61</v>
      </c>
      <c r="H1516" t="s">
        <v>138</v>
      </c>
      <c r="J1516">
        <v>4</v>
      </c>
      <c r="K1516" t="s">
        <v>162</v>
      </c>
      <c r="L1516">
        <f>IF(K1516="XP", 33,0)</f>
        <v>0</v>
      </c>
      <c r="M1516" t="s">
        <v>161</v>
      </c>
    </row>
    <row r="1517" spans="1:14">
      <c r="A1517">
        <v>1516</v>
      </c>
      <c r="B1517">
        <v>179</v>
      </c>
      <c r="C1517">
        <v>2019</v>
      </c>
      <c r="D1517">
        <v>13</v>
      </c>
      <c r="E1517" t="s">
        <v>27</v>
      </c>
      <c r="F1517" t="s">
        <v>38</v>
      </c>
      <c r="H1517" t="s">
        <v>126</v>
      </c>
      <c r="J1517">
        <v>1</v>
      </c>
      <c r="K1517" t="s">
        <v>160</v>
      </c>
      <c r="L1517">
        <f t="shared" si="14"/>
        <v>33</v>
      </c>
      <c r="M1517" t="s">
        <v>161</v>
      </c>
    </row>
    <row r="1518" spans="1:14">
      <c r="A1518">
        <v>1517</v>
      </c>
      <c r="B1518">
        <v>179</v>
      </c>
      <c r="C1518">
        <v>2019</v>
      </c>
      <c r="D1518">
        <v>13</v>
      </c>
      <c r="E1518" t="s">
        <v>27</v>
      </c>
      <c r="F1518" t="s">
        <v>38</v>
      </c>
      <c r="H1518" t="s">
        <v>120</v>
      </c>
      <c r="J1518">
        <v>2</v>
      </c>
      <c r="K1518" t="s">
        <v>160</v>
      </c>
      <c r="L1518">
        <f t="shared" si="14"/>
        <v>33</v>
      </c>
      <c r="M1518" t="s">
        <v>163</v>
      </c>
      <c r="N1518" t="s">
        <v>165</v>
      </c>
    </row>
    <row r="1519" spans="1:14">
      <c r="A1519">
        <v>1518</v>
      </c>
      <c r="B1519">
        <v>179</v>
      </c>
      <c r="C1519">
        <v>2019</v>
      </c>
      <c r="D1519">
        <v>13</v>
      </c>
      <c r="E1519" t="s">
        <v>27</v>
      </c>
      <c r="F1519" t="s">
        <v>38</v>
      </c>
      <c r="H1519" t="s">
        <v>126</v>
      </c>
      <c r="J1519">
        <v>2</v>
      </c>
      <c r="K1519" t="s">
        <v>162</v>
      </c>
      <c r="L1519">
        <v>22</v>
      </c>
      <c r="M1519" t="s">
        <v>161</v>
      </c>
    </row>
    <row r="1520" spans="1:14">
      <c r="A1520">
        <v>1519</v>
      </c>
      <c r="B1520">
        <v>179</v>
      </c>
      <c r="C1520">
        <v>2019</v>
      </c>
      <c r="D1520">
        <v>13</v>
      </c>
      <c r="E1520" t="s">
        <v>27</v>
      </c>
      <c r="F1520" t="s">
        <v>38</v>
      </c>
      <c r="H1520" t="s">
        <v>120</v>
      </c>
      <c r="J1520">
        <v>2</v>
      </c>
      <c r="K1520" t="s">
        <v>162</v>
      </c>
      <c r="L1520">
        <v>42</v>
      </c>
      <c r="M1520" t="s">
        <v>163</v>
      </c>
      <c r="N1520" t="s">
        <v>165</v>
      </c>
    </row>
    <row r="1521" spans="1:14">
      <c r="A1521">
        <v>1520</v>
      </c>
      <c r="B1521">
        <v>179</v>
      </c>
      <c r="C1521">
        <v>2019</v>
      </c>
      <c r="D1521">
        <v>13</v>
      </c>
      <c r="E1521" t="s">
        <v>27</v>
      </c>
      <c r="F1521" t="s">
        <v>38</v>
      </c>
      <c r="H1521" t="s">
        <v>126</v>
      </c>
      <c r="J1521">
        <v>2</v>
      </c>
      <c r="K1521" t="s">
        <v>160</v>
      </c>
      <c r="L1521">
        <f>IF(K1521="XP", 33,0)</f>
        <v>33</v>
      </c>
      <c r="M1521" t="s">
        <v>161</v>
      </c>
    </row>
    <row r="1522" spans="1:14">
      <c r="A1522">
        <v>1521</v>
      </c>
      <c r="B1522">
        <v>179</v>
      </c>
      <c r="C1522">
        <v>2019</v>
      </c>
      <c r="D1522">
        <v>13</v>
      </c>
      <c r="E1522" t="s">
        <v>27</v>
      </c>
      <c r="F1522" t="s">
        <v>38</v>
      </c>
      <c r="H1522" t="s">
        <v>120</v>
      </c>
      <c r="J1522">
        <v>2</v>
      </c>
      <c r="K1522" t="s">
        <v>162</v>
      </c>
      <c r="L1522">
        <v>45</v>
      </c>
      <c r="M1522" t="s">
        <v>161</v>
      </c>
    </row>
    <row r="1523" spans="1:14">
      <c r="A1523">
        <v>1522</v>
      </c>
      <c r="B1523">
        <v>179</v>
      </c>
      <c r="C1523">
        <v>2019</v>
      </c>
      <c r="D1523">
        <v>13</v>
      </c>
      <c r="E1523" t="s">
        <v>27</v>
      </c>
      <c r="F1523" t="s">
        <v>38</v>
      </c>
      <c r="H1523" t="s">
        <v>126</v>
      </c>
      <c r="J1523">
        <v>3</v>
      </c>
      <c r="K1523" t="s">
        <v>162</v>
      </c>
      <c r="L1523">
        <v>47</v>
      </c>
      <c r="M1523" t="s">
        <v>161</v>
      </c>
    </row>
    <row r="1524" spans="1:14">
      <c r="A1524">
        <v>1523</v>
      </c>
      <c r="B1524">
        <v>179</v>
      </c>
      <c r="C1524">
        <v>2019</v>
      </c>
      <c r="D1524">
        <v>13</v>
      </c>
      <c r="E1524" t="s">
        <v>27</v>
      </c>
      <c r="F1524" t="s">
        <v>38</v>
      </c>
      <c r="H1524" t="s">
        <v>126</v>
      </c>
      <c r="J1524">
        <v>4</v>
      </c>
      <c r="K1524" t="s">
        <v>162</v>
      </c>
      <c r="L1524">
        <v>42</v>
      </c>
      <c r="M1524" t="s">
        <v>161</v>
      </c>
    </row>
    <row r="1525" spans="1:14">
      <c r="A1525">
        <v>1524</v>
      </c>
      <c r="B1525">
        <v>179</v>
      </c>
      <c r="C1525">
        <v>2019</v>
      </c>
      <c r="D1525">
        <v>13</v>
      </c>
      <c r="E1525" t="s">
        <v>27</v>
      </c>
      <c r="F1525" t="s">
        <v>38</v>
      </c>
      <c r="H1525" t="s">
        <v>126</v>
      </c>
      <c r="J1525">
        <v>4</v>
      </c>
      <c r="K1525" t="s">
        <v>162</v>
      </c>
      <c r="L1525">
        <v>45</v>
      </c>
      <c r="M1525" t="s">
        <v>161</v>
      </c>
    </row>
    <row r="1526" spans="1:14">
      <c r="A1526">
        <v>1525</v>
      </c>
      <c r="B1526">
        <v>179</v>
      </c>
      <c r="C1526">
        <v>2019</v>
      </c>
      <c r="D1526">
        <v>13</v>
      </c>
      <c r="E1526" t="s">
        <v>27</v>
      </c>
      <c r="F1526" t="s">
        <v>38</v>
      </c>
      <c r="H1526" t="s">
        <v>120</v>
      </c>
      <c r="J1526">
        <v>4</v>
      </c>
      <c r="K1526" t="s">
        <v>162</v>
      </c>
      <c r="L1526">
        <v>43</v>
      </c>
      <c r="M1526" t="s">
        <v>161</v>
      </c>
    </row>
    <row r="1527" spans="1:14">
      <c r="A1527">
        <v>1526</v>
      </c>
      <c r="B1527">
        <v>180</v>
      </c>
      <c r="C1527">
        <v>2019</v>
      </c>
      <c r="D1527">
        <v>13</v>
      </c>
      <c r="E1527" t="s">
        <v>34</v>
      </c>
      <c r="F1527" t="s">
        <v>37</v>
      </c>
      <c r="H1527" t="s">
        <v>188</v>
      </c>
      <c r="J1527">
        <v>1</v>
      </c>
      <c r="K1527" t="s">
        <v>160</v>
      </c>
      <c r="L1527">
        <f t="shared" si="14"/>
        <v>33</v>
      </c>
      <c r="M1527" t="s">
        <v>161</v>
      </c>
    </row>
    <row r="1528" spans="1:14">
      <c r="A1528">
        <v>1527</v>
      </c>
      <c r="B1528">
        <v>180</v>
      </c>
      <c r="C1528">
        <v>2019</v>
      </c>
      <c r="D1528">
        <v>13</v>
      </c>
      <c r="E1528" t="s">
        <v>34</v>
      </c>
      <c r="F1528" t="s">
        <v>37</v>
      </c>
      <c r="H1528" t="s">
        <v>134</v>
      </c>
      <c r="J1528">
        <v>1</v>
      </c>
      <c r="K1528" t="s">
        <v>160</v>
      </c>
      <c r="L1528">
        <f t="shared" si="14"/>
        <v>33</v>
      </c>
      <c r="M1528" t="s">
        <v>161</v>
      </c>
    </row>
    <row r="1529" spans="1:14">
      <c r="A1529">
        <v>1528</v>
      </c>
      <c r="B1529">
        <v>180</v>
      </c>
      <c r="C1529">
        <v>2019</v>
      </c>
      <c r="D1529">
        <v>13</v>
      </c>
      <c r="E1529" t="s">
        <v>34</v>
      </c>
      <c r="F1529" t="s">
        <v>37</v>
      </c>
      <c r="H1529" t="s">
        <v>188</v>
      </c>
      <c r="J1529">
        <v>1</v>
      </c>
      <c r="K1529" t="s">
        <v>162</v>
      </c>
      <c r="L1529">
        <v>55</v>
      </c>
      <c r="M1529" t="s">
        <v>163</v>
      </c>
      <c r="N1529" t="s">
        <v>164</v>
      </c>
    </row>
    <row r="1530" spans="1:14">
      <c r="A1530">
        <v>1529</v>
      </c>
      <c r="B1530">
        <v>180</v>
      </c>
      <c r="C1530">
        <v>2019</v>
      </c>
      <c r="D1530">
        <v>13</v>
      </c>
      <c r="E1530" t="s">
        <v>34</v>
      </c>
      <c r="F1530" t="s">
        <v>37</v>
      </c>
      <c r="H1530" t="s">
        <v>188</v>
      </c>
      <c r="J1530">
        <v>1</v>
      </c>
      <c r="K1530" t="s">
        <v>162</v>
      </c>
      <c r="L1530">
        <v>53</v>
      </c>
      <c r="M1530" t="s">
        <v>163</v>
      </c>
      <c r="N1530" t="s">
        <v>170</v>
      </c>
    </row>
    <row r="1531" spans="1:14">
      <c r="A1531">
        <v>1530</v>
      </c>
      <c r="B1531">
        <v>180</v>
      </c>
      <c r="C1531">
        <v>2019</v>
      </c>
      <c r="D1531">
        <v>13</v>
      </c>
      <c r="E1531" t="s">
        <v>34</v>
      </c>
      <c r="F1531" t="s">
        <v>37</v>
      </c>
      <c r="H1531" t="s">
        <v>188</v>
      </c>
      <c r="J1531">
        <v>2</v>
      </c>
      <c r="K1531" t="s">
        <v>162</v>
      </c>
      <c r="L1531">
        <v>28</v>
      </c>
      <c r="M1531" t="s">
        <v>161</v>
      </c>
    </row>
    <row r="1532" spans="1:14">
      <c r="A1532">
        <v>1531</v>
      </c>
      <c r="B1532">
        <v>180</v>
      </c>
      <c r="C1532">
        <v>2019</v>
      </c>
      <c r="D1532">
        <v>13</v>
      </c>
      <c r="E1532" t="s">
        <v>34</v>
      </c>
      <c r="F1532" t="s">
        <v>37</v>
      </c>
      <c r="H1532" t="s">
        <v>188</v>
      </c>
      <c r="J1532">
        <v>3</v>
      </c>
      <c r="K1532" t="s">
        <v>160</v>
      </c>
      <c r="L1532">
        <f>IF(K1532="XP", 33,0)</f>
        <v>33</v>
      </c>
      <c r="M1532" t="s">
        <v>161</v>
      </c>
    </row>
    <row r="1533" spans="1:14">
      <c r="A1533">
        <v>1532</v>
      </c>
      <c r="B1533">
        <v>180</v>
      </c>
      <c r="C1533">
        <v>2019</v>
      </c>
      <c r="D1533">
        <v>13</v>
      </c>
      <c r="E1533" t="s">
        <v>34</v>
      </c>
      <c r="F1533" t="s">
        <v>37</v>
      </c>
      <c r="H1533" t="s">
        <v>134</v>
      </c>
      <c r="J1533">
        <v>3</v>
      </c>
      <c r="K1533" t="s">
        <v>160</v>
      </c>
      <c r="L1533">
        <f>IF(K1533="XP", 33,0)</f>
        <v>33</v>
      </c>
      <c r="M1533" t="s">
        <v>161</v>
      </c>
    </row>
    <row r="1534" spans="1:14">
      <c r="A1534">
        <v>1533</v>
      </c>
      <c r="B1534">
        <v>180</v>
      </c>
      <c r="C1534">
        <v>2019</v>
      </c>
      <c r="D1534">
        <v>13</v>
      </c>
      <c r="E1534" t="s">
        <v>34</v>
      </c>
      <c r="F1534" t="s">
        <v>37</v>
      </c>
      <c r="H1534" t="s">
        <v>134</v>
      </c>
      <c r="J1534">
        <v>3</v>
      </c>
      <c r="K1534" t="s">
        <v>162</v>
      </c>
      <c r="L1534">
        <v>31</v>
      </c>
      <c r="M1534" t="s">
        <v>161</v>
      </c>
    </row>
    <row r="1535" spans="1:14">
      <c r="A1535">
        <v>1534</v>
      </c>
      <c r="B1535">
        <v>180</v>
      </c>
      <c r="C1535">
        <v>2019</v>
      </c>
      <c r="D1535">
        <v>13</v>
      </c>
      <c r="E1535" t="s">
        <v>34</v>
      </c>
      <c r="F1535" t="s">
        <v>37</v>
      </c>
      <c r="H1535" t="s">
        <v>188</v>
      </c>
      <c r="J1535">
        <v>4</v>
      </c>
      <c r="K1535" t="s">
        <v>162</v>
      </c>
      <c r="L1535">
        <v>45</v>
      </c>
      <c r="M1535" t="s">
        <v>163</v>
      </c>
      <c r="N1535" t="s">
        <v>170</v>
      </c>
    </row>
    <row r="1536" spans="1:14">
      <c r="A1536">
        <v>1535</v>
      </c>
      <c r="B1536">
        <v>180</v>
      </c>
      <c r="C1536">
        <v>2019</v>
      </c>
      <c r="D1536">
        <v>13</v>
      </c>
      <c r="E1536" t="s">
        <v>34</v>
      </c>
      <c r="F1536" t="s">
        <v>37</v>
      </c>
      <c r="H1536" t="s">
        <v>134</v>
      </c>
      <c r="J1536">
        <v>4</v>
      </c>
      <c r="K1536" t="s">
        <v>160</v>
      </c>
      <c r="L1536">
        <f>IF(K1536="XP", 33,0)</f>
        <v>33</v>
      </c>
      <c r="M1536" t="s">
        <v>161</v>
      </c>
    </row>
    <row r="1537" spans="1:14">
      <c r="A1537">
        <v>1536</v>
      </c>
      <c r="B1537">
        <v>180</v>
      </c>
      <c r="C1537">
        <v>2019</v>
      </c>
      <c r="D1537">
        <v>13</v>
      </c>
      <c r="E1537" t="s">
        <v>34</v>
      </c>
      <c r="F1537" t="s">
        <v>37</v>
      </c>
      <c r="H1537" t="s">
        <v>134</v>
      </c>
      <c r="J1537">
        <v>4</v>
      </c>
      <c r="K1537" t="s">
        <v>160</v>
      </c>
      <c r="L1537">
        <f>IF(K1537="XP", 33,0)</f>
        <v>33</v>
      </c>
      <c r="M1537" t="s">
        <v>161</v>
      </c>
    </row>
    <row r="1538" spans="1:14">
      <c r="A1538">
        <v>1537</v>
      </c>
      <c r="B1538">
        <v>181</v>
      </c>
      <c r="C1538">
        <v>2019</v>
      </c>
      <c r="D1538">
        <v>13</v>
      </c>
      <c r="E1538" t="s">
        <v>29</v>
      </c>
      <c r="F1538" t="s">
        <v>62</v>
      </c>
      <c r="H1538" t="s">
        <v>115</v>
      </c>
      <c r="J1538">
        <v>1</v>
      </c>
      <c r="K1538" t="s">
        <v>162</v>
      </c>
      <c r="L1538">
        <v>42</v>
      </c>
      <c r="M1538" t="s">
        <v>161</v>
      </c>
    </row>
    <row r="1539" spans="1:14">
      <c r="A1539">
        <v>1538</v>
      </c>
      <c r="B1539">
        <v>181</v>
      </c>
      <c r="C1539">
        <v>2019</v>
      </c>
      <c r="D1539">
        <v>13</v>
      </c>
      <c r="E1539" t="s">
        <v>29</v>
      </c>
      <c r="F1539" t="s">
        <v>62</v>
      </c>
      <c r="H1539" t="s">
        <v>122</v>
      </c>
      <c r="J1539">
        <v>1</v>
      </c>
      <c r="K1539" t="s">
        <v>160</v>
      </c>
      <c r="L1539">
        <f t="shared" ref="L1539" si="15">IF(K1539="XP", 33,0)</f>
        <v>33</v>
      </c>
      <c r="M1539" t="s">
        <v>161</v>
      </c>
    </row>
    <row r="1540" spans="1:14">
      <c r="A1540">
        <v>1539</v>
      </c>
      <c r="B1540">
        <v>181</v>
      </c>
      <c r="C1540">
        <v>2019</v>
      </c>
      <c r="D1540">
        <v>13</v>
      </c>
      <c r="E1540" t="s">
        <v>29</v>
      </c>
      <c r="F1540" t="s">
        <v>62</v>
      </c>
      <c r="H1540" t="s">
        <v>122</v>
      </c>
      <c r="J1540">
        <v>2</v>
      </c>
      <c r="K1540" t="s">
        <v>162</v>
      </c>
      <c r="L1540">
        <v>24</v>
      </c>
      <c r="M1540" t="s">
        <v>161</v>
      </c>
    </row>
    <row r="1541" spans="1:14">
      <c r="A1541">
        <v>1540</v>
      </c>
      <c r="B1541">
        <v>181</v>
      </c>
      <c r="C1541">
        <v>2019</v>
      </c>
      <c r="D1541">
        <v>13</v>
      </c>
      <c r="E1541" t="s">
        <v>29</v>
      </c>
      <c r="F1541" t="s">
        <v>62</v>
      </c>
      <c r="H1541" t="s">
        <v>122</v>
      </c>
      <c r="J1541">
        <v>2</v>
      </c>
      <c r="K1541" t="s">
        <v>160</v>
      </c>
      <c r="L1541">
        <f>IF(K1541="XP", 33,0)</f>
        <v>33</v>
      </c>
      <c r="M1541" t="s">
        <v>161</v>
      </c>
    </row>
    <row r="1542" spans="1:14">
      <c r="A1542">
        <v>1541</v>
      </c>
      <c r="B1542">
        <v>181</v>
      </c>
      <c r="C1542">
        <v>2019</v>
      </c>
      <c r="D1542">
        <v>13</v>
      </c>
      <c r="E1542" t="s">
        <v>29</v>
      </c>
      <c r="F1542" t="s">
        <v>62</v>
      </c>
      <c r="H1542" t="s">
        <v>115</v>
      </c>
      <c r="J1542">
        <v>2</v>
      </c>
      <c r="K1542" t="s">
        <v>162</v>
      </c>
      <c r="L1542">
        <v>39</v>
      </c>
      <c r="M1542" t="s">
        <v>161</v>
      </c>
    </row>
    <row r="1543" spans="1:14">
      <c r="A1543">
        <v>1542</v>
      </c>
      <c r="B1543">
        <v>181</v>
      </c>
      <c r="C1543">
        <v>2019</v>
      </c>
      <c r="D1543">
        <v>13</v>
      </c>
      <c r="E1543" t="s">
        <v>29</v>
      </c>
      <c r="F1543" t="s">
        <v>62</v>
      </c>
      <c r="H1543" t="s">
        <v>122</v>
      </c>
      <c r="J1543">
        <v>3</v>
      </c>
      <c r="K1543" t="s">
        <v>162</v>
      </c>
      <c r="L1543">
        <v>48</v>
      </c>
      <c r="M1543" t="s">
        <v>163</v>
      </c>
      <c r="N1543" t="s">
        <v>164</v>
      </c>
    </row>
    <row r="1544" spans="1:14">
      <c r="A1544">
        <v>1543</v>
      </c>
      <c r="B1544">
        <v>181</v>
      </c>
      <c r="C1544">
        <v>2019</v>
      </c>
      <c r="D1544">
        <v>13</v>
      </c>
      <c r="E1544" t="s">
        <v>29</v>
      </c>
      <c r="F1544" t="s">
        <v>62</v>
      </c>
      <c r="H1544" t="s">
        <v>122</v>
      </c>
      <c r="J1544">
        <v>3</v>
      </c>
      <c r="K1544" t="s">
        <v>162</v>
      </c>
      <c r="L1544">
        <v>47</v>
      </c>
      <c r="M1544" t="s">
        <v>161</v>
      </c>
    </row>
    <row r="1545" spans="1:14">
      <c r="A1545">
        <v>1544</v>
      </c>
      <c r="B1545">
        <v>182</v>
      </c>
      <c r="C1545">
        <v>2019</v>
      </c>
      <c r="D1545">
        <v>13</v>
      </c>
      <c r="E1545" t="s">
        <v>26</v>
      </c>
      <c r="F1545" t="s">
        <v>44</v>
      </c>
      <c r="H1545" t="s">
        <v>114</v>
      </c>
      <c r="J1545">
        <v>1</v>
      </c>
      <c r="K1545" t="s">
        <v>160</v>
      </c>
      <c r="L1545">
        <f t="shared" si="14"/>
        <v>33</v>
      </c>
      <c r="M1545" t="s">
        <v>161</v>
      </c>
    </row>
    <row r="1546" spans="1:14">
      <c r="A1546">
        <v>1545</v>
      </c>
      <c r="B1546">
        <v>182</v>
      </c>
      <c r="C1546">
        <v>2019</v>
      </c>
      <c r="D1546">
        <v>13</v>
      </c>
      <c r="E1546" t="s">
        <v>26</v>
      </c>
      <c r="F1546" t="s">
        <v>44</v>
      </c>
      <c r="H1546" t="s">
        <v>114</v>
      </c>
      <c r="J1546">
        <v>1</v>
      </c>
      <c r="K1546" t="s">
        <v>160</v>
      </c>
      <c r="L1546">
        <f t="shared" si="14"/>
        <v>33</v>
      </c>
      <c r="M1546" t="s">
        <v>161</v>
      </c>
    </row>
    <row r="1547" spans="1:14">
      <c r="A1547">
        <v>1546</v>
      </c>
      <c r="B1547">
        <v>182</v>
      </c>
      <c r="C1547">
        <v>2019</v>
      </c>
      <c r="D1547">
        <v>13</v>
      </c>
      <c r="E1547" t="s">
        <v>26</v>
      </c>
      <c r="F1547" t="s">
        <v>44</v>
      </c>
      <c r="H1547" t="s">
        <v>104</v>
      </c>
      <c r="J1547">
        <v>1</v>
      </c>
      <c r="K1547" t="s">
        <v>162</v>
      </c>
      <c r="L1547">
        <v>25</v>
      </c>
      <c r="M1547" t="s">
        <v>161</v>
      </c>
    </row>
    <row r="1548" spans="1:14">
      <c r="A1548">
        <v>1547</v>
      </c>
      <c r="B1548">
        <v>182</v>
      </c>
      <c r="C1548">
        <v>2019</v>
      </c>
      <c r="D1548">
        <v>13</v>
      </c>
      <c r="E1548" t="s">
        <v>26</v>
      </c>
      <c r="F1548" t="s">
        <v>44</v>
      </c>
      <c r="H1548" t="s">
        <v>104</v>
      </c>
      <c r="J1548">
        <v>2</v>
      </c>
      <c r="K1548" t="s">
        <v>162</v>
      </c>
      <c r="L1548">
        <v>42</v>
      </c>
      <c r="M1548" t="s">
        <v>161</v>
      </c>
    </row>
    <row r="1549" spans="1:14">
      <c r="A1549">
        <v>1548</v>
      </c>
      <c r="B1549">
        <v>182</v>
      </c>
      <c r="C1549">
        <v>2019</v>
      </c>
      <c r="D1549">
        <v>13</v>
      </c>
      <c r="E1549" t="s">
        <v>26</v>
      </c>
      <c r="F1549" t="s">
        <v>44</v>
      </c>
      <c r="H1549" t="s">
        <v>104</v>
      </c>
      <c r="J1549">
        <v>2</v>
      </c>
      <c r="K1549" t="s">
        <v>162</v>
      </c>
      <c r="L1549">
        <v>49</v>
      </c>
      <c r="M1549" t="s">
        <v>163</v>
      </c>
      <c r="N1549" t="s">
        <v>170</v>
      </c>
    </row>
    <row r="1550" spans="1:14">
      <c r="A1550">
        <v>1549</v>
      </c>
      <c r="B1550">
        <v>182</v>
      </c>
      <c r="C1550">
        <v>2019</v>
      </c>
      <c r="D1550">
        <v>13</v>
      </c>
      <c r="E1550" t="s">
        <v>26</v>
      </c>
      <c r="F1550" t="s">
        <v>44</v>
      </c>
      <c r="H1550" t="s">
        <v>104</v>
      </c>
      <c r="J1550">
        <v>3</v>
      </c>
      <c r="K1550" t="s">
        <v>162</v>
      </c>
      <c r="L1550">
        <v>36</v>
      </c>
      <c r="M1550" t="s">
        <v>161</v>
      </c>
    </row>
    <row r="1551" spans="1:14">
      <c r="A1551">
        <v>1550</v>
      </c>
      <c r="B1551">
        <v>182</v>
      </c>
      <c r="C1551">
        <v>2019</v>
      </c>
      <c r="D1551">
        <v>13</v>
      </c>
      <c r="E1551" t="s">
        <v>26</v>
      </c>
      <c r="F1551" t="s">
        <v>44</v>
      </c>
      <c r="H1551" t="s">
        <v>104</v>
      </c>
      <c r="J1551">
        <v>4</v>
      </c>
      <c r="K1551" t="s">
        <v>160</v>
      </c>
      <c r="L1551">
        <v>33</v>
      </c>
      <c r="M1551" t="s">
        <v>161</v>
      </c>
    </row>
    <row r="1552" spans="1:14">
      <c r="A1552">
        <v>1551</v>
      </c>
      <c r="B1552">
        <v>182</v>
      </c>
      <c r="C1552">
        <v>2019</v>
      </c>
      <c r="D1552">
        <v>13</v>
      </c>
      <c r="E1552" t="s">
        <v>26</v>
      </c>
      <c r="F1552" t="s">
        <v>44</v>
      </c>
      <c r="H1552" t="s">
        <v>104</v>
      </c>
      <c r="J1552">
        <v>4</v>
      </c>
      <c r="K1552" t="s">
        <v>160</v>
      </c>
      <c r="L1552">
        <f>IF(K1552="XP", 33,0)</f>
        <v>33</v>
      </c>
      <c r="M1552" t="s">
        <v>161</v>
      </c>
    </row>
    <row r="1553" spans="1:14">
      <c r="A1553">
        <v>1552</v>
      </c>
      <c r="B1553">
        <v>182</v>
      </c>
      <c r="C1553">
        <v>2019</v>
      </c>
      <c r="D1553">
        <v>13</v>
      </c>
      <c r="E1553" t="s">
        <v>26</v>
      </c>
      <c r="F1553" t="s">
        <v>44</v>
      </c>
      <c r="H1553" t="s">
        <v>114</v>
      </c>
      <c r="J1553">
        <v>4</v>
      </c>
      <c r="K1553" t="s">
        <v>160</v>
      </c>
      <c r="L1553">
        <f>IF(K1553="XP", 33,0)</f>
        <v>33</v>
      </c>
      <c r="M1553" t="s">
        <v>161</v>
      </c>
    </row>
    <row r="1554" spans="1:14">
      <c r="A1554">
        <v>1553</v>
      </c>
      <c r="B1554">
        <v>183</v>
      </c>
      <c r="C1554">
        <v>2019</v>
      </c>
      <c r="D1554">
        <v>13</v>
      </c>
      <c r="E1554" t="s">
        <v>47</v>
      </c>
      <c r="F1554" t="s">
        <v>39</v>
      </c>
      <c r="H1554" t="s">
        <v>124</v>
      </c>
      <c r="J1554">
        <v>1</v>
      </c>
      <c r="K1554" t="s">
        <v>160</v>
      </c>
      <c r="L1554">
        <f t="shared" si="14"/>
        <v>33</v>
      </c>
      <c r="M1554" t="s">
        <v>161</v>
      </c>
    </row>
    <row r="1555" spans="1:14">
      <c r="A1555">
        <v>1554</v>
      </c>
      <c r="B1555">
        <v>183</v>
      </c>
      <c r="C1555">
        <v>2019</v>
      </c>
      <c r="D1555">
        <v>13</v>
      </c>
      <c r="E1555" t="s">
        <v>47</v>
      </c>
      <c r="F1555" t="s">
        <v>39</v>
      </c>
      <c r="H1555" t="s">
        <v>118</v>
      </c>
      <c r="J1555">
        <v>1</v>
      </c>
      <c r="K1555" t="s">
        <v>160</v>
      </c>
      <c r="L1555">
        <f t="shared" si="14"/>
        <v>33</v>
      </c>
      <c r="M1555" t="s">
        <v>161</v>
      </c>
    </row>
    <row r="1556" spans="1:14">
      <c r="A1556">
        <v>1555</v>
      </c>
      <c r="B1556">
        <v>183</v>
      </c>
      <c r="C1556">
        <v>2019</v>
      </c>
      <c r="D1556">
        <v>13</v>
      </c>
      <c r="E1556" t="s">
        <v>47</v>
      </c>
      <c r="F1556" t="s">
        <v>39</v>
      </c>
      <c r="H1556" t="s">
        <v>118</v>
      </c>
      <c r="J1556">
        <v>2</v>
      </c>
      <c r="K1556" t="s">
        <v>160</v>
      </c>
      <c r="L1556">
        <f t="shared" si="14"/>
        <v>33</v>
      </c>
      <c r="M1556" t="s">
        <v>161</v>
      </c>
    </row>
    <row r="1557" spans="1:14">
      <c r="A1557">
        <v>1556</v>
      </c>
      <c r="B1557">
        <v>183</v>
      </c>
      <c r="C1557">
        <v>2019</v>
      </c>
      <c r="D1557">
        <v>13</v>
      </c>
      <c r="E1557" t="s">
        <v>47</v>
      </c>
      <c r="F1557" t="s">
        <v>39</v>
      </c>
      <c r="H1557" t="s">
        <v>124</v>
      </c>
      <c r="J1557">
        <v>2</v>
      </c>
      <c r="K1557" t="s">
        <v>160</v>
      </c>
      <c r="L1557">
        <f t="shared" si="14"/>
        <v>33</v>
      </c>
      <c r="M1557" t="s">
        <v>161</v>
      </c>
    </row>
    <row r="1558" spans="1:14">
      <c r="A1558">
        <v>1557</v>
      </c>
      <c r="B1558">
        <v>183</v>
      </c>
      <c r="C1558">
        <v>2019</v>
      </c>
      <c r="D1558">
        <v>13</v>
      </c>
      <c r="E1558" t="s">
        <v>47</v>
      </c>
      <c r="F1558" t="s">
        <v>39</v>
      </c>
      <c r="H1558" t="s">
        <v>118</v>
      </c>
      <c r="J1558">
        <v>2</v>
      </c>
      <c r="K1558" t="s">
        <v>162</v>
      </c>
      <c r="L1558">
        <v>30</v>
      </c>
      <c r="M1558" t="s">
        <v>161</v>
      </c>
    </row>
    <row r="1559" spans="1:14">
      <c r="A1559">
        <v>1558</v>
      </c>
      <c r="B1559">
        <v>183</v>
      </c>
      <c r="C1559">
        <v>2019</v>
      </c>
      <c r="D1559">
        <v>13</v>
      </c>
      <c r="E1559" t="s">
        <v>47</v>
      </c>
      <c r="F1559" t="s">
        <v>39</v>
      </c>
      <c r="H1559" t="s">
        <v>124</v>
      </c>
      <c r="J1559">
        <v>2</v>
      </c>
      <c r="K1559" t="s">
        <v>162</v>
      </c>
      <c r="L1559">
        <v>51</v>
      </c>
      <c r="M1559" t="s">
        <v>163</v>
      </c>
      <c r="N1559" t="s">
        <v>170</v>
      </c>
    </row>
    <row r="1560" spans="1:14">
      <c r="A1560">
        <v>1559</v>
      </c>
      <c r="B1560">
        <v>183</v>
      </c>
      <c r="C1560">
        <v>2019</v>
      </c>
      <c r="D1560">
        <v>13</v>
      </c>
      <c r="E1560" t="s">
        <v>47</v>
      </c>
      <c r="F1560" t="s">
        <v>39</v>
      </c>
      <c r="H1560" t="s">
        <v>124</v>
      </c>
      <c r="J1560">
        <v>3</v>
      </c>
      <c r="K1560" t="s">
        <v>162</v>
      </c>
      <c r="L1560">
        <v>32</v>
      </c>
      <c r="M1560" t="s">
        <v>161</v>
      </c>
    </row>
    <row r="1561" spans="1:14">
      <c r="A1561">
        <v>1560</v>
      </c>
      <c r="B1561">
        <v>183</v>
      </c>
      <c r="C1561">
        <v>2019</v>
      </c>
      <c r="D1561">
        <v>13</v>
      </c>
      <c r="E1561" t="s">
        <v>47</v>
      </c>
      <c r="F1561" t="s">
        <v>39</v>
      </c>
      <c r="H1561" t="s">
        <v>118</v>
      </c>
      <c r="J1561">
        <v>4</v>
      </c>
      <c r="K1561" t="s">
        <v>162</v>
      </c>
      <c r="L1561">
        <v>49</v>
      </c>
      <c r="M1561" t="s">
        <v>161</v>
      </c>
    </row>
    <row r="1562" spans="1:14">
      <c r="A1562">
        <v>1561</v>
      </c>
      <c r="B1562">
        <v>184</v>
      </c>
      <c r="C1562">
        <v>2019</v>
      </c>
      <c r="D1562">
        <v>13</v>
      </c>
      <c r="E1562" t="s">
        <v>33</v>
      </c>
      <c r="F1562" t="s">
        <v>35</v>
      </c>
      <c r="H1562" t="s">
        <v>144</v>
      </c>
      <c r="J1562">
        <v>1</v>
      </c>
      <c r="K1562" t="s">
        <v>160</v>
      </c>
      <c r="L1562">
        <f t="shared" si="14"/>
        <v>33</v>
      </c>
      <c r="M1562" t="s">
        <v>161</v>
      </c>
    </row>
    <row r="1563" spans="1:14">
      <c r="A1563">
        <v>1562</v>
      </c>
      <c r="B1563">
        <v>184</v>
      </c>
      <c r="C1563">
        <v>2019</v>
      </c>
      <c r="D1563">
        <v>13</v>
      </c>
      <c r="E1563" t="s">
        <v>33</v>
      </c>
      <c r="F1563" t="s">
        <v>35</v>
      </c>
      <c r="H1563" t="s">
        <v>144</v>
      </c>
      <c r="J1563">
        <v>2</v>
      </c>
      <c r="K1563" t="s">
        <v>160</v>
      </c>
      <c r="L1563">
        <f t="shared" si="14"/>
        <v>33</v>
      </c>
      <c r="M1563" t="s">
        <v>161</v>
      </c>
    </row>
    <row r="1564" spans="1:14">
      <c r="A1564">
        <v>1563</v>
      </c>
      <c r="B1564">
        <v>184</v>
      </c>
      <c r="C1564">
        <v>2019</v>
      </c>
      <c r="D1564">
        <v>13</v>
      </c>
      <c r="E1564" t="s">
        <v>33</v>
      </c>
      <c r="F1564" t="s">
        <v>35</v>
      </c>
      <c r="H1564" t="s">
        <v>144</v>
      </c>
      <c r="J1564">
        <v>2</v>
      </c>
      <c r="K1564" t="s">
        <v>162</v>
      </c>
      <c r="L1564">
        <v>25</v>
      </c>
      <c r="M1564" t="s">
        <v>161</v>
      </c>
    </row>
    <row r="1565" spans="1:14">
      <c r="A1565">
        <v>1564</v>
      </c>
      <c r="B1565">
        <v>184</v>
      </c>
      <c r="C1565">
        <v>2019</v>
      </c>
      <c r="D1565">
        <v>13</v>
      </c>
      <c r="E1565" t="s">
        <v>33</v>
      </c>
      <c r="F1565" t="s">
        <v>35</v>
      </c>
      <c r="H1565" t="s">
        <v>110</v>
      </c>
      <c r="J1565">
        <v>3</v>
      </c>
      <c r="K1565" t="s">
        <v>162</v>
      </c>
      <c r="L1565">
        <v>53</v>
      </c>
      <c r="M1565" t="s">
        <v>161</v>
      </c>
    </row>
    <row r="1566" spans="1:14">
      <c r="A1566">
        <v>1565</v>
      </c>
      <c r="B1566">
        <v>184</v>
      </c>
      <c r="C1566">
        <v>2019</v>
      </c>
      <c r="D1566">
        <v>13</v>
      </c>
      <c r="E1566" t="s">
        <v>33</v>
      </c>
      <c r="F1566" t="s">
        <v>35</v>
      </c>
      <c r="H1566" t="s">
        <v>144</v>
      </c>
      <c r="J1566">
        <v>4</v>
      </c>
      <c r="K1566" t="s">
        <v>162</v>
      </c>
      <c r="L1566">
        <v>37</v>
      </c>
      <c r="M1566" t="s">
        <v>161</v>
      </c>
    </row>
    <row r="1567" spans="1:14">
      <c r="A1567">
        <v>1566</v>
      </c>
      <c r="B1567">
        <v>185</v>
      </c>
      <c r="C1567">
        <v>2019</v>
      </c>
      <c r="D1567">
        <v>13</v>
      </c>
      <c r="E1567" t="s">
        <v>60</v>
      </c>
      <c r="F1567" t="s">
        <v>49</v>
      </c>
      <c r="H1567" t="s">
        <v>107</v>
      </c>
      <c r="J1567">
        <v>1</v>
      </c>
      <c r="K1567" t="s">
        <v>160</v>
      </c>
      <c r="L1567">
        <f t="shared" si="14"/>
        <v>33</v>
      </c>
      <c r="M1567" t="s">
        <v>161</v>
      </c>
    </row>
    <row r="1568" spans="1:14">
      <c r="A1568">
        <v>1567</v>
      </c>
      <c r="B1568">
        <v>185</v>
      </c>
      <c r="C1568">
        <v>2019</v>
      </c>
      <c r="D1568">
        <v>13</v>
      </c>
      <c r="E1568" t="s">
        <v>60</v>
      </c>
      <c r="F1568" t="s">
        <v>49</v>
      </c>
      <c r="H1568" t="s">
        <v>136</v>
      </c>
      <c r="J1568">
        <v>1</v>
      </c>
      <c r="K1568" t="s">
        <v>160</v>
      </c>
      <c r="L1568">
        <f t="shared" si="14"/>
        <v>33</v>
      </c>
      <c r="M1568" t="s">
        <v>161</v>
      </c>
    </row>
    <row r="1569" spans="1:14">
      <c r="A1569">
        <v>1568</v>
      </c>
      <c r="B1569">
        <v>185</v>
      </c>
      <c r="C1569">
        <v>2019</v>
      </c>
      <c r="D1569">
        <v>13</v>
      </c>
      <c r="E1569" t="s">
        <v>60</v>
      </c>
      <c r="F1569" t="s">
        <v>49</v>
      </c>
      <c r="H1569" t="s">
        <v>107</v>
      </c>
      <c r="J1569">
        <v>1</v>
      </c>
      <c r="K1569" t="s">
        <v>160</v>
      </c>
      <c r="L1569">
        <f t="shared" si="14"/>
        <v>33</v>
      </c>
      <c r="M1569" t="s">
        <v>161</v>
      </c>
    </row>
    <row r="1570" spans="1:14">
      <c r="A1570">
        <v>1569</v>
      </c>
      <c r="B1570">
        <v>185</v>
      </c>
      <c r="C1570">
        <v>2019</v>
      </c>
      <c r="D1570">
        <v>13</v>
      </c>
      <c r="E1570" t="s">
        <v>60</v>
      </c>
      <c r="F1570" t="s">
        <v>49</v>
      </c>
      <c r="H1570" t="s">
        <v>107</v>
      </c>
      <c r="J1570">
        <v>2</v>
      </c>
      <c r="K1570" t="s">
        <v>162</v>
      </c>
      <c r="L1570">
        <v>47</v>
      </c>
      <c r="M1570" t="s">
        <v>161</v>
      </c>
    </row>
    <row r="1571" spans="1:14">
      <c r="A1571">
        <v>1570</v>
      </c>
      <c r="B1571">
        <v>185</v>
      </c>
      <c r="C1571">
        <v>2019</v>
      </c>
      <c r="D1571">
        <v>13</v>
      </c>
      <c r="E1571" t="s">
        <v>60</v>
      </c>
      <c r="F1571" t="s">
        <v>49</v>
      </c>
      <c r="H1571" t="s">
        <v>136</v>
      </c>
      <c r="J1571">
        <v>2</v>
      </c>
      <c r="K1571" t="s">
        <v>162</v>
      </c>
      <c r="L1571">
        <v>27</v>
      </c>
      <c r="M1571" t="s">
        <v>161</v>
      </c>
    </row>
    <row r="1572" spans="1:14">
      <c r="A1572">
        <v>1571</v>
      </c>
      <c r="B1572">
        <v>185</v>
      </c>
      <c r="C1572">
        <v>2019</v>
      </c>
      <c r="D1572">
        <v>13</v>
      </c>
      <c r="E1572" t="s">
        <v>60</v>
      </c>
      <c r="F1572" t="s">
        <v>49</v>
      </c>
      <c r="H1572" t="s">
        <v>136</v>
      </c>
      <c r="J1572">
        <v>3</v>
      </c>
      <c r="K1572" t="s">
        <v>162</v>
      </c>
      <c r="L1572">
        <v>45</v>
      </c>
      <c r="M1572" t="s">
        <v>161</v>
      </c>
    </row>
    <row r="1573" spans="1:14">
      <c r="A1573">
        <v>1572</v>
      </c>
      <c r="B1573">
        <v>185</v>
      </c>
      <c r="C1573">
        <v>2019</v>
      </c>
      <c r="D1573">
        <v>13</v>
      </c>
      <c r="E1573" t="s">
        <v>60</v>
      </c>
      <c r="F1573" t="s">
        <v>49</v>
      </c>
      <c r="H1573" t="s">
        <v>107</v>
      </c>
      <c r="J1573">
        <v>4</v>
      </c>
      <c r="K1573" t="s">
        <v>160</v>
      </c>
      <c r="L1573">
        <f t="shared" si="14"/>
        <v>33</v>
      </c>
      <c r="M1573" t="s">
        <v>161</v>
      </c>
    </row>
    <row r="1574" spans="1:14">
      <c r="A1574">
        <v>1573</v>
      </c>
      <c r="B1574">
        <v>185</v>
      </c>
      <c r="C1574">
        <v>2019</v>
      </c>
      <c r="D1574">
        <v>13</v>
      </c>
      <c r="E1574" t="s">
        <v>60</v>
      </c>
      <c r="F1574" t="s">
        <v>49</v>
      </c>
      <c r="H1574" t="s">
        <v>107</v>
      </c>
      <c r="J1574">
        <v>4</v>
      </c>
      <c r="K1574" t="s">
        <v>160</v>
      </c>
      <c r="L1574">
        <f t="shared" si="14"/>
        <v>33</v>
      </c>
      <c r="M1574" t="s">
        <v>161</v>
      </c>
    </row>
    <row r="1575" spans="1:14">
      <c r="A1575">
        <v>1574</v>
      </c>
      <c r="B1575">
        <v>186</v>
      </c>
      <c r="C1575">
        <v>2019</v>
      </c>
      <c r="D1575">
        <v>13</v>
      </c>
      <c r="E1575" t="s">
        <v>55</v>
      </c>
      <c r="F1575" t="s">
        <v>54</v>
      </c>
      <c r="H1575" t="s">
        <v>103</v>
      </c>
      <c r="J1575">
        <v>1</v>
      </c>
      <c r="K1575" t="s">
        <v>160</v>
      </c>
      <c r="L1575">
        <f t="shared" si="14"/>
        <v>33</v>
      </c>
      <c r="M1575" t="s">
        <v>161</v>
      </c>
    </row>
    <row r="1576" spans="1:14">
      <c r="A1576">
        <v>1575</v>
      </c>
      <c r="B1576">
        <v>186</v>
      </c>
      <c r="C1576">
        <v>2019</v>
      </c>
      <c r="D1576">
        <v>13</v>
      </c>
      <c r="E1576" t="s">
        <v>55</v>
      </c>
      <c r="F1576" t="s">
        <v>54</v>
      </c>
      <c r="H1576" t="s">
        <v>103</v>
      </c>
      <c r="J1576">
        <v>1</v>
      </c>
      <c r="K1576" t="s">
        <v>162</v>
      </c>
      <c r="L1576">
        <v>48</v>
      </c>
      <c r="M1576" t="s">
        <v>161</v>
      </c>
    </row>
    <row r="1577" spans="1:14">
      <c r="A1577">
        <v>1576</v>
      </c>
      <c r="B1577">
        <v>186</v>
      </c>
      <c r="C1577">
        <v>2019</v>
      </c>
      <c r="D1577">
        <v>13</v>
      </c>
      <c r="E1577" t="s">
        <v>55</v>
      </c>
      <c r="F1577" t="s">
        <v>54</v>
      </c>
      <c r="H1577" t="s">
        <v>105</v>
      </c>
      <c r="J1577">
        <v>1</v>
      </c>
      <c r="K1577" t="s">
        <v>160</v>
      </c>
      <c r="L1577">
        <f t="shared" si="14"/>
        <v>33</v>
      </c>
      <c r="M1577" t="s">
        <v>161</v>
      </c>
    </row>
    <row r="1578" spans="1:14">
      <c r="A1578">
        <v>1577</v>
      </c>
      <c r="B1578">
        <v>186</v>
      </c>
      <c r="C1578">
        <v>2019</v>
      </c>
      <c r="D1578">
        <v>13</v>
      </c>
      <c r="E1578" t="s">
        <v>55</v>
      </c>
      <c r="F1578" t="s">
        <v>54</v>
      </c>
      <c r="H1578" t="s">
        <v>103</v>
      </c>
      <c r="J1578">
        <v>2</v>
      </c>
      <c r="K1578" t="s">
        <v>162</v>
      </c>
      <c r="L1578">
        <v>43</v>
      </c>
      <c r="M1578" t="s">
        <v>161</v>
      </c>
    </row>
    <row r="1579" spans="1:14">
      <c r="A1579">
        <v>1578</v>
      </c>
      <c r="B1579">
        <v>186</v>
      </c>
      <c r="C1579">
        <v>2019</v>
      </c>
      <c r="D1579">
        <v>13</v>
      </c>
      <c r="E1579" t="s">
        <v>55</v>
      </c>
      <c r="F1579" t="s">
        <v>54</v>
      </c>
      <c r="H1579" t="s">
        <v>105</v>
      </c>
      <c r="J1579">
        <v>2</v>
      </c>
      <c r="K1579" t="s">
        <v>160</v>
      </c>
      <c r="L1579">
        <f t="shared" si="14"/>
        <v>33</v>
      </c>
      <c r="M1579" t="s">
        <v>161</v>
      </c>
    </row>
    <row r="1580" spans="1:14">
      <c r="A1580">
        <v>1579</v>
      </c>
      <c r="B1580">
        <v>186</v>
      </c>
      <c r="C1580">
        <v>2019</v>
      </c>
      <c r="D1580">
        <v>13</v>
      </c>
      <c r="E1580" t="s">
        <v>55</v>
      </c>
      <c r="F1580" t="s">
        <v>54</v>
      </c>
      <c r="H1580" t="s">
        <v>103</v>
      </c>
      <c r="J1580">
        <v>3</v>
      </c>
      <c r="K1580" t="s">
        <v>160</v>
      </c>
      <c r="L1580">
        <f t="shared" si="14"/>
        <v>33</v>
      </c>
      <c r="M1580" t="s">
        <v>161</v>
      </c>
    </row>
    <row r="1581" spans="1:14">
      <c r="A1581">
        <v>1580</v>
      </c>
      <c r="B1581">
        <v>186</v>
      </c>
      <c r="C1581">
        <v>2019</v>
      </c>
      <c r="D1581">
        <v>13</v>
      </c>
      <c r="E1581" t="s">
        <v>55</v>
      </c>
      <c r="F1581" t="s">
        <v>54</v>
      </c>
      <c r="H1581" t="s">
        <v>105</v>
      </c>
      <c r="J1581">
        <v>3</v>
      </c>
      <c r="K1581" t="s">
        <v>160</v>
      </c>
      <c r="L1581">
        <f t="shared" si="14"/>
        <v>33</v>
      </c>
      <c r="M1581" t="s">
        <v>163</v>
      </c>
      <c r="N1581" t="s">
        <v>164</v>
      </c>
    </row>
    <row r="1582" spans="1:14">
      <c r="A1582">
        <v>1581</v>
      </c>
      <c r="B1582">
        <v>186</v>
      </c>
      <c r="C1582">
        <v>2019</v>
      </c>
      <c r="D1582">
        <v>13</v>
      </c>
      <c r="E1582" t="s">
        <v>55</v>
      </c>
      <c r="F1582" t="s">
        <v>54</v>
      </c>
      <c r="H1582" t="s">
        <v>103</v>
      </c>
      <c r="J1582">
        <v>3</v>
      </c>
      <c r="K1582" t="s">
        <v>162</v>
      </c>
      <c r="L1582">
        <v>49</v>
      </c>
      <c r="M1582" t="s">
        <v>163</v>
      </c>
      <c r="N1582" t="s">
        <v>165</v>
      </c>
    </row>
    <row r="1583" spans="1:14">
      <c r="A1583">
        <v>1582</v>
      </c>
      <c r="B1583">
        <v>186</v>
      </c>
      <c r="C1583">
        <v>2019</v>
      </c>
      <c r="D1583">
        <v>13</v>
      </c>
      <c r="E1583" t="s">
        <v>55</v>
      </c>
      <c r="F1583" t="s">
        <v>54</v>
      </c>
      <c r="H1583" t="s">
        <v>105</v>
      </c>
      <c r="J1583">
        <v>4</v>
      </c>
      <c r="K1583" t="s">
        <v>162</v>
      </c>
      <c r="L1583">
        <v>51</v>
      </c>
      <c r="M1583" t="s">
        <v>161</v>
      </c>
    </row>
    <row r="1584" spans="1:14">
      <c r="A1584">
        <v>1583</v>
      </c>
      <c r="B1584">
        <v>186</v>
      </c>
      <c r="C1584">
        <v>2019</v>
      </c>
      <c r="D1584">
        <v>13</v>
      </c>
      <c r="E1584" t="s">
        <v>55</v>
      </c>
      <c r="F1584" t="s">
        <v>54</v>
      </c>
      <c r="H1584" t="s">
        <v>103</v>
      </c>
      <c r="J1584">
        <v>4</v>
      </c>
      <c r="K1584" t="s">
        <v>162</v>
      </c>
      <c r="L1584">
        <v>37</v>
      </c>
      <c r="M1584" t="s">
        <v>161</v>
      </c>
    </row>
    <row r="1585" spans="1:14">
      <c r="A1585">
        <v>1584</v>
      </c>
      <c r="B1585">
        <v>187</v>
      </c>
      <c r="C1585">
        <v>2019</v>
      </c>
      <c r="D1585">
        <v>13</v>
      </c>
      <c r="E1585" t="s">
        <v>40</v>
      </c>
      <c r="F1585" t="s">
        <v>30</v>
      </c>
      <c r="H1585" t="s">
        <v>117</v>
      </c>
      <c r="J1585">
        <v>1</v>
      </c>
      <c r="K1585" t="s">
        <v>162</v>
      </c>
      <c r="L1585">
        <v>31</v>
      </c>
      <c r="M1585" t="s">
        <v>161</v>
      </c>
    </row>
    <row r="1586" spans="1:14">
      <c r="A1586">
        <v>1585</v>
      </c>
      <c r="B1586">
        <v>187</v>
      </c>
      <c r="C1586">
        <v>2019</v>
      </c>
      <c r="D1586">
        <v>13</v>
      </c>
      <c r="E1586" t="s">
        <v>40</v>
      </c>
      <c r="F1586" t="s">
        <v>30</v>
      </c>
      <c r="H1586" t="s">
        <v>117</v>
      </c>
      <c r="J1586">
        <v>2</v>
      </c>
      <c r="K1586" t="s">
        <v>160</v>
      </c>
      <c r="L1586">
        <f t="shared" si="14"/>
        <v>33</v>
      </c>
      <c r="M1586" t="s">
        <v>161</v>
      </c>
    </row>
    <row r="1587" spans="1:14">
      <c r="A1587">
        <v>1586</v>
      </c>
      <c r="B1587">
        <v>187</v>
      </c>
      <c r="C1587">
        <v>2019</v>
      </c>
      <c r="D1587">
        <v>13</v>
      </c>
      <c r="E1587" t="s">
        <v>40</v>
      </c>
      <c r="F1587" t="s">
        <v>30</v>
      </c>
      <c r="H1587" t="s">
        <v>129</v>
      </c>
      <c r="J1587">
        <v>2</v>
      </c>
      <c r="K1587" t="s">
        <v>162</v>
      </c>
      <c r="L1587">
        <v>39</v>
      </c>
      <c r="M1587" t="s">
        <v>161</v>
      </c>
    </row>
    <row r="1588" spans="1:14">
      <c r="A1588">
        <v>1587</v>
      </c>
      <c r="B1588">
        <v>187</v>
      </c>
      <c r="C1588">
        <v>2019</v>
      </c>
      <c r="D1588">
        <v>13</v>
      </c>
      <c r="E1588" t="s">
        <v>40</v>
      </c>
      <c r="F1588" t="s">
        <v>30</v>
      </c>
      <c r="H1588" t="s">
        <v>129</v>
      </c>
      <c r="J1588">
        <v>2</v>
      </c>
      <c r="K1588" t="s">
        <v>160</v>
      </c>
      <c r="L1588">
        <f t="shared" si="14"/>
        <v>33</v>
      </c>
      <c r="M1588" t="s">
        <v>161</v>
      </c>
    </row>
    <row r="1589" spans="1:14">
      <c r="A1589">
        <v>1588</v>
      </c>
      <c r="B1589">
        <v>187</v>
      </c>
      <c r="C1589">
        <v>2019</v>
      </c>
      <c r="D1589">
        <v>13</v>
      </c>
      <c r="E1589" t="s">
        <v>40</v>
      </c>
      <c r="F1589" t="s">
        <v>30</v>
      </c>
      <c r="H1589" t="s">
        <v>129</v>
      </c>
      <c r="J1589">
        <v>3</v>
      </c>
      <c r="K1589" t="s">
        <v>160</v>
      </c>
      <c r="L1589">
        <f t="shared" si="14"/>
        <v>33</v>
      </c>
      <c r="M1589" t="s">
        <v>161</v>
      </c>
    </row>
    <row r="1590" spans="1:14">
      <c r="A1590">
        <v>1589</v>
      </c>
      <c r="B1590">
        <v>187</v>
      </c>
      <c r="C1590">
        <v>2019</v>
      </c>
      <c r="D1590">
        <v>13</v>
      </c>
      <c r="E1590" t="s">
        <v>40</v>
      </c>
      <c r="F1590" t="s">
        <v>30</v>
      </c>
      <c r="H1590" t="s">
        <v>129</v>
      </c>
      <c r="J1590">
        <v>4</v>
      </c>
      <c r="K1590" t="s">
        <v>162</v>
      </c>
      <c r="L1590">
        <v>29</v>
      </c>
      <c r="M1590" t="s">
        <v>161</v>
      </c>
    </row>
    <row r="1591" spans="1:14">
      <c r="A1591">
        <v>1590</v>
      </c>
      <c r="B1591">
        <v>187</v>
      </c>
      <c r="C1591">
        <v>2019</v>
      </c>
      <c r="D1591">
        <v>13</v>
      </c>
      <c r="E1591" t="s">
        <v>40</v>
      </c>
      <c r="F1591" t="s">
        <v>30</v>
      </c>
      <c r="H1591" t="s">
        <v>117</v>
      </c>
      <c r="J1591">
        <v>4</v>
      </c>
      <c r="K1591" t="s">
        <v>162</v>
      </c>
      <c r="L1591">
        <v>34</v>
      </c>
      <c r="M1591" t="s">
        <v>161</v>
      </c>
    </row>
    <row r="1592" spans="1:14">
      <c r="A1592">
        <v>1591</v>
      </c>
      <c r="B1592">
        <v>188</v>
      </c>
      <c r="C1592">
        <v>2019</v>
      </c>
      <c r="D1592">
        <v>13</v>
      </c>
      <c r="E1592" t="s">
        <v>43</v>
      </c>
      <c r="F1592" t="s">
        <v>57</v>
      </c>
      <c r="H1592" t="s">
        <v>127</v>
      </c>
      <c r="J1592">
        <v>1</v>
      </c>
      <c r="K1592" t="s">
        <v>162</v>
      </c>
      <c r="L1592">
        <v>27</v>
      </c>
      <c r="M1592" t="s">
        <v>161</v>
      </c>
    </row>
    <row r="1593" spans="1:14">
      <c r="A1593">
        <v>1592</v>
      </c>
      <c r="B1593">
        <v>188</v>
      </c>
      <c r="C1593">
        <v>2019</v>
      </c>
      <c r="D1593">
        <v>13</v>
      </c>
      <c r="E1593" t="s">
        <v>43</v>
      </c>
      <c r="F1593" t="s">
        <v>57</v>
      </c>
      <c r="H1593" t="s">
        <v>127</v>
      </c>
      <c r="J1593">
        <v>1</v>
      </c>
      <c r="K1593" t="s">
        <v>162</v>
      </c>
      <c r="L1593">
        <v>41</v>
      </c>
      <c r="M1593" t="s">
        <v>163</v>
      </c>
      <c r="N1593" t="s">
        <v>165</v>
      </c>
    </row>
    <row r="1594" spans="1:14">
      <c r="A1594">
        <v>1593</v>
      </c>
      <c r="B1594">
        <v>188</v>
      </c>
      <c r="C1594">
        <v>2019</v>
      </c>
      <c r="D1594">
        <v>13</v>
      </c>
      <c r="E1594" t="s">
        <v>43</v>
      </c>
      <c r="F1594" t="s">
        <v>57</v>
      </c>
      <c r="H1594" t="s">
        <v>127</v>
      </c>
      <c r="J1594">
        <v>2</v>
      </c>
      <c r="K1594" t="s">
        <v>160</v>
      </c>
      <c r="L1594">
        <f>IF(K1594="XP", 33,0)</f>
        <v>33</v>
      </c>
      <c r="M1594" t="s">
        <v>161</v>
      </c>
    </row>
    <row r="1595" spans="1:14">
      <c r="A1595">
        <v>1594</v>
      </c>
      <c r="B1595">
        <v>188</v>
      </c>
      <c r="C1595">
        <v>2019</v>
      </c>
      <c r="D1595">
        <v>13</v>
      </c>
      <c r="E1595" t="s">
        <v>43</v>
      </c>
      <c r="F1595" t="s">
        <v>57</v>
      </c>
      <c r="H1595" t="s">
        <v>127</v>
      </c>
      <c r="J1595">
        <v>2</v>
      </c>
      <c r="K1595" t="s">
        <v>160</v>
      </c>
      <c r="L1595">
        <f>IF(K1595="XP", 33,0)</f>
        <v>33</v>
      </c>
      <c r="M1595" t="s">
        <v>161</v>
      </c>
    </row>
    <row r="1596" spans="1:14">
      <c r="A1596">
        <v>1595</v>
      </c>
      <c r="B1596">
        <v>188</v>
      </c>
      <c r="C1596">
        <v>2019</v>
      </c>
      <c r="D1596">
        <v>13</v>
      </c>
      <c r="E1596" t="s">
        <v>43</v>
      </c>
      <c r="F1596" t="s">
        <v>57</v>
      </c>
      <c r="H1596" t="s">
        <v>127</v>
      </c>
      <c r="J1596">
        <v>2</v>
      </c>
      <c r="K1596" t="s">
        <v>162</v>
      </c>
      <c r="L1596">
        <v>33</v>
      </c>
      <c r="M1596" t="s">
        <v>161</v>
      </c>
    </row>
    <row r="1597" spans="1:14">
      <c r="A1597">
        <v>1596</v>
      </c>
      <c r="B1597">
        <v>188</v>
      </c>
      <c r="C1597">
        <v>2019</v>
      </c>
      <c r="D1597">
        <v>13</v>
      </c>
      <c r="E1597" t="s">
        <v>43</v>
      </c>
      <c r="F1597" t="s">
        <v>57</v>
      </c>
      <c r="H1597" t="s">
        <v>127</v>
      </c>
      <c r="J1597">
        <v>3</v>
      </c>
      <c r="K1597" t="s">
        <v>160</v>
      </c>
      <c r="L1597">
        <f>IF(K1597="XP", 33,0)</f>
        <v>33</v>
      </c>
      <c r="M1597" t="s">
        <v>161</v>
      </c>
    </row>
    <row r="1598" spans="1:14">
      <c r="A1598">
        <v>1597</v>
      </c>
      <c r="B1598">
        <v>188</v>
      </c>
      <c r="C1598">
        <v>2019</v>
      </c>
      <c r="D1598">
        <v>13</v>
      </c>
      <c r="E1598" t="s">
        <v>43</v>
      </c>
      <c r="F1598" t="s">
        <v>57</v>
      </c>
      <c r="H1598" t="s">
        <v>127</v>
      </c>
      <c r="J1598">
        <v>3</v>
      </c>
      <c r="K1598" t="s">
        <v>160</v>
      </c>
      <c r="L1598">
        <f>IF(K1598="XP", 33,0)</f>
        <v>33</v>
      </c>
      <c r="M1598" t="s">
        <v>161</v>
      </c>
    </row>
    <row r="1599" spans="1:14">
      <c r="A1599">
        <v>1598</v>
      </c>
      <c r="B1599">
        <v>188</v>
      </c>
      <c r="C1599">
        <v>2019</v>
      </c>
      <c r="D1599">
        <v>13</v>
      </c>
      <c r="E1599" t="s">
        <v>43</v>
      </c>
      <c r="F1599" t="s">
        <v>57</v>
      </c>
      <c r="H1599" t="s">
        <v>123</v>
      </c>
      <c r="J1599">
        <v>4</v>
      </c>
      <c r="K1599" t="s">
        <v>160</v>
      </c>
      <c r="L1599">
        <f>IF(K1599="XP", 33,0)</f>
        <v>33</v>
      </c>
      <c r="M1599" t="s">
        <v>161</v>
      </c>
    </row>
    <row r="1600" spans="1:14">
      <c r="A1600">
        <v>1599</v>
      </c>
      <c r="B1600">
        <v>189</v>
      </c>
      <c r="C1600">
        <v>2019</v>
      </c>
      <c r="D1600">
        <v>13</v>
      </c>
      <c r="E1600" t="s">
        <v>23</v>
      </c>
      <c r="F1600" t="s">
        <v>52</v>
      </c>
      <c r="H1600" t="s">
        <v>102</v>
      </c>
      <c r="J1600">
        <v>1</v>
      </c>
      <c r="K1600" t="s">
        <v>160</v>
      </c>
      <c r="L1600">
        <f t="shared" si="14"/>
        <v>33</v>
      </c>
      <c r="M1600" t="s">
        <v>161</v>
      </c>
    </row>
    <row r="1601" spans="1:14">
      <c r="A1601">
        <v>1600</v>
      </c>
      <c r="B1601">
        <v>189</v>
      </c>
      <c r="C1601">
        <v>2019</v>
      </c>
      <c r="D1601">
        <v>13</v>
      </c>
      <c r="E1601" t="s">
        <v>23</v>
      </c>
      <c r="F1601" t="s">
        <v>52</v>
      </c>
      <c r="H1601" t="s">
        <v>102</v>
      </c>
      <c r="J1601">
        <v>2</v>
      </c>
      <c r="K1601" t="s">
        <v>160</v>
      </c>
      <c r="L1601">
        <f t="shared" si="14"/>
        <v>33</v>
      </c>
      <c r="M1601" t="s">
        <v>161</v>
      </c>
    </row>
    <row r="1602" spans="1:14">
      <c r="A1602">
        <v>1601</v>
      </c>
      <c r="B1602">
        <v>189</v>
      </c>
      <c r="C1602">
        <v>2019</v>
      </c>
      <c r="D1602">
        <v>13</v>
      </c>
      <c r="E1602" t="s">
        <v>23</v>
      </c>
      <c r="F1602" t="s">
        <v>52</v>
      </c>
      <c r="H1602" t="s">
        <v>102</v>
      </c>
      <c r="J1602">
        <v>2</v>
      </c>
      <c r="K1602" t="s">
        <v>160</v>
      </c>
      <c r="L1602">
        <f t="shared" si="14"/>
        <v>33</v>
      </c>
      <c r="M1602" t="s">
        <v>161</v>
      </c>
    </row>
    <row r="1603" spans="1:14">
      <c r="A1603">
        <v>1602</v>
      </c>
      <c r="B1603">
        <v>189</v>
      </c>
      <c r="C1603">
        <v>2019</v>
      </c>
      <c r="D1603">
        <v>13</v>
      </c>
      <c r="E1603" t="s">
        <v>23</v>
      </c>
      <c r="F1603" t="s">
        <v>52</v>
      </c>
      <c r="H1603" t="s">
        <v>113</v>
      </c>
      <c r="J1603">
        <v>2</v>
      </c>
      <c r="K1603" t="s">
        <v>162</v>
      </c>
      <c r="L1603">
        <v>44</v>
      </c>
      <c r="M1603" t="s">
        <v>163</v>
      </c>
      <c r="N1603" t="s">
        <v>165</v>
      </c>
    </row>
    <row r="1604" spans="1:14">
      <c r="A1604">
        <v>1603</v>
      </c>
      <c r="B1604">
        <v>189</v>
      </c>
      <c r="C1604">
        <v>2019</v>
      </c>
      <c r="D1604">
        <v>13</v>
      </c>
      <c r="E1604" t="s">
        <v>23</v>
      </c>
      <c r="F1604" t="s">
        <v>52</v>
      </c>
      <c r="H1604" t="s">
        <v>102</v>
      </c>
      <c r="J1604">
        <v>3</v>
      </c>
      <c r="K1604" t="s">
        <v>162</v>
      </c>
      <c r="L1604">
        <v>50</v>
      </c>
      <c r="M1604" t="s">
        <v>161</v>
      </c>
    </row>
    <row r="1605" spans="1:14">
      <c r="A1605">
        <v>1604</v>
      </c>
      <c r="B1605">
        <v>189</v>
      </c>
      <c r="C1605">
        <v>2019</v>
      </c>
      <c r="D1605">
        <v>13</v>
      </c>
      <c r="E1605" t="s">
        <v>23</v>
      </c>
      <c r="F1605" t="s">
        <v>52</v>
      </c>
      <c r="H1605" t="s">
        <v>102</v>
      </c>
      <c r="J1605">
        <v>3</v>
      </c>
      <c r="K1605" t="s">
        <v>160</v>
      </c>
      <c r="L1605">
        <f>IF(K1605="XP", 33,0)</f>
        <v>33</v>
      </c>
      <c r="M1605" t="s">
        <v>161</v>
      </c>
    </row>
    <row r="1606" spans="1:14">
      <c r="A1606">
        <v>1605</v>
      </c>
      <c r="B1606">
        <v>189</v>
      </c>
      <c r="C1606">
        <v>2019</v>
      </c>
      <c r="D1606">
        <v>13</v>
      </c>
      <c r="E1606" t="s">
        <v>23</v>
      </c>
      <c r="F1606" t="s">
        <v>52</v>
      </c>
      <c r="H1606" t="s">
        <v>113</v>
      </c>
      <c r="J1606">
        <v>4</v>
      </c>
      <c r="K1606" t="s">
        <v>162</v>
      </c>
      <c r="L1606">
        <v>34</v>
      </c>
      <c r="M1606" t="s">
        <v>161</v>
      </c>
    </row>
    <row r="1607" spans="1:14">
      <c r="A1607">
        <v>1606</v>
      </c>
      <c r="B1607">
        <v>189</v>
      </c>
      <c r="C1607">
        <v>2019</v>
      </c>
      <c r="D1607">
        <v>13</v>
      </c>
      <c r="E1607" t="s">
        <v>23</v>
      </c>
      <c r="F1607" t="s">
        <v>52</v>
      </c>
      <c r="H1607" t="s">
        <v>102</v>
      </c>
      <c r="J1607">
        <v>4</v>
      </c>
      <c r="K1607" t="s">
        <v>160</v>
      </c>
      <c r="L1607">
        <f>IF(K1607="XP", 33,0)</f>
        <v>33</v>
      </c>
      <c r="M1607" t="s">
        <v>161</v>
      </c>
    </row>
    <row r="1608" spans="1:14">
      <c r="A1608">
        <v>1607</v>
      </c>
      <c r="B1608">
        <v>189</v>
      </c>
      <c r="C1608">
        <v>2019</v>
      </c>
      <c r="D1608">
        <v>13</v>
      </c>
      <c r="E1608" t="s">
        <v>23</v>
      </c>
      <c r="F1608" t="s">
        <v>52</v>
      </c>
      <c r="H1608" t="s">
        <v>113</v>
      </c>
      <c r="J1608">
        <v>4</v>
      </c>
      <c r="K1608" t="s">
        <v>160</v>
      </c>
      <c r="L1608">
        <f>IF(K1608="XP", 33,0)</f>
        <v>33</v>
      </c>
      <c r="M1608" t="s">
        <v>163</v>
      </c>
      <c r="N1608" t="s">
        <v>170</v>
      </c>
    </row>
    <row r="1609" spans="1:14">
      <c r="A1609">
        <v>1608</v>
      </c>
      <c r="B1609">
        <v>190</v>
      </c>
      <c r="C1609">
        <v>2019</v>
      </c>
      <c r="D1609">
        <v>13</v>
      </c>
      <c r="E1609" t="s">
        <v>53</v>
      </c>
      <c r="F1609" t="s">
        <v>56</v>
      </c>
      <c r="H1609" t="s">
        <v>132</v>
      </c>
      <c r="J1609">
        <v>1</v>
      </c>
      <c r="K1609" t="s">
        <v>160</v>
      </c>
      <c r="L1609">
        <f t="shared" si="14"/>
        <v>33</v>
      </c>
      <c r="M1609" t="s">
        <v>161</v>
      </c>
    </row>
    <row r="1610" spans="1:14">
      <c r="A1610">
        <v>1609</v>
      </c>
      <c r="B1610">
        <v>190</v>
      </c>
      <c r="C1610">
        <v>2019</v>
      </c>
      <c r="D1610">
        <v>13</v>
      </c>
      <c r="E1610" t="s">
        <v>53</v>
      </c>
      <c r="F1610" t="s">
        <v>56</v>
      </c>
      <c r="H1610" t="s">
        <v>132</v>
      </c>
      <c r="J1610">
        <v>1</v>
      </c>
      <c r="K1610" t="s">
        <v>160</v>
      </c>
      <c r="L1610">
        <f t="shared" si="14"/>
        <v>33</v>
      </c>
      <c r="M1610" t="s">
        <v>161</v>
      </c>
    </row>
    <row r="1611" spans="1:14">
      <c r="A1611">
        <v>1610</v>
      </c>
      <c r="B1611">
        <v>190</v>
      </c>
      <c r="C1611">
        <v>2019</v>
      </c>
      <c r="D1611">
        <v>13</v>
      </c>
      <c r="E1611" t="s">
        <v>53</v>
      </c>
      <c r="F1611" t="s">
        <v>56</v>
      </c>
      <c r="H1611" t="s">
        <v>121</v>
      </c>
      <c r="J1611">
        <v>2</v>
      </c>
      <c r="K1611" t="s">
        <v>162</v>
      </c>
      <c r="L1611">
        <v>30</v>
      </c>
      <c r="M1611" t="s">
        <v>161</v>
      </c>
    </row>
    <row r="1612" spans="1:14">
      <c r="A1612">
        <v>1611</v>
      </c>
      <c r="B1612">
        <v>190</v>
      </c>
      <c r="C1612">
        <v>2019</v>
      </c>
      <c r="D1612">
        <v>13</v>
      </c>
      <c r="E1612" t="s">
        <v>53</v>
      </c>
      <c r="F1612" t="s">
        <v>56</v>
      </c>
      <c r="H1612" t="s">
        <v>132</v>
      </c>
      <c r="J1612">
        <v>2</v>
      </c>
      <c r="K1612" t="s">
        <v>162</v>
      </c>
      <c r="L1612">
        <v>31</v>
      </c>
      <c r="M1612" t="s">
        <v>161</v>
      </c>
    </row>
    <row r="1613" spans="1:14">
      <c r="A1613">
        <v>1612</v>
      </c>
      <c r="B1613">
        <v>190</v>
      </c>
      <c r="C1613">
        <v>2019</v>
      </c>
      <c r="D1613">
        <v>13</v>
      </c>
      <c r="E1613" t="s">
        <v>53</v>
      </c>
      <c r="F1613" t="s">
        <v>56</v>
      </c>
      <c r="H1613" t="s">
        <v>121</v>
      </c>
      <c r="J1613">
        <v>2</v>
      </c>
      <c r="K1613" t="s">
        <v>160</v>
      </c>
      <c r="L1613">
        <f t="shared" si="14"/>
        <v>33</v>
      </c>
      <c r="M1613" t="s">
        <v>161</v>
      </c>
    </row>
    <row r="1614" spans="1:14">
      <c r="A1614">
        <v>1613</v>
      </c>
      <c r="B1614">
        <v>190</v>
      </c>
      <c r="C1614">
        <v>2019</v>
      </c>
      <c r="D1614">
        <v>13</v>
      </c>
      <c r="E1614" t="s">
        <v>53</v>
      </c>
      <c r="F1614" t="s">
        <v>56</v>
      </c>
      <c r="H1614" t="s">
        <v>121</v>
      </c>
      <c r="J1614">
        <v>4</v>
      </c>
      <c r="K1614" t="s">
        <v>160</v>
      </c>
      <c r="L1614">
        <f t="shared" si="14"/>
        <v>33</v>
      </c>
      <c r="M1614" t="s">
        <v>161</v>
      </c>
    </row>
    <row r="1615" spans="1:14">
      <c r="A1615">
        <v>1614</v>
      </c>
      <c r="B1615">
        <v>190</v>
      </c>
      <c r="C1615">
        <v>2019</v>
      </c>
      <c r="D1615">
        <v>13</v>
      </c>
      <c r="E1615" t="s">
        <v>53</v>
      </c>
      <c r="F1615" t="s">
        <v>56</v>
      </c>
      <c r="H1615" t="s">
        <v>121</v>
      </c>
      <c r="J1615">
        <v>4</v>
      </c>
      <c r="K1615" t="s">
        <v>162</v>
      </c>
      <c r="L1615">
        <v>55</v>
      </c>
      <c r="M1615" t="s">
        <v>163</v>
      </c>
      <c r="N1615" t="s">
        <v>167</v>
      </c>
    </row>
    <row r="1616" spans="1:14">
      <c r="A1616">
        <v>1615</v>
      </c>
      <c r="B1616">
        <v>190</v>
      </c>
      <c r="C1616">
        <v>2019</v>
      </c>
      <c r="D1616">
        <v>13</v>
      </c>
      <c r="E1616" t="s">
        <v>53</v>
      </c>
      <c r="F1616" t="s">
        <v>56</v>
      </c>
      <c r="H1616" t="s">
        <v>132</v>
      </c>
      <c r="J1616">
        <v>4</v>
      </c>
      <c r="K1616" t="s">
        <v>162</v>
      </c>
      <c r="L1616">
        <v>52</v>
      </c>
      <c r="M1616" t="s">
        <v>161</v>
      </c>
    </row>
    <row r="1617" spans="1:14">
      <c r="A1617">
        <v>1616</v>
      </c>
      <c r="B1617">
        <v>190</v>
      </c>
      <c r="C1617">
        <v>2019</v>
      </c>
      <c r="D1617">
        <v>13</v>
      </c>
      <c r="E1617" t="s">
        <v>53</v>
      </c>
      <c r="F1617" t="s">
        <v>56</v>
      </c>
      <c r="H1617" t="s">
        <v>121</v>
      </c>
      <c r="J1617">
        <v>4</v>
      </c>
      <c r="K1617" t="s">
        <v>162</v>
      </c>
      <c r="L1617">
        <v>46</v>
      </c>
      <c r="M1617" t="s">
        <v>161</v>
      </c>
    </row>
    <row r="1618" spans="1:14">
      <c r="A1618">
        <v>1617</v>
      </c>
      <c r="B1618">
        <v>190</v>
      </c>
      <c r="C1618">
        <v>2019</v>
      </c>
      <c r="D1618">
        <v>13</v>
      </c>
      <c r="E1618" t="s">
        <v>53</v>
      </c>
      <c r="F1618" t="s">
        <v>56</v>
      </c>
      <c r="H1618" t="s">
        <v>132</v>
      </c>
      <c r="J1618">
        <v>4</v>
      </c>
      <c r="K1618" t="s">
        <v>162</v>
      </c>
      <c r="L1618">
        <v>53</v>
      </c>
      <c r="M1618" t="s">
        <v>161</v>
      </c>
    </row>
    <row r="1619" spans="1:14">
      <c r="A1619">
        <v>1618</v>
      </c>
      <c r="B1619">
        <v>191</v>
      </c>
      <c r="C1619">
        <v>2019</v>
      </c>
      <c r="D1619">
        <v>13</v>
      </c>
      <c r="E1619" t="s">
        <v>46</v>
      </c>
      <c r="F1619" t="s">
        <v>25</v>
      </c>
      <c r="H1619" t="s">
        <v>141</v>
      </c>
      <c r="J1619">
        <v>1</v>
      </c>
      <c r="K1619" t="s">
        <v>162</v>
      </c>
      <c r="L1619">
        <v>23</v>
      </c>
      <c r="M1619" t="s">
        <v>161</v>
      </c>
    </row>
    <row r="1620" spans="1:14">
      <c r="A1620">
        <v>1619</v>
      </c>
      <c r="B1620">
        <v>191</v>
      </c>
      <c r="C1620">
        <v>2019</v>
      </c>
      <c r="D1620">
        <v>13</v>
      </c>
      <c r="E1620" t="s">
        <v>46</v>
      </c>
      <c r="F1620" t="s">
        <v>25</v>
      </c>
      <c r="H1620" t="s">
        <v>101</v>
      </c>
      <c r="J1620">
        <v>1</v>
      </c>
      <c r="K1620" t="s">
        <v>160</v>
      </c>
      <c r="L1620">
        <f t="shared" si="14"/>
        <v>33</v>
      </c>
      <c r="M1620" t="s">
        <v>161</v>
      </c>
    </row>
    <row r="1621" spans="1:14">
      <c r="A1621">
        <v>1620</v>
      </c>
      <c r="B1621">
        <v>191</v>
      </c>
      <c r="C1621">
        <v>2019</v>
      </c>
      <c r="D1621">
        <v>13</v>
      </c>
      <c r="E1621" t="s">
        <v>46</v>
      </c>
      <c r="F1621" t="s">
        <v>25</v>
      </c>
      <c r="H1621" t="s">
        <v>101</v>
      </c>
      <c r="J1621">
        <v>2</v>
      </c>
      <c r="K1621" t="s">
        <v>160</v>
      </c>
      <c r="L1621">
        <f t="shared" si="14"/>
        <v>33</v>
      </c>
      <c r="M1621" t="s">
        <v>161</v>
      </c>
    </row>
    <row r="1622" spans="1:14">
      <c r="A1622">
        <v>1621</v>
      </c>
      <c r="B1622">
        <v>191</v>
      </c>
      <c r="C1622">
        <v>2019</v>
      </c>
      <c r="D1622">
        <v>13</v>
      </c>
      <c r="E1622" t="s">
        <v>46</v>
      </c>
      <c r="F1622" t="s">
        <v>25</v>
      </c>
      <c r="H1622" t="s">
        <v>101</v>
      </c>
      <c r="J1622">
        <v>3</v>
      </c>
      <c r="K1622" t="s">
        <v>160</v>
      </c>
      <c r="L1622">
        <f t="shared" si="14"/>
        <v>33</v>
      </c>
      <c r="M1622" t="s">
        <v>161</v>
      </c>
    </row>
    <row r="1623" spans="1:14">
      <c r="A1623">
        <v>1622</v>
      </c>
      <c r="B1623">
        <v>191</v>
      </c>
      <c r="C1623">
        <v>2019</v>
      </c>
      <c r="D1623">
        <v>13</v>
      </c>
      <c r="E1623" t="s">
        <v>46</v>
      </c>
      <c r="F1623" t="s">
        <v>25</v>
      </c>
      <c r="H1623" t="s">
        <v>141</v>
      </c>
      <c r="J1623">
        <v>3</v>
      </c>
      <c r="K1623" t="s">
        <v>160</v>
      </c>
      <c r="L1623">
        <f t="shared" si="14"/>
        <v>33</v>
      </c>
      <c r="M1623" t="s">
        <v>163</v>
      </c>
      <c r="N1623" t="s">
        <v>172</v>
      </c>
    </row>
    <row r="1624" spans="1:14">
      <c r="A1624">
        <v>1623</v>
      </c>
      <c r="B1624">
        <v>191</v>
      </c>
      <c r="C1624">
        <v>2019</v>
      </c>
      <c r="D1624">
        <v>13</v>
      </c>
      <c r="E1624" t="s">
        <v>46</v>
      </c>
      <c r="F1624" t="s">
        <v>25</v>
      </c>
      <c r="H1624" t="s">
        <v>101</v>
      </c>
      <c r="J1624">
        <v>4</v>
      </c>
      <c r="K1624" t="s">
        <v>160</v>
      </c>
      <c r="L1624">
        <f t="shared" si="14"/>
        <v>33</v>
      </c>
      <c r="M1624" t="s">
        <v>161</v>
      </c>
    </row>
    <row r="1625" spans="1:14">
      <c r="A1625">
        <v>1624</v>
      </c>
      <c r="B1625">
        <v>191</v>
      </c>
      <c r="C1625">
        <v>2019</v>
      </c>
      <c r="D1625">
        <v>13</v>
      </c>
      <c r="E1625" t="s">
        <v>46</v>
      </c>
      <c r="F1625" t="s">
        <v>25</v>
      </c>
      <c r="H1625" t="s">
        <v>141</v>
      </c>
      <c r="J1625">
        <v>4</v>
      </c>
      <c r="K1625" t="s">
        <v>160</v>
      </c>
      <c r="L1625">
        <f t="shared" si="14"/>
        <v>33</v>
      </c>
      <c r="M1625" t="s">
        <v>161</v>
      </c>
    </row>
    <row r="1626" spans="1:14">
      <c r="A1626">
        <v>1625</v>
      </c>
      <c r="B1626">
        <v>192</v>
      </c>
      <c r="C1626">
        <v>2019</v>
      </c>
      <c r="D1626">
        <v>13</v>
      </c>
      <c r="E1626" t="s">
        <v>58</v>
      </c>
      <c r="F1626" t="s">
        <v>36</v>
      </c>
      <c r="H1626" t="s">
        <v>108</v>
      </c>
      <c r="J1626">
        <v>1</v>
      </c>
      <c r="K1626" t="s">
        <v>160</v>
      </c>
      <c r="L1626">
        <f t="shared" si="14"/>
        <v>33</v>
      </c>
      <c r="M1626" t="s">
        <v>161</v>
      </c>
    </row>
    <row r="1627" spans="1:14">
      <c r="A1627">
        <v>1626</v>
      </c>
      <c r="B1627">
        <v>192</v>
      </c>
      <c r="C1627">
        <v>2019</v>
      </c>
      <c r="D1627">
        <v>13</v>
      </c>
      <c r="E1627" t="s">
        <v>58</v>
      </c>
      <c r="F1627" t="s">
        <v>36</v>
      </c>
      <c r="H1627" t="s">
        <v>119</v>
      </c>
      <c r="J1627">
        <v>1</v>
      </c>
      <c r="K1627" t="s">
        <v>160</v>
      </c>
      <c r="L1627">
        <f t="shared" si="14"/>
        <v>33</v>
      </c>
      <c r="M1627" t="s">
        <v>161</v>
      </c>
    </row>
    <row r="1628" spans="1:14">
      <c r="A1628">
        <v>1627</v>
      </c>
      <c r="B1628">
        <v>192</v>
      </c>
      <c r="C1628">
        <v>2019</v>
      </c>
      <c r="D1628">
        <v>13</v>
      </c>
      <c r="E1628" t="s">
        <v>58</v>
      </c>
      <c r="F1628" t="s">
        <v>36</v>
      </c>
      <c r="H1628" t="s">
        <v>108</v>
      </c>
      <c r="J1628">
        <v>2</v>
      </c>
      <c r="K1628" t="s">
        <v>160</v>
      </c>
      <c r="L1628">
        <f t="shared" si="14"/>
        <v>33</v>
      </c>
      <c r="M1628" t="s">
        <v>161</v>
      </c>
    </row>
    <row r="1629" spans="1:14">
      <c r="A1629">
        <v>1628</v>
      </c>
      <c r="B1629">
        <v>192</v>
      </c>
      <c r="C1629">
        <v>2019</v>
      </c>
      <c r="D1629">
        <v>13</v>
      </c>
      <c r="E1629" t="s">
        <v>58</v>
      </c>
      <c r="F1629" t="s">
        <v>36</v>
      </c>
      <c r="H1629" t="s">
        <v>119</v>
      </c>
      <c r="J1629">
        <v>2</v>
      </c>
      <c r="K1629" t="s">
        <v>162</v>
      </c>
      <c r="L1629">
        <v>29</v>
      </c>
      <c r="M1629" t="s">
        <v>161</v>
      </c>
    </row>
    <row r="1630" spans="1:14">
      <c r="A1630">
        <v>1629</v>
      </c>
      <c r="B1630">
        <v>192</v>
      </c>
      <c r="C1630">
        <v>2019</v>
      </c>
      <c r="D1630">
        <v>13</v>
      </c>
      <c r="E1630" t="s">
        <v>58</v>
      </c>
      <c r="F1630" t="s">
        <v>36</v>
      </c>
      <c r="H1630" t="s">
        <v>108</v>
      </c>
      <c r="J1630">
        <v>2</v>
      </c>
      <c r="K1630" t="s">
        <v>162</v>
      </c>
      <c r="L1630">
        <v>47</v>
      </c>
      <c r="M1630" t="s">
        <v>161</v>
      </c>
    </row>
    <row r="1631" spans="1:14">
      <c r="A1631">
        <v>1630</v>
      </c>
      <c r="B1631">
        <v>192</v>
      </c>
      <c r="C1631">
        <v>2019</v>
      </c>
      <c r="D1631">
        <v>13</v>
      </c>
      <c r="E1631" t="s">
        <v>58</v>
      </c>
      <c r="F1631" t="s">
        <v>36</v>
      </c>
      <c r="H1631" t="s">
        <v>119</v>
      </c>
      <c r="J1631">
        <v>3</v>
      </c>
      <c r="K1631" t="s">
        <v>160</v>
      </c>
      <c r="L1631">
        <f t="shared" si="14"/>
        <v>33</v>
      </c>
      <c r="M1631" t="s">
        <v>161</v>
      </c>
    </row>
    <row r="1632" spans="1:14">
      <c r="A1632">
        <v>1631</v>
      </c>
      <c r="B1632">
        <v>192</v>
      </c>
      <c r="C1632">
        <v>2019</v>
      </c>
      <c r="D1632">
        <v>13</v>
      </c>
      <c r="E1632" t="s">
        <v>58</v>
      </c>
      <c r="F1632" t="s">
        <v>36</v>
      </c>
      <c r="H1632" t="s">
        <v>119</v>
      </c>
      <c r="J1632">
        <v>3</v>
      </c>
      <c r="K1632" t="s">
        <v>162</v>
      </c>
      <c r="L1632">
        <v>29</v>
      </c>
      <c r="M1632" t="s">
        <v>161</v>
      </c>
    </row>
    <row r="1633" spans="1:14">
      <c r="A1633">
        <v>1632</v>
      </c>
      <c r="B1633">
        <v>192</v>
      </c>
      <c r="C1633">
        <v>2019</v>
      </c>
      <c r="D1633">
        <v>13</v>
      </c>
      <c r="E1633" t="s">
        <v>58</v>
      </c>
      <c r="F1633" t="s">
        <v>36</v>
      </c>
      <c r="H1633" t="s">
        <v>119</v>
      </c>
      <c r="J1633">
        <v>3</v>
      </c>
      <c r="K1633" t="s">
        <v>160</v>
      </c>
      <c r="L1633">
        <f t="shared" si="14"/>
        <v>33</v>
      </c>
      <c r="M1633" t="s">
        <v>161</v>
      </c>
    </row>
    <row r="1634" spans="1:14">
      <c r="A1634">
        <v>1633</v>
      </c>
      <c r="B1634">
        <v>192</v>
      </c>
      <c r="C1634">
        <v>2019</v>
      </c>
      <c r="D1634">
        <v>13</v>
      </c>
      <c r="E1634" t="s">
        <v>58</v>
      </c>
      <c r="F1634" t="s">
        <v>36</v>
      </c>
      <c r="H1634" t="s">
        <v>119</v>
      </c>
      <c r="J1634">
        <v>4</v>
      </c>
      <c r="K1634" t="s">
        <v>160</v>
      </c>
      <c r="L1634">
        <f t="shared" si="14"/>
        <v>33</v>
      </c>
      <c r="M1634" t="s">
        <v>161</v>
      </c>
    </row>
    <row r="1635" spans="1:14">
      <c r="A1635">
        <v>1634</v>
      </c>
      <c r="B1635">
        <v>192</v>
      </c>
      <c r="C1635">
        <v>2019</v>
      </c>
      <c r="D1635">
        <v>13</v>
      </c>
      <c r="E1635" t="s">
        <v>58</v>
      </c>
      <c r="F1635" t="s">
        <v>36</v>
      </c>
      <c r="H1635" t="s">
        <v>108</v>
      </c>
      <c r="J1635">
        <v>4</v>
      </c>
      <c r="K1635" t="s">
        <v>160</v>
      </c>
      <c r="L1635">
        <f t="shared" si="14"/>
        <v>33</v>
      </c>
      <c r="M1635" t="s">
        <v>161</v>
      </c>
    </row>
    <row r="1636" spans="1:14">
      <c r="A1636">
        <v>1635</v>
      </c>
      <c r="B1636">
        <v>192</v>
      </c>
      <c r="C1636">
        <v>2019</v>
      </c>
      <c r="D1636">
        <v>13</v>
      </c>
      <c r="E1636" t="s">
        <v>58</v>
      </c>
      <c r="F1636" t="s">
        <v>36</v>
      </c>
      <c r="H1636" t="s">
        <v>108</v>
      </c>
      <c r="J1636">
        <v>4</v>
      </c>
      <c r="K1636" t="s">
        <v>160</v>
      </c>
      <c r="L1636">
        <f t="shared" si="14"/>
        <v>33</v>
      </c>
      <c r="M1636" t="s">
        <v>163</v>
      </c>
      <c r="N1636" t="s">
        <v>165</v>
      </c>
    </row>
    <row r="1637" spans="1:14">
      <c r="A1637">
        <v>1636</v>
      </c>
      <c r="B1637">
        <v>192</v>
      </c>
      <c r="C1637">
        <v>2019</v>
      </c>
      <c r="D1637">
        <v>13</v>
      </c>
      <c r="E1637" t="s">
        <v>58</v>
      </c>
      <c r="F1637" t="s">
        <v>36</v>
      </c>
      <c r="H1637" t="s">
        <v>119</v>
      </c>
      <c r="J1637">
        <v>4</v>
      </c>
      <c r="K1637" t="s">
        <v>162</v>
      </c>
      <c r="L1637">
        <v>36</v>
      </c>
      <c r="M1637" t="s">
        <v>161</v>
      </c>
    </row>
    <row r="1638" spans="1:14">
      <c r="A1638">
        <v>1637</v>
      </c>
      <c r="B1638">
        <v>193</v>
      </c>
      <c r="C1638">
        <v>2019</v>
      </c>
      <c r="D1638">
        <v>14</v>
      </c>
      <c r="E1638" t="s">
        <v>50</v>
      </c>
      <c r="F1638" t="s">
        <v>59</v>
      </c>
      <c r="H1638" t="s">
        <v>190</v>
      </c>
      <c r="J1638">
        <v>1</v>
      </c>
      <c r="K1638" t="s">
        <v>160</v>
      </c>
      <c r="L1638">
        <f t="shared" si="14"/>
        <v>33</v>
      </c>
      <c r="M1638" t="s">
        <v>161</v>
      </c>
    </row>
    <row r="1639" spans="1:14">
      <c r="A1639">
        <v>1638</v>
      </c>
      <c r="B1639">
        <v>193</v>
      </c>
      <c r="C1639">
        <v>2019</v>
      </c>
      <c r="D1639">
        <v>14</v>
      </c>
      <c r="E1639" t="s">
        <v>50</v>
      </c>
      <c r="F1639" t="s">
        <v>59</v>
      </c>
      <c r="H1639" t="s">
        <v>193</v>
      </c>
      <c r="J1639">
        <v>2</v>
      </c>
      <c r="K1639" t="s">
        <v>160</v>
      </c>
      <c r="L1639">
        <f t="shared" si="14"/>
        <v>33</v>
      </c>
      <c r="M1639" t="s">
        <v>161</v>
      </c>
    </row>
    <row r="1640" spans="1:14">
      <c r="A1640">
        <v>1639</v>
      </c>
      <c r="B1640">
        <v>193</v>
      </c>
      <c r="C1640">
        <v>2019</v>
      </c>
      <c r="D1640">
        <v>14</v>
      </c>
      <c r="E1640" t="s">
        <v>50</v>
      </c>
      <c r="F1640" t="s">
        <v>59</v>
      </c>
      <c r="H1640" t="s">
        <v>193</v>
      </c>
      <c r="J1640">
        <v>2</v>
      </c>
      <c r="K1640" t="s">
        <v>162</v>
      </c>
      <c r="L1640">
        <v>36</v>
      </c>
      <c r="M1640" t="s">
        <v>161</v>
      </c>
    </row>
    <row r="1641" spans="1:14">
      <c r="A1641">
        <v>1640</v>
      </c>
      <c r="B1641">
        <v>193</v>
      </c>
      <c r="C1641">
        <v>2019</v>
      </c>
      <c r="D1641">
        <v>14</v>
      </c>
      <c r="E1641" t="s">
        <v>50</v>
      </c>
      <c r="F1641" t="s">
        <v>59</v>
      </c>
      <c r="H1641" t="s">
        <v>190</v>
      </c>
      <c r="J1641">
        <v>2</v>
      </c>
      <c r="K1641" t="s">
        <v>162</v>
      </c>
      <c r="L1641">
        <v>42</v>
      </c>
      <c r="M1641" t="s">
        <v>163</v>
      </c>
      <c r="N1641" t="s">
        <v>164</v>
      </c>
    </row>
    <row r="1642" spans="1:14">
      <c r="A1642">
        <v>1641</v>
      </c>
      <c r="B1642">
        <v>193</v>
      </c>
      <c r="C1642">
        <v>2019</v>
      </c>
      <c r="D1642">
        <v>14</v>
      </c>
      <c r="E1642" t="s">
        <v>50</v>
      </c>
      <c r="F1642" t="s">
        <v>59</v>
      </c>
      <c r="H1642" t="s">
        <v>193</v>
      </c>
      <c r="J1642">
        <v>2</v>
      </c>
      <c r="K1642" t="s">
        <v>160</v>
      </c>
      <c r="L1642">
        <f>IF(K1642="XP", 33,0)</f>
        <v>33</v>
      </c>
      <c r="M1642" t="s">
        <v>161</v>
      </c>
    </row>
    <row r="1643" spans="1:14">
      <c r="A1643">
        <v>1642</v>
      </c>
      <c r="B1643">
        <v>193</v>
      </c>
      <c r="C1643">
        <v>2019</v>
      </c>
      <c r="D1643">
        <v>14</v>
      </c>
      <c r="E1643" t="s">
        <v>50</v>
      </c>
      <c r="F1643" t="s">
        <v>59</v>
      </c>
      <c r="H1643" t="s">
        <v>193</v>
      </c>
      <c r="J1643">
        <v>3</v>
      </c>
      <c r="K1643" t="s">
        <v>160</v>
      </c>
      <c r="L1643">
        <f>IF(K1643="XP", 33,0)</f>
        <v>33</v>
      </c>
      <c r="M1643" t="s">
        <v>161</v>
      </c>
    </row>
    <row r="1644" spans="1:14">
      <c r="A1644">
        <v>1643</v>
      </c>
      <c r="B1644">
        <v>193</v>
      </c>
      <c r="C1644">
        <v>2019</v>
      </c>
      <c r="D1644">
        <v>14</v>
      </c>
      <c r="E1644" t="s">
        <v>50</v>
      </c>
      <c r="F1644" t="s">
        <v>59</v>
      </c>
      <c r="H1644" t="s">
        <v>190</v>
      </c>
      <c r="J1644">
        <v>4</v>
      </c>
      <c r="K1644" t="s">
        <v>160</v>
      </c>
      <c r="L1644">
        <f>IF(K1644="XP", 33,0)</f>
        <v>33</v>
      </c>
      <c r="M1644" t="s">
        <v>161</v>
      </c>
    </row>
    <row r="1645" spans="1:14">
      <c r="A1645">
        <v>1644</v>
      </c>
      <c r="B1645">
        <v>193</v>
      </c>
      <c r="C1645">
        <v>2019</v>
      </c>
      <c r="D1645">
        <v>14</v>
      </c>
      <c r="E1645" t="s">
        <v>50</v>
      </c>
      <c r="F1645" t="s">
        <v>59</v>
      </c>
      <c r="H1645" t="s">
        <v>193</v>
      </c>
      <c r="J1645">
        <v>4</v>
      </c>
      <c r="K1645" t="s">
        <v>160</v>
      </c>
      <c r="L1645">
        <f>IF(K1645="XP", 33,0)</f>
        <v>33</v>
      </c>
      <c r="M1645" t="s">
        <v>161</v>
      </c>
    </row>
    <row r="1646" spans="1:14">
      <c r="A1646">
        <v>1645</v>
      </c>
      <c r="B1646">
        <v>193</v>
      </c>
      <c r="C1646">
        <v>2019</v>
      </c>
      <c r="D1646">
        <v>14</v>
      </c>
      <c r="E1646" t="s">
        <v>50</v>
      </c>
      <c r="F1646" t="s">
        <v>59</v>
      </c>
      <c r="H1646" t="s">
        <v>190</v>
      </c>
      <c r="J1646">
        <v>4</v>
      </c>
      <c r="K1646" t="s">
        <v>160</v>
      </c>
      <c r="L1646">
        <f>IF(K1646="XP", 33,0)</f>
        <v>33</v>
      </c>
      <c r="M1646" t="s">
        <v>161</v>
      </c>
    </row>
    <row r="1647" spans="1:14">
      <c r="A1647">
        <v>1646</v>
      </c>
      <c r="B1647">
        <v>193</v>
      </c>
      <c r="C1647">
        <v>2019</v>
      </c>
      <c r="D1647">
        <v>14</v>
      </c>
      <c r="E1647" t="s">
        <v>50</v>
      </c>
      <c r="F1647" t="s">
        <v>59</v>
      </c>
      <c r="H1647" t="s">
        <v>190</v>
      </c>
      <c r="J1647">
        <v>4</v>
      </c>
      <c r="K1647" t="s">
        <v>162</v>
      </c>
      <c r="L1647">
        <v>31</v>
      </c>
      <c r="M1647" t="s">
        <v>161</v>
      </c>
    </row>
    <row r="1648" spans="1:14">
      <c r="A1648">
        <v>1647</v>
      </c>
      <c r="B1648">
        <v>194</v>
      </c>
      <c r="C1648">
        <v>2019</v>
      </c>
      <c r="D1648">
        <v>14</v>
      </c>
      <c r="E1648" t="s">
        <v>27</v>
      </c>
      <c r="F1648" t="s">
        <v>26</v>
      </c>
      <c r="H1648" t="s">
        <v>120</v>
      </c>
      <c r="J1648">
        <v>1</v>
      </c>
      <c r="K1648" t="s">
        <v>162</v>
      </c>
      <c r="L1648">
        <v>37</v>
      </c>
      <c r="M1648" t="s">
        <v>161</v>
      </c>
    </row>
    <row r="1649" spans="1:13">
      <c r="A1649">
        <v>1648</v>
      </c>
      <c r="B1649">
        <v>194</v>
      </c>
      <c r="C1649">
        <v>2019</v>
      </c>
      <c r="D1649">
        <v>14</v>
      </c>
      <c r="E1649" t="s">
        <v>27</v>
      </c>
      <c r="F1649" t="s">
        <v>26</v>
      </c>
      <c r="H1649" t="s">
        <v>114</v>
      </c>
      <c r="J1649">
        <v>2</v>
      </c>
      <c r="K1649" t="s">
        <v>162</v>
      </c>
      <c r="L1649">
        <v>46</v>
      </c>
      <c r="M1649" t="s">
        <v>161</v>
      </c>
    </row>
    <row r="1650" spans="1:13">
      <c r="A1650">
        <v>1649</v>
      </c>
      <c r="B1650">
        <v>194</v>
      </c>
      <c r="C1650">
        <v>2019</v>
      </c>
      <c r="D1650">
        <v>14</v>
      </c>
      <c r="E1650" t="s">
        <v>27</v>
      </c>
      <c r="F1650" t="s">
        <v>26</v>
      </c>
      <c r="H1650" t="s">
        <v>120</v>
      </c>
      <c r="J1650">
        <v>2</v>
      </c>
      <c r="K1650" t="s">
        <v>160</v>
      </c>
      <c r="L1650">
        <f t="shared" si="14"/>
        <v>33</v>
      </c>
      <c r="M1650" t="s">
        <v>161</v>
      </c>
    </row>
    <row r="1651" spans="1:13">
      <c r="A1651">
        <v>1650</v>
      </c>
      <c r="B1651">
        <v>194</v>
      </c>
      <c r="C1651">
        <v>2019</v>
      </c>
      <c r="D1651">
        <v>14</v>
      </c>
      <c r="E1651" t="s">
        <v>27</v>
      </c>
      <c r="F1651" t="s">
        <v>26</v>
      </c>
      <c r="H1651" t="s">
        <v>114</v>
      </c>
      <c r="J1651">
        <v>2</v>
      </c>
      <c r="K1651" t="s">
        <v>160</v>
      </c>
      <c r="L1651">
        <f t="shared" si="14"/>
        <v>33</v>
      </c>
      <c r="M1651" t="s">
        <v>161</v>
      </c>
    </row>
    <row r="1652" spans="1:13">
      <c r="A1652">
        <v>1651</v>
      </c>
      <c r="B1652">
        <v>194</v>
      </c>
      <c r="C1652">
        <v>2019</v>
      </c>
      <c r="D1652">
        <v>14</v>
      </c>
      <c r="E1652" t="s">
        <v>27</v>
      </c>
      <c r="F1652" t="s">
        <v>26</v>
      </c>
      <c r="H1652" t="s">
        <v>120</v>
      </c>
      <c r="J1652">
        <v>2</v>
      </c>
      <c r="K1652" t="s">
        <v>162</v>
      </c>
      <c r="L1652">
        <v>35</v>
      </c>
      <c r="M1652" t="s">
        <v>161</v>
      </c>
    </row>
    <row r="1653" spans="1:13">
      <c r="A1653">
        <v>1652</v>
      </c>
      <c r="B1653">
        <v>194</v>
      </c>
      <c r="C1653">
        <v>2019</v>
      </c>
      <c r="D1653">
        <v>14</v>
      </c>
      <c r="E1653" t="s">
        <v>27</v>
      </c>
      <c r="F1653" t="s">
        <v>26</v>
      </c>
      <c r="H1653" t="s">
        <v>120</v>
      </c>
      <c r="J1653">
        <v>3</v>
      </c>
      <c r="K1653" t="s">
        <v>160</v>
      </c>
      <c r="L1653">
        <f t="shared" si="14"/>
        <v>33</v>
      </c>
      <c r="M1653" t="s">
        <v>161</v>
      </c>
    </row>
    <row r="1654" spans="1:13">
      <c r="A1654">
        <v>1653</v>
      </c>
      <c r="B1654">
        <v>194</v>
      </c>
      <c r="C1654">
        <v>2019</v>
      </c>
      <c r="D1654">
        <v>14</v>
      </c>
      <c r="E1654" t="s">
        <v>27</v>
      </c>
      <c r="F1654" t="s">
        <v>26</v>
      </c>
      <c r="H1654" t="s">
        <v>120</v>
      </c>
      <c r="J1654">
        <v>3</v>
      </c>
      <c r="K1654" t="s">
        <v>160</v>
      </c>
      <c r="L1654">
        <f t="shared" si="14"/>
        <v>33</v>
      </c>
      <c r="M1654" t="s">
        <v>161</v>
      </c>
    </row>
    <row r="1655" spans="1:13">
      <c r="A1655">
        <v>1654</v>
      </c>
      <c r="B1655">
        <v>194</v>
      </c>
      <c r="C1655">
        <v>2019</v>
      </c>
      <c r="D1655">
        <v>14</v>
      </c>
      <c r="E1655" t="s">
        <v>27</v>
      </c>
      <c r="F1655" t="s">
        <v>26</v>
      </c>
      <c r="H1655" t="s">
        <v>120</v>
      </c>
      <c r="J1655">
        <v>3</v>
      </c>
      <c r="K1655" t="s">
        <v>162</v>
      </c>
      <c r="L1655">
        <v>29</v>
      </c>
      <c r="M1655" t="s">
        <v>161</v>
      </c>
    </row>
    <row r="1656" spans="1:13">
      <c r="A1656">
        <v>1655</v>
      </c>
      <c r="B1656">
        <v>194</v>
      </c>
      <c r="C1656">
        <v>2019</v>
      </c>
      <c r="D1656">
        <v>14</v>
      </c>
      <c r="E1656" t="s">
        <v>27</v>
      </c>
      <c r="F1656" t="s">
        <v>26</v>
      </c>
      <c r="H1656" t="s">
        <v>120</v>
      </c>
      <c r="J1656">
        <v>4</v>
      </c>
      <c r="K1656" t="s">
        <v>162</v>
      </c>
      <c r="L1656">
        <v>50</v>
      </c>
      <c r="M1656" t="s">
        <v>161</v>
      </c>
    </row>
    <row r="1657" spans="1:13">
      <c r="A1657">
        <v>1656</v>
      </c>
      <c r="B1657">
        <v>194</v>
      </c>
      <c r="C1657">
        <v>2019</v>
      </c>
      <c r="D1657">
        <v>14</v>
      </c>
      <c r="E1657" t="s">
        <v>27</v>
      </c>
      <c r="F1657" t="s">
        <v>26</v>
      </c>
      <c r="H1657" t="s">
        <v>114</v>
      </c>
      <c r="J1657">
        <v>4</v>
      </c>
      <c r="K1657" t="s">
        <v>162</v>
      </c>
      <c r="L1657">
        <v>42</v>
      </c>
      <c r="M1657" t="s">
        <v>161</v>
      </c>
    </row>
    <row r="1658" spans="1:13">
      <c r="A1658">
        <v>1657</v>
      </c>
      <c r="B1658">
        <v>194</v>
      </c>
      <c r="C1658">
        <v>2019</v>
      </c>
      <c r="D1658">
        <v>14</v>
      </c>
      <c r="E1658" t="s">
        <v>27</v>
      </c>
      <c r="F1658" t="s">
        <v>26</v>
      </c>
      <c r="H1658" t="s">
        <v>120</v>
      </c>
      <c r="J1658">
        <v>4</v>
      </c>
      <c r="K1658" t="s">
        <v>160</v>
      </c>
      <c r="L1658">
        <f t="shared" si="14"/>
        <v>33</v>
      </c>
      <c r="M1658" t="s">
        <v>161</v>
      </c>
    </row>
    <row r="1659" spans="1:13">
      <c r="A1659">
        <v>1658</v>
      </c>
      <c r="B1659">
        <v>194</v>
      </c>
      <c r="C1659">
        <v>2019</v>
      </c>
      <c r="D1659">
        <v>14</v>
      </c>
      <c r="E1659" t="s">
        <v>27</v>
      </c>
      <c r="F1659" t="s">
        <v>26</v>
      </c>
      <c r="H1659" t="s">
        <v>114</v>
      </c>
      <c r="J1659">
        <v>4</v>
      </c>
      <c r="K1659" t="s">
        <v>160</v>
      </c>
      <c r="L1659">
        <f t="shared" si="14"/>
        <v>33</v>
      </c>
      <c r="M1659" t="s">
        <v>161</v>
      </c>
    </row>
    <row r="1660" spans="1:13">
      <c r="A1660">
        <v>1659</v>
      </c>
      <c r="B1660">
        <v>195</v>
      </c>
      <c r="C1660">
        <v>2019</v>
      </c>
      <c r="D1660">
        <v>14</v>
      </c>
      <c r="E1660" t="s">
        <v>35</v>
      </c>
      <c r="F1660" t="s">
        <v>34</v>
      </c>
      <c r="H1660" t="s">
        <v>142</v>
      </c>
      <c r="J1660">
        <v>1</v>
      </c>
      <c r="K1660" t="s">
        <v>160</v>
      </c>
      <c r="L1660">
        <f t="shared" si="14"/>
        <v>33</v>
      </c>
      <c r="M1660" t="s">
        <v>161</v>
      </c>
    </row>
    <row r="1661" spans="1:13">
      <c r="A1661">
        <v>1660</v>
      </c>
      <c r="B1661">
        <v>195</v>
      </c>
      <c r="C1661">
        <v>2019</v>
      </c>
      <c r="D1661">
        <v>14</v>
      </c>
      <c r="E1661" t="s">
        <v>35</v>
      </c>
      <c r="F1661" t="s">
        <v>34</v>
      </c>
      <c r="H1661" t="s">
        <v>142</v>
      </c>
      <c r="J1661">
        <v>1</v>
      </c>
      <c r="K1661" t="s">
        <v>162</v>
      </c>
      <c r="L1661">
        <v>50</v>
      </c>
      <c r="M1661" t="s">
        <v>161</v>
      </c>
    </row>
    <row r="1662" spans="1:13">
      <c r="A1662">
        <v>1661</v>
      </c>
      <c r="B1662">
        <v>195</v>
      </c>
      <c r="C1662">
        <v>2019</v>
      </c>
      <c r="D1662">
        <v>14</v>
      </c>
      <c r="E1662" t="s">
        <v>35</v>
      </c>
      <c r="F1662" t="s">
        <v>34</v>
      </c>
      <c r="H1662" t="s">
        <v>144</v>
      </c>
      <c r="J1662">
        <v>1</v>
      </c>
      <c r="K1662" t="s">
        <v>160</v>
      </c>
      <c r="L1662">
        <f t="shared" si="14"/>
        <v>33</v>
      </c>
      <c r="M1662" t="s">
        <v>161</v>
      </c>
    </row>
    <row r="1663" spans="1:13">
      <c r="A1663">
        <v>1662</v>
      </c>
      <c r="B1663">
        <v>195</v>
      </c>
      <c r="C1663">
        <v>2019</v>
      </c>
      <c r="D1663">
        <v>14</v>
      </c>
      <c r="E1663" t="s">
        <v>35</v>
      </c>
      <c r="F1663" t="s">
        <v>34</v>
      </c>
      <c r="H1663" t="s">
        <v>144</v>
      </c>
      <c r="J1663">
        <v>1</v>
      </c>
      <c r="K1663" t="s">
        <v>160</v>
      </c>
      <c r="L1663">
        <f t="shared" si="14"/>
        <v>33</v>
      </c>
      <c r="M1663" t="s">
        <v>161</v>
      </c>
    </row>
    <row r="1664" spans="1:13">
      <c r="A1664">
        <v>1663</v>
      </c>
      <c r="B1664">
        <v>195</v>
      </c>
      <c r="C1664">
        <v>2019</v>
      </c>
      <c r="D1664">
        <v>14</v>
      </c>
      <c r="E1664" t="s">
        <v>35</v>
      </c>
      <c r="F1664" t="s">
        <v>34</v>
      </c>
      <c r="H1664" t="s">
        <v>142</v>
      </c>
      <c r="J1664">
        <v>2</v>
      </c>
      <c r="K1664" t="s">
        <v>160</v>
      </c>
      <c r="L1664">
        <f t="shared" si="14"/>
        <v>33</v>
      </c>
      <c r="M1664" t="s">
        <v>161</v>
      </c>
    </row>
    <row r="1665" spans="1:14">
      <c r="A1665">
        <v>1664</v>
      </c>
      <c r="B1665">
        <v>195</v>
      </c>
      <c r="C1665">
        <v>2019</v>
      </c>
      <c r="D1665">
        <v>14</v>
      </c>
      <c r="E1665" t="s">
        <v>35</v>
      </c>
      <c r="F1665" t="s">
        <v>34</v>
      </c>
      <c r="H1665" t="s">
        <v>142</v>
      </c>
      <c r="J1665">
        <v>2</v>
      </c>
      <c r="K1665" t="s">
        <v>160</v>
      </c>
      <c r="L1665">
        <f t="shared" si="14"/>
        <v>33</v>
      </c>
      <c r="M1665" t="s">
        <v>161</v>
      </c>
    </row>
    <row r="1666" spans="1:14">
      <c r="A1666">
        <v>1665</v>
      </c>
      <c r="B1666">
        <v>195</v>
      </c>
      <c r="C1666">
        <v>2019</v>
      </c>
      <c r="D1666">
        <v>14</v>
      </c>
      <c r="E1666" t="s">
        <v>35</v>
      </c>
      <c r="F1666" t="s">
        <v>34</v>
      </c>
      <c r="H1666" t="s">
        <v>144</v>
      </c>
      <c r="J1666">
        <v>2</v>
      </c>
      <c r="K1666" t="s">
        <v>160</v>
      </c>
      <c r="L1666">
        <f t="shared" si="14"/>
        <v>33</v>
      </c>
      <c r="M1666" t="s">
        <v>161</v>
      </c>
    </row>
    <row r="1667" spans="1:14">
      <c r="A1667">
        <v>1666</v>
      </c>
      <c r="B1667">
        <v>195</v>
      </c>
      <c r="C1667">
        <v>2019</v>
      </c>
      <c r="D1667">
        <v>14</v>
      </c>
      <c r="E1667" t="s">
        <v>35</v>
      </c>
      <c r="F1667" t="s">
        <v>34</v>
      </c>
      <c r="H1667" t="s">
        <v>142</v>
      </c>
      <c r="J1667">
        <v>2</v>
      </c>
      <c r="K1667" t="s">
        <v>162</v>
      </c>
      <c r="L1667">
        <v>19</v>
      </c>
      <c r="M1667" t="s">
        <v>161</v>
      </c>
    </row>
    <row r="1668" spans="1:14">
      <c r="A1668">
        <v>1667</v>
      </c>
      <c r="B1668">
        <v>195</v>
      </c>
      <c r="C1668">
        <v>2019</v>
      </c>
      <c r="D1668">
        <v>14</v>
      </c>
      <c r="E1668" t="s">
        <v>35</v>
      </c>
      <c r="F1668" t="s">
        <v>34</v>
      </c>
      <c r="H1668" t="s">
        <v>144</v>
      </c>
      <c r="J1668">
        <v>3</v>
      </c>
      <c r="K1668" t="s">
        <v>160</v>
      </c>
      <c r="L1668">
        <f t="shared" si="14"/>
        <v>33</v>
      </c>
      <c r="M1668" t="s">
        <v>161</v>
      </c>
    </row>
    <row r="1669" spans="1:14">
      <c r="A1669">
        <v>1668</v>
      </c>
      <c r="B1669">
        <v>195</v>
      </c>
      <c r="C1669">
        <v>2019</v>
      </c>
      <c r="D1669">
        <v>14</v>
      </c>
      <c r="E1669" t="s">
        <v>35</v>
      </c>
      <c r="F1669" t="s">
        <v>34</v>
      </c>
      <c r="H1669" t="s">
        <v>144</v>
      </c>
      <c r="J1669">
        <v>4</v>
      </c>
      <c r="K1669" t="s">
        <v>162</v>
      </c>
      <c r="L1669">
        <v>44</v>
      </c>
      <c r="M1669" t="s">
        <v>161</v>
      </c>
    </row>
    <row r="1670" spans="1:14">
      <c r="A1670">
        <v>1669</v>
      </c>
      <c r="B1670">
        <v>195</v>
      </c>
      <c r="C1670">
        <v>2019</v>
      </c>
      <c r="D1670">
        <v>14</v>
      </c>
      <c r="E1670" t="s">
        <v>35</v>
      </c>
      <c r="F1670" t="s">
        <v>34</v>
      </c>
      <c r="H1670" t="s">
        <v>142</v>
      </c>
      <c r="J1670">
        <v>4</v>
      </c>
      <c r="K1670" t="s">
        <v>162</v>
      </c>
      <c r="L1670">
        <v>47</v>
      </c>
      <c r="M1670" t="s">
        <v>163</v>
      </c>
      <c r="N1670" t="s">
        <v>175</v>
      </c>
    </row>
    <row r="1671" spans="1:14">
      <c r="A1671">
        <v>1670</v>
      </c>
      <c r="B1671">
        <v>195</v>
      </c>
      <c r="C1671">
        <v>2019</v>
      </c>
      <c r="D1671">
        <v>14</v>
      </c>
      <c r="E1671" t="s">
        <v>35</v>
      </c>
      <c r="F1671" t="s">
        <v>34</v>
      </c>
      <c r="H1671" t="s">
        <v>144</v>
      </c>
      <c r="J1671">
        <v>4</v>
      </c>
      <c r="K1671" t="s">
        <v>160</v>
      </c>
      <c r="L1671">
        <f>IF(K1671="XP", 33,0)</f>
        <v>33</v>
      </c>
      <c r="M1671" t="s">
        <v>161</v>
      </c>
    </row>
    <row r="1672" spans="1:14">
      <c r="A1672">
        <v>1671</v>
      </c>
      <c r="B1672">
        <v>196</v>
      </c>
      <c r="C1672">
        <v>2019</v>
      </c>
      <c r="D1672">
        <v>14</v>
      </c>
      <c r="E1672" t="s">
        <v>62</v>
      </c>
      <c r="F1672" t="s">
        <v>55</v>
      </c>
      <c r="H1672" t="s">
        <v>105</v>
      </c>
      <c r="J1672">
        <v>1</v>
      </c>
      <c r="K1672" t="s">
        <v>162</v>
      </c>
      <c r="L1672">
        <v>22</v>
      </c>
      <c r="M1672" t="s">
        <v>161</v>
      </c>
    </row>
    <row r="1673" spans="1:14">
      <c r="A1673">
        <v>1672</v>
      </c>
      <c r="B1673">
        <v>196</v>
      </c>
      <c r="C1673">
        <v>2019</v>
      </c>
      <c r="D1673">
        <v>14</v>
      </c>
      <c r="E1673" t="s">
        <v>62</v>
      </c>
      <c r="F1673" t="s">
        <v>55</v>
      </c>
      <c r="H1673" t="s">
        <v>115</v>
      </c>
      <c r="J1673">
        <v>2</v>
      </c>
      <c r="K1673" t="s">
        <v>160</v>
      </c>
      <c r="L1673">
        <f t="shared" si="14"/>
        <v>33</v>
      </c>
      <c r="M1673" t="s">
        <v>163</v>
      </c>
      <c r="N1673" t="s">
        <v>168</v>
      </c>
    </row>
    <row r="1674" spans="1:14">
      <c r="A1674">
        <v>1673</v>
      </c>
      <c r="B1674">
        <v>196</v>
      </c>
      <c r="C1674">
        <v>2019</v>
      </c>
      <c r="D1674">
        <v>14</v>
      </c>
      <c r="E1674" t="s">
        <v>62</v>
      </c>
      <c r="F1674" t="s">
        <v>55</v>
      </c>
      <c r="H1674" t="s">
        <v>115</v>
      </c>
      <c r="J1674">
        <v>2</v>
      </c>
      <c r="K1674" t="s">
        <v>162</v>
      </c>
      <c r="L1674">
        <v>37</v>
      </c>
      <c r="M1674" t="s">
        <v>161</v>
      </c>
    </row>
    <row r="1675" spans="1:14">
      <c r="A1675">
        <v>1674</v>
      </c>
      <c r="B1675">
        <v>196</v>
      </c>
      <c r="C1675">
        <v>2019</v>
      </c>
      <c r="D1675">
        <v>14</v>
      </c>
      <c r="E1675" t="s">
        <v>62</v>
      </c>
      <c r="F1675" t="s">
        <v>55</v>
      </c>
      <c r="H1675" t="s">
        <v>105</v>
      </c>
      <c r="J1675">
        <v>2</v>
      </c>
      <c r="K1675" t="s">
        <v>162</v>
      </c>
      <c r="L1675">
        <v>25</v>
      </c>
      <c r="M1675" t="s">
        <v>161</v>
      </c>
    </row>
    <row r="1676" spans="1:14">
      <c r="A1676">
        <v>1675</v>
      </c>
      <c r="B1676">
        <v>196</v>
      </c>
      <c r="C1676">
        <v>2019</v>
      </c>
      <c r="D1676">
        <v>14</v>
      </c>
      <c r="E1676" t="s">
        <v>62</v>
      </c>
      <c r="F1676" t="s">
        <v>55</v>
      </c>
      <c r="H1676" t="s">
        <v>115</v>
      </c>
      <c r="J1676">
        <v>2</v>
      </c>
      <c r="K1676" t="s">
        <v>160</v>
      </c>
      <c r="L1676">
        <f t="shared" si="14"/>
        <v>33</v>
      </c>
      <c r="M1676" t="s">
        <v>161</v>
      </c>
    </row>
    <row r="1677" spans="1:14">
      <c r="A1677">
        <v>1676</v>
      </c>
      <c r="B1677">
        <v>196</v>
      </c>
      <c r="C1677">
        <v>2019</v>
      </c>
      <c r="D1677">
        <v>14</v>
      </c>
      <c r="E1677" t="s">
        <v>62</v>
      </c>
      <c r="F1677" t="s">
        <v>55</v>
      </c>
      <c r="H1677" t="s">
        <v>105</v>
      </c>
      <c r="J1677">
        <v>2</v>
      </c>
      <c r="K1677" t="s">
        <v>162</v>
      </c>
      <c r="L1677">
        <v>28</v>
      </c>
      <c r="M1677" t="s">
        <v>161</v>
      </c>
    </row>
    <row r="1678" spans="1:14">
      <c r="A1678">
        <v>1677</v>
      </c>
      <c r="B1678">
        <v>196</v>
      </c>
      <c r="C1678">
        <v>2019</v>
      </c>
      <c r="D1678">
        <v>14</v>
      </c>
      <c r="E1678" t="s">
        <v>62</v>
      </c>
      <c r="F1678" t="s">
        <v>55</v>
      </c>
      <c r="H1678" t="s">
        <v>105</v>
      </c>
      <c r="J1678">
        <v>3</v>
      </c>
      <c r="K1678" t="s">
        <v>162</v>
      </c>
      <c r="L1678">
        <v>31</v>
      </c>
      <c r="M1678" t="s">
        <v>161</v>
      </c>
    </row>
    <row r="1679" spans="1:14">
      <c r="A1679">
        <v>1678</v>
      </c>
      <c r="B1679">
        <v>196</v>
      </c>
      <c r="C1679">
        <v>2019</v>
      </c>
      <c r="D1679">
        <v>14</v>
      </c>
      <c r="E1679" t="s">
        <v>62</v>
      </c>
      <c r="F1679" t="s">
        <v>55</v>
      </c>
      <c r="H1679" t="s">
        <v>105</v>
      </c>
      <c r="J1679">
        <v>3</v>
      </c>
      <c r="K1679" t="s">
        <v>162</v>
      </c>
      <c r="L1679">
        <v>34</v>
      </c>
      <c r="M1679" t="s">
        <v>163</v>
      </c>
      <c r="N1679" t="s">
        <v>177</v>
      </c>
    </row>
    <row r="1680" spans="1:14">
      <c r="A1680">
        <v>1679</v>
      </c>
      <c r="B1680">
        <v>196</v>
      </c>
      <c r="C1680">
        <v>2019</v>
      </c>
      <c r="D1680">
        <v>14</v>
      </c>
      <c r="E1680" t="s">
        <v>62</v>
      </c>
      <c r="F1680" t="s">
        <v>55</v>
      </c>
      <c r="H1680" t="s">
        <v>105</v>
      </c>
      <c r="J1680">
        <v>4</v>
      </c>
      <c r="K1680" t="s">
        <v>162</v>
      </c>
      <c r="L1680">
        <v>53</v>
      </c>
      <c r="M1680" t="s">
        <v>161</v>
      </c>
    </row>
    <row r="1681" spans="1:14">
      <c r="A1681">
        <v>1680</v>
      </c>
      <c r="B1681">
        <v>196</v>
      </c>
      <c r="C1681">
        <v>2019</v>
      </c>
      <c r="D1681">
        <v>14</v>
      </c>
      <c r="E1681" t="s">
        <v>62</v>
      </c>
      <c r="F1681" t="s">
        <v>55</v>
      </c>
      <c r="H1681" t="s">
        <v>105</v>
      </c>
      <c r="J1681">
        <v>4</v>
      </c>
      <c r="K1681" t="s">
        <v>162</v>
      </c>
      <c r="L1681">
        <v>48</v>
      </c>
      <c r="M1681" t="s">
        <v>161</v>
      </c>
    </row>
    <row r="1682" spans="1:14">
      <c r="A1682">
        <v>1681</v>
      </c>
      <c r="B1682">
        <v>196</v>
      </c>
      <c r="C1682">
        <v>2019</v>
      </c>
      <c r="D1682">
        <v>14</v>
      </c>
      <c r="E1682" t="s">
        <v>62</v>
      </c>
      <c r="F1682" t="s">
        <v>55</v>
      </c>
      <c r="H1682" t="s">
        <v>115</v>
      </c>
      <c r="J1682">
        <v>4</v>
      </c>
      <c r="K1682" t="s">
        <v>162</v>
      </c>
      <c r="L1682">
        <v>42</v>
      </c>
      <c r="M1682" t="s">
        <v>161</v>
      </c>
    </row>
    <row r="1683" spans="1:14">
      <c r="A1683">
        <v>1682</v>
      </c>
      <c r="B1683">
        <v>196</v>
      </c>
      <c r="C1683">
        <v>2019</v>
      </c>
      <c r="D1683">
        <v>14</v>
      </c>
      <c r="E1683" t="s">
        <v>62</v>
      </c>
      <c r="F1683" t="s">
        <v>55</v>
      </c>
      <c r="H1683" t="s">
        <v>105</v>
      </c>
      <c r="J1683">
        <v>4</v>
      </c>
      <c r="K1683" t="s">
        <v>162</v>
      </c>
      <c r="L1683">
        <v>37</v>
      </c>
      <c r="M1683" t="s">
        <v>161</v>
      </c>
    </row>
    <row r="1684" spans="1:14">
      <c r="A1684">
        <v>1683</v>
      </c>
      <c r="B1684">
        <v>196</v>
      </c>
      <c r="C1684">
        <v>2019</v>
      </c>
      <c r="D1684">
        <v>14</v>
      </c>
      <c r="E1684" t="s">
        <v>62</v>
      </c>
      <c r="F1684" t="s">
        <v>55</v>
      </c>
      <c r="H1684" t="s">
        <v>115</v>
      </c>
      <c r="J1684">
        <v>4</v>
      </c>
      <c r="K1684" t="s">
        <v>162</v>
      </c>
      <c r="L1684">
        <v>44</v>
      </c>
      <c r="M1684" t="s">
        <v>161</v>
      </c>
      <c r="N1684" t="s">
        <v>173</v>
      </c>
    </row>
    <row r="1685" spans="1:14">
      <c r="A1685">
        <v>1684</v>
      </c>
      <c r="B1685">
        <v>197</v>
      </c>
      <c r="C1685">
        <v>2019</v>
      </c>
      <c r="D1685">
        <v>14</v>
      </c>
      <c r="E1685" t="s">
        <v>38</v>
      </c>
      <c r="F1685" t="s">
        <v>39</v>
      </c>
      <c r="H1685" t="s">
        <v>126</v>
      </c>
      <c r="J1685">
        <v>1</v>
      </c>
      <c r="K1685" t="s">
        <v>160</v>
      </c>
      <c r="L1685">
        <f t="shared" si="14"/>
        <v>33</v>
      </c>
      <c r="M1685" t="s">
        <v>161</v>
      </c>
    </row>
    <row r="1686" spans="1:14">
      <c r="A1686">
        <v>1685</v>
      </c>
      <c r="B1686">
        <v>197</v>
      </c>
      <c r="C1686">
        <v>2019</v>
      </c>
      <c r="D1686">
        <v>14</v>
      </c>
      <c r="E1686" t="s">
        <v>38</v>
      </c>
      <c r="F1686" t="s">
        <v>39</v>
      </c>
      <c r="H1686" t="s">
        <v>124</v>
      </c>
      <c r="J1686">
        <v>1</v>
      </c>
      <c r="K1686" t="s">
        <v>160</v>
      </c>
      <c r="L1686">
        <f t="shared" si="14"/>
        <v>33</v>
      </c>
      <c r="M1686" t="s">
        <v>161</v>
      </c>
    </row>
    <row r="1687" spans="1:14">
      <c r="A1687">
        <v>1686</v>
      </c>
      <c r="B1687">
        <v>197</v>
      </c>
      <c r="C1687">
        <v>2019</v>
      </c>
      <c r="D1687">
        <v>14</v>
      </c>
      <c r="E1687" t="s">
        <v>38</v>
      </c>
      <c r="F1687" t="s">
        <v>39</v>
      </c>
      <c r="H1687" t="s">
        <v>126</v>
      </c>
      <c r="J1687">
        <v>2</v>
      </c>
      <c r="K1687" t="s">
        <v>160</v>
      </c>
      <c r="L1687">
        <f t="shared" si="14"/>
        <v>33</v>
      </c>
      <c r="M1687" t="s">
        <v>161</v>
      </c>
    </row>
    <row r="1688" spans="1:14">
      <c r="A1688">
        <v>1687</v>
      </c>
      <c r="B1688">
        <v>197</v>
      </c>
      <c r="C1688">
        <v>2019</v>
      </c>
      <c r="D1688">
        <v>14</v>
      </c>
      <c r="E1688" t="s">
        <v>38</v>
      </c>
      <c r="F1688" t="s">
        <v>39</v>
      </c>
      <c r="H1688" t="s">
        <v>124</v>
      </c>
      <c r="J1688">
        <v>2</v>
      </c>
      <c r="K1688" t="s">
        <v>160</v>
      </c>
      <c r="L1688">
        <f t="shared" si="14"/>
        <v>33</v>
      </c>
      <c r="M1688" t="s">
        <v>161</v>
      </c>
    </row>
    <row r="1689" spans="1:14">
      <c r="A1689">
        <v>1688</v>
      </c>
      <c r="B1689">
        <v>197</v>
      </c>
      <c r="C1689">
        <v>2019</v>
      </c>
      <c r="D1689">
        <v>14</v>
      </c>
      <c r="E1689" t="s">
        <v>38</v>
      </c>
      <c r="F1689" t="s">
        <v>39</v>
      </c>
      <c r="H1689" t="s">
        <v>126</v>
      </c>
      <c r="J1689">
        <v>2</v>
      </c>
      <c r="K1689" t="s">
        <v>160</v>
      </c>
      <c r="L1689">
        <f t="shared" si="14"/>
        <v>33</v>
      </c>
      <c r="M1689" t="s">
        <v>161</v>
      </c>
    </row>
    <row r="1690" spans="1:14">
      <c r="A1690">
        <v>1689</v>
      </c>
      <c r="B1690">
        <v>197</v>
      </c>
      <c r="C1690">
        <v>2019</v>
      </c>
      <c r="D1690">
        <v>14</v>
      </c>
      <c r="E1690" t="s">
        <v>38</v>
      </c>
      <c r="F1690" t="s">
        <v>39</v>
      </c>
      <c r="H1690" t="s">
        <v>124</v>
      </c>
      <c r="J1690">
        <v>2</v>
      </c>
      <c r="K1690" t="s">
        <v>160</v>
      </c>
      <c r="L1690">
        <f t="shared" si="14"/>
        <v>33</v>
      </c>
      <c r="M1690" t="s">
        <v>161</v>
      </c>
    </row>
    <row r="1691" spans="1:14">
      <c r="A1691">
        <v>1690</v>
      </c>
      <c r="B1691">
        <v>197</v>
      </c>
      <c r="C1691">
        <v>2019</v>
      </c>
      <c r="D1691">
        <v>14</v>
      </c>
      <c r="E1691" t="s">
        <v>38</v>
      </c>
      <c r="F1691" t="s">
        <v>39</v>
      </c>
      <c r="H1691" t="s">
        <v>124</v>
      </c>
      <c r="J1691">
        <v>2</v>
      </c>
      <c r="K1691" t="s">
        <v>160</v>
      </c>
      <c r="L1691">
        <f t="shared" si="14"/>
        <v>33</v>
      </c>
      <c r="M1691" t="s">
        <v>161</v>
      </c>
    </row>
    <row r="1692" spans="1:14">
      <c r="A1692">
        <v>1691</v>
      </c>
      <c r="B1692">
        <v>197</v>
      </c>
      <c r="C1692">
        <v>2019</v>
      </c>
      <c r="D1692">
        <v>14</v>
      </c>
      <c r="E1692" t="s">
        <v>38</v>
      </c>
      <c r="F1692" t="s">
        <v>39</v>
      </c>
      <c r="H1692" t="s">
        <v>126</v>
      </c>
      <c r="J1692">
        <v>3</v>
      </c>
      <c r="K1692" t="s">
        <v>162</v>
      </c>
      <c r="L1692">
        <v>55</v>
      </c>
      <c r="M1692" t="s">
        <v>161</v>
      </c>
    </row>
    <row r="1693" spans="1:14">
      <c r="A1693">
        <v>1692</v>
      </c>
      <c r="B1693">
        <v>197</v>
      </c>
      <c r="C1693">
        <v>2019</v>
      </c>
      <c r="D1693">
        <v>14</v>
      </c>
      <c r="E1693" t="s">
        <v>38</v>
      </c>
      <c r="F1693" t="s">
        <v>39</v>
      </c>
      <c r="H1693" t="s">
        <v>124</v>
      </c>
      <c r="J1693">
        <v>3</v>
      </c>
      <c r="K1693" t="s">
        <v>160</v>
      </c>
      <c r="L1693">
        <f t="shared" si="14"/>
        <v>33</v>
      </c>
      <c r="M1693" t="s">
        <v>161</v>
      </c>
    </row>
    <row r="1694" spans="1:14">
      <c r="A1694">
        <v>1693</v>
      </c>
      <c r="B1694">
        <v>197</v>
      </c>
      <c r="C1694">
        <v>2019</v>
      </c>
      <c r="D1694">
        <v>14</v>
      </c>
      <c r="E1694" t="s">
        <v>38</v>
      </c>
      <c r="F1694" t="s">
        <v>39</v>
      </c>
      <c r="H1694" t="s">
        <v>126</v>
      </c>
      <c r="J1694">
        <v>3</v>
      </c>
      <c r="K1694" t="s">
        <v>162</v>
      </c>
      <c r="L1694">
        <v>48</v>
      </c>
      <c r="M1694" t="s">
        <v>161</v>
      </c>
    </row>
    <row r="1695" spans="1:14">
      <c r="A1695">
        <v>1694</v>
      </c>
      <c r="B1695">
        <v>197</v>
      </c>
      <c r="C1695">
        <v>2019</v>
      </c>
      <c r="D1695">
        <v>14</v>
      </c>
      <c r="E1695" t="s">
        <v>38</v>
      </c>
      <c r="F1695" t="s">
        <v>39</v>
      </c>
      <c r="H1695" t="s">
        <v>124</v>
      </c>
      <c r="J1695">
        <v>4</v>
      </c>
      <c r="K1695" t="s">
        <v>160</v>
      </c>
      <c r="L1695">
        <f t="shared" si="14"/>
        <v>33</v>
      </c>
      <c r="M1695" t="s">
        <v>161</v>
      </c>
    </row>
    <row r="1696" spans="1:14">
      <c r="A1696">
        <v>1695</v>
      </c>
      <c r="B1696">
        <v>197</v>
      </c>
      <c r="C1696">
        <v>2019</v>
      </c>
      <c r="D1696">
        <v>14</v>
      </c>
      <c r="E1696" t="s">
        <v>38</v>
      </c>
      <c r="F1696" t="s">
        <v>39</v>
      </c>
      <c r="H1696" t="s">
        <v>126</v>
      </c>
      <c r="J1696">
        <v>4</v>
      </c>
      <c r="K1696" t="s">
        <v>160</v>
      </c>
      <c r="L1696">
        <f t="shared" si="14"/>
        <v>33</v>
      </c>
      <c r="M1696" t="s">
        <v>161</v>
      </c>
    </row>
    <row r="1697" spans="1:14">
      <c r="A1697">
        <v>1696</v>
      </c>
      <c r="B1697">
        <v>197</v>
      </c>
      <c r="C1697">
        <v>2019</v>
      </c>
      <c r="D1697">
        <v>14</v>
      </c>
      <c r="E1697" t="s">
        <v>38</v>
      </c>
      <c r="F1697" t="s">
        <v>39</v>
      </c>
      <c r="H1697" t="s">
        <v>124</v>
      </c>
      <c r="J1697">
        <v>4</v>
      </c>
      <c r="K1697" t="s">
        <v>162</v>
      </c>
      <c r="L1697">
        <v>41</v>
      </c>
      <c r="M1697" t="s">
        <v>161</v>
      </c>
    </row>
    <row r="1698" spans="1:14">
      <c r="A1698">
        <v>1697</v>
      </c>
      <c r="B1698">
        <v>197</v>
      </c>
      <c r="C1698">
        <v>2019</v>
      </c>
      <c r="D1698">
        <v>14</v>
      </c>
      <c r="E1698" t="s">
        <v>38</v>
      </c>
      <c r="F1698" t="s">
        <v>39</v>
      </c>
      <c r="H1698" t="s">
        <v>124</v>
      </c>
      <c r="J1698">
        <v>4</v>
      </c>
      <c r="K1698" t="s">
        <v>162</v>
      </c>
      <c r="L1698">
        <v>30</v>
      </c>
      <c r="M1698" t="s">
        <v>161</v>
      </c>
      <c r="N1698" t="s">
        <v>173</v>
      </c>
    </row>
    <row r="1699" spans="1:14">
      <c r="A1699">
        <v>1698</v>
      </c>
      <c r="B1699">
        <v>198</v>
      </c>
      <c r="C1699">
        <v>2019</v>
      </c>
      <c r="D1699">
        <v>14</v>
      </c>
      <c r="E1699" t="s">
        <v>36</v>
      </c>
      <c r="F1699" t="s">
        <v>22</v>
      </c>
      <c r="H1699" t="s">
        <v>108</v>
      </c>
      <c r="J1699">
        <v>1</v>
      </c>
      <c r="K1699" t="s">
        <v>160</v>
      </c>
      <c r="L1699">
        <f t="shared" si="14"/>
        <v>33</v>
      </c>
      <c r="M1699" t="s">
        <v>161</v>
      </c>
    </row>
    <row r="1700" spans="1:14">
      <c r="A1700">
        <v>1699</v>
      </c>
      <c r="B1700">
        <v>198</v>
      </c>
      <c r="C1700">
        <v>2019</v>
      </c>
      <c r="D1700">
        <v>14</v>
      </c>
      <c r="E1700" t="s">
        <v>36</v>
      </c>
      <c r="F1700" t="s">
        <v>22</v>
      </c>
      <c r="H1700" t="s">
        <v>108</v>
      </c>
      <c r="J1700">
        <v>2</v>
      </c>
      <c r="K1700" t="s">
        <v>162</v>
      </c>
      <c r="L1700">
        <v>27</v>
      </c>
      <c r="M1700" t="s">
        <v>161</v>
      </c>
    </row>
    <row r="1701" spans="1:14">
      <c r="A1701">
        <v>1700</v>
      </c>
      <c r="B1701">
        <v>198</v>
      </c>
      <c r="C1701">
        <v>2019</v>
      </c>
      <c r="D1701">
        <v>14</v>
      </c>
      <c r="E1701" t="s">
        <v>36</v>
      </c>
      <c r="F1701" t="s">
        <v>22</v>
      </c>
      <c r="H1701" t="s">
        <v>112</v>
      </c>
      <c r="J1701">
        <v>2</v>
      </c>
      <c r="K1701" t="s">
        <v>162</v>
      </c>
      <c r="L1701">
        <v>45</v>
      </c>
      <c r="M1701" t="s">
        <v>163</v>
      </c>
      <c r="N1701" t="s">
        <v>164</v>
      </c>
    </row>
    <row r="1702" spans="1:14">
      <c r="A1702">
        <v>1701</v>
      </c>
      <c r="B1702">
        <v>198</v>
      </c>
      <c r="C1702">
        <v>2019</v>
      </c>
      <c r="D1702">
        <v>14</v>
      </c>
      <c r="E1702" t="s">
        <v>36</v>
      </c>
      <c r="F1702" t="s">
        <v>22</v>
      </c>
      <c r="H1702" t="s">
        <v>108</v>
      </c>
      <c r="J1702">
        <v>2</v>
      </c>
      <c r="K1702" t="s">
        <v>160</v>
      </c>
      <c r="L1702">
        <f>IF(K1702="XP", 33,0)</f>
        <v>33</v>
      </c>
      <c r="M1702" t="s">
        <v>161</v>
      </c>
    </row>
    <row r="1703" spans="1:14">
      <c r="A1703">
        <v>1702</v>
      </c>
      <c r="B1703">
        <v>198</v>
      </c>
      <c r="C1703">
        <v>2019</v>
      </c>
      <c r="D1703">
        <v>14</v>
      </c>
      <c r="E1703" t="s">
        <v>36</v>
      </c>
      <c r="F1703" t="s">
        <v>22</v>
      </c>
      <c r="H1703" t="s">
        <v>108</v>
      </c>
      <c r="J1703">
        <v>4</v>
      </c>
      <c r="K1703" t="s">
        <v>162</v>
      </c>
      <c r="L1703">
        <v>50</v>
      </c>
      <c r="M1703" t="s">
        <v>161</v>
      </c>
    </row>
    <row r="1704" spans="1:14">
      <c r="A1704">
        <v>1703</v>
      </c>
      <c r="B1704">
        <v>198</v>
      </c>
      <c r="C1704">
        <v>2019</v>
      </c>
      <c r="D1704">
        <v>14</v>
      </c>
      <c r="E1704" t="s">
        <v>36</v>
      </c>
      <c r="F1704" t="s">
        <v>22</v>
      </c>
      <c r="H1704" t="s">
        <v>112</v>
      </c>
      <c r="J1704">
        <v>4</v>
      </c>
      <c r="K1704" t="s">
        <v>160</v>
      </c>
      <c r="L1704">
        <f>IF(K1704="XP", 33,0)</f>
        <v>33</v>
      </c>
      <c r="M1704" t="s">
        <v>161</v>
      </c>
    </row>
    <row r="1705" spans="1:14">
      <c r="A1705">
        <v>1704</v>
      </c>
      <c r="B1705">
        <v>199</v>
      </c>
      <c r="C1705">
        <v>2019</v>
      </c>
      <c r="D1705">
        <v>14</v>
      </c>
      <c r="E1705" t="s">
        <v>46</v>
      </c>
      <c r="F1705" t="s">
        <v>53</v>
      </c>
      <c r="H1705" t="s">
        <v>132</v>
      </c>
      <c r="J1705">
        <v>1</v>
      </c>
      <c r="K1705" t="s">
        <v>160</v>
      </c>
      <c r="L1705">
        <f t="shared" si="14"/>
        <v>33</v>
      </c>
      <c r="M1705" t="s">
        <v>161</v>
      </c>
    </row>
    <row r="1706" spans="1:14">
      <c r="A1706">
        <v>1705</v>
      </c>
      <c r="B1706">
        <v>199</v>
      </c>
      <c r="C1706">
        <v>2019</v>
      </c>
      <c r="D1706">
        <v>14</v>
      </c>
      <c r="E1706" t="s">
        <v>46</v>
      </c>
      <c r="F1706" t="s">
        <v>53</v>
      </c>
      <c r="H1706" t="s">
        <v>132</v>
      </c>
      <c r="J1706">
        <v>1</v>
      </c>
      <c r="K1706" t="s">
        <v>160</v>
      </c>
      <c r="L1706">
        <f t="shared" si="14"/>
        <v>33</v>
      </c>
      <c r="M1706" t="s">
        <v>161</v>
      </c>
    </row>
    <row r="1707" spans="1:14">
      <c r="A1707">
        <v>1706</v>
      </c>
      <c r="B1707">
        <v>199</v>
      </c>
      <c r="C1707">
        <v>2019</v>
      </c>
      <c r="D1707">
        <v>14</v>
      </c>
      <c r="E1707" t="s">
        <v>46</v>
      </c>
      <c r="F1707" t="s">
        <v>53</v>
      </c>
      <c r="H1707" t="s">
        <v>132</v>
      </c>
      <c r="J1707">
        <v>2</v>
      </c>
      <c r="K1707" t="s">
        <v>160</v>
      </c>
      <c r="L1707">
        <f t="shared" si="14"/>
        <v>33</v>
      </c>
      <c r="M1707" t="s">
        <v>161</v>
      </c>
    </row>
    <row r="1708" spans="1:14">
      <c r="A1708">
        <v>1707</v>
      </c>
      <c r="B1708">
        <v>199</v>
      </c>
      <c r="C1708">
        <v>2019</v>
      </c>
      <c r="D1708">
        <v>14</v>
      </c>
      <c r="E1708" t="s">
        <v>46</v>
      </c>
      <c r="F1708" t="s">
        <v>53</v>
      </c>
      <c r="H1708" t="s">
        <v>101</v>
      </c>
      <c r="J1708">
        <v>2</v>
      </c>
      <c r="K1708" t="s">
        <v>162</v>
      </c>
      <c r="L1708">
        <v>54</v>
      </c>
      <c r="M1708" t="s">
        <v>161</v>
      </c>
    </row>
    <row r="1709" spans="1:14">
      <c r="A1709">
        <v>1708</v>
      </c>
      <c r="B1709">
        <v>199</v>
      </c>
      <c r="C1709">
        <v>2019</v>
      </c>
      <c r="D1709">
        <v>14</v>
      </c>
      <c r="E1709" t="s">
        <v>46</v>
      </c>
      <c r="F1709" t="s">
        <v>53</v>
      </c>
      <c r="H1709" t="s">
        <v>132</v>
      </c>
      <c r="J1709">
        <v>2</v>
      </c>
      <c r="K1709" t="s">
        <v>162</v>
      </c>
      <c r="L1709">
        <v>36</v>
      </c>
      <c r="M1709" t="s">
        <v>161</v>
      </c>
    </row>
    <row r="1710" spans="1:14">
      <c r="A1710">
        <v>1709</v>
      </c>
      <c r="B1710">
        <v>199</v>
      </c>
      <c r="C1710">
        <v>2019</v>
      </c>
      <c r="D1710">
        <v>14</v>
      </c>
      <c r="E1710" t="s">
        <v>46</v>
      </c>
      <c r="F1710" t="s">
        <v>53</v>
      </c>
      <c r="H1710" t="s">
        <v>132</v>
      </c>
      <c r="J1710">
        <v>2</v>
      </c>
      <c r="K1710" t="s">
        <v>160</v>
      </c>
      <c r="L1710">
        <f t="shared" si="14"/>
        <v>33</v>
      </c>
      <c r="M1710" t="s">
        <v>161</v>
      </c>
    </row>
    <row r="1711" spans="1:14">
      <c r="A1711">
        <v>1710</v>
      </c>
      <c r="B1711">
        <v>199</v>
      </c>
      <c r="C1711">
        <v>2019</v>
      </c>
      <c r="D1711">
        <v>14</v>
      </c>
      <c r="E1711" t="s">
        <v>46</v>
      </c>
      <c r="F1711" t="s">
        <v>53</v>
      </c>
      <c r="H1711" t="s">
        <v>132</v>
      </c>
      <c r="J1711">
        <v>3</v>
      </c>
      <c r="K1711" t="s">
        <v>160</v>
      </c>
      <c r="L1711">
        <f t="shared" si="14"/>
        <v>33</v>
      </c>
      <c r="M1711" t="s">
        <v>161</v>
      </c>
    </row>
    <row r="1712" spans="1:14">
      <c r="A1712">
        <v>1711</v>
      </c>
      <c r="B1712">
        <v>199</v>
      </c>
      <c r="C1712">
        <v>2019</v>
      </c>
      <c r="D1712">
        <v>14</v>
      </c>
      <c r="E1712" t="s">
        <v>46</v>
      </c>
      <c r="F1712" t="s">
        <v>53</v>
      </c>
      <c r="H1712" t="s">
        <v>101</v>
      </c>
      <c r="J1712">
        <v>3</v>
      </c>
      <c r="K1712" t="s">
        <v>160</v>
      </c>
      <c r="L1712">
        <f t="shared" si="14"/>
        <v>33</v>
      </c>
      <c r="M1712" t="s">
        <v>161</v>
      </c>
    </row>
    <row r="1713" spans="1:13">
      <c r="A1713">
        <v>1712</v>
      </c>
      <c r="B1713">
        <v>199</v>
      </c>
      <c r="C1713">
        <v>2019</v>
      </c>
      <c r="D1713">
        <v>14</v>
      </c>
      <c r="E1713" t="s">
        <v>46</v>
      </c>
      <c r="F1713" t="s">
        <v>53</v>
      </c>
      <c r="H1713" t="s">
        <v>101</v>
      </c>
      <c r="J1713">
        <v>4</v>
      </c>
      <c r="K1713" t="s">
        <v>160</v>
      </c>
      <c r="L1713">
        <f t="shared" si="14"/>
        <v>33</v>
      </c>
      <c r="M1713" t="s">
        <v>161</v>
      </c>
    </row>
    <row r="1714" spans="1:13">
      <c r="A1714">
        <v>1713</v>
      </c>
      <c r="B1714">
        <v>199</v>
      </c>
      <c r="C1714">
        <v>2019</v>
      </c>
      <c r="D1714">
        <v>14</v>
      </c>
      <c r="E1714" t="s">
        <v>46</v>
      </c>
      <c r="F1714" t="s">
        <v>53</v>
      </c>
      <c r="H1714" t="s">
        <v>101</v>
      </c>
      <c r="J1714">
        <v>4</v>
      </c>
      <c r="K1714" t="s">
        <v>160</v>
      </c>
      <c r="L1714">
        <f t="shared" si="14"/>
        <v>33</v>
      </c>
      <c r="M1714" t="s">
        <v>161</v>
      </c>
    </row>
    <row r="1715" spans="1:13">
      <c r="A1715">
        <v>1714</v>
      </c>
      <c r="B1715">
        <v>200</v>
      </c>
      <c r="C1715">
        <v>2019</v>
      </c>
      <c r="D1715">
        <v>14</v>
      </c>
      <c r="E1715" t="s">
        <v>61</v>
      </c>
      <c r="F1715" t="s">
        <v>47</v>
      </c>
      <c r="H1715" t="s">
        <v>118</v>
      </c>
      <c r="J1715">
        <v>1</v>
      </c>
      <c r="K1715" t="s">
        <v>162</v>
      </c>
      <c r="L1715">
        <v>36</v>
      </c>
      <c r="M1715" t="s">
        <v>161</v>
      </c>
    </row>
    <row r="1716" spans="1:13">
      <c r="A1716">
        <v>1715</v>
      </c>
      <c r="B1716">
        <v>200</v>
      </c>
      <c r="C1716">
        <v>2019</v>
      </c>
      <c r="D1716">
        <v>14</v>
      </c>
      <c r="E1716" t="s">
        <v>61</v>
      </c>
      <c r="F1716" t="s">
        <v>47</v>
      </c>
      <c r="H1716" t="s">
        <v>118</v>
      </c>
      <c r="J1716">
        <v>2</v>
      </c>
      <c r="K1716" t="s">
        <v>160</v>
      </c>
      <c r="L1716">
        <f t="shared" si="14"/>
        <v>33</v>
      </c>
      <c r="M1716" t="s">
        <v>161</v>
      </c>
    </row>
    <row r="1717" spans="1:13">
      <c r="A1717">
        <v>1716</v>
      </c>
      <c r="B1717">
        <v>200</v>
      </c>
      <c r="C1717">
        <v>2019</v>
      </c>
      <c r="D1717">
        <v>14</v>
      </c>
      <c r="E1717" t="s">
        <v>61</v>
      </c>
      <c r="F1717" t="s">
        <v>47</v>
      </c>
      <c r="H1717" t="s">
        <v>138</v>
      </c>
      <c r="J1717">
        <v>2</v>
      </c>
      <c r="K1717" t="s">
        <v>162</v>
      </c>
      <c r="L1717">
        <v>36</v>
      </c>
      <c r="M1717" t="s">
        <v>161</v>
      </c>
    </row>
    <row r="1718" spans="1:13">
      <c r="A1718">
        <v>1717</v>
      </c>
      <c r="B1718">
        <v>200</v>
      </c>
      <c r="C1718">
        <v>2019</v>
      </c>
      <c r="D1718">
        <v>14</v>
      </c>
      <c r="E1718" t="s">
        <v>61</v>
      </c>
      <c r="F1718" t="s">
        <v>47</v>
      </c>
      <c r="H1718" t="s">
        <v>138</v>
      </c>
      <c r="J1718">
        <v>2</v>
      </c>
      <c r="K1718" t="s">
        <v>162</v>
      </c>
      <c r="L1718">
        <v>47</v>
      </c>
      <c r="M1718" t="s">
        <v>161</v>
      </c>
    </row>
    <row r="1719" spans="1:13">
      <c r="A1719">
        <v>1718</v>
      </c>
      <c r="B1719">
        <v>200</v>
      </c>
      <c r="C1719">
        <v>2019</v>
      </c>
      <c r="D1719">
        <v>14</v>
      </c>
      <c r="E1719" t="s">
        <v>61</v>
      </c>
      <c r="F1719" t="s">
        <v>47</v>
      </c>
      <c r="H1719" t="s">
        <v>118</v>
      </c>
      <c r="J1719">
        <v>3</v>
      </c>
      <c r="K1719" t="s">
        <v>160</v>
      </c>
      <c r="L1719">
        <f t="shared" si="14"/>
        <v>33</v>
      </c>
      <c r="M1719" t="s">
        <v>161</v>
      </c>
    </row>
    <row r="1720" spans="1:13">
      <c r="A1720">
        <v>1719</v>
      </c>
      <c r="B1720">
        <v>200</v>
      </c>
      <c r="C1720">
        <v>2019</v>
      </c>
      <c r="D1720">
        <v>14</v>
      </c>
      <c r="E1720" t="s">
        <v>61</v>
      </c>
      <c r="F1720" t="s">
        <v>47</v>
      </c>
      <c r="H1720" t="s">
        <v>138</v>
      </c>
      <c r="J1720">
        <v>3</v>
      </c>
      <c r="K1720" t="s">
        <v>162</v>
      </c>
      <c r="L1720">
        <v>48</v>
      </c>
      <c r="M1720" t="s">
        <v>161</v>
      </c>
    </row>
    <row r="1721" spans="1:13">
      <c r="A1721">
        <v>1720</v>
      </c>
      <c r="B1721">
        <v>200</v>
      </c>
      <c r="C1721">
        <v>2019</v>
      </c>
      <c r="D1721">
        <v>14</v>
      </c>
      <c r="E1721" t="s">
        <v>61</v>
      </c>
      <c r="F1721" t="s">
        <v>47</v>
      </c>
      <c r="H1721" t="s">
        <v>118</v>
      </c>
      <c r="J1721">
        <v>4</v>
      </c>
      <c r="K1721" t="s">
        <v>160</v>
      </c>
      <c r="L1721">
        <f t="shared" si="14"/>
        <v>33</v>
      </c>
      <c r="M1721" t="s">
        <v>161</v>
      </c>
    </row>
    <row r="1722" spans="1:13">
      <c r="A1722">
        <v>1721</v>
      </c>
      <c r="B1722">
        <v>201</v>
      </c>
      <c r="C1722">
        <v>2019</v>
      </c>
      <c r="D1722">
        <v>14</v>
      </c>
      <c r="E1722" t="s">
        <v>30</v>
      </c>
      <c r="F1722" t="s">
        <v>29</v>
      </c>
      <c r="H1722" t="s">
        <v>122</v>
      </c>
      <c r="J1722">
        <v>1</v>
      </c>
      <c r="K1722" t="s">
        <v>162</v>
      </c>
      <c r="L1722">
        <v>34</v>
      </c>
      <c r="M1722" t="s">
        <v>161</v>
      </c>
    </row>
    <row r="1723" spans="1:13">
      <c r="A1723">
        <v>1722</v>
      </c>
      <c r="B1723">
        <v>201</v>
      </c>
      <c r="C1723">
        <v>2019</v>
      </c>
      <c r="D1723">
        <v>14</v>
      </c>
      <c r="E1723" t="s">
        <v>30</v>
      </c>
      <c r="F1723" t="s">
        <v>29</v>
      </c>
      <c r="H1723" t="s">
        <v>117</v>
      </c>
      <c r="J1723">
        <v>1</v>
      </c>
      <c r="K1723" t="s">
        <v>160</v>
      </c>
      <c r="L1723">
        <f t="shared" si="14"/>
        <v>33</v>
      </c>
      <c r="M1723" t="s">
        <v>161</v>
      </c>
    </row>
    <row r="1724" spans="1:13">
      <c r="A1724">
        <v>1723</v>
      </c>
      <c r="B1724">
        <v>201</v>
      </c>
      <c r="C1724">
        <v>2019</v>
      </c>
      <c r="D1724">
        <v>14</v>
      </c>
      <c r="E1724" t="s">
        <v>30</v>
      </c>
      <c r="F1724" t="s">
        <v>29</v>
      </c>
      <c r="H1724" t="s">
        <v>122</v>
      </c>
      <c r="J1724">
        <v>1</v>
      </c>
      <c r="K1724" t="s">
        <v>162</v>
      </c>
      <c r="L1724">
        <v>44</v>
      </c>
      <c r="M1724" t="s">
        <v>161</v>
      </c>
    </row>
    <row r="1725" spans="1:13">
      <c r="A1725">
        <v>1724</v>
      </c>
      <c r="B1725">
        <v>201</v>
      </c>
      <c r="C1725">
        <v>2019</v>
      </c>
      <c r="D1725">
        <v>14</v>
      </c>
      <c r="E1725" t="s">
        <v>30</v>
      </c>
      <c r="F1725" t="s">
        <v>29</v>
      </c>
      <c r="H1725" t="s">
        <v>122</v>
      </c>
      <c r="J1725">
        <v>2</v>
      </c>
      <c r="K1725" t="s">
        <v>160</v>
      </c>
      <c r="L1725">
        <f t="shared" si="14"/>
        <v>33</v>
      </c>
      <c r="M1725" t="s">
        <v>161</v>
      </c>
    </row>
    <row r="1726" spans="1:13">
      <c r="A1726">
        <v>1725</v>
      </c>
      <c r="B1726">
        <v>201</v>
      </c>
      <c r="C1726">
        <v>2019</v>
      </c>
      <c r="D1726">
        <v>14</v>
      </c>
      <c r="E1726" t="s">
        <v>30</v>
      </c>
      <c r="F1726" t="s">
        <v>29</v>
      </c>
      <c r="H1726" t="s">
        <v>117</v>
      </c>
      <c r="J1726">
        <v>2</v>
      </c>
      <c r="K1726" t="s">
        <v>160</v>
      </c>
      <c r="L1726">
        <f t="shared" si="14"/>
        <v>33</v>
      </c>
      <c r="M1726" t="s">
        <v>161</v>
      </c>
    </row>
    <row r="1727" spans="1:13">
      <c r="A1727">
        <v>1726</v>
      </c>
      <c r="B1727">
        <v>201</v>
      </c>
      <c r="C1727">
        <v>2019</v>
      </c>
      <c r="D1727">
        <v>14</v>
      </c>
      <c r="E1727" t="s">
        <v>30</v>
      </c>
      <c r="F1727" t="s">
        <v>29</v>
      </c>
      <c r="H1727" t="s">
        <v>117</v>
      </c>
      <c r="J1727">
        <v>3</v>
      </c>
      <c r="K1727" t="s">
        <v>160</v>
      </c>
      <c r="L1727">
        <f t="shared" si="14"/>
        <v>33</v>
      </c>
      <c r="M1727" t="s">
        <v>161</v>
      </c>
    </row>
    <row r="1728" spans="1:13">
      <c r="A1728">
        <v>1727</v>
      </c>
      <c r="B1728">
        <v>201</v>
      </c>
      <c r="C1728">
        <v>2019</v>
      </c>
      <c r="D1728">
        <v>14</v>
      </c>
      <c r="E1728" t="s">
        <v>30</v>
      </c>
      <c r="F1728" t="s">
        <v>29</v>
      </c>
      <c r="H1728" t="s">
        <v>122</v>
      </c>
      <c r="J1728">
        <v>3</v>
      </c>
      <c r="K1728" t="s">
        <v>162</v>
      </c>
      <c r="L1728">
        <v>28</v>
      </c>
      <c r="M1728" t="s">
        <v>161</v>
      </c>
    </row>
    <row r="1729" spans="1:14">
      <c r="A1729">
        <v>1728</v>
      </c>
      <c r="B1729">
        <v>201</v>
      </c>
      <c r="C1729">
        <v>2019</v>
      </c>
      <c r="D1729">
        <v>14</v>
      </c>
      <c r="E1729" t="s">
        <v>30</v>
      </c>
      <c r="F1729" t="s">
        <v>29</v>
      </c>
      <c r="H1729" t="s">
        <v>117</v>
      </c>
      <c r="J1729">
        <v>3</v>
      </c>
      <c r="K1729" t="s">
        <v>162</v>
      </c>
      <c r="L1729">
        <v>53</v>
      </c>
      <c r="M1729" t="s">
        <v>161</v>
      </c>
    </row>
    <row r="1730" spans="1:14">
      <c r="A1730">
        <v>1729</v>
      </c>
      <c r="B1730">
        <v>201</v>
      </c>
      <c r="C1730">
        <v>2019</v>
      </c>
      <c r="D1730">
        <v>14</v>
      </c>
      <c r="E1730" t="s">
        <v>30</v>
      </c>
      <c r="F1730" t="s">
        <v>29</v>
      </c>
      <c r="H1730" t="s">
        <v>117</v>
      </c>
      <c r="J1730">
        <v>4</v>
      </c>
      <c r="K1730" t="s">
        <v>162</v>
      </c>
      <c r="L1730">
        <v>31</v>
      </c>
      <c r="M1730" t="s">
        <v>161</v>
      </c>
    </row>
    <row r="1731" spans="1:14">
      <c r="A1731">
        <v>1730</v>
      </c>
      <c r="B1731">
        <v>201</v>
      </c>
      <c r="C1731">
        <v>2019</v>
      </c>
      <c r="D1731">
        <v>14</v>
      </c>
      <c r="E1731" t="s">
        <v>30</v>
      </c>
      <c r="F1731" t="s">
        <v>29</v>
      </c>
      <c r="H1731" t="s">
        <v>122</v>
      </c>
      <c r="J1731">
        <v>4</v>
      </c>
      <c r="K1731" t="s">
        <v>162</v>
      </c>
      <c r="L1731">
        <v>46</v>
      </c>
      <c r="M1731" t="s">
        <v>161</v>
      </c>
    </row>
    <row r="1732" spans="1:14">
      <c r="A1732">
        <v>1731</v>
      </c>
      <c r="B1732">
        <v>202</v>
      </c>
      <c r="C1732">
        <v>2019</v>
      </c>
      <c r="D1732">
        <v>14</v>
      </c>
      <c r="E1732" t="s">
        <v>49</v>
      </c>
      <c r="F1732" t="s">
        <v>44</v>
      </c>
      <c r="H1732" t="s">
        <v>107</v>
      </c>
      <c r="J1732">
        <v>1</v>
      </c>
      <c r="K1732" t="s">
        <v>160</v>
      </c>
      <c r="L1732">
        <f t="shared" si="14"/>
        <v>33</v>
      </c>
      <c r="M1732" t="s">
        <v>161</v>
      </c>
    </row>
    <row r="1733" spans="1:14">
      <c r="A1733">
        <v>1732</v>
      </c>
      <c r="B1733">
        <v>202</v>
      </c>
      <c r="C1733">
        <v>2019</v>
      </c>
      <c r="D1733">
        <v>14</v>
      </c>
      <c r="E1733" t="s">
        <v>49</v>
      </c>
      <c r="F1733" t="s">
        <v>44</v>
      </c>
      <c r="H1733" t="s">
        <v>107</v>
      </c>
      <c r="J1733">
        <v>1</v>
      </c>
      <c r="K1733" t="s">
        <v>160</v>
      </c>
      <c r="L1733">
        <f t="shared" si="14"/>
        <v>33</v>
      </c>
      <c r="M1733" t="s">
        <v>161</v>
      </c>
    </row>
    <row r="1734" spans="1:14">
      <c r="A1734">
        <v>1733</v>
      </c>
      <c r="B1734">
        <v>202</v>
      </c>
      <c r="C1734">
        <v>2019</v>
      </c>
      <c r="D1734">
        <v>14</v>
      </c>
      <c r="E1734" t="s">
        <v>49</v>
      </c>
      <c r="F1734" t="s">
        <v>44</v>
      </c>
      <c r="H1734" t="s">
        <v>104</v>
      </c>
      <c r="J1734">
        <v>2</v>
      </c>
      <c r="K1734" t="s">
        <v>160</v>
      </c>
      <c r="L1734">
        <f t="shared" si="14"/>
        <v>33</v>
      </c>
      <c r="M1734" t="s">
        <v>163</v>
      </c>
      <c r="N1734" t="s">
        <v>168</v>
      </c>
    </row>
    <row r="1735" spans="1:14">
      <c r="A1735">
        <v>1734</v>
      </c>
      <c r="B1735">
        <v>202</v>
      </c>
      <c r="C1735">
        <v>2019</v>
      </c>
      <c r="D1735">
        <v>14</v>
      </c>
      <c r="E1735" t="s">
        <v>49</v>
      </c>
      <c r="F1735" t="s">
        <v>44</v>
      </c>
      <c r="H1735" t="s">
        <v>107</v>
      </c>
      <c r="J1735">
        <v>3</v>
      </c>
      <c r="K1735" t="s">
        <v>162</v>
      </c>
      <c r="L1735">
        <v>32</v>
      </c>
      <c r="M1735" t="s">
        <v>161</v>
      </c>
    </row>
    <row r="1736" spans="1:14">
      <c r="A1736">
        <v>1735</v>
      </c>
      <c r="B1736">
        <v>202</v>
      </c>
      <c r="C1736">
        <v>2019</v>
      </c>
      <c r="D1736">
        <v>14</v>
      </c>
      <c r="E1736" t="s">
        <v>49</v>
      </c>
      <c r="F1736" t="s">
        <v>44</v>
      </c>
      <c r="H1736" t="s">
        <v>104</v>
      </c>
      <c r="J1736">
        <v>3</v>
      </c>
      <c r="K1736" t="s">
        <v>162</v>
      </c>
      <c r="L1736">
        <v>52</v>
      </c>
      <c r="M1736" t="s">
        <v>161</v>
      </c>
    </row>
    <row r="1737" spans="1:14">
      <c r="A1737">
        <v>1736</v>
      </c>
      <c r="B1737">
        <v>202</v>
      </c>
      <c r="C1737">
        <v>2019</v>
      </c>
      <c r="D1737">
        <v>14</v>
      </c>
      <c r="E1737" t="s">
        <v>49</v>
      </c>
      <c r="F1737" t="s">
        <v>44</v>
      </c>
      <c r="H1737" t="s">
        <v>107</v>
      </c>
      <c r="J1737">
        <v>4</v>
      </c>
      <c r="K1737" t="s">
        <v>162</v>
      </c>
      <c r="L1737">
        <v>33</v>
      </c>
      <c r="M1737" t="s">
        <v>161</v>
      </c>
    </row>
    <row r="1738" spans="1:14">
      <c r="A1738">
        <v>1737</v>
      </c>
      <c r="B1738">
        <v>203</v>
      </c>
      <c r="C1738">
        <v>2019</v>
      </c>
      <c r="D1738">
        <v>14</v>
      </c>
      <c r="E1738" t="s">
        <v>33</v>
      </c>
      <c r="F1738" t="s">
        <v>56</v>
      </c>
      <c r="H1738" t="s">
        <v>110</v>
      </c>
      <c r="J1738">
        <v>1</v>
      </c>
      <c r="K1738" t="s">
        <v>162</v>
      </c>
      <c r="L1738">
        <v>26</v>
      </c>
      <c r="M1738" t="s">
        <v>161</v>
      </c>
    </row>
    <row r="1739" spans="1:14">
      <c r="A1739">
        <v>1738</v>
      </c>
      <c r="B1739">
        <v>203</v>
      </c>
      <c r="C1739">
        <v>2019</v>
      </c>
      <c r="D1739">
        <v>14</v>
      </c>
      <c r="E1739" t="s">
        <v>33</v>
      </c>
      <c r="F1739" t="s">
        <v>56</v>
      </c>
      <c r="H1739" t="s">
        <v>121</v>
      </c>
      <c r="J1739">
        <v>1</v>
      </c>
      <c r="K1739" t="s">
        <v>160</v>
      </c>
      <c r="L1739">
        <f t="shared" si="14"/>
        <v>33</v>
      </c>
      <c r="M1739" t="s">
        <v>161</v>
      </c>
    </row>
    <row r="1740" spans="1:14">
      <c r="A1740">
        <v>1739</v>
      </c>
      <c r="B1740">
        <v>203</v>
      </c>
      <c r="C1740">
        <v>2019</v>
      </c>
      <c r="D1740">
        <v>14</v>
      </c>
      <c r="E1740" t="s">
        <v>33</v>
      </c>
      <c r="F1740" t="s">
        <v>56</v>
      </c>
      <c r="H1740" t="s">
        <v>121</v>
      </c>
      <c r="J1740">
        <v>2</v>
      </c>
      <c r="K1740" t="s">
        <v>160</v>
      </c>
      <c r="L1740">
        <f t="shared" si="14"/>
        <v>33</v>
      </c>
      <c r="M1740" t="s">
        <v>161</v>
      </c>
    </row>
    <row r="1741" spans="1:14">
      <c r="A1741">
        <v>1740</v>
      </c>
      <c r="B1741">
        <v>203</v>
      </c>
      <c r="C1741">
        <v>2019</v>
      </c>
      <c r="D1741">
        <v>14</v>
      </c>
      <c r="E1741" t="s">
        <v>33</v>
      </c>
      <c r="F1741" t="s">
        <v>56</v>
      </c>
      <c r="H1741" t="s">
        <v>121</v>
      </c>
      <c r="J1741">
        <v>2</v>
      </c>
      <c r="K1741" t="s">
        <v>160</v>
      </c>
      <c r="L1741">
        <f t="shared" si="14"/>
        <v>33</v>
      </c>
      <c r="M1741" t="s">
        <v>161</v>
      </c>
    </row>
    <row r="1742" spans="1:14">
      <c r="A1742">
        <v>1741</v>
      </c>
      <c r="B1742">
        <v>203</v>
      </c>
      <c r="C1742">
        <v>2019</v>
      </c>
      <c r="D1742">
        <v>14</v>
      </c>
      <c r="E1742" t="s">
        <v>33</v>
      </c>
      <c r="F1742" t="s">
        <v>56</v>
      </c>
      <c r="H1742" t="s">
        <v>121</v>
      </c>
      <c r="J1742">
        <v>2</v>
      </c>
      <c r="K1742" t="s">
        <v>162</v>
      </c>
      <c r="L1742">
        <v>40</v>
      </c>
      <c r="M1742" t="s">
        <v>161</v>
      </c>
    </row>
    <row r="1743" spans="1:14">
      <c r="A1743">
        <v>1742</v>
      </c>
      <c r="B1743">
        <v>203</v>
      </c>
      <c r="C1743">
        <v>2019</v>
      </c>
      <c r="D1743">
        <v>14</v>
      </c>
      <c r="E1743" t="s">
        <v>33</v>
      </c>
      <c r="F1743" t="s">
        <v>56</v>
      </c>
      <c r="H1743" t="s">
        <v>121</v>
      </c>
      <c r="J1743">
        <v>3</v>
      </c>
      <c r="K1743" t="s">
        <v>160</v>
      </c>
      <c r="L1743">
        <f t="shared" si="14"/>
        <v>33</v>
      </c>
      <c r="M1743" t="s">
        <v>161</v>
      </c>
    </row>
    <row r="1744" spans="1:14">
      <c r="A1744">
        <v>1743</v>
      </c>
      <c r="B1744">
        <v>203</v>
      </c>
      <c r="C1744">
        <v>2019</v>
      </c>
      <c r="D1744">
        <v>14</v>
      </c>
      <c r="E1744" t="s">
        <v>33</v>
      </c>
      <c r="F1744" t="s">
        <v>56</v>
      </c>
      <c r="H1744" t="s">
        <v>110</v>
      </c>
      <c r="J1744">
        <v>3</v>
      </c>
      <c r="K1744" t="s">
        <v>160</v>
      </c>
      <c r="L1744">
        <f t="shared" si="14"/>
        <v>33</v>
      </c>
      <c r="M1744" t="s">
        <v>161</v>
      </c>
    </row>
    <row r="1745" spans="1:13">
      <c r="A1745">
        <v>1744</v>
      </c>
      <c r="B1745">
        <v>203</v>
      </c>
      <c r="C1745">
        <v>2019</v>
      </c>
      <c r="D1745">
        <v>14</v>
      </c>
      <c r="E1745" t="s">
        <v>33</v>
      </c>
      <c r="F1745" t="s">
        <v>56</v>
      </c>
      <c r="H1745" t="s">
        <v>121</v>
      </c>
      <c r="J1745">
        <v>3</v>
      </c>
      <c r="K1745" t="s">
        <v>160</v>
      </c>
      <c r="L1745">
        <f t="shared" si="14"/>
        <v>33</v>
      </c>
      <c r="M1745" t="s">
        <v>161</v>
      </c>
    </row>
    <row r="1746" spans="1:13">
      <c r="A1746">
        <v>1745</v>
      </c>
      <c r="B1746">
        <v>203</v>
      </c>
      <c r="C1746">
        <v>2019</v>
      </c>
      <c r="D1746">
        <v>14</v>
      </c>
      <c r="E1746" t="s">
        <v>33</v>
      </c>
      <c r="F1746" t="s">
        <v>56</v>
      </c>
      <c r="H1746" t="s">
        <v>121</v>
      </c>
      <c r="J1746">
        <v>4</v>
      </c>
      <c r="K1746" t="s">
        <v>160</v>
      </c>
      <c r="L1746">
        <f t="shared" si="14"/>
        <v>33</v>
      </c>
      <c r="M1746" t="s">
        <v>161</v>
      </c>
    </row>
    <row r="1747" spans="1:13">
      <c r="A1747">
        <v>1746</v>
      </c>
      <c r="B1747">
        <v>204</v>
      </c>
      <c r="C1747">
        <v>2019</v>
      </c>
      <c r="D1747">
        <v>14</v>
      </c>
      <c r="E1747" t="s">
        <v>43</v>
      </c>
      <c r="F1747" t="s">
        <v>40</v>
      </c>
      <c r="H1747" t="s">
        <v>129</v>
      </c>
      <c r="J1747">
        <v>1</v>
      </c>
      <c r="K1747" t="s">
        <v>162</v>
      </c>
      <c r="L1747">
        <v>30</v>
      </c>
      <c r="M1747" t="s">
        <v>161</v>
      </c>
    </row>
    <row r="1748" spans="1:13">
      <c r="A1748">
        <v>1747</v>
      </c>
      <c r="B1748">
        <v>204</v>
      </c>
      <c r="C1748">
        <v>2019</v>
      </c>
      <c r="D1748">
        <v>14</v>
      </c>
      <c r="E1748" t="s">
        <v>43</v>
      </c>
      <c r="F1748" t="s">
        <v>40</v>
      </c>
      <c r="H1748" t="s">
        <v>129</v>
      </c>
      <c r="J1748">
        <v>1</v>
      </c>
      <c r="K1748" t="s">
        <v>160</v>
      </c>
      <c r="L1748">
        <f t="shared" si="14"/>
        <v>33</v>
      </c>
      <c r="M1748" t="s">
        <v>161</v>
      </c>
    </row>
    <row r="1749" spans="1:13">
      <c r="A1749">
        <v>1748</v>
      </c>
      <c r="B1749">
        <v>204</v>
      </c>
      <c r="C1749">
        <v>2019</v>
      </c>
      <c r="D1749">
        <v>14</v>
      </c>
      <c r="E1749" t="s">
        <v>43</v>
      </c>
      <c r="F1749" t="s">
        <v>40</v>
      </c>
      <c r="H1749" t="s">
        <v>123</v>
      </c>
      <c r="J1749">
        <v>2</v>
      </c>
      <c r="K1749" t="s">
        <v>162</v>
      </c>
      <c r="L1749">
        <v>30</v>
      </c>
      <c r="M1749" t="s">
        <v>161</v>
      </c>
    </row>
    <row r="1750" spans="1:13">
      <c r="A1750">
        <v>1749</v>
      </c>
      <c r="B1750">
        <v>204</v>
      </c>
      <c r="C1750">
        <v>2019</v>
      </c>
      <c r="D1750">
        <v>14</v>
      </c>
      <c r="E1750" t="s">
        <v>43</v>
      </c>
      <c r="F1750" t="s">
        <v>40</v>
      </c>
      <c r="H1750" t="s">
        <v>123</v>
      </c>
      <c r="J1750">
        <v>2</v>
      </c>
      <c r="K1750" t="s">
        <v>160</v>
      </c>
      <c r="L1750">
        <f t="shared" si="14"/>
        <v>33</v>
      </c>
      <c r="M1750" t="s">
        <v>161</v>
      </c>
    </row>
    <row r="1751" spans="1:13">
      <c r="A1751">
        <v>1750</v>
      </c>
      <c r="B1751">
        <v>204</v>
      </c>
      <c r="C1751">
        <v>2019</v>
      </c>
      <c r="D1751">
        <v>14</v>
      </c>
      <c r="E1751" t="s">
        <v>43</v>
      </c>
      <c r="F1751" t="s">
        <v>40</v>
      </c>
      <c r="H1751" t="s">
        <v>129</v>
      </c>
      <c r="J1751">
        <v>2</v>
      </c>
      <c r="K1751" t="s">
        <v>162</v>
      </c>
      <c r="L1751">
        <v>37</v>
      </c>
      <c r="M1751" t="s">
        <v>161</v>
      </c>
    </row>
    <row r="1752" spans="1:13">
      <c r="A1752">
        <v>1751</v>
      </c>
      <c r="B1752">
        <v>204</v>
      </c>
      <c r="C1752">
        <v>2019</v>
      </c>
      <c r="D1752">
        <v>14</v>
      </c>
      <c r="E1752" t="s">
        <v>43</v>
      </c>
      <c r="F1752" t="s">
        <v>40</v>
      </c>
      <c r="H1752" t="s">
        <v>129</v>
      </c>
      <c r="J1752">
        <v>3</v>
      </c>
      <c r="K1752" t="s">
        <v>160</v>
      </c>
      <c r="L1752">
        <f t="shared" si="14"/>
        <v>33</v>
      </c>
      <c r="M1752" t="s">
        <v>161</v>
      </c>
    </row>
    <row r="1753" spans="1:13">
      <c r="A1753">
        <v>1752</v>
      </c>
      <c r="B1753">
        <v>204</v>
      </c>
      <c r="C1753">
        <v>2019</v>
      </c>
      <c r="D1753">
        <v>14</v>
      </c>
      <c r="E1753" t="s">
        <v>43</v>
      </c>
      <c r="F1753" t="s">
        <v>40</v>
      </c>
      <c r="H1753" t="s">
        <v>123</v>
      </c>
      <c r="J1753">
        <v>4</v>
      </c>
      <c r="K1753" t="s">
        <v>160</v>
      </c>
      <c r="L1753">
        <f t="shared" si="14"/>
        <v>33</v>
      </c>
      <c r="M1753" t="s">
        <v>161</v>
      </c>
    </row>
    <row r="1754" spans="1:13">
      <c r="A1754">
        <v>1753</v>
      </c>
      <c r="B1754">
        <v>204</v>
      </c>
      <c r="C1754">
        <v>2019</v>
      </c>
      <c r="D1754">
        <v>14</v>
      </c>
      <c r="E1754" t="s">
        <v>43</v>
      </c>
      <c r="F1754" t="s">
        <v>40</v>
      </c>
      <c r="H1754" t="s">
        <v>129</v>
      </c>
      <c r="J1754">
        <v>4</v>
      </c>
      <c r="K1754" t="s">
        <v>162</v>
      </c>
      <c r="L1754">
        <v>25</v>
      </c>
      <c r="M1754" t="s">
        <v>161</v>
      </c>
    </row>
    <row r="1755" spans="1:13">
      <c r="A1755">
        <v>1754</v>
      </c>
      <c r="B1755">
        <v>205</v>
      </c>
      <c r="C1755">
        <v>2019</v>
      </c>
      <c r="D1755">
        <v>14</v>
      </c>
      <c r="E1755" t="s">
        <v>52</v>
      </c>
      <c r="F1755" t="s">
        <v>37</v>
      </c>
      <c r="H1755" t="s">
        <v>113</v>
      </c>
      <c r="J1755">
        <v>1</v>
      </c>
      <c r="K1755" t="s">
        <v>160</v>
      </c>
      <c r="L1755">
        <f t="shared" si="14"/>
        <v>33</v>
      </c>
      <c r="M1755" t="s">
        <v>161</v>
      </c>
    </row>
    <row r="1756" spans="1:13">
      <c r="A1756">
        <v>1755</v>
      </c>
      <c r="B1756">
        <v>205</v>
      </c>
      <c r="C1756">
        <v>2019</v>
      </c>
      <c r="D1756">
        <v>14</v>
      </c>
      <c r="E1756" t="s">
        <v>52</v>
      </c>
      <c r="F1756" t="s">
        <v>37</v>
      </c>
      <c r="H1756" t="s">
        <v>134</v>
      </c>
      <c r="J1756">
        <v>1</v>
      </c>
      <c r="K1756" t="s">
        <v>160</v>
      </c>
      <c r="L1756">
        <f t="shared" si="14"/>
        <v>33</v>
      </c>
      <c r="M1756" t="s">
        <v>161</v>
      </c>
    </row>
    <row r="1757" spans="1:13">
      <c r="A1757">
        <v>1756</v>
      </c>
      <c r="B1757">
        <v>205</v>
      </c>
      <c r="C1757">
        <v>2019</v>
      </c>
      <c r="D1757">
        <v>14</v>
      </c>
      <c r="E1757" t="s">
        <v>52</v>
      </c>
      <c r="F1757" t="s">
        <v>37</v>
      </c>
      <c r="H1757" t="s">
        <v>134</v>
      </c>
      <c r="J1757">
        <v>2</v>
      </c>
      <c r="K1757" t="s">
        <v>160</v>
      </c>
      <c r="L1757">
        <f t="shared" si="14"/>
        <v>33</v>
      </c>
      <c r="M1757" t="s">
        <v>161</v>
      </c>
    </row>
    <row r="1758" spans="1:13">
      <c r="A1758">
        <v>1757</v>
      </c>
      <c r="B1758">
        <v>205</v>
      </c>
      <c r="C1758">
        <v>2019</v>
      </c>
      <c r="D1758">
        <v>14</v>
      </c>
      <c r="E1758" t="s">
        <v>52</v>
      </c>
      <c r="F1758" t="s">
        <v>37</v>
      </c>
      <c r="H1758" t="s">
        <v>113</v>
      </c>
      <c r="J1758">
        <v>2</v>
      </c>
      <c r="K1758" t="s">
        <v>160</v>
      </c>
      <c r="L1758">
        <f t="shared" si="14"/>
        <v>33</v>
      </c>
      <c r="M1758" t="s">
        <v>161</v>
      </c>
    </row>
    <row r="1759" spans="1:13">
      <c r="A1759">
        <v>1758</v>
      </c>
      <c r="B1759">
        <v>205</v>
      </c>
      <c r="C1759">
        <v>2019</v>
      </c>
      <c r="D1759">
        <v>14</v>
      </c>
      <c r="E1759" t="s">
        <v>52</v>
      </c>
      <c r="F1759" t="s">
        <v>37</v>
      </c>
      <c r="H1759" t="s">
        <v>134</v>
      </c>
      <c r="J1759">
        <v>2</v>
      </c>
      <c r="K1759" t="s">
        <v>160</v>
      </c>
      <c r="L1759">
        <f t="shared" si="14"/>
        <v>33</v>
      </c>
      <c r="M1759" t="s">
        <v>161</v>
      </c>
    </row>
    <row r="1760" spans="1:13">
      <c r="A1760">
        <v>1759</v>
      </c>
      <c r="B1760">
        <v>205</v>
      </c>
      <c r="C1760">
        <v>2019</v>
      </c>
      <c r="D1760">
        <v>14</v>
      </c>
      <c r="E1760" t="s">
        <v>52</v>
      </c>
      <c r="F1760" t="s">
        <v>37</v>
      </c>
      <c r="H1760" t="s">
        <v>113</v>
      </c>
      <c r="J1760">
        <v>2</v>
      </c>
      <c r="K1760" t="s">
        <v>160</v>
      </c>
      <c r="L1760">
        <f t="shared" si="14"/>
        <v>33</v>
      </c>
      <c r="M1760" t="s">
        <v>161</v>
      </c>
    </row>
    <row r="1761" spans="1:14">
      <c r="A1761">
        <v>1760</v>
      </c>
      <c r="B1761">
        <v>205</v>
      </c>
      <c r="C1761">
        <v>2019</v>
      </c>
      <c r="D1761">
        <v>14</v>
      </c>
      <c r="E1761" t="s">
        <v>52</v>
      </c>
      <c r="F1761" t="s">
        <v>37</v>
      </c>
      <c r="H1761" t="s">
        <v>134</v>
      </c>
      <c r="J1761">
        <v>2</v>
      </c>
      <c r="K1761" t="s">
        <v>162</v>
      </c>
      <c r="L1761">
        <v>42</v>
      </c>
      <c r="M1761" t="s">
        <v>163</v>
      </c>
      <c r="N1761" t="s">
        <v>167</v>
      </c>
    </row>
    <row r="1762" spans="1:14">
      <c r="A1762">
        <v>1761</v>
      </c>
      <c r="B1762">
        <v>205</v>
      </c>
      <c r="C1762">
        <v>2019</v>
      </c>
      <c r="D1762">
        <v>14</v>
      </c>
      <c r="E1762" t="s">
        <v>52</v>
      </c>
      <c r="F1762" t="s">
        <v>37</v>
      </c>
      <c r="H1762" t="s">
        <v>134</v>
      </c>
      <c r="J1762">
        <v>3</v>
      </c>
      <c r="K1762" t="s">
        <v>160</v>
      </c>
      <c r="L1762">
        <f>IF(K1762="XP", 33,0)</f>
        <v>33</v>
      </c>
      <c r="M1762" t="s">
        <v>161</v>
      </c>
    </row>
    <row r="1763" spans="1:14">
      <c r="A1763">
        <v>1762</v>
      </c>
      <c r="B1763">
        <v>205</v>
      </c>
      <c r="C1763">
        <v>2019</v>
      </c>
      <c r="D1763">
        <v>14</v>
      </c>
      <c r="E1763" t="s">
        <v>52</v>
      </c>
      <c r="F1763" t="s">
        <v>37</v>
      </c>
      <c r="H1763" t="s">
        <v>134</v>
      </c>
      <c r="J1763">
        <v>4</v>
      </c>
      <c r="K1763" t="s">
        <v>160</v>
      </c>
      <c r="L1763">
        <f>IF(K1763="XP", 33,0)</f>
        <v>33</v>
      </c>
      <c r="M1763" t="s">
        <v>161</v>
      </c>
    </row>
    <row r="1764" spans="1:14">
      <c r="A1764">
        <v>1763</v>
      </c>
      <c r="B1764">
        <v>205</v>
      </c>
      <c r="C1764">
        <v>2019</v>
      </c>
      <c r="D1764">
        <v>14</v>
      </c>
      <c r="E1764" t="s">
        <v>52</v>
      </c>
      <c r="F1764" t="s">
        <v>37</v>
      </c>
      <c r="H1764" t="s">
        <v>134</v>
      </c>
      <c r="J1764">
        <v>4</v>
      </c>
      <c r="K1764" t="s">
        <v>160</v>
      </c>
      <c r="L1764">
        <f>IF(K1764="XP", 33,0)</f>
        <v>33</v>
      </c>
      <c r="M1764" t="s">
        <v>161</v>
      </c>
    </row>
    <row r="1765" spans="1:14">
      <c r="A1765">
        <v>1764</v>
      </c>
      <c r="B1765">
        <v>206</v>
      </c>
      <c r="C1765">
        <v>2019</v>
      </c>
      <c r="D1765">
        <v>14</v>
      </c>
      <c r="E1765" t="s">
        <v>25</v>
      </c>
      <c r="F1765" t="s">
        <v>23</v>
      </c>
      <c r="H1765" t="s">
        <v>106</v>
      </c>
      <c r="J1765">
        <v>1</v>
      </c>
      <c r="K1765" t="s">
        <v>160</v>
      </c>
      <c r="L1765">
        <f t="shared" si="14"/>
        <v>33</v>
      </c>
      <c r="M1765" t="s">
        <v>161</v>
      </c>
    </row>
    <row r="1766" spans="1:14">
      <c r="A1766">
        <v>1765</v>
      </c>
      <c r="B1766">
        <v>206</v>
      </c>
      <c r="C1766">
        <v>2019</v>
      </c>
      <c r="D1766">
        <v>14</v>
      </c>
      <c r="E1766" t="s">
        <v>25</v>
      </c>
      <c r="F1766" t="s">
        <v>23</v>
      </c>
      <c r="H1766" t="s">
        <v>102</v>
      </c>
      <c r="J1766">
        <v>1</v>
      </c>
      <c r="K1766" t="s">
        <v>162</v>
      </c>
      <c r="L1766">
        <v>48</v>
      </c>
      <c r="M1766" t="s">
        <v>161</v>
      </c>
    </row>
    <row r="1767" spans="1:14">
      <c r="A1767">
        <v>1766</v>
      </c>
      <c r="B1767">
        <v>206</v>
      </c>
      <c r="C1767">
        <v>2019</v>
      </c>
      <c r="D1767">
        <v>14</v>
      </c>
      <c r="E1767" t="s">
        <v>25</v>
      </c>
      <c r="F1767" t="s">
        <v>23</v>
      </c>
      <c r="H1767" t="s">
        <v>106</v>
      </c>
      <c r="J1767">
        <v>1</v>
      </c>
      <c r="K1767" t="s">
        <v>162</v>
      </c>
      <c r="L1767">
        <v>41</v>
      </c>
      <c r="M1767" t="s">
        <v>163</v>
      </c>
      <c r="N1767" t="s">
        <v>170</v>
      </c>
    </row>
    <row r="1768" spans="1:14">
      <c r="A1768">
        <v>1767</v>
      </c>
      <c r="B1768">
        <v>206</v>
      </c>
      <c r="C1768">
        <v>2019</v>
      </c>
      <c r="D1768">
        <v>14</v>
      </c>
      <c r="E1768" t="s">
        <v>25</v>
      </c>
      <c r="F1768" t="s">
        <v>23</v>
      </c>
      <c r="H1768" t="s">
        <v>102</v>
      </c>
      <c r="J1768">
        <v>2</v>
      </c>
      <c r="K1768" t="s">
        <v>160</v>
      </c>
      <c r="L1768">
        <f>IF(K1768="XP", 33,0)</f>
        <v>33</v>
      </c>
      <c r="M1768" t="s">
        <v>161</v>
      </c>
    </row>
    <row r="1769" spans="1:14">
      <c r="A1769">
        <v>1768</v>
      </c>
      <c r="B1769">
        <v>206</v>
      </c>
      <c r="C1769">
        <v>2019</v>
      </c>
      <c r="D1769">
        <v>14</v>
      </c>
      <c r="E1769" t="s">
        <v>25</v>
      </c>
      <c r="F1769" t="s">
        <v>23</v>
      </c>
      <c r="H1769" t="s">
        <v>102</v>
      </c>
      <c r="J1769">
        <v>2</v>
      </c>
      <c r="K1769" t="s">
        <v>160</v>
      </c>
      <c r="L1769">
        <f>IF(K1769="XP", 33,0)</f>
        <v>33</v>
      </c>
      <c r="M1769" t="s">
        <v>161</v>
      </c>
    </row>
    <row r="1770" spans="1:14">
      <c r="A1770">
        <v>1769</v>
      </c>
      <c r="B1770">
        <v>206</v>
      </c>
      <c r="C1770">
        <v>2019</v>
      </c>
      <c r="D1770">
        <v>14</v>
      </c>
      <c r="E1770" t="s">
        <v>25</v>
      </c>
      <c r="F1770" t="s">
        <v>23</v>
      </c>
      <c r="H1770" t="s">
        <v>102</v>
      </c>
      <c r="J1770">
        <v>2</v>
      </c>
      <c r="K1770" t="s">
        <v>162</v>
      </c>
      <c r="L1770">
        <v>31</v>
      </c>
      <c r="M1770" t="s">
        <v>161</v>
      </c>
    </row>
    <row r="1771" spans="1:14">
      <c r="A1771">
        <v>1770</v>
      </c>
      <c r="B1771">
        <v>206</v>
      </c>
      <c r="C1771">
        <v>2019</v>
      </c>
      <c r="D1771">
        <v>14</v>
      </c>
      <c r="E1771" t="s">
        <v>25</v>
      </c>
      <c r="F1771" t="s">
        <v>23</v>
      </c>
      <c r="H1771" t="s">
        <v>102</v>
      </c>
      <c r="J1771">
        <v>3</v>
      </c>
      <c r="K1771" t="s">
        <v>162</v>
      </c>
      <c r="L1771">
        <v>41</v>
      </c>
      <c r="M1771" t="s">
        <v>161</v>
      </c>
    </row>
    <row r="1772" spans="1:14">
      <c r="A1772">
        <v>1771</v>
      </c>
      <c r="B1772">
        <v>206</v>
      </c>
      <c r="C1772">
        <v>2019</v>
      </c>
      <c r="D1772">
        <v>14</v>
      </c>
      <c r="E1772" t="s">
        <v>25</v>
      </c>
      <c r="F1772" t="s">
        <v>23</v>
      </c>
      <c r="H1772" t="s">
        <v>106</v>
      </c>
      <c r="J1772">
        <v>4</v>
      </c>
      <c r="K1772" t="s">
        <v>162</v>
      </c>
      <c r="L1772">
        <v>29</v>
      </c>
      <c r="M1772" t="s">
        <v>161</v>
      </c>
    </row>
    <row r="1773" spans="1:14">
      <c r="A1773">
        <v>1772</v>
      </c>
      <c r="B1773">
        <v>207</v>
      </c>
      <c r="C1773">
        <v>2019</v>
      </c>
      <c r="D1773">
        <v>14</v>
      </c>
      <c r="E1773" t="s">
        <v>57</v>
      </c>
      <c r="F1773" t="s">
        <v>58</v>
      </c>
      <c r="H1773" t="s">
        <v>119</v>
      </c>
      <c r="J1773">
        <v>1</v>
      </c>
      <c r="K1773" t="s">
        <v>162</v>
      </c>
      <c r="L1773">
        <v>39</v>
      </c>
      <c r="M1773" t="s">
        <v>161</v>
      </c>
    </row>
    <row r="1774" spans="1:14">
      <c r="A1774">
        <v>1773</v>
      </c>
      <c r="B1774">
        <v>207</v>
      </c>
      <c r="C1774">
        <v>2019</v>
      </c>
      <c r="D1774">
        <v>14</v>
      </c>
      <c r="E1774" t="s">
        <v>57</v>
      </c>
      <c r="F1774" t="s">
        <v>58</v>
      </c>
      <c r="H1774" t="s">
        <v>127</v>
      </c>
      <c r="J1774">
        <v>1</v>
      </c>
      <c r="K1774" t="s">
        <v>160</v>
      </c>
      <c r="L1774">
        <f t="shared" si="14"/>
        <v>33</v>
      </c>
      <c r="M1774" t="s">
        <v>161</v>
      </c>
    </row>
    <row r="1775" spans="1:14">
      <c r="A1775">
        <v>1774</v>
      </c>
      <c r="B1775">
        <v>207</v>
      </c>
      <c r="C1775">
        <v>2019</v>
      </c>
      <c r="D1775">
        <v>14</v>
      </c>
      <c r="E1775" t="s">
        <v>57</v>
      </c>
      <c r="F1775" t="s">
        <v>58</v>
      </c>
      <c r="H1775" t="s">
        <v>127</v>
      </c>
      <c r="J1775">
        <v>2</v>
      </c>
      <c r="K1775" t="s">
        <v>160</v>
      </c>
      <c r="L1775">
        <f t="shared" si="14"/>
        <v>33</v>
      </c>
      <c r="M1775" t="s">
        <v>161</v>
      </c>
    </row>
    <row r="1776" spans="1:14">
      <c r="A1776">
        <v>1775</v>
      </c>
      <c r="B1776">
        <v>207</v>
      </c>
      <c r="C1776">
        <v>2019</v>
      </c>
      <c r="D1776">
        <v>14</v>
      </c>
      <c r="E1776" t="s">
        <v>57</v>
      </c>
      <c r="F1776" t="s">
        <v>58</v>
      </c>
      <c r="H1776" t="s">
        <v>127</v>
      </c>
      <c r="J1776">
        <v>2</v>
      </c>
      <c r="K1776" t="s">
        <v>160</v>
      </c>
      <c r="L1776">
        <f t="shared" si="14"/>
        <v>33</v>
      </c>
      <c r="M1776" t="s">
        <v>161</v>
      </c>
    </row>
    <row r="1777" spans="1:14">
      <c r="A1777">
        <v>1776</v>
      </c>
      <c r="B1777">
        <v>207</v>
      </c>
      <c r="C1777">
        <v>2019</v>
      </c>
      <c r="D1777">
        <v>14</v>
      </c>
      <c r="E1777" t="s">
        <v>57</v>
      </c>
      <c r="F1777" t="s">
        <v>58</v>
      </c>
      <c r="H1777" t="s">
        <v>119</v>
      </c>
      <c r="J1777">
        <v>3</v>
      </c>
      <c r="K1777" t="s">
        <v>160</v>
      </c>
      <c r="L1777">
        <f t="shared" si="14"/>
        <v>33</v>
      </c>
      <c r="M1777" t="s">
        <v>163</v>
      </c>
      <c r="N1777" t="s">
        <v>168</v>
      </c>
    </row>
    <row r="1778" spans="1:14">
      <c r="A1778">
        <v>1777</v>
      </c>
      <c r="B1778">
        <v>207</v>
      </c>
      <c r="C1778">
        <v>2019</v>
      </c>
      <c r="D1778">
        <v>14</v>
      </c>
      <c r="E1778" t="s">
        <v>57</v>
      </c>
      <c r="F1778" t="s">
        <v>58</v>
      </c>
      <c r="H1778" t="s">
        <v>127</v>
      </c>
      <c r="J1778">
        <v>3</v>
      </c>
      <c r="K1778" t="s">
        <v>162</v>
      </c>
      <c r="L1778">
        <v>37</v>
      </c>
      <c r="M1778" t="s">
        <v>163</v>
      </c>
      <c r="N1778" t="s">
        <v>170</v>
      </c>
    </row>
    <row r="1779" spans="1:14">
      <c r="A1779">
        <v>1778</v>
      </c>
      <c r="B1779">
        <v>207</v>
      </c>
      <c r="C1779">
        <v>2019</v>
      </c>
      <c r="D1779">
        <v>14</v>
      </c>
      <c r="E1779" t="s">
        <v>57</v>
      </c>
      <c r="F1779" t="s">
        <v>58</v>
      </c>
      <c r="H1779" t="s">
        <v>127</v>
      </c>
      <c r="J1779">
        <v>4</v>
      </c>
      <c r="K1779" t="s">
        <v>160</v>
      </c>
      <c r="L1779">
        <f>IF(K1779="XP", 33,0)</f>
        <v>33</v>
      </c>
      <c r="M1779" t="s">
        <v>161</v>
      </c>
    </row>
    <row r="1780" spans="1:14">
      <c r="A1780">
        <v>1779</v>
      </c>
      <c r="B1780">
        <v>207</v>
      </c>
      <c r="C1780">
        <v>2019</v>
      </c>
      <c r="D1780">
        <v>14</v>
      </c>
      <c r="E1780" t="s">
        <v>57</v>
      </c>
      <c r="F1780" t="s">
        <v>58</v>
      </c>
      <c r="H1780" t="s">
        <v>119</v>
      </c>
      <c r="J1780">
        <v>4</v>
      </c>
      <c r="K1780" t="s">
        <v>162</v>
      </c>
      <c r="L1780">
        <v>34</v>
      </c>
      <c r="M1780" t="s">
        <v>161</v>
      </c>
    </row>
    <row r="1781" spans="1:14">
      <c r="A1781">
        <v>1780</v>
      </c>
      <c r="B1781">
        <v>208</v>
      </c>
      <c r="C1781">
        <v>2019</v>
      </c>
      <c r="D1781">
        <v>14</v>
      </c>
      <c r="E1781" t="s">
        <v>54</v>
      </c>
      <c r="F1781" t="s">
        <v>60</v>
      </c>
      <c r="H1781" t="s">
        <v>136</v>
      </c>
      <c r="J1781">
        <v>2</v>
      </c>
      <c r="K1781" t="s">
        <v>160</v>
      </c>
      <c r="L1781">
        <f t="shared" si="14"/>
        <v>33</v>
      </c>
      <c r="M1781" t="s">
        <v>161</v>
      </c>
    </row>
    <row r="1782" spans="1:14">
      <c r="A1782">
        <v>1781</v>
      </c>
      <c r="B1782">
        <v>208</v>
      </c>
      <c r="C1782">
        <v>2019</v>
      </c>
      <c r="D1782">
        <v>14</v>
      </c>
      <c r="E1782" t="s">
        <v>54</v>
      </c>
      <c r="F1782" t="s">
        <v>60</v>
      </c>
      <c r="H1782" t="s">
        <v>103</v>
      </c>
      <c r="J1782">
        <v>2</v>
      </c>
      <c r="K1782" t="s">
        <v>162</v>
      </c>
      <c r="L1782">
        <v>34</v>
      </c>
      <c r="M1782" t="s">
        <v>161</v>
      </c>
    </row>
    <row r="1783" spans="1:14">
      <c r="A1783">
        <v>1782</v>
      </c>
      <c r="B1783">
        <v>208</v>
      </c>
      <c r="C1783">
        <v>2019</v>
      </c>
      <c r="D1783">
        <v>14</v>
      </c>
      <c r="E1783" t="s">
        <v>54</v>
      </c>
      <c r="F1783" t="s">
        <v>60</v>
      </c>
      <c r="H1783" t="s">
        <v>136</v>
      </c>
      <c r="J1783">
        <v>2</v>
      </c>
      <c r="K1783" t="s">
        <v>162</v>
      </c>
      <c r="L1783">
        <v>34</v>
      </c>
      <c r="M1783" t="s">
        <v>161</v>
      </c>
    </row>
    <row r="1784" spans="1:14">
      <c r="A1784">
        <v>1783</v>
      </c>
      <c r="B1784">
        <v>208</v>
      </c>
      <c r="C1784">
        <v>2019</v>
      </c>
      <c r="D1784">
        <v>14</v>
      </c>
      <c r="E1784" t="s">
        <v>54</v>
      </c>
      <c r="F1784" t="s">
        <v>60</v>
      </c>
      <c r="H1784" t="s">
        <v>136</v>
      </c>
      <c r="J1784">
        <v>2</v>
      </c>
      <c r="K1784" t="s">
        <v>160</v>
      </c>
      <c r="L1784">
        <f t="shared" si="14"/>
        <v>33</v>
      </c>
      <c r="M1784" t="s">
        <v>161</v>
      </c>
    </row>
    <row r="1785" spans="1:14">
      <c r="A1785">
        <v>1784</v>
      </c>
      <c r="B1785">
        <v>208</v>
      </c>
      <c r="C1785">
        <v>2019</v>
      </c>
      <c r="D1785">
        <v>14</v>
      </c>
      <c r="E1785" t="s">
        <v>54</v>
      </c>
      <c r="F1785" t="s">
        <v>60</v>
      </c>
      <c r="H1785" t="s">
        <v>103</v>
      </c>
      <c r="J1785">
        <v>3</v>
      </c>
      <c r="K1785" t="s">
        <v>160</v>
      </c>
      <c r="L1785">
        <f t="shared" si="14"/>
        <v>33</v>
      </c>
      <c r="M1785" t="s">
        <v>161</v>
      </c>
    </row>
    <row r="1786" spans="1:14">
      <c r="A1786">
        <v>1785</v>
      </c>
      <c r="B1786">
        <v>208</v>
      </c>
      <c r="C1786">
        <v>2019</v>
      </c>
      <c r="D1786">
        <v>14</v>
      </c>
      <c r="E1786" t="s">
        <v>54</v>
      </c>
      <c r="F1786" t="s">
        <v>60</v>
      </c>
      <c r="H1786" t="s">
        <v>103</v>
      </c>
      <c r="J1786">
        <v>4</v>
      </c>
      <c r="K1786" t="s">
        <v>162</v>
      </c>
      <c r="L1786">
        <v>47</v>
      </c>
      <c r="M1786" t="s">
        <v>163</v>
      </c>
      <c r="N1786" t="s">
        <v>172</v>
      </c>
    </row>
    <row r="1787" spans="1:14">
      <c r="A1787">
        <v>1786</v>
      </c>
      <c r="B1787">
        <v>208</v>
      </c>
      <c r="C1787">
        <v>2019</v>
      </c>
      <c r="D1787">
        <v>14</v>
      </c>
      <c r="E1787" t="s">
        <v>54</v>
      </c>
      <c r="F1787" t="s">
        <v>60</v>
      </c>
      <c r="H1787" t="s">
        <v>103</v>
      </c>
      <c r="J1787">
        <v>4</v>
      </c>
      <c r="K1787" t="s">
        <v>160</v>
      </c>
      <c r="L1787">
        <f>IF(K1787="XP", 33,0)</f>
        <v>33</v>
      </c>
      <c r="M1787" t="s">
        <v>161</v>
      </c>
    </row>
    <row r="1788" spans="1:14">
      <c r="A1788">
        <v>1787</v>
      </c>
      <c r="B1788">
        <v>209</v>
      </c>
      <c r="C1788">
        <v>2019</v>
      </c>
      <c r="D1788">
        <v>15</v>
      </c>
      <c r="E1788" t="s">
        <v>47</v>
      </c>
      <c r="F1788" t="s">
        <v>62</v>
      </c>
      <c r="H1788" t="s">
        <v>118</v>
      </c>
      <c r="J1788">
        <v>1</v>
      </c>
      <c r="K1788" t="s">
        <v>160</v>
      </c>
      <c r="L1788">
        <f t="shared" si="14"/>
        <v>33</v>
      </c>
      <c r="M1788" t="s">
        <v>161</v>
      </c>
    </row>
    <row r="1789" spans="1:14">
      <c r="A1789">
        <v>1788</v>
      </c>
      <c r="B1789">
        <v>209</v>
      </c>
      <c r="C1789">
        <v>2019</v>
      </c>
      <c r="D1789">
        <v>15</v>
      </c>
      <c r="E1789" t="s">
        <v>47</v>
      </c>
      <c r="F1789" t="s">
        <v>62</v>
      </c>
      <c r="H1789" t="s">
        <v>115</v>
      </c>
      <c r="J1789">
        <v>1</v>
      </c>
      <c r="K1789" t="s">
        <v>162</v>
      </c>
      <c r="L1789">
        <v>49</v>
      </c>
      <c r="M1789" t="s">
        <v>163</v>
      </c>
      <c r="N1789" t="s">
        <v>170</v>
      </c>
    </row>
    <row r="1790" spans="1:14">
      <c r="A1790">
        <v>1789</v>
      </c>
      <c r="B1790">
        <v>209</v>
      </c>
      <c r="C1790">
        <v>2019</v>
      </c>
      <c r="D1790">
        <v>15</v>
      </c>
      <c r="E1790" t="s">
        <v>47</v>
      </c>
      <c r="F1790" t="s">
        <v>62</v>
      </c>
      <c r="H1790" t="s">
        <v>118</v>
      </c>
      <c r="J1790">
        <v>1</v>
      </c>
      <c r="K1790" t="s">
        <v>160</v>
      </c>
      <c r="L1790">
        <f>IF(K1790="XP", 33,0)</f>
        <v>33</v>
      </c>
      <c r="M1790" t="s">
        <v>163</v>
      </c>
      <c r="N1790" t="s">
        <v>168</v>
      </c>
    </row>
    <row r="1791" spans="1:14">
      <c r="A1791">
        <v>1790</v>
      </c>
      <c r="B1791">
        <v>209</v>
      </c>
      <c r="C1791">
        <v>2019</v>
      </c>
      <c r="D1791">
        <v>15</v>
      </c>
      <c r="E1791" t="s">
        <v>47</v>
      </c>
      <c r="F1791" t="s">
        <v>62</v>
      </c>
      <c r="H1791" t="s">
        <v>115</v>
      </c>
      <c r="J1791">
        <v>2</v>
      </c>
      <c r="K1791" t="s">
        <v>160</v>
      </c>
      <c r="L1791">
        <f>IF(K1791="XP", 33,0)</f>
        <v>33</v>
      </c>
      <c r="M1791" t="s">
        <v>161</v>
      </c>
    </row>
    <row r="1792" spans="1:14">
      <c r="A1792">
        <v>1791</v>
      </c>
      <c r="B1792">
        <v>209</v>
      </c>
      <c r="C1792">
        <v>2019</v>
      </c>
      <c r="D1792">
        <v>15</v>
      </c>
      <c r="E1792" t="s">
        <v>47</v>
      </c>
      <c r="F1792" t="s">
        <v>62</v>
      </c>
      <c r="H1792" t="s">
        <v>118</v>
      </c>
      <c r="J1792">
        <v>3</v>
      </c>
      <c r="K1792" t="s">
        <v>160</v>
      </c>
      <c r="L1792">
        <f>IF(K1792="XP", 33,0)</f>
        <v>33</v>
      </c>
      <c r="M1792" t="s">
        <v>161</v>
      </c>
    </row>
    <row r="1793" spans="1:14">
      <c r="A1793">
        <v>1792</v>
      </c>
      <c r="B1793">
        <v>209</v>
      </c>
      <c r="C1793">
        <v>2019</v>
      </c>
      <c r="D1793">
        <v>15</v>
      </c>
      <c r="E1793" t="s">
        <v>47</v>
      </c>
      <c r="F1793" t="s">
        <v>62</v>
      </c>
      <c r="H1793" t="s">
        <v>118</v>
      </c>
      <c r="J1793">
        <v>3</v>
      </c>
      <c r="K1793" t="s">
        <v>160</v>
      </c>
      <c r="L1793">
        <f>IF(K1793="XP", 33,0)</f>
        <v>33</v>
      </c>
      <c r="M1793" t="s">
        <v>161</v>
      </c>
    </row>
    <row r="1794" spans="1:14">
      <c r="A1794">
        <v>1793</v>
      </c>
      <c r="B1794">
        <v>209</v>
      </c>
      <c r="C1794">
        <v>2019</v>
      </c>
      <c r="D1794">
        <v>15</v>
      </c>
      <c r="E1794" t="s">
        <v>47</v>
      </c>
      <c r="F1794" t="s">
        <v>62</v>
      </c>
      <c r="H1794" t="s">
        <v>115</v>
      </c>
      <c r="J1794">
        <v>4</v>
      </c>
      <c r="K1794" t="s">
        <v>160</v>
      </c>
      <c r="L1794">
        <f>IF(K1794="XP", 33,0)</f>
        <v>33</v>
      </c>
      <c r="M1794" t="s">
        <v>163</v>
      </c>
      <c r="N1794" t="s">
        <v>168</v>
      </c>
    </row>
    <row r="1795" spans="1:14">
      <c r="A1795">
        <v>1794</v>
      </c>
      <c r="B1795">
        <v>209</v>
      </c>
      <c r="C1795">
        <v>2019</v>
      </c>
      <c r="D1795">
        <v>15</v>
      </c>
      <c r="E1795" t="s">
        <v>47</v>
      </c>
      <c r="F1795" t="s">
        <v>62</v>
      </c>
      <c r="H1795" t="s">
        <v>118</v>
      </c>
      <c r="J1795">
        <v>4</v>
      </c>
      <c r="K1795" t="s">
        <v>160</v>
      </c>
      <c r="L1795">
        <f>IF(K1795="XP", 33,0)</f>
        <v>33</v>
      </c>
      <c r="M1795" t="s">
        <v>161</v>
      </c>
    </row>
    <row r="1796" spans="1:14">
      <c r="A1796">
        <v>1795</v>
      </c>
      <c r="B1796">
        <v>210</v>
      </c>
      <c r="C1796">
        <v>2019</v>
      </c>
      <c r="D1796">
        <v>15</v>
      </c>
      <c r="E1796" t="s">
        <v>26</v>
      </c>
      <c r="F1796" t="s">
        <v>58</v>
      </c>
      <c r="H1796" t="s">
        <v>119</v>
      </c>
      <c r="J1796">
        <v>1</v>
      </c>
      <c r="K1796" t="s">
        <v>160</v>
      </c>
      <c r="L1796">
        <f t="shared" si="14"/>
        <v>33</v>
      </c>
      <c r="M1796" t="s">
        <v>161</v>
      </c>
    </row>
    <row r="1797" spans="1:14">
      <c r="A1797">
        <v>1796</v>
      </c>
      <c r="B1797">
        <v>210</v>
      </c>
      <c r="C1797">
        <v>2019</v>
      </c>
      <c r="D1797">
        <v>15</v>
      </c>
      <c r="E1797" t="s">
        <v>26</v>
      </c>
      <c r="F1797" t="s">
        <v>58</v>
      </c>
      <c r="H1797" t="s">
        <v>119</v>
      </c>
      <c r="J1797">
        <v>1</v>
      </c>
      <c r="K1797" t="s">
        <v>160</v>
      </c>
      <c r="L1797">
        <f t="shared" si="14"/>
        <v>33</v>
      </c>
      <c r="M1797" t="s">
        <v>161</v>
      </c>
    </row>
    <row r="1798" spans="1:14">
      <c r="A1798">
        <v>1797</v>
      </c>
      <c r="B1798">
        <v>210</v>
      </c>
      <c r="C1798">
        <v>2019</v>
      </c>
      <c r="D1798">
        <v>15</v>
      </c>
      <c r="E1798" t="s">
        <v>26</v>
      </c>
      <c r="F1798" t="s">
        <v>58</v>
      </c>
      <c r="H1798" t="s">
        <v>114</v>
      </c>
      <c r="J1798">
        <v>2</v>
      </c>
      <c r="K1798" t="s">
        <v>160</v>
      </c>
      <c r="L1798">
        <f t="shared" si="14"/>
        <v>33</v>
      </c>
      <c r="M1798" t="s">
        <v>161</v>
      </c>
    </row>
    <row r="1799" spans="1:14">
      <c r="A1799">
        <v>1798</v>
      </c>
      <c r="B1799">
        <v>210</v>
      </c>
      <c r="C1799">
        <v>2019</v>
      </c>
      <c r="D1799">
        <v>15</v>
      </c>
      <c r="E1799" t="s">
        <v>26</v>
      </c>
      <c r="F1799" t="s">
        <v>58</v>
      </c>
      <c r="H1799" t="s">
        <v>119</v>
      </c>
      <c r="J1799">
        <v>2</v>
      </c>
      <c r="K1799" t="s">
        <v>160</v>
      </c>
      <c r="L1799">
        <f t="shared" si="14"/>
        <v>33</v>
      </c>
      <c r="M1799" t="s">
        <v>161</v>
      </c>
    </row>
    <row r="1800" spans="1:14">
      <c r="A1800">
        <v>1799</v>
      </c>
      <c r="B1800">
        <v>210</v>
      </c>
      <c r="C1800">
        <v>2019</v>
      </c>
      <c r="D1800">
        <v>15</v>
      </c>
      <c r="E1800" t="s">
        <v>26</v>
      </c>
      <c r="F1800" t="s">
        <v>58</v>
      </c>
      <c r="H1800" t="s">
        <v>114</v>
      </c>
      <c r="J1800">
        <v>3</v>
      </c>
      <c r="K1800" t="s">
        <v>162</v>
      </c>
      <c r="L1800">
        <v>52</v>
      </c>
      <c r="M1800" t="s">
        <v>161</v>
      </c>
    </row>
    <row r="1801" spans="1:14">
      <c r="A1801">
        <v>1800</v>
      </c>
      <c r="B1801">
        <v>210</v>
      </c>
      <c r="C1801">
        <v>2019</v>
      </c>
      <c r="D1801">
        <v>15</v>
      </c>
      <c r="E1801" t="s">
        <v>26</v>
      </c>
      <c r="F1801" t="s">
        <v>58</v>
      </c>
      <c r="H1801" t="s">
        <v>119</v>
      </c>
      <c r="J1801">
        <v>3</v>
      </c>
      <c r="K1801" t="s">
        <v>162</v>
      </c>
      <c r="L1801">
        <v>30</v>
      </c>
      <c r="M1801" t="s">
        <v>161</v>
      </c>
    </row>
    <row r="1802" spans="1:14">
      <c r="A1802">
        <v>1801</v>
      </c>
      <c r="B1802">
        <v>210</v>
      </c>
      <c r="C1802">
        <v>2019</v>
      </c>
      <c r="D1802">
        <v>15</v>
      </c>
      <c r="E1802" t="s">
        <v>26</v>
      </c>
      <c r="F1802" t="s">
        <v>58</v>
      </c>
      <c r="H1802" t="s">
        <v>119</v>
      </c>
      <c r="J1802">
        <v>4</v>
      </c>
      <c r="K1802" t="s">
        <v>160</v>
      </c>
      <c r="L1802">
        <f t="shared" si="14"/>
        <v>33</v>
      </c>
      <c r="M1802" t="s">
        <v>161</v>
      </c>
    </row>
    <row r="1803" spans="1:14">
      <c r="A1803">
        <v>1802</v>
      </c>
      <c r="B1803">
        <v>210</v>
      </c>
      <c r="C1803">
        <v>2019</v>
      </c>
      <c r="D1803">
        <v>15</v>
      </c>
      <c r="E1803" t="s">
        <v>26</v>
      </c>
      <c r="F1803" t="s">
        <v>58</v>
      </c>
      <c r="H1803" t="s">
        <v>114</v>
      </c>
      <c r="J1803">
        <v>4</v>
      </c>
      <c r="K1803" t="s">
        <v>160</v>
      </c>
      <c r="L1803">
        <f t="shared" si="14"/>
        <v>33</v>
      </c>
      <c r="M1803" t="s">
        <v>161</v>
      </c>
    </row>
    <row r="1804" spans="1:14">
      <c r="A1804">
        <v>1803</v>
      </c>
      <c r="B1804">
        <v>210</v>
      </c>
      <c r="C1804">
        <v>2019</v>
      </c>
      <c r="D1804">
        <v>15</v>
      </c>
      <c r="E1804" t="s">
        <v>26</v>
      </c>
      <c r="F1804" t="s">
        <v>58</v>
      </c>
      <c r="H1804" t="s">
        <v>114</v>
      </c>
      <c r="J1804">
        <v>4</v>
      </c>
      <c r="K1804" t="s">
        <v>160</v>
      </c>
      <c r="L1804">
        <f t="shared" si="14"/>
        <v>33</v>
      </c>
      <c r="M1804" t="s">
        <v>161</v>
      </c>
    </row>
    <row r="1805" spans="1:14">
      <c r="A1805">
        <v>1804</v>
      </c>
      <c r="B1805">
        <v>211</v>
      </c>
      <c r="C1805">
        <v>2019</v>
      </c>
      <c r="D1805">
        <v>15</v>
      </c>
      <c r="E1805" t="s">
        <v>44</v>
      </c>
      <c r="F1805" t="s">
        <v>54</v>
      </c>
      <c r="H1805" t="s">
        <v>103</v>
      </c>
      <c r="J1805">
        <v>1</v>
      </c>
      <c r="K1805" t="s">
        <v>162</v>
      </c>
      <c r="L1805">
        <v>25</v>
      </c>
      <c r="M1805" t="s">
        <v>161</v>
      </c>
    </row>
    <row r="1806" spans="1:14">
      <c r="A1806">
        <v>1805</v>
      </c>
      <c r="B1806">
        <v>211</v>
      </c>
      <c r="C1806">
        <v>2019</v>
      </c>
      <c r="D1806">
        <v>15</v>
      </c>
      <c r="E1806" t="s">
        <v>44</v>
      </c>
      <c r="F1806" t="s">
        <v>54</v>
      </c>
      <c r="H1806" t="s">
        <v>104</v>
      </c>
      <c r="J1806">
        <v>1</v>
      </c>
      <c r="K1806" t="s">
        <v>160</v>
      </c>
      <c r="L1806">
        <f t="shared" si="14"/>
        <v>33</v>
      </c>
      <c r="M1806" t="s">
        <v>161</v>
      </c>
    </row>
    <row r="1807" spans="1:14">
      <c r="A1807">
        <v>1806</v>
      </c>
      <c r="B1807">
        <v>211</v>
      </c>
      <c r="C1807">
        <v>2019</v>
      </c>
      <c r="D1807">
        <v>15</v>
      </c>
      <c r="E1807" t="s">
        <v>44</v>
      </c>
      <c r="F1807" t="s">
        <v>54</v>
      </c>
      <c r="H1807" t="s">
        <v>103</v>
      </c>
      <c r="J1807">
        <v>2</v>
      </c>
      <c r="K1807" t="s">
        <v>160</v>
      </c>
      <c r="L1807">
        <f t="shared" si="14"/>
        <v>33</v>
      </c>
      <c r="M1807" t="s">
        <v>161</v>
      </c>
    </row>
    <row r="1808" spans="1:14">
      <c r="A1808">
        <v>1807</v>
      </c>
      <c r="B1808">
        <v>211</v>
      </c>
      <c r="C1808">
        <v>2019</v>
      </c>
      <c r="D1808">
        <v>15</v>
      </c>
      <c r="E1808" t="s">
        <v>44</v>
      </c>
      <c r="F1808" t="s">
        <v>54</v>
      </c>
      <c r="H1808" t="s">
        <v>104</v>
      </c>
      <c r="J1808">
        <v>2</v>
      </c>
      <c r="K1808" t="s">
        <v>160</v>
      </c>
      <c r="L1808">
        <f t="shared" si="14"/>
        <v>33</v>
      </c>
      <c r="M1808" t="s">
        <v>161</v>
      </c>
    </row>
    <row r="1809" spans="1:14">
      <c r="A1809">
        <v>1808</v>
      </c>
      <c r="B1809">
        <v>211</v>
      </c>
      <c r="C1809">
        <v>2019</v>
      </c>
      <c r="D1809">
        <v>15</v>
      </c>
      <c r="E1809" t="s">
        <v>44</v>
      </c>
      <c r="F1809" t="s">
        <v>54</v>
      </c>
      <c r="H1809" t="s">
        <v>103</v>
      </c>
      <c r="J1809">
        <v>3</v>
      </c>
      <c r="K1809" t="s">
        <v>160</v>
      </c>
      <c r="L1809">
        <f t="shared" si="14"/>
        <v>33</v>
      </c>
      <c r="M1809" t="s">
        <v>161</v>
      </c>
    </row>
    <row r="1810" spans="1:14">
      <c r="A1810">
        <v>1809</v>
      </c>
      <c r="B1810">
        <v>211</v>
      </c>
      <c r="C1810">
        <v>2019</v>
      </c>
      <c r="D1810">
        <v>15</v>
      </c>
      <c r="E1810" t="s">
        <v>44</v>
      </c>
      <c r="F1810" t="s">
        <v>54</v>
      </c>
      <c r="H1810" t="s">
        <v>104</v>
      </c>
      <c r="J1810">
        <v>4</v>
      </c>
      <c r="K1810" t="s">
        <v>160</v>
      </c>
      <c r="L1810">
        <f t="shared" si="14"/>
        <v>33</v>
      </c>
      <c r="M1810" t="s">
        <v>161</v>
      </c>
    </row>
    <row r="1811" spans="1:14">
      <c r="A1811">
        <v>1810</v>
      </c>
      <c r="B1811">
        <v>211</v>
      </c>
      <c r="C1811">
        <v>2019</v>
      </c>
      <c r="D1811">
        <v>15</v>
      </c>
      <c r="E1811" t="s">
        <v>44</v>
      </c>
      <c r="F1811" t="s">
        <v>54</v>
      </c>
      <c r="H1811" t="s">
        <v>103</v>
      </c>
      <c r="J1811">
        <v>4</v>
      </c>
      <c r="K1811" t="s">
        <v>160</v>
      </c>
      <c r="L1811">
        <f t="shared" si="14"/>
        <v>33</v>
      </c>
      <c r="M1811" t="s">
        <v>161</v>
      </c>
    </row>
    <row r="1812" spans="1:14">
      <c r="A1812">
        <v>1811</v>
      </c>
      <c r="B1812">
        <v>211</v>
      </c>
      <c r="C1812">
        <v>2019</v>
      </c>
      <c r="D1812">
        <v>15</v>
      </c>
      <c r="E1812" t="s">
        <v>44</v>
      </c>
      <c r="F1812" t="s">
        <v>54</v>
      </c>
      <c r="H1812" t="s">
        <v>104</v>
      </c>
      <c r="J1812">
        <v>4</v>
      </c>
      <c r="K1812" t="s">
        <v>162</v>
      </c>
      <c r="L1812">
        <v>53</v>
      </c>
      <c r="M1812" t="s">
        <v>161</v>
      </c>
    </row>
    <row r="1813" spans="1:14">
      <c r="A1813">
        <v>1812</v>
      </c>
      <c r="B1813">
        <v>211</v>
      </c>
      <c r="C1813">
        <v>2019</v>
      </c>
      <c r="D1813">
        <v>15</v>
      </c>
      <c r="E1813" t="s">
        <v>44</v>
      </c>
      <c r="F1813" t="s">
        <v>54</v>
      </c>
      <c r="H1813" t="s">
        <v>104</v>
      </c>
      <c r="J1813">
        <v>4</v>
      </c>
      <c r="K1813" t="s">
        <v>162</v>
      </c>
      <c r="L1813">
        <v>43</v>
      </c>
      <c r="M1813" t="s">
        <v>161</v>
      </c>
    </row>
    <row r="1814" spans="1:14">
      <c r="A1814">
        <v>1813</v>
      </c>
      <c r="B1814">
        <v>211</v>
      </c>
      <c r="C1814">
        <v>2019</v>
      </c>
      <c r="D1814">
        <v>15</v>
      </c>
      <c r="E1814" t="s">
        <v>44</v>
      </c>
      <c r="F1814" t="s">
        <v>54</v>
      </c>
      <c r="H1814" t="s">
        <v>103</v>
      </c>
      <c r="J1814">
        <v>4</v>
      </c>
      <c r="K1814" t="s">
        <v>160</v>
      </c>
      <c r="L1814">
        <f t="shared" si="14"/>
        <v>33</v>
      </c>
      <c r="M1814" t="s">
        <v>161</v>
      </c>
    </row>
    <row r="1815" spans="1:14">
      <c r="A1815">
        <v>1814</v>
      </c>
      <c r="B1815">
        <v>212</v>
      </c>
      <c r="C1815">
        <v>2019</v>
      </c>
      <c r="D1815">
        <v>15</v>
      </c>
      <c r="E1815" t="s">
        <v>37</v>
      </c>
      <c r="F1815" t="s">
        <v>46</v>
      </c>
      <c r="H1815" t="s">
        <v>134</v>
      </c>
      <c r="J1815">
        <v>1</v>
      </c>
      <c r="K1815" t="s">
        <v>162</v>
      </c>
      <c r="L1815">
        <v>45</v>
      </c>
      <c r="M1815" t="s">
        <v>163</v>
      </c>
      <c r="N1815" t="s">
        <v>170</v>
      </c>
    </row>
    <row r="1816" spans="1:14">
      <c r="A1816">
        <v>1815</v>
      </c>
      <c r="B1816">
        <v>212</v>
      </c>
      <c r="C1816">
        <v>2019</v>
      </c>
      <c r="D1816">
        <v>15</v>
      </c>
      <c r="E1816" t="s">
        <v>37</v>
      </c>
      <c r="F1816" t="s">
        <v>46</v>
      </c>
      <c r="H1816" t="s">
        <v>101</v>
      </c>
      <c r="J1816">
        <v>2</v>
      </c>
      <c r="K1816" t="s">
        <v>160</v>
      </c>
      <c r="L1816">
        <f>IF(K1816="XP", 33,0)</f>
        <v>33</v>
      </c>
      <c r="M1816" t="s">
        <v>161</v>
      </c>
    </row>
    <row r="1817" spans="1:14">
      <c r="A1817">
        <v>1816</v>
      </c>
      <c r="B1817">
        <v>212</v>
      </c>
      <c r="C1817">
        <v>2019</v>
      </c>
      <c r="D1817">
        <v>15</v>
      </c>
      <c r="E1817" t="s">
        <v>37</v>
      </c>
      <c r="F1817" t="s">
        <v>46</v>
      </c>
      <c r="H1817" t="s">
        <v>101</v>
      </c>
      <c r="J1817">
        <v>2</v>
      </c>
      <c r="K1817" t="s">
        <v>160</v>
      </c>
      <c r="L1817">
        <f>IF(K1817="XP", 33,0)</f>
        <v>33</v>
      </c>
      <c r="M1817" t="s">
        <v>161</v>
      </c>
    </row>
    <row r="1818" spans="1:14">
      <c r="A1818">
        <v>1817</v>
      </c>
      <c r="B1818">
        <v>212</v>
      </c>
      <c r="C1818">
        <v>2019</v>
      </c>
      <c r="D1818">
        <v>15</v>
      </c>
      <c r="E1818" t="s">
        <v>37</v>
      </c>
      <c r="F1818" t="s">
        <v>46</v>
      </c>
      <c r="H1818" t="s">
        <v>134</v>
      </c>
      <c r="J1818">
        <v>3</v>
      </c>
      <c r="K1818" t="s">
        <v>160</v>
      </c>
      <c r="L1818">
        <f>IF(K1818="XP", 33,0)</f>
        <v>33</v>
      </c>
      <c r="M1818" t="s">
        <v>161</v>
      </c>
    </row>
    <row r="1819" spans="1:14">
      <c r="A1819">
        <v>1818</v>
      </c>
      <c r="B1819">
        <v>212</v>
      </c>
      <c r="C1819">
        <v>2019</v>
      </c>
      <c r="D1819">
        <v>15</v>
      </c>
      <c r="E1819" t="s">
        <v>37</v>
      </c>
      <c r="F1819" t="s">
        <v>46</v>
      </c>
      <c r="H1819" t="s">
        <v>134</v>
      </c>
      <c r="J1819">
        <v>4</v>
      </c>
      <c r="K1819" t="s">
        <v>160</v>
      </c>
      <c r="L1819">
        <f>IF(K1819="XP", 33,0)</f>
        <v>33</v>
      </c>
      <c r="M1819" t="s">
        <v>161</v>
      </c>
    </row>
    <row r="1820" spans="1:14">
      <c r="A1820">
        <v>1819</v>
      </c>
      <c r="B1820">
        <v>212</v>
      </c>
      <c r="C1820">
        <v>2019</v>
      </c>
      <c r="D1820">
        <v>15</v>
      </c>
      <c r="E1820" t="s">
        <v>37</v>
      </c>
      <c r="F1820" t="s">
        <v>46</v>
      </c>
      <c r="H1820" t="s">
        <v>101</v>
      </c>
      <c r="J1820">
        <v>4</v>
      </c>
      <c r="K1820" t="s">
        <v>160</v>
      </c>
      <c r="L1820">
        <f>IF(K1820="XP", 33,0)</f>
        <v>33</v>
      </c>
      <c r="M1820" t="s">
        <v>161</v>
      </c>
    </row>
    <row r="1821" spans="1:14">
      <c r="A1821">
        <v>1820</v>
      </c>
      <c r="B1821">
        <v>212</v>
      </c>
      <c r="C1821">
        <v>2019</v>
      </c>
      <c r="D1821">
        <v>15</v>
      </c>
      <c r="E1821" t="s">
        <v>37</v>
      </c>
      <c r="F1821" t="s">
        <v>46</v>
      </c>
      <c r="H1821" t="s">
        <v>101</v>
      </c>
      <c r="J1821">
        <v>4</v>
      </c>
      <c r="K1821" t="s">
        <v>162</v>
      </c>
      <c r="L1821">
        <v>29</v>
      </c>
      <c r="M1821" t="s">
        <v>161</v>
      </c>
    </row>
    <row r="1822" spans="1:14">
      <c r="A1822">
        <v>1821</v>
      </c>
      <c r="B1822">
        <v>212</v>
      </c>
      <c r="C1822">
        <v>2019</v>
      </c>
      <c r="D1822">
        <v>15</v>
      </c>
      <c r="E1822" t="s">
        <v>37</v>
      </c>
      <c r="F1822" t="s">
        <v>46</v>
      </c>
      <c r="H1822" t="s">
        <v>134</v>
      </c>
      <c r="J1822">
        <v>4</v>
      </c>
      <c r="K1822" t="s">
        <v>160</v>
      </c>
      <c r="L1822">
        <f>IF(K1822="XP", 33,0)</f>
        <v>33</v>
      </c>
      <c r="M1822" t="s">
        <v>161</v>
      </c>
    </row>
    <row r="1823" spans="1:14">
      <c r="A1823">
        <v>1822</v>
      </c>
      <c r="B1823">
        <v>213</v>
      </c>
      <c r="C1823">
        <v>2019</v>
      </c>
      <c r="D1823">
        <v>15</v>
      </c>
      <c r="E1823" t="s">
        <v>60</v>
      </c>
      <c r="F1823" t="s">
        <v>55</v>
      </c>
      <c r="H1823" t="s">
        <v>105</v>
      </c>
      <c r="J1823">
        <v>1</v>
      </c>
      <c r="K1823" t="s">
        <v>162</v>
      </c>
      <c r="L1823">
        <v>49</v>
      </c>
      <c r="M1823" t="s">
        <v>163</v>
      </c>
      <c r="N1823" t="s">
        <v>164</v>
      </c>
    </row>
    <row r="1824" spans="1:14">
      <c r="A1824">
        <v>1823</v>
      </c>
      <c r="B1824">
        <v>213</v>
      </c>
      <c r="C1824">
        <v>2019</v>
      </c>
      <c r="D1824">
        <v>15</v>
      </c>
      <c r="E1824" t="s">
        <v>60</v>
      </c>
      <c r="F1824" t="s">
        <v>55</v>
      </c>
      <c r="H1824" t="s">
        <v>105</v>
      </c>
      <c r="J1824">
        <v>2</v>
      </c>
      <c r="K1824" t="s">
        <v>160</v>
      </c>
      <c r="L1824">
        <f>IF(K1824="XP", 33,0)</f>
        <v>33</v>
      </c>
      <c r="M1824" t="s">
        <v>161</v>
      </c>
    </row>
    <row r="1825" spans="1:14">
      <c r="A1825">
        <v>1824</v>
      </c>
      <c r="B1825">
        <v>213</v>
      </c>
      <c r="C1825">
        <v>2019</v>
      </c>
      <c r="D1825">
        <v>15</v>
      </c>
      <c r="E1825" t="s">
        <v>60</v>
      </c>
      <c r="F1825" t="s">
        <v>55</v>
      </c>
      <c r="H1825" t="s">
        <v>136</v>
      </c>
      <c r="J1825">
        <v>2</v>
      </c>
      <c r="K1825" t="s">
        <v>160</v>
      </c>
      <c r="L1825">
        <f>IF(K1825="XP", 33,0)</f>
        <v>33</v>
      </c>
      <c r="M1825" t="s">
        <v>161</v>
      </c>
    </row>
    <row r="1826" spans="1:14">
      <c r="A1826">
        <v>1825</v>
      </c>
      <c r="B1826">
        <v>213</v>
      </c>
      <c r="C1826">
        <v>2019</v>
      </c>
      <c r="D1826">
        <v>15</v>
      </c>
      <c r="E1826" t="s">
        <v>60</v>
      </c>
      <c r="F1826" t="s">
        <v>55</v>
      </c>
      <c r="H1826" t="s">
        <v>105</v>
      </c>
      <c r="J1826">
        <v>2</v>
      </c>
      <c r="K1826" t="s">
        <v>162</v>
      </c>
      <c r="L1826">
        <v>24</v>
      </c>
      <c r="M1826" t="s">
        <v>161</v>
      </c>
    </row>
    <row r="1827" spans="1:14">
      <c r="A1827">
        <v>1826</v>
      </c>
      <c r="B1827">
        <v>213</v>
      </c>
      <c r="C1827">
        <v>2019</v>
      </c>
      <c r="D1827">
        <v>15</v>
      </c>
      <c r="E1827" t="s">
        <v>60</v>
      </c>
      <c r="F1827" t="s">
        <v>55</v>
      </c>
      <c r="H1827" t="s">
        <v>136</v>
      </c>
      <c r="J1827">
        <v>3</v>
      </c>
      <c r="K1827" t="s">
        <v>160</v>
      </c>
      <c r="L1827">
        <f>IF(K1827="XP", 33,0)</f>
        <v>33</v>
      </c>
      <c r="M1827" t="s">
        <v>161</v>
      </c>
    </row>
    <row r="1828" spans="1:14">
      <c r="A1828">
        <v>1827</v>
      </c>
      <c r="B1828">
        <v>213</v>
      </c>
      <c r="C1828">
        <v>2019</v>
      </c>
      <c r="D1828">
        <v>15</v>
      </c>
      <c r="E1828" t="s">
        <v>60</v>
      </c>
      <c r="F1828" t="s">
        <v>55</v>
      </c>
      <c r="H1828" t="s">
        <v>105</v>
      </c>
      <c r="J1828">
        <v>3</v>
      </c>
      <c r="K1828" t="s">
        <v>162</v>
      </c>
      <c r="L1828">
        <v>47</v>
      </c>
      <c r="M1828" t="s">
        <v>161</v>
      </c>
    </row>
    <row r="1829" spans="1:14">
      <c r="A1829">
        <v>1828</v>
      </c>
      <c r="B1829">
        <v>213</v>
      </c>
      <c r="C1829">
        <v>2019</v>
      </c>
      <c r="D1829">
        <v>15</v>
      </c>
      <c r="E1829" t="s">
        <v>60</v>
      </c>
      <c r="F1829" t="s">
        <v>55</v>
      </c>
      <c r="H1829" t="s">
        <v>136</v>
      </c>
      <c r="J1829">
        <v>3</v>
      </c>
      <c r="K1829" t="s">
        <v>160</v>
      </c>
      <c r="L1829">
        <f>IF(K1829="XP", 33,0)</f>
        <v>33</v>
      </c>
      <c r="M1829" t="s">
        <v>161</v>
      </c>
    </row>
    <row r="1830" spans="1:14">
      <c r="A1830">
        <v>1829</v>
      </c>
      <c r="B1830">
        <v>213</v>
      </c>
      <c r="C1830">
        <v>2019</v>
      </c>
      <c r="D1830">
        <v>15</v>
      </c>
      <c r="E1830" t="s">
        <v>60</v>
      </c>
      <c r="F1830" t="s">
        <v>55</v>
      </c>
      <c r="H1830" t="s">
        <v>136</v>
      </c>
      <c r="J1830">
        <v>4</v>
      </c>
      <c r="K1830" t="s">
        <v>160</v>
      </c>
      <c r="L1830">
        <f>IF(K1830="XP", 33,0)</f>
        <v>33</v>
      </c>
      <c r="M1830" t="s">
        <v>161</v>
      </c>
    </row>
    <row r="1831" spans="1:14">
      <c r="A1831">
        <v>1830</v>
      </c>
      <c r="B1831">
        <v>213</v>
      </c>
      <c r="C1831">
        <v>2019</v>
      </c>
      <c r="D1831">
        <v>15</v>
      </c>
      <c r="E1831" t="s">
        <v>60</v>
      </c>
      <c r="F1831" t="s">
        <v>55</v>
      </c>
      <c r="H1831" t="s">
        <v>136</v>
      </c>
      <c r="J1831">
        <v>4</v>
      </c>
      <c r="K1831" t="s">
        <v>160</v>
      </c>
      <c r="L1831">
        <f>IF(K1831="XP", 33,0)</f>
        <v>33</v>
      </c>
      <c r="M1831" t="s">
        <v>163</v>
      </c>
      <c r="N1831" t="s">
        <v>168</v>
      </c>
    </row>
    <row r="1832" spans="1:14">
      <c r="A1832">
        <v>1831</v>
      </c>
      <c r="B1832">
        <v>213</v>
      </c>
      <c r="C1832">
        <v>2019</v>
      </c>
      <c r="D1832">
        <v>15</v>
      </c>
      <c r="E1832" t="s">
        <v>60</v>
      </c>
      <c r="F1832" t="s">
        <v>55</v>
      </c>
      <c r="H1832" t="s">
        <v>105</v>
      </c>
      <c r="J1832">
        <v>4</v>
      </c>
      <c r="K1832" t="s">
        <v>160</v>
      </c>
      <c r="L1832">
        <f>IF(K1832="XP", 33,0)</f>
        <v>33</v>
      </c>
      <c r="M1832" t="s">
        <v>161</v>
      </c>
    </row>
    <row r="1833" spans="1:14">
      <c r="A1833">
        <v>1832</v>
      </c>
      <c r="B1833">
        <v>214</v>
      </c>
      <c r="C1833">
        <v>2019</v>
      </c>
      <c r="D1833">
        <v>15</v>
      </c>
      <c r="E1833" t="s">
        <v>23</v>
      </c>
      <c r="F1833" t="s">
        <v>53</v>
      </c>
      <c r="H1833" t="s">
        <v>102</v>
      </c>
      <c r="J1833">
        <v>2</v>
      </c>
      <c r="K1833" t="s">
        <v>162</v>
      </c>
      <c r="L1833">
        <v>23</v>
      </c>
      <c r="M1833" t="s">
        <v>161</v>
      </c>
    </row>
    <row r="1834" spans="1:14">
      <c r="A1834">
        <v>1833</v>
      </c>
      <c r="B1834">
        <v>214</v>
      </c>
      <c r="C1834">
        <v>2019</v>
      </c>
      <c r="D1834">
        <v>15</v>
      </c>
      <c r="E1834" t="s">
        <v>23</v>
      </c>
      <c r="F1834" t="s">
        <v>53</v>
      </c>
      <c r="H1834" t="s">
        <v>102</v>
      </c>
      <c r="J1834">
        <v>2</v>
      </c>
      <c r="K1834" t="s">
        <v>162</v>
      </c>
      <c r="L1834">
        <v>24</v>
      </c>
      <c r="M1834" t="s">
        <v>161</v>
      </c>
    </row>
    <row r="1835" spans="1:14">
      <c r="A1835">
        <v>1834</v>
      </c>
      <c r="B1835">
        <v>214</v>
      </c>
      <c r="C1835">
        <v>2019</v>
      </c>
      <c r="D1835">
        <v>15</v>
      </c>
      <c r="E1835" t="s">
        <v>23</v>
      </c>
      <c r="F1835" t="s">
        <v>53</v>
      </c>
      <c r="H1835" t="s">
        <v>132</v>
      </c>
      <c r="J1835">
        <v>2</v>
      </c>
      <c r="K1835" t="s">
        <v>162</v>
      </c>
      <c r="L1835">
        <v>32</v>
      </c>
      <c r="M1835" t="s">
        <v>161</v>
      </c>
    </row>
    <row r="1836" spans="1:14">
      <c r="A1836">
        <v>1835</v>
      </c>
      <c r="B1836">
        <v>214</v>
      </c>
      <c r="C1836">
        <v>2019</v>
      </c>
      <c r="D1836">
        <v>15</v>
      </c>
      <c r="E1836" t="s">
        <v>23</v>
      </c>
      <c r="F1836" t="s">
        <v>53</v>
      </c>
      <c r="H1836" t="s">
        <v>102</v>
      </c>
      <c r="J1836">
        <v>2</v>
      </c>
      <c r="K1836" t="s">
        <v>162</v>
      </c>
      <c r="L1836">
        <v>44</v>
      </c>
      <c r="M1836" t="s">
        <v>161</v>
      </c>
    </row>
    <row r="1837" spans="1:14">
      <c r="A1837">
        <v>1836</v>
      </c>
      <c r="B1837">
        <v>215</v>
      </c>
      <c r="C1837">
        <v>2019</v>
      </c>
      <c r="D1837">
        <v>15</v>
      </c>
      <c r="E1837" t="s">
        <v>29</v>
      </c>
      <c r="F1837" t="s">
        <v>25</v>
      </c>
      <c r="H1837" t="s">
        <v>106</v>
      </c>
      <c r="J1837">
        <v>1</v>
      </c>
      <c r="K1837" t="s">
        <v>160</v>
      </c>
      <c r="L1837">
        <f t="shared" si="14"/>
        <v>33</v>
      </c>
      <c r="M1837" t="s">
        <v>161</v>
      </c>
    </row>
    <row r="1838" spans="1:14">
      <c r="A1838">
        <v>1837</v>
      </c>
      <c r="B1838">
        <v>215</v>
      </c>
      <c r="C1838">
        <v>2019</v>
      </c>
      <c r="D1838">
        <v>15</v>
      </c>
      <c r="E1838" t="s">
        <v>29</v>
      </c>
      <c r="F1838" t="s">
        <v>25</v>
      </c>
      <c r="H1838" t="s">
        <v>122</v>
      </c>
      <c r="J1838">
        <v>1</v>
      </c>
      <c r="K1838" t="s">
        <v>160</v>
      </c>
      <c r="L1838">
        <f t="shared" si="14"/>
        <v>33</v>
      </c>
      <c r="M1838" t="s">
        <v>161</v>
      </c>
    </row>
    <row r="1839" spans="1:14">
      <c r="A1839">
        <v>1838</v>
      </c>
      <c r="B1839">
        <v>215</v>
      </c>
      <c r="C1839">
        <v>2019</v>
      </c>
      <c r="D1839">
        <v>15</v>
      </c>
      <c r="E1839" t="s">
        <v>29</v>
      </c>
      <c r="F1839" t="s">
        <v>25</v>
      </c>
      <c r="H1839" t="s">
        <v>122</v>
      </c>
      <c r="J1839">
        <v>1</v>
      </c>
      <c r="K1839" t="s">
        <v>162</v>
      </c>
      <c r="L1839">
        <v>34</v>
      </c>
      <c r="M1839" t="s">
        <v>161</v>
      </c>
    </row>
    <row r="1840" spans="1:14">
      <c r="A1840">
        <v>1839</v>
      </c>
      <c r="B1840">
        <v>215</v>
      </c>
      <c r="C1840">
        <v>2019</v>
      </c>
      <c r="D1840">
        <v>15</v>
      </c>
      <c r="E1840" t="s">
        <v>29</v>
      </c>
      <c r="F1840" t="s">
        <v>25</v>
      </c>
      <c r="H1840" t="s">
        <v>106</v>
      </c>
      <c r="J1840">
        <v>2</v>
      </c>
      <c r="K1840" t="s">
        <v>162</v>
      </c>
      <c r="L1840">
        <v>40</v>
      </c>
      <c r="M1840" t="s">
        <v>161</v>
      </c>
    </row>
    <row r="1841" spans="1:14">
      <c r="A1841">
        <v>1840</v>
      </c>
      <c r="B1841">
        <v>215</v>
      </c>
      <c r="C1841">
        <v>2019</v>
      </c>
      <c r="D1841">
        <v>15</v>
      </c>
      <c r="E1841" t="s">
        <v>29</v>
      </c>
      <c r="F1841" t="s">
        <v>25</v>
      </c>
      <c r="H1841" t="s">
        <v>106</v>
      </c>
      <c r="J1841">
        <v>2</v>
      </c>
      <c r="K1841" t="s">
        <v>162</v>
      </c>
      <c r="L1841">
        <v>46</v>
      </c>
      <c r="M1841" t="s">
        <v>161</v>
      </c>
    </row>
    <row r="1842" spans="1:14">
      <c r="A1842">
        <v>1841</v>
      </c>
      <c r="B1842">
        <v>215</v>
      </c>
      <c r="C1842">
        <v>2019</v>
      </c>
      <c r="D1842">
        <v>15</v>
      </c>
      <c r="E1842" t="s">
        <v>29</v>
      </c>
      <c r="F1842" t="s">
        <v>25</v>
      </c>
      <c r="H1842" t="s">
        <v>106</v>
      </c>
      <c r="J1842">
        <v>3</v>
      </c>
      <c r="K1842" t="s">
        <v>160</v>
      </c>
      <c r="L1842">
        <f t="shared" si="14"/>
        <v>33</v>
      </c>
      <c r="M1842" t="s">
        <v>161</v>
      </c>
    </row>
    <row r="1843" spans="1:14">
      <c r="A1843">
        <v>1842</v>
      </c>
      <c r="B1843">
        <v>215</v>
      </c>
      <c r="C1843">
        <v>2019</v>
      </c>
      <c r="D1843">
        <v>15</v>
      </c>
      <c r="E1843" t="s">
        <v>29</v>
      </c>
      <c r="F1843" t="s">
        <v>25</v>
      </c>
      <c r="H1843" t="s">
        <v>106</v>
      </c>
      <c r="J1843">
        <v>3</v>
      </c>
      <c r="K1843" t="s">
        <v>160</v>
      </c>
      <c r="L1843">
        <f t="shared" si="14"/>
        <v>33</v>
      </c>
      <c r="M1843" t="s">
        <v>161</v>
      </c>
    </row>
    <row r="1844" spans="1:14">
      <c r="A1844">
        <v>1843</v>
      </c>
      <c r="B1844">
        <v>215</v>
      </c>
      <c r="C1844">
        <v>2019</v>
      </c>
      <c r="D1844">
        <v>15</v>
      </c>
      <c r="E1844" t="s">
        <v>29</v>
      </c>
      <c r="F1844" t="s">
        <v>25</v>
      </c>
      <c r="H1844" t="s">
        <v>122</v>
      </c>
      <c r="J1844">
        <v>4</v>
      </c>
      <c r="K1844" t="s">
        <v>162</v>
      </c>
      <c r="L1844">
        <v>48</v>
      </c>
      <c r="M1844" t="s">
        <v>161</v>
      </c>
    </row>
    <row r="1845" spans="1:14">
      <c r="A1845">
        <v>1844</v>
      </c>
      <c r="B1845">
        <v>215</v>
      </c>
      <c r="C1845">
        <v>2019</v>
      </c>
      <c r="D1845">
        <v>15</v>
      </c>
      <c r="E1845" t="s">
        <v>29</v>
      </c>
      <c r="F1845" t="s">
        <v>25</v>
      </c>
      <c r="H1845" t="s">
        <v>106</v>
      </c>
      <c r="J1845">
        <v>4</v>
      </c>
      <c r="K1845" t="s">
        <v>160</v>
      </c>
      <c r="L1845">
        <f t="shared" si="14"/>
        <v>33</v>
      </c>
      <c r="M1845" t="s">
        <v>161</v>
      </c>
    </row>
    <row r="1846" spans="1:14">
      <c r="A1846">
        <v>1845</v>
      </c>
      <c r="B1846">
        <v>216</v>
      </c>
      <c r="C1846">
        <v>2019</v>
      </c>
      <c r="D1846">
        <v>15</v>
      </c>
      <c r="E1846" t="s">
        <v>22</v>
      </c>
      <c r="F1846" t="s">
        <v>35</v>
      </c>
      <c r="H1846" t="s">
        <v>144</v>
      </c>
      <c r="J1846">
        <v>1</v>
      </c>
      <c r="K1846" t="s">
        <v>160</v>
      </c>
      <c r="L1846">
        <f t="shared" si="14"/>
        <v>33</v>
      </c>
      <c r="M1846" t="s">
        <v>161</v>
      </c>
    </row>
    <row r="1847" spans="1:14">
      <c r="A1847">
        <v>1846</v>
      </c>
      <c r="B1847">
        <v>216</v>
      </c>
      <c r="C1847">
        <v>2019</v>
      </c>
      <c r="D1847">
        <v>15</v>
      </c>
      <c r="E1847" t="s">
        <v>22</v>
      </c>
      <c r="F1847" t="s">
        <v>35</v>
      </c>
      <c r="H1847" t="s">
        <v>144</v>
      </c>
      <c r="J1847">
        <v>1</v>
      </c>
      <c r="K1847" t="s">
        <v>160</v>
      </c>
      <c r="L1847">
        <f t="shared" si="14"/>
        <v>33</v>
      </c>
      <c r="M1847" t="s">
        <v>161</v>
      </c>
    </row>
    <row r="1848" spans="1:14">
      <c r="A1848">
        <v>1847</v>
      </c>
      <c r="B1848">
        <v>216</v>
      </c>
      <c r="C1848">
        <v>2019</v>
      </c>
      <c r="D1848">
        <v>15</v>
      </c>
      <c r="E1848" t="s">
        <v>22</v>
      </c>
      <c r="F1848" t="s">
        <v>35</v>
      </c>
      <c r="H1848" t="s">
        <v>144</v>
      </c>
      <c r="J1848">
        <v>2</v>
      </c>
      <c r="K1848" t="s">
        <v>160</v>
      </c>
      <c r="L1848">
        <f t="shared" si="14"/>
        <v>33</v>
      </c>
      <c r="M1848" t="s">
        <v>161</v>
      </c>
    </row>
    <row r="1849" spans="1:14">
      <c r="A1849">
        <v>1848</v>
      </c>
      <c r="B1849">
        <v>216</v>
      </c>
      <c r="C1849">
        <v>2019</v>
      </c>
      <c r="D1849">
        <v>15</v>
      </c>
      <c r="E1849" t="s">
        <v>22</v>
      </c>
      <c r="F1849" t="s">
        <v>35</v>
      </c>
      <c r="H1849" t="s">
        <v>112</v>
      </c>
      <c r="J1849">
        <v>2</v>
      </c>
      <c r="K1849" t="s">
        <v>162</v>
      </c>
      <c r="L1849">
        <v>44</v>
      </c>
      <c r="M1849" t="s">
        <v>161</v>
      </c>
    </row>
    <row r="1850" spans="1:14">
      <c r="A1850">
        <v>1849</v>
      </c>
      <c r="B1850">
        <v>216</v>
      </c>
      <c r="C1850">
        <v>2019</v>
      </c>
      <c r="D1850">
        <v>15</v>
      </c>
      <c r="E1850" t="s">
        <v>22</v>
      </c>
      <c r="F1850" t="s">
        <v>35</v>
      </c>
      <c r="H1850" t="s">
        <v>144</v>
      </c>
      <c r="J1850">
        <v>3</v>
      </c>
      <c r="K1850" t="s">
        <v>162</v>
      </c>
      <c r="L1850">
        <v>46</v>
      </c>
      <c r="M1850" t="s">
        <v>161</v>
      </c>
    </row>
    <row r="1851" spans="1:14">
      <c r="A1851">
        <v>1850</v>
      </c>
      <c r="B1851">
        <v>216</v>
      </c>
      <c r="C1851">
        <v>2019</v>
      </c>
      <c r="D1851">
        <v>15</v>
      </c>
      <c r="E1851" t="s">
        <v>22</v>
      </c>
      <c r="F1851" t="s">
        <v>35</v>
      </c>
      <c r="H1851" t="s">
        <v>112</v>
      </c>
      <c r="J1851">
        <v>3</v>
      </c>
      <c r="K1851" t="s">
        <v>160</v>
      </c>
      <c r="L1851">
        <f t="shared" si="14"/>
        <v>33</v>
      </c>
      <c r="M1851" t="s">
        <v>161</v>
      </c>
    </row>
    <row r="1852" spans="1:14">
      <c r="A1852">
        <v>1851</v>
      </c>
      <c r="B1852">
        <v>216</v>
      </c>
      <c r="C1852">
        <v>2019</v>
      </c>
      <c r="D1852">
        <v>15</v>
      </c>
      <c r="E1852" t="s">
        <v>22</v>
      </c>
      <c r="F1852" t="s">
        <v>35</v>
      </c>
      <c r="H1852" t="s">
        <v>112</v>
      </c>
      <c r="J1852">
        <v>4</v>
      </c>
      <c r="K1852" t="s">
        <v>160</v>
      </c>
      <c r="L1852">
        <f t="shared" si="14"/>
        <v>33</v>
      </c>
      <c r="M1852" t="s">
        <v>161</v>
      </c>
    </row>
    <row r="1853" spans="1:14">
      <c r="A1853">
        <v>1852</v>
      </c>
      <c r="B1853">
        <v>216</v>
      </c>
      <c r="C1853">
        <v>2019</v>
      </c>
      <c r="D1853">
        <v>15</v>
      </c>
      <c r="E1853" t="s">
        <v>22</v>
      </c>
      <c r="F1853" t="s">
        <v>35</v>
      </c>
      <c r="H1853" t="s">
        <v>144</v>
      </c>
      <c r="J1853">
        <v>4</v>
      </c>
      <c r="K1853" t="s">
        <v>162</v>
      </c>
      <c r="L1853">
        <v>54</v>
      </c>
      <c r="M1853" t="s">
        <v>163</v>
      </c>
      <c r="N1853" t="s">
        <v>167</v>
      </c>
    </row>
    <row r="1854" spans="1:14">
      <c r="A1854">
        <v>1853</v>
      </c>
      <c r="B1854">
        <v>216</v>
      </c>
      <c r="C1854">
        <v>2019</v>
      </c>
      <c r="D1854">
        <v>15</v>
      </c>
      <c r="E1854" t="s">
        <v>22</v>
      </c>
      <c r="F1854" t="s">
        <v>35</v>
      </c>
      <c r="H1854" t="s">
        <v>144</v>
      </c>
      <c r="J1854">
        <v>4</v>
      </c>
      <c r="K1854" t="s">
        <v>160</v>
      </c>
      <c r="L1854">
        <f>IF(K1854="XP", 33,0)</f>
        <v>33</v>
      </c>
      <c r="M1854" t="s">
        <v>161</v>
      </c>
    </row>
    <row r="1855" spans="1:14">
      <c r="A1855">
        <v>1854</v>
      </c>
      <c r="B1855">
        <v>216</v>
      </c>
      <c r="C1855">
        <v>2019</v>
      </c>
      <c r="D1855">
        <v>15</v>
      </c>
      <c r="E1855" t="s">
        <v>22</v>
      </c>
      <c r="F1855" t="s">
        <v>35</v>
      </c>
      <c r="H1855" t="s">
        <v>144</v>
      </c>
      <c r="J1855">
        <v>4</v>
      </c>
      <c r="K1855" t="s">
        <v>160</v>
      </c>
      <c r="L1855">
        <f>IF(K1855="XP", 33,0)</f>
        <v>33</v>
      </c>
      <c r="M1855" t="s">
        <v>161</v>
      </c>
    </row>
    <row r="1856" spans="1:14">
      <c r="A1856">
        <v>1855</v>
      </c>
      <c r="B1856">
        <v>217</v>
      </c>
      <c r="C1856">
        <v>2019</v>
      </c>
      <c r="D1856">
        <v>15</v>
      </c>
      <c r="E1856" t="s">
        <v>49</v>
      </c>
      <c r="F1856" t="s">
        <v>50</v>
      </c>
      <c r="H1856" t="s">
        <v>107</v>
      </c>
      <c r="J1856">
        <v>1</v>
      </c>
      <c r="K1856" t="s">
        <v>160</v>
      </c>
      <c r="L1856">
        <f t="shared" si="14"/>
        <v>33</v>
      </c>
      <c r="M1856" t="s">
        <v>161</v>
      </c>
    </row>
    <row r="1857" spans="1:13">
      <c r="A1857">
        <v>1856</v>
      </c>
      <c r="B1857">
        <v>217</v>
      </c>
      <c r="C1857">
        <v>2019</v>
      </c>
      <c r="D1857">
        <v>15</v>
      </c>
      <c r="E1857" t="s">
        <v>49</v>
      </c>
      <c r="F1857" t="s">
        <v>50</v>
      </c>
      <c r="H1857" t="s">
        <v>193</v>
      </c>
      <c r="J1857">
        <v>2</v>
      </c>
      <c r="K1857" t="s">
        <v>162</v>
      </c>
      <c r="L1857">
        <v>30</v>
      </c>
      <c r="M1857" t="s">
        <v>161</v>
      </c>
    </row>
    <row r="1858" spans="1:13">
      <c r="A1858">
        <v>1857</v>
      </c>
      <c r="B1858">
        <v>217</v>
      </c>
      <c r="C1858">
        <v>2019</v>
      </c>
      <c r="D1858">
        <v>15</v>
      </c>
      <c r="E1858" t="s">
        <v>49</v>
      </c>
      <c r="F1858" t="s">
        <v>50</v>
      </c>
      <c r="H1858" t="s">
        <v>107</v>
      </c>
      <c r="J1858">
        <v>3</v>
      </c>
      <c r="K1858" t="s">
        <v>160</v>
      </c>
      <c r="L1858">
        <f t="shared" si="14"/>
        <v>33</v>
      </c>
      <c r="M1858" t="s">
        <v>161</v>
      </c>
    </row>
    <row r="1859" spans="1:13">
      <c r="A1859">
        <v>1858</v>
      </c>
      <c r="B1859">
        <v>217</v>
      </c>
      <c r="C1859">
        <v>2019</v>
      </c>
      <c r="D1859">
        <v>15</v>
      </c>
      <c r="E1859" t="s">
        <v>49</v>
      </c>
      <c r="F1859" t="s">
        <v>50</v>
      </c>
      <c r="H1859" t="s">
        <v>107</v>
      </c>
      <c r="J1859">
        <v>3</v>
      </c>
      <c r="K1859" t="s">
        <v>160</v>
      </c>
      <c r="L1859">
        <f t="shared" si="14"/>
        <v>33</v>
      </c>
      <c r="M1859" t="s">
        <v>161</v>
      </c>
    </row>
    <row r="1860" spans="1:13">
      <c r="A1860">
        <v>1859</v>
      </c>
      <c r="B1860">
        <v>217</v>
      </c>
      <c r="C1860">
        <v>2019</v>
      </c>
      <c r="D1860">
        <v>15</v>
      </c>
      <c r="E1860" t="s">
        <v>49</v>
      </c>
      <c r="F1860" t="s">
        <v>50</v>
      </c>
      <c r="H1860" t="s">
        <v>193</v>
      </c>
      <c r="J1860">
        <v>4</v>
      </c>
      <c r="K1860" t="s">
        <v>162</v>
      </c>
      <c r="L1860">
        <v>27</v>
      </c>
      <c r="M1860" t="s">
        <v>161</v>
      </c>
    </row>
    <row r="1861" spans="1:13">
      <c r="A1861">
        <v>1860</v>
      </c>
      <c r="B1861">
        <v>217</v>
      </c>
      <c r="C1861">
        <v>2019</v>
      </c>
      <c r="D1861">
        <v>15</v>
      </c>
      <c r="E1861" t="s">
        <v>49</v>
      </c>
      <c r="F1861" t="s">
        <v>50</v>
      </c>
      <c r="H1861" t="s">
        <v>193</v>
      </c>
      <c r="J1861">
        <v>4</v>
      </c>
      <c r="K1861" t="s">
        <v>160</v>
      </c>
      <c r="L1861">
        <f t="shared" si="14"/>
        <v>33</v>
      </c>
      <c r="M1861" t="s">
        <v>161</v>
      </c>
    </row>
    <row r="1862" spans="1:13">
      <c r="A1862">
        <v>1861</v>
      </c>
      <c r="B1862">
        <v>218</v>
      </c>
      <c r="C1862">
        <v>2019</v>
      </c>
      <c r="D1862">
        <v>15</v>
      </c>
      <c r="E1862" t="s">
        <v>52</v>
      </c>
      <c r="F1862" t="s">
        <v>33</v>
      </c>
      <c r="H1862" t="s">
        <v>113</v>
      </c>
      <c r="J1862">
        <v>1</v>
      </c>
      <c r="K1862" t="s">
        <v>160</v>
      </c>
      <c r="L1862">
        <f t="shared" si="14"/>
        <v>33</v>
      </c>
      <c r="M1862" t="s">
        <v>161</v>
      </c>
    </row>
    <row r="1863" spans="1:13">
      <c r="A1863">
        <v>1862</v>
      </c>
      <c r="B1863">
        <v>218</v>
      </c>
      <c r="C1863">
        <v>2019</v>
      </c>
      <c r="D1863">
        <v>15</v>
      </c>
      <c r="E1863" t="s">
        <v>52</v>
      </c>
      <c r="F1863" t="s">
        <v>33</v>
      </c>
      <c r="H1863" t="s">
        <v>110</v>
      </c>
      <c r="J1863">
        <v>1</v>
      </c>
      <c r="K1863" t="s">
        <v>162</v>
      </c>
      <c r="L1863">
        <v>28</v>
      </c>
      <c r="M1863" t="s">
        <v>161</v>
      </c>
    </row>
    <row r="1864" spans="1:13">
      <c r="A1864">
        <v>1863</v>
      </c>
      <c r="B1864">
        <v>218</v>
      </c>
      <c r="C1864">
        <v>2019</v>
      </c>
      <c r="D1864">
        <v>15</v>
      </c>
      <c r="E1864" t="s">
        <v>52</v>
      </c>
      <c r="F1864" t="s">
        <v>33</v>
      </c>
      <c r="H1864" t="s">
        <v>113</v>
      </c>
      <c r="J1864">
        <v>1</v>
      </c>
      <c r="K1864" t="s">
        <v>162</v>
      </c>
      <c r="L1864">
        <v>33</v>
      </c>
      <c r="M1864" t="s">
        <v>161</v>
      </c>
    </row>
    <row r="1865" spans="1:13">
      <c r="A1865">
        <v>1864</v>
      </c>
      <c r="B1865">
        <v>218</v>
      </c>
      <c r="C1865">
        <v>2019</v>
      </c>
      <c r="D1865">
        <v>15</v>
      </c>
      <c r="E1865" t="s">
        <v>52</v>
      </c>
      <c r="F1865" t="s">
        <v>33</v>
      </c>
      <c r="H1865" t="s">
        <v>113</v>
      </c>
      <c r="J1865">
        <v>2</v>
      </c>
      <c r="K1865" t="s">
        <v>162</v>
      </c>
      <c r="L1865">
        <v>34</v>
      </c>
      <c r="M1865" t="s">
        <v>161</v>
      </c>
    </row>
    <row r="1866" spans="1:13">
      <c r="A1866">
        <v>1865</v>
      </c>
      <c r="B1866">
        <v>218</v>
      </c>
      <c r="C1866">
        <v>2019</v>
      </c>
      <c r="D1866">
        <v>15</v>
      </c>
      <c r="E1866" t="s">
        <v>52</v>
      </c>
      <c r="F1866" t="s">
        <v>33</v>
      </c>
      <c r="H1866" t="s">
        <v>113</v>
      </c>
      <c r="J1866">
        <v>2</v>
      </c>
      <c r="K1866" t="s">
        <v>162</v>
      </c>
      <c r="L1866">
        <v>27</v>
      </c>
      <c r="M1866" t="s">
        <v>161</v>
      </c>
    </row>
    <row r="1867" spans="1:13">
      <c r="A1867">
        <v>1866</v>
      </c>
      <c r="B1867">
        <v>218</v>
      </c>
      <c r="C1867">
        <v>2019</v>
      </c>
      <c r="D1867">
        <v>15</v>
      </c>
      <c r="E1867" t="s">
        <v>52</v>
      </c>
      <c r="F1867" t="s">
        <v>33</v>
      </c>
      <c r="H1867" t="s">
        <v>110</v>
      </c>
      <c r="J1867">
        <v>3</v>
      </c>
      <c r="K1867" t="s">
        <v>162</v>
      </c>
      <c r="L1867">
        <v>43</v>
      </c>
      <c r="M1867" t="s">
        <v>161</v>
      </c>
    </row>
    <row r="1868" spans="1:13">
      <c r="A1868">
        <v>1867</v>
      </c>
      <c r="B1868">
        <v>218</v>
      </c>
      <c r="C1868">
        <v>2019</v>
      </c>
      <c r="D1868">
        <v>15</v>
      </c>
      <c r="E1868" t="s">
        <v>52</v>
      </c>
      <c r="F1868" t="s">
        <v>33</v>
      </c>
      <c r="H1868" t="s">
        <v>110</v>
      </c>
      <c r="J1868">
        <v>4</v>
      </c>
      <c r="K1868" t="s">
        <v>160</v>
      </c>
      <c r="L1868">
        <f t="shared" si="14"/>
        <v>33</v>
      </c>
      <c r="M1868" t="s">
        <v>161</v>
      </c>
    </row>
    <row r="1869" spans="1:13">
      <c r="A1869">
        <v>1868</v>
      </c>
      <c r="B1869">
        <v>218</v>
      </c>
      <c r="C1869">
        <v>2019</v>
      </c>
      <c r="D1869">
        <v>15</v>
      </c>
      <c r="E1869" t="s">
        <v>52</v>
      </c>
      <c r="F1869" t="s">
        <v>33</v>
      </c>
      <c r="H1869" t="s">
        <v>113</v>
      </c>
      <c r="J1869">
        <v>4</v>
      </c>
      <c r="K1869" t="s">
        <v>162</v>
      </c>
      <c r="L1869">
        <v>45</v>
      </c>
      <c r="M1869" t="s">
        <v>163</v>
      </c>
    </row>
    <row r="1870" spans="1:13">
      <c r="A1870">
        <v>1869</v>
      </c>
      <c r="B1870">
        <v>218</v>
      </c>
      <c r="C1870">
        <v>2019</v>
      </c>
      <c r="D1870">
        <v>15</v>
      </c>
      <c r="E1870" t="s">
        <v>52</v>
      </c>
      <c r="F1870" t="s">
        <v>33</v>
      </c>
      <c r="H1870" t="s">
        <v>110</v>
      </c>
      <c r="J1870">
        <v>4</v>
      </c>
      <c r="K1870" t="s">
        <v>160</v>
      </c>
      <c r="L1870">
        <f>IF(K1870="XP", 33,0)</f>
        <v>33</v>
      </c>
      <c r="M1870" t="s">
        <v>161</v>
      </c>
    </row>
    <row r="1871" spans="1:13">
      <c r="A1871">
        <v>1870</v>
      </c>
      <c r="B1871">
        <v>219</v>
      </c>
      <c r="C1871">
        <v>2019</v>
      </c>
      <c r="D1871">
        <v>15</v>
      </c>
      <c r="E1871" t="s">
        <v>43</v>
      </c>
      <c r="F1871" t="s">
        <v>30</v>
      </c>
      <c r="H1871" t="s">
        <v>123</v>
      </c>
      <c r="J1871">
        <v>1</v>
      </c>
      <c r="K1871" t="s">
        <v>160</v>
      </c>
      <c r="L1871">
        <f t="shared" si="14"/>
        <v>33</v>
      </c>
      <c r="M1871" t="s">
        <v>161</v>
      </c>
    </row>
    <row r="1872" spans="1:13">
      <c r="A1872">
        <v>1871</v>
      </c>
      <c r="B1872">
        <v>219</v>
      </c>
      <c r="C1872">
        <v>2019</v>
      </c>
      <c r="D1872">
        <v>15</v>
      </c>
      <c r="E1872" t="s">
        <v>43</v>
      </c>
      <c r="F1872" t="s">
        <v>30</v>
      </c>
      <c r="H1872" t="s">
        <v>123</v>
      </c>
      <c r="J1872">
        <v>2</v>
      </c>
      <c r="K1872" t="s">
        <v>160</v>
      </c>
      <c r="L1872">
        <f t="shared" si="14"/>
        <v>33</v>
      </c>
      <c r="M1872" t="s">
        <v>161</v>
      </c>
    </row>
    <row r="1873" spans="1:14">
      <c r="A1873">
        <v>1872</v>
      </c>
      <c r="B1873">
        <v>219</v>
      </c>
      <c r="C1873">
        <v>2019</v>
      </c>
      <c r="D1873">
        <v>15</v>
      </c>
      <c r="E1873" t="s">
        <v>43</v>
      </c>
      <c r="F1873" t="s">
        <v>30</v>
      </c>
      <c r="H1873" t="s">
        <v>117</v>
      </c>
      <c r="J1873">
        <v>2</v>
      </c>
      <c r="K1873" t="s">
        <v>160</v>
      </c>
      <c r="L1873">
        <f t="shared" si="14"/>
        <v>33</v>
      </c>
      <c r="M1873" t="s">
        <v>161</v>
      </c>
    </row>
    <row r="1874" spans="1:14">
      <c r="A1874">
        <v>1873</v>
      </c>
      <c r="B1874">
        <v>219</v>
      </c>
      <c r="C1874">
        <v>2019</v>
      </c>
      <c r="D1874">
        <v>15</v>
      </c>
      <c r="E1874" t="s">
        <v>43</v>
      </c>
      <c r="F1874" t="s">
        <v>30</v>
      </c>
      <c r="H1874" t="s">
        <v>117</v>
      </c>
      <c r="J1874">
        <v>2</v>
      </c>
      <c r="K1874" t="s">
        <v>162</v>
      </c>
      <c r="L1874">
        <v>44</v>
      </c>
      <c r="M1874" t="s">
        <v>161</v>
      </c>
    </row>
    <row r="1875" spans="1:14">
      <c r="A1875">
        <v>1874</v>
      </c>
      <c r="B1875">
        <v>219</v>
      </c>
      <c r="C1875">
        <v>2019</v>
      </c>
      <c r="D1875">
        <v>15</v>
      </c>
      <c r="E1875" t="s">
        <v>43</v>
      </c>
      <c r="F1875" t="s">
        <v>30</v>
      </c>
      <c r="H1875" t="s">
        <v>123</v>
      </c>
      <c r="J1875">
        <v>2</v>
      </c>
      <c r="K1875" t="s">
        <v>160</v>
      </c>
      <c r="L1875">
        <f t="shared" si="14"/>
        <v>33</v>
      </c>
      <c r="M1875" t="s">
        <v>161</v>
      </c>
    </row>
    <row r="1876" spans="1:14">
      <c r="A1876">
        <v>1875</v>
      </c>
      <c r="B1876">
        <v>219</v>
      </c>
      <c r="C1876">
        <v>2019</v>
      </c>
      <c r="D1876">
        <v>15</v>
      </c>
      <c r="E1876" t="s">
        <v>43</v>
      </c>
      <c r="F1876" t="s">
        <v>30</v>
      </c>
      <c r="H1876" t="s">
        <v>117</v>
      </c>
      <c r="J1876">
        <v>3</v>
      </c>
      <c r="K1876" t="s">
        <v>160</v>
      </c>
      <c r="L1876">
        <f t="shared" si="14"/>
        <v>33</v>
      </c>
      <c r="M1876" t="s">
        <v>161</v>
      </c>
    </row>
    <row r="1877" spans="1:14">
      <c r="A1877">
        <v>1876</v>
      </c>
      <c r="B1877">
        <v>219</v>
      </c>
      <c r="C1877">
        <v>2019</v>
      </c>
      <c r="D1877">
        <v>15</v>
      </c>
      <c r="E1877" t="s">
        <v>43</v>
      </c>
      <c r="F1877" t="s">
        <v>30</v>
      </c>
      <c r="H1877" t="s">
        <v>123</v>
      </c>
      <c r="J1877">
        <v>3</v>
      </c>
      <c r="K1877" t="s">
        <v>160</v>
      </c>
      <c r="L1877">
        <f t="shared" si="14"/>
        <v>33</v>
      </c>
      <c r="M1877" t="s">
        <v>161</v>
      </c>
    </row>
    <row r="1878" spans="1:14">
      <c r="A1878">
        <v>1877</v>
      </c>
      <c r="B1878">
        <v>219</v>
      </c>
      <c r="C1878">
        <v>2019</v>
      </c>
      <c r="D1878">
        <v>15</v>
      </c>
      <c r="E1878" t="s">
        <v>43</v>
      </c>
      <c r="F1878" t="s">
        <v>30</v>
      </c>
      <c r="H1878" t="s">
        <v>117</v>
      </c>
      <c r="J1878">
        <v>4</v>
      </c>
      <c r="K1878" t="s">
        <v>162</v>
      </c>
      <c r="L1878">
        <v>45</v>
      </c>
      <c r="M1878" t="s">
        <v>163</v>
      </c>
      <c r="N1878" t="s">
        <v>172</v>
      </c>
    </row>
    <row r="1879" spans="1:14">
      <c r="A1879">
        <v>1878</v>
      </c>
      <c r="B1879">
        <v>219</v>
      </c>
      <c r="C1879">
        <v>2019</v>
      </c>
      <c r="D1879">
        <v>15</v>
      </c>
      <c r="E1879" t="s">
        <v>43</v>
      </c>
      <c r="F1879" t="s">
        <v>30</v>
      </c>
      <c r="H1879" t="s">
        <v>123</v>
      </c>
      <c r="J1879">
        <v>4</v>
      </c>
      <c r="K1879" t="s">
        <v>160</v>
      </c>
      <c r="L1879">
        <f>IF(K1879="XP", 33,0)</f>
        <v>33</v>
      </c>
      <c r="M1879" t="s">
        <v>161</v>
      </c>
    </row>
    <row r="1880" spans="1:14">
      <c r="A1880">
        <v>1879</v>
      </c>
      <c r="B1880">
        <v>219</v>
      </c>
      <c r="C1880">
        <v>2019</v>
      </c>
      <c r="D1880">
        <v>15</v>
      </c>
      <c r="E1880" t="s">
        <v>43</v>
      </c>
      <c r="F1880" t="s">
        <v>30</v>
      </c>
      <c r="H1880" t="s">
        <v>123</v>
      </c>
      <c r="J1880">
        <v>4</v>
      </c>
      <c r="K1880" t="s">
        <v>162</v>
      </c>
      <c r="L1880">
        <v>21</v>
      </c>
      <c r="M1880" t="s">
        <v>161</v>
      </c>
    </row>
    <row r="1881" spans="1:14">
      <c r="A1881">
        <v>1880</v>
      </c>
      <c r="B1881">
        <v>219</v>
      </c>
      <c r="C1881">
        <v>2019</v>
      </c>
      <c r="D1881">
        <v>15</v>
      </c>
      <c r="E1881" t="s">
        <v>43</v>
      </c>
      <c r="F1881" t="s">
        <v>30</v>
      </c>
      <c r="H1881" t="s">
        <v>117</v>
      </c>
      <c r="J1881">
        <v>4</v>
      </c>
      <c r="K1881" t="s">
        <v>160</v>
      </c>
      <c r="L1881">
        <f>IF(K1881="XP", 33,0)</f>
        <v>33</v>
      </c>
      <c r="M1881" t="s">
        <v>161</v>
      </c>
    </row>
    <row r="1882" spans="1:14">
      <c r="A1882">
        <v>1881</v>
      </c>
      <c r="B1882">
        <v>220</v>
      </c>
      <c r="C1882">
        <v>2019</v>
      </c>
      <c r="D1882">
        <v>15</v>
      </c>
      <c r="E1882" t="s">
        <v>56</v>
      </c>
      <c r="F1882" t="s">
        <v>36</v>
      </c>
      <c r="H1882" t="s">
        <v>108</v>
      </c>
      <c r="J1882">
        <v>1</v>
      </c>
      <c r="K1882" t="s">
        <v>160</v>
      </c>
      <c r="L1882">
        <f t="shared" si="14"/>
        <v>33</v>
      </c>
      <c r="M1882" t="s">
        <v>161</v>
      </c>
    </row>
    <row r="1883" spans="1:14">
      <c r="A1883">
        <v>1882</v>
      </c>
      <c r="B1883">
        <v>220</v>
      </c>
      <c r="C1883">
        <v>2019</v>
      </c>
      <c r="D1883">
        <v>15</v>
      </c>
      <c r="E1883" t="s">
        <v>56</v>
      </c>
      <c r="F1883" t="s">
        <v>36</v>
      </c>
      <c r="H1883" t="s">
        <v>121</v>
      </c>
      <c r="J1883">
        <v>1</v>
      </c>
      <c r="K1883" t="s">
        <v>162</v>
      </c>
      <c r="L1883">
        <v>41</v>
      </c>
      <c r="M1883" t="s">
        <v>161</v>
      </c>
    </row>
    <row r="1884" spans="1:14">
      <c r="A1884">
        <v>1883</v>
      </c>
      <c r="B1884">
        <v>220</v>
      </c>
      <c r="C1884">
        <v>2019</v>
      </c>
      <c r="D1884">
        <v>15</v>
      </c>
      <c r="E1884" t="s">
        <v>56</v>
      </c>
      <c r="F1884" t="s">
        <v>36</v>
      </c>
      <c r="H1884" t="s">
        <v>108</v>
      </c>
      <c r="J1884">
        <v>2</v>
      </c>
      <c r="K1884" t="s">
        <v>162</v>
      </c>
      <c r="L1884">
        <v>26</v>
      </c>
      <c r="M1884" t="s">
        <v>161</v>
      </c>
    </row>
    <row r="1885" spans="1:14">
      <c r="A1885">
        <v>1884</v>
      </c>
      <c r="B1885">
        <v>220</v>
      </c>
      <c r="C1885">
        <v>2019</v>
      </c>
      <c r="D1885">
        <v>15</v>
      </c>
      <c r="E1885" t="s">
        <v>56</v>
      </c>
      <c r="F1885" t="s">
        <v>36</v>
      </c>
      <c r="H1885" t="s">
        <v>121</v>
      </c>
      <c r="J1885">
        <v>2</v>
      </c>
      <c r="K1885" t="s">
        <v>160</v>
      </c>
      <c r="L1885">
        <f t="shared" si="14"/>
        <v>33</v>
      </c>
      <c r="M1885" t="s">
        <v>161</v>
      </c>
    </row>
    <row r="1886" spans="1:14">
      <c r="A1886">
        <v>1885</v>
      </c>
      <c r="B1886">
        <v>220</v>
      </c>
      <c r="C1886">
        <v>2019</v>
      </c>
      <c r="D1886">
        <v>15</v>
      </c>
      <c r="E1886" t="s">
        <v>56</v>
      </c>
      <c r="F1886" t="s">
        <v>36</v>
      </c>
      <c r="H1886" t="s">
        <v>108</v>
      </c>
      <c r="J1886">
        <v>2</v>
      </c>
      <c r="K1886" t="s">
        <v>162</v>
      </c>
      <c r="L1886">
        <v>44</v>
      </c>
      <c r="M1886" t="s">
        <v>161</v>
      </c>
    </row>
    <row r="1887" spans="1:14">
      <c r="A1887">
        <v>1886</v>
      </c>
      <c r="B1887">
        <v>220</v>
      </c>
      <c r="C1887">
        <v>2019</v>
      </c>
      <c r="D1887">
        <v>15</v>
      </c>
      <c r="E1887" t="s">
        <v>56</v>
      </c>
      <c r="F1887" t="s">
        <v>36</v>
      </c>
      <c r="H1887" t="s">
        <v>108</v>
      </c>
      <c r="J1887">
        <v>2</v>
      </c>
      <c r="K1887" t="s">
        <v>160</v>
      </c>
      <c r="L1887">
        <f t="shared" si="14"/>
        <v>33</v>
      </c>
      <c r="M1887" t="s">
        <v>161</v>
      </c>
    </row>
    <row r="1888" spans="1:14">
      <c r="A1888">
        <v>1887</v>
      </c>
      <c r="B1888">
        <v>220</v>
      </c>
      <c r="C1888">
        <v>2019</v>
      </c>
      <c r="D1888">
        <v>15</v>
      </c>
      <c r="E1888" t="s">
        <v>56</v>
      </c>
      <c r="F1888" t="s">
        <v>36</v>
      </c>
      <c r="H1888" t="s">
        <v>108</v>
      </c>
      <c r="J1888">
        <v>3</v>
      </c>
      <c r="K1888" t="s">
        <v>162</v>
      </c>
      <c r="L1888">
        <v>38</v>
      </c>
      <c r="M1888" t="s">
        <v>161</v>
      </c>
    </row>
    <row r="1889" spans="1:14">
      <c r="A1889">
        <v>1888</v>
      </c>
      <c r="B1889">
        <v>220</v>
      </c>
      <c r="C1889">
        <v>2019</v>
      </c>
      <c r="D1889">
        <v>15</v>
      </c>
      <c r="E1889" t="s">
        <v>56</v>
      </c>
      <c r="F1889" t="s">
        <v>36</v>
      </c>
      <c r="H1889" t="s">
        <v>108</v>
      </c>
      <c r="J1889">
        <v>3</v>
      </c>
      <c r="K1889" t="s">
        <v>162</v>
      </c>
      <c r="L1889">
        <v>27</v>
      </c>
      <c r="M1889" t="s">
        <v>161</v>
      </c>
    </row>
    <row r="1890" spans="1:14">
      <c r="A1890">
        <v>1889</v>
      </c>
      <c r="B1890">
        <v>220</v>
      </c>
      <c r="C1890">
        <v>2019</v>
      </c>
      <c r="D1890">
        <v>15</v>
      </c>
      <c r="E1890" t="s">
        <v>56</v>
      </c>
      <c r="F1890" t="s">
        <v>36</v>
      </c>
      <c r="H1890" t="s">
        <v>108</v>
      </c>
      <c r="J1890">
        <v>4</v>
      </c>
      <c r="K1890" t="s">
        <v>160</v>
      </c>
      <c r="L1890">
        <f t="shared" si="14"/>
        <v>33</v>
      </c>
      <c r="M1890" t="s">
        <v>161</v>
      </c>
    </row>
    <row r="1891" spans="1:14">
      <c r="A1891">
        <v>1890</v>
      </c>
      <c r="B1891">
        <v>220</v>
      </c>
      <c r="C1891">
        <v>2019</v>
      </c>
      <c r="D1891">
        <v>15</v>
      </c>
      <c r="E1891" t="s">
        <v>56</v>
      </c>
      <c r="F1891" t="s">
        <v>36</v>
      </c>
      <c r="H1891" t="s">
        <v>108</v>
      </c>
      <c r="J1891">
        <v>4</v>
      </c>
      <c r="K1891" t="s">
        <v>160</v>
      </c>
      <c r="L1891">
        <f t="shared" si="14"/>
        <v>33</v>
      </c>
      <c r="M1891" t="s">
        <v>161</v>
      </c>
    </row>
    <row r="1892" spans="1:14">
      <c r="A1892">
        <v>1891</v>
      </c>
      <c r="B1892">
        <v>221</v>
      </c>
      <c r="C1892">
        <v>2019</v>
      </c>
      <c r="D1892">
        <v>15</v>
      </c>
      <c r="E1892" t="s">
        <v>39</v>
      </c>
      <c r="F1892" t="s">
        <v>27</v>
      </c>
      <c r="H1892" t="s">
        <v>124</v>
      </c>
      <c r="J1892">
        <v>2</v>
      </c>
      <c r="K1892" t="s">
        <v>160</v>
      </c>
      <c r="L1892">
        <f t="shared" si="14"/>
        <v>33</v>
      </c>
      <c r="M1892" t="s">
        <v>161</v>
      </c>
    </row>
    <row r="1893" spans="1:14">
      <c r="A1893">
        <v>1892</v>
      </c>
      <c r="B1893">
        <v>221</v>
      </c>
      <c r="C1893">
        <v>2019</v>
      </c>
      <c r="D1893">
        <v>15</v>
      </c>
      <c r="E1893" t="s">
        <v>39</v>
      </c>
      <c r="F1893" t="s">
        <v>27</v>
      </c>
      <c r="H1893" t="s">
        <v>120</v>
      </c>
      <c r="J1893">
        <v>2</v>
      </c>
      <c r="K1893" t="s">
        <v>160</v>
      </c>
      <c r="L1893">
        <f t="shared" si="14"/>
        <v>33</v>
      </c>
      <c r="M1893" t="s">
        <v>161</v>
      </c>
    </row>
    <row r="1894" spans="1:14">
      <c r="A1894">
        <v>1893</v>
      </c>
      <c r="B1894">
        <v>221</v>
      </c>
      <c r="C1894">
        <v>2019</v>
      </c>
      <c r="D1894">
        <v>15</v>
      </c>
      <c r="E1894" t="s">
        <v>39</v>
      </c>
      <c r="F1894" t="s">
        <v>27</v>
      </c>
      <c r="H1894" t="s">
        <v>120</v>
      </c>
      <c r="J1894">
        <v>2</v>
      </c>
      <c r="K1894" t="s">
        <v>162</v>
      </c>
      <c r="L1894">
        <v>43</v>
      </c>
      <c r="M1894" t="s">
        <v>161</v>
      </c>
    </row>
    <row r="1895" spans="1:14">
      <c r="A1895">
        <v>1894</v>
      </c>
      <c r="B1895">
        <v>221</v>
      </c>
      <c r="C1895">
        <v>2019</v>
      </c>
      <c r="D1895">
        <v>15</v>
      </c>
      <c r="E1895" t="s">
        <v>39</v>
      </c>
      <c r="F1895" t="s">
        <v>27</v>
      </c>
      <c r="H1895" t="s">
        <v>124</v>
      </c>
      <c r="J1895">
        <v>2</v>
      </c>
      <c r="K1895" t="s">
        <v>162</v>
      </c>
      <c r="L1895">
        <v>22</v>
      </c>
      <c r="M1895" t="s">
        <v>161</v>
      </c>
    </row>
    <row r="1896" spans="1:14">
      <c r="A1896">
        <v>1895</v>
      </c>
      <c r="B1896">
        <v>221</v>
      </c>
      <c r="C1896">
        <v>2019</v>
      </c>
      <c r="D1896">
        <v>15</v>
      </c>
      <c r="E1896" t="s">
        <v>39</v>
      </c>
      <c r="F1896" t="s">
        <v>27</v>
      </c>
      <c r="H1896" t="s">
        <v>124</v>
      </c>
      <c r="J1896">
        <v>3</v>
      </c>
      <c r="K1896" t="s">
        <v>162</v>
      </c>
      <c r="L1896">
        <v>46</v>
      </c>
      <c r="M1896" t="s">
        <v>161</v>
      </c>
    </row>
    <row r="1897" spans="1:14">
      <c r="A1897">
        <v>1896</v>
      </c>
      <c r="B1897">
        <v>221</v>
      </c>
      <c r="C1897">
        <v>2019</v>
      </c>
      <c r="D1897">
        <v>15</v>
      </c>
      <c r="E1897" t="s">
        <v>39</v>
      </c>
      <c r="F1897" t="s">
        <v>27</v>
      </c>
      <c r="H1897" t="s">
        <v>124</v>
      </c>
      <c r="J1897">
        <v>4</v>
      </c>
      <c r="K1897" t="s">
        <v>160</v>
      </c>
      <c r="L1897">
        <f t="shared" si="14"/>
        <v>33</v>
      </c>
      <c r="M1897" t="s">
        <v>163</v>
      </c>
      <c r="N1897" t="s">
        <v>168</v>
      </c>
    </row>
    <row r="1898" spans="1:14">
      <c r="A1898">
        <v>1897</v>
      </c>
      <c r="B1898">
        <v>221</v>
      </c>
      <c r="C1898">
        <v>2019</v>
      </c>
      <c r="D1898">
        <v>15</v>
      </c>
      <c r="E1898" t="s">
        <v>39</v>
      </c>
      <c r="F1898" t="s">
        <v>27</v>
      </c>
      <c r="H1898" t="s">
        <v>120</v>
      </c>
      <c r="J1898">
        <v>4</v>
      </c>
      <c r="K1898" t="s">
        <v>160</v>
      </c>
      <c r="L1898">
        <f t="shared" si="14"/>
        <v>33</v>
      </c>
      <c r="M1898" t="s">
        <v>161</v>
      </c>
    </row>
    <row r="1899" spans="1:14">
      <c r="A1899">
        <v>1898</v>
      </c>
      <c r="B1899">
        <v>221</v>
      </c>
      <c r="C1899">
        <v>2019</v>
      </c>
      <c r="D1899">
        <v>15</v>
      </c>
      <c r="E1899" t="s">
        <v>39</v>
      </c>
      <c r="F1899" t="s">
        <v>27</v>
      </c>
      <c r="H1899" t="s">
        <v>124</v>
      </c>
      <c r="J1899">
        <v>4</v>
      </c>
      <c r="K1899" t="s">
        <v>162</v>
      </c>
      <c r="L1899">
        <v>43</v>
      </c>
      <c r="M1899" t="s">
        <v>161</v>
      </c>
    </row>
    <row r="1900" spans="1:14">
      <c r="A1900">
        <v>1899</v>
      </c>
      <c r="B1900">
        <v>222</v>
      </c>
      <c r="C1900">
        <v>2019</v>
      </c>
      <c r="D1900">
        <v>15</v>
      </c>
      <c r="E1900" t="s">
        <v>59</v>
      </c>
      <c r="F1900" t="s">
        <v>57</v>
      </c>
      <c r="H1900" t="s">
        <v>141</v>
      </c>
      <c r="J1900">
        <v>1</v>
      </c>
      <c r="K1900" t="s">
        <v>160</v>
      </c>
      <c r="L1900">
        <f t="shared" ref="L1900:L1904" si="16">IF(K1900="XP", 33,0)</f>
        <v>33</v>
      </c>
      <c r="M1900" t="s">
        <v>161</v>
      </c>
    </row>
    <row r="1901" spans="1:14">
      <c r="A1901">
        <v>1900</v>
      </c>
      <c r="B1901">
        <v>222</v>
      </c>
      <c r="C1901">
        <v>2019</v>
      </c>
      <c r="D1901">
        <v>15</v>
      </c>
      <c r="E1901" t="s">
        <v>59</v>
      </c>
      <c r="F1901" t="s">
        <v>57</v>
      </c>
      <c r="H1901" t="s">
        <v>127</v>
      </c>
      <c r="J1901">
        <v>2</v>
      </c>
      <c r="K1901" t="s">
        <v>160</v>
      </c>
      <c r="L1901">
        <f t="shared" si="16"/>
        <v>33</v>
      </c>
      <c r="M1901" t="s">
        <v>161</v>
      </c>
    </row>
    <row r="1902" spans="1:14">
      <c r="A1902">
        <v>1901</v>
      </c>
      <c r="B1902">
        <v>222</v>
      </c>
      <c r="C1902">
        <v>2019</v>
      </c>
      <c r="D1902">
        <v>15</v>
      </c>
      <c r="E1902" t="s">
        <v>59</v>
      </c>
      <c r="F1902" t="s">
        <v>57</v>
      </c>
      <c r="H1902" t="s">
        <v>141</v>
      </c>
      <c r="J1902">
        <v>2</v>
      </c>
      <c r="K1902" t="s">
        <v>160</v>
      </c>
      <c r="L1902">
        <f t="shared" si="16"/>
        <v>33</v>
      </c>
      <c r="M1902" t="s">
        <v>161</v>
      </c>
    </row>
    <row r="1903" spans="1:14">
      <c r="A1903">
        <v>1902</v>
      </c>
      <c r="B1903">
        <v>222</v>
      </c>
      <c r="C1903">
        <v>2019</v>
      </c>
      <c r="D1903">
        <v>15</v>
      </c>
      <c r="E1903" t="s">
        <v>59</v>
      </c>
      <c r="F1903" t="s">
        <v>57</v>
      </c>
      <c r="H1903" t="s">
        <v>141</v>
      </c>
      <c r="J1903">
        <v>2</v>
      </c>
      <c r="K1903" t="s">
        <v>160</v>
      </c>
      <c r="L1903">
        <f t="shared" si="16"/>
        <v>33</v>
      </c>
      <c r="M1903" t="s">
        <v>161</v>
      </c>
    </row>
    <row r="1904" spans="1:14">
      <c r="A1904">
        <v>1903</v>
      </c>
      <c r="B1904">
        <v>222</v>
      </c>
      <c r="C1904">
        <v>2019</v>
      </c>
      <c r="D1904">
        <v>15</v>
      </c>
      <c r="E1904" t="s">
        <v>59</v>
      </c>
      <c r="F1904" t="s">
        <v>57</v>
      </c>
      <c r="H1904" t="s">
        <v>141</v>
      </c>
      <c r="J1904">
        <v>2</v>
      </c>
      <c r="K1904" t="s">
        <v>160</v>
      </c>
      <c r="L1904">
        <f t="shared" si="16"/>
        <v>33</v>
      </c>
      <c r="M1904" t="s">
        <v>161</v>
      </c>
    </row>
    <row r="1905" spans="1:13">
      <c r="A1905">
        <v>1904</v>
      </c>
      <c r="B1905">
        <v>222</v>
      </c>
      <c r="C1905">
        <v>2019</v>
      </c>
      <c r="D1905">
        <v>15</v>
      </c>
      <c r="E1905" t="s">
        <v>59</v>
      </c>
      <c r="F1905" t="s">
        <v>57</v>
      </c>
      <c r="H1905" t="s">
        <v>141</v>
      </c>
      <c r="J1905">
        <v>3</v>
      </c>
      <c r="K1905" t="s">
        <v>162</v>
      </c>
      <c r="L1905">
        <v>50</v>
      </c>
      <c r="M1905" t="s">
        <v>161</v>
      </c>
    </row>
    <row r="1906" spans="1:13">
      <c r="A1906">
        <v>1905</v>
      </c>
      <c r="B1906">
        <v>222</v>
      </c>
      <c r="C1906">
        <v>2019</v>
      </c>
      <c r="D1906">
        <v>15</v>
      </c>
      <c r="E1906" t="s">
        <v>59</v>
      </c>
      <c r="F1906" t="s">
        <v>57</v>
      </c>
      <c r="H1906" t="s">
        <v>141</v>
      </c>
      <c r="J1906">
        <v>4</v>
      </c>
      <c r="K1906" t="s">
        <v>162</v>
      </c>
      <c r="L1906">
        <v>42</v>
      </c>
      <c r="M1906" t="s">
        <v>161</v>
      </c>
    </row>
    <row r="1907" spans="1:13">
      <c r="A1907">
        <v>1906</v>
      </c>
      <c r="B1907">
        <v>222</v>
      </c>
      <c r="C1907">
        <v>2019</v>
      </c>
      <c r="D1907">
        <v>15</v>
      </c>
      <c r="E1907" t="s">
        <v>59</v>
      </c>
      <c r="F1907" t="s">
        <v>57</v>
      </c>
      <c r="H1907" t="s">
        <v>141</v>
      </c>
      <c r="J1907">
        <v>4</v>
      </c>
      <c r="K1907" t="s">
        <v>162</v>
      </c>
      <c r="L1907">
        <v>42</v>
      </c>
      <c r="M1907" t="s">
        <v>161</v>
      </c>
    </row>
    <row r="1908" spans="1:13">
      <c r="A1908">
        <v>1907</v>
      </c>
      <c r="B1908">
        <v>222</v>
      </c>
      <c r="C1908">
        <v>2019</v>
      </c>
      <c r="D1908">
        <v>15</v>
      </c>
      <c r="E1908" t="s">
        <v>59</v>
      </c>
      <c r="F1908" t="s">
        <v>57</v>
      </c>
      <c r="H1908" t="s">
        <v>141</v>
      </c>
      <c r="J1908">
        <v>4</v>
      </c>
      <c r="K1908" t="s">
        <v>160</v>
      </c>
      <c r="L1908">
        <f t="shared" ref="L1908:L2280" si="17">IF(K1908="XP", 33,0)</f>
        <v>33</v>
      </c>
      <c r="M1908" t="s">
        <v>161</v>
      </c>
    </row>
    <row r="1909" spans="1:13">
      <c r="A1909">
        <v>1908</v>
      </c>
      <c r="B1909">
        <v>223</v>
      </c>
      <c r="C1909">
        <v>2019</v>
      </c>
      <c r="D1909">
        <v>15</v>
      </c>
      <c r="E1909" t="s">
        <v>40</v>
      </c>
      <c r="F1909" t="s">
        <v>61</v>
      </c>
      <c r="H1909" t="s">
        <v>138</v>
      </c>
      <c r="J1909">
        <v>2</v>
      </c>
      <c r="K1909" t="s">
        <v>160</v>
      </c>
      <c r="L1909">
        <f t="shared" si="17"/>
        <v>33</v>
      </c>
      <c r="M1909" t="s">
        <v>161</v>
      </c>
    </row>
    <row r="1910" spans="1:13">
      <c r="A1910">
        <v>1909</v>
      </c>
      <c r="B1910">
        <v>223</v>
      </c>
      <c r="C1910">
        <v>2019</v>
      </c>
      <c r="D1910">
        <v>15</v>
      </c>
      <c r="E1910" t="s">
        <v>40</v>
      </c>
      <c r="F1910" t="s">
        <v>61</v>
      </c>
      <c r="H1910" t="s">
        <v>129</v>
      </c>
      <c r="J1910">
        <v>2</v>
      </c>
      <c r="K1910" t="s">
        <v>162</v>
      </c>
      <c r="L1910">
        <v>49</v>
      </c>
      <c r="M1910" t="s">
        <v>161</v>
      </c>
    </row>
    <row r="1911" spans="1:13">
      <c r="A1911">
        <v>1910</v>
      </c>
      <c r="B1911">
        <v>223</v>
      </c>
      <c r="C1911">
        <v>2019</v>
      </c>
      <c r="D1911">
        <v>15</v>
      </c>
      <c r="E1911" t="s">
        <v>40</v>
      </c>
      <c r="F1911" t="s">
        <v>61</v>
      </c>
      <c r="H1911" t="s">
        <v>129</v>
      </c>
      <c r="J1911">
        <v>3</v>
      </c>
      <c r="K1911" t="s">
        <v>160</v>
      </c>
      <c r="L1911">
        <f t="shared" si="17"/>
        <v>33</v>
      </c>
      <c r="M1911" t="s">
        <v>161</v>
      </c>
    </row>
    <row r="1912" spans="1:13">
      <c r="A1912">
        <v>1911</v>
      </c>
      <c r="B1912">
        <v>223</v>
      </c>
      <c r="C1912">
        <v>2019</v>
      </c>
      <c r="D1912">
        <v>15</v>
      </c>
      <c r="E1912" t="s">
        <v>40</v>
      </c>
      <c r="F1912" t="s">
        <v>61</v>
      </c>
      <c r="H1912" t="s">
        <v>138</v>
      </c>
      <c r="J1912">
        <v>4</v>
      </c>
      <c r="K1912" t="s">
        <v>162</v>
      </c>
      <c r="L1912">
        <v>36</v>
      </c>
      <c r="M1912" t="s">
        <v>161</v>
      </c>
    </row>
    <row r="1913" spans="1:13">
      <c r="A1913">
        <v>1912</v>
      </c>
      <c r="B1913">
        <v>223</v>
      </c>
      <c r="C1913">
        <v>2019</v>
      </c>
      <c r="D1913">
        <v>15</v>
      </c>
      <c r="E1913" t="s">
        <v>40</v>
      </c>
      <c r="F1913" t="s">
        <v>61</v>
      </c>
      <c r="H1913" t="s">
        <v>138</v>
      </c>
      <c r="J1913">
        <v>4</v>
      </c>
      <c r="K1913" t="s">
        <v>160</v>
      </c>
      <c r="L1913">
        <f t="shared" si="17"/>
        <v>33</v>
      </c>
      <c r="M1913" t="s">
        <v>161</v>
      </c>
    </row>
    <row r="1914" spans="1:13">
      <c r="A1914">
        <v>1913</v>
      </c>
      <c r="B1914">
        <v>224</v>
      </c>
      <c r="C1914">
        <v>2019</v>
      </c>
      <c r="D1914">
        <v>15</v>
      </c>
      <c r="E1914" t="s">
        <v>38</v>
      </c>
      <c r="F1914" t="s">
        <v>34</v>
      </c>
      <c r="H1914" t="s">
        <v>126</v>
      </c>
      <c r="J1914">
        <v>1</v>
      </c>
      <c r="K1914" t="s">
        <v>162</v>
      </c>
      <c r="L1914">
        <v>33</v>
      </c>
      <c r="M1914" t="s">
        <v>161</v>
      </c>
    </row>
    <row r="1915" spans="1:13">
      <c r="A1915">
        <v>1914</v>
      </c>
      <c r="B1915">
        <v>224</v>
      </c>
      <c r="C1915">
        <v>2019</v>
      </c>
      <c r="D1915">
        <v>15</v>
      </c>
      <c r="E1915" t="s">
        <v>38</v>
      </c>
      <c r="F1915" t="s">
        <v>34</v>
      </c>
      <c r="H1915" t="s">
        <v>126</v>
      </c>
      <c r="J1915">
        <v>2</v>
      </c>
      <c r="K1915" t="s">
        <v>160</v>
      </c>
      <c r="L1915">
        <f t="shared" si="17"/>
        <v>33</v>
      </c>
      <c r="M1915" t="s">
        <v>161</v>
      </c>
    </row>
    <row r="1916" spans="1:13">
      <c r="A1916">
        <v>1915</v>
      </c>
      <c r="B1916">
        <v>224</v>
      </c>
      <c r="C1916">
        <v>2019</v>
      </c>
      <c r="D1916">
        <v>15</v>
      </c>
      <c r="E1916" t="s">
        <v>38</v>
      </c>
      <c r="F1916" t="s">
        <v>34</v>
      </c>
      <c r="H1916" t="s">
        <v>126</v>
      </c>
      <c r="J1916">
        <v>2</v>
      </c>
      <c r="K1916" t="s">
        <v>160</v>
      </c>
      <c r="L1916">
        <f t="shared" si="17"/>
        <v>33</v>
      </c>
      <c r="M1916" t="s">
        <v>161</v>
      </c>
    </row>
    <row r="1917" spans="1:13">
      <c r="A1917">
        <v>1916</v>
      </c>
      <c r="B1917">
        <v>224</v>
      </c>
      <c r="C1917">
        <v>2019</v>
      </c>
      <c r="D1917">
        <v>15</v>
      </c>
      <c r="E1917" t="s">
        <v>38</v>
      </c>
      <c r="F1917" t="s">
        <v>34</v>
      </c>
      <c r="H1917" t="s">
        <v>126</v>
      </c>
      <c r="J1917">
        <v>2</v>
      </c>
      <c r="K1917" t="s">
        <v>162</v>
      </c>
      <c r="L1917">
        <v>26</v>
      </c>
      <c r="M1917" t="s">
        <v>161</v>
      </c>
    </row>
    <row r="1918" spans="1:13">
      <c r="A1918">
        <v>1917</v>
      </c>
      <c r="B1918">
        <v>224</v>
      </c>
      <c r="C1918">
        <v>2019</v>
      </c>
      <c r="D1918">
        <v>15</v>
      </c>
      <c r="E1918" t="s">
        <v>38</v>
      </c>
      <c r="F1918" t="s">
        <v>34</v>
      </c>
      <c r="H1918" t="s">
        <v>126</v>
      </c>
      <c r="J1918">
        <v>3</v>
      </c>
      <c r="K1918" t="s">
        <v>160</v>
      </c>
      <c r="L1918">
        <f t="shared" si="17"/>
        <v>33</v>
      </c>
      <c r="M1918" t="s">
        <v>161</v>
      </c>
    </row>
    <row r="1919" spans="1:13">
      <c r="A1919">
        <v>1918</v>
      </c>
      <c r="B1919">
        <v>224</v>
      </c>
      <c r="C1919">
        <v>2019</v>
      </c>
      <c r="D1919">
        <v>15</v>
      </c>
      <c r="E1919" t="s">
        <v>38</v>
      </c>
      <c r="F1919" t="s">
        <v>34</v>
      </c>
      <c r="H1919" t="s">
        <v>126</v>
      </c>
      <c r="J1919">
        <v>3</v>
      </c>
      <c r="K1919" t="s">
        <v>160</v>
      </c>
      <c r="L1919">
        <f t="shared" si="17"/>
        <v>33</v>
      </c>
      <c r="M1919" t="s">
        <v>161</v>
      </c>
    </row>
    <row r="1920" spans="1:13">
      <c r="A1920">
        <v>1919</v>
      </c>
      <c r="B1920">
        <v>224</v>
      </c>
      <c r="C1920">
        <v>2019</v>
      </c>
      <c r="D1920">
        <v>15</v>
      </c>
      <c r="E1920" t="s">
        <v>38</v>
      </c>
      <c r="F1920" t="s">
        <v>34</v>
      </c>
      <c r="H1920" t="s">
        <v>142</v>
      </c>
      <c r="J1920">
        <v>4</v>
      </c>
      <c r="K1920" t="s">
        <v>160</v>
      </c>
      <c r="L1920">
        <f t="shared" si="17"/>
        <v>33</v>
      </c>
      <c r="M1920" t="s">
        <v>161</v>
      </c>
    </row>
    <row r="1921" spans="1:14">
      <c r="A1921">
        <v>1920</v>
      </c>
      <c r="B1921">
        <v>225</v>
      </c>
      <c r="C1921">
        <v>2019</v>
      </c>
      <c r="D1921">
        <v>16</v>
      </c>
      <c r="E1921" t="s">
        <v>35</v>
      </c>
      <c r="F1921" t="s">
        <v>46</v>
      </c>
      <c r="H1921" t="s">
        <v>101</v>
      </c>
      <c r="J1921">
        <v>1</v>
      </c>
      <c r="K1921" t="s">
        <v>160</v>
      </c>
      <c r="L1921">
        <f t="shared" si="17"/>
        <v>33</v>
      </c>
      <c r="M1921" t="s">
        <v>161</v>
      </c>
    </row>
    <row r="1922" spans="1:14">
      <c r="A1922">
        <v>1921</v>
      </c>
      <c r="B1922">
        <v>225</v>
      </c>
      <c r="C1922">
        <v>2019</v>
      </c>
      <c r="D1922">
        <v>16</v>
      </c>
      <c r="E1922" t="s">
        <v>35</v>
      </c>
      <c r="F1922" t="s">
        <v>46</v>
      </c>
      <c r="H1922" t="s">
        <v>101</v>
      </c>
      <c r="J1922">
        <v>1</v>
      </c>
      <c r="K1922" t="s">
        <v>162</v>
      </c>
      <c r="L1922">
        <v>32</v>
      </c>
      <c r="M1922" t="s">
        <v>161</v>
      </c>
    </row>
    <row r="1923" spans="1:14">
      <c r="A1923">
        <v>1922</v>
      </c>
      <c r="B1923">
        <v>225</v>
      </c>
      <c r="C1923">
        <v>2019</v>
      </c>
      <c r="D1923">
        <v>16</v>
      </c>
      <c r="E1923" t="s">
        <v>35</v>
      </c>
      <c r="F1923" t="s">
        <v>46</v>
      </c>
      <c r="H1923" t="s">
        <v>144</v>
      </c>
      <c r="J1923">
        <v>1</v>
      </c>
      <c r="K1923" t="s">
        <v>162</v>
      </c>
      <c r="L1923">
        <v>54</v>
      </c>
      <c r="M1923" t="s">
        <v>163</v>
      </c>
      <c r="N1923" t="s">
        <v>170</v>
      </c>
    </row>
    <row r="1924" spans="1:14">
      <c r="A1924">
        <v>1923</v>
      </c>
      <c r="B1924">
        <v>225</v>
      </c>
      <c r="C1924">
        <v>2019</v>
      </c>
      <c r="D1924">
        <v>16</v>
      </c>
      <c r="E1924" t="s">
        <v>35</v>
      </c>
      <c r="F1924" t="s">
        <v>46</v>
      </c>
      <c r="H1924" t="s">
        <v>144</v>
      </c>
      <c r="J1924">
        <v>1</v>
      </c>
      <c r="K1924" t="s">
        <v>162</v>
      </c>
      <c r="L1924">
        <v>50</v>
      </c>
      <c r="M1924" t="s">
        <v>161</v>
      </c>
    </row>
    <row r="1925" spans="1:14">
      <c r="A1925">
        <v>1924</v>
      </c>
      <c r="B1925">
        <v>225</v>
      </c>
      <c r="C1925">
        <v>2019</v>
      </c>
      <c r="D1925">
        <v>16</v>
      </c>
      <c r="E1925" t="s">
        <v>35</v>
      </c>
      <c r="F1925" t="s">
        <v>46</v>
      </c>
      <c r="H1925" t="s">
        <v>101</v>
      </c>
      <c r="J1925">
        <v>2</v>
      </c>
      <c r="K1925" t="s">
        <v>160</v>
      </c>
      <c r="L1925">
        <f>IF(K1925="XP", 33,0)</f>
        <v>33</v>
      </c>
      <c r="M1925" t="s">
        <v>161</v>
      </c>
    </row>
    <row r="1926" spans="1:14">
      <c r="A1926">
        <v>1925</v>
      </c>
      <c r="B1926">
        <v>225</v>
      </c>
      <c r="C1926">
        <v>2019</v>
      </c>
      <c r="D1926">
        <v>16</v>
      </c>
      <c r="E1926" t="s">
        <v>35</v>
      </c>
      <c r="F1926" t="s">
        <v>46</v>
      </c>
      <c r="H1926" t="s">
        <v>144</v>
      </c>
      <c r="J1926">
        <v>2</v>
      </c>
      <c r="K1926" t="s">
        <v>160</v>
      </c>
      <c r="L1926">
        <f>IF(K1926="XP", 33,0)</f>
        <v>33</v>
      </c>
      <c r="M1926" t="s">
        <v>161</v>
      </c>
    </row>
    <row r="1927" spans="1:14">
      <c r="A1927">
        <v>1926</v>
      </c>
      <c r="B1927">
        <v>225</v>
      </c>
      <c r="C1927">
        <v>2019</v>
      </c>
      <c r="D1927">
        <v>16</v>
      </c>
      <c r="E1927" t="s">
        <v>35</v>
      </c>
      <c r="F1927" t="s">
        <v>46</v>
      </c>
      <c r="H1927" t="s">
        <v>144</v>
      </c>
      <c r="J1927">
        <v>2</v>
      </c>
      <c r="K1927" t="s">
        <v>160</v>
      </c>
      <c r="L1927">
        <f>IF(K1927="XP", 33,0)</f>
        <v>33</v>
      </c>
      <c r="M1927" t="s">
        <v>161</v>
      </c>
    </row>
    <row r="1928" spans="1:14">
      <c r="A1928">
        <v>1927</v>
      </c>
      <c r="B1928">
        <v>225</v>
      </c>
      <c r="C1928">
        <v>2019</v>
      </c>
      <c r="D1928">
        <v>16</v>
      </c>
      <c r="E1928" t="s">
        <v>35</v>
      </c>
      <c r="F1928" t="s">
        <v>46</v>
      </c>
      <c r="H1928" t="s">
        <v>101</v>
      </c>
      <c r="J1928">
        <v>3</v>
      </c>
      <c r="K1928" t="s">
        <v>162</v>
      </c>
      <c r="L1928">
        <v>25</v>
      </c>
      <c r="M1928" t="s">
        <v>161</v>
      </c>
    </row>
    <row r="1929" spans="1:14">
      <c r="A1929">
        <v>1928</v>
      </c>
      <c r="B1929">
        <v>225</v>
      </c>
      <c r="C1929">
        <v>2019</v>
      </c>
      <c r="D1929">
        <v>16</v>
      </c>
      <c r="E1929" t="s">
        <v>35</v>
      </c>
      <c r="F1929" t="s">
        <v>46</v>
      </c>
      <c r="H1929" t="s">
        <v>144</v>
      </c>
      <c r="J1929">
        <v>3</v>
      </c>
      <c r="K1929" t="s">
        <v>162</v>
      </c>
      <c r="L1929">
        <v>41</v>
      </c>
      <c r="M1929" t="s">
        <v>161</v>
      </c>
    </row>
    <row r="1930" spans="1:14">
      <c r="A1930">
        <v>1929</v>
      </c>
      <c r="B1930">
        <v>225</v>
      </c>
      <c r="C1930">
        <v>2019</v>
      </c>
      <c r="D1930">
        <v>16</v>
      </c>
      <c r="E1930" t="s">
        <v>35</v>
      </c>
      <c r="F1930" t="s">
        <v>46</v>
      </c>
      <c r="H1930" t="s">
        <v>101</v>
      </c>
      <c r="J1930">
        <v>4</v>
      </c>
      <c r="K1930" t="s">
        <v>162</v>
      </c>
      <c r="L1930">
        <v>37</v>
      </c>
      <c r="M1930" t="s">
        <v>161</v>
      </c>
    </row>
    <row r="1931" spans="1:14">
      <c r="A1931">
        <v>1930</v>
      </c>
      <c r="B1931">
        <v>226</v>
      </c>
      <c r="C1931">
        <v>2019</v>
      </c>
      <c r="D1931">
        <v>16</v>
      </c>
      <c r="E1931" t="s">
        <v>25</v>
      </c>
      <c r="F1931" t="s">
        <v>61</v>
      </c>
      <c r="H1931" t="s">
        <v>138</v>
      </c>
      <c r="J1931">
        <v>1</v>
      </c>
      <c r="K1931" t="s">
        <v>162</v>
      </c>
      <c r="L1931">
        <v>35</v>
      </c>
      <c r="M1931" t="s">
        <v>161</v>
      </c>
    </row>
    <row r="1932" spans="1:14">
      <c r="A1932">
        <v>1931</v>
      </c>
      <c r="B1932">
        <v>226</v>
      </c>
      <c r="C1932">
        <v>2019</v>
      </c>
      <c r="D1932">
        <v>16</v>
      </c>
      <c r="E1932" t="s">
        <v>25</v>
      </c>
      <c r="F1932" t="s">
        <v>61</v>
      </c>
      <c r="H1932" t="s">
        <v>106</v>
      </c>
      <c r="J1932">
        <v>1</v>
      </c>
      <c r="K1932" t="s">
        <v>160</v>
      </c>
      <c r="L1932">
        <f t="shared" ref="L1932:L1936" si="18">IF(K1932="XP", 33,0)</f>
        <v>33</v>
      </c>
      <c r="M1932" t="s">
        <v>161</v>
      </c>
    </row>
    <row r="1933" spans="1:14">
      <c r="A1933">
        <v>1932</v>
      </c>
      <c r="B1933">
        <v>226</v>
      </c>
      <c r="C1933">
        <v>2019</v>
      </c>
      <c r="D1933">
        <v>16</v>
      </c>
      <c r="E1933" t="s">
        <v>25</v>
      </c>
      <c r="F1933" t="s">
        <v>61</v>
      </c>
      <c r="H1933" t="s">
        <v>106</v>
      </c>
      <c r="J1933">
        <v>2</v>
      </c>
      <c r="K1933" t="s">
        <v>162</v>
      </c>
      <c r="L1933">
        <v>36</v>
      </c>
      <c r="M1933" t="s">
        <v>161</v>
      </c>
    </row>
    <row r="1934" spans="1:14">
      <c r="A1934">
        <v>1933</v>
      </c>
      <c r="B1934">
        <v>226</v>
      </c>
      <c r="C1934">
        <v>2019</v>
      </c>
      <c r="D1934">
        <v>16</v>
      </c>
      <c r="E1934" t="s">
        <v>25</v>
      </c>
      <c r="F1934" t="s">
        <v>61</v>
      </c>
      <c r="H1934" t="s">
        <v>138</v>
      </c>
      <c r="J1934">
        <v>2</v>
      </c>
      <c r="K1934" t="s">
        <v>160</v>
      </c>
      <c r="L1934">
        <f t="shared" si="18"/>
        <v>33</v>
      </c>
      <c r="M1934" t="s">
        <v>161</v>
      </c>
    </row>
    <row r="1935" spans="1:14">
      <c r="A1935">
        <v>1934</v>
      </c>
      <c r="B1935">
        <v>226</v>
      </c>
      <c r="C1935">
        <v>2019</v>
      </c>
      <c r="D1935">
        <v>16</v>
      </c>
      <c r="E1935" t="s">
        <v>25</v>
      </c>
      <c r="F1935" t="s">
        <v>61</v>
      </c>
      <c r="H1935" t="s">
        <v>106</v>
      </c>
      <c r="J1935">
        <v>3</v>
      </c>
      <c r="K1935" t="s">
        <v>162</v>
      </c>
      <c r="L1935">
        <v>51</v>
      </c>
      <c r="M1935" t="s">
        <v>161</v>
      </c>
    </row>
    <row r="1936" spans="1:14">
      <c r="A1936">
        <v>1935</v>
      </c>
      <c r="B1936">
        <v>226</v>
      </c>
      <c r="C1936">
        <v>2019</v>
      </c>
      <c r="D1936">
        <v>16</v>
      </c>
      <c r="E1936" t="s">
        <v>25</v>
      </c>
      <c r="F1936" t="s">
        <v>61</v>
      </c>
      <c r="H1936" t="s">
        <v>138</v>
      </c>
      <c r="J1936">
        <v>3</v>
      </c>
      <c r="K1936" t="s">
        <v>160</v>
      </c>
      <c r="L1936">
        <f t="shared" si="18"/>
        <v>33</v>
      </c>
      <c r="M1936" t="s">
        <v>161</v>
      </c>
    </row>
    <row r="1937" spans="1:14">
      <c r="A1937">
        <v>1936</v>
      </c>
      <c r="B1937">
        <v>226</v>
      </c>
      <c r="C1937">
        <v>2019</v>
      </c>
      <c r="D1937">
        <v>16</v>
      </c>
      <c r="E1937" t="s">
        <v>25</v>
      </c>
      <c r="F1937" t="s">
        <v>61</v>
      </c>
      <c r="H1937" t="s">
        <v>106</v>
      </c>
      <c r="J1937">
        <v>4</v>
      </c>
      <c r="K1937" t="s">
        <v>162</v>
      </c>
      <c r="L1937">
        <v>20</v>
      </c>
      <c r="M1937" t="s">
        <v>161</v>
      </c>
    </row>
    <row r="1938" spans="1:14">
      <c r="A1938">
        <v>1937</v>
      </c>
      <c r="B1938">
        <v>227</v>
      </c>
      <c r="C1938">
        <v>2019</v>
      </c>
      <c r="D1938">
        <v>16</v>
      </c>
      <c r="E1938" t="s">
        <v>39</v>
      </c>
      <c r="F1938" t="s">
        <v>57</v>
      </c>
      <c r="H1938" t="s">
        <v>127</v>
      </c>
      <c r="J1938">
        <v>1</v>
      </c>
      <c r="K1938" t="s">
        <v>160</v>
      </c>
      <c r="L1938">
        <f t="shared" si="17"/>
        <v>33</v>
      </c>
      <c r="M1938" t="s">
        <v>161</v>
      </c>
    </row>
    <row r="1939" spans="1:14">
      <c r="A1939">
        <v>1938</v>
      </c>
      <c r="B1939">
        <v>227</v>
      </c>
      <c r="C1939">
        <v>2019</v>
      </c>
      <c r="D1939">
        <v>16</v>
      </c>
      <c r="E1939" t="s">
        <v>39</v>
      </c>
      <c r="F1939" t="s">
        <v>57</v>
      </c>
      <c r="H1939" t="s">
        <v>124</v>
      </c>
      <c r="J1939">
        <v>1</v>
      </c>
      <c r="K1939" t="s">
        <v>162</v>
      </c>
      <c r="L1939">
        <v>26</v>
      </c>
      <c r="M1939" t="s">
        <v>161</v>
      </c>
    </row>
    <row r="1940" spans="1:14">
      <c r="A1940">
        <v>1939</v>
      </c>
      <c r="B1940">
        <v>227</v>
      </c>
      <c r="C1940">
        <v>2019</v>
      </c>
      <c r="D1940">
        <v>16</v>
      </c>
      <c r="E1940" t="s">
        <v>39</v>
      </c>
      <c r="F1940" t="s">
        <v>57</v>
      </c>
      <c r="H1940" t="s">
        <v>127</v>
      </c>
      <c r="J1940">
        <v>2</v>
      </c>
      <c r="K1940" t="s">
        <v>160</v>
      </c>
      <c r="L1940">
        <f t="shared" si="17"/>
        <v>33</v>
      </c>
      <c r="M1940" t="s">
        <v>161</v>
      </c>
    </row>
    <row r="1941" spans="1:14">
      <c r="A1941">
        <v>1940</v>
      </c>
      <c r="B1941">
        <v>227</v>
      </c>
      <c r="C1941">
        <v>2019</v>
      </c>
      <c r="D1941">
        <v>16</v>
      </c>
      <c r="E1941" t="s">
        <v>39</v>
      </c>
      <c r="F1941" t="s">
        <v>57</v>
      </c>
      <c r="H1941" t="s">
        <v>124</v>
      </c>
      <c r="J1941">
        <v>2</v>
      </c>
      <c r="K1941" t="s">
        <v>160</v>
      </c>
      <c r="L1941">
        <f t="shared" si="17"/>
        <v>33</v>
      </c>
      <c r="M1941" t="s">
        <v>161</v>
      </c>
    </row>
    <row r="1942" spans="1:14">
      <c r="A1942">
        <v>1941</v>
      </c>
      <c r="B1942">
        <v>227</v>
      </c>
      <c r="C1942">
        <v>2019</v>
      </c>
      <c r="D1942">
        <v>16</v>
      </c>
      <c r="E1942" t="s">
        <v>39</v>
      </c>
      <c r="F1942" t="s">
        <v>57</v>
      </c>
      <c r="H1942" t="s">
        <v>127</v>
      </c>
      <c r="J1942">
        <v>2</v>
      </c>
      <c r="K1942" t="s">
        <v>160</v>
      </c>
      <c r="L1942">
        <f t="shared" si="17"/>
        <v>33</v>
      </c>
      <c r="M1942" t="s">
        <v>161</v>
      </c>
    </row>
    <row r="1943" spans="1:14">
      <c r="A1943">
        <v>1942</v>
      </c>
      <c r="B1943">
        <v>227</v>
      </c>
      <c r="C1943">
        <v>2019</v>
      </c>
      <c r="D1943">
        <v>16</v>
      </c>
      <c r="E1943" t="s">
        <v>39</v>
      </c>
      <c r="F1943" t="s">
        <v>57</v>
      </c>
      <c r="H1943" t="s">
        <v>124</v>
      </c>
      <c r="J1943">
        <v>2</v>
      </c>
      <c r="K1943" t="s">
        <v>160</v>
      </c>
      <c r="L1943">
        <f t="shared" si="17"/>
        <v>33</v>
      </c>
      <c r="M1943" t="s">
        <v>161</v>
      </c>
    </row>
    <row r="1944" spans="1:14">
      <c r="A1944">
        <v>1943</v>
      </c>
      <c r="B1944">
        <v>227</v>
      </c>
      <c r="C1944">
        <v>2019</v>
      </c>
      <c r="D1944">
        <v>16</v>
      </c>
      <c r="E1944" t="s">
        <v>39</v>
      </c>
      <c r="F1944" t="s">
        <v>57</v>
      </c>
      <c r="H1944" t="s">
        <v>124</v>
      </c>
      <c r="J1944">
        <v>2</v>
      </c>
      <c r="K1944" t="s">
        <v>160</v>
      </c>
      <c r="L1944">
        <f t="shared" si="17"/>
        <v>33</v>
      </c>
      <c r="M1944" t="s">
        <v>161</v>
      </c>
    </row>
    <row r="1945" spans="1:14">
      <c r="A1945">
        <v>1944</v>
      </c>
      <c r="B1945">
        <v>227</v>
      </c>
      <c r="C1945">
        <v>2019</v>
      </c>
      <c r="D1945">
        <v>16</v>
      </c>
      <c r="E1945" t="s">
        <v>39</v>
      </c>
      <c r="F1945" t="s">
        <v>57</v>
      </c>
      <c r="H1945" t="s">
        <v>127</v>
      </c>
      <c r="J1945">
        <v>3</v>
      </c>
      <c r="K1945" t="s">
        <v>162</v>
      </c>
      <c r="L1945">
        <v>52</v>
      </c>
      <c r="M1945" t="s">
        <v>163</v>
      </c>
      <c r="N1945" t="s">
        <v>165</v>
      </c>
    </row>
    <row r="1946" spans="1:14">
      <c r="A1946">
        <v>1945</v>
      </c>
      <c r="B1946">
        <v>227</v>
      </c>
      <c r="C1946">
        <v>2019</v>
      </c>
      <c r="D1946">
        <v>16</v>
      </c>
      <c r="E1946" t="s">
        <v>39</v>
      </c>
      <c r="F1946" t="s">
        <v>57</v>
      </c>
      <c r="H1946" t="s">
        <v>127</v>
      </c>
      <c r="J1946">
        <v>3</v>
      </c>
      <c r="K1946" t="s">
        <v>160</v>
      </c>
      <c r="L1946">
        <f>IF(K1946="XP", 33,0)</f>
        <v>33</v>
      </c>
      <c r="M1946" t="s">
        <v>161</v>
      </c>
    </row>
    <row r="1947" spans="1:14">
      <c r="A1947">
        <v>1946</v>
      </c>
      <c r="B1947">
        <v>227</v>
      </c>
      <c r="C1947">
        <v>2019</v>
      </c>
      <c r="D1947">
        <v>16</v>
      </c>
      <c r="E1947" t="s">
        <v>39</v>
      </c>
      <c r="F1947" t="s">
        <v>57</v>
      </c>
      <c r="H1947" t="s">
        <v>124</v>
      </c>
      <c r="J1947">
        <v>4</v>
      </c>
      <c r="K1947" t="s">
        <v>160</v>
      </c>
      <c r="L1947">
        <f>IF(K1947="XP", 33,0)</f>
        <v>33</v>
      </c>
      <c r="M1947" t="s">
        <v>161</v>
      </c>
    </row>
    <row r="1948" spans="1:14">
      <c r="A1948">
        <v>1947</v>
      </c>
      <c r="B1948">
        <v>227</v>
      </c>
      <c r="C1948">
        <v>2019</v>
      </c>
      <c r="D1948">
        <v>16</v>
      </c>
      <c r="E1948" t="s">
        <v>39</v>
      </c>
      <c r="F1948" t="s">
        <v>57</v>
      </c>
      <c r="H1948" t="s">
        <v>127</v>
      </c>
      <c r="J1948">
        <v>4</v>
      </c>
      <c r="K1948" t="s">
        <v>162</v>
      </c>
      <c r="L1948">
        <v>52</v>
      </c>
      <c r="M1948" t="s">
        <v>161</v>
      </c>
    </row>
    <row r="1949" spans="1:14">
      <c r="A1949">
        <v>1948</v>
      </c>
      <c r="B1949">
        <v>227</v>
      </c>
      <c r="C1949">
        <v>2019</v>
      </c>
      <c r="D1949">
        <v>16</v>
      </c>
      <c r="E1949" t="s">
        <v>39</v>
      </c>
      <c r="F1949" t="s">
        <v>57</v>
      </c>
      <c r="H1949" t="s">
        <v>124</v>
      </c>
      <c r="J1949">
        <v>4</v>
      </c>
      <c r="K1949" t="s">
        <v>162</v>
      </c>
      <c r="L1949">
        <v>33</v>
      </c>
      <c r="M1949" t="s">
        <v>161</v>
      </c>
    </row>
    <row r="1950" spans="1:14">
      <c r="A1950">
        <v>1949</v>
      </c>
      <c r="B1950">
        <v>228</v>
      </c>
      <c r="C1950">
        <v>2019</v>
      </c>
      <c r="D1950">
        <v>16</v>
      </c>
      <c r="E1950" t="s">
        <v>44</v>
      </c>
      <c r="F1950" t="s">
        <v>60</v>
      </c>
      <c r="H1950" t="s">
        <v>136</v>
      </c>
      <c r="J1950">
        <v>1</v>
      </c>
      <c r="K1950" t="s">
        <v>160</v>
      </c>
      <c r="L1950">
        <f t="shared" si="17"/>
        <v>33</v>
      </c>
      <c r="M1950" t="s">
        <v>161</v>
      </c>
    </row>
    <row r="1951" spans="1:14">
      <c r="A1951">
        <v>1950</v>
      </c>
      <c r="B1951">
        <v>228</v>
      </c>
      <c r="C1951">
        <v>2019</v>
      </c>
      <c r="D1951">
        <v>16</v>
      </c>
      <c r="E1951" t="s">
        <v>44</v>
      </c>
      <c r="F1951" t="s">
        <v>60</v>
      </c>
      <c r="H1951" t="s">
        <v>104</v>
      </c>
      <c r="J1951">
        <v>1</v>
      </c>
      <c r="K1951" t="s">
        <v>160</v>
      </c>
      <c r="L1951">
        <f t="shared" si="17"/>
        <v>33</v>
      </c>
      <c r="M1951" t="s">
        <v>161</v>
      </c>
    </row>
    <row r="1952" spans="1:14">
      <c r="A1952">
        <v>1951</v>
      </c>
      <c r="B1952">
        <v>228</v>
      </c>
      <c r="C1952">
        <v>2019</v>
      </c>
      <c r="D1952">
        <v>16</v>
      </c>
      <c r="E1952" t="s">
        <v>44</v>
      </c>
      <c r="F1952" t="s">
        <v>60</v>
      </c>
      <c r="H1952" t="s">
        <v>136</v>
      </c>
      <c r="J1952">
        <v>1</v>
      </c>
      <c r="K1952" t="s">
        <v>160</v>
      </c>
      <c r="L1952">
        <f t="shared" si="17"/>
        <v>33</v>
      </c>
      <c r="M1952" t="s">
        <v>161</v>
      </c>
    </row>
    <row r="1953" spans="1:14">
      <c r="A1953">
        <v>1952</v>
      </c>
      <c r="B1953">
        <v>228</v>
      </c>
      <c r="C1953">
        <v>2019</v>
      </c>
      <c r="D1953">
        <v>16</v>
      </c>
      <c r="E1953" t="s">
        <v>44</v>
      </c>
      <c r="F1953" t="s">
        <v>60</v>
      </c>
      <c r="H1953" t="s">
        <v>104</v>
      </c>
      <c r="J1953">
        <v>2</v>
      </c>
      <c r="K1953" t="s">
        <v>160</v>
      </c>
      <c r="L1953">
        <f t="shared" si="17"/>
        <v>33</v>
      </c>
      <c r="M1953" t="s">
        <v>161</v>
      </c>
    </row>
    <row r="1954" spans="1:14">
      <c r="A1954">
        <v>1953</v>
      </c>
      <c r="B1954">
        <v>228</v>
      </c>
      <c r="C1954">
        <v>2019</v>
      </c>
      <c r="D1954">
        <v>16</v>
      </c>
      <c r="E1954" t="s">
        <v>44</v>
      </c>
      <c r="F1954" t="s">
        <v>60</v>
      </c>
      <c r="H1954" t="s">
        <v>136</v>
      </c>
      <c r="J1954">
        <v>2</v>
      </c>
      <c r="K1954" t="s">
        <v>160</v>
      </c>
      <c r="L1954">
        <f t="shared" si="17"/>
        <v>33</v>
      </c>
      <c r="M1954" t="s">
        <v>161</v>
      </c>
    </row>
    <row r="1955" spans="1:14">
      <c r="A1955">
        <v>1954</v>
      </c>
      <c r="B1955">
        <v>228</v>
      </c>
      <c r="C1955">
        <v>2019</v>
      </c>
      <c r="D1955">
        <v>16</v>
      </c>
      <c r="E1955" t="s">
        <v>44</v>
      </c>
      <c r="F1955" t="s">
        <v>60</v>
      </c>
      <c r="H1955" t="s">
        <v>136</v>
      </c>
      <c r="J1955">
        <v>2</v>
      </c>
      <c r="K1955" t="s">
        <v>160</v>
      </c>
      <c r="L1955">
        <f t="shared" si="17"/>
        <v>33</v>
      </c>
      <c r="M1955" t="s">
        <v>161</v>
      </c>
    </row>
    <row r="1956" spans="1:14">
      <c r="A1956">
        <v>1955</v>
      </c>
      <c r="B1956">
        <v>228</v>
      </c>
      <c r="C1956">
        <v>2019</v>
      </c>
      <c r="D1956">
        <v>16</v>
      </c>
      <c r="E1956" t="s">
        <v>44</v>
      </c>
      <c r="F1956" t="s">
        <v>60</v>
      </c>
      <c r="H1956" t="s">
        <v>104</v>
      </c>
      <c r="J1956">
        <v>3</v>
      </c>
      <c r="K1956" t="s">
        <v>160</v>
      </c>
      <c r="L1956">
        <f t="shared" si="17"/>
        <v>33</v>
      </c>
      <c r="M1956" t="s">
        <v>161</v>
      </c>
    </row>
    <row r="1957" spans="1:14">
      <c r="A1957">
        <v>1956</v>
      </c>
      <c r="B1957">
        <v>228</v>
      </c>
      <c r="C1957">
        <v>2019</v>
      </c>
      <c r="D1957">
        <v>16</v>
      </c>
      <c r="E1957" t="s">
        <v>44</v>
      </c>
      <c r="F1957" t="s">
        <v>60</v>
      </c>
      <c r="H1957" t="s">
        <v>136</v>
      </c>
      <c r="J1957">
        <v>3</v>
      </c>
      <c r="K1957" t="s">
        <v>160</v>
      </c>
      <c r="L1957">
        <f t="shared" si="17"/>
        <v>33</v>
      </c>
      <c r="M1957" t="s">
        <v>161</v>
      </c>
    </row>
    <row r="1958" spans="1:14">
      <c r="A1958">
        <v>1957</v>
      </c>
      <c r="B1958">
        <v>228</v>
      </c>
      <c r="C1958">
        <v>2019</v>
      </c>
      <c r="D1958">
        <v>16</v>
      </c>
      <c r="E1958" t="s">
        <v>44</v>
      </c>
      <c r="F1958" t="s">
        <v>60</v>
      </c>
      <c r="H1958" t="s">
        <v>104</v>
      </c>
      <c r="J1958">
        <v>4</v>
      </c>
      <c r="K1958" t="s">
        <v>160</v>
      </c>
      <c r="L1958">
        <f t="shared" si="17"/>
        <v>33</v>
      </c>
      <c r="M1958" t="s">
        <v>161</v>
      </c>
    </row>
    <row r="1959" spans="1:14">
      <c r="A1959">
        <v>1958</v>
      </c>
      <c r="B1959">
        <v>228</v>
      </c>
      <c r="C1959">
        <v>2019</v>
      </c>
      <c r="D1959">
        <v>16</v>
      </c>
      <c r="E1959" t="s">
        <v>44</v>
      </c>
      <c r="F1959" t="s">
        <v>60</v>
      </c>
      <c r="H1959" t="s">
        <v>136</v>
      </c>
      <c r="J1959">
        <v>4</v>
      </c>
      <c r="K1959" t="s">
        <v>162</v>
      </c>
      <c r="L1959">
        <v>53</v>
      </c>
      <c r="M1959" t="s">
        <v>163</v>
      </c>
      <c r="N1959" t="s">
        <v>165</v>
      </c>
    </row>
    <row r="1960" spans="1:14">
      <c r="A1960">
        <v>1959</v>
      </c>
      <c r="B1960">
        <v>228</v>
      </c>
      <c r="C1960">
        <v>2019</v>
      </c>
      <c r="D1960">
        <v>16</v>
      </c>
      <c r="E1960" t="s">
        <v>44</v>
      </c>
      <c r="F1960" t="s">
        <v>60</v>
      </c>
      <c r="H1960" t="s">
        <v>104</v>
      </c>
      <c r="J1960">
        <v>4</v>
      </c>
      <c r="K1960" t="s">
        <v>160</v>
      </c>
      <c r="L1960">
        <f>IF(K1960="XP", 33,0)</f>
        <v>33</v>
      </c>
      <c r="M1960" t="s">
        <v>161</v>
      </c>
    </row>
    <row r="1961" spans="1:14">
      <c r="A1961">
        <v>1960</v>
      </c>
      <c r="B1961">
        <v>229</v>
      </c>
      <c r="C1961">
        <v>2019</v>
      </c>
      <c r="D1961">
        <v>16</v>
      </c>
      <c r="E1961" t="s">
        <v>37</v>
      </c>
      <c r="F1961" t="s">
        <v>38</v>
      </c>
      <c r="H1961" t="s">
        <v>194</v>
      </c>
      <c r="J1961">
        <v>1</v>
      </c>
      <c r="K1961" t="s">
        <v>160</v>
      </c>
      <c r="L1961">
        <f t="shared" si="17"/>
        <v>33</v>
      </c>
      <c r="M1961" t="s">
        <v>161</v>
      </c>
    </row>
    <row r="1962" spans="1:14">
      <c r="A1962">
        <v>1961</v>
      </c>
      <c r="B1962">
        <v>229</v>
      </c>
      <c r="C1962">
        <v>2019</v>
      </c>
      <c r="D1962">
        <v>16</v>
      </c>
      <c r="E1962" t="s">
        <v>37</v>
      </c>
      <c r="F1962" t="s">
        <v>38</v>
      </c>
      <c r="H1962" t="s">
        <v>194</v>
      </c>
      <c r="J1962">
        <v>1</v>
      </c>
      <c r="K1962" t="s">
        <v>160</v>
      </c>
      <c r="L1962">
        <f t="shared" si="17"/>
        <v>33</v>
      </c>
      <c r="M1962" t="s">
        <v>161</v>
      </c>
    </row>
    <row r="1963" spans="1:14">
      <c r="A1963">
        <v>1962</v>
      </c>
      <c r="B1963">
        <v>229</v>
      </c>
      <c r="C1963">
        <v>2019</v>
      </c>
      <c r="D1963">
        <v>16</v>
      </c>
      <c r="E1963" t="s">
        <v>37</v>
      </c>
      <c r="F1963" t="s">
        <v>38</v>
      </c>
      <c r="H1963" t="s">
        <v>126</v>
      </c>
      <c r="J1963">
        <v>2</v>
      </c>
      <c r="K1963" t="s">
        <v>162</v>
      </c>
      <c r="L1963">
        <v>47</v>
      </c>
      <c r="M1963" t="s">
        <v>161</v>
      </c>
    </row>
    <row r="1964" spans="1:14">
      <c r="A1964">
        <v>1963</v>
      </c>
      <c r="B1964">
        <v>229</v>
      </c>
      <c r="C1964">
        <v>2019</v>
      </c>
      <c r="D1964">
        <v>16</v>
      </c>
      <c r="E1964" t="s">
        <v>37</v>
      </c>
      <c r="F1964" t="s">
        <v>38</v>
      </c>
      <c r="H1964" t="s">
        <v>126</v>
      </c>
      <c r="J1964">
        <v>2</v>
      </c>
      <c r="K1964" t="s">
        <v>160</v>
      </c>
      <c r="L1964">
        <f t="shared" si="17"/>
        <v>33</v>
      </c>
      <c r="M1964" t="s">
        <v>161</v>
      </c>
    </row>
    <row r="1965" spans="1:14">
      <c r="A1965">
        <v>1964</v>
      </c>
      <c r="B1965">
        <v>229</v>
      </c>
      <c r="C1965">
        <v>2019</v>
      </c>
      <c r="D1965">
        <v>16</v>
      </c>
      <c r="E1965" t="s">
        <v>37</v>
      </c>
      <c r="F1965" t="s">
        <v>38</v>
      </c>
      <c r="H1965" t="s">
        <v>126</v>
      </c>
      <c r="J1965">
        <v>3</v>
      </c>
      <c r="K1965" t="s">
        <v>160</v>
      </c>
      <c r="L1965">
        <f t="shared" si="17"/>
        <v>33</v>
      </c>
      <c r="M1965" t="s">
        <v>161</v>
      </c>
    </row>
    <row r="1966" spans="1:14">
      <c r="A1966">
        <v>1965</v>
      </c>
      <c r="B1966">
        <v>229</v>
      </c>
      <c r="C1966">
        <v>2019</v>
      </c>
      <c r="D1966">
        <v>16</v>
      </c>
      <c r="E1966" t="s">
        <v>37</v>
      </c>
      <c r="F1966" t="s">
        <v>38</v>
      </c>
      <c r="H1966" t="s">
        <v>126</v>
      </c>
      <c r="J1966">
        <v>3</v>
      </c>
      <c r="K1966" t="s">
        <v>160</v>
      </c>
      <c r="L1966">
        <f t="shared" si="17"/>
        <v>33</v>
      </c>
      <c r="M1966" t="s">
        <v>161</v>
      </c>
    </row>
    <row r="1967" spans="1:14">
      <c r="A1967">
        <v>1966</v>
      </c>
      <c r="B1967">
        <v>229</v>
      </c>
      <c r="C1967">
        <v>2019</v>
      </c>
      <c r="D1967">
        <v>16</v>
      </c>
      <c r="E1967" t="s">
        <v>37</v>
      </c>
      <c r="F1967" t="s">
        <v>38</v>
      </c>
      <c r="H1967" t="s">
        <v>194</v>
      </c>
      <c r="J1967">
        <v>3</v>
      </c>
      <c r="K1967" t="s">
        <v>160</v>
      </c>
      <c r="L1967">
        <f t="shared" si="17"/>
        <v>33</v>
      </c>
      <c r="M1967" t="s">
        <v>161</v>
      </c>
    </row>
    <row r="1968" spans="1:14">
      <c r="A1968">
        <v>1967</v>
      </c>
      <c r="B1968">
        <v>229</v>
      </c>
      <c r="C1968">
        <v>2019</v>
      </c>
      <c r="D1968">
        <v>16</v>
      </c>
      <c r="E1968" t="s">
        <v>37</v>
      </c>
      <c r="F1968" t="s">
        <v>38</v>
      </c>
      <c r="H1968" t="s">
        <v>126</v>
      </c>
      <c r="J1968">
        <v>3</v>
      </c>
      <c r="K1968" t="s">
        <v>160</v>
      </c>
      <c r="L1968">
        <f t="shared" si="17"/>
        <v>33</v>
      </c>
      <c r="M1968" t="s">
        <v>161</v>
      </c>
    </row>
    <row r="1969" spans="1:14">
      <c r="A1969">
        <v>1968</v>
      </c>
      <c r="B1969">
        <v>229</v>
      </c>
      <c r="C1969">
        <v>2019</v>
      </c>
      <c r="D1969">
        <v>16</v>
      </c>
      <c r="E1969" t="s">
        <v>37</v>
      </c>
      <c r="F1969" t="s">
        <v>38</v>
      </c>
      <c r="H1969" t="s">
        <v>194</v>
      </c>
      <c r="J1969">
        <v>4</v>
      </c>
      <c r="K1969" t="s">
        <v>160</v>
      </c>
      <c r="L1969">
        <f t="shared" si="17"/>
        <v>33</v>
      </c>
      <c r="M1969" t="s">
        <v>161</v>
      </c>
    </row>
    <row r="1970" spans="1:14">
      <c r="A1970">
        <v>1969</v>
      </c>
      <c r="B1970">
        <v>229</v>
      </c>
      <c r="C1970">
        <v>2019</v>
      </c>
      <c r="D1970">
        <v>16</v>
      </c>
      <c r="E1970" t="s">
        <v>37</v>
      </c>
      <c r="F1970" t="s">
        <v>38</v>
      </c>
      <c r="H1970" t="s">
        <v>126</v>
      </c>
      <c r="J1970">
        <v>4</v>
      </c>
      <c r="K1970" t="s">
        <v>160</v>
      </c>
      <c r="L1970">
        <f t="shared" si="17"/>
        <v>33</v>
      </c>
      <c r="M1970" t="s">
        <v>161</v>
      </c>
    </row>
    <row r="1971" spans="1:14">
      <c r="A1971">
        <v>1970</v>
      </c>
      <c r="B1971">
        <v>230</v>
      </c>
      <c r="C1971">
        <v>2019</v>
      </c>
      <c r="D1971">
        <v>16</v>
      </c>
      <c r="E1971" t="s">
        <v>62</v>
      </c>
      <c r="F1971" t="s">
        <v>40</v>
      </c>
      <c r="H1971" t="s">
        <v>115</v>
      </c>
      <c r="J1971">
        <v>1</v>
      </c>
      <c r="K1971" t="s">
        <v>160</v>
      </c>
      <c r="L1971">
        <f t="shared" si="17"/>
        <v>33</v>
      </c>
      <c r="M1971" t="s">
        <v>161</v>
      </c>
    </row>
    <row r="1972" spans="1:14">
      <c r="A1972">
        <v>1971</v>
      </c>
      <c r="B1972">
        <v>230</v>
      </c>
      <c r="C1972">
        <v>2019</v>
      </c>
      <c r="D1972">
        <v>16</v>
      </c>
      <c r="E1972" t="s">
        <v>62</v>
      </c>
      <c r="F1972" t="s">
        <v>40</v>
      </c>
      <c r="H1972" t="s">
        <v>115</v>
      </c>
      <c r="J1972">
        <v>2</v>
      </c>
      <c r="K1972" t="s">
        <v>162</v>
      </c>
      <c r="L1972">
        <v>54</v>
      </c>
      <c r="M1972" t="s">
        <v>161</v>
      </c>
    </row>
    <row r="1973" spans="1:14">
      <c r="A1973">
        <v>1972</v>
      </c>
      <c r="B1973">
        <v>230</v>
      </c>
      <c r="C1973">
        <v>2019</v>
      </c>
      <c r="D1973">
        <v>16</v>
      </c>
      <c r="E1973" t="s">
        <v>62</v>
      </c>
      <c r="F1973" t="s">
        <v>40</v>
      </c>
      <c r="H1973" t="s">
        <v>129</v>
      </c>
      <c r="J1973">
        <v>2</v>
      </c>
      <c r="K1973" t="s">
        <v>162</v>
      </c>
      <c r="L1973">
        <v>49</v>
      </c>
      <c r="M1973" t="s">
        <v>161</v>
      </c>
    </row>
    <row r="1974" spans="1:14">
      <c r="A1974">
        <v>1973</v>
      </c>
      <c r="B1974">
        <v>230</v>
      </c>
      <c r="C1974">
        <v>2019</v>
      </c>
      <c r="D1974">
        <v>16</v>
      </c>
      <c r="E1974" t="s">
        <v>62</v>
      </c>
      <c r="F1974" t="s">
        <v>40</v>
      </c>
      <c r="H1974" t="s">
        <v>129</v>
      </c>
      <c r="J1974">
        <v>2</v>
      </c>
      <c r="K1974" t="s">
        <v>160</v>
      </c>
      <c r="L1974">
        <f t="shared" si="17"/>
        <v>33</v>
      </c>
      <c r="M1974" t="s">
        <v>161</v>
      </c>
    </row>
    <row r="1975" spans="1:14">
      <c r="A1975">
        <v>1974</v>
      </c>
      <c r="B1975">
        <v>230</v>
      </c>
      <c r="C1975">
        <v>2019</v>
      </c>
      <c r="D1975">
        <v>16</v>
      </c>
      <c r="E1975" t="s">
        <v>62</v>
      </c>
      <c r="F1975" t="s">
        <v>40</v>
      </c>
      <c r="H1975" t="s">
        <v>115</v>
      </c>
      <c r="J1975">
        <v>3</v>
      </c>
      <c r="K1975" t="s">
        <v>162</v>
      </c>
      <c r="L1975">
        <v>37</v>
      </c>
      <c r="M1975" t="s">
        <v>161</v>
      </c>
    </row>
    <row r="1976" spans="1:14">
      <c r="A1976">
        <v>1975</v>
      </c>
      <c r="B1976">
        <v>230</v>
      </c>
      <c r="C1976">
        <v>2019</v>
      </c>
      <c r="D1976">
        <v>16</v>
      </c>
      <c r="E1976" t="s">
        <v>62</v>
      </c>
      <c r="F1976" t="s">
        <v>40</v>
      </c>
      <c r="H1976" t="s">
        <v>115</v>
      </c>
      <c r="J1976">
        <v>4</v>
      </c>
      <c r="K1976" t="s">
        <v>162</v>
      </c>
      <c r="L1976">
        <v>42</v>
      </c>
      <c r="M1976" t="s">
        <v>161</v>
      </c>
    </row>
    <row r="1977" spans="1:14">
      <c r="A1977">
        <v>1976</v>
      </c>
      <c r="B1977">
        <v>231</v>
      </c>
      <c r="C1977">
        <v>2019</v>
      </c>
      <c r="D1977">
        <v>16</v>
      </c>
      <c r="E1977" t="s">
        <v>27</v>
      </c>
      <c r="F1977" t="s">
        <v>33</v>
      </c>
      <c r="H1977" t="s">
        <v>120</v>
      </c>
      <c r="J1977">
        <v>1</v>
      </c>
      <c r="K1977" t="s">
        <v>160</v>
      </c>
      <c r="L1977">
        <f t="shared" si="17"/>
        <v>33</v>
      </c>
      <c r="M1977" t="s">
        <v>161</v>
      </c>
    </row>
    <row r="1978" spans="1:14">
      <c r="A1978">
        <v>1977</v>
      </c>
      <c r="B1978">
        <v>231</v>
      </c>
      <c r="C1978">
        <v>2019</v>
      </c>
      <c r="D1978">
        <v>16</v>
      </c>
      <c r="E1978" t="s">
        <v>27</v>
      </c>
      <c r="F1978" t="s">
        <v>33</v>
      </c>
      <c r="H1978" t="s">
        <v>120</v>
      </c>
      <c r="J1978">
        <v>1</v>
      </c>
      <c r="K1978" t="s">
        <v>160</v>
      </c>
      <c r="L1978">
        <f t="shared" si="17"/>
        <v>33</v>
      </c>
      <c r="M1978" t="s">
        <v>161</v>
      </c>
    </row>
    <row r="1979" spans="1:14">
      <c r="A1979">
        <v>1978</v>
      </c>
      <c r="B1979">
        <v>231</v>
      </c>
      <c r="C1979">
        <v>2019</v>
      </c>
      <c r="D1979">
        <v>16</v>
      </c>
      <c r="E1979" t="s">
        <v>27</v>
      </c>
      <c r="F1979" t="s">
        <v>33</v>
      </c>
      <c r="H1979" t="s">
        <v>120</v>
      </c>
      <c r="J1979">
        <v>1</v>
      </c>
      <c r="K1979" t="s">
        <v>162</v>
      </c>
      <c r="L1979">
        <v>42</v>
      </c>
      <c r="M1979" t="s">
        <v>163</v>
      </c>
      <c r="N1979" t="s">
        <v>165</v>
      </c>
    </row>
    <row r="1980" spans="1:14">
      <c r="A1980">
        <v>1979</v>
      </c>
      <c r="B1980">
        <v>231</v>
      </c>
      <c r="C1980">
        <v>2019</v>
      </c>
      <c r="D1980">
        <v>16</v>
      </c>
      <c r="E1980" t="s">
        <v>27</v>
      </c>
      <c r="F1980" t="s">
        <v>33</v>
      </c>
      <c r="H1980" t="s">
        <v>110</v>
      </c>
      <c r="J1980">
        <v>2</v>
      </c>
      <c r="K1980" t="s">
        <v>162</v>
      </c>
      <c r="L1980">
        <v>40</v>
      </c>
      <c r="M1980" t="s">
        <v>161</v>
      </c>
    </row>
    <row r="1981" spans="1:14">
      <c r="A1981">
        <v>1980</v>
      </c>
      <c r="B1981">
        <v>231</v>
      </c>
      <c r="C1981">
        <v>2019</v>
      </c>
      <c r="D1981">
        <v>16</v>
      </c>
      <c r="E1981" t="s">
        <v>27</v>
      </c>
      <c r="F1981" t="s">
        <v>33</v>
      </c>
      <c r="H1981" t="s">
        <v>120</v>
      </c>
      <c r="J1981">
        <v>2</v>
      </c>
      <c r="K1981" t="s">
        <v>162</v>
      </c>
      <c r="L1981">
        <v>23</v>
      </c>
      <c r="M1981" t="s">
        <v>161</v>
      </c>
    </row>
    <row r="1982" spans="1:14">
      <c r="A1982">
        <v>1981</v>
      </c>
      <c r="B1982">
        <v>231</v>
      </c>
      <c r="C1982">
        <v>2019</v>
      </c>
      <c r="D1982">
        <v>16</v>
      </c>
      <c r="E1982" t="s">
        <v>27</v>
      </c>
      <c r="F1982" t="s">
        <v>33</v>
      </c>
      <c r="H1982" t="s">
        <v>110</v>
      </c>
      <c r="J1982">
        <v>3</v>
      </c>
      <c r="K1982" t="s">
        <v>162</v>
      </c>
      <c r="L1982">
        <v>27</v>
      </c>
      <c r="M1982" t="s">
        <v>161</v>
      </c>
    </row>
    <row r="1983" spans="1:14">
      <c r="A1983">
        <v>1982</v>
      </c>
      <c r="B1983">
        <v>231</v>
      </c>
      <c r="C1983">
        <v>2019</v>
      </c>
      <c r="D1983">
        <v>16</v>
      </c>
      <c r="E1983" t="s">
        <v>27</v>
      </c>
      <c r="F1983" t="s">
        <v>33</v>
      </c>
      <c r="H1983" t="s">
        <v>120</v>
      </c>
      <c r="J1983">
        <v>4</v>
      </c>
      <c r="K1983" t="s">
        <v>160</v>
      </c>
      <c r="L1983">
        <f>IF(K1983="XP", 33,0)</f>
        <v>33</v>
      </c>
      <c r="M1983" t="s">
        <v>161</v>
      </c>
    </row>
    <row r="1984" spans="1:14">
      <c r="A1984">
        <v>1983</v>
      </c>
      <c r="B1984">
        <v>232</v>
      </c>
      <c r="C1984">
        <v>2019</v>
      </c>
      <c r="D1984">
        <v>16</v>
      </c>
      <c r="E1984" t="s">
        <v>30</v>
      </c>
      <c r="F1984" t="s">
        <v>47</v>
      </c>
      <c r="H1984" t="s">
        <v>117</v>
      </c>
      <c r="J1984">
        <v>2</v>
      </c>
      <c r="K1984" t="s">
        <v>160</v>
      </c>
      <c r="L1984">
        <f t="shared" si="17"/>
        <v>33</v>
      </c>
      <c r="M1984" t="s">
        <v>161</v>
      </c>
    </row>
    <row r="1985" spans="1:13">
      <c r="A1985">
        <v>1984</v>
      </c>
      <c r="B1985">
        <v>232</v>
      </c>
      <c r="C1985">
        <v>2019</v>
      </c>
      <c r="D1985">
        <v>16</v>
      </c>
      <c r="E1985" t="s">
        <v>30</v>
      </c>
      <c r="F1985" t="s">
        <v>47</v>
      </c>
      <c r="H1985" t="s">
        <v>118</v>
      </c>
      <c r="J1985">
        <v>2</v>
      </c>
      <c r="K1985" t="s">
        <v>160</v>
      </c>
      <c r="L1985">
        <f t="shared" si="17"/>
        <v>33</v>
      </c>
      <c r="M1985" t="s">
        <v>161</v>
      </c>
    </row>
    <row r="1986" spans="1:13">
      <c r="A1986">
        <v>1985</v>
      </c>
      <c r="B1986">
        <v>232</v>
      </c>
      <c r="C1986">
        <v>2019</v>
      </c>
      <c r="D1986">
        <v>16</v>
      </c>
      <c r="E1986" t="s">
        <v>30</v>
      </c>
      <c r="F1986" t="s">
        <v>47</v>
      </c>
      <c r="H1986" t="s">
        <v>118</v>
      </c>
      <c r="J1986">
        <v>2</v>
      </c>
      <c r="K1986" t="s">
        <v>160</v>
      </c>
      <c r="L1986">
        <f t="shared" si="17"/>
        <v>33</v>
      </c>
      <c r="M1986" t="s">
        <v>161</v>
      </c>
    </row>
    <row r="1987" spans="1:13">
      <c r="A1987">
        <v>1986</v>
      </c>
      <c r="B1987">
        <v>232</v>
      </c>
      <c r="C1987">
        <v>2019</v>
      </c>
      <c r="D1987">
        <v>16</v>
      </c>
      <c r="E1987" t="s">
        <v>30</v>
      </c>
      <c r="F1987" t="s">
        <v>47</v>
      </c>
      <c r="H1987" t="s">
        <v>118</v>
      </c>
      <c r="J1987">
        <v>3</v>
      </c>
      <c r="K1987" t="s">
        <v>160</v>
      </c>
      <c r="L1987">
        <f t="shared" si="17"/>
        <v>33</v>
      </c>
      <c r="M1987" t="s">
        <v>161</v>
      </c>
    </row>
    <row r="1988" spans="1:13">
      <c r="A1988">
        <v>1987</v>
      </c>
      <c r="B1988">
        <v>232</v>
      </c>
      <c r="C1988">
        <v>2019</v>
      </c>
      <c r="D1988">
        <v>16</v>
      </c>
      <c r="E1988" t="s">
        <v>30</v>
      </c>
      <c r="F1988" t="s">
        <v>47</v>
      </c>
      <c r="H1988" t="s">
        <v>117</v>
      </c>
      <c r="J1988">
        <v>3</v>
      </c>
      <c r="K1988" t="s">
        <v>162</v>
      </c>
      <c r="L1988">
        <v>47</v>
      </c>
      <c r="M1988" t="s">
        <v>161</v>
      </c>
    </row>
    <row r="1989" spans="1:13">
      <c r="A1989">
        <v>1988</v>
      </c>
      <c r="B1989">
        <v>232</v>
      </c>
      <c r="C1989">
        <v>2019</v>
      </c>
      <c r="D1989">
        <v>16</v>
      </c>
      <c r="E1989" t="s">
        <v>30</v>
      </c>
      <c r="F1989" t="s">
        <v>47</v>
      </c>
      <c r="H1989" t="s">
        <v>118</v>
      </c>
      <c r="J1989">
        <v>4</v>
      </c>
      <c r="K1989" t="s">
        <v>162</v>
      </c>
      <c r="L1989">
        <v>31</v>
      </c>
      <c r="M1989" t="s">
        <v>161</v>
      </c>
    </row>
    <row r="1990" spans="1:13">
      <c r="A1990">
        <v>1989</v>
      </c>
      <c r="B1990">
        <v>232</v>
      </c>
      <c r="C1990">
        <v>2019</v>
      </c>
      <c r="D1990">
        <v>16</v>
      </c>
      <c r="E1990" t="s">
        <v>30</v>
      </c>
      <c r="F1990" t="s">
        <v>47</v>
      </c>
      <c r="H1990" t="s">
        <v>118</v>
      </c>
      <c r="J1990">
        <v>4</v>
      </c>
      <c r="K1990" t="s">
        <v>160</v>
      </c>
      <c r="L1990">
        <f t="shared" si="17"/>
        <v>33</v>
      </c>
      <c r="M1990" t="s">
        <v>161</v>
      </c>
    </row>
    <row r="1991" spans="1:13">
      <c r="A1991">
        <v>1990</v>
      </c>
      <c r="B1991">
        <v>233</v>
      </c>
      <c r="C1991">
        <v>2019</v>
      </c>
      <c r="D1991">
        <v>16</v>
      </c>
      <c r="E1991" t="s">
        <v>34</v>
      </c>
      <c r="F1991" t="s">
        <v>26</v>
      </c>
      <c r="H1991" t="s">
        <v>142</v>
      </c>
      <c r="J1991">
        <v>1</v>
      </c>
      <c r="K1991" t="s">
        <v>160</v>
      </c>
      <c r="L1991">
        <f t="shared" si="17"/>
        <v>33</v>
      </c>
      <c r="M1991" t="s">
        <v>161</v>
      </c>
    </row>
    <row r="1992" spans="1:13">
      <c r="A1992">
        <v>1991</v>
      </c>
      <c r="B1992">
        <v>233</v>
      </c>
      <c r="C1992">
        <v>2019</v>
      </c>
      <c r="D1992">
        <v>16</v>
      </c>
      <c r="E1992" t="s">
        <v>34</v>
      </c>
      <c r="F1992" t="s">
        <v>26</v>
      </c>
      <c r="H1992" t="s">
        <v>142</v>
      </c>
      <c r="J1992">
        <v>1</v>
      </c>
      <c r="K1992" t="s">
        <v>160</v>
      </c>
      <c r="L1992">
        <f t="shared" si="17"/>
        <v>33</v>
      </c>
      <c r="M1992" t="s">
        <v>161</v>
      </c>
    </row>
    <row r="1993" spans="1:13">
      <c r="A1993">
        <v>1992</v>
      </c>
      <c r="B1993">
        <v>233</v>
      </c>
      <c r="C1993">
        <v>2019</v>
      </c>
      <c r="D1993">
        <v>16</v>
      </c>
      <c r="E1993" t="s">
        <v>34</v>
      </c>
      <c r="F1993" t="s">
        <v>26</v>
      </c>
      <c r="H1993" t="s">
        <v>114</v>
      </c>
      <c r="J1993">
        <v>2</v>
      </c>
      <c r="K1993" t="s">
        <v>162</v>
      </c>
      <c r="L1993">
        <v>27</v>
      </c>
      <c r="M1993" t="s">
        <v>161</v>
      </c>
    </row>
    <row r="1994" spans="1:13">
      <c r="A1994">
        <v>1993</v>
      </c>
      <c r="B1994">
        <v>233</v>
      </c>
      <c r="C1994">
        <v>2019</v>
      </c>
      <c r="D1994">
        <v>16</v>
      </c>
      <c r="E1994" t="s">
        <v>34</v>
      </c>
      <c r="F1994" t="s">
        <v>26</v>
      </c>
      <c r="H1994" t="s">
        <v>142</v>
      </c>
      <c r="J1994">
        <v>2</v>
      </c>
      <c r="K1994" t="s">
        <v>160</v>
      </c>
      <c r="L1994">
        <f t="shared" si="17"/>
        <v>33</v>
      </c>
      <c r="M1994" t="s">
        <v>161</v>
      </c>
    </row>
    <row r="1995" spans="1:13">
      <c r="A1995">
        <v>1994</v>
      </c>
      <c r="B1995">
        <v>233</v>
      </c>
      <c r="C1995">
        <v>2019</v>
      </c>
      <c r="D1995">
        <v>16</v>
      </c>
      <c r="E1995" t="s">
        <v>34</v>
      </c>
      <c r="F1995" t="s">
        <v>26</v>
      </c>
      <c r="H1995" t="s">
        <v>142</v>
      </c>
      <c r="J1995">
        <v>3</v>
      </c>
      <c r="K1995" t="s">
        <v>162</v>
      </c>
      <c r="L1995">
        <v>35</v>
      </c>
      <c r="M1995" t="s">
        <v>161</v>
      </c>
    </row>
    <row r="1996" spans="1:13">
      <c r="A1996">
        <v>1995</v>
      </c>
      <c r="B1996">
        <v>233</v>
      </c>
      <c r="C1996">
        <v>2019</v>
      </c>
      <c r="D1996">
        <v>16</v>
      </c>
      <c r="E1996" t="s">
        <v>34</v>
      </c>
      <c r="F1996" t="s">
        <v>26</v>
      </c>
      <c r="H1996" t="s">
        <v>114</v>
      </c>
      <c r="J1996">
        <v>3</v>
      </c>
      <c r="K1996" t="s">
        <v>162</v>
      </c>
      <c r="L1996">
        <v>50</v>
      </c>
      <c r="M1996" t="s">
        <v>161</v>
      </c>
    </row>
    <row r="1997" spans="1:13">
      <c r="A1997">
        <v>1996</v>
      </c>
      <c r="B1997">
        <v>233</v>
      </c>
      <c r="C1997">
        <v>2019</v>
      </c>
      <c r="D1997">
        <v>16</v>
      </c>
      <c r="E1997" t="s">
        <v>34</v>
      </c>
      <c r="F1997" t="s">
        <v>26</v>
      </c>
      <c r="H1997" t="s">
        <v>142</v>
      </c>
      <c r="J1997">
        <v>4</v>
      </c>
      <c r="K1997" t="s">
        <v>160</v>
      </c>
      <c r="L1997">
        <f t="shared" si="17"/>
        <v>33</v>
      </c>
      <c r="M1997" t="s">
        <v>161</v>
      </c>
    </row>
    <row r="1998" spans="1:13">
      <c r="A1998">
        <v>1997</v>
      </c>
      <c r="B1998">
        <v>233</v>
      </c>
      <c r="C1998">
        <v>2019</v>
      </c>
      <c r="D1998">
        <v>16</v>
      </c>
      <c r="E1998" t="s">
        <v>34</v>
      </c>
      <c r="F1998" t="s">
        <v>26</v>
      </c>
      <c r="H1998" t="s">
        <v>142</v>
      </c>
      <c r="J1998">
        <v>4</v>
      </c>
      <c r="K1998" t="s">
        <v>160</v>
      </c>
      <c r="L1998">
        <f t="shared" si="17"/>
        <v>33</v>
      </c>
      <c r="M1998" t="s">
        <v>161</v>
      </c>
    </row>
    <row r="1999" spans="1:13">
      <c r="A1999">
        <v>1998</v>
      </c>
      <c r="B1999">
        <v>234</v>
      </c>
      <c r="C1999">
        <v>2019</v>
      </c>
      <c r="D1999">
        <v>16</v>
      </c>
      <c r="E1999" t="s">
        <v>55</v>
      </c>
      <c r="F1999" t="s">
        <v>29</v>
      </c>
      <c r="H1999" t="s">
        <v>105</v>
      </c>
      <c r="J1999">
        <v>1</v>
      </c>
      <c r="K1999" t="s">
        <v>160</v>
      </c>
      <c r="L1999">
        <f t="shared" si="17"/>
        <v>33</v>
      </c>
      <c r="M1999" t="s">
        <v>161</v>
      </c>
    </row>
    <row r="2000" spans="1:13">
      <c r="A2000">
        <v>1999</v>
      </c>
      <c r="B2000">
        <v>234</v>
      </c>
      <c r="C2000">
        <v>2019</v>
      </c>
      <c r="D2000">
        <v>16</v>
      </c>
      <c r="E2000" t="s">
        <v>55</v>
      </c>
      <c r="F2000" t="s">
        <v>29</v>
      </c>
      <c r="H2000" t="s">
        <v>105</v>
      </c>
      <c r="J2000">
        <v>1</v>
      </c>
      <c r="K2000" t="s">
        <v>160</v>
      </c>
      <c r="L2000">
        <f t="shared" si="17"/>
        <v>33</v>
      </c>
      <c r="M2000" t="s">
        <v>161</v>
      </c>
    </row>
    <row r="2001" spans="1:14">
      <c r="A2001">
        <v>2000</v>
      </c>
      <c r="B2001">
        <v>234</v>
      </c>
      <c r="C2001">
        <v>2019</v>
      </c>
      <c r="D2001">
        <v>16</v>
      </c>
      <c r="E2001" t="s">
        <v>55</v>
      </c>
      <c r="F2001" t="s">
        <v>29</v>
      </c>
      <c r="H2001" t="s">
        <v>122</v>
      </c>
      <c r="J2001">
        <v>2</v>
      </c>
      <c r="K2001" t="s">
        <v>162</v>
      </c>
      <c r="L2001">
        <v>20</v>
      </c>
      <c r="M2001" t="s">
        <v>161</v>
      </c>
    </row>
    <row r="2002" spans="1:14">
      <c r="A2002">
        <v>2001</v>
      </c>
      <c r="B2002">
        <v>234</v>
      </c>
      <c r="C2002">
        <v>2019</v>
      </c>
      <c r="D2002">
        <v>16</v>
      </c>
      <c r="E2002" t="s">
        <v>55</v>
      </c>
      <c r="F2002" t="s">
        <v>29</v>
      </c>
      <c r="H2002" t="s">
        <v>105</v>
      </c>
      <c r="J2002">
        <v>2</v>
      </c>
      <c r="K2002" t="s">
        <v>160</v>
      </c>
      <c r="L2002">
        <f t="shared" si="17"/>
        <v>33</v>
      </c>
      <c r="M2002" t="s">
        <v>161</v>
      </c>
    </row>
    <row r="2003" spans="1:14">
      <c r="A2003">
        <v>2002</v>
      </c>
      <c r="B2003">
        <v>234</v>
      </c>
      <c r="C2003">
        <v>2019</v>
      </c>
      <c r="D2003">
        <v>16</v>
      </c>
      <c r="E2003" t="s">
        <v>55</v>
      </c>
      <c r="F2003" t="s">
        <v>29</v>
      </c>
      <c r="H2003" t="s">
        <v>122</v>
      </c>
      <c r="J2003">
        <v>2</v>
      </c>
      <c r="K2003" t="s">
        <v>162</v>
      </c>
      <c r="L2003">
        <v>57</v>
      </c>
      <c r="M2003" t="s">
        <v>161</v>
      </c>
    </row>
    <row r="2004" spans="1:14">
      <c r="A2004">
        <v>2003</v>
      </c>
      <c r="B2004">
        <v>234</v>
      </c>
      <c r="C2004">
        <v>2019</v>
      </c>
      <c r="D2004">
        <v>16</v>
      </c>
      <c r="E2004" t="s">
        <v>55</v>
      </c>
      <c r="F2004" t="s">
        <v>29</v>
      </c>
      <c r="H2004" t="s">
        <v>105</v>
      </c>
      <c r="J2004">
        <v>3</v>
      </c>
      <c r="K2004" t="s">
        <v>160</v>
      </c>
      <c r="L2004">
        <f t="shared" si="17"/>
        <v>33</v>
      </c>
      <c r="M2004" t="s">
        <v>161</v>
      </c>
    </row>
    <row r="2005" spans="1:14">
      <c r="A2005">
        <v>2004</v>
      </c>
      <c r="B2005">
        <v>234</v>
      </c>
      <c r="C2005">
        <v>2019</v>
      </c>
      <c r="D2005">
        <v>16</v>
      </c>
      <c r="E2005" t="s">
        <v>55</v>
      </c>
      <c r="F2005" t="s">
        <v>29</v>
      </c>
      <c r="H2005" t="s">
        <v>105</v>
      </c>
      <c r="J2005">
        <v>4</v>
      </c>
      <c r="K2005" t="s">
        <v>162</v>
      </c>
      <c r="L2005">
        <v>47</v>
      </c>
      <c r="M2005" t="s">
        <v>163</v>
      </c>
      <c r="N2005" t="s">
        <v>165</v>
      </c>
    </row>
    <row r="2006" spans="1:14">
      <c r="A2006">
        <v>2005</v>
      </c>
      <c r="B2006">
        <v>234</v>
      </c>
      <c r="C2006">
        <v>2019</v>
      </c>
      <c r="D2006">
        <v>16</v>
      </c>
      <c r="E2006" t="s">
        <v>55</v>
      </c>
      <c r="F2006" t="s">
        <v>29</v>
      </c>
      <c r="H2006" t="s">
        <v>105</v>
      </c>
      <c r="J2006">
        <v>4</v>
      </c>
      <c r="K2006" t="s">
        <v>160</v>
      </c>
      <c r="L2006">
        <f>IF(K2006="XP", 33,0)</f>
        <v>33</v>
      </c>
      <c r="M2006" t="s">
        <v>161</v>
      </c>
    </row>
    <row r="2007" spans="1:14">
      <c r="A2007">
        <v>2006</v>
      </c>
      <c r="B2007">
        <v>234</v>
      </c>
      <c r="C2007">
        <v>2019</v>
      </c>
      <c r="D2007">
        <v>16</v>
      </c>
      <c r="E2007" t="s">
        <v>55</v>
      </c>
      <c r="F2007" t="s">
        <v>29</v>
      </c>
      <c r="H2007" t="s">
        <v>122</v>
      </c>
      <c r="J2007">
        <v>4</v>
      </c>
      <c r="K2007" t="s">
        <v>160</v>
      </c>
      <c r="L2007">
        <f>IF(K2007="XP", 33,0)</f>
        <v>33</v>
      </c>
      <c r="M2007" t="s">
        <v>161</v>
      </c>
    </row>
    <row r="2008" spans="1:14">
      <c r="A2008">
        <v>2007</v>
      </c>
      <c r="B2008">
        <v>234</v>
      </c>
      <c r="C2008">
        <v>2019</v>
      </c>
      <c r="D2008">
        <v>16</v>
      </c>
      <c r="E2008" t="s">
        <v>55</v>
      </c>
      <c r="F2008" t="s">
        <v>29</v>
      </c>
      <c r="H2008" t="s">
        <v>105</v>
      </c>
      <c r="J2008" t="s">
        <v>174</v>
      </c>
      <c r="K2008" t="s">
        <v>162</v>
      </c>
      <c r="L2008">
        <v>37</v>
      </c>
      <c r="M2008" t="s">
        <v>161</v>
      </c>
      <c r="N2008" t="s">
        <v>173</v>
      </c>
    </row>
    <row r="2009" spans="1:14">
      <c r="A2009">
        <v>2008</v>
      </c>
      <c r="B2009">
        <v>235</v>
      </c>
      <c r="C2009">
        <v>2019</v>
      </c>
      <c r="D2009">
        <v>16</v>
      </c>
      <c r="E2009" t="s">
        <v>53</v>
      </c>
      <c r="F2009" t="s">
        <v>22</v>
      </c>
      <c r="H2009" t="s">
        <v>112</v>
      </c>
      <c r="J2009">
        <v>1</v>
      </c>
      <c r="K2009" t="s">
        <v>162</v>
      </c>
      <c r="L2009">
        <v>26</v>
      </c>
      <c r="M2009" t="s">
        <v>161</v>
      </c>
    </row>
    <row r="2010" spans="1:14">
      <c r="A2010">
        <v>2009</v>
      </c>
      <c r="B2010">
        <v>235</v>
      </c>
      <c r="C2010">
        <v>2019</v>
      </c>
      <c r="D2010">
        <v>16</v>
      </c>
      <c r="E2010" t="s">
        <v>53</v>
      </c>
      <c r="F2010" t="s">
        <v>22</v>
      </c>
      <c r="H2010" t="s">
        <v>112</v>
      </c>
      <c r="J2010">
        <v>2</v>
      </c>
      <c r="K2010" t="s">
        <v>160</v>
      </c>
      <c r="L2010">
        <f t="shared" si="17"/>
        <v>33</v>
      </c>
      <c r="M2010" t="s">
        <v>161</v>
      </c>
    </row>
    <row r="2011" spans="1:14">
      <c r="A2011">
        <v>2010</v>
      </c>
      <c r="B2011">
        <v>235</v>
      </c>
      <c r="C2011">
        <v>2019</v>
      </c>
      <c r="D2011">
        <v>16</v>
      </c>
      <c r="E2011" t="s">
        <v>53</v>
      </c>
      <c r="F2011" t="s">
        <v>22</v>
      </c>
      <c r="H2011" t="s">
        <v>132</v>
      </c>
      <c r="J2011">
        <v>2</v>
      </c>
      <c r="K2011" t="s">
        <v>160</v>
      </c>
      <c r="L2011">
        <f t="shared" si="17"/>
        <v>33</v>
      </c>
      <c r="M2011" t="s">
        <v>161</v>
      </c>
    </row>
    <row r="2012" spans="1:14">
      <c r="A2012">
        <v>2011</v>
      </c>
      <c r="B2012">
        <v>235</v>
      </c>
      <c r="C2012">
        <v>2019</v>
      </c>
      <c r="D2012">
        <v>16</v>
      </c>
      <c r="E2012" t="s">
        <v>53</v>
      </c>
      <c r="F2012" t="s">
        <v>22</v>
      </c>
      <c r="H2012" t="s">
        <v>132</v>
      </c>
      <c r="J2012">
        <v>2</v>
      </c>
      <c r="K2012" t="s">
        <v>162</v>
      </c>
      <c r="L2012">
        <v>34</v>
      </c>
      <c r="M2012" t="s">
        <v>161</v>
      </c>
    </row>
    <row r="2013" spans="1:14">
      <c r="A2013">
        <v>2012</v>
      </c>
      <c r="B2013">
        <v>235</v>
      </c>
      <c r="C2013">
        <v>2019</v>
      </c>
      <c r="D2013">
        <v>16</v>
      </c>
      <c r="E2013" t="s">
        <v>53</v>
      </c>
      <c r="F2013" t="s">
        <v>22</v>
      </c>
      <c r="H2013" t="s">
        <v>132</v>
      </c>
      <c r="J2013">
        <v>3</v>
      </c>
      <c r="K2013" t="s">
        <v>162</v>
      </c>
      <c r="L2013">
        <v>26</v>
      </c>
      <c r="M2013" t="s">
        <v>161</v>
      </c>
    </row>
    <row r="2014" spans="1:14">
      <c r="A2014">
        <v>2013</v>
      </c>
      <c r="B2014">
        <v>235</v>
      </c>
      <c r="C2014">
        <v>2019</v>
      </c>
      <c r="D2014">
        <v>16</v>
      </c>
      <c r="E2014" t="s">
        <v>53</v>
      </c>
      <c r="F2014" t="s">
        <v>22</v>
      </c>
      <c r="H2014" t="s">
        <v>112</v>
      </c>
      <c r="J2014">
        <v>3</v>
      </c>
      <c r="K2014" t="s">
        <v>160</v>
      </c>
      <c r="L2014">
        <f t="shared" si="17"/>
        <v>33</v>
      </c>
      <c r="M2014" t="s">
        <v>161</v>
      </c>
    </row>
    <row r="2015" spans="1:14">
      <c r="A2015">
        <v>2014</v>
      </c>
      <c r="B2015">
        <v>235</v>
      </c>
      <c r="C2015">
        <v>2019</v>
      </c>
      <c r="D2015">
        <v>16</v>
      </c>
      <c r="E2015" t="s">
        <v>53</v>
      </c>
      <c r="F2015" t="s">
        <v>22</v>
      </c>
      <c r="H2015" t="s">
        <v>132</v>
      </c>
      <c r="J2015">
        <v>4</v>
      </c>
      <c r="K2015" t="s">
        <v>160</v>
      </c>
      <c r="L2015">
        <f t="shared" si="17"/>
        <v>33</v>
      </c>
      <c r="M2015" t="s">
        <v>161</v>
      </c>
    </row>
    <row r="2016" spans="1:14">
      <c r="A2016">
        <v>2015</v>
      </c>
      <c r="B2016">
        <v>235</v>
      </c>
      <c r="C2016">
        <v>2019</v>
      </c>
      <c r="D2016">
        <v>16</v>
      </c>
      <c r="E2016" t="s">
        <v>53</v>
      </c>
      <c r="F2016" t="s">
        <v>22</v>
      </c>
      <c r="H2016" t="s">
        <v>132</v>
      </c>
      <c r="J2016">
        <v>4</v>
      </c>
      <c r="K2016" t="s">
        <v>160</v>
      </c>
      <c r="L2016">
        <f t="shared" si="17"/>
        <v>33</v>
      </c>
      <c r="M2016" t="s">
        <v>161</v>
      </c>
    </row>
    <row r="2017" spans="1:14">
      <c r="A2017">
        <v>2016</v>
      </c>
      <c r="B2017">
        <v>236</v>
      </c>
      <c r="C2017">
        <v>2019</v>
      </c>
      <c r="D2017">
        <v>16</v>
      </c>
      <c r="E2017" t="s">
        <v>56</v>
      </c>
      <c r="F2017" t="s">
        <v>52</v>
      </c>
      <c r="H2017" t="s">
        <v>113</v>
      </c>
      <c r="J2017">
        <v>1</v>
      </c>
      <c r="K2017" t="s">
        <v>160</v>
      </c>
      <c r="L2017">
        <f t="shared" si="17"/>
        <v>33</v>
      </c>
      <c r="M2017" t="s">
        <v>161</v>
      </c>
    </row>
    <row r="2018" spans="1:14">
      <c r="A2018">
        <v>2017</v>
      </c>
      <c r="B2018">
        <v>236</v>
      </c>
      <c r="C2018">
        <v>2019</v>
      </c>
      <c r="D2018">
        <v>16</v>
      </c>
      <c r="E2018" t="s">
        <v>56</v>
      </c>
      <c r="F2018" t="s">
        <v>52</v>
      </c>
      <c r="H2018" t="s">
        <v>121</v>
      </c>
      <c r="J2018">
        <v>2</v>
      </c>
      <c r="K2018" t="s">
        <v>160</v>
      </c>
      <c r="L2018">
        <f t="shared" si="17"/>
        <v>33</v>
      </c>
      <c r="M2018" t="s">
        <v>161</v>
      </c>
    </row>
    <row r="2019" spans="1:14">
      <c r="A2019">
        <v>2018</v>
      </c>
      <c r="B2019">
        <v>236</v>
      </c>
      <c r="C2019">
        <v>2019</v>
      </c>
      <c r="D2019">
        <v>16</v>
      </c>
      <c r="E2019" t="s">
        <v>56</v>
      </c>
      <c r="F2019" t="s">
        <v>52</v>
      </c>
      <c r="H2019" t="s">
        <v>113</v>
      </c>
      <c r="J2019">
        <v>2</v>
      </c>
      <c r="K2019" t="s">
        <v>160</v>
      </c>
      <c r="L2019">
        <f t="shared" si="17"/>
        <v>33</v>
      </c>
      <c r="M2019" t="s">
        <v>161</v>
      </c>
    </row>
    <row r="2020" spans="1:14">
      <c r="A2020">
        <v>2019</v>
      </c>
      <c r="B2020">
        <v>236</v>
      </c>
      <c r="C2020">
        <v>2019</v>
      </c>
      <c r="D2020">
        <v>16</v>
      </c>
      <c r="E2020" t="s">
        <v>56</v>
      </c>
      <c r="F2020" t="s">
        <v>52</v>
      </c>
      <c r="H2020" t="s">
        <v>113</v>
      </c>
      <c r="J2020">
        <v>3</v>
      </c>
      <c r="K2020" t="s">
        <v>160</v>
      </c>
      <c r="L2020">
        <f t="shared" si="17"/>
        <v>33</v>
      </c>
      <c r="M2020" t="s">
        <v>161</v>
      </c>
    </row>
    <row r="2021" spans="1:14">
      <c r="A2021">
        <v>2020</v>
      </c>
      <c r="B2021">
        <v>236</v>
      </c>
      <c r="C2021">
        <v>2019</v>
      </c>
      <c r="D2021">
        <v>16</v>
      </c>
      <c r="E2021" t="s">
        <v>56</v>
      </c>
      <c r="F2021" t="s">
        <v>52</v>
      </c>
      <c r="H2021" t="s">
        <v>121</v>
      </c>
      <c r="J2021">
        <v>3</v>
      </c>
      <c r="K2021" t="s">
        <v>160</v>
      </c>
      <c r="L2021">
        <f t="shared" si="17"/>
        <v>33</v>
      </c>
      <c r="M2021" t="s">
        <v>161</v>
      </c>
    </row>
    <row r="2022" spans="1:14">
      <c r="A2022">
        <v>2021</v>
      </c>
      <c r="B2022">
        <v>236</v>
      </c>
      <c r="C2022">
        <v>2019</v>
      </c>
      <c r="D2022">
        <v>16</v>
      </c>
      <c r="E2022" t="s">
        <v>56</v>
      </c>
      <c r="F2022" t="s">
        <v>52</v>
      </c>
      <c r="H2022" t="s">
        <v>113</v>
      </c>
      <c r="J2022">
        <v>4</v>
      </c>
      <c r="K2022" t="s">
        <v>162</v>
      </c>
      <c r="L2022">
        <v>48</v>
      </c>
      <c r="M2022" t="s">
        <v>161</v>
      </c>
    </row>
    <row r="2023" spans="1:14">
      <c r="A2023">
        <v>2022</v>
      </c>
      <c r="B2023">
        <v>236</v>
      </c>
      <c r="C2023">
        <v>2019</v>
      </c>
      <c r="D2023">
        <v>16</v>
      </c>
      <c r="E2023" t="s">
        <v>56</v>
      </c>
      <c r="F2023" t="s">
        <v>52</v>
      </c>
      <c r="H2023" t="s">
        <v>121</v>
      </c>
      <c r="J2023">
        <v>4</v>
      </c>
      <c r="K2023" t="s">
        <v>162</v>
      </c>
      <c r="L2023">
        <v>27</v>
      </c>
      <c r="M2023" t="s">
        <v>161</v>
      </c>
    </row>
    <row r="2024" spans="1:14">
      <c r="A2024">
        <v>2023</v>
      </c>
      <c r="B2024">
        <v>237</v>
      </c>
      <c r="C2024">
        <v>2019</v>
      </c>
      <c r="D2024">
        <v>16</v>
      </c>
      <c r="E2024" t="s">
        <v>58</v>
      </c>
      <c r="F2024" t="s">
        <v>43</v>
      </c>
      <c r="H2024" t="s">
        <v>119</v>
      </c>
      <c r="J2024">
        <v>1</v>
      </c>
      <c r="K2024" t="s">
        <v>160</v>
      </c>
      <c r="L2024">
        <f t="shared" si="17"/>
        <v>33</v>
      </c>
      <c r="M2024" t="s">
        <v>161</v>
      </c>
    </row>
    <row r="2025" spans="1:14">
      <c r="A2025">
        <v>2024</v>
      </c>
      <c r="B2025">
        <v>237</v>
      </c>
      <c r="C2025">
        <v>2019</v>
      </c>
      <c r="D2025">
        <v>16</v>
      </c>
      <c r="E2025" t="s">
        <v>58</v>
      </c>
      <c r="F2025" t="s">
        <v>43</v>
      </c>
      <c r="H2025" t="s">
        <v>123</v>
      </c>
      <c r="J2025">
        <v>1</v>
      </c>
      <c r="K2025" t="s">
        <v>160</v>
      </c>
      <c r="L2025">
        <f t="shared" si="17"/>
        <v>33</v>
      </c>
      <c r="M2025" t="s">
        <v>161</v>
      </c>
    </row>
    <row r="2026" spans="1:14">
      <c r="A2026">
        <v>2025</v>
      </c>
      <c r="B2026">
        <v>237</v>
      </c>
      <c r="C2026">
        <v>2019</v>
      </c>
      <c r="D2026">
        <v>16</v>
      </c>
      <c r="E2026" t="s">
        <v>58</v>
      </c>
      <c r="F2026" t="s">
        <v>43</v>
      </c>
      <c r="H2026" t="s">
        <v>123</v>
      </c>
      <c r="J2026">
        <v>2</v>
      </c>
      <c r="K2026" t="s">
        <v>160</v>
      </c>
      <c r="L2026">
        <f t="shared" si="17"/>
        <v>33</v>
      </c>
      <c r="M2026" t="s">
        <v>161</v>
      </c>
    </row>
    <row r="2027" spans="1:14">
      <c r="A2027">
        <v>2026</v>
      </c>
      <c r="B2027">
        <v>237</v>
      </c>
      <c r="C2027">
        <v>2019</v>
      </c>
      <c r="D2027">
        <v>16</v>
      </c>
      <c r="E2027" t="s">
        <v>58</v>
      </c>
      <c r="F2027" t="s">
        <v>43</v>
      </c>
      <c r="H2027" t="s">
        <v>123</v>
      </c>
      <c r="J2027">
        <v>2</v>
      </c>
      <c r="K2027" t="s">
        <v>162</v>
      </c>
      <c r="L2027">
        <v>22</v>
      </c>
      <c r="M2027" t="s">
        <v>161</v>
      </c>
    </row>
    <row r="2028" spans="1:14">
      <c r="A2028">
        <v>2027</v>
      </c>
      <c r="B2028">
        <v>237</v>
      </c>
      <c r="C2028">
        <v>2019</v>
      </c>
      <c r="D2028">
        <v>16</v>
      </c>
      <c r="E2028" t="s">
        <v>58</v>
      </c>
      <c r="F2028" t="s">
        <v>43</v>
      </c>
      <c r="H2028" t="s">
        <v>123</v>
      </c>
      <c r="J2028">
        <v>3</v>
      </c>
      <c r="K2028" t="s">
        <v>162</v>
      </c>
      <c r="L2028">
        <v>46</v>
      </c>
      <c r="M2028" t="s">
        <v>161</v>
      </c>
    </row>
    <row r="2029" spans="1:14">
      <c r="A2029">
        <v>2028</v>
      </c>
      <c r="B2029">
        <v>237</v>
      </c>
      <c r="C2029">
        <v>2019</v>
      </c>
      <c r="D2029">
        <v>16</v>
      </c>
      <c r="E2029" t="s">
        <v>58</v>
      </c>
      <c r="F2029" t="s">
        <v>43</v>
      </c>
      <c r="H2029" t="s">
        <v>123</v>
      </c>
      <c r="J2029">
        <v>3</v>
      </c>
      <c r="K2029" t="s">
        <v>162</v>
      </c>
      <c r="L2029">
        <v>45</v>
      </c>
      <c r="M2029" t="s">
        <v>163</v>
      </c>
      <c r="N2029" t="s">
        <v>170</v>
      </c>
    </row>
    <row r="2030" spans="1:14">
      <c r="A2030">
        <v>2029</v>
      </c>
      <c r="B2030">
        <v>237</v>
      </c>
      <c r="C2030">
        <v>2019</v>
      </c>
      <c r="D2030">
        <v>16</v>
      </c>
      <c r="E2030" t="s">
        <v>58</v>
      </c>
      <c r="F2030" t="s">
        <v>43</v>
      </c>
      <c r="H2030" t="s">
        <v>119</v>
      </c>
      <c r="J2030">
        <v>4</v>
      </c>
      <c r="K2030" t="s">
        <v>162</v>
      </c>
      <c r="L2030">
        <v>30</v>
      </c>
      <c r="M2030" t="s">
        <v>161</v>
      </c>
    </row>
    <row r="2031" spans="1:14">
      <c r="A2031">
        <v>2030</v>
      </c>
      <c r="B2031">
        <v>237</v>
      </c>
      <c r="C2031">
        <v>2019</v>
      </c>
      <c r="D2031">
        <v>16</v>
      </c>
      <c r="E2031" t="s">
        <v>58</v>
      </c>
      <c r="F2031" t="s">
        <v>43</v>
      </c>
      <c r="H2031" t="s">
        <v>123</v>
      </c>
      <c r="J2031">
        <v>4</v>
      </c>
      <c r="K2031" t="s">
        <v>162</v>
      </c>
      <c r="L2031">
        <v>51</v>
      </c>
      <c r="M2031" t="s">
        <v>161</v>
      </c>
    </row>
    <row r="2032" spans="1:14">
      <c r="A2032">
        <v>2031</v>
      </c>
      <c r="B2032">
        <v>237</v>
      </c>
      <c r="C2032">
        <v>2019</v>
      </c>
      <c r="D2032">
        <v>16</v>
      </c>
      <c r="E2032" t="s">
        <v>58</v>
      </c>
      <c r="F2032" t="s">
        <v>43</v>
      </c>
      <c r="H2032" t="s">
        <v>123</v>
      </c>
      <c r="J2032">
        <v>4</v>
      </c>
      <c r="K2032" t="s">
        <v>160</v>
      </c>
      <c r="L2032">
        <f>IF(K2032="XP", 33,0)</f>
        <v>33</v>
      </c>
      <c r="M2032" t="s">
        <v>161</v>
      </c>
    </row>
    <row r="2033" spans="1:14">
      <c r="A2033">
        <v>2032</v>
      </c>
      <c r="B2033">
        <v>238</v>
      </c>
      <c r="C2033">
        <v>2019</v>
      </c>
      <c r="D2033">
        <v>16</v>
      </c>
      <c r="E2033" t="s">
        <v>54</v>
      </c>
      <c r="F2033" t="s">
        <v>59</v>
      </c>
      <c r="H2033" t="s">
        <v>103</v>
      </c>
      <c r="J2033">
        <v>1</v>
      </c>
      <c r="K2033" t="s">
        <v>162</v>
      </c>
      <c r="L2033">
        <v>36</v>
      </c>
      <c r="M2033" t="s">
        <v>161</v>
      </c>
    </row>
    <row r="2034" spans="1:14">
      <c r="A2034">
        <v>2033</v>
      </c>
      <c r="B2034">
        <v>238</v>
      </c>
      <c r="C2034">
        <v>2019</v>
      </c>
      <c r="D2034">
        <v>16</v>
      </c>
      <c r="E2034" t="s">
        <v>54</v>
      </c>
      <c r="F2034" t="s">
        <v>59</v>
      </c>
      <c r="H2034" t="s">
        <v>103</v>
      </c>
      <c r="J2034">
        <v>1</v>
      </c>
      <c r="K2034" t="s">
        <v>160</v>
      </c>
      <c r="L2034">
        <f t="shared" si="17"/>
        <v>33</v>
      </c>
      <c r="M2034" t="s">
        <v>161</v>
      </c>
    </row>
    <row r="2035" spans="1:14">
      <c r="A2035">
        <v>2034</v>
      </c>
      <c r="B2035">
        <v>238</v>
      </c>
      <c r="C2035">
        <v>2019</v>
      </c>
      <c r="D2035">
        <v>16</v>
      </c>
      <c r="E2035" t="s">
        <v>54</v>
      </c>
      <c r="F2035" t="s">
        <v>59</v>
      </c>
      <c r="H2035" t="s">
        <v>141</v>
      </c>
      <c r="J2035">
        <v>2</v>
      </c>
      <c r="K2035" t="s">
        <v>162</v>
      </c>
      <c r="L2035">
        <v>49</v>
      </c>
      <c r="M2035" t="s">
        <v>161</v>
      </c>
    </row>
    <row r="2036" spans="1:14">
      <c r="A2036">
        <v>2035</v>
      </c>
      <c r="B2036">
        <v>238</v>
      </c>
      <c r="C2036">
        <v>2019</v>
      </c>
      <c r="D2036">
        <v>16</v>
      </c>
      <c r="E2036" t="s">
        <v>54</v>
      </c>
      <c r="F2036" t="s">
        <v>59</v>
      </c>
      <c r="H2036" t="s">
        <v>103</v>
      </c>
      <c r="J2036">
        <v>2</v>
      </c>
      <c r="K2036" t="s">
        <v>162</v>
      </c>
      <c r="L2036">
        <v>53</v>
      </c>
      <c r="M2036" t="s">
        <v>163</v>
      </c>
      <c r="N2036" t="s">
        <v>164</v>
      </c>
    </row>
    <row r="2037" spans="1:14">
      <c r="A2037">
        <v>2036</v>
      </c>
      <c r="B2037">
        <v>238</v>
      </c>
      <c r="C2037">
        <v>2019</v>
      </c>
      <c r="D2037">
        <v>16</v>
      </c>
      <c r="E2037" t="s">
        <v>54</v>
      </c>
      <c r="F2037" t="s">
        <v>59</v>
      </c>
      <c r="H2037" t="s">
        <v>141</v>
      </c>
      <c r="J2037">
        <v>2</v>
      </c>
      <c r="K2037" t="s">
        <v>162</v>
      </c>
      <c r="L2037">
        <v>32</v>
      </c>
      <c r="M2037" t="s">
        <v>161</v>
      </c>
    </row>
    <row r="2038" spans="1:14">
      <c r="A2038">
        <v>2037</v>
      </c>
      <c r="B2038">
        <v>238</v>
      </c>
      <c r="C2038">
        <v>2019</v>
      </c>
      <c r="D2038">
        <v>16</v>
      </c>
      <c r="E2038" t="s">
        <v>54</v>
      </c>
      <c r="F2038" t="s">
        <v>59</v>
      </c>
      <c r="H2038" t="s">
        <v>103</v>
      </c>
      <c r="J2038">
        <v>3</v>
      </c>
      <c r="K2038" t="s">
        <v>160</v>
      </c>
      <c r="L2038">
        <f>IF(K2038="XP", 33,0)</f>
        <v>33</v>
      </c>
      <c r="M2038" t="s">
        <v>161</v>
      </c>
    </row>
    <row r="2039" spans="1:14">
      <c r="A2039">
        <v>2038</v>
      </c>
      <c r="B2039">
        <v>238</v>
      </c>
      <c r="C2039">
        <v>2019</v>
      </c>
      <c r="D2039">
        <v>16</v>
      </c>
      <c r="E2039" t="s">
        <v>54</v>
      </c>
      <c r="F2039" t="s">
        <v>59</v>
      </c>
      <c r="H2039" t="s">
        <v>103</v>
      </c>
      <c r="J2039">
        <v>4</v>
      </c>
      <c r="K2039" t="s">
        <v>162</v>
      </c>
      <c r="L2039">
        <v>55</v>
      </c>
      <c r="M2039" t="s">
        <v>163</v>
      </c>
      <c r="N2039" t="s">
        <v>165</v>
      </c>
    </row>
    <row r="2040" spans="1:14">
      <c r="A2040">
        <v>2039</v>
      </c>
      <c r="B2040">
        <v>238</v>
      </c>
      <c r="C2040">
        <v>2019</v>
      </c>
      <c r="D2040">
        <v>16</v>
      </c>
      <c r="E2040" t="s">
        <v>54</v>
      </c>
      <c r="F2040" t="s">
        <v>59</v>
      </c>
      <c r="H2040" t="s">
        <v>141</v>
      </c>
      <c r="J2040">
        <v>4</v>
      </c>
      <c r="K2040" t="s">
        <v>162</v>
      </c>
      <c r="L2040">
        <v>49</v>
      </c>
      <c r="M2040" t="s">
        <v>161</v>
      </c>
    </row>
    <row r="2041" spans="1:14">
      <c r="A2041">
        <v>2040</v>
      </c>
      <c r="B2041">
        <v>239</v>
      </c>
      <c r="C2041">
        <v>2019</v>
      </c>
      <c r="D2041">
        <v>16</v>
      </c>
      <c r="E2041" t="s">
        <v>50</v>
      </c>
      <c r="F2041" t="s">
        <v>23</v>
      </c>
      <c r="H2041" t="s">
        <v>102</v>
      </c>
      <c r="J2041">
        <v>1</v>
      </c>
      <c r="K2041" t="s">
        <v>160</v>
      </c>
      <c r="L2041">
        <f t="shared" si="17"/>
        <v>33</v>
      </c>
      <c r="M2041" t="s">
        <v>161</v>
      </c>
    </row>
    <row r="2042" spans="1:14">
      <c r="A2042">
        <v>2041</v>
      </c>
      <c r="B2042">
        <v>239</v>
      </c>
      <c r="C2042">
        <v>2019</v>
      </c>
      <c r="D2042">
        <v>16</v>
      </c>
      <c r="E2042" t="s">
        <v>50</v>
      </c>
      <c r="F2042" t="s">
        <v>23</v>
      </c>
      <c r="H2042" t="s">
        <v>102</v>
      </c>
      <c r="J2042">
        <v>2</v>
      </c>
      <c r="K2042" t="s">
        <v>162</v>
      </c>
      <c r="L2042">
        <v>56</v>
      </c>
      <c r="M2042" t="s">
        <v>161</v>
      </c>
    </row>
    <row r="2043" spans="1:14">
      <c r="A2043">
        <v>2042</v>
      </c>
      <c r="B2043">
        <v>239</v>
      </c>
      <c r="C2043">
        <v>2019</v>
      </c>
      <c r="D2043">
        <v>16</v>
      </c>
      <c r="E2043" t="s">
        <v>50</v>
      </c>
      <c r="F2043" t="s">
        <v>23</v>
      </c>
      <c r="H2043" t="s">
        <v>102</v>
      </c>
      <c r="J2043">
        <v>2</v>
      </c>
      <c r="K2043" t="s">
        <v>160</v>
      </c>
      <c r="L2043">
        <f t="shared" si="17"/>
        <v>33</v>
      </c>
      <c r="M2043" t="s">
        <v>161</v>
      </c>
    </row>
    <row r="2044" spans="1:14">
      <c r="A2044">
        <v>2043</v>
      </c>
      <c r="B2044">
        <v>239</v>
      </c>
      <c r="C2044">
        <v>2019</v>
      </c>
      <c r="D2044">
        <v>16</v>
      </c>
      <c r="E2044" t="s">
        <v>50</v>
      </c>
      <c r="F2044" t="s">
        <v>23</v>
      </c>
      <c r="H2044" t="s">
        <v>193</v>
      </c>
      <c r="J2044">
        <v>3</v>
      </c>
      <c r="K2044" t="s">
        <v>162</v>
      </c>
      <c r="L2044">
        <v>46</v>
      </c>
      <c r="M2044" t="s">
        <v>161</v>
      </c>
    </row>
    <row r="2045" spans="1:14">
      <c r="A2045">
        <v>2044</v>
      </c>
      <c r="B2045">
        <v>239</v>
      </c>
      <c r="C2045">
        <v>2019</v>
      </c>
      <c r="D2045">
        <v>16</v>
      </c>
      <c r="E2045" t="s">
        <v>50</v>
      </c>
      <c r="F2045" t="s">
        <v>23</v>
      </c>
      <c r="H2045" t="s">
        <v>102</v>
      </c>
      <c r="J2045">
        <v>4</v>
      </c>
      <c r="K2045" t="s">
        <v>160</v>
      </c>
      <c r="L2045">
        <f t="shared" si="17"/>
        <v>33</v>
      </c>
      <c r="M2045" t="s">
        <v>163</v>
      </c>
      <c r="N2045" t="s">
        <v>167</v>
      </c>
    </row>
    <row r="2046" spans="1:14">
      <c r="A2046">
        <v>2045</v>
      </c>
      <c r="B2046">
        <v>239</v>
      </c>
      <c r="C2046">
        <v>2019</v>
      </c>
      <c r="D2046">
        <v>16</v>
      </c>
      <c r="E2046" t="s">
        <v>50</v>
      </c>
      <c r="F2046" t="s">
        <v>23</v>
      </c>
      <c r="H2046" t="s">
        <v>102</v>
      </c>
      <c r="J2046">
        <v>4</v>
      </c>
      <c r="K2046" t="s">
        <v>162</v>
      </c>
      <c r="L2046">
        <v>32</v>
      </c>
      <c r="M2046" t="s">
        <v>161</v>
      </c>
    </row>
    <row r="2047" spans="1:14">
      <c r="A2047">
        <v>2046</v>
      </c>
      <c r="B2047">
        <v>240</v>
      </c>
      <c r="C2047">
        <v>2019</v>
      </c>
      <c r="D2047">
        <v>16</v>
      </c>
      <c r="E2047" t="s">
        <v>36</v>
      </c>
      <c r="F2047" t="s">
        <v>49</v>
      </c>
      <c r="H2047" t="s">
        <v>108</v>
      </c>
      <c r="J2047">
        <v>1</v>
      </c>
      <c r="K2047" t="s">
        <v>162</v>
      </c>
      <c r="L2047">
        <v>23</v>
      </c>
      <c r="M2047" t="s">
        <v>161</v>
      </c>
    </row>
    <row r="2048" spans="1:14">
      <c r="A2048">
        <v>2047</v>
      </c>
      <c r="B2048">
        <v>240</v>
      </c>
      <c r="C2048">
        <v>2019</v>
      </c>
      <c r="D2048">
        <v>16</v>
      </c>
      <c r="E2048" t="s">
        <v>36</v>
      </c>
      <c r="F2048" t="s">
        <v>49</v>
      </c>
      <c r="H2048" t="s">
        <v>107</v>
      </c>
      <c r="J2048">
        <v>1</v>
      </c>
      <c r="K2048" t="s">
        <v>162</v>
      </c>
      <c r="L2048">
        <v>42</v>
      </c>
      <c r="M2048" t="s">
        <v>161</v>
      </c>
    </row>
    <row r="2049" spans="1:14">
      <c r="A2049">
        <v>2048</v>
      </c>
      <c r="B2049">
        <v>240</v>
      </c>
      <c r="C2049">
        <v>2019</v>
      </c>
      <c r="D2049">
        <v>16</v>
      </c>
      <c r="E2049" t="s">
        <v>36</v>
      </c>
      <c r="F2049" t="s">
        <v>49</v>
      </c>
      <c r="H2049" t="s">
        <v>108</v>
      </c>
      <c r="J2049">
        <v>2</v>
      </c>
      <c r="K2049" t="s">
        <v>160</v>
      </c>
      <c r="L2049">
        <f t="shared" si="17"/>
        <v>33</v>
      </c>
      <c r="M2049" t="s">
        <v>161</v>
      </c>
    </row>
    <row r="2050" spans="1:14">
      <c r="A2050">
        <v>2049</v>
      </c>
      <c r="B2050">
        <v>240</v>
      </c>
      <c r="C2050">
        <v>2019</v>
      </c>
      <c r="D2050">
        <v>16</v>
      </c>
      <c r="E2050" t="s">
        <v>36</v>
      </c>
      <c r="F2050" t="s">
        <v>49</v>
      </c>
      <c r="H2050" t="s">
        <v>107</v>
      </c>
      <c r="J2050">
        <v>2</v>
      </c>
      <c r="K2050" t="s">
        <v>162</v>
      </c>
      <c r="L2050">
        <v>33</v>
      </c>
      <c r="M2050" t="s">
        <v>161</v>
      </c>
    </row>
    <row r="2051" spans="1:14">
      <c r="A2051">
        <v>2050</v>
      </c>
      <c r="B2051">
        <v>240</v>
      </c>
      <c r="C2051">
        <v>2019</v>
      </c>
      <c r="D2051">
        <v>16</v>
      </c>
      <c r="E2051" t="s">
        <v>36</v>
      </c>
      <c r="F2051" t="s">
        <v>49</v>
      </c>
      <c r="H2051" t="s">
        <v>107</v>
      </c>
      <c r="J2051">
        <v>2</v>
      </c>
      <c r="K2051" t="s">
        <v>162</v>
      </c>
      <c r="L2051">
        <v>19</v>
      </c>
      <c r="M2051" t="s">
        <v>161</v>
      </c>
    </row>
    <row r="2052" spans="1:14">
      <c r="A2052">
        <v>2051</v>
      </c>
      <c r="B2052">
        <v>240</v>
      </c>
      <c r="C2052">
        <v>2019</v>
      </c>
      <c r="D2052">
        <v>16</v>
      </c>
      <c r="E2052" t="s">
        <v>36</v>
      </c>
      <c r="F2052" t="s">
        <v>49</v>
      </c>
      <c r="H2052" t="s">
        <v>107</v>
      </c>
      <c r="J2052">
        <v>4</v>
      </c>
      <c r="K2052" t="s">
        <v>160</v>
      </c>
      <c r="L2052">
        <f t="shared" si="17"/>
        <v>33</v>
      </c>
      <c r="M2052" t="s">
        <v>161</v>
      </c>
    </row>
    <row r="2053" spans="1:14">
      <c r="A2053">
        <v>2052</v>
      </c>
      <c r="B2053">
        <v>241</v>
      </c>
      <c r="C2053">
        <v>2019</v>
      </c>
      <c r="D2053">
        <v>17</v>
      </c>
      <c r="E2053" t="s">
        <v>61</v>
      </c>
      <c r="F2053" t="s">
        <v>62</v>
      </c>
      <c r="H2053" t="s">
        <v>115</v>
      </c>
      <c r="J2053">
        <v>1</v>
      </c>
      <c r="K2053" t="s">
        <v>162</v>
      </c>
      <c r="L2053">
        <v>51</v>
      </c>
      <c r="M2053" t="s">
        <v>163</v>
      </c>
      <c r="N2053" t="s">
        <v>172</v>
      </c>
    </row>
    <row r="2054" spans="1:14">
      <c r="A2054">
        <v>2053</v>
      </c>
      <c r="B2054">
        <v>241</v>
      </c>
      <c r="C2054">
        <v>2019</v>
      </c>
      <c r="D2054">
        <v>17</v>
      </c>
      <c r="E2054" t="s">
        <v>61</v>
      </c>
      <c r="F2054" t="s">
        <v>62</v>
      </c>
      <c r="H2054" t="s">
        <v>115</v>
      </c>
      <c r="J2054">
        <v>2</v>
      </c>
      <c r="K2054" t="s">
        <v>162</v>
      </c>
      <c r="L2054">
        <v>30</v>
      </c>
      <c r="M2054" t="s">
        <v>161</v>
      </c>
    </row>
    <row r="2055" spans="1:14">
      <c r="A2055">
        <v>2054</v>
      </c>
      <c r="B2055">
        <v>241</v>
      </c>
      <c r="C2055">
        <v>2019</v>
      </c>
      <c r="D2055">
        <v>17</v>
      </c>
      <c r="E2055" t="s">
        <v>61</v>
      </c>
      <c r="F2055" t="s">
        <v>62</v>
      </c>
      <c r="H2055" t="s">
        <v>115</v>
      </c>
      <c r="J2055">
        <v>2</v>
      </c>
      <c r="K2055" t="s">
        <v>162</v>
      </c>
      <c r="L2055">
        <v>34</v>
      </c>
      <c r="M2055" t="s">
        <v>163</v>
      </c>
      <c r="N2055" t="s">
        <v>164</v>
      </c>
    </row>
    <row r="2056" spans="1:14">
      <c r="A2056">
        <v>2055</v>
      </c>
      <c r="B2056">
        <v>241</v>
      </c>
      <c r="C2056">
        <v>2019</v>
      </c>
      <c r="D2056">
        <v>17</v>
      </c>
      <c r="E2056" t="s">
        <v>61</v>
      </c>
      <c r="F2056" t="s">
        <v>62</v>
      </c>
      <c r="H2056" t="s">
        <v>138</v>
      </c>
      <c r="J2056">
        <v>3</v>
      </c>
      <c r="K2056" t="s">
        <v>162</v>
      </c>
      <c r="L2056">
        <v>28</v>
      </c>
      <c r="M2056" t="s">
        <v>161</v>
      </c>
    </row>
    <row r="2057" spans="1:14">
      <c r="A2057">
        <v>2056</v>
      </c>
      <c r="B2057">
        <v>241</v>
      </c>
      <c r="C2057">
        <v>2019</v>
      </c>
      <c r="D2057">
        <v>17</v>
      </c>
      <c r="E2057" t="s">
        <v>61</v>
      </c>
      <c r="F2057" t="s">
        <v>62</v>
      </c>
      <c r="H2057" t="s">
        <v>115</v>
      </c>
      <c r="J2057">
        <v>4</v>
      </c>
      <c r="K2057" t="s">
        <v>160</v>
      </c>
      <c r="L2057">
        <f>IF(K2057="XP", 33,0)</f>
        <v>33</v>
      </c>
      <c r="M2057" t="s">
        <v>161</v>
      </c>
    </row>
    <row r="2058" spans="1:14">
      <c r="A2058">
        <v>2057</v>
      </c>
      <c r="B2058">
        <v>241</v>
      </c>
      <c r="C2058">
        <v>2019</v>
      </c>
      <c r="D2058">
        <v>17</v>
      </c>
      <c r="E2058" t="s">
        <v>61</v>
      </c>
      <c r="F2058" t="s">
        <v>62</v>
      </c>
      <c r="H2058" t="s">
        <v>115</v>
      </c>
      <c r="J2058">
        <v>4</v>
      </c>
      <c r="K2058" t="s">
        <v>162</v>
      </c>
      <c r="L2058">
        <v>47</v>
      </c>
      <c r="M2058" t="s">
        <v>161</v>
      </c>
    </row>
    <row r="2059" spans="1:14">
      <c r="A2059">
        <v>2058</v>
      </c>
      <c r="B2059">
        <v>241</v>
      </c>
      <c r="C2059">
        <v>2019</v>
      </c>
      <c r="D2059">
        <v>17</v>
      </c>
      <c r="E2059" t="s">
        <v>61</v>
      </c>
      <c r="F2059" t="s">
        <v>62</v>
      </c>
      <c r="H2059" t="s">
        <v>138</v>
      </c>
      <c r="J2059">
        <v>4</v>
      </c>
      <c r="K2059" t="s">
        <v>162</v>
      </c>
      <c r="L2059">
        <v>29</v>
      </c>
      <c r="M2059" t="s">
        <v>161</v>
      </c>
    </row>
    <row r="2060" spans="1:14">
      <c r="A2060">
        <v>2059</v>
      </c>
      <c r="B2060">
        <v>242</v>
      </c>
      <c r="C2060">
        <v>2019</v>
      </c>
      <c r="D2060">
        <v>17</v>
      </c>
      <c r="E2060" t="s">
        <v>35</v>
      </c>
      <c r="F2060" t="s">
        <v>27</v>
      </c>
      <c r="H2060" t="s">
        <v>120</v>
      </c>
      <c r="J2060">
        <v>1</v>
      </c>
      <c r="K2060" t="s">
        <v>160</v>
      </c>
      <c r="L2060">
        <f t="shared" si="17"/>
        <v>33</v>
      </c>
      <c r="M2060" t="s">
        <v>161</v>
      </c>
    </row>
    <row r="2061" spans="1:14">
      <c r="A2061">
        <v>2060</v>
      </c>
      <c r="B2061">
        <v>242</v>
      </c>
      <c r="C2061">
        <v>2019</v>
      </c>
      <c r="D2061">
        <v>17</v>
      </c>
      <c r="E2061" t="s">
        <v>35</v>
      </c>
      <c r="F2061" t="s">
        <v>27</v>
      </c>
      <c r="H2061" t="s">
        <v>120</v>
      </c>
      <c r="J2061">
        <v>1</v>
      </c>
      <c r="K2061" t="s">
        <v>162</v>
      </c>
      <c r="L2061">
        <v>27</v>
      </c>
      <c r="M2061" t="s">
        <v>161</v>
      </c>
    </row>
    <row r="2062" spans="1:14">
      <c r="A2062">
        <v>2061</v>
      </c>
      <c r="B2062">
        <v>242</v>
      </c>
      <c r="C2062">
        <v>2019</v>
      </c>
      <c r="D2062">
        <v>17</v>
      </c>
      <c r="E2062" t="s">
        <v>35</v>
      </c>
      <c r="F2062" t="s">
        <v>27</v>
      </c>
      <c r="H2062" t="s">
        <v>144</v>
      </c>
      <c r="J2062">
        <v>1</v>
      </c>
      <c r="K2062" t="s">
        <v>162</v>
      </c>
      <c r="L2062">
        <v>49</v>
      </c>
      <c r="M2062" t="s">
        <v>163</v>
      </c>
      <c r="N2062" t="s">
        <v>164</v>
      </c>
    </row>
    <row r="2063" spans="1:14">
      <c r="A2063">
        <v>2062</v>
      </c>
      <c r="B2063">
        <v>242</v>
      </c>
      <c r="C2063">
        <v>2019</v>
      </c>
      <c r="D2063">
        <v>17</v>
      </c>
      <c r="E2063" t="s">
        <v>35</v>
      </c>
      <c r="F2063" t="s">
        <v>27</v>
      </c>
      <c r="H2063" t="s">
        <v>144</v>
      </c>
      <c r="J2063">
        <v>2</v>
      </c>
      <c r="K2063" t="s">
        <v>160</v>
      </c>
      <c r="L2063">
        <f>IF(K2063="XP", 33,0)</f>
        <v>33</v>
      </c>
      <c r="M2063" t="s">
        <v>161</v>
      </c>
    </row>
    <row r="2064" spans="1:14">
      <c r="A2064">
        <v>2063</v>
      </c>
      <c r="B2064">
        <v>242</v>
      </c>
      <c r="C2064">
        <v>2019</v>
      </c>
      <c r="D2064">
        <v>17</v>
      </c>
      <c r="E2064" t="s">
        <v>35</v>
      </c>
      <c r="F2064" t="s">
        <v>27</v>
      </c>
      <c r="H2064" t="s">
        <v>120</v>
      </c>
      <c r="J2064">
        <v>2</v>
      </c>
      <c r="K2064" t="s">
        <v>162</v>
      </c>
      <c r="L2064">
        <v>33</v>
      </c>
      <c r="M2064" t="s">
        <v>161</v>
      </c>
    </row>
    <row r="2065" spans="1:14">
      <c r="A2065">
        <v>2064</v>
      </c>
      <c r="B2065">
        <v>242</v>
      </c>
      <c r="C2065">
        <v>2019</v>
      </c>
      <c r="D2065">
        <v>17</v>
      </c>
      <c r="E2065" t="s">
        <v>35</v>
      </c>
      <c r="F2065" t="s">
        <v>27</v>
      </c>
      <c r="H2065" t="s">
        <v>144</v>
      </c>
      <c r="J2065">
        <v>2</v>
      </c>
      <c r="K2065" t="s">
        <v>160</v>
      </c>
      <c r="L2065">
        <f>IF(K2065="XP", 33,0)</f>
        <v>33</v>
      </c>
      <c r="M2065" t="s">
        <v>161</v>
      </c>
    </row>
    <row r="2066" spans="1:14">
      <c r="A2066">
        <v>2065</v>
      </c>
      <c r="B2066">
        <v>242</v>
      </c>
      <c r="C2066">
        <v>2019</v>
      </c>
      <c r="D2066">
        <v>17</v>
      </c>
      <c r="E2066" t="s">
        <v>35</v>
      </c>
      <c r="F2066" t="s">
        <v>27</v>
      </c>
      <c r="H2066" t="s">
        <v>120</v>
      </c>
      <c r="J2066">
        <v>2</v>
      </c>
      <c r="K2066" t="s">
        <v>162</v>
      </c>
      <c r="L2066">
        <v>45</v>
      </c>
      <c r="M2066" t="s">
        <v>161</v>
      </c>
    </row>
    <row r="2067" spans="1:14">
      <c r="A2067">
        <v>2066</v>
      </c>
      <c r="B2067">
        <v>242</v>
      </c>
      <c r="C2067">
        <v>2019</v>
      </c>
      <c r="D2067">
        <v>17</v>
      </c>
      <c r="E2067" t="s">
        <v>35</v>
      </c>
      <c r="F2067" t="s">
        <v>27</v>
      </c>
      <c r="H2067" t="s">
        <v>144</v>
      </c>
      <c r="J2067">
        <v>3</v>
      </c>
      <c r="K2067" t="s">
        <v>162</v>
      </c>
      <c r="L2067">
        <v>44</v>
      </c>
      <c r="M2067" t="s">
        <v>163</v>
      </c>
      <c r="N2067" t="s">
        <v>165</v>
      </c>
    </row>
    <row r="2068" spans="1:14">
      <c r="A2068">
        <v>2067</v>
      </c>
      <c r="B2068">
        <v>242</v>
      </c>
      <c r="C2068">
        <v>2019</v>
      </c>
      <c r="D2068">
        <v>17</v>
      </c>
      <c r="E2068" t="s">
        <v>35</v>
      </c>
      <c r="F2068" t="s">
        <v>27</v>
      </c>
      <c r="H2068" t="s">
        <v>144</v>
      </c>
      <c r="J2068">
        <v>3</v>
      </c>
      <c r="K2068" t="s">
        <v>162</v>
      </c>
      <c r="L2068">
        <v>34</v>
      </c>
      <c r="M2068" t="s">
        <v>163</v>
      </c>
      <c r="N2068" t="s">
        <v>165</v>
      </c>
    </row>
    <row r="2069" spans="1:14">
      <c r="A2069">
        <v>2068</v>
      </c>
      <c r="B2069">
        <v>242</v>
      </c>
      <c r="C2069">
        <v>2019</v>
      </c>
      <c r="D2069">
        <v>17</v>
      </c>
      <c r="E2069" t="s">
        <v>35</v>
      </c>
      <c r="F2069" t="s">
        <v>27</v>
      </c>
      <c r="H2069" t="s">
        <v>120</v>
      </c>
      <c r="J2069">
        <v>4</v>
      </c>
      <c r="K2069" t="s">
        <v>162</v>
      </c>
      <c r="L2069">
        <v>43</v>
      </c>
      <c r="M2069" t="s">
        <v>161</v>
      </c>
    </row>
    <row r="2070" spans="1:14">
      <c r="A2070">
        <v>2069</v>
      </c>
      <c r="B2070">
        <v>242</v>
      </c>
      <c r="C2070">
        <v>2019</v>
      </c>
      <c r="D2070">
        <v>17</v>
      </c>
      <c r="E2070" t="s">
        <v>35</v>
      </c>
      <c r="F2070" t="s">
        <v>27</v>
      </c>
      <c r="H2070" t="s">
        <v>120</v>
      </c>
      <c r="J2070">
        <v>4</v>
      </c>
      <c r="K2070" t="s">
        <v>162</v>
      </c>
      <c r="L2070">
        <v>33</v>
      </c>
      <c r="M2070" t="s">
        <v>161</v>
      </c>
    </row>
    <row r="2071" spans="1:14">
      <c r="A2071">
        <v>2070</v>
      </c>
      <c r="B2071">
        <v>243</v>
      </c>
      <c r="C2071">
        <v>2019</v>
      </c>
      <c r="D2071">
        <v>17</v>
      </c>
      <c r="E2071" t="s">
        <v>26</v>
      </c>
      <c r="F2071" t="s">
        <v>38</v>
      </c>
      <c r="H2071" t="s">
        <v>126</v>
      </c>
      <c r="J2071">
        <v>1</v>
      </c>
      <c r="K2071" t="s">
        <v>160</v>
      </c>
      <c r="L2071">
        <f t="shared" si="17"/>
        <v>33</v>
      </c>
      <c r="M2071" t="s">
        <v>161</v>
      </c>
    </row>
    <row r="2072" spans="1:14">
      <c r="A2072">
        <v>2071</v>
      </c>
      <c r="B2072">
        <v>243</v>
      </c>
      <c r="C2072">
        <v>2019</v>
      </c>
      <c r="D2072">
        <v>17</v>
      </c>
      <c r="E2072" t="s">
        <v>26</v>
      </c>
      <c r="F2072" t="s">
        <v>38</v>
      </c>
      <c r="H2072" t="s">
        <v>126</v>
      </c>
      <c r="J2072">
        <v>1</v>
      </c>
      <c r="K2072" t="s">
        <v>160</v>
      </c>
      <c r="L2072">
        <f t="shared" si="17"/>
        <v>33</v>
      </c>
      <c r="M2072" t="s">
        <v>161</v>
      </c>
    </row>
    <row r="2073" spans="1:14">
      <c r="A2073">
        <v>2072</v>
      </c>
      <c r="B2073">
        <v>243</v>
      </c>
      <c r="C2073">
        <v>2019</v>
      </c>
      <c r="D2073">
        <v>17</v>
      </c>
      <c r="E2073" t="s">
        <v>26</v>
      </c>
      <c r="F2073" t="s">
        <v>38</v>
      </c>
      <c r="H2073" t="s">
        <v>126</v>
      </c>
      <c r="J2073">
        <v>2</v>
      </c>
      <c r="K2073" t="s">
        <v>160</v>
      </c>
      <c r="L2073">
        <f t="shared" si="17"/>
        <v>33</v>
      </c>
      <c r="M2073" t="s">
        <v>161</v>
      </c>
    </row>
    <row r="2074" spans="1:14">
      <c r="A2074">
        <v>2073</v>
      </c>
      <c r="B2074">
        <v>243</v>
      </c>
      <c r="C2074">
        <v>2019</v>
      </c>
      <c r="D2074">
        <v>17</v>
      </c>
      <c r="E2074" t="s">
        <v>26</v>
      </c>
      <c r="F2074" t="s">
        <v>38</v>
      </c>
      <c r="H2074" t="s">
        <v>126</v>
      </c>
      <c r="J2074">
        <v>2</v>
      </c>
      <c r="K2074" t="s">
        <v>160</v>
      </c>
      <c r="L2074">
        <f t="shared" si="17"/>
        <v>33</v>
      </c>
      <c r="M2074" t="s">
        <v>161</v>
      </c>
    </row>
    <row r="2075" spans="1:14">
      <c r="A2075">
        <v>2074</v>
      </c>
      <c r="B2075">
        <v>243</v>
      </c>
      <c r="C2075">
        <v>2019</v>
      </c>
      <c r="D2075">
        <v>17</v>
      </c>
      <c r="E2075" t="s">
        <v>26</v>
      </c>
      <c r="F2075" t="s">
        <v>38</v>
      </c>
      <c r="H2075" t="s">
        <v>126</v>
      </c>
      <c r="J2075">
        <v>2</v>
      </c>
      <c r="K2075" t="s">
        <v>160</v>
      </c>
      <c r="L2075">
        <f t="shared" si="17"/>
        <v>33</v>
      </c>
      <c r="M2075" t="s">
        <v>161</v>
      </c>
    </row>
    <row r="2076" spans="1:14">
      <c r="A2076">
        <v>2075</v>
      </c>
      <c r="B2076">
        <v>243</v>
      </c>
      <c r="C2076">
        <v>2019</v>
      </c>
      <c r="D2076">
        <v>17</v>
      </c>
      <c r="E2076" t="s">
        <v>26</v>
      </c>
      <c r="F2076" t="s">
        <v>38</v>
      </c>
      <c r="H2076" t="s">
        <v>114</v>
      </c>
      <c r="J2076">
        <v>2</v>
      </c>
      <c r="K2076" t="s">
        <v>162</v>
      </c>
      <c r="L2076">
        <v>23</v>
      </c>
      <c r="M2076" t="s">
        <v>161</v>
      </c>
    </row>
    <row r="2077" spans="1:14">
      <c r="A2077">
        <v>2076</v>
      </c>
      <c r="B2077">
        <v>243</v>
      </c>
      <c r="C2077">
        <v>2019</v>
      </c>
      <c r="D2077">
        <v>17</v>
      </c>
      <c r="E2077" t="s">
        <v>26</v>
      </c>
      <c r="F2077" t="s">
        <v>38</v>
      </c>
      <c r="H2077" t="s">
        <v>126</v>
      </c>
      <c r="J2077">
        <v>3</v>
      </c>
      <c r="K2077" t="s">
        <v>160</v>
      </c>
      <c r="L2077">
        <f t="shared" si="17"/>
        <v>33</v>
      </c>
      <c r="M2077" t="s">
        <v>161</v>
      </c>
    </row>
    <row r="2078" spans="1:14">
      <c r="A2078">
        <v>2077</v>
      </c>
      <c r="B2078">
        <v>243</v>
      </c>
      <c r="C2078">
        <v>2019</v>
      </c>
      <c r="D2078">
        <v>17</v>
      </c>
      <c r="E2078" t="s">
        <v>26</v>
      </c>
      <c r="F2078" t="s">
        <v>38</v>
      </c>
      <c r="H2078" t="s">
        <v>114</v>
      </c>
      <c r="J2078">
        <v>3</v>
      </c>
      <c r="K2078" t="s">
        <v>160</v>
      </c>
      <c r="L2078">
        <f t="shared" si="17"/>
        <v>33</v>
      </c>
      <c r="M2078" t="s">
        <v>161</v>
      </c>
    </row>
    <row r="2079" spans="1:14">
      <c r="A2079">
        <v>2078</v>
      </c>
      <c r="B2079">
        <v>244</v>
      </c>
      <c r="C2079">
        <v>2019</v>
      </c>
      <c r="D2079">
        <v>17</v>
      </c>
      <c r="E2079" t="s">
        <v>29</v>
      </c>
      <c r="F2079" t="s">
        <v>30</v>
      </c>
      <c r="H2079" t="s">
        <v>117</v>
      </c>
      <c r="J2079">
        <v>1</v>
      </c>
      <c r="K2079" t="s">
        <v>160</v>
      </c>
      <c r="L2079">
        <f t="shared" si="17"/>
        <v>33</v>
      </c>
      <c r="M2079" t="s">
        <v>161</v>
      </c>
    </row>
    <row r="2080" spans="1:14">
      <c r="A2080">
        <v>2079</v>
      </c>
      <c r="B2080">
        <v>244</v>
      </c>
      <c r="C2080">
        <v>2019</v>
      </c>
      <c r="D2080">
        <v>17</v>
      </c>
      <c r="E2080" t="s">
        <v>29</v>
      </c>
      <c r="F2080" t="s">
        <v>30</v>
      </c>
      <c r="H2080" t="s">
        <v>122</v>
      </c>
      <c r="J2080">
        <v>1</v>
      </c>
      <c r="K2080" t="s">
        <v>160</v>
      </c>
      <c r="L2080">
        <f t="shared" si="17"/>
        <v>33</v>
      </c>
      <c r="M2080" t="s">
        <v>161</v>
      </c>
    </row>
    <row r="2081" spans="1:14">
      <c r="A2081">
        <v>2080</v>
      </c>
      <c r="B2081">
        <v>244</v>
      </c>
      <c r="C2081">
        <v>2019</v>
      </c>
      <c r="D2081">
        <v>17</v>
      </c>
      <c r="E2081" t="s">
        <v>29</v>
      </c>
      <c r="F2081" t="s">
        <v>30</v>
      </c>
      <c r="H2081" t="s">
        <v>122</v>
      </c>
      <c r="J2081">
        <v>1</v>
      </c>
      <c r="K2081" t="s">
        <v>160</v>
      </c>
      <c r="L2081">
        <f t="shared" si="17"/>
        <v>33</v>
      </c>
      <c r="M2081" t="s">
        <v>163</v>
      </c>
      <c r="N2081" t="s">
        <v>168</v>
      </c>
    </row>
    <row r="2082" spans="1:14">
      <c r="A2082">
        <v>2081</v>
      </c>
      <c r="B2082">
        <v>244</v>
      </c>
      <c r="C2082">
        <v>2019</v>
      </c>
      <c r="D2082">
        <v>17</v>
      </c>
      <c r="E2082" t="s">
        <v>29</v>
      </c>
      <c r="F2082" t="s">
        <v>30</v>
      </c>
      <c r="H2082" t="s">
        <v>122</v>
      </c>
      <c r="J2082">
        <v>2</v>
      </c>
      <c r="K2082" t="s">
        <v>160</v>
      </c>
      <c r="L2082">
        <f t="shared" si="17"/>
        <v>33</v>
      </c>
      <c r="M2082" t="s">
        <v>161</v>
      </c>
    </row>
    <row r="2083" spans="1:14">
      <c r="A2083">
        <v>2082</v>
      </c>
      <c r="B2083">
        <v>244</v>
      </c>
      <c r="C2083">
        <v>2019</v>
      </c>
      <c r="D2083">
        <v>17</v>
      </c>
      <c r="E2083" t="s">
        <v>29</v>
      </c>
      <c r="F2083" t="s">
        <v>30</v>
      </c>
      <c r="H2083" t="s">
        <v>117</v>
      </c>
      <c r="J2083">
        <v>2</v>
      </c>
      <c r="K2083" t="s">
        <v>162</v>
      </c>
      <c r="L2083">
        <v>42</v>
      </c>
      <c r="M2083" t="s">
        <v>161</v>
      </c>
    </row>
    <row r="2084" spans="1:14">
      <c r="A2084">
        <v>2083</v>
      </c>
      <c r="B2084">
        <v>244</v>
      </c>
      <c r="C2084">
        <v>2019</v>
      </c>
      <c r="D2084">
        <v>17</v>
      </c>
      <c r="E2084" t="s">
        <v>29</v>
      </c>
      <c r="F2084" t="s">
        <v>30</v>
      </c>
      <c r="H2084" t="s">
        <v>117</v>
      </c>
      <c r="J2084">
        <v>2</v>
      </c>
      <c r="K2084" t="s">
        <v>160</v>
      </c>
      <c r="L2084">
        <f t="shared" si="17"/>
        <v>33</v>
      </c>
      <c r="M2084" t="s">
        <v>163</v>
      </c>
      <c r="N2084" t="s">
        <v>168</v>
      </c>
    </row>
    <row r="2085" spans="1:14">
      <c r="A2085">
        <v>2084</v>
      </c>
      <c r="B2085">
        <v>244</v>
      </c>
      <c r="C2085">
        <v>2019</v>
      </c>
      <c r="D2085">
        <v>17</v>
      </c>
      <c r="E2085" t="s">
        <v>29</v>
      </c>
      <c r="F2085" t="s">
        <v>30</v>
      </c>
      <c r="H2085" t="s">
        <v>122</v>
      </c>
      <c r="J2085">
        <v>3</v>
      </c>
      <c r="K2085" t="s">
        <v>162</v>
      </c>
      <c r="L2085">
        <v>47</v>
      </c>
      <c r="M2085" t="s">
        <v>161</v>
      </c>
    </row>
    <row r="2086" spans="1:14">
      <c r="A2086">
        <v>2085</v>
      </c>
      <c r="B2086">
        <v>244</v>
      </c>
      <c r="C2086">
        <v>2019</v>
      </c>
      <c r="D2086">
        <v>17</v>
      </c>
      <c r="E2086" t="s">
        <v>29</v>
      </c>
      <c r="F2086" t="s">
        <v>30</v>
      </c>
      <c r="H2086" t="s">
        <v>122</v>
      </c>
      <c r="J2086">
        <v>4</v>
      </c>
      <c r="K2086" t="s">
        <v>160</v>
      </c>
      <c r="L2086">
        <f t="shared" si="17"/>
        <v>33</v>
      </c>
      <c r="M2086" t="s">
        <v>161</v>
      </c>
    </row>
    <row r="2087" spans="1:14">
      <c r="A2087">
        <v>2086</v>
      </c>
      <c r="B2087">
        <v>244</v>
      </c>
      <c r="C2087">
        <v>2019</v>
      </c>
      <c r="D2087">
        <v>17</v>
      </c>
      <c r="E2087" t="s">
        <v>29</v>
      </c>
      <c r="F2087" t="s">
        <v>30</v>
      </c>
      <c r="H2087" t="s">
        <v>117</v>
      </c>
      <c r="J2087">
        <v>4</v>
      </c>
      <c r="K2087" t="s">
        <v>160</v>
      </c>
      <c r="L2087">
        <f t="shared" si="17"/>
        <v>33</v>
      </c>
      <c r="M2087" t="s">
        <v>161</v>
      </c>
    </row>
    <row r="2088" spans="1:14">
      <c r="A2088">
        <v>2087</v>
      </c>
      <c r="B2088">
        <v>244</v>
      </c>
      <c r="C2088">
        <v>2019</v>
      </c>
      <c r="D2088">
        <v>17</v>
      </c>
      <c r="E2088" t="s">
        <v>29</v>
      </c>
      <c r="F2088" t="s">
        <v>30</v>
      </c>
      <c r="H2088" t="s">
        <v>122</v>
      </c>
      <c r="J2088">
        <v>4</v>
      </c>
      <c r="K2088" t="s">
        <v>162</v>
      </c>
      <c r="L2088">
        <v>46</v>
      </c>
      <c r="M2088" t="s">
        <v>161</v>
      </c>
    </row>
    <row r="2089" spans="1:14">
      <c r="A2089">
        <v>2088</v>
      </c>
      <c r="B2089">
        <v>245</v>
      </c>
      <c r="C2089">
        <v>2019</v>
      </c>
      <c r="D2089">
        <v>17</v>
      </c>
      <c r="E2089" t="s">
        <v>22</v>
      </c>
      <c r="F2089" t="s">
        <v>49</v>
      </c>
      <c r="H2089" t="s">
        <v>112</v>
      </c>
      <c r="J2089">
        <v>1</v>
      </c>
      <c r="K2089" t="s">
        <v>160</v>
      </c>
      <c r="L2089">
        <f t="shared" si="17"/>
        <v>33</v>
      </c>
      <c r="M2089" t="s">
        <v>161</v>
      </c>
    </row>
    <row r="2090" spans="1:14">
      <c r="A2090">
        <v>2089</v>
      </c>
      <c r="B2090">
        <v>245</v>
      </c>
      <c r="C2090">
        <v>2019</v>
      </c>
      <c r="D2090">
        <v>17</v>
      </c>
      <c r="E2090" t="s">
        <v>22</v>
      </c>
      <c r="F2090" t="s">
        <v>49</v>
      </c>
      <c r="H2090" t="s">
        <v>112</v>
      </c>
      <c r="J2090">
        <v>2</v>
      </c>
      <c r="K2090" t="s">
        <v>160</v>
      </c>
      <c r="L2090">
        <f t="shared" si="17"/>
        <v>33</v>
      </c>
      <c r="M2090" t="s">
        <v>161</v>
      </c>
    </row>
    <row r="2091" spans="1:14">
      <c r="A2091">
        <v>2090</v>
      </c>
      <c r="B2091">
        <v>245</v>
      </c>
      <c r="C2091">
        <v>2019</v>
      </c>
      <c r="D2091">
        <v>17</v>
      </c>
      <c r="E2091" t="s">
        <v>22</v>
      </c>
      <c r="F2091" t="s">
        <v>49</v>
      </c>
      <c r="H2091" t="s">
        <v>107</v>
      </c>
      <c r="J2091">
        <v>2</v>
      </c>
      <c r="K2091" t="s">
        <v>162</v>
      </c>
      <c r="L2091">
        <v>32</v>
      </c>
      <c r="M2091" t="s">
        <v>161</v>
      </c>
    </row>
    <row r="2092" spans="1:14">
      <c r="A2092">
        <v>2091</v>
      </c>
      <c r="B2092">
        <v>245</v>
      </c>
      <c r="C2092">
        <v>2019</v>
      </c>
      <c r="D2092">
        <v>17</v>
      </c>
      <c r="E2092" t="s">
        <v>22</v>
      </c>
      <c r="F2092" t="s">
        <v>49</v>
      </c>
      <c r="H2092" t="s">
        <v>112</v>
      </c>
      <c r="J2092">
        <v>2</v>
      </c>
      <c r="K2092" t="s">
        <v>162</v>
      </c>
      <c r="L2092">
        <v>42</v>
      </c>
      <c r="M2092" t="s">
        <v>161</v>
      </c>
    </row>
    <row r="2093" spans="1:14">
      <c r="A2093">
        <v>2092</v>
      </c>
      <c r="B2093">
        <v>245</v>
      </c>
      <c r="C2093">
        <v>2019</v>
      </c>
      <c r="D2093">
        <v>17</v>
      </c>
      <c r="E2093" t="s">
        <v>22</v>
      </c>
      <c r="F2093" t="s">
        <v>49</v>
      </c>
      <c r="H2093" t="s">
        <v>107</v>
      </c>
      <c r="J2093">
        <v>3</v>
      </c>
      <c r="K2093" t="s">
        <v>162</v>
      </c>
      <c r="L2093">
        <v>51</v>
      </c>
      <c r="M2093" t="s">
        <v>163</v>
      </c>
      <c r="N2093" t="s">
        <v>165</v>
      </c>
    </row>
    <row r="2094" spans="1:14">
      <c r="A2094">
        <v>2093</v>
      </c>
      <c r="B2094">
        <v>245</v>
      </c>
      <c r="C2094">
        <v>2019</v>
      </c>
      <c r="D2094">
        <v>17</v>
      </c>
      <c r="E2094" t="s">
        <v>22</v>
      </c>
      <c r="F2094" t="s">
        <v>49</v>
      </c>
      <c r="H2094" t="s">
        <v>107</v>
      </c>
      <c r="J2094">
        <v>3</v>
      </c>
      <c r="K2094" t="s">
        <v>160</v>
      </c>
      <c r="L2094">
        <f>IF(K2094="XP", 33,0)</f>
        <v>33</v>
      </c>
      <c r="M2094" t="s">
        <v>161</v>
      </c>
    </row>
    <row r="2095" spans="1:14">
      <c r="A2095">
        <v>2094</v>
      </c>
      <c r="B2095">
        <v>245</v>
      </c>
      <c r="C2095">
        <v>2019</v>
      </c>
      <c r="D2095">
        <v>17</v>
      </c>
      <c r="E2095" t="s">
        <v>22</v>
      </c>
      <c r="F2095" t="s">
        <v>49</v>
      </c>
      <c r="H2095" t="s">
        <v>107</v>
      </c>
      <c r="J2095">
        <v>4</v>
      </c>
      <c r="K2095" t="s">
        <v>162</v>
      </c>
      <c r="L2095">
        <v>40</v>
      </c>
      <c r="M2095" t="s">
        <v>161</v>
      </c>
    </row>
    <row r="2096" spans="1:14">
      <c r="A2096">
        <v>2095</v>
      </c>
      <c r="B2096">
        <v>245</v>
      </c>
      <c r="C2096">
        <v>2019</v>
      </c>
      <c r="D2096">
        <v>17</v>
      </c>
      <c r="E2096" t="s">
        <v>22</v>
      </c>
      <c r="F2096" t="s">
        <v>49</v>
      </c>
      <c r="H2096" t="s">
        <v>112</v>
      </c>
      <c r="J2096">
        <v>4</v>
      </c>
      <c r="K2096" t="s">
        <v>162</v>
      </c>
      <c r="L2096">
        <v>56</v>
      </c>
      <c r="M2096" t="s">
        <v>161</v>
      </c>
    </row>
    <row r="2097" spans="1:14">
      <c r="A2097">
        <v>2096</v>
      </c>
      <c r="B2097">
        <v>245</v>
      </c>
      <c r="C2097">
        <v>2019</v>
      </c>
      <c r="D2097">
        <v>17</v>
      </c>
      <c r="E2097" t="s">
        <v>22</v>
      </c>
      <c r="F2097" t="s">
        <v>49</v>
      </c>
      <c r="H2097" t="s">
        <v>107</v>
      </c>
      <c r="J2097">
        <v>4</v>
      </c>
      <c r="K2097" t="s">
        <v>160</v>
      </c>
      <c r="L2097">
        <f>IF(K2097="XP", 33,0)</f>
        <v>33</v>
      </c>
      <c r="M2097" t="s">
        <v>161</v>
      </c>
    </row>
    <row r="2098" spans="1:14">
      <c r="A2098">
        <v>2097</v>
      </c>
      <c r="B2098">
        <v>245</v>
      </c>
      <c r="C2098">
        <v>2019</v>
      </c>
      <c r="D2098">
        <v>17</v>
      </c>
      <c r="E2098" t="s">
        <v>22</v>
      </c>
      <c r="F2098" t="s">
        <v>49</v>
      </c>
      <c r="H2098" t="s">
        <v>107</v>
      </c>
      <c r="J2098">
        <v>4</v>
      </c>
      <c r="K2098" t="s">
        <v>162</v>
      </c>
      <c r="L2098">
        <v>33</v>
      </c>
      <c r="M2098" t="s">
        <v>161</v>
      </c>
      <c r="N2098" t="s">
        <v>173</v>
      </c>
    </row>
    <row r="2099" spans="1:14">
      <c r="A2099">
        <v>2098</v>
      </c>
      <c r="B2099">
        <v>246</v>
      </c>
      <c r="C2099">
        <v>2019</v>
      </c>
      <c r="D2099">
        <v>17</v>
      </c>
      <c r="E2099" t="s">
        <v>23</v>
      </c>
      <c r="F2099" t="s">
        <v>56</v>
      </c>
      <c r="H2099" t="s">
        <v>102</v>
      </c>
      <c r="J2099">
        <v>1</v>
      </c>
      <c r="K2099" t="s">
        <v>162</v>
      </c>
      <c r="L2099">
        <v>40</v>
      </c>
      <c r="M2099" t="s">
        <v>161</v>
      </c>
    </row>
    <row r="2100" spans="1:14">
      <c r="A2100">
        <v>2099</v>
      </c>
      <c r="B2100">
        <v>246</v>
      </c>
      <c r="C2100">
        <v>2019</v>
      </c>
      <c r="D2100">
        <v>17</v>
      </c>
      <c r="E2100" t="s">
        <v>23</v>
      </c>
      <c r="F2100" t="s">
        <v>56</v>
      </c>
      <c r="H2100" t="s">
        <v>121</v>
      </c>
      <c r="J2100">
        <v>2</v>
      </c>
      <c r="K2100" t="s">
        <v>160</v>
      </c>
      <c r="L2100">
        <f t="shared" si="17"/>
        <v>33</v>
      </c>
      <c r="M2100" t="s">
        <v>161</v>
      </c>
    </row>
    <row r="2101" spans="1:14">
      <c r="A2101">
        <v>2100</v>
      </c>
      <c r="B2101">
        <v>246</v>
      </c>
      <c r="C2101">
        <v>2019</v>
      </c>
      <c r="D2101">
        <v>17</v>
      </c>
      <c r="E2101" t="s">
        <v>23</v>
      </c>
      <c r="F2101" t="s">
        <v>56</v>
      </c>
      <c r="H2101" t="s">
        <v>102</v>
      </c>
      <c r="J2101">
        <v>2</v>
      </c>
      <c r="K2101" t="s">
        <v>160</v>
      </c>
      <c r="L2101">
        <f t="shared" si="17"/>
        <v>33</v>
      </c>
      <c r="M2101" t="s">
        <v>161</v>
      </c>
    </row>
    <row r="2102" spans="1:14">
      <c r="A2102">
        <v>2101</v>
      </c>
      <c r="B2102">
        <v>246</v>
      </c>
      <c r="C2102">
        <v>2019</v>
      </c>
      <c r="D2102">
        <v>17</v>
      </c>
      <c r="E2102" t="s">
        <v>23</v>
      </c>
      <c r="F2102" t="s">
        <v>56</v>
      </c>
      <c r="H2102" t="s">
        <v>121</v>
      </c>
      <c r="J2102">
        <v>3</v>
      </c>
      <c r="K2102" t="s">
        <v>160</v>
      </c>
      <c r="L2102">
        <f t="shared" si="17"/>
        <v>33</v>
      </c>
      <c r="M2102" t="s">
        <v>161</v>
      </c>
    </row>
    <row r="2103" spans="1:14">
      <c r="A2103">
        <v>2102</v>
      </c>
      <c r="B2103">
        <v>246</v>
      </c>
      <c r="C2103">
        <v>2019</v>
      </c>
      <c r="D2103">
        <v>17</v>
      </c>
      <c r="E2103" t="s">
        <v>23</v>
      </c>
      <c r="F2103" t="s">
        <v>56</v>
      </c>
      <c r="H2103" t="s">
        <v>102</v>
      </c>
      <c r="J2103">
        <v>3</v>
      </c>
      <c r="K2103" t="s">
        <v>160</v>
      </c>
      <c r="L2103">
        <f t="shared" si="17"/>
        <v>33</v>
      </c>
      <c r="M2103" t="s">
        <v>161</v>
      </c>
    </row>
    <row r="2104" spans="1:14">
      <c r="A2104">
        <v>2103</v>
      </c>
      <c r="B2104">
        <v>246</v>
      </c>
      <c r="C2104">
        <v>2019</v>
      </c>
      <c r="D2104">
        <v>17</v>
      </c>
      <c r="E2104" t="s">
        <v>23</v>
      </c>
      <c r="F2104" t="s">
        <v>56</v>
      </c>
      <c r="H2104" t="s">
        <v>102</v>
      </c>
      <c r="J2104">
        <v>3</v>
      </c>
      <c r="K2104" t="s">
        <v>160</v>
      </c>
      <c r="L2104">
        <f t="shared" si="17"/>
        <v>33</v>
      </c>
      <c r="M2104" t="s">
        <v>161</v>
      </c>
    </row>
    <row r="2105" spans="1:14">
      <c r="A2105">
        <v>2104</v>
      </c>
      <c r="B2105">
        <v>246</v>
      </c>
      <c r="C2105">
        <v>2019</v>
      </c>
      <c r="D2105">
        <v>17</v>
      </c>
      <c r="E2105" t="s">
        <v>23</v>
      </c>
      <c r="F2105" t="s">
        <v>56</v>
      </c>
      <c r="H2105" t="s">
        <v>121</v>
      </c>
      <c r="J2105">
        <v>4</v>
      </c>
      <c r="K2105" t="s">
        <v>160</v>
      </c>
      <c r="L2105">
        <f t="shared" si="17"/>
        <v>33</v>
      </c>
      <c r="M2105" t="s">
        <v>161</v>
      </c>
    </row>
    <row r="2106" spans="1:14">
      <c r="A2106">
        <v>2105</v>
      </c>
      <c r="B2106">
        <v>246</v>
      </c>
      <c r="C2106">
        <v>2019</v>
      </c>
      <c r="D2106">
        <v>17</v>
      </c>
      <c r="E2106" t="s">
        <v>23</v>
      </c>
      <c r="F2106" t="s">
        <v>56</v>
      </c>
      <c r="H2106" t="s">
        <v>102</v>
      </c>
      <c r="J2106">
        <v>4</v>
      </c>
      <c r="K2106" t="s">
        <v>160</v>
      </c>
      <c r="L2106">
        <f t="shared" si="17"/>
        <v>33</v>
      </c>
      <c r="M2106" t="s">
        <v>161</v>
      </c>
    </row>
    <row r="2107" spans="1:14">
      <c r="A2107">
        <v>2106</v>
      </c>
      <c r="B2107">
        <v>247</v>
      </c>
      <c r="C2107">
        <v>2019</v>
      </c>
      <c r="D2107">
        <v>17</v>
      </c>
      <c r="E2107" t="s">
        <v>36</v>
      </c>
      <c r="F2107" t="s">
        <v>50</v>
      </c>
      <c r="H2107" t="s">
        <v>193</v>
      </c>
      <c r="J2107">
        <v>1</v>
      </c>
      <c r="K2107" t="s">
        <v>162</v>
      </c>
      <c r="L2107">
        <v>26</v>
      </c>
      <c r="M2107" t="s">
        <v>161</v>
      </c>
    </row>
    <row r="2108" spans="1:14">
      <c r="A2108">
        <v>2107</v>
      </c>
      <c r="B2108">
        <v>247</v>
      </c>
      <c r="C2108">
        <v>2019</v>
      </c>
      <c r="D2108">
        <v>17</v>
      </c>
      <c r="E2108" t="s">
        <v>36</v>
      </c>
      <c r="F2108" t="s">
        <v>50</v>
      </c>
      <c r="H2108" t="s">
        <v>193</v>
      </c>
      <c r="J2108">
        <v>1</v>
      </c>
      <c r="K2108" t="s">
        <v>162</v>
      </c>
      <c r="L2108">
        <v>33</v>
      </c>
      <c r="M2108" t="s">
        <v>161</v>
      </c>
    </row>
    <row r="2109" spans="1:14">
      <c r="A2109">
        <v>2108</v>
      </c>
      <c r="B2109">
        <v>247</v>
      </c>
      <c r="C2109">
        <v>2019</v>
      </c>
      <c r="D2109">
        <v>17</v>
      </c>
      <c r="E2109" t="s">
        <v>36</v>
      </c>
      <c r="F2109" t="s">
        <v>50</v>
      </c>
      <c r="H2109" t="s">
        <v>108</v>
      </c>
      <c r="J2109">
        <v>2</v>
      </c>
      <c r="K2109" t="s">
        <v>162</v>
      </c>
      <c r="L2109">
        <v>37</v>
      </c>
      <c r="M2109" t="s">
        <v>161</v>
      </c>
    </row>
    <row r="2110" spans="1:14">
      <c r="A2110">
        <v>2109</v>
      </c>
      <c r="B2110">
        <v>247</v>
      </c>
      <c r="C2110">
        <v>2019</v>
      </c>
      <c r="D2110">
        <v>17</v>
      </c>
      <c r="E2110" t="s">
        <v>36</v>
      </c>
      <c r="F2110" t="s">
        <v>50</v>
      </c>
      <c r="H2110" t="s">
        <v>193</v>
      </c>
      <c r="J2110">
        <v>2</v>
      </c>
      <c r="K2110" t="s">
        <v>162</v>
      </c>
      <c r="L2110">
        <v>34</v>
      </c>
      <c r="M2110" t="s">
        <v>161</v>
      </c>
    </row>
    <row r="2111" spans="1:14">
      <c r="A2111">
        <v>2110</v>
      </c>
      <c r="B2111">
        <v>247</v>
      </c>
      <c r="C2111">
        <v>2019</v>
      </c>
      <c r="D2111">
        <v>17</v>
      </c>
      <c r="E2111" t="s">
        <v>36</v>
      </c>
      <c r="F2111" t="s">
        <v>50</v>
      </c>
      <c r="H2111" t="s">
        <v>108</v>
      </c>
      <c r="J2111">
        <v>2</v>
      </c>
      <c r="K2111" t="s">
        <v>162</v>
      </c>
      <c r="L2111">
        <v>38</v>
      </c>
      <c r="M2111" t="s">
        <v>161</v>
      </c>
    </row>
    <row r="2112" spans="1:14">
      <c r="A2112">
        <v>2111</v>
      </c>
      <c r="B2112">
        <v>247</v>
      </c>
      <c r="C2112">
        <v>2019</v>
      </c>
      <c r="D2112">
        <v>17</v>
      </c>
      <c r="E2112" t="s">
        <v>36</v>
      </c>
      <c r="F2112" t="s">
        <v>50</v>
      </c>
      <c r="H2112" t="s">
        <v>193</v>
      </c>
      <c r="J2112">
        <v>3</v>
      </c>
      <c r="K2112" t="s">
        <v>160</v>
      </c>
      <c r="L2112">
        <f t="shared" si="17"/>
        <v>33</v>
      </c>
      <c r="M2112" t="s">
        <v>161</v>
      </c>
    </row>
    <row r="2113" spans="1:13">
      <c r="A2113">
        <v>2112</v>
      </c>
      <c r="B2113">
        <v>247</v>
      </c>
      <c r="C2113">
        <v>2019</v>
      </c>
      <c r="D2113">
        <v>17</v>
      </c>
      <c r="E2113" t="s">
        <v>36</v>
      </c>
      <c r="F2113" t="s">
        <v>50</v>
      </c>
      <c r="H2113" t="s">
        <v>108</v>
      </c>
      <c r="J2113">
        <v>4</v>
      </c>
      <c r="K2113" t="s">
        <v>160</v>
      </c>
      <c r="L2113">
        <f t="shared" si="17"/>
        <v>33</v>
      </c>
      <c r="M2113" t="s">
        <v>161</v>
      </c>
    </row>
    <row r="2114" spans="1:13">
      <c r="A2114">
        <v>2113</v>
      </c>
      <c r="B2114">
        <v>247</v>
      </c>
      <c r="C2114">
        <v>2019</v>
      </c>
      <c r="D2114">
        <v>17</v>
      </c>
      <c r="E2114" t="s">
        <v>36</v>
      </c>
      <c r="F2114" t="s">
        <v>50</v>
      </c>
      <c r="H2114" t="s">
        <v>108</v>
      </c>
      <c r="J2114">
        <v>4</v>
      </c>
      <c r="K2114" t="s">
        <v>162</v>
      </c>
      <c r="L2114">
        <v>39</v>
      </c>
      <c r="M2114" t="s">
        <v>161</v>
      </c>
    </row>
    <row r="2115" spans="1:13">
      <c r="A2115">
        <v>2114</v>
      </c>
      <c r="B2115">
        <v>247</v>
      </c>
      <c r="C2115">
        <v>2019</v>
      </c>
      <c r="D2115">
        <v>17</v>
      </c>
      <c r="E2115" t="s">
        <v>36</v>
      </c>
      <c r="F2115" t="s">
        <v>50</v>
      </c>
      <c r="H2115" t="s">
        <v>108</v>
      </c>
      <c r="J2115">
        <v>4</v>
      </c>
      <c r="K2115" t="s">
        <v>162</v>
      </c>
      <c r="L2115">
        <v>34</v>
      </c>
      <c r="M2115" t="s">
        <v>161</v>
      </c>
    </row>
    <row r="2116" spans="1:13">
      <c r="A2116">
        <v>2115</v>
      </c>
      <c r="B2116">
        <v>247</v>
      </c>
      <c r="C2116">
        <v>2019</v>
      </c>
      <c r="D2116">
        <v>17</v>
      </c>
      <c r="E2116" t="s">
        <v>36</v>
      </c>
      <c r="F2116" t="s">
        <v>50</v>
      </c>
      <c r="H2116" t="s">
        <v>193</v>
      </c>
      <c r="J2116">
        <v>4</v>
      </c>
      <c r="K2116" t="s">
        <v>162</v>
      </c>
      <c r="L2116">
        <v>22</v>
      </c>
      <c r="M2116" t="s">
        <v>161</v>
      </c>
    </row>
    <row r="2117" spans="1:13">
      <c r="A2117">
        <v>2116</v>
      </c>
      <c r="B2117">
        <v>248</v>
      </c>
      <c r="C2117">
        <v>2019</v>
      </c>
      <c r="D2117">
        <v>17</v>
      </c>
      <c r="E2117" t="s">
        <v>25</v>
      </c>
      <c r="F2117" t="s">
        <v>55</v>
      </c>
      <c r="H2117" t="s">
        <v>105</v>
      </c>
      <c r="J2117">
        <v>1</v>
      </c>
      <c r="K2117" t="s">
        <v>162</v>
      </c>
      <c r="L2117">
        <v>27</v>
      </c>
      <c r="M2117" t="s">
        <v>161</v>
      </c>
    </row>
    <row r="2118" spans="1:13">
      <c r="A2118">
        <v>2117</v>
      </c>
      <c r="B2118">
        <v>248</v>
      </c>
      <c r="C2118">
        <v>2019</v>
      </c>
      <c r="D2118">
        <v>17</v>
      </c>
      <c r="E2118" t="s">
        <v>25</v>
      </c>
      <c r="F2118" t="s">
        <v>55</v>
      </c>
      <c r="H2118" t="s">
        <v>105</v>
      </c>
      <c r="J2118">
        <v>2</v>
      </c>
      <c r="K2118" t="s">
        <v>160</v>
      </c>
      <c r="L2118">
        <f t="shared" si="17"/>
        <v>33</v>
      </c>
      <c r="M2118" t="s">
        <v>161</v>
      </c>
    </row>
    <row r="2119" spans="1:13">
      <c r="A2119">
        <v>2118</v>
      </c>
      <c r="B2119">
        <v>248</v>
      </c>
      <c r="C2119">
        <v>2019</v>
      </c>
      <c r="D2119">
        <v>17</v>
      </c>
      <c r="E2119" t="s">
        <v>25</v>
      </c>
      <c r="F2119" t="s">
        <v>55</v>
      </c>
      <c r="H2119" t="s">
        <v>106</v>
      </c>
      <c r="J2119">
        <v>2</v>
      </c>
      <c r="K2119" t="s">
        <v>162</v>
      </c>
      <c r="L2119">
        <v>25</v>
      </c>
      <c r="M2119" t="s">
        <v>161</v>
      </c>
    </row>
    <row r="2120" spans="1:13">
      <c r="A2120">
        <v>2119</v>
      </c>
      <c r="B2120">
        <v>248</v>
      </c>
      <c r="C2120">
        <v>2019</v>
      </c>
      <c r="D2120">
        <v>17</v>
      </c>
      <c r="E2120" t="s">
        <v>25</v>
      </c>
      <c r="F2120" t="s">
        <v>55</v>
      </c>
      <c r="H2120" t="s">
        <v>106</v>
      </c>
      <c r="J2120">
        <v>2</v>
      </c>
      <c r="K2120" t="s">
        <v>160</v>
      </c>
      <c r="L2120">
        <f t="shared" si="17"/>
        <v>33</v>
      </c>
      <c r="M2120" t="s">
        <v>161</v>
      </c>
    </row>
    <row r="2121" spans="1:13">
      <c r="A2121">
        <v>2120</v>
      </c>
      <c r="B2121">
        <v>248</v>
      </c>
      <c r="C2121">
        <v>2019</v>
      </c>
      <c r="D2121">
        <v>17</v>
      </c>
      <c r="E2121" t="s">
        <v>25</v>
      </c>
      <c r="F2121" t="s">
        <v>55</v>
      </c>
      <c r="H2121" t="s">
        <v>105</v>
      </c>
      <c r="J2121">
        <v>3</v>
      </c>
      <c r="K2121" t="s">
        <v>160</v>
      </c>
      <c r="L2121">
        <f t="shared" si="17"/>
        <v>33</v>
      </c>
      <c r="M2121" t="s">
        <v>161</v>
      </c>
    </row>
    <row r="2122" spans="1:13">
      <c r="A2122">
        <v>2121</v>
      </c>
      <c r="B2122">
        <v>248</v>
      </c>
      <c r="C2122">
        <v>2019</v>
      </c>
      <c r="D2122">
        <v>17</v>
      </c>
      <c r="E2122" t="s">
        <v>25</v>
      </c>
      <c r="F2122" t="s">
        <v>55</v>
      </c>
      <c r="H2122" t="s">
        <v>106</v>
      </c>
      <c r="J2122">
        <v>3</v>
      </c>
      <c r="K2122" t="s">
        <v>160</v>
      </c>
      <c r="L2122">
        <f t="shared" si="17"/>
        <v>33</v>
      </c>
      <c r="M2122" t="s">
        <v>161</v>
      </c>
    </row>
    <row r="2123" spans="1:13">
      <c r="A2123">
        <v>2122</v>
      </c>
      <c r="B2123">
        <v>248</v>
      </c>
      <c r="C2123">
        <v>2019</v>
      </c>
      <c r="D2123">
        <v>17</v>
      </c>
      <c r="E2123" t="s">
        <v>25</v>
      </c>
      <c r="F2123" t="s">
        <v>55</v>
      </c>
      <c r="H2123" t="s">
        <v>105</v>
      </c>
      <c r="J2123">
        <v>4</v>
      </c>
      <c r="K2123" t="s">
        <v>162</v>
      </c>
      <c r="L2123">
        <v>32</v>
      </c>
      <c r="M2123" t="s">
        <v>161</v>
      </c>
    </row>
    <row r="2124" spans="1:13">
      <c r="A2124">
        <v>2123</v>
      </c>
      <c r="B2124">
        <v>248</v>
      </c>
      <c r="C2124">
        <v>2019</v>
      </c>
      <c r="D2124">
        <v>17</v>
      </c>
      <c r="E2124" t="s">
        <v>25</v>
      </c>
      <c r="F2124" t="s">
        <v>55</v>
      </c>
      <c r="H2124" t="s">
        <v>106</v>
      </c>
      <c r="J2124">
        <v>4</v>
      </c>
      <c r="K2124" t="s">
        <v>160</v>
      </c>
      <c r="L2124">
        <f t="shared" si="17"/>
        <v>33</v>
      </c>
      <c r="M2124" t="s">
        <v>161</v>
      </c>
    </row>
    <row r="2125" spans="1:13">
      <c r="A2125">
        <v>2124</v>
      </c>
      <c r="B2125">
        <v>248</v>
      </c>
      <c r="C2125">
        <v>2019</v>
      </c>
      <c r="D2125">
        <v>17</v>
      </c>
      <c r="E2125" t="s">
        <v>25</v>
      </c>
      <c r="F2125" t="s">
        <v>55</v>
      </c>
      <c r="H2125" t="s">
        <v>105</v>
      </c>
      <c r="J2125">
        <v>4</v>
      </c>
      <c r="K2125" t="s">
        <v>160</v>
      </c>
      <c r="L2125">
        <f t="shared" si="17"/>
        <v>33</v>
      </c>
      <c r="M2125" t="s">
        <v>161</v>
      </c>
    </row>
    <row r="2126" spans="1:13">
      <c r="A2126">
        <v>2125</v>
      </c>
      <c r="B2126">
        <v>249</v>
      </c>
      <c r="C2126">
        <v>2019</v>
      </c>
      <c r="D2126">
        <v>17</v>
      </c>
      <c r="E2126" t="s">
        <v>47</v>
      </c>
      <c r="F2126" t="s">
        <v>40</v>
      </c>
      <c r="H2126" t="s">
        <v>118</v>
      </c>
      <c r="J2126">
        <v>1</v>
      </c>
      <c r="K2126" t="s">
        <v>162</v>
      </c>
      <c r="L2126">
        <v>45</v>
      </c>
      <c r="M2126" t="s">
        <v>161</v>
      </c>
    </row>
    <row r="2127" spans="1:13">
      <c r="A2127">
        <v>2126</v>
      </c>
      <c r="B2127">
        <v>249</v>
      </c>
      <c r="C2127">
        <v>2019</v>
      </c>
      <c r="D2127">
        <v>17</v>
      </c>
      <c r="E2127" t="s">
        <v>47</v>
      </c>
      <c r="F2127" t="s">
        <v>40</v>
      </c>
      <c r="H2127" t="s">
        <v>118</v>
      </c>
      <c r="J2127">
        <v>1</v>
      </c>
      <c r="K2127" t="s">
        <v>162</v>
      </c>
      <c r="L2127">
        <v>22</v>
      </c>
      <c r="M2127" t="s">
        <v>161</v>
      </c>
    </row>
    <row r="2128" spans="1:13">
      <c r="A2128">
        <v>2127</v>
      </c>
      <c r="B2128">
        <v>249</v>
      </c>
      <c r="C2128">
        <v>2019</v>
      </c>
      <c r="D2128">
        <v>17</v>
      </c>
      <c r="E2128" t="s">
        <v>47</v>
      </c>
      <c r="F2128" t="s">
        <v>40</v>
      </c>
      <c r="H2128" t="s">
        <v>129</v>
      </c>
      <c r="J2128">
        <v>2</v>
      </c>
      <c r="K2128" t="s">
        <v>160</v>
      </c>
      <c r="L2128">
        <f t="shared" si="17"/>
        <v>33</v>
      </c>
      <c r="M2128" t="s">
        <v>161</v>
      </c>
    </row>
    <row r="2129" spans="1:13">
      <c r="A2129">
        <v>2128</v>
      </c>
      <c r="B2129">
        <v>249</v>
      </c>
      <c r="C2129">
        <v>2019</v>
      </c>
      <c r="D2129">
        <v>17</v>
      </c>
      <c r="E2129" t="s">
        <v>47</v>
      </c>
      <c r="F2129" t="s">
        <v>40</v>
      </c>
      <c r="H2129" t="s">
        <v>118</v>
      </c>
      <c r="J2129">
        <v>2</v>
      </c>
      <c r="K2129" t="s">
        <v>162</v>
      </c>
      <c r="L2129">
        <v>42</v>
      </c>
      <c r="M2129" t="s">
        <v>161</v>
      </c>
    </row>
    <row r="2130" spans="1:13">
      <c r="A2130">
        <v>2129</v>
      </c>
      <c r="B2130">
        <v>249</v>
      </c>
      <c r="C2130">
        <v>2019</v>
      </c>
      <c r="D2130">
        <v>17</v>
      </c>
      <c r="E2130" t="s">
        <v>47</v>
      </c>
      <c r="F2130" t="s">
        <v>40</v>
      </c>
      <c r="H2130" t="s">
        <v>118</v>
      </c>
      <c r="J2130">
        <v>2</v>
      </c>
      <c r="K2130" t="s">
        <v>160</v>
      </c>
      <c r="L2130">
        <f t="shared" si="17"/>
        <v>33</v>
      </c>
      <c r="M2130" t="s">
        <v>161</v>
      </c>
    </row>
    <row r="2131" spans="1:13">
      <c r="A2131">
        <v>2130</v>
      </c>
      <c r="B2131">
        <v>249</v>
      </c>
      <c r="C2131">
        <v>2019</v>
      </c>
      <c r="D2131">
        <v>17</v>
      </c>
      <c r="E2131" t="s">
        <v>47</v>
      </c>
      <c r="F2131" t="s">
        <v>40</v>
      </c>
      <c r="H2131" t="s">
        <v>129</v>
      </c>
      <c r="J2131">
        <v>3</v>
      </c>
      <c r="K2131" t="s">
        <v>162</v>
      </c>
      <c r="L2131">
        <v>26</v>
      </c>
      <c r="M2131" t="s">
        <v>161</v>
      </c>
    </row>
    <row r="2132" spans="1:13">
      <c r="A2132">
        <v>2131</v>
      </c>
      <c r="B2132">
        <v>249</v>
      </c>
      <c r="C2132">
        <v>2019</v>
      </c>
      <c r="D2132">
        <v>17</v>
      </c>
      <c r="E2132" t="s">
        <v>47</v>
      </c>
      <c r="F2132" t="s">
        <v>40</v>
      </c>
      <c r="H2132" t="s">
        <v>118</v>
      </c>
      <c r="J2132">
        <v>4</v>
      </c>
      <c r="K2132" t="s">
        <v>162</v>
      </c>
      <c r="L2132">
        <v>47</v>
      </c>
      <c r="M2132" t="s">
        <v>161</v>
      </c>
    </row>
    <row r="2133" spans="1:13">
      <c r="A2133">
        <v>2132</v>
      </c>
      <c r="B2133">
        <v>249</v>
      </c>
      <c r="C2133">
        <v>2019</v>
      </c>
      <c r="D2133">
        <v>17</v>
      </c>
      <c r="E2133" t="s">
        <v>47</v>
      </c>
      <c r="F2133" t="s">
        <v>40</v>
      </c>
      <c r="H2133" t="s">
        <v>118</v>
      </c>
      <c r="J2133">
        <v>4</v>
      </c>
      <c r="K2133" t="s">
        <v>160</v>
      </c>
      <c r="L2133">
        <f t="shared" si="17"/>
        <v>33</v>
      </c>
      <c r="M2133" t="s">
        <v>161</v>
      </c>
    </row>
    <row r="2134" spans="1:13">
      <c r="A2134">
        <v>2133</v>
      </c>
      <c r="B2134">
        <v>250</v>
      </c>
      <c r="C2134">
        <v>2019</v>
      </c>
      <c r="D2134">
        <v>17</v>
      </c>
      <c r="E2134" t="s">
        <v>60</v>
      </c>
      <c r="F2134" t="s">
        <v>54</v>
      </c>
      <c r="H2134" t="s">
        <v>103</v>
      </c>
      <c r="J2134">
        <v>1</v>
      </c>
      <c r="K2134" t="s">
        <v>162</v>
      </c>
      <c r="L2134">
        <v>31</v>
      </c>
      <c r="M2134" t="s">
        <v>161</v>
      </c>
    </row>
    <row r="2135" spans="1:13">
      <c r="A2135">
        <v>2134</v>
      </c>
      <c r="B2135">
        <v>250</v>
      </c>
      <c r="C2135">
        <v>2019</v>
      </c>
      <c r="D2135">
        <v>17</v>
      </c>
      <c r="E2135" t="s">
        <v>60</v>
      </c>
      <c r="F2135" t="s">
        <v>54</v>
      </c>
      <c r="H2135" t="s">
        <v>136</v>
      </c>
      <c r="J2135">
        <v>2</v>
      </c>
      <c r="K2135" t="s">
        <v>162</v>
      </c>
      <c r="L2135">
        <v>37</v>
      </c>
      <c r="M2135" t="s">
        <v>161</v>
      </c>
    </row>
    <row r="2136" spans="1:13">
      <c r="A2136">
        <v>2135</v>
      </c>
      <c r="B2136">
        <v>250</v>
      </c>
      <c r="C2136">
        <v>2019</v>
      </c>
      <c r="D2136">
        <v>17</v>
      </c>
      <c r="E2136" t="s">
        <v>60</v>
      </c>
      <c r="F2136" t="s">
        <v>54</v>
      </c>
      <c r="H2136" t="s">
        <v>103</v>
      </c>
      <c r="J2136">
        <v>2</v>
      </c>
      <c r="K2136" t="s">
        <v>160</v>
      </c>
      <c r="L2136">
        <f t="shared" si="17"/>
        <v>33</v>
      </c>
      <c r="M2136" t="s">
        <v>161</v>
      </c>
    </row>
    <row r="2137" spans="1:13">
      <c r="A2137">
        <v>2136</v>
      </c>
      <c r="B2137">
        <v>250</v>
      </c>
      <c r="C2137">
        <v>2019</v>
      </c>
      <c r="D2137">
        <v>17</v>
      </c>
      <c r="E2137" t="s">
        <v>60</v>
      </c>
      <c r="F2137" t="s">
        <v>54</v>
      </c>
      <c r="H2137" t="s">
        <v>136</v>
      </c>
      <c r="J2137">
        <v>3</v>
      </c>
      <c r="K2137" t="s">
        <v>160</v>
      </c>
      <c r="L2137">
        <f t="shared" si="17"/>
        <v>33</v>
      </c>
      <c r="M2137" t="s">
        <v>161</v>
      </c>
    </row>
    <row r="2138" spans="1:13">
      <c r="A2138">
        <v>2137</v>
      </c>
      <c r="B2138">
        <v>250</v>
      </c>
      <c r="C2138">
        <v>2019</v>
      </c>
      <c r="D2138">
        <v>17</v>
      </c>
      <c r="E2138" t="s">
        <v>60</v>
      </c>
      <c r="F2138" t="s">
        <v>54</v>
      </c>
      <c r="H2138" t="s">
        <v>103</v>
      </c>
      <c r="J2138">
        <v>3</v>
      </c>
      <c r="K2138" t="s">
        <v>160</v>
      </c>
      <c r="L2138">
        <f t="shared" si="17"/>
        <v>33</v>
      </c>
      <c r="M2138" t="s">
        <v>161</v>
      </c>
    </row>
    <row r="2139" spans="1:13">
      <c r="A2139">
        <v>2138</v>
      </c>
      <c r="B2139">
        <v>250</v>
      </c>
      <c r="C2139">
        <v>2019</v>
      </c>
      <c r="D2139">
        <v>17</v>
      </c>
      <c r="E2139" t="s">
        <v>60</v>
      </c>
      <c r="F2139" t="s">
        <v>54</v>
      </c>
      <c r="H2139" t="s">
        <v>136</v>
      </c>
      <c r="J2139">
        <v>3</v>
      </c>
      <c r="K2139" t="s">
        <v>160</v>
      </c>
      <c r="L2139">
        <f t="shared" si="17"/>
        <v>33</v>
      </c>
      <c r="M2139" t="s">
        <v>161</v>
      </c>
    </row>
    <row r="2140" spans="1:13">
      <c r="A2140">
        <v>2139</v>
      </c>
      <c r="B2140">
        <v>250</v>
      </c>
      <c r="C2140">
        <v>2019</v>
      </c>
      <c r="D2140">
        <v>17</v>
      </c>
      <c r="E2140" t="s">
        <v>60</v>
      </c>
      <c r="F2140" t="s">
        <v>54</v>
      </c>
      <c r="H2140" t="s">
        <v>103</v>
      </c>
      <c r="J2140">
        <v>4</v>
      </c>
      <c r="K2140" t="s">
        <v>162</v>
      </c>
      <c r="L2140">
        <v>50</v>
      </c>
      <c r="M2140" t="s">
        <v>161</v>
      </c>
    </row>
    <row r="2141" spans="1:13">
      <c r="A2141">
        <v>2140</v>
      </c>
      <c r="B2141">
        <v>250</v>
      </c>
      <c r="C2141">
        <v>2019</v>
      </c>
      <c r="D2141">
        <v>17</v>
      </c>
      <c r="E2141" t="s">
        <v>60</v>
      </c>
      <c r="F2141" t="s">
        <v>54</v>
      </c>
      <c r="H2141" t="s">
        <v>103</v>
      </c>
      <c r="J2141">
        <v>4</v>
      </c>
      <c r="K2141" t="s">
        <v>160</v>
      </c>
      <c r="L2141">
        <f t="shared" si="17"/>
        <v>33</v>
      </c>
      <c r="M2141" t="s">
        <v>161</v>
      </c>
    </row>
    <row r="2142" spans="1:13">
      <c r="A2142">
        <v>2141</v>
      </c>
      <c r="B2142">
        <v>250</v>
      </c>
      <c r="C2142">
        <v>2019</v>
      </c>
      <c r="D2142">
        <v>17</v>
      </c>
      <c r="E2142" t="s">
        <v>60</v>
      </c>
      <c r="F2142" t="s">
        <v>54</v>
      </c>
      <c r="H2142" t="s">
        <v>103</v>
      </c>
      <c r="J2142">
        <v>4</v>
      </c>
      <c r="K2142" t="s">
        <v>160</v>
      </c>
      <c r="L2142">
        <f t="shared" si="17"/>
        <v>33</v>
      </c>
      <c r="M2142" t="s">
        <v>161</v>
      </c>
    </row>
    <row r="2143" spans="1:13">
      <c r="A2143">
        <v>2142</v>
      </c>
      <c r="B2143">
        <v>251</v>
      </c>
      <c r="C2143">
        <v>2019</v>
      </c>
      <c r="D2143">
        <v>17</v>
      </c>
      <c r="E2143" t="s">
        <v>59</v>
      </c>
      <c r="F2143" t="s">
        <v>44</v>
      </c>
      <c r="H2143" t="s">
        <v>141</v>
      </c>
      <c r="J2143">
        <v>1</v>
      </c>
      <c r="K2143" t="s">
        <v>162</v>
      </c>
      <c r="L2143">
        <v>28</v>
      </c>
      <c r="M2143" t="s">
        <v>161</v>
      </c>
    </row>
    <row r="2144" spans="1:13">
      <c r="A2144">
        <v>2143</v>
      </c>
      <c r="B2144">
        <v>251</v>
      </c>
      <c r="C2144">
        <v>2019</v>
      </c>
      <c r="D2144">
        <v>17</v>
      </c>
      <c r="E2144" t="s">
        <v>59</v>
      </c>
      <c r="F2144" t="s">
        <v>44</v>
      </c>
      <c r="H2144" t="s">
        <v>141</v>
      </c>
      <c r="J2144">
        <v>1</v>
      </c>
      <c r="K2144" t="s">
        <v>162</v>
      </c>
      <c r="L2144">
        <v>47</v>
      </c>
      <c r="M2144" t="s">
        <v>161</v>
      </c>
    </row>
    <row r="2145" spans="1:13">
      <c r="A2145">
        <v>2144</v>
      </c>
      <c r="B2145">
        <v>251</v>
      </c>
      <c r="C2145">
        <v>2019</v>
      </c>
      <c r="D2145">
        <v>17</v>
      </c>
      <c r="E2145" t="s">
        <v>59</v>
      </c>
      <c r="F2145" t="s">
        <v>44</v>
      </c>
      <c r="H2145" t="s">
        <v>104</v>
      </c>
      <c r="J2145">
        <v>2</v>
      </c>
      <c r="K2145" t="s">
        <v>162</v>
      </c>
      <c r="L2145">
        <v>31</v>
      </c>
      <c r="M2145" t="s">
        <v>161</v>
      </c>
    </row>
    <row r="2146" spans="1:13">
      <c r="A2146">
        <v>2145</v>
      </c>
      <c r="B2146">
        <v>251</v>
      </c>
      <c r="C2146">
        <v>2019</v>
      </c>
      <c r="D2146">
        <v>17</v>
      </c>
      <c r="E2146" t="s">
        <v>59</v>
      </c>
      <c r="F2146" t="s">
        <v>44</v>
      </c>
      <c r="H2146" t="s">
        <v>141</v>
      </c>
      <c r="J2146">
        <v>2</v>
      </c>
      <c r="K2146" t="s">
        <v>160</v>
      </c>
      <c r="L2146">
        <f t="shared" si="17"/>
        <v>33</v>
      </c>
      <c r="M2146" t="s">
        <v>161</v>
      </c>
    </row>
    <row r="2147" spans="1:13">
      <c r="A2147">
        <v>2146</v>
      </c>
      <c r="B2147">
        <v>251</v>
      </c>
      <c r="C2147">
        <v>2019</v>
      </c>
      <c r="D2147">
        <v>17</v>
      </c>
      <c r="E2147" t="s">
        <v>59</v>
      </c>
      <c r="F2147" t="s">
        <v>44</v>
      </c>
      <c r="H2147" t="s">
        <v>141</v>
      </c>
      <c r="J2147">
        <v>2</v>
      </c>
      <c r="K2147" t="s">
        <v>160</v>
      </c>
      <c r="L2147">
        <f t="shared" si="17"/>
        <v>33</v>
      </c>
      <c r="M2147" t="s">
        <v>161</v>
      </c>
    </row>
    <row r="2148" spans="1:13">
      <c r="A2148">
        <v>2147</v>
      </c>
      <c r="B2148">
        <v>251</v>
      </c>
      <c r="C2148">
        <v>2019</v>
      </c>
      <c r="D2148">
        <v>17</v>
      </c>
      <c r="E2148" t="s">
        <v>59</v>
      </c>
      <c r="F2148" t="s">
        <v>44</v>
      </c>
      <c r="H2148" t="s">
        <v>104</v>
      </c>
      <c r="J2148">
        <v>2</v>
      </c>
      <c r="K2148" t="s">
        <v>160</v>
      </c>
      <c r="L2148">
        <f t="shared" si="17"/>
        <v>33</v>
      </c>
      <c r="M2148" t="s">
        <v>161</v>
      </c>
    </row>
    <row r="2149" spans="1:13">
      <c r="A2149">
        <v>2148</v>
      </c>
      <c r="B2149">
        <v>251</v>
      </c>
      <c r="C2149">
        <v>2019</v>
      </c>
      <c r="D2149">
        <v>17</v>
      </c>
      <c r="E2149" t="s">
        <v>59</v>
      </c>
      <c r="F2149" t="s">
        <v>44</v>
      </c>
      <c r="H2149" t="s">
        <v>104</v>
      </c>
      <c r="J2149">
        <v>3</v>
      </c>
      <c r="K2149" t="s">
        <v>162</v>
      </c>
      <c r="L2149">
        <v>42</v>
      </c>
      <c r="M2149" t="s">
        <v>161</v>
      </c>
    </row>
    <row r="2150" spans="1:13">
      <c r="A2150">
        <v>2149</v>
      </c>
      <c r="B2150">
        <v>251</v>
      </c>
      <c r="C2150">
        <v>2019</v>
      </c>
      <c r="D2150">
        <v>17</v>
      </c>
      <c r="E2150" t="s">
        <v>59</v>
      </c>
      <c r="F2150" t="s">
        <v>44</v>
      </c>
      <c r="H2150" t="s">
        <v>141</v>
      </c>
      <c r="J2150">
        <v>3</v>
      </c>
      <c r="K2150" t="s">
        <v>160</v>
      </c>
      <c r="L2150">
        <f t="shared" si="17"/>
        <v>33</v>
      </c>
      <c r="M2150" t="s">
        <v>161</v>
      </c>
    </row>
    <row r="2151" spans="1:13">
      <c r="A2151">
        <v>2150</v>
      </c>
      <c r="B2151">
        <v>251</v>
      </c>
      <c r="C2151">
        <v>2019</v>
      </c>
      <c r="D2151">
        <v>17</v>
      </c>
      <c r="E2151" t="s">
        <v>59</v>
      </c>
      <c r="F2151" t="s">
        <v>44</v>
      </c>
      <c r="H2151" t="s">
        <v>104</v>
      </c>
      <c r="J2151">
        <v>3</v>
      </c>
      <c r="K2151" t="s">
        <v>162</v>
      </c>
      <c r="L2151">
        <v>28</v>
      </c>
      <c r="M2151" t="s">
        <v>161</v>
      </c>
    </row>
    <row r="2152" spans="1:13">
      <c r="A2152">
        <v>2151</v>
      </c>
      <c r="B2152">
        <v>251</v>
      </c>
      <c r="C2152">
        <v>2019</v>
      </c>
      <c r="D2152">
        <v>17</v>
      </c>
      <c r="E2152" t="s">
        <v>59</v>
      </c>
      <c r="F2152" t="s">
        <v>44</v>
      </c>
      <c r="H2152" t="s">
        <v>141</v>
      </c>
      <c r="J2152">
        <v>3</v>
      </c>
      <c r="K2152" t="s">
        <v>162</v>
      </c>
      <c r="L2152">
        <v>48</v>
      </c>
      <c r="M2152" t="s">
        <v>161</v>
      </c>
    </row>
    <row r="2153" spans="1:13">
      <c r="A2153">
        <v>2152</v>
      </c>
      <c r="B2153">
        <v>251</v>
      </c>
      <c r="C2153">
        <v>2019</v>
      </c>
      <c r="D2153">
        <v>17</v>
      </c>
      <c r="E2153" t="s">
        <v>59</v>
      </c>
      <c r="F2153" t="s">
        <v>44</v>
      </c>
      <c r="H2153" t="s">
        <v>141</v>
      </c>
      <c r="J2153">
        <v>3</v>
      </c>
      <c r="K2153" t="s">
        <v>160</v>
      </c>
      <c r="L2153">
        <f t="shared" si="17"/>
        <v>33</v>
      </c>
      <c r="M2153" t="s">
        <v>161</v>
      </c>
    </row>
    <row r="2154" spans="1:13">
      <c r="A2154">
        <v>2153</v>
      </c>
      <c r="B2154">
        <v>251</v>
      </c>
      <c r="C2154">
        <v>2019</v>
      </c>
      <c r="D2154">
        <v>17</v>
      </c>
      <c r="E2154" t="s">
        <v>59</v>
      </c>
      <c r="F2154" t="s">
        <v>44</v>
      </c>
      <c r="H2154" t="s">
        <v>141</v>
      </c>
      <c r="J2154">
        <v>4</v>
      </c>
      <c r="K2154" t="s">
        <v>160</v>
      </c>
      <c r="L2154">
        <f t="shared" si="17"/>
        <v>33</v>
      </c>
      <c r="M2154" t="s">
        <v>161</v>
      </c>
    </row>
    <row r="2155" spans="1:13">
      <c r="A2155">
        <v>2154</v>
      </c>
      <c r="B2155">
        <v>251</v>
      </c>
      <c r="C2155">
        <v>2019</v>
      </c>
      <c r="D2155">
        <v>17</v>
      </c>
      <c r="E2155" t="s">
        <v>59</v>
      </c>
      <c r="F2155" t="s">
        <v>44</v>
      </c>
      <c r="H2155" t="s">
        <v>141</v>
      </c>
      <c r="J2155">
        <v>4</v>
      </c>
      <c r="K2155" t="s">
        <v>162</v>
      </c>
      <c r="L2155">
        <v>40</v>
      </c>
      <c r="M2155" t="s">
        <v>161</v>
      </c>
    </row>
    <row r="2156" spans="1:13">
      <c r="A2156">
        <v>2155</v>
      </c>
      <c r="B2156">
        <v>252</v>
      </c>
      <c r="C2156">
        <v>2019</v>
      </c>
      <c r="D2156">
        <v>17</v>
      </c>
      <c r="E2156" t="s">
        <v>46</v>
      </c>
      <c r="F2156" t="s">
        <v>37</v>
      </c>
      <c r="H2156" t="s">
        <v>101</v>
      </c>
      <c r="J2156">
        <v>1</v>
      </c>
      <c r="K2156" t="s">
        <v>160</v>
      </c>
      <c r="L2156">
        <f t="shared" si="17"/>
        <v>33</v>
      </c>
      <c r="M2156" t="s">
        <v>161</v>
      </c>
    </row>
    <row r="2157" spans="1:13">
      <c r="A2157">
        <v>2156</v>
      </c>
      <c r="B2157">
        <v>252</v>
      </c>
      <c r="C2157">
        <v>2019</v>
      </c>
      <c r="D2157">
        <v>17</v>
      </c>
      <c r="E2157" t="s">
        <v>46</v>
      </c>
      <c r="F2157" t="s">
        <v>37</v>
      </c>
      <c r="H2157" t="s">
        <v>194</v>
      </c>
      <c r="J2157">
        <v>1</v>
      </c>
      <c r="K2157" t="s">
        <v>160</v>
      </c>
      <c r="L2157">
        <f t="shared" si="17"/>
        <v>33</v>
      </c>
      <c r="M2157" t="s">
        <v>161</v>
      </c>
    </row>
    <row r="2158" spans="1:13">
      <c r="A2158">
        <v>2157</v>
      </c>
      <c r="B2158">
        <v>252</v>
      </c>
      <c r="C2158">
        <v>2019</v>
      </c>
      <c r="D2158">
        <v>17</v>
      </c>
      <c r="E2158" t="s">
        <v>46</v>
      </c>
      <c r="F2158" t="s">
        <v>37</v>
      </c>
      <c r="H2158" t="s">
        <v>194</v>
      </c>
      <c r="J2158">
        <v>2</v>
      </c>
      <c r="K2158" t="s">
        <v>160</v>
      </c>
      <c r="L2158">
        <f t="shared" si="17"/>
        <v>33</v>
      </c>
      <c r="M2158" t="s">
        <v>161</v>
      </c>
    </row>
    <row r="2159" spans="1:13">
      <c r="A2159">
        <v>2158</v>
      </c>
      <c r="B2159">
        <v>252</v>
      </c>
      <c r="C2159">
        <v>2019</v>
      </c>
      <c r="D2159">
        <v>17</v>
      </c>
      <c r="E2159" t="s">
        <v>46</v>
      </c>
      <c r="F2159" t="s">
        <v>37</v>
      </c>
      <c r="H2159" t="s">
        <v>194</v>
      </c>
      <c r="J2159">
        <v>3</v>
      </c>
      <c r="K2159" t="s">
        <v>160</v>
      </c>
      <c r="L2159">
        <f t="shared" si="17"/>
        <v>33</v>
      </c>
      <c r="M2159" t="s">
        <v>161</v>
      </c>
    </row>
    <row r="2160" spans="1:13">
      <c r="A2160">
        <v>2159</v>
      </c>
      <c r="B2160">
        <v>252</v>
      </c>
      <c r="C2160">
        <v>2019</v>
      </c>
      <c r="D2160">
        <v>17</v>
      </c>
      <c r="E2160" t="s">
        <v>46</v>
      </c>
      <c r="F2160" t="s">
        <v>37</v>
      </c>
      <c r="H2160" t="s">
        <v>101</v>
      </c>
      <c r="J2160">
        <v>3</v>
      </c>
      <c r="K2160" t="s">
        <v>160</v>
      </c>
      <c r="L2160">
        <f t="shared" si="17"/>
        <v>33</v>
      </c>
      <c r="M2160" t="s">
        <v>161</v>
      </c>
    </row>
    <row r="2161" spans="1:14">
      <c r="A2161">
        <v>2160</v>
      </c>
      <c r="B2161">
        <v>252</v>
      </c>
      <c r="C2161">
        <v>2019</v>
      </c>
      <c r="D2161">
        <v>17</v>
      </c>
      <c r="E2161" t="s">
        <v>46</v>
      </c>
      <c r="F2161" t="s">
        <v>37</v>
      </c>
      <c r="H2161" t="s">
        <v>194</v>
      </c>
      <c r="J2161">
        <v>4</v>
      </c>
      <c r="K2161" t="s">
        <v>160</v>
      </c>
      <c r="L2161">
        <f t="shared" si="17"/>
        <v>33</v>
      </c>
      <c r="M2161" t="s">
        <v>161</v>
      </c>
    </row>
    <row r="2162" spans="1:14">
      <c r="A2162">
        <v>2161</v>
      </c>
      <c r="B2162">
        <v>252</v>
      </c>
      <c r="C2162">
        <v>2019</v>
      </c>
      <c r="D2162">
        <v>17</v>
      </c>
      <c r="E2162" t="s">
        <v>46</v>
      </c>
      <c r="F2162" t="s">
        <v>37</v>
      </c>
      <c r="H2162" t="s">
        <v>194</v>
      </c>
      <c r="J2162">
        <v>4</v>
      </c>
      <c r="K2162" t="s">
        <v>160</v>
      </c>
      <c r="L2162">
        <f t="shared" si="17"/>
        <v>33</v>
      </c>
      <c r="M2162" t="s">
        <v>161</v>
      </c>
    </row>
    <row r="2163" spans="1:14">
      <c r="A2163">
        <v>2162</v>
      </c>
      <c r="B2163">
        <v>253</v>
      </c>
      <c r="C2163">
        <v>2019</v>
      </c>
      <c r="D2163">
        <v>17</v>
      </c>
      <c r="E2163" t="s">
        <v>33</v>
      </c>
      <c r="F2163" t="s">
        <v>34</v>
      </c>
      <c r="H2163" t="s">
        <v>142</v>
      </c>
      <c r="J2163">
        <v>1</v>
      </c>
      <c r="K2163" t="s">
        <v>162</v>
      </c>
      <c r="L2163">
        <v>20</v>
      </c>
      <c r="M2163" t="s">
        <v>161</v>
      </c>
    </row>
    <row r="2164" spans="1:14">
      <c r="A2164">
        <v>2163</v>
      </c>
      <c r="B2164">
        <v>253</v>
      </c>
      <c r="C2164">
        <v>2019</v>
      </c>
      <c r="D2164">
        <v>17</v>
      </c>
      <c r="E2164" t="s">
        <v>33</v>
      </c>
      <c r="F2164" t="s">
        <v>34</v>
      </c>
      <c r="H2164" t="s">
        <v>110</v>
      </c>
      <c r="J2164">
        <v>1</v>
      </c>
      <c r="K2164" t="s">
        <v>162</v>
      </c>
      <c r="L2164">
        <v>20</v>
      </c>
      <c r="M2164" t="s">
        <v>161</v>
      </c>
    </row>
    <row r="2165" spans="1:14">
      <c r="A2165">
        <v>2164</v>
      </c>
      <c r="B2165">
        <v>253</v>
      </c>
      <c r="C2165">
        <v>2019</v>
      </c>
      <c r="D2165">
        <v>17</v>
      </c>
      <c r="E2165" t="s">
        <v>33</v>
      </c>
      <c r="F2165" t="s">
        <v>34</v>
      </c>
      <c r="H2165" t="s">
        <v>142</v>
      </c>
      <c r="J2165">
        <v>1</v>
      </c>
      <c r="K2165" t="s">
        <v>160</v>
      </c>
      <c r="L2165">
        <f t="shared" si="17"/>
        <v>33</v>
      </c>
      <c r="M2165" t="s">
        <v>161</v>
      </c>
    </row>
    <row r="2166" spans="1:14">
      <c r="A2166">
        <v>2165</v>
      </c>
      <c r="B2166">
        <v>253</v>
      </c>
      <c r="C2166">
        <v>2019</v>
      </c>
      <c r="D2166">
        <v>17</v>
      </c>
      <c r="E2166" t="s">
        <v>33</v>
      </c>
      <c r="F2166" t="s">
        <v>34</v>
      </c>
      <c r="H2166" t="s">
        <v>110</v>
      </c>
      <c r="J2166">
        <v>2</v>
      </c>
      <c r="K2166" t="s">
        <v>162</v>
      </c>
      <c r="L2166">
        <v>53</v>
      </c>
      <c r="M2166" t="s">
        <v>161</v>
      </c>
    </row>
    <row r="2167" spans="1:14">
      <c r="A2167">
        <v>2166</v>
      </c>
      <c r="B2167">
        <v>253</v>
      </c>
      <c r="C2167">
        <v>2019</v>
      </c>
      <c r="D2167">
        <v>17</v>
      </c>
      <c r="E2167" t="s">
        <v>33</v>
      </c>
      <c r="F2167" t="s">
        <v>34</v>
      </c>
      <c r="H2167" t="s">
        <v>110</v>
      </c>
      <c r="J2167">
        <v>2</v>
      </c>
      <c r="K2167" t="s">
        <v>160</v>
      </c>
      <c r="L2167">
        <f t="shared" si="17"/>
        <v>33</v>
      </c>
      <c r="M2167" t="s">
        <v>161</v>
      </c>
    </row>
    <row r="2168" spans="1:14">
      <c r="A2168">
        <v>2167</v>
      </c>
      <c r="B2168">
        <v>253</v>
      </c>
      <c r="C2168">
        <v>2019</v>
      </c>
      <c r="D2168">
        <v>17</v>
      </c>
      <c r="E2168" t="s">
        <v>33</v>
      </c>
      <c r="F2168" t="s">
        <v>34</v>
      </c>
      <c r="H2168" t="s">
        <v>142</v>
      </c>
      <c r="J2168">
        <v>2</v>
      </c>
      <c r="K2168" t="s">
        <v>160</v>
      </c>
      <c r="L2168">
        <f t="shared" si="17"/>
        <v>33</v>
      </c>
      <c r="M2168" t="s">
        <v>161</v>
      </c>
    </row>
    <row r="2169" spans="1:14">
      <c r="A2169">
        <v>2168</v>
      </c>
      <c r="B2169">
        <v>253</v>
      </c>
      <c r="C2169">
        <v>2019</v>
      </c>
      <c r="D2169">
        <v>17</v>
      </c>
      <c r="E2169" t="s">
        <v>33</v>
      </c>
      <c r="F2169" t="s">
        <v>34</v>
      </c>
      <c r="H2169" t="s">
        <v>142</v>
      </c>
      <c r="J2169">
        <v>2</v>
      </c>
      <c r="K2169" t="s">
        <v>162</v>
      </c>
      <c r="L2169">
        <v>50</v>
      </c>
      <c r="M2169" t="s">
        <v>161</v>
      </c>
    </row>
    <row r="2170" spans="1:14">
      <c r="A2170">
        <v>2169</v>
      </c>
      <c r="B2170">
        <v>253</v>
      </c>
      <c r="C2170">
        <v>2019</v>
      </c>
      <c r="D2170">
        <v>17</v>
      </c>
      <c r="E2170" t="s">
        <v>33</v>
      </c>
      <c r="F2170" t="s">
        <v>34</v>
      </c>
      <c r="H2170" t="s">
        <v>110</v>
      </c>
      <c r="J2170">
        <v>2</v>
      </c>
      <c r="K2170" t="s">
        <v>162</v>
      </c>
      <c r="L2170">
        <v>56</v>
      </c>
      <c r="M2170" t="s">
        <v>161</v>
      </c>
    </row>
    <row r="2171" spans="1:14">
      <c r="A2171">
        <v>2170</v>
      </c>
      <c r="B2171">
        <v>253</v>
      </c>
      <c r="C2171">
        <v>2019</v>
      </c>
      <c r="D2171">
        <v>17</v>
      </c>
      <c r="E2171" t="s">
        <v>33</v>
      </c>
      <c r="F2171" t="s">
        <v>34</v>
      </c>
      <c r="H2171" t="s">
        <v>110</v>
      </c>
      <c r="J2171">
        <v>4</v>
      </c>
      <c r="K2171" t="s">
        <v>160</v>
      </c>
      <c r="L2171">
        <f>IF(K2171="XP", 33,0)</f>
        <v>33</v>
      </c>
      <c r="M2171" t="s">
        <v>161</v>
      </c>
    </row>
    <row r="2172" spans="1:14">
      <c r="A2172">
        <v>2171</v>
      </c>
      <c r="B2172">
        <v>253</v>
      </c>
      <c r="C2172">
        <v>2019</v>
      </c>
      <c r="D2172">
        <v>17</v>
      </c>
      <c r="E2172" t="s">
        <v>33</v>
      </c>
      <c r="F2172" t="s">
        <v>34</v>
      </c>
      <c r="H2172" t="s">
        <v>110</v>
      </c>
      <c r="J2172">
        <v>4</v>
      </c>
      <c r="K2172" t="s">
        <v>160</v>
      </c>
      <c r="L2172">
        <f t="shared" si="17"/>
        <v>33</v>
      </c>
      <c r="M2172" t="s">
        <v>161</v>
      </c>
    </row>
    <row r="2173" spans="1:14">
      <c r="A2173">
        <v>2172</v>
      </c>
      <c r="B2173">
        <v>254</v>
      </c>
      <c r="C2173">
        <v>2019</v>
      </c>
      <c r="D2173">
        <v>17</v>
      </c>
      <c r="E2173" t="s">
        <v>53</v>
      </c>
      <c r="F2173" t="s">
        <v>52</v>
      </c>
      <c r="H2173" t="s">
        <v>113</v>
      </c>
      <c r="J2173">
        <v>1</v>
      </c>
      <c r="K2173" t="s">
        <v>162</v>
      </c>
      <c r="L2173">
        <v>39</v>
      </c>
      <c r="M2173" t="s">
        <v>163</v>
      </c>
      <c r="N2173" t="s">
        <v>165</v>
      </c>
    </row>
    <row r="2174" spans="1:14">
      <c r="A2174">
        <v>2173</v>
      </c>
      <c r="B2174">
        <v>254</v>
      </c>
      <c r="C2174">
        <v>2019</v>
      </c>
      <c r="D2174">
        <v>17</v>
      </c>
      <c r="E2174" t="s">
        <v>53</v>
      </c>
      <c r="F2174" t="s">
        <v>52</v>
      </c>
      <c r="H2174" t="s">
        <v>113</v>
      </c>
      <c r="J2174">
        <v>2</v>
      </c>
      <c r="K2174" t="s">
        <v>162</v>
      </c>
      <c r="L2174">
        <v>23</v>
      </c>
      <c r="M2174" t="s">
        <v>161</v>
      </c>
    </row>
    <row r="2175" spans="1:14">
      <c r="A2175">
        <v>2174</v>
      </c>
      <c r="B2175">
        <v>254</v>
      </c>
      <c r="C2175">
        <v>2019</v>
      </c>
      <c r="D2175">
        <v>17</v>
      </c>
      <c r="E2175" t="s">
        <v>53</v>
      </c>
      <c r="F2175" t="s">
        <v>52</v>
      </c>
      <c r="H2175" t="s">
        <v>132</v>
      </c>
      <c r="J2175">
        <v>2</v>
      </c>
      <c r="K2175" t="s">
        <v>162</v>
      </c>
      <c r="L2175">
        <v>43</v>
      </c>
      <c r="M2175" t="s">
        <v>161</v>
      </c>
    </row>
    <row r="2176" spans="1:14">
      <c r="A2176">
        <v>2175</v>
      </c>
      <c r="B2176">
        <v>254</v>
      </c>
      <c r="C2176">
        <v>2019</v>
      </c>
      <c r="D2176">
        <v>17</v>
      </c>
      <c r="E2176" t="s">
        <v>53</v>
      </c>
      <c r="F2176" t="s">
        <v>52</v>
      </c>
      <c r="H2176" t="s">
        <v>132</v>
      </c>
      <c r="J2176">
        <v>2</v>
      </c>
      <c r="K2176" t="s">
        <v>160</v>
      </c>
      <c r="L2176">
        <f>IF(K2176="XP", 33,0)</f>
        <v>33</v>
      </c>
      <c r="M2176" t="s">
        <v>161</v>
      </c>
    </row>
    <row r="2177" spans="1:14">
      <c r="A2177">
        <v>2176</v>
      </c>
      <c r="B2177">
        <v>254</v>
      </c>
      <c r="C2177">
        <v>2019</v>
      </c>
      <c r="D2177">
        <v>17</v>
      </c>
      <c r="E2177" t="s">
        <v>53</v>
      </c>
      <c r="F2177" t="s">
        <v>52</v>
      </c>
      <c r="H2177" t="s">
        <v>132</v>
      </c>
      <c r="J2177">
        <v>3</v>
      </c>
      <c r="K2177" t="s">
        <v>162</v>
      </c>
      <c r="L2177">
        <v>49</v>
      </c>
      <c r="M2177" t="s">
        <v>161</v>
      </c>
    </row>
    <row r="2178" spans="1:14">
      <c r="A2178">
        <v>2177</v>
      </c>
      <c r="B2178">
        <v>254</v>
      </c>
      <c r="C2178">
        <v>2019</v>
      </c>
      <c r="D2178">
        <v>17</v>
      </c>
      <c r="E2178" t="s">
        <v>53</v>
      </c>
      <c r="F2178" t="s">
        <v>52</v>
      </c>
      <c r="H2178" t="s">
        <v>132</v>
      </c>
      <c r="J2178">
        <v>4</v>
      </c>
      <c r="K2178" t="s">
        <v>162</v>
      </c>
      <c r="L2178">
        <v>51</v>
      </c>
      <c r="M2178" t="s">
        <v>161</v>
      </c>
    </row>
    <row r="2179" spans="1:14">
      <c r="A2179">
        <v>2178</v>
      </c>
      <c r="B2179">
        <v>254</v>
      </c>
      <c r="C2179">
        <v>2019</v>
      </c>
      <c r="D2179">
        <v>17</v>
      </c>
      <c r="E2179" t="s">
        <v>53</v>
      </c>
      <c r="F2179" t="s">
        <v>52</v>
      </c>
      <c r="H2179" t="s">
        <v>113</v>
      </c>
      <c r="J2179">
        <v>4</v>
      </c>
      <c r="K2179" t="s">
        <v>162</v>
      </c>
      <c r="L2179">
        <v>33</v>
      </c>
      <c r="M2179" t="s">
        <v>161</v>
      </c>
    </row>
    <row r="2180" spans="1:14">
      <c r="A2180">
        <v>2179</v>
      </c>
      <c r="B2180">
        <v>254</v>
      </c>
      <c r="C2180">
        <v>2019</v>
      </c>
      <c r="D2180">
        <v>17</v>
      </c>
      <c r="E2180" t="s">
        <v>53</v>
      </c>
      <c r="F2180" t="s">
        <v>52</v>
      </c>
      <c r="H2180" t="s">
        <v>113</v>
      </c>
      <c r="J2180">
        <v>4</v>
      </c>
      <c r="K2180" t="s">
        <v>162</v>
      </c>
      <c r="L2180">
        <v>28</v>
      </c>
      <c r="M2180" t="s">
        <v>161</v>
      </c>
    </row>
    <row r="2181" spans="1:14">
      <c r="A2181">
        <v>2180</v>
      </c>
      <c r="B2181">
        <v>254</v>
      </c>
      <c r="C2181">
        <v>2019</v>
      </c>
      <c r="D2181">
        <v>17</v>
      </c>
      <c r="E2181" t="s">
        <v>53</v>
      </c>
      <c r="F2181" t="s">
        <v>52</v>
      </c>
      <c r="H2181" t="s">
        <v>132</v>
      </c>
      <c r="J2181">
        <v>4</v>
      </c>
      <c r="K2181" t="s">
        <v>162</v>
      </c>
      <c r="L2181">
        <v>57</v>
      </c>
      <c r="M2181" t="s">
        <v>163</v>
      </c>
      <c r="N2181" t="s">
        <v>164</v>
      </c>
    </row>
    <row r="2182" spans="1:14">
      <c r="A2182">
        <v>2181</v>
      </c>
      <c r="B2182">
        <v>255</v>
      </c>
      <c r="C2182">
        <v>2019</v>
      </c>
      <c r="D2182">
        <v>17</v>
      </c>
      <c r="E2182" t="s">
        <v>57</v>
      </c>
      <c r="F2182" t="s">
        <v>43</v>
      </c>
      <c r="H2182" t="s">
        <v>127</v>
      </c>
      <c r="J2182">
        <v>1</v>
      </c>
      <c r="K2182" t="s">
        <v>162</v>
      </c>
      <c r="L2182">
        <v>47</v>
      </c>
      <c r="M2182" t="s">
        <v>161</v>
      </c>
    </row>
    <row r="2183" spans="1:14">
      <c r="A2183">
        <v>2182</v>
      </c>
      <c r="B2183">
        <v>255</v>
      </c>
      <c r="C2183">
        <v>2019</v>
      </c>
      <c r="D2183">
        <v>17</v>
      </c>
      <c r="E2183" t="s">
        <v>57</v>
      </c>
      <c r="F2183" t="s">
        <v>43</v>
      </c>
      <c r="H2183" t="s">
        <v>123</v>
      </c>
      <c r="J2183">
        <v>1</v>
      </c>
      <c r="K2183" t="s">
        <v>160</v>
      </c>
      <c r="L2183">
        <f t="shared" si="17"/>
        <v>33</v>
      </c>
      <c r="M2183" t="s">
        <v>161</v>
      </c>
    </row>
    <row r="2184" spans="1:14">
      <c r="A2184">
        <v>2183</v>
      </c>
      <c r="B2184">
        <v>255</v>
      </c>
      <c r="C2184">
        <v>2019</v>
      </c>
      <c r="D2184">
        <v>17</v>
      </c>
      <c r="E2184" t="s">
        <v>57</v>
      </c>
      <c r="F2184" t="s">
        <v>43</v>
      </c>
      <c r="H2184" t="s">
        <v>127</v>
      </c>
      <c r="J2184">
        <v>2</v>
      </c>
      <c r="K2184" t="s">
        <v>160</v>
      </c>
      <c r="L2184">
        <f t="shared" si="17"/>
        <v>33</v>
      </c>
      <c r="M2184" t="s">
        <v>161</v>
      </c>
    </row>
    <row r="2185" spans="1:14">
      <c r="A2185">
        <v>2184</v>
      </c>
      <c r="B2185">
        <v>255</v>
      </c>
      <c r="C2185">
        <v>2019</v>
      </c>
      <c r="D2185">
        <v>17</v>
      </c>
      <c r="E2185" t="s">
        <v>57</v>
      </c>
      <c r="F2185" t="s">
        <v>43</v>
      </c>
      <c r="H2185" t="s">
        <v>127</v>
      </c>
      <c r="J2185">
        <v>2</v>
      </c>
      <c r="K2185" t="s">
        <v>160</v>
      </c>
      <c r="L2185">
        <f t="shared" si="17"/>
        <v>33</v>
      </c>
      <c r="M2185" t="s">
        <v>161</v>
      </c>
    </row>
    <row r="2186" spans="1:14">
      <c r="A2186">
        <v>2185</v>
      </c>
      <c r="B2186">
        <v>255</v>
      </c>
      <c r="C2186">
        <v>2019</v>
      </c>
      <c r="D2186">
        <v>17</v>
      </c>
      <c r="E2186" t="s">
        <v>57</v>
      </c>
      <c r="F2186" t="s">
        <v>43</v>
      </c>
      <c r="H2186" t="s">
        <v>127</v>
      </c>
      <c r="J2186">
        <v>2</v>
      </c>
      <c r="K2186" t="s">
        <v>162</v>
      </c>
      <c r="L2186">
        <v>47</v>
      </c>
      <c r="M2186" t="s">
        <v>163</v>
      </c>
      <c r="N2186" t="s">
        <v>164</v>
      </c>
    </row>
    <row r="2187" spans="1:14">
      <c r="A2187">
        <v>2186</v>
      </c>
      <c r="B2187">
        <v>255</v>
      </c>
      <c r="C2187">
        <v>2019</v>
      </c>
      <c r="D2187">
        <v>17</v>
      </c>
      <c r="E2187" t="s">
        <v>57</v>
      </c>
      <c r="F2187" t="s">
        <v>43</v>
      </c>
      <c r="H2187" t="s">
        <v>123</v>
      </c>
      <c r="J2187">
        <v>2</v>
      </c>
      <c r="K2187" t="s">
        <v>162</v>
      </c>
      <c r="L2187">
        <v>31</v>
      </c>
      <c r="M2187" t="s">
        <v>161</v>
      </c>
    </row>
    <row r="2188" spans="1:14">
      <c r="A2188">
        <v>2187</v>
      </c>
      <c r="B2188">
        <v>255</v>
      </c>
      <c r="C2188">
        <v>2019</v>
      </c>
      <c r="D2188">
        <v>17</v>
      </c>
      <c r="E2188" t="s">
        <v>57</v>
      </c>
      <c r="F2188" t="s">
        <v>43</v>
      </c>
      <c r="H2188" t="s">
        <v>123</v>
      </c>
      <c r="J2188">
        <v>3</v>
      </c>
      <c r="K2188" t="s">
        <v>160</v>
      </c>
      <c r="L2188">
        <f>IF(K2188="XP", 33,0)</f>
        <v>33</v>
      </c>
      <c r="M2188" t="s">
        <v>161</v>
      </c>
    </row>
    <row r="2189" spans="1:14">
      <c r="A2189">
        <v>2188</v>
      </c>
      <c r="B2189">
        <v>255</v>
      </c>
      <c r="C2189">
        <v>2019</v>
      </c>
      <c r="D2189">
        <v>17</v>
      </c>
      <c r="E2189" t="s">
        <v>57</v>
      </c>
      <c r="F2189" t="s">
        <v>43</v>
      </c>
      <c r="H2189" t="s">
        <v>127</v>
      </c>
      <c r="J2189">
        <v>4</v>
      </c>
      <c r="K2189" t="s">
        <v>160</v>
      </c>
      <c r="L2189">
        <f>IF(K2189="XP", 33,0)</f>
        <v>33</v>
      </c>
      <c r="M2189" t="s">
        <v>161</v>
      </c>
    </row>
    <row r="2190" spans="1:14">
      <c r="A2190">
        <v>2189</v>
      </c>
      <c r="B2190">
        <v>255</v>
      </c>
      <c r="C2190">
        <v>2019</v>
      </c>
      <c r="D2190">
        <v>17</v>
      </c>
      <c r="E2190" t="s">
        <v>57</v>
      </c>
      <c r="F2190" t="s">
        <v>43</v>
      </c>
      <c r="H2190" t="s">
        <v>127</v>
      </c>
      <c r="J2190">
        <v>4</v>
      </c>
      <c r="K2190" t="s">
        <v>160</v>
      </c>
      <c r="L2190">
        <f>IF(K2190="XP", 33,0)</f>
        <v>33</v>
      </c>
      <c r="M2190" t="s">
        <v>161</v>
      </c>
    </row>
    <row r="2191" spans="1:14">
      <c r="A2191">
        <v>2190</v>
      </c>
      <c r="B2191">
        <v>255</v>
      </c>
      <c r="C2191">
        <v>2019</v>
      </c>
      <c r="D2191">
        <v>17</v>
      </c>
      <c r="E2191" t="s">
        <v>57</v>
      </c>
      <c r="F2191" t="s">
        <v>43</v>
      </c>
      <c r="H2191" t="s">
        <v>123</v>
      </c>
      <c r="J2191">
        <v>4</v>
      </c>
      <c r="K2191" t="s">
        <v>160</v>
      </c>
      <c r="L2191">
        <f>IF(K2191="XP", 33,0)</f>
        <v>33</v>
      </c>
      <c r="M2191" t="s">
        <v>161</v>
      </c>
    </row>
    <row r="2192" spans="1:14">
      <c r="A2192">
        <v>2191</v>
      </c>
      <c r="B2192">
        <v>256</v>
      </c>
      <c r="C2192">
        <v>2019</v>
      </c>
      <c r="D2192">
        <v>17</v>
      </c>
      <c r="E2192" t="s">
        <v>58</v>
      </c>
      <c r="F2192" t="s">
        <v>39</v>
      </c>
      <c r="H2192" t="s">
        <v>124</v>
      </c>
      <c r="J2192">
        <v>1</v>
      </c>
      <c r="K2192" t="s">
        <v>162</v>
      </c>
      <c r="L2192">
        <v>47</v>
      </c>
      <c r="M2192" t="s">
        <v>161</v>
      </c>
    </row>
    <row r="2193" spans="1:14">
      <c r="A2193">
        <v>2192</v>
      </c>
      <c r="B2193">
        <v>256</v>
      </c>
      <c r="C2193">
        <v>2019</v>
      </c>
      <c r="D2193">
        <v>17</v>
      </c>
      <c r="E2193" t="s">
        <v>58</v>
      </c>
      <c r="F2193" t="s">
        <v>39</v>
      </c>
      <c r="H2193" t="s">
        <v>124</v>
      </c>
      <c r="J2193">
        <v>1</v>
      </c>
      <c r="K2193" t="s">
        <v>160</v>
      </c>
      <c r="L2193">
        <f t="shared" si="17"/>
        <v>33</v>
      </c>
      <c r="M2193" t="s">
        <v>161</v>
      </c>
    </row>
    <row r="2194" spans="1:14">
      <c r="A2194">
        <v>2193</v>
      </c>
      <c r="B2194">
        <v>256</v>
      </c>
      <c r="C2194">
        <v>2019</v>
      </c>
      <c r="D2194">
        <v>17</v>
      </c>
      <c r="E2194" t="s">
        <v>58</v>
      </c>
      <c r="F2194" t="s">
        <v>39</v>
      </c>
      <c r="H2194" t="s">
        <v>124</v>
      </c>
      <c r="J2194">
        <v>2</v>
      </c>
      <c r="K2194" t="s">
        <v>162</v>
      </c>
      <c r="L2194">
        <v>30</v>
      </c>
      <c r="M2194" t="s">
        <v>161</v>
      </c>
    </row>
    <row r="2195" spans="1:14">
      <c r="A2195">
        <v>2194</v>
      </c>
      <c r="B2195">
        <v>256</v>
      </c>
      <c r="C2195">
        <v>2019</v>
      </c>
      <c r="D2195">
        <v>17</v>
      </c>
      <c r="E2195" t="s">
        <v>58</v>
      </c>
      <c r="F2195" t="s">
        <v>39</v>
      </c>
      <c r="H2195" t="s">
        <v>119</v>
      </c>
      <c r="J2195">
        <v>3</v>
      </c>
      <c r="K2195" t="s">
        <v>160</v>
      </c>
      <c r="L2195">
        <f t="shared" si="17"/>
        <v>33</v>
      </c>
      <c r="M2195" t="s">
        <v>161</v>
      </c>
    </row>
    <row r="2196" spans="1:14">
      <c r="A2196">
        <v>2195</v>
      </c>
      <c r="B2196">
        <v>256</v>
      </c>
      <c r="C2196">
        <v>2019</v>
      </c>
      <c r="D2196">
        <v>17</v>
      </c>
      <c r="E2196" t="s">
        <v>58</v>
      </c>
      <c r="F2196" t="s">
        <v>39</v>
      </c>
      <c r="H2196" t="s">
        <v>119</v>
      </c>
      <c r="J2196">
        <v>4</v>
      </c>
      <c r="K2196" t="s">
        <v>160</v>
      </c>
      <c r="L2196">
        <f t="shared" si="17"/>
        <v>33</v>
      </c>
      <c r="M2196" t="s">
        <v>161</v>
      </c>
    </row>
    <row r="2197" spans="1:14">
      <c r="A2197">
        <v>2196</v>
      </c>
      <c r="B2197">
        <v>256</v>
      </c>
      <c r="C2197">
        <v>2019</v>
      </c>
      <c r="D2197">
        <v>17</v>
      </c>
      <c r="E2197" t="s">
        <v>58</v>
      </c>
      <c r="F2197" t="s">
        <v>39</v>
      </c>
      <c r="H2197" t="s">
        <v>124</v>
      </c>
      <c r="J2197">
        <v>4</v>
      </c>
      <c r="K2197" t="s">
        <v>160</v>
      </c>
      <c r="L2197">
        <f t="shared" si="17"/>
        <v>33</v>
      </c>
      <c r="M2197" t="s">
        <v>161</v>
      </c>
    </row>
    <row r="2198" spans="1:14">
      <c r="A2198">
        <v>2197</v>
      </c>
      <c r="B2198">
        <v>256</v>
      </c>
      <c r="C2198">
        <v>2019</v>
      </c>
      <c r="D2198">
        <v>17</v>
      </c>
      <c r="E2198" t="s">
        <v>58</v>
      </c>
      <c r="F2198" t="s">
        <v>39</v>
      </c>
      <c r="H2198" t="s">
        <v>119</v>
      </c>
      <c r="J2198">
        <v>4</v>
      </c>
      <c r="K2198" t="s">
        <v>160</v>
      </c>
      <c r="L2198">
        <f t="shared" si="17"/>
        <v>33</v>
      </c>
      <c r="M2198" t="s">
        <v>161</v>
      </c>
    </row>
    <row r="2199" spans="1:14">
      <c r="A2199">
        <v>2198</v>
      </c>
      <c r="B2199">
        <v>257</v>
      </c>
      <c r="C2199">
        <v>2019</v>
      </c>
      <c r="D2199" t="s">
        <v>75</v>
      </c>
      <c r="E2199" t="s">
        <v>46</v>
      </c>
      <c r="F2199" t="s">
        <v>61</v>
      </c>
      <c r="H2199" t="s">
        <v>138</v>
      </c>
      <c r="J2199">
        <v>1</v>
      </c>
      <c r="K2199" t="s">
        <v>160</v>
      </c>
      <c r="L2199">
        <f t="shared" si="17"/>
        <v>33</v>
      </c>
      <c r="M2199" t="s">
        <v>161</v>
      </c>
    </row>
    <row r="2200" spans="1:14">
      <c r="A2200">
        <v>2199</v>
      </c>
      <c r="B2200">
        <v>257</v>
      </c>
      <c r="C2200">
        <v>2019</v>
      </c>
      <c r="D2200" t="s">
        <v>75</v>
      </c>
      <c r="E2200" t="s">
        <v>46</v>
      </c>
      <c r="F2200" t="s">
        <v>61</v>
      </c>
      <c r="H2200" t="s">
        <v>138</v>
      </c>
      <c r="J2200">
        <v>2</v>
      </c>
      <c r="K2200" t="s">
        <v>162</v>
      </c>
      <c r="L2200">
        <v>40</v>
      </c>
      <c r="M2200" t="s">
        <v>161</v>
      </c>
    </row>
    <row r="2201" spans="1:14">
      <c r="A2201">
        <v>2200</v>
      </c>
      <c r="B2201">
        <v>257</v>
      </c>
      <c r="C2201">
        <v>2019</v>
      </c>
      <c r="D2201" t="s">
        <v>75</v>
      </c>
      <c r="E2201" t="s">
        <v>46</v>
      </c>
      <c r="F2201" t="s">
        <v>61</v>
      </c>
      <c r="H2201" t="s">
        <v>138</v>
      </c>
      <c r="J2201">
        <v>2</v>
      </c>
      <c r="K2201" t="s">
        <v>162</v>
      </c>
      <c r="L2201">
        <v>40</v>
      </c>
      <c r="M2201" t="s">
        <v>161</v>
      </c>
    </row>
    <row r="2202" spans="1:14">
      <c r="A2202">
        <v>2201</v>
      </c>
      <c r="B2202">
        <v>257</v>
      </c>
      <c r="C2202">
        <v>2019</v>
      </c>
      <c r="D2202" t="s">
        <v>75</v>
      </c>
      <c r="E2202" t="s">
        <v>46</v>
      </c>
      <c r="F2202" t="s">
        <v>61</v>
      </c>
      <c r="H2202" t="s">
        <v>138</v>
      </c>
      <c r="J2202">
        <v>3</v>
      </c>
      <c r="K2202" t="s">
        <v>162</v>
      </c>
      <c r="L2202">
        <v>38</v>
      </c>
      <c r="M2202" t="s">
        <v>161</v>
      </c>
    </row>
    <row r="2203" spans="1:14">
      <c r="A2203">
        <v>2202</v>
      </c>
      <c r="B2203">
        <v>257</v>
      </c>
      <c r="C2203">
        <v>2019</v>
      </c>
      <c r="D2203" t="s">
        <v>75</v>
      </c>
      <c r="E2203" t="s">
        <v>46</v>
      </c>
      <c r="F2203" t="s">
        <v>61</v>
      </c>
      <c r="H2203" t="s">
        <v>101</v>
      </c>
      <c r="J2203">
        <v>4</v>
      </c>
      <c r="K2203" t="s">
        <v>162</v>
      </c>
      <c r="L2203">
        <v>41</v>
      </c>
      <c r="M2203" t="s">
        <v>161</v>
      </c>
    </row>
    <row r="2204" spans="1:14">
      <c r="A2204">
        <v>2203</v>
      </c>
      <c r="B2204">
        <v>257</v>
      </c>
      <c r="C2204">
        <v>2019</v>
      </c>
      <c r="D2204" t="s">
        <v>75</v>
      </c>
      <c r="E2204" t="s">
        <v>46</v>
      </c>
      <c r="F2204" t="s">
        <v>61</v>
      </c>
      <c r="H2204" t="s">
        <v>138</v>
      </c>
      <c r="J2204">
        <v>4</v>
      </c>
      <c r="K2204" t="s">
        <v>162</v>
      </c>
      <c r="L2204">
        <v>47</v>
      </c>
      <c r="M2204" t="s">
        <v>161</v>
      </c>
      <c r="N2204" t="s">
        <v>169</v>
      </c>
    </row>
    <row r="2205" spans="1:14">
      <c r="A2205">
        <v>2204</v>
      </c>
      <c r="B2205">
        <v>257</v>
      </c>
      <c r="C2205">
        <v>2019</v>
      </c>
      <c r="D2205" t="s">
        <v>75</v>
      </c>
      <c r="E2205" t="s">
        <v>46</v>
      </c>
      <c r="F2205" t="s">
        <v>61</v>
      </c>
      <c r="H2205" t="s">
        <v>101</v>
      </c>
      <c r="J2205" t="s">
        <v>174</v>
      </c>
      <c r="K2205" t="s">
        <v>162</v>
      </c>
      <c r="L2205">
        <v>28</v>
      </c>
      <c r="M2205" t="s">
        <v>161</v>
      </c>
      <c r="N2205" t="s">
        <v>173</v>
      </c>
    </row>
    <row r="2206" spans="1:14">
      <c r="A2206">
        <v>2205</v>
      </c>
      <c r="B2206">
        <v>258</v>
      </c>
      <c r="C2206">
        <v>2019</v>
      </c>
      <c r="D2206" t="s">
        <v>75</v>
      </c>
      <c r="E2206" t="s">
        <v>25</v>
      </c>
      <c r="F2206" t="s">
        <v>37</v>
      </c>
      <c r="H2206" t="s">
        <v>106</v>
      </c>
      <c r="J2206">
        <v>1</v>
      </c>
      <c r="K2206" t="s">
        <v>162</v>
      </c>
      <c r="L2206">
        <v>36</v>
      </c>
      <c r="M2206" t="s">
        <v>161</v>
      </c>
    </row>
    <row r="2207" spans="1:14">
      <c r="A2207">
        <v>2206</v>
      </c>
      <c r="B2207">
        <v>258</v>
      </c>
      <c r="C2207">
        <v>2019</v>
      </c>
      <c r="D2207" t="s">
        <v>75</v>
      </c>
      <c r="E2207" t="s">
        <v>25</v>
      </c>
      <c r="F2207" t="s">
        <v>37</v>
      </c>
      <c r="H2207" t="s">
        <v>194</v>
      </c>
      <c r="J2207">
        <v>1</v>
      </c>
      <c r="K2207" t="s">
        <v>160</v>
      </c>
      <c r="L2207">
        <f t="shared" si="17"/>
        <v>33</v>
      </c>
      <c r="M2207" t="s">
        <v>161</v>
      </c>
    </row>
    <row r="2208" spans="1:14">
      <c r="A2208">
        <v>2207</v>
      </c>
      <c r="B2208">
        <v>258</v>
      </c>
      <c r="C2208">
        <v>2019</v>
      </c>
      <c r="D2208" t="s">
        <v>75</v>
      </c>
      <c r="E2208" t="s">
        <v>25</v>
      </c>
      <c r="F2208" t="s">
        <v>37</v>
      </c>
      <c r="H2208" t="s">
        <v>106</v>
      </c>
      <c r="J2208">
        <v>2</v>
      </c>
      <c r="K2208" t="s">
        <v>160</v>
      </c>
      <c r="L2208">
        <f t="shared" si="17"/>
        <v>33</v>
      </c>
      <c r="M2208" t="s">
        <v>161</v>
      </c>
    </row>
    <row r="2209" spans="1:14">
      <c r="A2209">
        <v>2208</v>
      </c>
      <c r="B2209">
        <v>258</v>
      </c>
      <c r="C2209">
        <v>2019</v>
      </c>
      <c r="D2209" t="s">
        <v>75</v>
      </c>
      <c r="E2209" t="s">
        <v>25</v>
      </c>
      <c r="F2209" t="s">
        <v>37</v>
      </c>
      <c r="H2209" t="s">
        <v>106</v>
      </c>
      <c r="J2209">
        <v>2</v>
      </c>
      <c r="K2209" t="s">
        <v>162</v>
      </c>
      <c r="L2209">
        <v>21</v>
      </c>
      <c r="M2209" t="s">
        <v>161</v>
      </c>
    </row>
    <row r="2210" spans="1:14">
      <c r="A2210">
        <v>2209</v>
      </c>
      <c r="B2210">
        <v>258</v>
      </c>
      <c r="C2210">
        <v>2019</v>
      </c>
      <c r="D2210" t="s">
        <v>75</v>
      </c>
      <c r="E2210" t="s">
        <v>25</v>
      </c>
      <c r="F2210" t="s">
        <v>37</v>
      </c>
      <c r="H2210" t="s">
        <v>194</v>
      </c>
      <c r="J2210">
        <v>2</v>
      </c>
      <c r="K2210" t="s">
        <v>160</v>
      </c>
      <c r="L2210">
        <f t="shared" si="17"/>
        <v>33</v>
      </c>
      <c r="M2210" t="s">
        <v>161</v>
      </c>
    </row>
    <row r="2211" spans="1:14">
      <c r="A2211">
        <v>2210</v>
      </c>
      <c r="B2211">
        <v>259</v>
      </c>
      <c r="C2211">
        <v>2019</v>
      </c>
      <c r="D2211" t="s">
        <v>75</v>
      </c>
      <c r="E2211" t="s">
        <v>38</v>
      </c>
      <c r="F2211" t="s">
        <v>36</v>
      </c>
      <c r="H2211" t="s">
        <v>126</v>
      </c>
      <c r="J2211">
        <v>1</v>
      </c>
      <c r="K2211" t="s">
        <v>162</v>
      </c>
      <c r="L2211">
        <v>29</v>
      </c>
      <c r="M2211" t="s">
        <v>161</v>
      </c>
    </row>
    <row r="2212" spans="1:14">
      <c r="A2212">
        <v>2211</v>
      </c>
      <c r="B2212">
        <v>259</v>
      </c>
      <c r="C2212">
        <v>2019</v>
      </c>
      <c r="D2212" t="s">
        <v>75</v>
      </c>
      <c r="E2212" t="s">
        <v>38</v>
      </c>
      <c r="F2212" t="s">
        <v>36</v>
      </c>
      <c r="H2212" t="s">
        <v>108</v>
      </c>
      <c r="J2212">
        <v>1</v>
      </c>
      <c r="K2212" t="s">
        <v>162</v>
      </c>
      <c r="L2212">
        <v>43</v>
      </c>
      <c r="M2212" t="s">
        <v>161</v>
      </c>
    </row>
    <row r="2213" spans="1:14">
      <c r="A2213">
        <v>2212</v>
      </c>
      <c r="B2213">
        <v>259</v>
      </c>
      <c r="C2213">
        <v>2019</v>
      </c>
      <c r="D2213" t="s">
        <v>75</v>
      </c>
      <c r="E2213" t="s">
        <v>38</v>
      </c>
      <c r="F2213" t="s">
        <v>36</v>
      </c>
      <c r="H2213" t="s">
        <v>126</v>
      </c>
      <c r="J2213">
        <v>2</v>
      </c>
      <c r="K2213" t="s">
        <v>160</v>
      </c>
      <c r="L2213">
        <f t="shared" si="17"/>
        <v>33</v>
      </c>
      <c r="M2213" t="s">
        <v>161</v>
      </c>
    </row>
    <row r="2214" spans="1:14">
      <c r="A2214">
        <v>2213</v>
      </c>
      <c r="B2214">
        <v>259</v>
      </c>
      <c r="C2214">
        <v>2019</v>
      </c>
      <c r="D2214" t="s">
        <v>75</v>
      </c>
      <c r="E2214" t="s">
        <v>38</v>
      </c>
      <c r="F2214" t="s">
        <v>36</v>
      </c>
      <c r="H2214" t="s">
        <v>108</v>
      </c>
      <c r="J2214">
        <v>2</v>
      </c>
      <c r="K2214" t="s">
        <v>162</v>
      </c>
      <c r="L2214">
        <v>21</v>
      </c>
      <c r="M2214" t="s">
        <v>161</v>
      </c>
    </row>
    <row r="2215" spans="1:14">
      <c r="A2215">
        <v>2214</v>
      </c>
      <c r="B2215">
        <v>259</v>
      </c>
      <c r="C2215">
        <v>2019</v>
      </c>
      <c r="D2215" t="s">
        <v>75</v>
      </c>
      <c r="E2215" t="s">
        <v>38</v>
      </c>
      <c r="F2215" t="s">
        <v>36</v>
      </c>
      <c r="H2215" t="s">
        <v>108</v>
      </c>
      <c r="J2215">
        <v>2</v>
      </c>
      <c r="K2215" t="s">
        <v>160</v>
      </c>
      <c r="L2215">
        <f t="shared" si="17"/>
        <v>33</v>
      </c>
      <c r="M2215" t="s">
        <v>161</v>
      </c>
    </row>
    <row r="2216" spans="1:14">
      <c r="A2216">
        <v>2215</v>
      </c>
      <c r="B2216">
        <v>259</v>
      </c>
      <c r="C2216">
        <v>2019</v>
      </c>
      <c r="D2216" t="s">
        <v>75</v>
      </c>
      <c r="E2216" t="s">
        <v>38</v>
      </c>
      <c r="F2216" t="s">
        <v>36</v>
      </c>
      <c r="H2216" t="s">
        <v>126</v>
      </c>
      <c r="J2216">
        <v>2</v>
      </c>
      <c r="K2216" t="s">
        <v>162</v>
      </c>
      <c r="L2216">
        <v>43</v>
      </c>
      <c r="M2216" t="s">
        <v>163</v>
      </c>
      <c r="N2216" t="s">
        <v>164</v>
      </c>
    </row>
    <row r="2217" spans="1:14">
      <c r="A2217">
        <v>2216</v>
      </c>
      <c r="B2217">
        <v>259</v>
      </c>
      <c r="C2217">
        <v>2019</v>
      </c>
      <c r="D2217" t="s">
        <v>75</v>
      </c>
      <c r="E2217" t="s">
        <v>38</v>
      </c>
      <c r="F2217" t="s">
        <v>36</v>
      </c>
      <c r="H2217" t="s">
        <v>108</v>
      </c>
      <c r="J2217">
        <v>3</v>
      </c>
      <c r="K2217" t="s">
        <v>160</v>
      </c>
      <c r="L2217">
        <f>IF(K2217="XP", 33,0)</f>
        <v>33</v>
      </c>
      <c r="M2217" t="s">
        <v>161</v>
      </c>
    </row>
    <row r="2218" spans="1:14">
      <c r="A2218">
        <v>2217</v>
      </c>
      <c r="B2218">
        <v>259</v>
      </c>
      <c r="C2218">
        <v>2019</v>
      </c>
      <c r="D2218" t="s">
        <v>75</v>
      </c>
      <c r="E2218" t="s">
        <v>38</v>
      </c>
      <c r="F2218" t="s">
        <v>36</v>
      </c>
      <c r="H2218" t="s">
        <v>126</v>
      </c>
      <c r="J2218">
        <v>4</v>
      </c>
      <c r="K2218" t="s">
        <v>160</v>
      </c>
      <c r="L2218">
        <f>IF(K2218="XP", 33,0)</f>
        <v>33</v>
      </c>
      <c r="M2218" t="s">
        <v>161</v>
      </c>
    </row>
    <row r="2219" spans="1:14">
      <c r="A2219">
        <v>2218</v>
      </c>
      <c r="B2219">
        <v>259</v>
      </c>
      <c r="C2219">
        <v>2019</v>
      </c>
      <c r="D2219" t="s">
        <v>75</v>
      </c>
      <c r="E2219" t="s">
        <v>38</v>
      </c>
      <c r="F2219" t="s">
        <v>36</v>
      </c>
      <c r="H2219" t="s">
        <v>126</v>
      </c>
      <c r="J2219">
        <v>4</v>
      </c>
      <c r="K2219" t="s">
        <v>162</v>
      </c>
      <c r="L2219">
        <v>49</v>
      </c>
      <c r="M2219" t="s">
        <v>161</v>
      </c>
    </row>
    <row r="2220" spans="1:14">
      <c r="A2220">
        <v>2219</v>
      </c>
      <c r="B2220">
        <v>260</v>
      </c>
      <c r="C2220">
        <v>2019</v>
      </c>
      <c r="D2220" t="s">
        <v>75</v>
      </c>
      <c r="E2220" t="s">
        <v>54</v>
      </c>
      <c r="F2220" t="s">
        <v>58</v>
      </c>
      <c r="H2220" t="s">
        <v>119</v>
      </c>
      <c r="J2220">
        <v>1</v>
      </c>
      <c r="K2220" t="s">
        <v>162</v>
      </c>
      <c r="L2220">
        <v>35</v>
      </c>
      <c r="M2220" t="s">
        <v>163</v>
      </c>
      <c r="N2220" t="s">
        <v>170</v>
      </c>
    </row>
    <row r="2221" spans="1:14">
      <c r="A2221">
        <v>2220</v>
      </c>
      <c r="B2221">
        <v>260</v>
      </c>
      <c r="C2221">
        <v>2019</v>
      </c>
      <c r="D2221" t="s">
        <v>75</v>
      </c>
      <c r="E2221" t="s">
        <v>54</v>
      </c>
      <c r="F2221" t="s">
        <v>58</v>
      </c>
      <c r="H2221" t="s">
        <v>119</v>
      </c>
      <c r="J2221">
        <v>1</v>
      </c>
      <c r="K2221" t="s">
        <v>162</v>
      </c>
      <c r="L2221">
        <v>49</v>
      </c>
      <c r="M2221" t="s">
        <v>161</v>
      </c>
    </row>
    <row r="2222" spans="1:14">
      <c r="A2222">
        <v>2221</v>
      </c>
      <c r="B2222">
        <v>260</v>
      </c>
      <c r="C2222">
        <v>2019</v>
      </c>
      <c r="D2222" t="s">
        <v>75</v>
      </c>
      <c r="E2222" t="s">
        <v>54</v>
      </c>
      <c r="F2222" t="s">
        <v>58</v>
      </c>
      <c r="H2222" t="s">
        <v>103</v>
      </c>
      <c r="J2222">
        <v>2</v>
      </c>
      <c r="K2222" t="s">
        <v>162</v>
      </c>
      <c r="L2222">
        <v>46</v>
      </c>
      <c r="M2222" t="s">
        <v>161</v>
      </c>
    </row>
    <row r="2223" spans="1:14">
      <c r="A2223">
        <v>2222</v>
      </c>
      <c r="B2223">
        <v>260</v>
      </c>
      <c r="C2223">
        <v>2019</v>
      </c>
      <c r="D2223" t="s">
        <v>75</v>
      </c>
      <c r="E2223" t="s">
        <v>54</v>
      </c>
      <c r="F2223" t="s">
        <v>58</v>
      </c>
      <c r="H2223" t="s">
        <v>119</v>
      </c>
      <c r="J2223">
        <v>2</v>
      </c>
      <c r="K2223" t="s">
        <v>160</v>
      </c>
      <c r="L2223">
        <f>IF(K2223="XP", 33,0)</f>
        <v>33</v>
      </c>
      <c r="M2223" t="s">
        <v>161</v>
      </c>
    </row>
    <row r="2224" spans="1:14">
      <c r="A2224">
        <v>2223</v>
      </c>
      <c r="B2224">
        <v>260</v>
      </c>
      <c r="C2224">
        <v>2019</v>
      </c>
      <c r="D2224" t="s">
        <v>75</v>
      </c>
      <c r="E2224" t="s">
        <v>54</v>
      </c>
      <c r="F2224" t="s">
        <v>58</v>
      </c>
      <c r="H2224" t="s">
        <v>103</v>
      </c>
      <c r="J2224">
        <v>3</v>
      </c>
      <c r="K2224" t="s">
        <v>162</v>
      </c>
      <c r="L2224">
        <v>26</v>
      </c>
      <c r="M2224" t="s">
        <v>161</v>
      </c>
    </row>
    <row r="2225" spans="1:13">
      <c r="A2225">
        <v>2224</v>
      </c>
      <c r="B2225">
        <v>260</v>
      </c>
      <c r="C2225">
        <v>2019</v>
      </c>
      <c r="D2225" t="s">
        <v>75</v>
      </c>
      <c r="E2225" t="s">
        <v>54</v>
      </c>
      <c r="F2225" t="s">
        <v>58</v>
      </c>
      <c r="H2225" t="s">
        <v>119</v>
      </c>
      <c r="J2225">
        <v>3</v>
      </c>
      <c r="K2225" t="s">
        <v>160</v>
      </c>
      <c r="L2225">
        <f>IF(K2225="XP", 33,0)</f>
        <v>33</v>
      </c>
      <c r="M2225" t="s">
        <v>161</v>
      </c>
    </row>
    <row r="2226" spans="1:13">
      <c r="A2226">
        <v>2225</v>
      </c>
      <c r="B2226">
        <v>260</v>
      </c>
      <c r="C2226">
        <v>2019</v>
      </c>
      <c r="D2226" t="s">
        <v>75</v>
      </c>
      <c r="E2226" t="s">
        <v>54</v>
      </c>
      <c r="F2226" t="s">
        <v>58</v>
      </c>
      <c r="H2226" t="s">
        <v>103</v>
      </c>
      <c r="J2226">
        <v>3</v>
      </c>
      <c r="K2226" t="s">
        <v>162</v>
      </c>
      <c r="L2226">
        <v>38</v>
      </c>
      <c r="M2226" t="s">
        <v>161</v>
      </c>
    </row>
    <row r="2227" spans="1:13">
      <c r="A2227">
        <v>2226</v>
      </c>
      <c r="B2227">
        <v>261</v>
      </c>
      <c r="C2227">
        <v>2019</v>
      </c>
      <c r="D2227" t="s">
        <v>76</v>
      </c>
      <c r="E2227" t="s">
        <v>39</v>
      </c>
      <c r="F2227" t="s">
        <v>36</v>
      </c>
      <c r="H2227" t="s">
        <v>124</v>
      </c>
      <c r="J2227">
        <v>1</v>
      </c>
      <c r="K2227" t="s">
        <v>160</v>
      </c>
      <c r="L2227">
        <f t="shared" si="17"/>
        <v>33</v>
      </c>
      <c r="M2227" t="s">
        <v>161</v>
      </c>
    </row>
    <row r="2228" spans="1:13">
      <c r="A2228">
        <v>2227</v>
      </c>
      <c r="B2228">
        <v>261</v>
      </c>
      <c r="C2228">
        <v>2019</v>
      </c>
      <c r="D2228" t="s">
        <v>76</v>
      </c>
      <c r="E2228" t="s">
        <v>39</v>
      </c>
      <c r="F2228" t="s">
        <v>36</v>
      </c>
      <c r="H2228" t="s">
        <v>108</v>
      </c>
      <c r="J2228">
        <v>1</v>
      </c>
      <c r="K2228" t="s">
        <v>160</v>
      </c>
      <c r="L2228">
        <f t="shared" si="17"/>
        <v>33</v>
      </c>
      <c r="M2228" t="s">
        <v>161</v>
      </c>
    </row>
    <row r="2229" spans="1:13">
      <c r="A2229">
        <v>2228</v>
      </c>
      <c r="B2229">
        <v>261</v>
      </c>
      <c r="C2229">
        <v>2019</v>
      </c>
      <c r="D2229" t="s">
        <v>76</v>
      </c>
      <c r="E2229" t="s">
        <v>39</v>
      </c>
      <c r="F2229" t="s">
        <v>36</v>
      </c>
      <c r="H2229" t="s">
        <v>124</v>
      </c>
      <c r="J2229">
        <v>2</v>
      </c>
      <c r="K2229" t="s">
        <v>160</v>
      </c>
      <c r="L2229">
        <f t="shared" si="17"/>
        <v>33</v>
      </c>
      <c r="M2229" t="s">
        <v>161</v>
      </c>
    </row>
    <row r="2230" spans="1:13">
      <c r="A2230">
        <v>2229</v>
      </c>
      <c r="B2230">
        <v>261</v>
      </c>
      <c r="C2230">
        <v>2019</v>
      </c>
      <c r="D2230" t="s">
        <v>76</v>
      </c>
      <c r="E2230" t="s">
        <v>39</v>
      </c>
      <c r="F2230" t="s">
        <v>36</v>
      </c>
      <c r="H2230" t="s">
        <v>108</v>
      </c>
      <c r="J2230">
        <v>2</v>
      </c>
      <c r="K2230" t="s">
        <v>162</v>
      </c>
      <c r="L2230">
        <v>39</v>
      </c>
      <c r="M2230" t="s">
        <v>161</v>
      </c>
    </row>
    <row r="2231" spans="1:13">
      <c r="A2231">
        <v>2230</v>
      </c>
      <c r="B2231">
        <v>261</v>
      </c>
      <c r="C2231">
        <v>2019</v>
      </c>
      <c r="D2231" t="s">
        <v>76</v>
      </c>
      <c r="E2231" t="s">
        <v>39</v>
      </c>
      <c r="F2231" t="s">
        <v>36</v>
      </c>
      <c r="H2231" t="s">
        <v>124</v>
      </c>
      <c r="J2231">
        <v>3</v>
      </c>
      <c r="K2231" t="s">
        <v>162</v>
      </c>
      <c r="L2231">
        <v>35</v>
      </c>
      <c r="M2231" t="s">
        <v>161</v>
      </c>
    </row>
    <row r="2232" spans="1:13">
      <c r="A2232">
        <v>2231</v>
      </c>
      <c r="B2232">
        <v>261</v>
      </c>
      <c r="C2232">
        <v>2019</v>
      </c>
      <c r="D2232" t="s">
        <v>76</v>
      </c>
      <c r="E2232" t="s">
        <v>39</v>
      </c>
      <c r="F2232" t="s">
        <v>36</v>
      </c>
      <c r="H2232" t="s">
        <v>124</v>
      </c>
      <c r="J2232">
        <v>3</v>
      </c>
      <c r="K2232" t="s">
        <v>160</v>
      </c>
      <c r="L2232">
        <f t="shared" si="17"/>
        <v>33</v>
      </c>
      <c r="M2232" t="s">
        <v>161</v>
      </c>
    </row>
    <row r="2233" spans="1:13">
      <c r="A2233">
        <v>2232</v>
      </c>
      <c r="B2233">
        <v>261</v>
      </c>
      <c r="C2233">
        <v>2019</v>
      </c>
      <c r="D2233" t="s">
        <v>76</v>
      </c>
      <c r="E2233" t="s">
        <v>39</v>
      </c>
      <c r="F2233" t="s">
        <v>36</v>
      </c>
      <c r="H2233" t="s">
        <v>124</v>
      </c>
      <c r="J2233">
        <v>4</v>
      </c>
      <c r="K2233" t="s">
        <v>162</v>
      </c>
      <c r="L2233">
        <v>21</v>
      </c>
      <c r="M2233" t="s">
        <v>161</v>
      </c>
    </row>
    <row r="2234" spans="1:13">
      <c r="A2234">
        <v>2233</v>
      </c>
      <c r="B2234">
        <v>262</v>
      </c>
      <c r="C2234">
        <v>2019</v>
      </c>
      <c r="D2234" t="s">
        <v>76</v>
      </c>
      <c r="E2234" t="s">
        <v>47</v>
      </c>
      <c r="F2234" t="s">
        <v>37</v>
      </c>
      <c r="H2234" t="s">
        <v>194</v>
      </c>
      <c r="J2234">
        <v>1</v>
      </c>
      <c r="K2234" t="s">
        <v>160</v>
      </c>
      <c r="L2234">
        <f t="shared" si="17"/>
        <v>33</v>
      </c>
      <c r="M2234" t="s">
        <v>161</v>
      </c>
    </row>
    <row r="2235" spans="1:13">
      <c r="A2235">
        <v>2234</v>
      </c>
      <c r="B2235">
        <v>262</v>
      </c>
      <c r="C2235">
        <v>2019</v>
      </c>
      <c r="D2235" t="s">
        <v>76</v>
      </c>
      <c r="E2235" t="s">
        <v>47</v>
      </c>
      <c r="F2235" t="s">
        <v>37</v>
      </c>
      <c r="H2235" t="s">
        <v>194</v>
      </c>
      <c r="J2235">
        <v>2</v>
      </c>
      <c r="K2235" t="s">
        <v>160</v>
      </c>
      <c r="L2235">
        <f t="shared" si="17"/>
        <v>33</v>
      </c>
      <c r="M2235" t="s">
        <v>161</v>
      </c>
    </row>
    <row r="2236" spans="1:13">
      <c r="A2236">
        <v>2235</v>
      </c>
      <c r="B2236">
        <v>262</v>
      </c>
      <c r="C2236">
        <v>2019</v>
      </c>
      <c r="D2236" t="s">
        <v>76</v>
      </c>
      <c r="E2236" t="s">
        <v>47</v>
      </c>
      <c r="F2236" t="s">
        <v>37</v>
      </c>
      <c r="H2236" t="s">
        <v>118</v>
      </c>
      <c r="J2236">
        <v>2</v>
      </c>
      <c r="K2236" t="s">
        <v>162</v>
      </c>
      <c r="L2236">
        <v>49</v>
      </c>
      <c r="M2236" t="s">
        <v>161</v>
      </c>
    </row>
    <row r="2237" spans="1:13">
      <c r="A2237">
        <v>2236</v>
      </c>
      <c r="B2237">
        <v>262</v>
      </c>
      <c r="C2237">
        <v>2019</v>
      </c>
      <c r="D2237" t="s">
        <v>76</v>
      </c>
      <c r="E2237" t="s">
        <v>47</v>
      </c>
      <c r="F2237" t="s">
        <v>37</v>
      </c>
      <c r="H2237" t="s">
        <v>118</v>
      </c>
      <c r="J2237">
        <v>2</v>
      </c>
      <c r="K2237" t="s">
        <v>162</v>
      </c>
      <c r="L2237">
        <v>22</v>
      </c>
      <c r="M2237" t="s">
        <v>161</v>
      </c>
    </row>
    <row r="2238" spans="1:13">
      <c r="A2238">
        <v>2237</v>
      </c>
      <c r="B2238">
        <v>262</v>
      </c>
      <c r="C2238">
        <v>2019</v>
      </c>
      <c r="D2238" t="s">
        <v>76</v>
      </c>
      <c r="E2238" t="s">
        <v>47</v>
      </c>
      <c r="F2238" t="s">
        <v>37</v>
      </c>
      <c r="H2238" t="s">
        <v>194</v>
      </c>
      <c r="J2238">
        <v>3</v>
      </c>
      <c r="K2238" t="s">
        <v>160</v>
      </c>
      <c r="L2238">
        <f t="shared" si="17"/>
        <v>33</v>
      </c>
      <c r="M2238" t="s">
        <v>161</v>
      </c>
    </row>
    <row r="2239" spans="1:13">
      <c r="A2239">
        <v>2238</v>
      </c>
      <c r="B2239">
        <v>262</v>
      </c>
      <c r="C2239">
        <v>2019</v>
      </c>
      <c r="D2239" t="s">
        <v>76</v>
      </c>
      <c r="E2239" t="s">
        <v>47</v>
      </c>
      <c r="F2239" t="s">
        <v>37</v>
      </c>
      <c r="H2239" t="s">
        <v>194</v>
      </c>
      <c r="J2239">
        <v>3</v>
      </c>
      <c r="K2239" t="s">
        <v>160</v>
      </c>
      <c r="L2239">
        <f t="shared" si="17"/>
        <v>33</v>
      </c>
      <c r="M2239" t="s">
        <v>161</v>
      </c>
    </row>
    <row r="2240" spans="1:13">
      <c r="A2240">
        <v>2239</v>
      </c>
      <c r="B2240">
        <v>263</v>
      </c>
      <c r="C2240">
        <v>2019</v>
      </c>
      <c r="D2240" t="s">
        <v>76</v>
      </c>
      <c r="E2240" t="s">
        <v>23</v>
      </c>
      <c r="F2240" t="s">
        <v>46</v>
      </c>
      <c r="H2240" t="s">
        <v>101</v>
      </c>
      <c r="J2240">
        <v>1</v>
      </c>
      <c r="K2240" t="s">
        <v>160</v>
      </c>
      <c r="L2240">
        <f t="shared" si="17"/>
        <v>33</v>
      </c>
      <c r="M2240" t="s">
        <v>161</v>
      </c>
    </row>
    <row r="2241" spans="1:14">
      <c r="A2241">
        <v>2240</v>
      </c>
      <c r="B2241">
        <v>263</v>
      </c>
      <c r="C2241">
        <v>2019</v>
      </c>
      <c r="D2241" t="s">
        <v>76</v>
      </c>
      <c r="E2241" t="s">
        <v>23</v>
      </c>
      <c r="F2241" t="s">
        <v>46</v>
      </c>
      <c r="H2241" t="s">
        <v>101</v>
      </c>
      <c r="J2241">
        <v>1</v>
      </c>
      <c r="K2241" t="s">
        <v>160</v>
      </c>
      <c r="L2241">
        <f t="shared" si="17"/>
        <v>33</v>
      </c>
      <c r="M2241" t="s">
        <v>161</v>
      </c>
    </row>
    <row r="2242" spans="1:14">
      <c r="A2242">
        <v>2241</v>
      </c>
      <c r="B2242">
        <v>263</v>
      </c>
      <c r="C2242">
        <v>2019</v>
      </c>
      <c r="D2242" t="s">
        <v>76</v>
      </c>
      <c r="E2242" t="s">
        <v>23</v>
      </c>
      <c r="F2242" t="s">
        <v>46</v>
      </c>
      <c r="H2242" t="s">
        <v>101</v>
      </c>
      <c r="J2242">
        <v>1</v>
      </c>
      <c r="K2242" t="s">
        <v>160</v>
      </c>
      <c r="L2242">
        <f t="shared" si="17"/>
        <v>33</v>
      </c>
      <c r="M2242" t="s">
        <v>161</v>
      </c>
    </row>
    <row r="2243" spans="1:14">
      <c r="A2243">
        <v>2242</v>
      </c>
      <c r="B2243">
        <v>263</v>
      </c>
      <c r="C2243">
        <v>2019</v>
      </c>
      <c r="D2243" t="s">
        <v>76</v>
      </c>
      <c r="E2243" t="s">
        <v>23</v>
      </c>
      <c r="F2243" t="s">
        <v>46</v>
      </c>
      <c r="H2243" t="s">
        <v>101</v>
      </c>
      <c r="J2243">
        <v>2</v>
      </c>
      <c r="K2243" t="s">
        <v>162</v>
      </c>
      <c r="L2243">
        <v>31</v>
      </c>
      <c r="M2243" t="s">
        <v>161</v>
      </c>
    </row>
    <row r="2244" spans="1:14">
      <c r="A2244">
        <v>2243</v>
      </c>
      <c r="B2244">
        <v>263</v>
      </c>
      <c r="C2244">
        <v>2019</v>
      </c>
      <c r="D2244" t="s">
        <v>76</v>
      </c>
      <c r="E2244" t="s">
        <v>23</v>
      </c>
      <c r="F2244" t="s">
        <v>46</v>
      </c>
      <c r="H2244" t="s">
        <v>102</v>
      </c>
      <c r="J2244">
        <v>2</v>
      </c>
      <c r="K2244" t="s">
        <v>160</v>
      </c>
      <c r="L2244">
        <f t="shared" si="17"/>
        <v>33</v>
      </c>
      <c r="M2244" t="s">
        <v>161</v>
      </c>
    </row>
    <row r="2245" spans="1:14">
      <c r="A2245">
        <v>2244</v>
      </c>
      <c r="B2245">
        <v>263</v>
      </c>
      <c r="C2245">
        <v>2019</v>
      </c>
      <c r="D2245" t="s">
        <v>76</v>
      </c>
      <c r="E2245" t="s">
        <v>23</v>
      </c>
      <c r="F2245" t="s">
        <v>46</v>
      </c>
      <c r="H2245" t="s">
        <v>102</v>
      </c>
      <c r="J2245">
        <v>2</v>
      </c>
      <c r="K2245" t="s">
        <v>160</v>
      </c>
      <c r="L2245">
        <f t="shared" si="17"/>
        <v>33</v>
      </c>
      <c r="M2245" t="s">
        <v>161</v>
      </c>
    </row>
    <row r="2246" spans="1:14">
      <c r="A2246">
        <v>2245</v>
      </c>
      <c r="B2246">
        <v>263</v>
      </c>
      <c r="C2246">
        <v>2019</v>
      </c>
      <c r="D2246" t="s">
        <v>76</v>
      </c>
      <c r="E2246" t="s">
        <v>23</v>
      </c>
      <c r="F2246" t="s">
        <v>46</v>
      </c>
      <c r="H2246" t="s">
        <v>102</v>
      </c>
      <c r="J2246">
        <v>2</v>
      </c>
      <c r="K2246" t="s">
        <v>160</v>
      </c>
      <c r="L2246">
        <f t="shared" si="17"/>
        <v>33</v>
      </c>
      <c r="M2246" t="s">
        <v>161</v>
      </c>
    </row>
    <row r="2247" spans="1:14">
      <c r="A2247">
        <v>2246</v>
      </c>
      <c r="B2247">
        <v>263</v>
      </c>
      <c r="C2247">
        <v>2019</v>
      </c>
      <c r="D2247" t="s">
        <v>76</v>
      </c>
      <c r="E2247" t="s">
        <v>23</v>
      </c>
      <c r="F2247" t="s">
        <v>46</v>
      </c>
      <c r="H2247" t="s">
        <v>102</v>
      </c>
      <c r="J2247">
        <v>2</v>
      </c>
      <c r="K2247" t="s">
        <v>160</v>
      </c>
      <c r="L2247">
        <f t="shared" si="17"/>
        <v>33</v>
      </c>
      <c r="M2247" t="s">
        <v>161</v>
      </c>
    </row>
    <row r="2248" spans="1:14">
      <c r="A2248">
        <v>2247</v>
      </c>
      <c r="B2248">
        <v>263</v>
      </c>
      <c r="C2248">
        <v>2019</v>
      </c>
      <c r="D2248" t="s">
        <v>76</v>
      </c>
      <c r="E2248" t="s">
        <v>23</v>
      </c>
      <c r="F2248" t="s">
        <v>46</v>
      </c>
      <c r="H2248" t="s">
        <v>102</v>
      </c>
      <c r="J2248">
        <v>2</v>
      </c>
      <c r="K2248" t="s">
        <v>162</v>
      </c>
      <c r="L2248">
        <v>51</v>
      </c>
      <c r="M2248" t="s">
        <v>163</v>
      </c>
      <c r="N2248" t="s">
        <v>164</v>
      </c>
    </row>
    <row r="2249" spans="1:14">
      <c r="A2249">
        <v>2248</v>
      </c>
      <c r="B2249">
        <v>263</v>
      </c>
      <c r="C2249">
        <v>2019</v>
      </c>
      <c r="D2249" t="s">
        <v>76</v>
      </c>
      <c r="E2249" t="s">
        <v>23</v>
      </c>
      <c r="F2249" t="s">
        <v>46</v>
      </c>
      <c r="H2249" t="s">
        <v>102</v>
      </c>
      <c r="J2249">
        <v>3</v>
      </c>
      <c r="K2249" t="s">
        <v>160</v>
      </c>
      <c r="L2249">
        <f>IF(K2249="XP", 33,0)</f>
        <v>33</v>
      </c>
      <c r="M2249" t="s">
        <v>163</v>
      </c>
      <c r="N2249" t="s">
        <v>168</v>
      </c>
    </row>
    <row r="2250" spans="1:14">
      <c r="A2250">
        <v>2249</v>
      </c>
      <c r="B2250">
        <v>263</v>
      </c>
      <c r="C2250">
        <v>2019</v>
      </c>
      <c r="D2250" t="s">
        <v>76</v>
      </c>
      <c r="E2250" t="s">
        <v>23</v>
      </c>
      <c r="F2250" t="s">
        <v>46</v>
      </c>
      <c r="H2250" t="s">
        <v>102</v>
      </c>
      <c r="J2250">
        <v>3</v>
      </c>
      <c r="K2250" t="s">
        <v>160</v>
      </c>
      <c r="L2250">
        <f>IF(K2250="XP", 33,0)</f>
        <v>33</v>
      </c>
      <c r="M2250" t="s">
        <v>161</v>
      </c>
    </row>
    <row r="2251" spans="1:14">
      <c r="A2251">
        <v>2250</v>
      </c>
      <c r="B2251">
        <v>263</v>
      </c>
      <c r="C2251">
        <v>2019</v>
      </c>
      <c r="D2251" t="s">
        <v>76</v>
      </c>
      <c r="E2251" t="s">
        <v>23</v>
      </c>
      <c r="F2251" t="s">
        <v>46</v>
      </c>
      <c r="H2251" t="s">
        <v>101</v>
      </c>
      <c r="J2251">
        <v>3</v>
      </c>
      <c r="K2251" t="s">
        <v>160</v>
      </c>
      <c r="L2251">
        <f>IF(K2251="XP", 33,0)</f>
        <v>33</v>
      </c>
      <c r="M2251" t="s">
        <v>161</v>
      </c>
    </row>
    <row r="2252" spans="1:14">
      <c r="A2252">
        <v>2251</v>
      </c>
      <c r="B2252">
        <v>263</v>
      </c>
      <c r="C2252">
        <v>2019</v>
      </c>
      <c r="D2252" t="s">
        <v>76</v>
      </c>
      <c r="E2252" t="s">
        <v>23</v>
      </c>
      <c r="F2252" t="s">
        <v>46</v>
      </c>
      <c r="H2252" t="s">
        <v>102</v>
      </c>
      <c r="J2252">
        <v>4</v>
      </c>
      <c r="K2252" t="s">
        <v>160</v>
      </c>
      <c r="L2252">
        <f>IF(K2252="XP", 33,0)</f>
        <v>33</v>
      </c>
      <c r="M2252" t="s">
        <v>161</v>
      </c>
    </row>
    <row r="2253" spans="1:14">
      <c r="A2253">
        <v>2252</v>
      </c>
      <c r="B2253">
        <v>263</v>
      </c>
      <c r="C2253">
        <v>2019</v>
      </c>
      <c r="D2253" t="s">
        <v>76</v>
      </c>
      <c r="E2253" t="s">
        <v>23</v>
      </c>
      <c r="F2253" t="s">
        <v>46</v>
      </c>
      <c r="H2253" t="s">
        <v>102</v>
      </c>
      <c r="J2253">
        <v>4</v>
      </c>
      <c r="K2253" t="s">
        <v>162</v>
      </c>
      <c r="L2253">
        <v>24</v>
      </c>
      <c r="M2253" t="s">
        <v>161</v>
      </c>
    </row>
    <row r="2254" spans="1:14">
      <c r="A2254">
        <v>2253</v>
      </c>
      <c r="B2254">
        <v>264</v>
      </c>
      <c r="C2254">
        <v>2019</v>
      </c>
      <c r="D2254" t="s">
        <v>76</v>
      </c>
      <c r="E2254" t="s">
        <v>49</v>
      </c>
      <c r="F2254" t="s">
        <v>58</v>
      </c>
      <c r="H2254" t="s">
        <v>107</v>
      </c>
      <c r="J2254">
        <v>1</v>
      </c>
      <c r="K2254" t="s">
        <v>160</v>
      </c>
      <c r="L2254">
        <f t="shared" si="17"/>
        <v>33</v>
      </c>
      <c r="M2254" t="s">
        <v>161</v>
      </c>
    </row>
    <row r="2255" spans="1:14">
      <c r="A2255">
        <v>2254</v>
      </c>
      <c r="B2255">
        <v>264</v>
      </c>
      <c r="C2255">
        <v>2019</v>
      </c>
      <c r="D2255" t="s">
        <v>76</v>
      </c>
      <c r="E2255" t="s">
        <v>49</v>
      </c>
      <c r="F2255" t="s">
        <v>58</v>
      </c>
      <c r="H2255" t="s">
        <v>119</v>
      </c>
      <c r="J2255">
        <v>1</v>
      </c>
      <c r="K2255" t="s">
        <v>162</v>
      </c>
      <c r="L2255">
        <v>45</v>
      </c>
      <c r="M2255" t="s">
        <v>161</v>
      </c>
    </row>
    <row r="2256" spans="1:14">
      <c r="A2256">
        <v>2255</v>
      </c>
      <c r="B2256">
        <v>264</v>
      </c>
      <c r="C2256">
        <v>2019</v>
      </c>
      <c r="D2256" t="s">
        <v>76</v>
      </c>
      <c r="E2256" t="s">
        <v>49</v>
      </c>
      <c r="F2256" t="s">
        <v>58</v>
      </c>
      <c r="H2256" t="s">
        <v>107</v>
      </c>
      <c r="J2256">
        <v>2</v>
      </c>
      <c r="K2256" t="s">
        <v>160</v>
      </c>
      <c r="L2256">
        <f t="shared" si="17"/>
        <v>33</v>
      </c>
      <c r="M2256" t="s">
        <v>161</v>
      </c>
    </row>
    <row r="2257" spans="1:14">
      <c r="A2257">
        <v>2256</v>
      </c>
      <c r="B2257">
        <v>264</v>
      </c>
      <c r="C2257">
        <v>2019</v>
      </c>
      <c r="D2257" t="s">
        <v>76</v>
      </c>
      <c r="E2257" t="s">
        <v>49</v>
      </c>
      <c r="F2257" t="s">
        <v>58</v>
      </c>
      <c r="H2257" t="s">
        <v>119</v>
      </c>
      <c r="J2257">
        <v>2</v>
      </c>
      <c r="K2257" t="s">
        <v>162</v>
      </c>
      <c r="L2257">
        <v>50</v>
      </c>
      <c r="M2257" t="s">
        <v>163</v>
      </c>
      <c r="N2257" t="s">
        <v>164</v>
      </c>
    </row>
    <row r="2258" spans="1:14">
      <c r="A2258">
        <v>2257</v>
      </c>
      <c r="B2258">
        <v>264</v>
      </c>
      <c r="C2258">
        <v>2019</v>
      </c>
      <c r="D2258" t="s">
        <v>76</v>
      </c>
      <c r="E2258" t="s">
        <v>49</v>
      </c>
      <c r="F2258" t="s">
        <v>58</v>
      </c>
      <c r="H2258" t="s">
        <v>107</v>
      </c>
      <c r="J2258">
        <v>2</v>
      </c>
      <c r="K2258" t="s">
        <v>160</v>
      </c>
      <c r="L2258">
        <f>IF(K2258="XP", 33,0)</f>
        <v>33</v>
      </c>
      <c r="M2258" t="s">
        <v>161</v>
      </c>
    </row>
    <row r="2259" spans="1:14">
      <c r="A2259">
        <v>2258</v>
      </c>
      <c r="B2259">
        <v>264</v>
      </c>
      <c r="C2259">
        <v>2019</v>
      </c>
      <c r="D2259" t="s">
        <v>76</v>
      </c>
      <c r="E2259" t="s">
        <v>49</v>
      </c>
      <c r="F2259" t="s">
        <v>58</v>
      </c>
      <c r="H2259" t="s">
        <v>119</v>
      </c>
      <c r="J2259">
        <v>3</v>
      </c>
      <c r="K2259" t="s">
        <v>160</v>
      </c>
      <c r="L2259">
        <f>IF(K2259="XP", 33,0)</f>
        <v>33</v>
      </c>
      <c r="M2259" t="s">
        <v>161</v>
      </c>
    </row>
    <row r="2260" spans="1:14">
      <c r="A2260">
        <v>2259</v>
      </c>
      <c r="B2260">
        <v>264</v>
      </c>
      <c r="C2260">
        <v>2019</v>
      </c>
      <c r="D2260" t="s">
        <v>76</v>
      </c>
      <c r="E2260" t="s">
        <v>49</v>
      </c>
      <c r="F2260" t="s">
        <v>58</v>
      </c>
      <c r="H2260" t="s">
        <v>107</v>
      </c>
      <c r="J2260">
        <v>3</v>
      </c>
      <c r="K2260" t="s">
        <v>160</v>
      </c>
      <c r="L2260">
        <f>IF(K2260="XP", 33,0)</f>
        <v>33</v>
      </c>
      <c r="M2260" t="s">
        <v>161</v>
      </c>
    </row>
    <row r="2261" spans="1:14">
      <c r="A2261">
        <v>2260</v>
      </c>
      <c r="B2261">
        <v>264</v>
      </c>
      <c r="C2261">
        <v>2019</v>
      </c>
      <c r="D2261" t="s">
        <v>76</v>
      </c>
      <c r="E2261" t="s">
        <v>49</v>
      </c>
      <c r="F2261" t="s">
        <v>58</v>
      </c>
      <c r="H2261" t="s">
        <v>119</v>
      </c>
      <c r="J2261">
        <v>3</v>
      </c>
      <c r="K2261" t="s">
        <v>160</v>
      </c>
      <c r="L2261">
        <f>IF(K2261="XP", 33,0)</f>
        <v>33</v>
      </c>
      <c r="M2261" t="s">
        <v>161</v>
      </c>
    </row>
    <row r="2262" spans="1:14">
      <c r="A2262">
        <v>2261</v>
      </c>
      <c r="B2262">
        <v>265</v>
      </c>
      <c r="C2262">
        <v>2019</v>
      </c>
      <c r="D2262" t="s">
        <v>77</v>
      </c>
      <c r="E2262" t="s">
        <v>23</v>
      </c>
      <c r="F2262" t="s">
        <v>37</v>
      </c>
      <c r="H2262" t="s">
        <v>194</v>
      </c>
      <c r="J2262">
        <v>1</v>
      </c>
      <c r="K2262" t="s">
        <v>162</v>
      </c>
      <c r="L2262">
        <v>30</v>
      </c>
      <c r="M2262" t="s">
        <v>161</v>
      </c>
    </row>
    <row r="2263" spans="1:14">
      <c r="A2263">
        <v>2262</v>
      </c>
      <c r="B2263">
        <v>265</v>
      </c>
      <c r="C2263">
        <v>2019</v>
      </c>
      <c r="D2263" t="s">
        <v>77</v>
      </c>
      <c r="E2263" t="s">
        <v>23</v>
      </c>
      <c r="F2263" t="s">
        <v>37</v>
      </c>
      <c r="H2263" t="s">
        <v>194</v>
      </c>
      <c r="J2263">
        <v>1</v>
      </c>
      <c r="K2263" t="s">
        <v>160</v>
      </c>
      <c r="L2263">
        <f t="shared" si="17"/>
        <v>33</v>
      </c>
      <c r="M2263" t="s">
        <v>161</v>
      </c>
    </row>
    <row r="2264" spans="1:14">
      <c r="A2264">
        <v>2263</v>
      </c>
      <c r="B2264">
        <v>265</v>
      </c>
      <c r="C2264">
        <v>2019</v>
      </c>
      <c r="D2264" t="s">
        <v>77</v>
      </c>
      <c r="E2264" t="s">
        <v>23</v>
      </c>
      <c r="F2264" t="s">
        <v>37</v>
      </c>
      <c r="H2264" t="s">
        <v>102</v>
      </c>
      <c r="J2264">
        <v>1</v>
      </c>
      <c r="K2264" t="s">
        <v>160</v>
      </c>
      <c r="L2264">
        <f t="shared" si="17"/>
        <v>33</v>
      </c>
      <c r="M2264" t="s">
        <v>161</v>
      </c>
    </row>
    <row r="2265" spans="1:14">
      <c r="A2265">
        <v>2264</v>
      </c>
      <c r="B2265">
        <v>265</v>
      </c>
      <c r="C2265">
        <v>2019</v>
      </c>
      <c r="D2265" t="s">
        <v>77</v>
      </c>
      <c r="E2265" t="s">
        <v>23</v>
      </c>
      <c r="F2265" t="s">
        <v>37</v>
      </c>
      <c r="H2265" t="s">
        <v>194</v>
      </c>
      <c r="J2265">
        <v>2</v>
      </c>
      <c r="K2265" t="s">
        <v>160</v>
      </c>
      <c r="L2265">
        <f t="shared" si="17"/>
        <v>33</v>
      </c>
      <c r="M2265" t="s">
        <v>161</v>
      </c>
    </row>
    <row r="2266" spans="1:14">
      <c r="A2266">
        <v>2265</v>
      </c>
      <c r="B2266">
        <v>265</v>
      </c>
      <c r="C2266">
        <v>2019</v>
      </c>
      <c r="D2266" t="s">
        <v>77</v>
      </c>
      <c r="E2266" t="s">
        <v>23</v>
      </c>
      <c r="F2266" t="s">
        <v>37</v>
      </c>
      <c r="H2266" t="s">
        <v>102</v>
      </c>
      <c r="J2266">
        <v>2</v>
      </c>
      <c r="K2266" t="s">
        <v>160</v>
      </c>
      <c r="L2266">
        <f t="shared" si="17"/>
        <v>33</v>
      </c>
      <c r="M2266" t="s">
        <v>161</v>
      </c>
    </row>
    <row r="2267" spans="1:14">
      <c r="A2267">
        <v>2266</v>
      </c>
      <c r="B2267">
        <v>265</v>
      </c>
      <c r="C2267">
        <v>2019</v>
      </c>
      <c r="D2267" t="s">
        <v>77</v>
      </c>
      <c r="E2267" t="s">
        <v>23</v>
      </c>
      <c r="F2267" t="s">
        <v>37</v>
      </c>
      <c r="H2267" t="s">
        <v>102</v>
      </c>
      <c r="J2267">
        <v>2</v>
      </c>
      <c r="K2267" t="s">
        <v>160</v>
      </c>
      <c r="L2267">
        <f t="shared" si="17"/>
        <v>33</v>
      </c>
      <c r="M2267" t="s">
        <v>161</v>
      </c>
    </row>
    <row r="2268" spans="1:14">
      <c r="A2268">
        <v>2267</v>
      </c>
      <c r="B2268">
        <v>265</v>
      </c>
      <c r="C2268">
        <v>2019</v>
      </c>
      <c r="D2268" t="s">
        <v>77</v>
      </c>
      <c r="E2268" t="s">
        <v>23</v>
      </c>
      <c r="F2268" t="s">
        <v>37</v>
      </c>
      <c r="H2268" t="s">
        <v>102</v>
      </c>
      <c r="J2268">
        <v>4</v>
      </c>
      <c r="K2268" t="s">
        <v>160</v>
      </c>
      <c r="L2268">
        <f t="shared" si="17"/>
        <v>33</v>
      </c>
      <c r="M2268" t="s">
        <v>161</v>
      </c>
    </row>
    <row r="2269" spans="1:14">
      <c r="A2269">
        <v>2268</v>
      </c>
      <c r="B2269">
        <v>265</v>
      </c>
      <c r="C2269">
        <v>2019</v>
      </c>
      <c r="D2269" t="s">
        <v>77</v>
      </c>
      <c r="E2269" t="s">
        <v>23</v>
      </c>
      <c r="F2269" t="s">
        <v>37</v>
      </c>
      <c r="H2269" t="s">
        <v>102</v>
      </c>
      <c r="J2269">
        <v>4</v>
      </c>
      <c r="K2269" t="s">
        <v>160</v>
      </c>
      <c r="L2269">
        <f t="shared" si="17"/>
        <v>33</v>
      </c>
      <c r="M2269" t="s">
        <v>161</v>
      </c>
    </row>
    <row r="2270" spans="1:14">
      <c r="A2270">
        <v>2269</v>
      </c>
      <c r="B2270">
        <v>265</v>
      </c>
      <c r="C2270">
        <v>2019</v>
      </c>
      <c r="D2270" t="s">
        <v>77</v>
      </c>
      <c r="E2270" t="s">
        <v>23</v>
      </c>
      <c r="F2270" t="s">
        <v>37</v>
      </c>
      <c r="H2270" t="s">
        <v>194</v>
      </c>
      <c r="J2270">
        <v>4</v>
      </c>
      <c r="K2270" t="s">
        <v>160</v>
      </c>
      <c r="L2270">
        <f t="shared" si="17"/>
        <v>33</v>
      </c>
      <c r="M2270" t="s">
        <v>161</v>
      </c>
    </row>
    <row r="2271" spans="1:14">
      <c r="A2271">
        <v>2270</v>
      </c>
      <c r="B2271">
        <v>266</v>
      </c>
      <c r="C2271">
        <v>2019</v>
      </c>
      <c r="D2271" t="s">
        <v>77</v>
      </c>
      <c r="E2271" t="s">
        <v>39</v>
      </c>
      <c r="F2271" t="s">
        <v>49</v>
      </c>
      <c r="H2271" t="s">
        <v>124</v>
      </c>
      <c r="J2271">
        <v>1</v>
      </c>
      <c r="K2271" t="s">
        <v>160</v>
      </c>
      <c r="L2271">
        <f t="shared" si="17"/>
        <v>33</v>
      </c>
      <c r="M2271" t="s">
        <v>161</v>
      </c>
    </row>
    <row r="2272" spans="1:14">
      <c r="A2272">
        <v>2271</v>
      </c>
      <c r="B2272">
        <v>266</v>
      </c>
      <c r="C2272">
        <v>2019</v>
      </c>
      <c r="D2272" t="s">
        <v>77</v>
      </c>
      <c r="E2272" t="s">
        <v>39</v>
      </c>
      <c r="F2272" t="s">
        <v>49</v>
      </c>
      <c r="H2272" t="s">
        <v>124</v>
      </c>
      <c r="J2272">
        <v>2</v>
      </c>
      <c r="K2272" t="s">
        <v>162</v>
      </c>
      <c r="L2272">
        <v>54</v>
      </c>
      <c r="M2272" t="s">
        <v>161</v>
      </c>
    </row>
    <row r="2273" spans="1:13">
      <c r="A2273">
        <v>2272</v>
      </c>
      <c r="B2273">
        <v>266</v>
      </c>
      <c r="C2273">
        <v>2019</v>
      </c>
      <c r="D2273" t="s">
        <v>77</v>
      </c>
      <c r="E2273" t="s">
        <v>39</v>
      </c>
      <c r="F2273" t="s">
        <v>49</v>
      </c>
      <c r="H2273" t="s">
        <v>124</v>
      </c>
      <c r="J2273">
        <v>2</v>
      </c>
      <c r="K2273" t="s">
        <v>160</v>
      </c>
      <c r="L2273">
        <f t="shared" si="17"/>
        <v>33</v>
      </c>
      <c r="M2273" t="s">
        <v>161</v>
      </c>
    </row>
    <row r="2274" spans="1:13">
      <c r="A2274">
        <v>2273</v>
      </c>
      <c r="B2274">
        <v>266</v>
      </c>
      <c r="C2274">
        <v>2019</v>
      </c>
      <c r="D2274" t="s">
        <v>77</v>
      </c>
      <c r="E2274" t="s">
        <v>39</v>
      </c>
      <c r="F2274" t="s">
        <v>49</v>
      </c>
      <c r="H2274" t="s">
        <v>124</v>
      </c>
      <c r="J2274">
        <v>2</v>
      </c>
      <c r="K2274" t="s">
        <v>162</v>
      </c>
      <c r="L2274">
        <v>27</v>
      </c>
      <c r="M2274" t="s">
        <v>161</v>
      </c>
    </row>
    <row r="2275" spans="1:13">
      <c r="A2275">
        <v>2274</v>
      </c>
      <c r="B2275">
        <v>266</v>
      </c>
      <c r="C2275">
        <v>2019</v>
      </c>
      <c r="D2275" t="s">
        <v>77</v>
      </c>
      <c r="E2275" t="s">
        <v>39</v>
      </c>
      <c r="F2275" t="s">
        <v>49</v>
      </c>
      <c r="H2275" t="s">
        <v>124</v>
      </c>
      <c r="J2275">
        <v>2</v>
      </c>
      <c r="K2275" t="s">
        <v>160</v>
      </c>
      <c r="L2275">
        <f t="shared" si="17"/>
        <v>33</v>
      </c>
      <c r="M2275" t="s">
        <v>161</v>
      </c>
    </row>
    <row r="2276" spans="1:13">
      <c r="A2276">
        <v>2275</v>
      </c>
      <c r="B2276">
        <v>266</v>
      </c>
      <c r="C2276">
        <v>2019</v>
      </c>
      <c r="D2276" t="s">
        <v>77</v>
      </c>
      <c r="E2276" t="s">
        <v>39</v>
      </c>
      <c r="F2276" t="s">
        <v>49</v>
      </c>
      <c r="H2276" t="s">
        <v>107</v>
      </c>
      <c r="J2276">
        <v>3</v>
      </c>
      <c r="K2276" t="s">
        <v>160</v>
      </c>
      <c r="L2276">
        <f t="shared" si="17"/>
        <v>33</v>
      </c>
      <c r="M2276" t="s">
        <v>161</v>
      </c>
    </row>
    <row r="2277" spans="1:13">
      <c r="A2277">
        <v>2276</v>
      </c>
      <c r="B2277">
        <v>266</v>
      </c>
      <c r="C2277">
        <v>2019</v>
      </c>
      <c r="D2277" t="s">
        <v>77</v>
      </c>
      <c r="E2277" t="s">
        <v>39</v>
      </c>
      <c r="F2277" t="s">
        <v>49</v>
      </c>
      <c r="H2277" t="s">
        <v>124</v>
      </c>
      <c r="J2277">
        <v>3</v>
      </c>
      <c r="K2277" t="s">
        <v>160</v>
      </c>
      <c r="L2277">
        <f t="shared" si="17"/>
        <v>33</v>
      </c>
      <c r="M2277" t="s">
        <v>161</v>
      </c>
    </row>
    <row r="2278" spans="1:13">
      <c r="A2278">
        <v>2277</v>
      </c>
      <c r="B2278">
        <v>266</v>
      </c>
      <c r="C2278">
        <v>2019</v>
      </c>
      <c r="D2278" t="s">
        <v>77</v>
      </c>
      <c r="E2278" t="s">
        <v>39</v>
      </c>
      <c r="F2278" t="s">
        <v>49</v>
      </c>
      <c r="H2278" t="s">
        <v>107</v>
      </c>
      <c r="J2278">
        <v>4</v>
      </c>
      <c r="K2278" t="s">
        <v>160</v>
      </c>
      <c r="L2278">
        <f t="shared" si="17"/>
        <v>33</v>
      </c>
      <c r="M2278" t="s">
        <v>161</v>
      </c>
    </row>
    <row r="2279" spans="1:13">
      <c r="A2279">
        <v>2278</v>
      </c>
      <c r="B2279">
        <v>266</v>
      </c>
      <c r="C2279">
        <v>2019</v>
      </c>
      <c r="D2279" t="s">
        <v>77</v>
      </c>
      <c r="E2279" t="s">
        <v>39</v>
      </c>
      <c r="F2279" t="s">
        <v>49</v>
      </c>
      <c r="H2279" t="s">
        <v>124</v>
      </c>
      <c r="J2279">
        <v>4</v>
      </c>
      <c r="K2279" t="s">
        <v>160</v>
      </c>
      <c r="L2279">
        <f t="shared" si="17"/>
        <v>33</v>
      </c>
      <c r="M2279" t="s">
        <v>161</v>
      </c>
    </row>
    <row r="2280" spans="1:13">
      <c r="A2280">
        <v>2279</v>
      </c>
      <c r="B2280">
        <v>267</v>
      </c>
      <c r="C2280">
        <v>2019</v>
      </c>
      <c r="D2280" t="s">
        <v>78</v>
      </c>
      <c r="E2280" t="s">
        <v>23</v>
      </c>
      <c r="F2280" t="s">
        <v>39</v>
      </c>
      <c r="H2280" t="s">
        <v>124</v>
      </c>
      <c r="J2280">
        <v>1</v>
      </c>
      <c r="K2280" t="s">
        <v>162</v>
      </c>
      <c r="L2280">
        <v>38</v>
      </c>
      <c r="M2280" t="s">
        <v>161</v>
      </c>
    </row>
    <row r="2281" spans="1:13">
      <c r="A2281">
        <v>2280</v>
      </c>
      <c r="B2281">
        <v>267</v>
      </c>
      <c r="C2281">
        <v>2019</v>
      </c>
      <c r="D2281" t="s">
        <v>78</v>
      </c>
      <c r="E2281" t="s">
        <v>23</v>
      </c>
      <c r="F2281" t="s">
        <v>39</v>
      </c>
      <c r="H2281" t="s">
        <v>102</v>
      </c>
      <c r="J2281">
        <v>1</v>
      </c>
      <c r="K2281" t="s">
        <v>160</v>
      </c>
      <c r="L2281">
        <f t="shared" ref="L2281:L2288" si="19">IF(K2281="XP", 33,0)</f>
        <v>33</v>
      </c>
      <c r="M2281" t="s">
        <v>161</v>
      </c>
    </row>
    <row r="2282" spans="1:13">
      <c r="A2282">
        <v>2281</v>
      </c>
      <c r="B2282">
        <v>267</v>
      </c>
      <c r="C2282">
        <v>2019</v>
      </c>
      <c r="D2282" t="s">
        <v>78</v>
      </c>
      <c r="E2282" t="s">
        <v>23</v>
      </c>
      <c r="F2282" t="s">
        <v>39</v>
      </c>
      <c r="H2282" t="s">
        <v>102</v>
      </c>
      <c r="J2282">
        <v>2</v>
      </c>
      <c r="K2282" t="s">
        <v>162</v>
      </c>
      <c r="L2282">
        <v>31</v>
      </c>
      <c r="M2282" t="s">
        <v>161</v>
      </c>
    </row>
    <row r="2283" spans="1:13">
      <c r="A2283">
        <v>2282</v>
      </c>
      <c r="B2283">
        <v>267</v>
      </c>
      <c r="C2283">
        <v>2019</v>
      </c>
      <c r="D2283" t="s">
        <v>78</v>
      </c>
      <c r="E2283" t="s">
        <v>23</v>
      </c>
      <c r="F2283" t="s">
        <v>39</v>
      </c>
      <c r="H2283" t="s">
        <v>124</v>
      </c>
      <c r="J2283">
        <v>2</v>
      </c>
      <c r="K2283" t="s">
        <v>160</v>
      </c>
      <c r="L2283">
        <f t="shared" si="19"/>
        <v>33</v>
      </c>
      <c r="M2283" t="s">
        <v>161</v>
      </c>
    </row>
    <row r="2284" spans="1:13">
      <c r="A2284">
        <v>2283</v>
      </c>
      <c r="B2284">
        <v>267</v>
      </c>
      <c r="C2284">
        <v>2019</v>
      </c>
      <c r="D2284" t="s">
        <v>78</v>
      </c>
      <c r="E2284" t="s">
        <v>23</v>
      </c>
      <c r="F2284" t="s">
        <v>39</v>
      </c>
      <c r="H2284" t="s">
        <v>124</v>
      </c>
      <c r="J2284">
        <v>3</v>
      </c>
      <c r="K2284" t="s">
        <v>162</v>
      </c>
      <c r="L2284">
        <v>42</v>
      </c>
      <c r="M2284" t="s">
        <v>161</v>
      </c>
    </row>
    <row r="2285" spans="1:13">
      <c r="A2285">
        <v>2284</v>
      </c>
      <c r="B2285">
        <v>267</v>
      </c>
      <c r="C2285">
        <v>2019</v>
      </c>
      <c r="D2285" t="s">
        <v>78</v>
      </c>
      <c r="E2285" t="s">
        <v>23</v>
      </c>
      <c r="F2285" t="s">
        <v>39</v>
      </c>
      <c r="H2285" t="s">
        <v>124</v>
      </c>
      <c r="J2285">
        <v>3</v>
      </c>
      <c r="K2285" t="s">
        <v>160</v>
      </c>
      <c r="L2285">
        <f t="shared" si="19"/>
        <v>33</v>
      </c>
      <c r="M2285" t="s">
        <v>161</v>
      </c>
    </row>
    <row r="2286" spans="1:13">
      <c r="A2286">
        <v>2285</v>
      </c>
      <c r="B2286">
        <v>267</v>
      </c>
      <c r="C2286">
        <v>2019</v>
      </c>
      <c r="D2286" t="s">
        <v>78</v>
      </c>
      <c r="E2286" t="s">
        <v>23</v>
      </c>
      <c r="F2286" t="s">
        <v>39</v>
      </c>
      <c r="H2286" t="s">
        <v>102</v>
      </c>
      <c r="J2286">
        <v>4</v>
      </c>
      <c r="K2286" t="s">
        <v>160</v>
      </c>
      <c r="L2286">
        <f t="shared" si="19"/>
        <v>33</v>
      </c>
      <c r="M2286" t="s">
        <v>161</v>
      </c>
    </row>
    <row r="2287" spans="1:13">
      <c r="A2287">
        <v>2286</v>
      </c>
      <c r="B2287">
        <v>267</v>
      </c>
      <c r="C2287">
        <v>2019</v>
      </c>
      <c r="D2287" t="s">
        <v>78</v>
      </c>
      <c r="E2287" t="s">
        <v>23</v>
      </c>
      <c r="F2287" t="s">
        <v>39</v>
      </c>
      <c r="H2287" t="s">
        <v>102</v>
      </c>
      <c r="J2287">
        <v>4</v>
      </c>
      <c r="K2287" t="s">
        <v>160</v>
      </c>
      <c r="L2287">
        <f t="shared" si="19"/>
        <v>33</v>
      </c>
      <c r="M2287" t="s">
        <v>161</v>
      </c>
    </row>
    <row r="2288" spans="1:13">
      <c r="A2288">
        <v>2287</v>
      </c>
      <c r="B2288">
        <v>267</v>
      </c>
      <c r="C2288">
        <v>2019</v>
      </c>
      <c r="D2288" t="s">
        <v>78</v>
      </c>
      <c r="E2288" t="s">
        <v>23</v>
      </c>
      <c r="F2288" t="s">
        <v>39</v>
      </c>
      <c r="H2288" t="s">
        <v>102</v>
      </c>
      <c r="J2288">
        <v>4</v>
      </c>
      <c r="K2288" t="s">
        <v>160</v>
      </c>
      <c r="L2288">
        <f t="shared" si="19"/>
        <v>33</v>
      </c>
      <c r="M2288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2023-08-22T16:20:23Z</dcterms:created>
  <dcterms:modified xsi:type="dcterms:W3CDTF">2024-01-22T01:58:59Z</dcterms:modified>
  <cp:category/>
  <cp:contentStatus/>
</cp:coreProperties>
</file>