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应宇轩\Desktop\IMMC2022\"/>
    </mc:Choice>
  </mc:AlternateContent>
  <xr:revisionPtr revIDLastSave="0" documentId="13_ncr:1_{0A6DAC45-D630-441B-95C9-CE39285DEE21}" xr6:coauthVersionLast="47" xr6:coauthVersionMax="47" xr10:uidLastSave="{00000000-0000-0000-0000-000000000000}"/>
  <bookViews>
    <workbookView xWindow="12090" yWindow="450" windowWidth="16875" windowHeight="10522" xr2:uid="{00000000-000D-0000-FFFF-FFFF00000000}"/>
  </bookViews>
  <sheets>
    <sheet name="Sheet1" sheetId="1" r:id="rId1"/>
  </sheets>
  <definedNames>
    <definedName name="_xlnm._FilterDatabase" localSheetId="0" hidden="1">Sheet1!$A$1:$Y$34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F11" i="1" s="1"/>
  <c r="D10" i="1"/>
  <c r="F10" i="1" s="1"/>
  <c r="Y10" i="1"/>
  <c r="X10" i="1"/>
  <c r="W10" i="1"/>
  <c r="V10" i="1"/>
  <c r="U10" i="1"/>
  <c r="T10" i="1"/>
  <c r="S10" i="1"/>
  <c r="R10" i="1"/>
  <c r="Q10" i="1"/>
  <c r="Y11" i="1"/>
  <c r="X11" i="1"/>
  <c r="W11" i="1"/>
  <c r="V11" i="1"/>
  <c r="U11" i="1"/>
  <c r="T11" i="1"/>
  <c r="S11" i="1"/>
  <c r="R11" i="1"/>
  <c r="Q11" i="1"/>
  <c r="D4" i="1"/>
  <c r="F4" i="1" s="1"/>
  <c r="D5" i="1"/>
  <c r="F5" i="1" s="1"/>
  <c r="Y5" i="1"/>
  <c r="X5" i="1"/>
  <c r="W5" i="1"/>
  <c r="V5" i="1"/>
  <c r="U5" i="1"/>
  <c r="T5" i="1"/>
  <c r="S5" i="1"/>
  <c r="R5" i="1"/>
  <c r="Q5" i="1"/>
  <c r="Y4" i="1"/>
  <c r="X4" i="1"/>
  <c r="W4" i="1"/>
  <c r="V4" i="1"/>
  <c r="U4" i="1"/>
  <c r="T4" i="1"/>
  <c r="S4" i="1"/>
  <c r="R4" i="1"/>
  <c r="Q4" i="1"/>
  <c r="D2" i="1"/>
  <c r="F2" i="1" s="1"/>
  <c r="R2" i="1"/>
  <c r="S2" i="1"/>
  <c r="T2" i="1"/>
  <c r="U2" i="1"/>
  <c r="V2" i="1"/>
  <c r="W2" i="1"/>
  <c r="X2" i="1"/>
  <c r="Y2" i="1"/>
  <c r="R3" i="1"/>
  <c r="S3" i="1"/>
  <c r="T3" i="1"/>
  <c r="U3" i="1"/>
  <c r="V3" i="1"/>
  <c r="W3" i="1"/>
  <c r="X3" i="1"/>
  <c r="Y3" i="1"/>
  <c r="R31" i="1"/>
  <c r="S31" i="1"/>
  <c r="T31" i="1"/>
  <c r="U31" i="1"/>
  <c r="V31" i="1"/>
  <c r="W31" i="1"/>
  <c r="X31" i="1"/>
  <c r="Y31" i="1"/>
  <c r="R9" i="1"/>
  <c r="S9" i="1"/>
  <c r="T9" i="1"/>
  <c r="U9" i="1"/>
  <c r="V9" i="1"/>
  <c r="W9" i="1"/>
  <c r="X9" i="1"/>
  <c r="Y9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19" i="1"/>
  <c r="S19" i="1"/>
  <c r="T19" i="1"/>
  <c r="U19" i="1"/>
  <c r="V19" i="1"/>
  <c r="W19" i="1"/>
  <c r="X19" i="1"/>
  <c r="Y19" i="1"/>
  <c r="R17" i="1"/>
  <c r="S17" i="1"/>
  <c r="T17" i="1"/>
  <c r="U17" i="1"/>
  <c r="V17" i="1"/>
  <c r="W17" i="1"/>
  <c r="X17" i="1"/>
  <c r="Y17" i="1"/>
  <c r="R32" i="1"/>
  <c r="S32" i="1"/>
  <c r="T32" i="1"/>
  <c r="U32" i="1"/>
  <c r="V32" i="1"/>
  <c r="W32" i="1"/>
  <c r="X32" i="1"/>
  <c r="Y32" i="1"/>
  <c r="R12" i="1"/>
  <c r="S12" i="1"/>
  <c r="T12" i="1"/>
  <c r="U12" i="1"/>
  <c r="V12" i="1"/>
  <c r="W12" i="1"/>
  <c r="X12" i="1"/>
  <c r="Y12" i="1"/>
  <c r="R18" i="1"/>
  <c r="S18" i="1"/>
  <c r="T18" i="1"/>
  <c r="U18" i="1"/>
  <c r="V18" i="1"/>
  <c r="W18" i="1"/>
  <c r="X18" i="1"/>
  <c r="Y18" i="1"/>
  <c r="R33" i="1"/>
  <c r="S33" i="1"/>
  <c r="T33" i="1"/>
  <c r="U33" i="1"/>
  <c r="V33" i="1"/>
  <c r="W33" i="1"/>
  <c r="X33" i="1"/>
  <c r="Y33" i="1"/>
  <c r="R13" i="1"/>
  <c r="S13" i="1"/>
  <c r="T13" i="1"/>
  <c r="U13" i="1"/>
  <c r="V13" i="1"/>
  <c r="W13" i="1"/>
  <c r="X13" i="1"/>
  <c r="Y13" i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5" i="1"/>
  <c r="S25" i="1"/>
  <c r="T25" i="1"/>
  <c r="U25" i="1"/>
  <c r="V25" i="1"/>
  <c r="W25" i="1"/>
  <c r="X25" i="1"/>
  <c r="Y25" i="1"/>
  <c r="R26" i="1"/>
  <c r="S26" i="1"/>
  <c r="T26" i="1"/>
  <c r="U26" i="1"/>
  <c r="V26" i="1"/>
  <c r="W26" i="1"/>
  <c r="X26" i="1"/>
  <c r="Y26" i="1"/>
  <c r="R27" i="1"/>
  <c r="S27" i="1"/>
  <c r="T27" i="1"/>
  <c r="U27" i="1"/>
  <c r="V27" i="1"/>
  <c r="W27" i="1"/>
  <c r="X27" i="1"/>
  <c r="Y27" i="1"/>
  <c r="R28" i="1"/>
  <c r="S28" i="1"/>
  <c r="T28" i="1"/>
  <c r="U28" i="1"/>
  <c r="V28" i="1"/>
  <c r="W28" i="1"/>
  <c r="X28" i="1"/>
  <c r="Y28" i="1"/>
  <c r="R23" i="1"/>
  <c r="S23" i="1"/>
  <c r="T23" i="1"/>
  <c r="U23" i="1"/>
  <c r="V23" i="1"/>
  <c r="W23" i="1"/>
  <c r="X23" i="1"/>
  <c r="Y23" i="1"/>
  <c r="R29" i="1"/>
  <c r="S29" i="1"/>
  <c r="T29" i="1"/>
  <c r="U29" i="1"/>
  <c r="V29" i="1"/>
  <c r="W29" i="1"/>
  <c r="X29" i="1"/>
  <c r="Y29" i="1"/>
  <c r="R30" i="1"/>
  <c r="S30" i="1"/>
  <c r="T30" i="1"/>
  <c r="U30" i="1"/>
  <c r="V30" i="1"/>
  <c r="W30" i="1"/>
  <c r="X30" i="1"/>
  <c r="Y30" i="1"/>
  <c r="R24" i="1"/>
  <c r="S24" i="1"/>
  <c r="T24" i="1"/>
  <c r="U24" i="1"/>
  <c r="V24" i="1"/>
  <c r="W24" i="1"/>
  <c r="X24" i="1"/>
  <c r="Y24" i="1"/>
  <c r="Q2" i="1"/>
  <c r="Q3" i="1"/>
  <c r="Q31" i="1"/>
  <c r="Q9" i="1"/>
  <c r="Q14" i="1"/>
  <c r="Q15" i="1"/>
  <c r="Q16" i="1"/>
  <c r="Q6" i="1"/>
  <c r="Q7" i="1"/>
  <c r="Q8" i="1"/>
  <c r="Q19" i="1"/>
  <c r="Q17" i="1"/>
  <c r="Q32" i="1"/>
  <c r="Q12" i="1"/>
  <c r="Q18" i="1"/>
  <c r="Q33" i="1"/>
  <c r="Q13" i="1"/>
  <c r="Q20" i="1"/>
  <c r="Q21" i="1"/>
  <c r="Q22" i="1"/>
  <c r="Q25" i="1"/>
  <c r="Q26" i="1"/>
  <c r="Q27" i="1"/>
  <c r="Q28" i="1"/>
  <c r="Q23" i="1"/>
  <c r="Q29" i="1"/>
  <c r="Q30" i="1"/>
  <c r="D3" i="1"/>
  <c r="F3" i="1" s="1"/>
  <c r="Q24" i="1"/>
  <c r="D25" i="1"/>
  <c r="F25" i="1" s="1"/>
  <c r="D14" i="1"/>
  <c r="F14" i="1" s="1"/>
  <c r="D6" i="1"/>
  <c r="F6" i="1" s="1"/>
  <c r="D30" i="1"/>
  <c r="F30" i="1" s="1"/>
  <c r="D16" i="1"/>
  <c r="F16" i="1" s="1"/>
  <c r="D8" i="1"/>
  <c r="F8" i="1" s="1"/>
  <c r="D31" i="1"/>
  <c r="F31" i="1" s="1"/>
  <c r="D32" i="1"/>
  <c r="F32" i="1" s="1"/>
  <c r="D33" i="1"/>
  <c r="F33" i="1" s="1"/>
  <c r="D26" i="1"/>
  <c r="F26" i="1" s="1"/>
  <c r="D27" i="1"/>
  <c r="F27" i="1" s="1"/>
  <c r="D28" i="1"/>
  <c r="F28" i="1" s="1"/>
  <c r="D29" i="1"/>
  <c r="F29" i="1" s="1"/>
  <c r="D19" i="1"/>
  <c r="F19" i="1" s="1"/>
  <c r="D22" i="1"/>
  <c r="F22" i="1" s="1"/>
  <c r="D20" i="1"/>
  <c r="F20" i="1" s="1"/>
  <c r="D23" i="1"/>
  <c r="F23" i="1" s="1"/>
  <c r="D24" i="1"/>
  <c r="F24" i="1" s="1"/>
  <c r="D21" i="1"/>
  <c r="F21" i="1" s="1"/>
  <c r="D15" i="1"/>
  <c r="F15" i="1" s="1"/>
  <c r="D17" i="1"/>
  <c r="F17" i="1" s="1"/>
  <c r="D18" i="1"/>
  <c r="F18" i="1" s="1"/>
  <c r="D9" i="1"/>
  <c r="F9" i="1" s="1"/>
  <c r="D13" i="1"/>
  <c r="F13" i="1" s="1"/>
  <c r="D12" i="1"/>
  <c r="F12" i="1" s="1"/>
  <c r="D7" i="1"/>
  <c r="F7" i="1" s="1"/>
  <c r="W34" i="1" l="1"/>
  <c r="T34" i="1"/>
  <c r="Q34" i="1"/>
  <c r="Y34" i="1"/>
  <c r="V34" i="1"/>
  <c r="G11" i="1" s="1"/>
  <c r="S34" i="1"/>
  <c r="X34" i="1"/>
  <c r="U34" i="1"/>
  <c r="R34" i="1"/>
  <c r="G10" i="1" l="1"/>
  <c r="G4" i="1"/>
  <c r="G5" i="1"/>
  <c r="G2" i="1"/>
  <c r="G3" i="1"/>
  <c r="G33" i="1"/>
  <c r="G13" i="1"/>
  <c r="G22" i="1"/>
  <c r="G17" i="1"/>
  <c r="G15" i="1"/>
  <c r="G8" i="1"/>
  <c r="G25" i="1"/>
  <c r="G12" i="1"/>
  <c r="G26" i="1"/>
  <c r="G7" i="1"/>
  <c r="G18" i="1"/>
  <c r="G28" i="1"/>
  <c r="G24" i="1"/>
  <c r="G29" i="1"/>
  <c r="G6" i="1"/>
  <c r="G31" i="1"/>
  <c r="G14" i="1"/>
  <c r="G20" i="1"/>
  <c r="G27" i="1"/>
  <c r="G21" i="1"/>
  <c r="G9" i="1"/>
  <c r="G30" i="1"/>
  <c r="G32" i="1"/>
  <c r="G16" i="1"/>
  <c r="G19" i="1"/>
  <c r="G23" i="1"/>
</calcChain>
</file>

<file path=xl/sharedStrings.xml><?xml version="1.0" encoding="utf-8"?>
<sst xmlns="http://schemas.openxmlformats.org/spreadsheetml/2006/main" count="8" uniqueCount="8">
  <si>
    <t>x</t>
  </si>
  <si>
    <t>y</t>
  </si>
  <si>
    <t>l</t>
  </si>
  <si>
    <t>d</t>
  </si>
  <si>
    <t>car</t>
  </si>
  <si>
    <t>avg_dens</t>
    <phoneticPr fontId="2" type="noConversion"/>
  </si>
  <si>
    <t>peak_dens</t>
    <phoneticPr fontId="2" type="noConversion"/>
  </si>
  <si>
    <t>total car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</si>
</sst>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0" fontId="3" fillId="0" borderId="0" xfId="0" applyNumberFormat="1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6"/>
  <sheetViews>
    <sheetView tabSelected="1" topLeftCell="A23" zoomScaleNormal="100" workbookViewId="0">
      <selection activeCell="D33" sqref="D33"/>
    </sheetView>
  </sheetViews>
  <sheetFormatPr defaultColWidth="9" defaultRowHeight="13.9" x14ac:dyDescent="0.4"/>
  <sheetData>
    <row r="1" spans="1:25" s="6" customForma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3</v>
      </c>
      <c r="F1" s="4" t="s">
        <v>4</v>
      </c>
      <c r="G1" s="4" t="s">
        <v>6</v>
      </c>
      <c r="H1" s="5">
        <v>0.25</v>
      </c>
      <c r="I1" s="5">
        <v>0.33333333333333331</v>
      </c>
      <c r="J1" s="5">
        <v>0.41666666666666669</v>
      </c>
      <c r="K1" s="5">
        <v>0.5</v>
      </c>
      <c r="L1" s="5">
        <v>0.58333333333333337</v>
      </c>
      <c r="M1" s="5">
        <v>0.66666666666666663</v>
      </c>
      <c r="N1" s="5">
        <v>0.75</v>
      </c>
      <c r="O1" s="5">
        <v>0.83333333333333337</v>
      </c>
      <c r="P1" s="5">
        <v>0.91666666666666663</v>
      </c>
      <c r="Q1" s="5">
        <v>0.25</v>
      </c>
      <c r="R1" s="5">
        <v>0.33333333333333331</v>
      </c>
      <c r="S1" s="5">
        <v>0.41666666666666669</v>
      </c>
      <c r="T1" s="5">
        <v>0.5</v>
      </c>
      <c r="U1" s="5">
        <v>0.58333333333333337</v>
      </c>
      <c r="V1" s="5">
        <v>0.66666666666666663</v>
      </c>
      <c r="W1" s="5">
        <v>0.75</v>
      </c>
      <c r="X1" s="5">
        <v>0.83333333333333337</v>
      </c>
      <c r="Y1" s="5">
        <v>0.91666666666666663</v>
      </c>
    </row>
    <row r="2" spans="1:25" x14ac:dyDescent="0.4">
      <c r="A2" s="1">
        <v>0</v>
      </c>
      <c r="B2" s="3">
        <v>62</v>
      </c>
      <c r="C2" s="1">
        <v>124</v>
      </c>
      <c r="D2" s="1">
        <f t="shared" ref="D2:D33" si="0">AVERAGE(H2:P2)</f>
        <v>0.04</v>
      </c>
      <c r="E2" s="1">
        <v>4</v>
      </c>
      <c r="F2" s="1">
        <f t="shared" ref="F2:F33" si="1">E2*D2*C2</f>
        <v>19.84</v>
      </c>
      <c r="G2">
        <f t="shared" ref="G2:G33" si="2">$V$34*F2/SUM($F$2:$F$33)</f>
        <v>26.793990605441561</v>
      </c>
      <c r="H2">
        <v>0.04</v>
      </c>
      <c r="I2">
        <v>0.04</v>
      </c>
      <c r="J2">
        <v>0.04</v>
      </c>
      <c r="K2">
        <v>0.04</v>
      </c>
      <c r="L2">
        <v>0.04</v>
      </c>
      <c r="M2">
        <v>0.04</v>
      </c>
      <c r="N2">
        <v>0.04</v>
      </c>
      <c r="O2">
        <v>0.04</v>
      </c>
      <c r="P2">
        <v>0.04</v>
      </c>
      <c r="Q2">
        <f t="shared" ref="Q2:Q23" si="3">H2*$E2*$C2</f>
        <v>19.84</v>
      </c>
      <c r="R2">
        <f t="shared" ref="R2:R23" si="4">I2*$E2*$C2</f>
        <v>19.84</v>
      </c>
      <c r="S2">
        <f t="shared" ref="S2:S23" si="5">J2*$E2*$C2</f>
        <v>19.84</v>
      </c>
      <c r="T2">
        <f t="shared" ref="T2:T23" si="6">K2*$E2*$C2</f>
        <v>19.84</v>
      </c>
      <c r="U2">
        <f t="shared" ref="U2:U23" si="7">L2*$E2*$C2</f>
        <v>19.84</v>
      </c>
      <c r="V2">
        <f t="shared" ref="V2:V23" si="8">M2*$E2*$C2</f>
        <v>19.84</v>
      </c>
      <c r="W2">
        <f t="shared" ref="W2:W23" si="9">N2*$E2*$C2</f>
        <v>19.84</v>
      </c>
      <c r="X2">
        <f t="shared" ref="X2:X23" si="10">O2*$E2*$C2</f>
        <v>19.84</v>
      </c>
      <c r="Y2">
        <f t="shared" ref="Y2:Y23" si="11">P2*$E2*$C2</f>
        <v>19.84</v>
      </c>
    </row>
    <row r="3" spans="1:25" x14ac:dyDescent="0.4">
      <c r="A3" s="1">
        <v>0</v>
      </c>
      <c r="B3" s="1">
        <v>186</v>
      </c>
      <c r="C3" s="1">
        <v>124</v>
      </c>
      <c r="D3" s="1">
        <f t="shared" si="0"/>
        <v>0.04</v>
      </c>
      <c r="E3" s="1">
        <v>4</v>
      </c>
      <c r="F3" s="1">
        <f t="shared" si="1"/>
        <v>19.84</v>
      </c>
      <c r="G3">
        <f t="shared" si="2"/>
        <v>26.793990605441561</v>
      </c>
      <c r="H3">
        <v>0.04</v>
      </c>
      <c r="I3">
        <v>0.04</v>
      </c>
      <c r="J3">
        <v>0.04</v>
      </c>
      <c r="K3">
        <v>0.04</v>
      </c>
      <c r="L3">
        <v>0.04</v>
      </c>
      <c r="M3">
        <v>0.04</v>
      </c>
      <c r="N3">
        <v>0.04</v>
      </c>
      <c r="O3">
        <v>0.04</v>
      </c>
      <c r="P3">
        <v>0.04</v>
      </c>
      <c r="Q3">
        <f t="shared" si="3"/>
        <v>19.84</v>
      </c>
      <c r="R3">
        <f t="shared" si="4"/>
        <v>19.84</v>
      </c>
      <c r="S3">
        <f t="shared" si="5"/>
        <v>19.84</v>
      </c>
      <c r="T3">
        <f t="shared" si="6"/>
        <v>19.84</v>
      </c>
      <c r="U3">
        <f t="shared" si="7"/>
        <v>19.84</v>
      </c>
      <c r="V3">
        <f t="shared" si="8"/>
        <v>19.84</v>
      </c>
      <c r="W3">
        <f t="shared" si="9"/>
        <v>19.84</v>
      </c>
      <c r="X3">
        <f t="shared" si="10"/>
        <v>19.84</v>
      </c>
      <c r="Y3">
        <f t="shared" si="11"/>
        <v>19.84</v>
      </c>
    </row>
    <row r="4" spans="1:25" x14ac:dyDescent="0.4">
      <c r="A4" s="1">
        <v>0</v>
      </c>
      <c r="B4" s="1">
        <v>294</v>
      </c>
      <c r="C4" s="1">
        <v>92</v>
      </c>
      <c r="D4" s="1">
        <f t="shared" si="0"/>
        <v>0.08</v>
      </c>
      <c r="E4" s="1">
        <v>4</v>
      </c>
      <c r="F4" s="1">
        <f t="shared" si="1"/>
        <v>29.44</v>
      </c>
      <c r="G4">
        <f t="shared" si="2"/>
        <v>39.7588247693649</v>
      </c>
      <c r="H4">
        <v>0.04</v>
      </c>
      <c r="I4">
        <v>0.04</v>
      </c>
      <c r="J4">
        <v>0.04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f t="shared" si="3"/>
        <v>14.72</v>
      </c>
      <c r="R4">
        <f t="shared" si="4"/>
        <v>14.72</v>
      </c>
      <c r="S4">
        <f t="shared" si="5"/>
        <v>14.72</v>
      </c>
      <c r="T4">
        <f t="shared" si="6"/>
        <v>36.800000000000004</v>
      </c>
      <c r="U4">
        <f t="shared" si="7"/>
        <v>36.800000000000004</v>
      </c>
      <c r="V4">
        <f t="shared" si="8"/>
        <v>36.800000000000004</v>
      </c>
      <c r="W4">
        <f t="shared" si="9"/>
        <v>36.800000000000004</v>
      </c>
      <c r="X4">
        <f t="shared" si="10"/>
        <v>36.800000000000004</v>
      </c>
      <c r="Y4">
        <f t="shared" si="11"/>
        <v>36.800000000000004</v>
      </c>
    </row>
    <row r="5" spans="1:25" x14ac:dyDescent="0.4">
      <c r="A5" s="1">
        <v>0</v>
      </c>
      <c r="B5" s="1">
        <v>386</v>
      </c>
      <c r="C5" s="1">
        <v>92</v>
      </c>
      <c r="D5" s="1">
        <f t="shared" si="0"/>
        <v>0.08</v>
      </c>
      <c r="E5" s="1">
        <v>4</v>
      </c>
      <c r="F5" s="1">
        <f t="shared" si="1"/>
        <v>29.44</v>
      </c>
      <c r="G5">
        <f t="shared" si="2"/>
        <v>39.7588247693649</v>
      </c>
      <c r="H5">
        <v>0.04</v>
      </c>
      <c r="I5">
        <v>0.04</v>
      </c>
      <c r="J5">
        <v>0.04</v>
      </c>
      <c r="K5">
        <v>0.1</v>
      </c>
      <c r="L5">
        <v>0.1</v>
      </c>
      <c r="M5">
        <v>0.1</v>
      </c>
      <c r="N5">
        <v>0.1</v>
      </c>
      <c r="O5">
        <v>0.1</v>
      </c>
      <c r="P5">
        <v>0.1</v>
      </c>
      <c r="Q5">
        <f t="shared" si="3"/>
        <v>14.72</v>
      </c>
      <c r="R5">
        <f t="shared" si="4"/>
        <v>14.72</v>
      </c>
      <c r="S5">
        <f t="shared" si="5"/>
        <v>14.72</v>
      </c>
      <c r="T5">
        <f t="shared" si="6"/>
        <v>36.800000000000004</v>
      </c>
      <c r="U5">
        <f t="shared" si="7"/>
        <v>36.800000000000004</v>
      </c>
      <c r="V5">
        <f t="shared" si="8"/>
        <v>36.800000000000004</v>
      </c>
      <c r="W5">
        <f t="shared" si="9"/>
        <v>36.800000000000004</v>
      </c>
      <c r="X5">
        <f t="shared" si="10"/>
        <v>36.800000000000004</v>
      </c>
      <c r="Y5">
        <f t="shared" si="11"/>
        <v>36.800000000000004</v>
      </c>
    </row>
    <row r="6" spans="1:25" x14ac:dyDescent="0.4">
      <c r="A6" s="2">
        <v>53</v>
      </c>
      <c r="B6" s="1">
        <v>432</v>
      </c>
      <c r="C6" s="1">
        <v>106</v>
      </c>
      <c r="D6" s="1">
        <f t="shared" si="0"/>
        <v>0.10222222222222223</v>
      </c>
      <c r="E6">
        <v>5</v>
      </c>
      <c r="F6" s="1">
        <f t="shared" si="1"/>
        <v>54.177777777777784</v>
      </c>
      <c r="G6">
        <f t="shared" si="2"/>
        <v>73.167281693622911</v>
      </c>
      <c r="H6">
        <v>0.04</v>
      </c>
      <c r="I6">
        <v>0.1</v>
      </c>
      <c r="J6">
        <v>0.1</v>
      </c>
      <c r="K6">
        <v>0.1</v>
      </c>
      <c r="L6">
        <v>0.1</v>
      </c>
      <c r="M6">
        <v>0.3</v>
      </c>
      <c r="N6">
        <v>0.1</v>
      </c>
      <c r="O6">
        <v>0.04</v>
      </c>
      <c r="P6">
        <v>0.04</v>
      </c>
      <c r="Q6">
        <f t="shared" si="3"/>
        <v>21.200000000000003</v>
      </c>
      <c r="R6">
        <f t="shared" si="4"/>
        <v>53</v>
      </c>
      <c r="S6">
        <f t="shared" si="5"/>
        <v>53</v>
      </c>
      <c r="T6">
        <f t="shared" si="6"/>
        <v>53</v>
      </c>
      <c r="U6">
        <f t="shared" si="7"/>
        <v>53</v>
      </c>
      <c r="V6">
        <f t="shared" si="8"/>
        <v>159</v>
      </c>
      <c r="W6">
        <f t="shared" si="9"/>
        <v>53</v>
      </c>
      <c r="X6">
        <f t="shared" si="10"/>
        <v>21.200000000000003</v>
      </c>
      <c r="Y6">
        <f t="shared" si="11"/>
        <v>21.200000000000003</v>
      </c>
    </row>
    <row r="7" spans="1:25" x14ac:dyDescent="0.4">
      <c r="A7" s="1">
        <v>53</v>
      </c>
      <c r="B7" s="1">
        <v>248</v>
      </c>
      <c r="C7" s="1">
        <v>106</v>
      </c>
      <c r="D7" s="1">
        <f t="shared" si="0"/>
        <v>9.9999999999999992E-2</v>
      </c>
      <c r="E7" s="1">
        <v>2</v>
      </c>
      <c r="F7" s="1">
        <f t="shared" si="1"/>
        <v>21.2</v>
      </c>
      <c r="G7">
        <f t="shared" si="2"/>
        <v>28.630675445330702</v>
      </c>
      <c r="H7">
        <v>0.1</v>
      </c>
      <c r="I7">
        <v>0.1</v>
      </c>
      <c r="J7">
        <v>0.1</v>
      </c>
      <c r="K7">
        <v>0.1</v>
      </c>
      <c r="L7">
        <v>0.1</v>
      </c>
      <c r="M7">
        <v>0.1</v>
      </c>
      <c r="N7">
        <v>0.1</v>
      </c>
      <c r="O7">
        <v>0.1</v>
      </c>
      <c r="P7">
        <v>0.1</v>
      </c>
      <c r="Q7">
        <f t="shared" si="3"/>
        <v>21.200000000000003</v>
      </c>
      <c r="R7">
        <f t="shared" si="4"/>
        <v>21.200000000000003</v>
      </c>
      <c r="S7">
        <f t="shared" si="5"/>
        <v>21.200000000000003</v>
      </c>
      <c r="T7">
        <f t="shared" si="6"/>
        <v>21.200000000000003</v>
      </c>
      <c r="U7">
        <f t="shared" si="7"/>
        <v>21.200000000000003</v>
      </c>
      <c r="V7">
        <f t="shared" si="8"/>
        <v>21.200000000000003</v>
      </c>
      <c r="W7">
        <f t="shared" si="9"/>
        <v>21.200000000000003</v>
      </c>
      <c r="X7">
        <f t="shared" si="10"/>
        <v>21.200000000000003</v>
      </c>
      <c r="Y7">
        <f t="shared" si="11"/>
        <v>21.200000000000003</v>
      </c>
    </row>
    <row r="8" spans="1:25" x14ac:dyDescent="0.4">
      <c r="A8" s="1">
        <v>53</v>
      </c>
      <c r="B8" s="1">
        <v>0</v>
      </c>
      <c r="C8" s="1">
        <v>106</v>
      </c>
      <c r="D8" s="1">
        <f t="shared" si="0"/>
        <v>8.666666666666667E-2</v>
      </c>
      <c r="E8" s="1">
        <v>6</v>
      </c>
      <c r="F8" s="1">
        <f t="shared" si="1"/>
        <v>55.120000000000005</v>
      </c>
      <c r="G8">
        <f t="shared" si="2"/>
        <v>74.439756157859833</v>
      </c>
      <c r="H8">
        <v>0.04</v>
      </c>
      <c r="I8">
        <v>0.1</v>
      </c>
      <c r="J8">
        <v>0.1</v>
      </c>
      <c r="K8">
        <v>0.1</v>
      </c>
      <c r="L8">
        <v>0.1</v>
      </c>
      <c r="M8">
        <v>0.1</v>
      </c>
      <c r="N8">
        <v>0.1</v>
      </c>
      <c r="O8">
        <v>0.1</v>
      </c>
      <c r="P8">
        <v>0.04</v>
      </c>
      <c r="Q8">
        <f t="shared" si="3"/>
        <v>25.439999999999998</v>
      </c>
      <c r="R8">
        <f t="shared" si="4"/>
        <v>63.600000000000009</v>
      </c>
      <c r="S8">
        <f t="shared" si="5"/>
        <v>63.600000000000009</v>
      </c>
      <c r="T8">
        <f t="shared" si="6"/>
        <v>63.600000000000009</v>
      </c>
      <c r="U8">
        <f t="shared" si="7"/>
        <v>63.600000000000009</v>
      </c>
      <c r="V8">
        <f t="shared" si="8"/>
        <v>63.600000000000009</v>
      </c>
      <c r="W8">
        <f t="shared" si="9"/>
        <v>63.600000000000009</v>
      </c>
      <c r="X8">
        <f t="shared" si="10"/>
        <v>63.600000000000009</v>
      </c>
      <c r="Y8">
        <f t="shared" si="11"/>
        <v>25.439999999999998</v>
      </c>
    </row>
    <row r="9" spans="1:25" x14ac:dyDescent="0.4">
      <c r="A9" s="1">
        <v>106</v>
      </c>
      <c r="B9" s="1">
        <v>194</v>
      </c>
      <c r="C9" s="1">
        <v>120</v>
      </c>
      <c r="D9" s="1">
        <f t="shared" si="0"/>
        <v>9.3333333333333324E-2</v>
      </c>
      <c r="E9" s="1">
        <v>2</v>
      </c>
      <c r="F9" s="1">
        <f t="shared" si="1"/>
        <v>22.4</v>
      </c>
      <c r="G9">
        <f t="shared" si="2"/>
        <v>30.251279715821116</v>
      </c>
      <c r="H9">
        <v>0.04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0.1</v>
      </c>
      <c r="P9">
        <v>0.1</v>
      </c>
      <c r="Q9">
        <f t="shared" si="3"/>
        <v>9.6</v>
      </c>
      <c r="R9">
        <f t="shared" si="4"/>
        <v>24</v>
      </c>
      <c r="S9">
        <f t="shared" si="5"/>
        <v>24</v>
      </c>
      <c r="T9">
        <f t="shared" si="6"/>
        <v>24</v>
      </c>
      <c r="U9">
        <f t="shared" si="7"/>
        <v>24</v>
      </c>
      <c r="V9">
        <f t="shared" si="8"/>
        <v>24</v>
      </c>
      <c r="W9">
        <f t="shared" si="9"/>
        <v>24</v>
      </c>
      <c r="X9">
        <f t="shared" si="10"/>
        <v>24</v>
      </c>
      <c r="Y9">
        <f t="shared" si="11"/>
        <v>24</v>
      </c>
    </row>
    <row r="10" spans="1:25" x14ac:dyDescent="0.4">
      <c r="A10" s="1">
        <v>106</v>
      </c>
      <c r="B10" s="1">
        <v>391</v>
      </c>
      <c r="C10" s="1">
        <v>92</v>
      </c>
      <c r="D10" s="1">
        <f t="shared" si="0"/>
        <v>9.3333333333333324E-2</v>
      </c>
      <c r="E10" s="1">
        <v>2</v>
      </c>
      <c r="F10" s="1">
        <f t="shared" si="1"/>
        <v>17.173333333333332</v>
      </c>
      <c r="G10">
        <f t="shared" si="2"/>
        <v>23.192647782129523</v>
      </c>
      <c r="H10">
        <v>0.04</v>
      </c>
      <c r="I10">
        <v>0.1</v>
      </c>
      <c r="J10">
        <v>0.1</v>
      </c>
      <c r="K10">
        <v>0.1</v>
      </c>
      <c r="L10">
        <v>0.1</v>
      </c>
      <c r="M10">
        <v>0.1</v>
      </c>
      <c r="N10">
        <v>0.1</v>
      </c>
      <c r="O10">
        <v>0.1</v>
      </c>
      <c r="P10">
        <v>0.1</v>
      </c>
      <c r="Q10">
        <f t="shared" si="3"/>
        <v>7.36</v>
      </c>
      <c r="R10">
        <f t="shared" si="4"/>
        <v>18.400000000000002</v>
      </c>
      <c r="S10">
        <f t="shared" si="5"/>
        <v>18.400000000000002</v>
      </c>
      <c r="T10">
        <f t="shared" si="6"/>
        <v>18.400000000000002</v>
      </c>
      <c r="U10">
        <f t="shared" si="7"/>
        <v>18.400000000000002</v>
      </c>
      <c r="V10">
        <f t="shared" si="8"/>
        <v>18.400000000000002</v>
      </c>
      <c r="W10">
        <f t="shared" si="9"/>
        <v>18.400000000000002</v>
      </c>
      <c r="X10">
        <f t="shared" si="10"/>
        <v>18.400000000000002</v>
      </c>
      <c r="Y10">
        <f t="shared" si="11"/>
        <v>18.400000000000002</v>
      </c>
    </row>
    <row r="11" spans="1:25" x14ac:dyDescent="0.4">
      <c r="A11" s="1">
        <v>106</v>
      </c>
      <c r="B11" s="1">
        <v>300</v>
      </c>
      <c r="C11" s="1">
        <v>90</v>
      </c>
      <c r="D11" s="1">
        <f t="shared" si="0"/>
        <v>9.3333333333333324E-2</v>
      </c>
      <c r="E11" s="1">
        <v>2</v>
      </c>
      <c r="F11" s="1">
        <f t="shared" si="1"/>
        <v>16.799999999999997</v>
      </c>
      <c r="G11">
        <f t="shared" si="2"/>
        <v>22.688459786865835</v>
      </c>
      <c r="H11">
        <v>0.04</v>
      </c>
      <c r="I11">
        <v>0.1</v>
      </c>
      <c r="J11">
        <v>0.1</v>
      </c>
      <c r="K11">
        <v>0.1</v>
      </c>
      <c r="L11">
        <v>0.1</v>
      </c>
      <c r="M11">
        <v>0.1</v>
      </c>
      <c r="N11">
        <v>0.1</v>
      </c>
      <c r="O11">
        <v>0.1</v>
      </c>
      <c r="P11">
        <v>0.1</v>
      </c>
      <c r="Q11">
        <f t="shared" si="3"/>
        <v>7.2</v>
      </c>
      <c r="R11">
        <f t="shared" si="4"/>
        <v>18</v>
      </c>
      <c r="S11">
        <f t="shared" si="5"/>
        <v>18</v>
      </c>
      <c r="T11">
        <f t="shared" si="6"/>
        <v>18</v>
      </c>
      <c r="U11">
        <f t="shared" si="7"/>
        <v>18</v>
      </c>
      <c r="V11">
        <f t="shared" si="8"/>
        <v>18</v>
      </c>
      <c r="W11">
        <f t="shared" si="9"/>
        <v>18</v>
      </c>
      <c r="X11">
        <f t="shared" si="10"/>
        <v>18</v>
      </c>
      <c r="Y11">
        <f t="shared" si="11"/>
        <v>18</v>
      </c>
    </row>
    <row r="12" spans="1:25" x14ac:dyDescent="0.4">
      <c r="A12" s="1">
        <v>106</v>
      </c>
      <c r="B12" s="1">
        <v>31</v>
      </c>
      <c r="C12" s="1">
        <v>62</v>
      </c>
      <c r="D12" s="1">
        <f t="shared" si="0"/>
        <v>9.9999999999999992E-2</v>
      </c>
      <c r="E12" s="1">
        <v>2</v>
      </c>
      <c r="F12" s="1">
        <f t="shared" si="1"/>
        <v>12.399999999999999</v>
      </c>
      <c r="G12">
        <f t="shared" si="2"/>
        <v>16.746244128400974</v>
      </c>
      <c r="H12">
        <v>0.1</v>
      </c>
      <c r="I12">
        <v>0.1</v>
      </c>
      <c r="J12">
        <v>0.1</v>
      </c>
      <c r="K12">
        <v>0.1</v>
      </c>
      <c r="L12">
        <v>0.1</v>
      </c>
      <c r="M12">
        <v>0.1</v>
      </c>
      <c r="N12">
        <v>0.1</v>
      </c>
      <c r="O12">
        <v>0.1</v>
      </c>
      <c r="P12">
        <v>0.1</v>
      </c>
      <c r="Q12">
        <f t="shared" si="3"/>
        <v>12.4</v>
      </c>
      <c r="R12">
        <f t="shared" si="4"/>
        <v>12.4</v>
      </c>
      <c r="S12">
        <f t="shared" si="5"/>
        <v>12.4</v>
      </c>
      <c r="T12">
        <f t="shared" si="6"/>
        <v>12.4</v>
      </c>
      <c r="U12">
        <f t="shared" si="7"/>
        <v>12.4</v>
      </c>
      <c r="V12">
        <f t="shared" si="8"/>
        <v>12.4</v>
      </c>
      <c r="W12">
        <f t="shared" si="9"/>
        <v>12.4</v>
      </c>
      <c r="X12">
        <f t="shared" si="10"/>
        <v>12.4</v>
      </c>
      <c r="Y12">
        <f t="shared" si="11"/>
        <v>12.4</v>
      </c>
    </row>
    <row r="13" spans="1:25" x14ac:dyDescent="0.4">
      <c r="A13" s="1">
        <v>106</v>
      </c>
      <c r="B13" s="1">
        <v>84</v>
      </c>
      <c r="C13" s="1">
        <v>44</v>
      </c>
      <c r="D13" s="1">
        <f t="shared" si="0"/>
        <v>9.3333333333333324E-2</v>
      </c>
      <c r="E13" s="1">
        <v>2</v>
      </c>
      <c r="F13" s="1">
        <f t="shared" si="1"/>
        <v>8.2133333333333329</v>
      </c>
      <c r="G13">
        <f t="shared" si="2"/>
        <v>11.092135895801077</v>
      </c>
      <c r="H13">
        <v>0.04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P13">
        <v>0.1</v>
      </c>
      <c r="Q13">
        <f t="shared" si="3"/>
        <v>3.52</v>
      </c>
      <c r="R13">
        <f t="shared" si="4"/>
        <v>8.8000000000000007</v>
      </c>
      <c r="S13">
        <f t="shared" si="5"/>
        <v>8.8000000000000007</v>
      </c>
      <c r="T13">
        <f t="shared" si="6"/>
        <v>8.8000000000000007</v>
      </c>
      <c r="U13">
        <f t="shared" si="7"/>
        <v>8.8000000000000007</v>
      </c>
      <c r="V13">
        <f t="shared" si="8"/>
        <v>8.8000000000000007</v>
      </c>
      <c r="W13">
        <f t="shared" si="9"/>
        <v>8.8000000000000007</v>
      </c>
      <c r="X13">
        <f t="shared" si="10"/>
        <v>8.8000000000000007</v>
      </c>
      <c r="Y13">
        <f t="shared" si="11"/>
        <v>8.8000000000000007</v>
      </c>
    </row>
    <row r="14" spans="1:25" x14ac:dyDescent="0.4">
      <c r="A14" s="2">
        <v>147</v>
      </c>
      <c r="B14" s="1">
        <v>432</v>
      </c>
      <c r="C14" s="1">
        <v>115</v>
      </c>
      <c r="D14" s="1">
        <f t="shared" si="0"/>
        <v>0.14666666666666667</v>
      </c>
      <c r="E14">
        <v>5</v>
      </c>
      <c r="F14" s="1">
        <f t="shared" si="1"/>
        <v>84.333333333333343</v>
      </c>
      <c r="G14">
        <f t="shared" si="2"/>
        <v>113.89246678724321</v>
      </c>
      <c r="H14">
        <v>0.04</v>
      </c>
      <c r="I14">
        <v>0.1</v>
      </c>
      <c r="J14">
        <v>0.3</v>
      </c>
      <c r="K14">
        <v>0.1</v>
      </c>
      <c r="L14">
        <v>0.1</v>
      </c>
      <c r="M14">
        <v>0.3</v>
      </c>
      <c r="N14">
        <v>0.3</v>
      </c>
      <c r="O14">
        <v>0.04</v>
      </c>
      <c r="P14">
        <v>0.04</v>
      </c>
      <c r="Q14">
        <f t="shared" si="3"/>
        <v>23</v>
      </c>
      <c r="R14">
        <f t="shared" si="4"/>
        <v>57.5</v>
      </c>
      <c r="S14">
        <f t="shared" si="5"/>
        <v>172.5</v>
      </c>
      <c r="T14">
        <f t="shared" si="6"/>
        <v>57.5</v>
      </c>
      <c r="U14">
        <f t="shared" si="7"/>
        <v>57.5</v>
      </c>
      <c r="V14">
        <f t="shared" si="8"/>
        <v>172.5</v>
      </c>
      <c r="W14">
        <f t="shared" si="9"/>
        <v>172.5</v>
      </c>
      <c r="X14">
        <f t="shared" si="10"/>
        <v>23</v>
      </c>
      <c r="Y14">
        <f t="shared" si="11"/>
        <v>23</v>
      </c>
    </row>
    <row r="15" spans="1:25" x14ac:dyDescent="0.4">
      <c r="A15" s="1">
        <v>147</v>
      </c>
      <c r="B15" s="1">
        <v>251</v>
      </c>
      <c r="C15" s="1">
        <v>115</v>
      </c>
      <c r="D15" s="1">
        <f t="shared" si="0"/>
        <v>9.3333333333333324E-2</v>
      </c>
      <c r="E15" s="1">
        <v>2</v>
      </c>
      <c r="F15" s="1">
        <f t="shared" si="1"/>
        <v>21.466666666666665</v>
      </c>
      <c r="G15">
        <f t="shared" si="2"/>
        <v>28.990809727661901</v>
      </c>
      <c r="H15">
        <v>0.04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f t="shared" si="3"/>
        <v>9.2000000000000011</v>
      </c>
      <c r="R15">
        <f t="shared" si="4"/>
        <v>23</v>
      </c>
      <c r="S15">
        <f t="shared" si="5"/>
        <v>23</v>
      </c>
      <c r="T15">
        <f t="shared" si="6"/>
        <v>23</v>
      </c>
      <c r="U15">
        <f t="shared" si="7"/>
        <v>23</v>
      </c>
      <c r="V15">
        <f t="shared" si="8"/>
        <v>23</v>
      </c>
      <c r="W15">
        <f t="shared" si="9"/>
        <v>23</v>
      </c>
      <c r="X15">
        <f t="shared" si="10"/>
        <v>23</v>
      </c>
      <c r="Y15">
        <f t="shared" si="11"/>
        <v>23</v>
      </c>
    </row>
    <row r="16" spans="1:25" x14ac:dyDescent="0.4">
      <c r="A16" s="2">
        <v>147</v>
      </c>
      <c r="B16" s="1">
        <v>0</v>
      </c>
      <c r="C16" s="1">
        <v>115</v>
      </c>
      <c r="D16" s="1">
        <f t="shared" si="0"/>
        <v>9.9999999999999992E-2</v>
      </c>
      <c r="E16" s="1">
        <v>6</v>
      </c>
      <c r="F16" s="1">
        <f t="shared" si="1"/>
        <v>69</v>
      </c>
      <c r="G16">
        <f t="shared" si="2"/>
        <v>93.184745553198994</v>
      </c>
      <c r="H16">
        <v>0.1</v>
      </c>
      <c r="I16">
        <v>0.1</v>
      </c>
      <c r="J16">
        <v>0.1</v>
      </c>
      <c r="K16">
        <v>0.1</v>
      </c>
      <c r="L16">
        <v>0.1</v>
      </c>
      <c r="M16">
        <v>0.1</v>
      </c>
      <c r="N16">
        <v>0.1</v>
      </c>
      <c r="O16">
        <v>0.1</v>
      </c>
      <c r="P16">
        <v>0.1</v>
      </c>
      <c r="Q16">
        <f t="shared" si="3"/>
        <v>69.000000000000014</v>
      </c>
      <c r="R16">
        <f t="shared" si="4"/>
        <v>69.000000000000014</v>
      </c>
      <c r="S16">
        <f t="shared" si="5"/>
        <v>69.000000000000014</v>
      </c>
      <c r="T16">
        <f t="shared" si="6"/>
        <v>69.000000000000014</v>
      </c>
      <c r="U16">
        <f t="shared" si="7"/>
        <v>69.000000000000014</v>
      </c>
      <c r="V16">
        <f t="shared" si="8"/>
        <v>69.000000000000014</v>
      </c>
      <c r="W16">
        <f t="shared" si="9"/>
        <v>69.000000000000014</v>
      </c>
      <c r="X16">
        <f t="shared" si="10"/>
        <v>69.000000000000014</v>
      </c>
      <c r="Y16">
        <f t="shared" si="11"/>
        <v>69.000000000000014</v>
      </c>
    </row>
    <row r="17" spans="1:25" x14ac:dyDescent="0.4">
      <c r="A17" s="1">
        <v>147</v>
      </c>
      <c r="B17" s="1">
        <v>136</v>
      </c>
      <c r="C17" s="1">
        <v>78</v>
      </c>
      <c r="D17" s="1">
        <f t="shared" si="0"/>
        <v>9.3333333333333324E-2</v>
      </c>
      <c r="E17" s="1">
        <v>2</v>
      </c>
      <c r="F17" s="1">
        <f t="shared" si="1"/>
        <v>14.559999999999999</v>
      </c>
      <c r="G17">
        <f t="shared" si="2"/>
        <v>19.663331815283726</v>
      </c>
      <c r="H17">
        <v>0.04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f t="shared" si="3"/>
        <v>6.24</v>
      </c>
      <c r="R17">
        <f t="shared" si="4"/>
        <v>15.600000000000001</v>
      </c>
      <c r="S17">
        <f t="shared" si="5"/>
        <v>15.600000000000001</v>
      </c>
      <c r="T17">
        <f t="shared" si="6"/>
        <v>15.600000000000001</v>
      </c>
      <c r="U17">
        <f t="shared" si="7"/>
        <v>15.600000000000001</v>
      </c>
      <c r="V17">
        <f t="shared" si="8"/>
        <v>15.600000000000001</v>
      </c>
      <c r="W17">
        <f t="shared" si="9"/>
        <v>15.600000000000001</v>
      </c>
      <c r="X17">
        <f t="shared" si="10"/>
        <v>15.600000000000001</v>
      </c>
      <c r="Y17">
        <f t="shared" si="11"/>
        <v>15.600000000000001</v>
      </c>
    </row>
    <row r="18" spans="1:25" x14ac:dyDescent="0.4">
      <c r="A18" s="1">
        <v>147</v>
      </c>
      <c r="B18" s="1">
        <v>58</v>
      </c>
      <c r="C18" s="1">
        <v>58</v>
      </c>
      <c r="D18" s="1">
        <f t="shared" si="0"/>
        <v>9.9999999999999992E-2</v>
      </c>
      <c r="E18" s="1">
        <v>2</v>
      </c>
      <c r="F18" s="1">
        <f t="shared" si="1"/>
        <v>11.6</v>
      </c>
      <c r="G18">
        <f t="shared" si="2"/>
        <v>15.665841281407365</v>
      </c>
      <c r="H18">
        <v>0.1</v>
      </c>
      <c r="I18">
        <v>0.1</v>
      </c>
      <c r="J18">
        <v>0.1</v>
      </c>
      <c r="K18">
        <v>0.1</v>
      </c>
      <c r="L18">
        <v>0.1</v>
      </c>
      <c r="M18">
        <v>0.1</v>
      </c>
      <c r="N18">
        <v>0.1</v>
      </c>
      <c r="O18">
        <v>0.1</v>
      </c>
      <c r="P18">
        <v>0.1</v>
      </c>
      <c r="Q18">
        <f t="shared" si="3"/>
        <v>11.600000000000001</v>
      </c>
      <c r="R18">
        <f t="shared" si="4"/>
        <v>11.600000000000001</v>
      </c>
      <c r="S18">
        <f t="shared" si="5"/>
        <v>11.600000000000001</v>
      </c>
      <c r="T18">
        <f t="shared" si="6"/>
        <v>11.600000000000001</v>
      </c>
      <c r="U18">
        <f t="shared" si="7"/>
        <v>11.600000000000001</v>
      </c>
      <c r="V18">
        <f t="shared" si="8"/>
        <v>11.600000000000001</v>
      </c>
      <c r="W18">
        <f t="shared" si="9"/>
        <v>11.600000000000001</v>
      </c>
      <c r="X18">
        <f t="shared" si="10"/>
        <v>11.600000000000001</v>
      </c>
      <c r="Y18">
        <f t="shared" si="11"/>
        <v>11.600000000000001</v>
      </c>
    </row>
    <row r="19" spans="1:25" x14ac:dyDescent="0.4">
      <c r="A19" s="1">
        <v>196</v>
      </c>
      <c r="B19" s="1">
        <v>212</v>
      </c>
      <c r="C19" s="1">
        <v>82</v>
      </c>
      <c r="D19" s="1">
        <f t="shared" si="0"/>
        <v>0.12222222222222223</v>
      </c>
      <c r="E19" s="1">
        <v>2</v>
      </c>
      <c r="F19" s="1">
        <f t="shared" si="1"/>
        <v>20.044444444444444</v>
      </c>
      <c r="G19">
        <f t="shared" si="2"/>
        <v>27.070093555228816</v>
      </c>
      <c r="H19">
        <v>0.1</v>
      </c>
      <c r="I19">
        <v>0.1</v>
      </c>
      <c r="J19">
        <v>0.1</v>
      </c>
      <c r="K19">
        <v>0.1</v>
      </c>
      <c r="L19">
        <v>0.1</v>
      </c>
      <c r="M19">
        <v>0.1</v>
      </c>
      <c r="N19">
        <v>0.1</v>
      </c>
      <c r="O19">
        <v>0.3</v>
      </c>
      <c r="P19">
        <v>0.1</v>
      </c>
      <c r="Q19">
        <f t="shared" si="3"/>
        <v>16.400000000000002</v>
      </c>
      <c r="R19">
        <f t="shared" si="4"/>
        <v>16.400000000000002</v>
      </c>
      <c r="S19">
        <f t="shared" si="5"/>
        <v>16.400000000000002</v>
      </c>
      <c r="T19">
        <f t="shared" si="6"/>
        <v>16.400000000000002</v>
      </c>
      <c r="U19">
        <f t="shared" si="7"/>
        <v>16.400000000000002</v>
      </c>
      <c r="V19">
        <f t="shared" si="8"/>
        <v>16.400000000000002</v>
      </c>
      <c r="W19">
        <f t="shared" si="9"/>
        <v>16.400000000000002</v>
      </c>
      <c r="X19">
        <f t="shared" si="10"/>
        <v>49.199999999999996</v>
      </c>
      <c r="Y19">
        <f t="shared" si="11"/>
        <v>16.400000000000002</v>
      </c>
    </row>
    <row r="20" spans="1:25" x14ac:dyDescent="0.4">
      <c r="A20" s="1">
        <v>196</v>
      </c>
      <c r="B20" s="1">
        <v>116</v>
      </c>
      <c r="C20" s="1">
        <v>42</v>
      </c>
      <c r="D20" s="1">
        <f t="shared" si="0"/>
        <v>0.1222222222222222</v>
      </c>
      <c r="E20" s="1">
        <v>2</v>
      </c>
      <c r="F20" s="1">
        <f t="shared" si="1"/>
        <v>10.266666666666666</v>
      </c>
      <c r="G20">
        <f t="shared" si="2"/>
        <v>13.865169869751345</v>
      </c>
      <c r="H20">
        <v>0.1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0.3</v>
      </c>
      <c r="O20">
        <v>0.1</v>
      </c>
      <c r="P20">
        <v>0.1</v>
      </c>
      <c r="Q20">
        <f t="shared" si="3"/>
        <v>8.4</v>
      </c>
      <c r="R20">
        <f t="shared" si="4"/>
        <v>8.4</v>
      </c>
      <c r="S20">
        <f t="shared" si="5"/>
        <v>8.4</v>
      </c>
      <c r="T20">
        <f t="shared" si="6"/>
        <v>8.4</v>
      </c>
      <c r="U20">
        <f t="shared" si="7"/>
        <v>8.4</v>
      </c>
      <c r="V20">
        <f t="shared" si="8"/>
        <v>8.4</v>
      </c>
      <c r="W20">
        <f t="shared" si="9"/>
        <v>25.2</v>
      </c>
      <c r="X20">
        <f t="shared" si="10"/>
        <v>8.4</v>
      </c>
      <c r="Y20">
        <f t="shared" si="11"/>
        <v>8.4</v>
      </c>
    </row>
    <row r="21" spans="1:25" x14ac:dyDescent="0.4">
      <c r="A21" s="1">
        <v>196</v>
      </c>
      <c r="B21" s="1">
        <v>20</v>
      </c>
      <c r="C21" s="1">
        <v>41</v>
      </c>
      <c r="D21" s="1">
        <f t="shared" si="0"/>
        <v>0.11555555555555556</v>
      </c>
      <c r="E21" s="1">
        <v>2</v>
      </c>
      <c r="F21" s="1">
        <f t="shared" si="1"/>
        <v>9.4755555555555571</v>
      </c>
      <c r="G21">
        <f t="shared" si="2"/>
        <v>12.796771498835444</v>
      </c>
      <c r="H21">
        <v>0.04</v>
      </c>
      <c r="I21">
        <v>0.1</v>
      </c>
      <c r="J21">
        <v>0.1</v>
      </c>
      <c r="K21">
        <v>0.1</v>
      </c>
      <c r="L21">
        <v>0.1</v>
      </c>
      <c r="M21">
        <v>0.1</v>
      </c>
      <c r="N21">
        <v>0.3</v>
      </c>
      <c r="O21">
        <v>0.1</v>
      </c>
      <c r="P21">
        <v>0.1</v>
      </c>
      <c r="Q21">
        <f t="shared" si="3"/>
        <v>3.2800000000000002</v>
      </c>
      <c r="R21">
        <f t="shared" si="4"/>
        <v>8.2000000000000011</v>
      </c>
      <c r="S21">
        <f t="shared" si="5"/>
        <v>8.2000000000000011</v>
      </c>
      <c r="T21">
        <f t="shared" si="6"/>
        <v>8.2000000000000011</v>
      </c>
      <c r="U21">
        <f t="shared" si="7"/>
        <v>8.2000000000000011</v>
      </c>
      <c r="V21">
        <f t="shared" si="8"/>
        <v>8.2000000000000011</v>
      </c>
      <c r="W21">
        <f t="shared" si="9"/>
        <v>24.599999999999998</v>
      </c>
      <c r="X21">
        <f t="shared" si="10"/>
        <v>8.2000000000000011</v>
      </c>
      <c r="Y21">
        <f t="shared" si="11"/>
        <v>8.2000000000000011</v>
      </c>
    </row>
    <row r="22" spans="1:25" x14ac:dyDescent="0.4">
      <c r="A22" s="1">
        <v>196</v>
      </c>
      <c r="B22" s="1">
        <v>154</v>
      </c>
      <c r="C22" s="1">
        <v>34</v>
      </c>
      <c r="D22" s="1">
        <f t="shared" si="0"/>
        <v>9.9999999999999992E-2</v>
      </c>
      <c r="E22" s="1">
        <v>2</v>
      </c>
      <c r="F22" s="1">
        <f t="shared" si="1"/>
        <v>6.8</v>
      </c>
      <c r="G22">
        <f t="shared" si="2"/>
        <v>9.1834241994456978</v>
      </c>
      <c r="H22">
        <v>0.1</v>
      </c>
      <c r="I22">
        <v>0.1</v>
      </c>
      <c r="J22">
        <v>0.1</v>
      </c>
      <c r="K22">
        <v>0.1</v>
      </c>
      <c r="L22">
        <v>0.1</v>
      </c>
      <c r="M22">
        <v>0.1</v>
      </c>
      <c r="N22">
        <v>0.1</v>
      </c>
      <c r="O22">
        <v>0.1</v>
      </c>
      <c r="P22">
        <v>0.1</v>
      </c>
      <c r="Q22">
        <f t="shared" si="3"/>
        <v>6.8000000000000007</v>
      </c>
      <c r="R22">
        <f t="shared" si="4"/>
        <v>6.8000000000000007</v>
      </c>
      <c r="S22">
        <f t="shared" si="5"/>
        <v>6.8000000000000007</v>
      </c>
      <c r="T22">
        <f t="shared" si="6"/>
        <v>6.8000000000000007</v>
      </c>
      <c r="U22">
        <f t="shared" si="7"/>
        <v>6.8000000000000007</v>
      </c>
      <c r="V22">
        <f t="shared" si="8"/>
        <v>6.8000000000000007</v>
      </c>
      <c r="W22">
        <f t="shared" si="9"/>
        <v>6.8000000000000007</v>
      </c>
      <c r="X22">
        <f t="shared" si="10"/>
        <v>6.8000000000000007</v>
      </c>
      <c r="Y22">
        <f t="shared" si="11"/>
        <v>6.8000000000000007</v>
      </c>
    </row>
    <row r="23" spans="1:25" x14ac:dyDescent="0.4">
      <c r="A23" s="1">
        <v>196</v>
      </c>
      <c r="B23" s="1">
        <v>79</v>
      </c>
      <c r="C23" s="1">
        <v>32</v>
      </c>
      <c r="D23" s="1">
        <f t="shared" si="0"/>
        <v>0.11555555555555556</v>
      </c>
      <c r="E23" s="1">
        <v>2</v>
      </c>
      <c r="F23" s="1">
        <f t="shared" si="1"/>
        <v>7.3955555555555561</v>
      </c>
      <c r="G23">
        <f t="shared" si="2"/>
        <v>9.9877240966520517</v>
      </c>
      <c r="H23">
        <v>0.04</v>
      </c>
      <c r="I23">
        <v>0.1</v>
      </c>
      <c r="J23">
        <v>0.1</v>
      </c>
      <c r="K23">
        <v>0.1</v>
      </c>
      <c r="L23">
        <v>0.1</v>
      </c>
      <c r="M23">
        <v>0.1</v>
      </c>
      <c r="N23">
        <v>0.3</v>
      </c>
      <c r="O23">
        <v>0.1</v>
      </c>
      <c r="P23">
        <v>0.1</v>
      </c>
      <c r="Q23">
        <f t="shared" si="3"/>
        <v>2.56</v>
      </c>
      <c r="R23">
        <f t="shared" si="4"/>
        <v>6.4</v>
      </c>
      <c r="S23">
        <f t="shared" si="5"/>
        <v>6.4</v>
      </c>
      <c r="T23">
        <f t="shared" si="6"/>
        <v>6.4</v>
      </c>
      <c r="U23">
        <f t="shared" si="7"/>
        <v>6.4</v>
      </c>
      <c r="V23">
        <f t="shared" si="8"/>
        <v>6.4</v>
      </c>
      <c r="W23">
        <f t="shared" si="9"/>
        <v>19.2</v>
      </c>
      <c r="X23">
        <f t="shared" si="10"/>
        <v>6.4</v>
      </c>
      <c r="Y23">
        <f t="shared" si="11"/>
        <v>6.4</v>
      </c>
    </row>
    <row r="24" spans="1:25" x14ac:dyDescent="0.4">
      <c r="A24" s="1">
        <v>196</v>
      </c>
      <c r="B24" s="1">
        <v>52</v>
      </c>
      <c r="C24" s="1">
        <v>22</v>
      </c>
      <c r="D24" s="1">
        <f t="shared" si="0"/>
        <v>0.11555555555555556</v>
      </c>
      <c r="E24" s="1">
        <v>2</v>
      </c>
      <c r="F24" s="1">
        <f t="shared" si="1"/>
        <v>5.0844444444444452</v>
      </c>
      <c r="G24">
        <f t="shared" si="2"/>
        <v>6.8665603164482869</v>
      </c>
      <c r="H24">
        <v>0.04</v>
      </c>
      <c r="I24">
        <v>0.1</v>
      </c>
      <c r="J24">
        <v>0.1</v>
      </c>
      <c r="K24">
        <v>0.1</v>
      </c>
      <c r="L24">
        <v>0.1</v>
      </c>
      <c r="M24">
        <v>0.1</v>
      </c>
      <c r="N24">
        <v>0.3</v>
      </c>
      <c r="O24">
        <v>0.1</v>
      </c>
      <c r="P24">
        <v>0.1</v>
      </c>
      <c r="Q24">
        <f t="shared" ref="Q24:Y24" si="12">SUM(H24*$E24*$C24)</f>
        <v>1.76</v>
      </c>
      <c r="R24">
        <f t="shared" si="12"/>
        <v>4.4000000000000004</v>
      </c>
      <c r="S24">
        <f t="shared" si="12"/>
        <v>4.4000000000000004</v>
      </c>
      <c r="T24">
        <f t="shared" si="12"/>
        <v>4.4000000000000004</v>
      </c>
      <c r="U24">
        <f t="shared" si="12"/>
        <v>4.4000000000000004</v>
      </c>
      <c r="V24">
        <f t="shared" si="12"/>
        <v>4.4000000000000004</v>
      </c>
      <c r="W24">
        <f t="shared" si="12"/>
        <v>13.2</v>
      </c>
      <c r="X24">
        <f t="shared" si="12"/>
        <v>4.4000000000000004</v>
      </c>
      <c r="Y24">
        <f t="shared" si="12"/>
        <v>4.4000000000000004</v>
      </c>
    </row>
    <row r="25" spans="1:25" x14ac:dyDescent="0.4">
      <c r="A25" s="2">
        <v>226</v>
      </c>
      <c r="B25" s="1">
        <v>432</v>
      </c>
      <c r="C25" s="1">
        <v>32</v>
      </c>
      <c r="D25" s="1">
        <f t="shared" si="0"/>
        <v>0.12222222222222223</v>
      </c>
      <c r="E25">
        <v>5</v>
      </c>
      <c r="F25" s="1">
        <f t="shared" si="1"/>
        <v>19.555555555555557</v>
      </c>
      <c r="G25">
        <f t="shared" si="2"/>
        <v>26.409847370954946</v>
      </c>
      <c r="H25">
        <v>0.1</v>
      </c>
      <c r="I25">
        <v>0.1</v>
      </c>
      <c r="J25">
        <v>0.1</v>
      </c>
      <c r="K25">
        <v>0.1</v>
      </c>
      <c r="L25">
        <v>0.1</v>
      </c>
      <c r="M25">
        <v>0.3</v>
      </c>
      <c r="N25">
        <v>0.1</v>
      </c>
      <c r="O25">
        <v>0.1</v>
      </c>
      <c r="P25">
        <v>0.1</v>
      </c>
      <c r="Q25">
        <f t="shared" ref="Q25:Q33" si="13">H25*$E25*$C25</f>
        <v>16</v>
      </c>
      <c r="R25">
        <f t="shared" ref="R25:R33" si="14">I25*$E25*$C25</f>
        <v>16</v>
      </c>
      <c r="S25">
        <f t="shared" ref="S25:S33" si="15">J25*$E25*$C25</f>
        <v>16</v>
      </c>
      <c r="T25">
        <f t="shared" ref="T25:T33" si="16">K25*$E25*$C25</f>
        <v>16</v>
      </c>
      <c r="U25">
        <f t="shared" ref="U25:U33" si="17">L25*$E25*$C25</f>
        <v>16</v>
      </c>
      <c r="V25">
        <f t="shared" ref="V25:V33" si="18">M25*$E25*$C25</f>
        <v>48</v>
      </c>
      <c r="W25">
        <f t="shared" ref="W25:W33" si="19">N25*$E25*$C25</f>
        <v>16</v>
      </c>
      <c r="X25">
        <f t="shared" ref="X25:X33" si="20">O25*$E25*$C25</f>
        <v>16</v>
      </c>
      <c r="Y25">
        <f t="shared" ref="Y25:Y33" si="21">P25*$E25*$C25</f>
        <v>16</v>
      </c>
    </row>
    <row r="26" spans="1:25" x14ac:dyDescent="0.4">
      <c r="A26" s="1">
        <v>226</v>
      </c>
      <c r="B26" s="1">
        <v>252</v>
      </c>
      <c r="C26" s="1">
        <v>32</v>
      </c>
      <c r="D26" s="1">
        <f t="shared" si="0"/>
        <v>9.9999999999999992E-2</v>
      </c>
      <c r="E26" s="1">
        <v>2</v>
      </c>
      <c r="F26" s="1">
        <f t="shared" si="1"/>
        <v>6.3999999999999995</v>
      </c>
      <c r="G26">
        <f t="shared" si="2"/>
        <v>8.6432227759488907</v>
      </c>
      <c r="H26">
        <v>0.1</v>
      </c>
      <c r="I26">
        <v>0.1</v>
      </c>
      <c r="J26">
        <v>0.1</v>
      </c>
      <c r="K26">
        <v>0.1</v>
      </c>
      <c r="L26">
        <v>0.1</v>
      </c>
      <c r="M26">
        <v>0.1</v>
      </c>
      <c r="N26">
        <v>0.1</v>
      </c>
      <c r="O26">
        <v>0.1</v>
      </c>
      <c r="P26">
        <v>0.1</v>
      </c>
      <c r="Q26">
        <f t="shared" si="13"/>
        <v>6.4</v>
      </c>
      <c r="R26">
        <f t="shared" si="14"/>
        <v>6.4</v>
      </c>
      <c r="S26">
        <f t="shared" si="15"/>
        <v>6.4</v>
      </c>
      <c r="T26">
        <f t="shared" si="16"/>
        <v>6.4</v>
      </c>
      <c r="U26">
        <f t="shared" si="17"/>
        <v>6.4</v>
      </c>
      <c r="V26">
        <f t="shared" si="18"/>
        <v>6.4</v>
      </c>
      <c r="W26">
        <f t="shared" si="19"/>
        <v>6.4</v>
      </c>
      <c r="X26">
        <f t="shared" si="20"/>
        <v>6.4</v>
      </c>
      <c r="Y26">
        <f t="shared" si="21"/>
        <v>6.4</v>
      </c>
    </row>
    <row r="27" spans="1:25" x14ac:dyDescent="0.4">
      <c r="A27" s="1">
        <v>226</v>
      </c>
      <c r="B27" s="1">
        <v>172</v>
      </c>
      <c r="C27" s="1">
        <v>32</v>
      </c>
      <c r="D27" s="1">
        <f t="shared" si="0"/>
        <v>9.9999999999999992E-2</v>
      </c>
      <c r="E27" s="1">
        <v>2</v>
      </c>
      <c r="F27" s="1">
        <f t="shared" si="1"/>
        <v>6.3999999999999995</v>
      </c>
      <c r="G27">
        <f t="shared" si="2"/>
        <v>8.6432227759488907</v>
      </c>
      <c r="H27">
        <v>0.1</v>
      </c>
      <c r="I27">
        <v>0.1</v>
      </c>
      <c r="J27">
        <v>0.1</v>
      </c>
      <c r="K27">
        <v>0.1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f t="shared" si="13"/>
        <v>6.4</v>
      </c>
      <c r="R27">
        <f t="shared" si="14"/>
        <v>6.4</v>
      </c>
      <c r="S27">
        <f t="shared" si="15"/>
        <v>6.4</v>
      </c>
      <c r="T27">
        <f t="shared" si="16"/>
        <v>6.4</v>
      </c>
      <c r="U27">
        <f t="shared" si="17"/>
        <v>6.4</v>
      </c>
      <c r="V27">
        <f t="shared" si="18"/>
        <v>6.4</v>
      </c>
      <c r="W27">
        <f t="shared" si="19"/>
        <v>6.4</v>
      </c>
      <c r="X27">
        <f t="shared" si="20"/>
        <v>6.4</v>
      </c>
      <c r="Y27">
        <f t="shared" si="21"/>
        <v>6.4</v>
      </c>
    </row>
    <row r="28" spans="1:25" x14ac:dyDescent="0.4">
      <c r="A28" s="1">
        <v>226</v>
      </c>
      <c r="B28" s="1">
        <v>96</v>
      </c>
      <c r="C28" s="1">
        <v>32</v>
      </c>
      <c r="D28" s="1">
        <f t="shared" si="0"/>
        <v>9.9999999999999992E-2</v>
      </c>
      <c r="E28" s="1">
        <v>2</v>
      </c>
      <c r="F28" s="1">
        <f t="shared" si="1"/>
        <v>6.3999999999999995</v>
      </c>
      <c r="G28">
        <f t="shared" si="2"/>
        <v>8.6432227759488907</v>
      </c>
      <c r="H28">
        <v>0.1</v>
      </c>
      <c r="I28">
        <v>0.1</v>
      </c>
      <c r="J28">
        <v>0.1</v>
      </c>
      <c r="K28">
        <v>0.1</v>
      </c>
      <c r="L28">
        <v>0.1</v>
      </c>
      <c r="M28">
        <v>0.1</v>
      </c>
      <c r="N28">
        <v>0.1</v>
      </c>
      <c r="O28">
        <v>0.1</v>
      </c>
      <c r="P28">
        <v>0.1</v>
      </c>
      <c r="Q28">
        <f t="shared" si="13"/>
        <v>6.4</v>
      </c>
      <c r="R28">
        <f t="shared" si="14"/>
        <v>6.4</v>
      </c>
      <c r="S28">
        <f t="shared" si="15"/>
        <v>6.4</v>
      </c>
      <c r="T28">
        <f t="shared" si="16"/>
        <v>6.4</v>
      </c>
      <c r="U28">
        <f t="shared" si="17"/>
        <v>6.4</v>
      </c>
      <c r="V28">
        <f t="shared" si="18"/>
        <v>6.4</v>
      </c>
      <c r="W28">
        <f t="shared" si="19"/>
        <v>6.4</v>
      </c>
      <c r="X28">
        <f t="shared" si="20"/>
        <v>6.4</v>
      </c>
      <c r="Y28">
        <f t="shared" si="21"/>
        <v>6.4</v>
      </c>
    </row>
    <row r="29" spans="1:25" x14ac:dyDescent="0.4">
      <c r="A29" s="1">
        <v>226</v>
      </c>
      <c r="B29" s="1">
        <v>44</v>
      </c>
      <c r="C29" s="1">
        <v>32</v>
      </c>
      <c r="D29" s="1">
        <f t="shared" si="0"/>
        <v>9.9999999999999992E-2</v>
      </c>
      <c r="E29" s="1">
        <v>2</v>
      </c>
      <c r="F29" s="1">
        <f t="shared" si="1"/>
        <v>6.3999999999999995</v>
      </c>
      <c r="G29">
        <f t="shared" si="2"/>
        <v>8.6432227759488907</v>
      </c>
      <c r="H29">
        <v>0.1</v>
      </c>
      <c r="I29">
        <v>0.1</v>
      </c>
      <c r="J29">
        <v>0.1</v>
      </c>
      <c r="K29">
        <v>0.1</v>
      </c>
      <c r="L29">
        <v>0.1</v>
      </c>
      <c r="M29">
        <v>0.1</v>
      </c>
      <c r="N29">
        <v>0.1</v>
      </c>
      <c r="O29">
        <v>0.1</v>
      </c>
      <c r="P29">
        <v>0.1</v>
      </c>
      <c r="Q29">
        <f t="shared" si="13"/>
        <v>6.4</v>
      </c>
      <c r="R29">
        <f t="shared" si="14"/>
        <v>6.4</v>
      </c>
      <c r="S29">
        <f t="shared" si="15"/>
        <v>6.4</v>
      </c>
      <c r="T29">
        <f t="shared" si="16"/>
        <v>6.4</v>
      </c>
      <c r="U29">
        <f t="shared" si="17"/>
        <v>6.4</v>
      </c>
      <c r="V29">
        <f t="shared" si="18"/>
        <v>6.4</v>
      </c>
      <c r="W29">
        <f t="shared" si="19"/>
        <v>6.4</v>
      </c>
      <c r="X29">
        <f t="shared" si="20"/>
        <v>6.4</v>
      </c>
      <c r="Y29">
        <f t="shared" si="21"/>
        <v>6.4</v>
      </c>
    </row>
    <row r="30" spans="1:25" x14ac:dyDescent="0.4">
      <c r="A30" s="2">
        <v>226</v>
      </c>
      <c r="B30" s="1">
        <v>0</v>
      </c>
      <c r="C30" s="1">
        <v>32</v>
      </c>
      <c r="D30" s="1">
        <f t="shared" si="0"/>
        <v>9.3333333333333324E-2</v>
      </c>
      <c r="E30" s="1">
        <v>6</v>
      </c>
      <c r="F30" s="1">
        <f t="shared" si="1"/>
        <v>17.919999999999998</v>
      </c>
      <c r="G30">
        <f t="shared" si="2"/>
        <v>24.201023772656892</v>
      </c>
      <c r="H30">
        <v>0.04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f t="shared" si="13"/>
        <v>7.68</v>
      </c>
      <c r="R30">
        <f t="shared" si="14"/>
        <v>19.200000000000003</v>
      </c>
      <c r="S30">
        <f t="shared" si="15"/>
        <v>19.200000000000003</v>
      </c>
      <c r="T30">
        <f t="shared" si="16"/>
        <v>19.200000000000003</v>
      </c>
      <c r="U30">
        <f t="shared" si="17"/>
        <v>19.200000000000003</v>
      </c>
      <c r="V30">
        <f t="shared" si="18"/>
        <v>19.200000000000003</v>
      </c>
      <c r="W30">
        <f t="shared" si="19"/>
        <v>19.200000000000003</v>
      </c>
      <c r="X30">
        <f t="shared" si="20"/>
        <v>19.200000000000003</v>
      </c>
      <c r="Y30">
        <f t="shared" si="21"/>
        <v>19.200000000000003</v>
      </c>
    </row>
    <row r="31" spans="1:25" x14ac:dyDescent="0.4">
      <c r="A31" s="1">
        <v>242</v>
      </c>
      <c r="B31" s="1">
        <v>381</v>
      </c>
      <c r="C31" s="1">
        <v>122</v>
      </c>
      <c r="D31" s="1">
        <f t="shared" si="0"/>
        <v>0.11555555555555556</v>
      </c>
      <c r="E31" s="1">
        <v>2</v>
      </c>
      <c r="F31" s="1">
        <f t="shared" si="1"/>
        <v>28.195555555555558</v>
      </c>
      <c r="G31">
        <f t="shared" si="2"/>
        <v>38.07819811848595</v>
      </c>
      <c r="H31">
        <v>0.04</v>
      </c>
      <c r="I31">
        <v>0.1</v>
      </c>
      <c r="J31">
        <v>0.1</v>
      </c>
      <c r="K31">
        <v>0.1</v>
      </c>
      <c r="L31">
        <v>0.3</v>
      </c>
      <c r="M31">
        <v>0.1</v>
      </c>
      <c r="N31">
        <v>0.1</v>
      </c>
      <c r="O31">
        <v>0.1</v>
      </c>
      <c r="P31">
        <v>0.1</v>
      </c>
      <c r="Q31">
        <f t="shared" si="13"/>
        <v>9.76</v>
      </c>
      <c r="R31">
        <f t="shared" si="14"/>
        <v>24.400000000000002</v>
      </c>
      <c r="S31">
        <f t="shared" si="15"/>
        <v>24.400000000000002</v>
      </c>
      <c r="T31">
        <f t="shared" si="16"/>
        <v>24.400000000000002</v>
      </c>
      <c r="U31">
        <f t="shared" si="17"/>
        <v>73.2</v>
      </c>
      <c r="V31">
        <f t="shared" si="18"/>
        <v>24.400000000000002</v>
      </c>
      <c r="W31">
        <f t="shared" si="19"/>
        <v>24.400000000000002</v>
      </c>
      <c r="X31">
        <f t="shared" si="20"/>
        <v>24.400000000000002</v>
      </c>
      <c r="Y31">
        <f t="shared" si="21"/>
        <v>24.400000000000002</v>
      </c>
    </row>
    <row r="32" spans="1:25" x14ac:dyDescent="0.4">
      <c r="A32" s="1">
        <v>242</v>
      </c>
      <c r="B32" s="1">
        <v>286</v>
      </c>
      <c r="C32" s="1">
        <v>68</v>
      </c>
      <c r="D32" s="1">
        <f t="shared" si="0"/>
        <v>0.11555555555555556</v>
      </c>
      <c r="E32" s="1">
        <v>2</v>
      </c>
      <c r="F32" s="1">
        <f t="shared" si="1"/>
        <v>15.715555555555557</v>
      </c>
      <c r="G32">
        <f t="shared" si="2"/>
        <v>21.223913705385613</v>
      </c>
      <c r="H32">
        <v>0.04</v>
      </c>
      <c r="I32">
        <v>0.1</v>
      </c>
      <c r="J32">
        <v>0.1</v>
      </c>
      <c r="K32">
        <v>0.1</v>
      </c>
      <c r="L32">
        <v>0.3</v>
      </c>
      <c r="M32">
        <v>0.1</v>
      </c>
      <c r="N32">
        <v>0.1</v>
      </c>
      <c r="O32">
        <v>0.1</v>
      </c>
      <c r="P32">
        <v>0.1</v>
      </c>
      <c r="Q32">
        <f t="shared" si="13"/>
        <v>5.44</v>
      </c>
      <c r="R32">
        <f t="shared" si="14"/>
        <v>13.600000000000001</v>
      </c>
      <c r="S32">
        <f t="shared" si="15"/>
        <v>13.600000000000001</v>
      </c>
      <c r="T32">
        <f t="shared" si="16"/>
        <v>13.600000000000001</v>
      </c>
      <c r="U32">
        <f t="shared" si="17"/>
        <v>40.799999999999997</v>
      </c>
      <c r="V32">
        <f t="shared" si="18"/>
        <v>13.600000000000001</v>
      </c>
      <c r="W32">
        <f t="shared" si="19"/>
        <v>13.600000000000001</v>
      </c>
      <c r="X32">
        <f t="shared" si="20"/>
        <v>13.600000000000001</v>
      </c>
      <c r="Y32">
        <f t="shared" si="21"/>
        <v>13.600000000000001</v>
      </c>
    </row>
    <row r="33" spans="1:25" x14ac:dyDescent="0.4">
      <c r="A33" s="1">
        <v>242</v>
      </c>
      <c r="B33" s="1">
        <v>225</v>
      </c>
      <c r="C33" s="1">
        <v>54</v>
      </c>
      <c r="D33" s="1">
        <f t="shared" si="0"/>
        <v>9.3333333333333324E-2</v>
      </c>
      <c r="E33" s="1">
        <v>2</v>
      </c>
      <c r="F33" s="1">
        <f t="shared" si="1"/>
        <v>10.079999999999998</v>
      </c>
      <c r="G33">
        <f t="shared" si="2"/>
        <v>13.613075872119502</v>
      </c>
      <c r="H33">
        <v>0.04</v>
      </c>
      <c r="I33">
        <v>0.1</v>
      </c>
      <c r="J33">
        <v>0.1</v>
      </c>
      <c r="K33">
        <v>0.1</v>
      </c>
      <c r="L33">
        <v>0.1</v>
      </c>
      <c r="M33">
        <v>0.1</v>
      </c>
      <c r="N33">
        <v>0.1</v>
      </c>
      <c r="O33">
        <v>0.1</v>
      </c>
      <c r="P33">
        <v>0.1</v>
      </c>
      <c r="Q33">
        <f t="shared" si="13"/>
        <v>4.32</v>
      </c>
      <c r="R33">
        <f t="shared" si="14"/>
        <v>10.8</v>
      </c>
      <c r="S33">
        <f t="shared" si="15"/>
        <v>10.8</v>
      </c>
      <c r="T33">
        <f t="shared" si="16"/>
        <v>10.8</v>
      </c>
      <c r="U33">
        <f t="shared" si="17"/>
        <v>10.8</v>
      </c>
      <c r="V33">
        <f t="shared" si="18"/>
        <v>10.8</v>
      </c>
      <c r="W33">
        <f t="shared" si="19"/>
        <v>10.8</v>
      </c>
      <c r="X33">
        <f t="shared" si="20"/>
        <v>10.8</v>
      </c>
      <c r="Y33">
        <f t="shared" si="21"/>
        <v>10.8</v>
      </c>
    </row>
    <row r="34" spans="1:25" x14ac:dyDescent="0.4">
      <c r="P34" s="2" t="s">
        <v>7</v>
      </c>
      <c r="Q34">
        <f t="shared" ref="Q34:Y34" si="22">SUM(Q2:Q33)</f>
        <v>404.07999999999987</v>
      </c>
      <c r="R34">
        <f t="shared" si="22"/>
        <v>625.41999999999996</v>
      </c>
      <c r="S34">
        <f t="shared" si="22"/>
        <v>740.42</v>
      </c>
      <c r="T34">
        <f t="shared" si="22"/>
        <v>669.57999999999993</v>
      </c>
      <c r="U34">
        <f t="shared" si="22"/>
        <v>745.57999999999993</v>
      </c>
      <c r="V34">
        <f t="shared" si="22"/>
        <v>922.57999999999981</v>
      </c>
      <c r="W34">
        <f t="shared" si="22"/>
        <v>839.38000000000011</v>
      </c>
      <c r="X34">
        <f t="shared" si="22"/>
        <v>636.07999999999981</v>
      </c>
      <c r="Y34">
        <f t="shared" si="22"/>
        <v>565.11999999999989</v>
      </c>
    </row>
    <row r="35" spans="1:25" x14ac:dyDescent="0.4">
      <c r="A35" s="1"/>
      <c r="B35" s="3"/>
    </row>
    <row r="36" spans="1:25" x14ac:dyDescent="0.4">
      <c r="A36" s="1"/>
      <c r="B36" s="1"/>
    </row>
    <row r="37" spans="1:25" x14ac:dyDescent="0.4">
      <c r="A37" s="1"/>
      <c r="B37" s="1"/>
    </row>
    <row r="38" spans="1:25" x14ac:dyDescent="0.4">
      <c r="A38" s="1"/>
      <c r="B38" s="1"/>
    </row>
    <row r="39" spans="1:25" x14ac:dyDescent="0.4">
      <c r="A39" s="2"/>
      <c r="B39" s="1"/>
    </row>
    <row r="40" spans="1:25" x14ac:dyDescent="0.4">
      <c r="A40" s="1"/>
      <c r="B40" s="1"/>
    </row>
    <row r="41" spans="1:25" x14ac:dyDescent="0.4">
      <c r="A41" s="1"/>
      <c r="B41" s="1"/>
    </row>
    <row r="42" spans="1:25" x14ac:dyDescent="0.4">
      <c r="A42" s="1"/>
      <c r="B42" s="1"/>
    </row>
    <row r="43" spans="1:25" x14ac:dyDescent="0.4">
      <c r="A43" s="1"/>
      <c r="B43" s="1"/>
    </row>
    <row r="44" spans="1:25" x14ac:dyDescent="0.4">
      <c r="A44" s="1"/>
      <c r="B44" s="1"/>
    </row>
    <row r="45" spans="1:25" x14ac:dyDescent="0.4">
      <c r="A45" s="1"/>
      <c r="B45" s="1"/>
    </row>
    <row r="46" spans="1:25" x14ac:dyDescent="0.4">
      <c r="A46" s="1"/>
      <c r="B46" s="1"/>
    </row>
    <row r="47" spans="1:25" x14ac:dyDescent="0.4">
      <c r="A47" s="2"/>
      <c r="B47" s="1"/>
    </row>
    <row r="48" spans="1:25" x14ac:dyDescent="0.4">
      <c r="A48" s="1"/>
      <c r="B48" s="1"/>
    </row>
    <row r="49" spans="1:2" x14ac:dyDescent="0.4">
      <c r="A49" s="2"/>
      <c r="B49" s="1"/>
    </row>
    <row r="50" spans="1:2" x14ac:dyDescent="0.4">
      <c r="A50" s="1"/>
      <c r="B50" s="1"/>
    </row>
    <row r="51" spans="1:2" x14ac:dyDescent="0.4">
      <c r="A51" s="1"/>
      <c r="B51" s="1"/>
    </row>
    <row r="52" spans="1:2" x14ac:dyDescent="0.4">
      <c r="A52" s="1"/>
      <c r="B52" s="1"/>
    </row>
    <row r="53" spans="1:2" x14ac:dyDescent="0.4">
      <c r="A53" s="1"/>
      <c r="B53" s="1"/>
    </row>
    <row r="54" spans="1:2" x14ac:dyDescent="0.4">
      <c r="A54" s="1"/>
      <c r="B54" s="1"/>
    </row>
    <row r="55" spans="1:2" x14ac:dyDescent="0.4">
      <c r="A55" s="1"/>
      <c r="B55" s="1"/>
    </row>
    <row r="56" spans="1:2" x14ac:dyDescent="0.4">
      <c r="A56" s="1"/>
      <c r="B56" s="1"/>
    </row>
    <row r="57" spans="1:2" x14ac:dyDescent="0.4">
      <c r="A57" s="1"/>
      <c r="B57" s="1"/>
    </row>
    <row r="58" spans="1:2" x14ac:dyDescent="0.4">
      <c r="A58" s="2"/>
      <c r="B58" s="1"/>
    </row>
    <row r="59" spans="1:2" x14ac:dyDescent="0.4">
      <c r="A59" s="1"/>
      <c r="B59" s="1"/>
    </row>
    <row r="60" spans="1:2" x14ac:dyDescent="0.4">
      <c r="A60" s="1"/>
      <c r="B60" s="1"/>
    </row>
    <row r="61" spans="1:2" x14ac:dyDescent="0.4">
      <c r="A61" s="1"/>
      <c r="B61" s="1"/>
    </row>
    <row r="62" spans="1:2" x14ac:dyDescent="0.4">
      <c r="A62" s="1"/>
      <c r="B62" s="1"/>
    </row>
    <row r="63" spans="1:2" x14ac:dyDescent="0.4">
      <c r="A63" s="2"/>
      <c r="B63" s="1"/>
    </row>
    <row r="64" spans="1:2" x14ac:dyDescent="0.4">
      <c r="A64" s="1"/>
      <c r="B64" s="1"/>
    </row>
    <row r="65" spans="1:2" x14ac:dyDescent="0.4">
      <c r="A65" s="1"/>
      <c r="B65" s="1"/>
    </row>
    <row r="66" spans="1:2" x14ac:dyDescent="0.4">
      <c r="A66" s="1"/>
      <c r="B66" s="1"/>
    </row>
  </sheetData>
  <autoFilter ref="A1:Y34" xr:uid="{00000000-0001-0000-0000-000000000000}">
    <sortState xmlns:xlrd2="http://schemas.microsoft.com/office/spreadsheetml/2017/richdata2" ref="A2:Y34">
      <sortCondition ref="A1:A34"/>
    </sortState>
  </autoFilter>
  <sortState xmlns:xlrd2="http://schemas.microsoft.com/office/spreadsheetml/2017/richdata2" ref="A2:Q33">
    <sortCondition ref="A2:A33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应宇轩</dc:creator>
  <cp:lastModifiedBy>应宇轩</cp:lastModifiedBy>
  <dcterms:created xsi:type="dcterms:W3CDTF">2015-06-05T18:17:00Z</dcterms:created>
  <dcterms:modified xsi:type="dcterms:W3CDTF">2021-11-21T14:16:26Z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2EF663C787404BC1876B39BFB7EBCF3A</vt:lpwstr>
  </property>
  <property fmtid="{D5CDD505-2E9C-101B-9397-08002B2CF9AE}" pid="3" name="KSOProductBuildVer">
    <vt:lpwstr>2052-11.1.0.11045</vt:lpwstr>
  </property>
</Properties>
</file>