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Developer\Repos\ECS163\homework2\data\"/>
    </mc:Choice>
  </mc:AlternateContent>
  <bookViews>
    <workbookView xWindow="-15" yWindow="465" windowWidth="28800" windowHeight="17460" tabRatio="500"/>
  </bookViews>
  <sheets>
    <sheet name="Sheet1" sheetId="1" r:id="rId1"/>
    <sheet name="Sheet2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I2" i="1"/>
  <c r="J2" i="1"/>
  <c r="H22" i="1"/>
  <c r="I22" i="1"/>
  <c r="J22" i="1"/>
  <c r="H42" i="1"/>
  <c r="I42" i="1"/>
  <c r="J42" i="1"/>
  <c r="H4" i="1"/>
  <c r="I4" i="1"/>
  <c r="J4" i="1"/>
  <c r="H26" i="1"/>
  <c r="I26" i="1"/>
  <c r="J26" i="1"/>
  <c r="H10" i="1"/>
  <c r="I10" i="1"/>
  <c r="J10" i="1"/>
  <c r="H33" i="1"/>
  <c r="I33" i="1"/>
  <c r="J33" i="1"/>
  <c r="H24" i="1"/>
  <c r="I24" i="1"/>
  <c r="J24" i="1"/>
  <c r="H19" i="1"/>
  <c r="I19" i="1"/>
  <c r="J19" i="1"/>
  <c r="H35" i="1"/>
  <c r="I35" i="1"/>
  <c r="J35" i="1"/>
  <c r="H50" i="1"/>
  <c r="I50" i="1"/>
  <c r="J50" i="1"/>
  <c r="H11" i="1"/>
  <c r="I11" i="1"/>
  <c r="J11" i="1"/>
  <c r="H13" i="1"/>
  <c r="I13" i="1"/>
  <c r="J13" i="1"/>
  <c r="H21" i="1"/>
  <c r="I21" i="1"/>
  <c r="J21" i="1"/>
  <c r="H14" i="1"/>
  <c r="I14" i="1"/>
  <c r="J14" i="1"/>
  <c r="H3" i="1"/>
  <c r="I3" i="1"/>
  <c r="J3" i="1"/>
  <c r="H30" i="1"/>
  <c r="I30" i="1"/>
  <c r="J30" i="1"/>
  <c r="H28" i="1"/>
  <c r="I28" i="1"/>
  <c r="J28" i="1"/>
  <c r="H38" i="1"/>
  <c r="I38" i="1"/>
  <c r="J38" i="1"/>
  <c r="H47" i="1"/>
  <c r="I47" i="1"/>
  <c r="J47" i="1"/>
  <c r="H12" i="1"/>
  <c r="I12" i="1"/>
  <c r="J12" i="1"/>
  <c r="H20" i="1"/>
  <c r="I20" i="1"/>
  <c r="J20" i="1"/>
  <c r="H17" i="1"/>
  <c r="I17" i="1"/>
  <c r="J17" i="1"/>
  <c r="H44" i="1"/>
  <c r="I44" i="1"/>
  <c r="J44" i="1"/>
  <c r="H39" i="1"/>
  <c r="I39" i="1"/>
  <c r="J39" i="1"/>
  <c r="H7" i="1"/>
  <c r="I7" i="1"/>
  <c r="J7" i="1"/>
  <c r="H27" i="1"/>
  <c r="I27" i="1"/>
  <c r="J27" i="1"/>
  <c r="H31" i="1"/>
  <c r="I31" i="1"/>
  <c r="J31" i="1"/>
  <c r="H46" i="1"/>
  <c r="I46" i="1"/>
  <c r="J46" i="1"/>
  <c r="H43" i="1"/>
  <c r="I43" i="1"/>
  <c r="J43" i="1"/>
  <c r="H52" i="1"/>
  <c r="I52" i="1"/>
  <c r="J52" i="1"/>
  <c r="H49" i="1"/>
  <c r="I49" i="1"/>
  <c r="J49" i="1"/>
  <c r="H36" i="1"/>
  <c r="I36" i="1"/>
  <c r="J36" i="1"/>
  <c r="H40" i="1"/>
  <c r="I40" i="1"/>
  <c r="J40" i="1"/>
  <c r="H16" i="1"/>
  <c r="I16" i="1"/>
  <c r="J16" i="1"/>
  <c r="H18" i="1"/>
  <c r="I18" i="1"/>
  <c r="J18" i="1"/>
  <c r="H41" i="1"/>
  <c r="I41" i="1"/>
  <c r="J41" i="1"/>
  <c r="H5" i="1"/>
  <c r="I5" i="1"/>
  <c r="J5" i="1"/>
  <c r="H51" i="1"/>
  <c r="I51" i="1"/>
  <c r="J51" i="1"/>
  <c r="H29" i="1"/>
  <c r="I29" i="1"/>
  <c r="J29" i="1"/>
  <c r="H9" i="1"/>
  <c r="I9" i="1"/>
  <c r="J9" i="1"/>
  <c r="H8" i="1"/>
  <c r="I8" i="1"/>
  <c r="J8" i="1"/>
  <c r="H23" i="1"/>
  <c r="I23" i="1"/>
  <c r="J23" i="1"/>
  <c r="H37" i="1"/>
  <c r="I37" i="1"/>
  <c r="J37" i="1"/>
  <c r="H45" i="1"/>
  <c r="I45" i="1"/>
  <c r="J45" i="1"/>
  <c r="H15" i="1"/>
  <c r="I15" i="1"/>
  <c r="J15" i="1"/>
  <c r="H6" i="1"/>
  <c r="I6" i="1"/>
  <c r="J6" i="1"/>
  <c r="H25" i="1"/>
  <c r="I25" i="1"/>
  <c r="J25" i="1"/>
  <c r="H32" i="1"/>
  <c r="I32" i="1"/>
  <c r="J32" i="1"/>
  <c r="H34" i="1"/>
  <c r="I34" i="1"/>
  <c r="J34" i="1"/>
  <c r="H48" i="1"/>
  <c r="I48" i="1"/>
  <c r="J48" i="1"/>
  <c r="M53" i="1"/>
</calcChain>
</file>

<file path=xl/sharedStrings.xml><?xml version="1.0" encoding="utf-8"?>
<sst xmlns="http://schemas.openxmlformats.org/spreadsheetml/2006/main" count="61" uniqueCount="61">
  <si>
    <t>California</t>
  </si>
  <si>
    <t>Texas</t>
  </si>
  <si>
    <t>New York</t>
  </si>
  <si>
    <t>Florida</t>
  </si>
  <si>
    <t>Illinois</t>
  </si>
  <si>
    <t>New Jersey</t>
  </si>
  <si>
    <t>Ohio</t>
  </si>
  <si>
    <t>Pennsylvania</t>
  </si>
  <si>
    <t>Massachusetts</t>
  </si>
  <si>
    <t>Minnesota</t>
  </si>
  <si>
    <t>Georgia</t>
  </si>
  <si>
    <t>Virginia</t>
  </si>
  <si>
    <t>North Carolina</t>
  </si>
  <si>
    <t>Michigan</t>
  </si>
  <si>
    <t>Washington</t>
  </si>
  <si>
    <t>Missouri</t>
  </si>
  <si>
    <t>Maryland</t>
  </si>
  <si>
    <t>Tennessee</t>
  </si>
  <si>
    <t>Connecticut</t>
  </si>
  <si>
    <t>Indiana</t>
  </si>
  <si>
    <t>Wisconsin</t>
  </si>
  <si>
    <t>Colorado</t>
  </si>
  <si>
    <t>Arizona</t>
  </si>
  <si>
    <t>Louisiana</t>
  </si>
  <si>
    <t>Oklahoma</t>
  </si>
  <si>
    <t>Kentucky</t>
  </si>
  <si>
    <t>Arkansas</t>
  </si>
  <si>
    <t>Oregon</t>
  </si>
  <si>
    <t>Kansas</t>
  </si>
  <si>
    <t>District of Columbia</t>
  </si>
  <si>
    <t>Nebraska</t>
  </si>
  <si>
    <t>Alabama</t>
  </si>
  <si>
    <t>South Carolina</t>
  </si>
  <si>
    <t>Iowa</t>
  </si>
  <si>
    <t>Delaware</t>
  </si>
  <si>
    <t>Utah</t>
  </si>
  <si>
    <t>Nevada</t>
  </si>
  <si>
    <t>Rhode Island</t>
  </si>
  <si>
    <t>Mississippi</t>
  </si>
  <si>
    <t>New Hampshire</t>
  </si>
  <si>
    <t>Idaho</t>
  </si>
  <si>
    <t>New Mexico</t>
  </si>
  <si>
    <t>Hawaii</t>
  </si>
  <si>
    <t>South Dakota</t>
  </si>
  <si>
    <t>North Dakota</t>
  </si>
  <si>
    <t>Maine</t>
  </si>
  <si>
    <t>West Virginia</t>
  </si>
  <si>
    <t>Montana</t>
  </si>
  <si>
    <t>Alaska</t>
  </si>
  <si>
    <t>Wyoming</t>
  </si>
  <si>
    <t>Vermont</t>
  </si>
  <si>
    <t>rank</t>
  </si>
  <si>
    <t>state</t>
  </si>
  <si>
    <t>percentOfGSP</t>
  </si>
  <si>
    <t>totalTax</t>
  </si>
  <si>
    <t>totalAid</t>
  </si>
  <si>
    <t>perCapTax</t>
  </si>
  <si>
    <t>totalAidInMillions</t>
  </si>
  <si>
    <t>totalNet</t>
  </si>
  <si>
    <t>percentNet</t>
  </si>
  <si>
    <t>d3ID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</si>
</sst>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5" x14ac:knownFonts="1">
    <font>
      <sz val="12"/>
      <color theme="1"/>
      <name val="Calibri"/>
      <family val="2"/>
      <scheme val="minor"/>
    </font>
    <font>
      <sz val="14"/>
      <color rgb="FF000000"/>
      <name val="Arial"/>
    </font>
    <font>
      <u/>
      <sz val="12"/>
      <color theme="10"/>
      <name val="Calibri"/>
      <family val="2"/>
      <scheme val="minor"/>
    </font>
    <font>
      <b/>
      <sz val="14"/>
      <color rgb="FF000000"/>
      <name val="Arial"/>
    </font>
    <font>
      <sz val="10"/>
      <color rgb="FF3A414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6" fontId="0" fillId="0" borderId="0" xfId="0" applyNumberFormat="1"/>
    <xf numFmtId="6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North_Carolina" TargetMode="External"/><Relationship Id="rId18" Type="http://schemas.openxmlformats.org/officeDocument/2006/relationships/hyperlink" Target="https://en.wikipedia.org/wiki/Tennessee" TargetMode="External"/><Relationship Id="rId26" Type="http://schemas.openxmlformats.org/officeDocument/2006/relationships/hyperlink" Target="https://en.wikipedia.org/wiki/Kentucky" TargetMode="External"/><Relationship Id="rId39" Type="http://schemas.openxmlformats.org/officeDocument/2006/relationships/hyperlink" Target="https://en.wikipedia.org/wiki/Mississippi" TargetMode="External"/><Relationship Id="rId3" Type="http://schemas.openxmlformats.org/officeDocument/2006/relationships/hyperlink" Target="https://en.wikipedia.org/wiki/New_York_(state)" TargetMode="External"/><Relationship Id="rId21" Type="http://schemas.openxmlformats.org/officeDocument/2006/relationships/hyperlink" Target="https://en.wikipedia.org/wiki/Wisconsin" TargetMode="External"/><Relationship Id="rId34" Type="http://schemas.openxmlformats.org/officeDocument/2006/relationships/hyperlink" Target="https://en.wikipedia.org/wiki/Iowa" TargetMode="External"/><Relationship Id="rId42" Type="http://schemas.openxmlformats.org/officeDocument/2006/relationships/hyperlink" Target="https://en.wikipedia.org/wiki/New_Mexico" TargetMode="External"/><Relationship Id="rId47" Type="http://schemas.openxmlformats.org/officeDocument/2006/relationships/hyperlink" Target="https://en.wikipedia.org/wiki/West_Virginia" TargetMode="External"/><Relationship Id="rId50" Type="http://schemas.openxmlformats.org/officeDocument/2006/relationships/hyperlink" Target="https://en.wikipedia.org/wiki/Wyoming" TargetMode="External"/><Relationship Id="rId7" Type="http://schemas.openxmlformats.org/officeDocument/2006/relationships/hyperlink" Target="https://en.wikipedia.org/wiki/Ohio" TargetMode="External"/><Relationship Id="rId12" Type="http://schemas.openxmlformats.org/officeDocument/2006/relationships/hyperlink" Target="https://en.wikipedia.org/wiki/Virginia" TargetMode="External"/><Relationship Id="rId17" Type="http://schemas.openxmlformats.org/officeDocument/2006/relationships/hyperlink" Target="https://en.wikipedia.org/wiki/Maryland" TargetMode="External"/><Relationship Id="rId25" Type="http://schemas.openxmlformats.org/officeDocument/2006/relationships/hyperlink" Target="https://en.wikipedia.org/wiki/Oklahoma" TargetMode="External"/><Relationship Id="rId33" Type="http://schemas.openxmlformats.org/officeDocument/2006/relationships/hyperlink" Target="https://en.wikipedia.org/wiki/South_Carolina" TargetMode="External"/><Relationship Id="rId38" Type="http://schemas.openxmlformats.org/officeDocument/2006/relationships/hyperlink" Target="https://en.wikipedia.org/wiki/Rhode_Island" TargetMode="External"/><Relationship Id="rId46" Type="http://schemas.openxmlformats.org/officeDocument/2006/relationships/hyperlink" Target="https://en.wikipedia.org/wiki/Maine" TargetMode="External"/><Relationship Id="rId2" Type="http://schemas.openxmlformats.org/officeDocument/2006/relationships/hyperlink" Target="https://en.wikipedia.org/wiki/Texas" TargetMode="External"/><Relationship Id="rId16" Type="http://schemas.openxmlformats.org/officeDocument/2006/relationships/hyperlink" Target="https://en.wikipedia.org/wiki/Missouri" TargetMode="External"/><Relationship Id="rId20" Type="http://schemas.openxmlformats.org/officeDocument/2006/relationships/hyperlink" Target="https://en.wikipedia.org/wiki/Indiana" TargetMode="External"/><Relationship Id="rId29" Type="http://schemas.openxmlformats.org/officeDocument/2006/relationships/hyperlink" Target="https://en.wikipedia.org/wiki/Kansas" TargetMode="External"/><Relationship Id="rId41" Type="http://schemas.openxmlformats.org/officeDocument/2006/relationships/hyperlink" Target="https://en.wikipedia.org/wiki/Idaho" TargetMode="External"/><Relationship Id="rId1" Type="http://schemas.openxmlformats.org/officeDocument/2006/relationships/hyperlink" Target="https://en.wikipedia.org/wiki/California" TargetMode="External"/><Relationship Id="rId6" Type="http://schemas.openxmlformats.org/officeDocument/2006/relationships/hyperlink" Target="https://en.wikipedia.org/wiki/New_Jersey" TargetMode="External"/><Relationship Id="rId11" Type="http://schemas.openxmlformats.org/officeDocument/2006/relationships/hyperlink" Target="https://en.wikipedia.org/wiki/Georgia_(U.S._state)" TargetMode="External"/><Relationship Id="rId24" Type="http://schemas.openxmlformats.org/officeDocument/2006/relationships/hyperlink" Target="https://en.wikipedia.org/wiki/Louisiana" TargetMode="External"/><Relationship Id="rId32" Type="http://schemas.openxmlformats.org/officeDocument/2006/relationships/hyperlink" Target="https://en.wikipedia.org/wiki/Alabama" TargetMode="External"/><Relationship Id="rId37" Type="http://schemas.openxmlformats.org/officeDocument/2006/relationships/hyperlink" Target="https://en.wikipedia.org/wiki/Nevada" TargetMode="External"/><Relationship Id="rId40" Type="http://schemas.openxmlformats.org/officeDocument/2006/relationships/hyperlink" Target="https://en.wikipedia.org/wiki/New_Hampshire" TargetMode="External"/><Relationship Id="rId45" Type="http://schemas.openxmlformats.org/officeDocument/2006/relationships/hyperlink" Target="https://en.wikipedia.org/wiki/North_Dakota" TargetMode="External"/><Relationship Id="rId5" Type="http://schemas.openxmlformats.org/officeDocument/2006/relationships/hyperlink" Target="https://en.wikipedia.org/wiki/Illinois" TargetMode="External"/><Relationship Id="rId15" Type="http://schemas.openxmlformats.org/officeDocument/2006/relationships/hyperlink" Target="https://en.wikipedia.org/wiki/Washington_(U.S._state)" TargetMode="External"/><Relationship Id="rId23" Type="http://schemas.openxmlformats.org/officeDocument/2006/relationships/hyperlink" Target="https://en.wikipedia.org/wiki/Arizona" TargetMode="External"/><Relationship Id="rId28" Type="http://schemas.openxmlformats.org/officeDocument/2006/relationships/hyperlink" Target="https://en.wikipedia.org/wiki/Oregon" TargetMode="External"/><Relationship Id="rId36" Type="http://schemas.openxmlformats.org/officeDocument/2006/relationships/hyperlink" Target="https://en.wikipedia.org/wiki/Utah" TargetMode="External"/><Relationship Id="rId49" Type="http://schemas.openxmlformats.org/officeDocument/2006/relationships/hyperlink" Target="https://en.wikipedia.org/wiki/Alaska" TargetMode="External"/><Relationship Id="rId10" Type="http://schemas.openxmlformats.org/officeDocument/2006/relationships/hyperlink" Target="https://en.wikipedia.org/wiki/Minnesota" TargetMode="External"/><Relationship Id="rId19" Type="http://schemas.openxmlformats.org/officeDocument/2006/relationships/hyperlink" Target="https://en.wikipedia.org/wiki/Connecticut" TargetMode="External"/><Relationship Id="rId31" Type="http://schemas.openxmlformats.org/officeDocument/2006/relationships/hyperlink" Target="https://en.wikipedia.org/wiki/Nebraska" TargetMode="External"/><Relationship Id="rId44" Type="http://schemas.openxmlformats.org/officeDocument/2006/relationships/hyperlink" Target="https://en.wikipedia.org/wiki/South_Dakota" TargetMode="External"/><Relationship Id="rId4" Type="http://schemas.openxmlformats.org/officeDocument/2006/relationships/hyperlink" Target="https://en.wikipedia.org/wiki/Florida" TargetMode="External"/><Relationship Id="rId9" Type="http://schemas.openxmlformats.org/officeDocument/2006/relationships/hyperlink" Target="https://en.wikipedia.org/wiki/Massachusetts" TargetMode="External"/><Relationship Id="rId14" Type="http://schemas.openxmlformats.org/officeDocument/2006/relationships/hyperlink" Target="https://en.wikipedia.org/wiki/Michigan" TargetMode="External"/><Relationship Id="rId22" Type="http://schemas.openxmlformats.org/officeDocument/2006/relationships/hyperlink" Target="https://en.wikipedia.org/wiki/Colorado" TargetMode="External"/><Relationship Id="rId27" Type="http://schemas.openxmlformats.org/officeDocument/2006/relationships/hyperlink" Target="https://en.wikipedia.org/wiki/Arkansas" TargetMode="External"/><Relationship Id="rId30" Type="http://schemas.openxmlformats.org/officeDocument/2006/relationships/hyperlink" Target="https://en.wikipedia.org/wiki/District_of_Columbia" TargetMode="External"/><Relationship Id="rId35" Type="http://schemas.openxmlformats.org/officeDocument/2006/relationships/hyperlink" Target="https://en.wikipedia.org/wiki/Delaware" TargetMode="External"/><Relationship Id="rId43" Type="http://schemas.openxmlformats.org/officeDocument/2006/relationships/hyperlink" Target="https://en.wikipedia.org/wiki/Hawaii" TargetMode="External"/><Relationship Id="rId48" Type="http://schemas.openxmlformats.org/officeDocument/2006/relationships/hyperlink" Target="https://en.wikipedia.org/wiki/Montana" TargetMode="External"/><Relationship Id="rId8" Type="http://schemas.openxmlformats.org/officeDocument/2006/relationships/hyperlink" Target="https://en.wikipedia.org/wiki/Pennsylvania" TargetMode="External"/><Relationship Id="rId51" Type="http://schemas.openxmlformats.org/officeDocument/2006/relationships/hyperlink" Target="https://en.wikipedia.org/wiki/Vermo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workbookViewId="0">
      <pane ySplit="1" topLeftCell="A2" activePane="bottomLeft" state="frozen"/>
      <selection pane="bottomLeft" activeCell="J1" sqref="J1:J1048576"/>
    </sheetView>
  </sheetViews>
  <sheetFormatPr defaultColWidth="11" defaultRowHeight="15.75" x14ac:dyDescent="0.25"/>
  <cols>
    <col min="2" max="2" width="14.375" customWidth="1"/>
    <col min="3" max="3" width="21.5" customWidth="1"/>
    <col min="4" max="4" width="20.625" bestFit="1" customWidth="1"/>
    <col min="6" max="6" width="13.125" customWidth="1"/>
    <col min="7" max="7" width="20.625" customWidth="1"/>
    <col min="8" max="8" width="34.875" customWidth="1"/>
    <col min="9" max="9" width="16.375" bestFit="1" customWidth="1"/>
    <col min="13" max="13" width="24" customWidth="1"/>
  </cols>
  <sheetData>
    <row r="1" spans="1:10" ht="18" x14ac:dyDescent="0.25">
      <c r="A1" t="s">
        <v>51</v>
      </c>
      <c r="B1" t="s">
        <v>60</v>
      </c>
      <c r="C1" t="s">
        <v>52</v>
      </c>
      <c r="D1" t="s">
        <v>54</v>
      </c>
      <c r="E1" t="s">
        <v>56</v>
      </c>
      <c r="F1" t="s">
        <v>53</v>
      </c>
      <c r="G1" s="6" t="s">
        <v>55</v>
      </c>
      <c r="H1" t="s">
        <v>57</v>
      </c>
      <c r="I1" t="s">
        <v>58</v>
      </c>
      <c r="J1" t="s">
        <v>59</v>
      </c>
    </row>
    <row r="2" spans="1:10" ht="18" x14ac:dyDescent="0.25">
      <c r="A2" s="1">
        <v>32</v>
      </c>
      <c r="B2" s="7">
        <v>1</v>
      </c>
      <c r="C2" s="2" t="s">
        <v>31</v>
      </c>
      <c r="D2" s="4">
        <v>25070261000</v>
      </c>
      <c r="E2" s="4">
        <v>5165</v>
      </c>
      <c r="F2" s="5">
        <v>0.12</v>
      </c>
      <c r="G2" s="4">
        <v>56762</v>
      </c>
      <c r="H2" s="3">
        <f t="shared" ref="H2:H33" si="0">G2*10^6</f>
        <v>56762000000</v>
      </c>
      <c r="I2" s="3">
        <f t="shared" ref="I2:I33" si="1">D2-H2</f>
        <v>-31691739000</v>
      </c>
      <c r="J2">
        <f t="shared" ref="J2:J33" si="2">I2/D2</f>
        <v>-1.2641168354808912</v>
      </c>
    </row>
    <row r="3" spans="1:10" ht="18" x14ac:dyDescent="0.25">
      <c r="A3" s="1">
        <v>49</v>
      </c>
      <c r="B3" s="7">
        <v>2</v>
      </c>
      <c r="C3" s="2" t="s">
        <v>48</v>
      </c>
      <c r="D3" s="4">
        <v>5717640000</v>
      </c>
      <c r="E3" s="4">
        <v>7751</v>
      </c>
      <c r="F3" s="5">
        <v>0.105</v>
      </c>
      <c r="G3" s="4">
        <v>10568</v>
      </c>
      <c r="H3" s="3">
        <f t="shared" si="0"/>
        <v>10568000000</v>
      </c>
      <c r="I3" s="3">
        <f t="shared" si="1"/>
        <v>-4850360000</v>
      </c>
      <c r="J3">
        <f t="shared" si="2"/>
        <v>-0.84831503907206474</v>
      </c>
    </row>
    <row r="4" spans="1:10" ht="18" x14ac:dyDescent="0.25">
      <c r="A4" s="1">
        <v>23</v>
      </c>
      <c r="B4" s="7">
        <v>4</v>
      </c>
      <c r="C4" s="2" t="s">
        <v>22</v>
      </c>
      <c r="D4" s="4">
        <v>42631316000</v>
      </c>
      <c r="E4" s="4">
        <v>6253</v>
      </c>
      <c r="F4" s="5">
        <v>0.14299999999999999</v>
      </c>
      <c r="G4" s="4">
        <v>67306</v>
      </c>
      <c r="H4" s="3">
        <f t="shared" si="0"/>
        <v>67306000000</v>
      </c>
      <c r="I4" s="3">
        <f t="shared" si="1"/>
        <v>-24674684000</v>
      </c>
      <c r="J4">
        <f t="shared" si="2"/>
        <v>-0.5787924538853082</v>
      </c>
    </row>
    <row r="5" spans="1:10" ht="18" x14ac:dyDescent="0.25">
      <c r="A5" s="1">
        <v>27</v>
      </c>
      <c r="B5" s="7">
        <v>5</v>
      </c>
      <c r="C5" s="2" t="s">
        <v>26</v>
      </c>
      <c r="D5" s="4">
        <v>32508761000</v>
      </c>
      <c r="E5" s="4">
        <v>10917</v>
      </c>
      <c r="F5" s="5">
        <v>0.26300000000000001</v>
      </c>
      <c r="G5" s="4">
        <v>28514</v>
      </c>
      <c r="H5" s="3">
        <f t="shared" si="0"/>
        <v>28514000000</v>
      </c>
      <c r="I5" s="3">
        <f t="shared" si="1"/>
        <v>3994761000</v>
      </c>
      <c r="J5">
        <f t="shared" si="2"/>
        <v>0.12288259770958358</v>
      </c>
    </row>
    <row r="6" spans="1:10" ht="18" x14ac:dyDescent="0.25">
      <c r="A6" s="1">
        <v>1</v>
      </c>
      <c r="B6" s="7">
        <v>6</v>
      </c>
      <c r="C6" s="2" t="s">
        <v>0</v>
      </c>
      <c r="D6" s="4">
        <v>405851295000</v>
      </c>
      <c r="E6" s="4">
        <v>10408</v>
      </c>
      <c r="F6" s="5">
        <v>0.16600000000000001</v>
      </c>
      <c r="G6" s="4">
        <v>343725</v>
      </c>
      <c r="H6" s="3">
        <f t="shared" si="0"/>
        <v>343725000000</v>
      </c>
      <c r="I6" s="3">
        <f t="shared" si="1"/>
        <v>62126295000</v>
      </c>
      <c r="J6">
        <f t="shared" si="2"/>
        <v>0.15307649812969057</v>
      </c>
    </row>
    <row r="7" spans="1:10" ht="18" x14ac:dyDescent="0.25">
      <c r="A7" s="1">
        <v>22</v>
      </c>
      <c r="B7" s="7">
        <v>8</v>
      </c>
      <c r="C7" s="2" t="s">
        <v>21</v>
      </c>
      <c r="D7" s="4">
        <v>47210720000</v>
      </c>
      <c r="E7" s="4">
        <v>8664</v>
      </c>
      <c r="F7" s="5">
        <v>0.14799999999999999</v>
      </c>
      <c r="G7" s="4">
        <v>48664</v>
      </c>
      <c r="H7" s="3">
        <f t="shared" si="0"/>
        <v>48664000000</v>
      </c>
      <c r="I7" s="3">
        <f t="shared" si="1"/>
        <v>-1453280000</v>
      </c>
      <c r="J7">
        <f t="shared" si="2"/>
        <v>-3.0782839151785864E-2</v>
      </c>
    </row>
    <row r="8" spans="1:10" ht="18" x14ac:dyDescent="0.25">
      <c r="A8" s="1">
        <v>19</v>
      </c>
      <c r="B8" s="7">
        <v>9</v>
      </c>
      <c r="C8" s="2" t="s">
        <v>18</v>
      </c>
      <c r="D8" s="4">
        <v>59174581000</v>
      </c>
      <c r="E8" s="4">
        <v>16507</v>
      </c>
      <c r="F8" s="5">
        <v>0.22600000000000001</v>
      </c>
      <c r="G8" s="4">
        <v>41452</v>
      </c>
      <c r="H8" s="3">
        <f t="shared" si="0"/>
        <v>41452000000</v>
      </c>
      <c r="I8" s="3">
        <f t="shared" si="1"/>
        <v>17722581000</v>
      </c>
      <c r="J8">
        <f t="shared" si="2"/>
        <v>0.29949651861497761</v>
      </c>
    </row>
    <row r="9" spans="1:10" ht="18" x14ac:dyDescent="0.25">
      <c r="A9" s="1">
        <v>35</v>
      </c>
      <c r="B9" s="7">
        <v>10</v>
      </c>
      <c r="C9" s="2" t="s">
        <v>34</v>
      </c>
      <c r="D9" s="4">
        <v>22640853000</v>
      </c>
      <c r="E9" s="4">
        <v>23982</v>
      </c>
      <c r="F9" s="5">
        <v>0.34200000000000003</v>
      </c>
      <c r="G9" s="4">
        <v>9047</v>
      </c>
      <c r="H9" s="3">
        <f t="shared" si="0"/>
        <v>9047000000</v>
      </c>
      <c r="I9" s="3">
        <f t="shared" si="1"/>
        <v>13593853000</v>
      </c>
      <c r="J9">
        <f t="shared" si="2"/>
        <v>0.60041258162843958</v>
      </c>
    </row>
    <row r="10" spans="1:10" ht="18" x14ac:dyDescent="0.25">
      <c r="A10" s="1">
        <v>30</v>
      </c>
      <c r="B10" s="7">
        <v>11</v>
      </c>
      <c r="C10" s="2" t="s">
        <v>29</v>
      </c>
      <c r="D10" s="4">
        <v>25583750000</v>
      </c>
      <c r="E10" s="4">
        <v>38163</v>
      </c>
      <c r="F10" s="5">
        <v>0.20799999999999999</v>
      </c>
      <c r="G10" s="4">
        <v>47785</v>
      </c>
      <c r="H10" s="3">
        <f t="shared" si="0"/>
        <v>47785000000</v>
      </c>
      <c r="I10" s="3">
        <f t="shared" si="1"/>
        <v>-22201250000</v>
      </c>
      <c r="J10">
        <f t="shared" si="2"/>
        <v>-0.86778716959007185</v>
      </c>
    </row>
    <row r="11" spans="1:10" ht="18" x14ac:dyDescent="0.25">
      <c r="A11" s="1">
        <v>4</v>
      </c>
      <c r="B11" s="7">
        <v>12</v>
      </c>
      <c r="C11" s="2" t="s">
        <v>3</v>
      </c>
      <c r="D11" s="4">
        <v>177389488000</v>
      </c>
      <c r="E11" s="4">
        <v>8762</v>
      </c>
      <c r="F11" s="5">
        <v>0.19900000000000001</v>
      </c>
      <c r="G11" s="4">
        <v>190831</v>
      </c>
      <c r="H11" s="3">
        <f t="shared" si="0"/>
        <v>190831000000</v>
      </c>
      <c r="I11" s="3">
        <f t="shared" si="1"/>
        <v>-13441512000</v>
      </c>
      <c r="J11">
        <f t="shared" si="2"/>
        <v>-7.5774005278148163E-2</v>
      </c>
    </row>
    <row r="12" spans="1:10" ht="18" x14ac:dyDescent="0.25">
      <c r="A12" s="1">
        <v>11</v>
      </c>
      <c r="B12" s="7">
        <v>13</v>
      </c>
      <c r="C12" s="2" t="s">
        <v>10</v>
      </c>
      <c r="D12" s="4">
        <v>86446602000</v>
      </c>
      <c r="E12" s="4">
        <v>8476</v>
      </c>
      <c r="F12" s="5">
        <v>0.17199999999999999</v>
      </c>
      <c r="G12" s="4">
        <v>88532</v>
      </c>
      <c r="H12" s="3">
        <f t="shared" si="0"/>
        <v>88532000000</v>
      </c>
      <c r="I12" s="3">
        <f t="shared" si="1"/>
        <v>-2085398000</v>
      </c>
      <c r="J12">
        <f t="shared" si="2"/>
        <v>-2.4123539291920345E-2</v>
      </c>
    </row>
    <row r="13" spans="1:10" ht="18" x14ac:dyDescent="0.25">
      <c r="A13" s="1">
        <v>43</v>
      </c>
      <c r="B13" s="7">
        <v>15</v>
      </c>
      <c r="C13" s="2" t="s">
        <v>42</v>
      </c>
      <c r="D13" s="4">
        <v>8221290000</v>
      </c>
      <c r="E13" s="4">
        <v>5769</v>
      </c>
      <c r="F13" s="5">
        <v>0.10299999999999999</v>
      </c>
      <c r="G13" s="4">
        <v>19309</v>
      </c>
      <c r="H13" s="3">
        <f t="shared" si="0"/>
        <v>19309000000</v>
      </c>
      <c r="I13" s="3">
        <f t="shared" si="1"/>
        <v>-11087710000</v>
      </c>
      <c r="J13">
        <f t="shared" si="2"/>
        <v>-1.348658178947586</v>
      </c>
    </row>
    <row r="14" spans="1:10" ht="18" x14ac:dyDescent="0.25">
      <c r="A14" s="1">
        <v>41</v>
      </c>
      <c r="B14" s="7">
        <v>16</v>
      </c>
      <c r="C14" s="2" t="s">
        <v>40</v>
      </c>
      <c r="D14" s="4">
        <v>9785027000</v>
      </c>
      <c r="E14" s="4">
        <v>5920</v>
      </c>
      <c r="F14" s="5">
        <v>0.15</v>
      </c>
      <c r="G14" s="4">
        <v>15139</v>
      </c>
      <c r="H14" s="3">
        <f t="shared" si="0"/>
        <v>15139000000</v>
      </c>
      <c r="I14" s="3">
        <f t="shared" si="1"/>
        <v>-5353973000</v>
      </c>
      <c r="J14">
        <f t="shared" si="2"/>
        <v>-0.54715975745391399</v>
      </c>
    </row>
    <row r="15" spans="1:10" ht="18" x14ac:dyDescent="0.25">
      <c r="A15" s="1">
        <v>5</v>
      </c>
      <c r="B15" s="7">
        <v>17</v>
      </c>
      <c r="C15" s="2" t="s">
        <v>4</v>
      </c>
      <c r="D15" s="4">
        <v>158042273000</v>
      </c>
      <c r="E15" s="4">
        <v>12310</v>
      </c>
      <c r="F15" s="5">
        <v>0.20499999999999999</v>
      </c>
      <c r="G15" s="4">
        <v>105483</v>
      </c>
      <c r="H15" s="3">
        <f t="shared" si="0"/>
        <v>105483000000</v>
      </c>
      <c r="I15" s="3">
        <f t="shared" si="1"/>
        <v>52559273000</v>
      </c>
      <c r="J15">
        <f t="shared" si="2"/>
        <v>0.33256464870003483</v>
      </c>
    </row>
    <row r="16" spans="1:10" ht="18" x14ac:dyDescent="0.25">
      <c r="A16" s="1">
        <v>20</v>
      </c>
      <c r="B16" s="7">
        <v>18</v>
      </c>
      <c r="C16" s="2" t="s">
        <v>19</v>
      </c>
      <c r="D16" s="4">
        <v>57972825000</v>
      </c>
      <c r="E16" s="4">
        <v>8767</v>
      </c>
      <c r="F16" s="5">
        <v>0.17499999999999999</v>
      </c>
      <c r="G16" s="4">
        <v>55496</v>
      </c>
      <c r="H16" s="3">
        <f t="shared" si="0"/>
        <v>55496000000</v>
      </c>
      <c r="I16" s="3">
        <f t="shared" si="1"/>
        <v>2476825000</v>
      </c>
      <c r="J16">
        <f t="shared" si="2"/>
        <v>4.2723896929294028E-2</v>
      </c>
    </row>
    <row r="17" spans="1:10" ht="18" x14ac:dyDescent="0.25">
      <c r="A17" s="1">
        <v>34</v>
      </c>
      <c r="B17" s="7">
        <v>19</v>
      </c>
      <c r="C17" s="2" t="s">
        <v>33</v>
      </c>
      <c r="D17" s="4">
        <v>23969391000</v>
      </c>
      <c r="E17" s="4">
        <v>7678</v>
      </c>
      <c r="F17" s="5">
        <v>0.14000000000000001</v>
      </c>
      <c r="G17" s="4">
        <v>25883</v>
      </c>
      <c r="H17" s="3">
        <f t="shared" si="0"/>
        <v>25883000000</v>
      </c>
      <c r="I17" s="3">
        <f t="shared" si="1"/>
        <v>-1913609000</v>
      </c>
      <c r="J17">
        <f t="shared" si="2"/>
        <v>-7.9835528570584041E-2</v>
      </c>
    </row>
    <row r="18" spans="1:10" ht="18" x14ac:dyDescent="0.25">
      <c r="A18" s="1">
        <v>29</v>
      </c>
      <c r="B18" s="7">
        <v>20</v>
      </c>
      <c r="C18" s="2" t="s">
        <v>28</v>
      </c>
      <c r="D18" s="4">
        <v>27019291000</v>
      </c>
      <c r="E18" s="4">
        <v>9295</v>
      </c>
      <c r="F18" s="5">
        <v>0.18099999999999999</v>
      </c>
      <c r="G18" s="4">
        <v>24243</v>
      </c>
      <c r="H18" s="3">
        <f t="shared" si="0"/>
        <v>24243000000</v>
      </c>
      <c r="I18" s="3">
        <f t="shared" si="1"/>
        <v>2776291000</v>
      </c>
      <c r="J18">
        <f t="shared" si="2"/>
        <v>0.10275217806418385</v>
      </c>
    </row>
    <row r="19" spans="1:10" ht="18" x14ac:dyDescent="0.25">
      <c r="A19" s="1">
        <v>26</v>
      </c>
      <c r="B19" s="7">
        <v>21</v>
      </c>
      <c r="C19" s="2" t="s">
        <v>25</v>
      </c>
      <c r="D19" s="4">
        <v>32708391000</v>
      </c>
      <c r="E19" s="4">
        <v>7392</v>
      </c>
      <c r="F19" s="5">
        <v>0.16800000000000001</v>
      </c>
      <c r="G19" s="4">
        <v>48027</v>
      </c>
      <c r="H19" s="3">
        <f t="shared" si="0"/>
        <v>48027000000</v>
      </c>
      <c r="I19" s="3">
        <f t="shared" si="1"/>
        <v>-15318609000</v>
      </c>
      <c r="J19">
        <f t="shared" si="2"/>
        <v>-0.4683388125083866</v>
      </c>
    </row>
    <row r="20" spans="1:10" ht="18" x14ac:dyDescent="0.25">
      <c r="A20" s="1">
        <v>24</v>
      </c>
      <c r="B20" s="7">
        <v>22</v>
      </c>
      <c r="C20" s="2" t="s">
        <v>23</v>
      </c>
      <c r="D20" s="4">
        <v>42628150000</v>
      </c>
      <c r="E20" s="4">
        <v>9130</v>
      </c>
      <c r="F20" s="5">
        <v>0.16800000000000001</v>
      </c>
      <c r="G20" s="4">
        <v>44701</v>
      </c>
      <c r="H20" s="3">
        <f t="shared" si="0"/>
        <v>44701000000</v>
      </c>
      <c r="I20" s="3">
        <f t="shared" si="1"/>
        <v>-2072850000</v>
      </c>
      <c r="J20">
        <f t="shared" si="2"/>
        <v>-4.8626318524261553E-2</v>
      </c>
    </row>
    <row r="21" spans="1:10" ht="18" x14ac:dyDescent="0.25">
      <c r="A21" s="1">
        <v>46</v>
      </c>
      <c r="B21" s="7">
        <v>23</v>
      </c>
      <c r="C21" s="2" t="s">
        <v>45</v>
      </c>
      <c r="D21" s="4">
        <v>7464280000</v>
      </c>
      <c r="E21" s="4">
        <v>5615</v>
      </c>
      <c r="F21" s="5">
        <v>0.13500000000000001</v>
      </c>
      <c r="G21" s="4">
        <v>16078</v>
      </c>
      <c r="H21" s="3">
        <f t="shared" si="0"/>
        <v>16078000000</v>
      </c>
      <c r="I21" s="3">
        <f t="shared" si="1"/>
        <v>-8613720000</v>
      </c>
      <c r="J21">
        <f t="shared" si="2"/>
        <v>-1.1539920796111613</v>
      </c>
    </row>
    <row r="22" spans="1:10" ht="18" x14ac:dyDescent="0.25">
      <c r="A22" s="1">
        <v>17</v>
      </c>
      <c r="B22" s="7">
        <v>24</v>
      </c>
      <c r="C22" s="2" t="s">
        <v>16</v>
      </c>
      <c r="D22" s="4">
        <v>63936798000</v>
      </c>
      <c r="E22" s="4">
        <v>10665</v>
      </c>
      <c r="F22" s="5">
        <v>0.17499999999999999</v>
      </c>
      <c r="G22" s="4">
        <v>92987</v>
      </c>
      <c r="H22" s="3">
        <f t="shared" si="0"/>
        <v>92987000000</v>
      </c>
      <c r="I22" s="3">
        <f t="shared" si="1"/>
        <v>-29050202000</v>
      </c>
      <c r="J22">
        <f t="shared" si="2"/>
        <v>-0.45435809907152375</v>
      </c>
    </row>
    <row r="23" spans="1:10" ht="18" x14ac:dyDescent="0.25">
      <c r="A23" s="1">
        <v>9</v>
      </c>
      <c r="B23" s="7">
        <v>25</v>
      </c>
      <c r="C23" s="2" t="s">
        <v>8</v>
      </c>
      <c r="D23" s="4">
        <v>108049205000</v>
      </c>
      <c r="E23" s="4">
        <v>15927</v>
      </c>
      <c r="F23" s="5">
        <v>0.22600000000000001</v>
      </c>
      <c r="G23" s="4">
        <v>75631</v>
      </c>
      <c r="H23" s="3">
        <f t="shared" si="0"/>
        <v>75631000000</v>
      </c>
      <c r="I23" s="3">
        <f t="shared" si="1"/>
        <v>32418205000</v>
      </c>
      <c r="J23">
        <f t="shared" si="2"/>
        <v>0.30003186973934698</v>
      </c>
    </row>
    <row r="24" spans="1:10" ht="18" x14ac:dyDescent="0.25">
      <c r="A24" s="1">
        <v>14</v>
      </c>
      <c r="B24" s="7">
        <v>26</v>
      </c>
      <c r="C24" s="2" t="s">
        <v>13</v>
      </c>
      <c r="D24" s="4">
        <v>77948414000</v>
      </c>
      <c r="E24" s="4">
        <v>7860</v>
      </c>
      <c r="F24" s="5">
        <v>0.16700000000000001</v>
      </c>
      <c r="G24" s="4">
        <v>94014</v>
      </c>
      <c r="H24" s="3">
        <f t="shared" si="0"/>
        <v>94014000000</v>
      </c>
      <c r="I24" s="3">
        <f t="shared" si="1"/>
        <v>-16065586000</v>
      </c>
      <c r="J24">
        <f t="shared" si="2"/>
        <v>-0.20610536091215403</v>
      </c>
    </row>
    <row r="25" spans="1:10" ht="18" x14ac:dyDescent="0.25">
      <c r="A25" s="1">
        <v>10</v>
      </c>
      <c r="B25" s="7">
        <v>27</v>
      </c>
      <c r="C25" s="2" t="s">
        <v>9</v>
      </c>
      <c r="D25" s="4">
        <v>106927808000</v>
      </c>
      <c r="E25" s="4">
        <v>19504</v>
      </c>
      <c r="F25" s="5">
        <v>0.31900000000000001</v>
      </c>
      <c r="G25" s="4">
        <v>44304</v>
      </c>
      <c r="H25" s="3">
        <f t="shared" si="0"/>
        <v>44304000000</v>
      </c>
      <c r="I25" s="3">
        <f t="shared" si="1"/>
        <v>62623808000</v>
      </c>
      <c r="J25">
        <f t="shared" si="2"/>
        <v>0.58566437647351755</v>
      </c>
    </row>
    <row r="26" spans="1:10" ht="18" x14ac:dyDescent="0.25">
      <c r="A26" s="1">
        <v>39</v>
      </c>
      <c r="B26" s="7">
        <v>28</v>
      </c>
      <c r="C26" s="2" t="s">
        <v>38</v>
      </c>
      <c r="D26" s="4">
        <v>11468660000</v>
      </c>
      <c r="E26" s="4">
        <v>3836</v>
      </c>
      <c r="F26" s="5">
        <v>0.107</v>
      </c>
      <c r="G26" s="4">
        <v>34308</v>
      </c>
      <c r="H26" s="3">
        <f t="shared" si="0"/>
        <v>34308000000</v>
      </c>
      <c r="I26" s="3">
        <f t="shared" si="1"/>
        <v>-22839340000</v>
      </c>
      <c r="J26">
        <f t="shared" si="2"/>
        <v>-1.9914567176984932</v>
      </c>
    </row>
    <row r="27" spans="1:10" ht="18" x14ac:dyDescent="0.25">
      <c r="A27" s="1">
        <v>16</v>
      </c>
      <c r="B27" s="7">
        <v>29</v>
      </c>
      <c r="C27" s="2" t="s">
        <v>15</v>
      </c>
      <c r="D27" s="4">
        <v>64112504000</v>
      </c>
      <c r="E27" s="4">
        <v>10551</v>
      </c>
      <c r="F27" s="5">
        <v>0.221</v>
      </c>
      <c r="G27" s="4">
        <v>65452</v>
      </c>
      <c r="H27" s="3">
        <f t="shared" si="0"/>
        <v>65452000000</v>
      </c>
      <c r="I27" s="3">
        <f t="shared" si="1"/>
        <v>-1339496000</v>
      </c>
      <c r="J27">
        <f t="shared" si="2"/>
        <v>-2.089289789710912E-2</v>
      </c>
    </row>
    <row r="28" spans="1:10" ht="18" x14ac:dyDescent="0.25">
      <c r="A28" s="1">
        <v>48</v>
      </c>
      <c r="B28" s="7">
        <v>30</v>
      </c>
      <c r="C28" s="2" t="s">
        <v>47</v>
      </c>
      <c r="D28" s="4">
        <v>5805098000</v>
      </c>
      <c r="E28" s="4">
        <v>5625</v>
      </c>
      <c r="F28" s="5">
        <v>0.127</v>
      </c>
      <c r="G28" s="4">
        <v>10148</v>
      </c>
      <c r="H28" s="3">
        <f t="shared" si="0"/>
        <v>10148000000</v>
      </c>
      <c r="I28" s="3">
        <f t="shared" si="1"/>
        <v>-4342902000</v>
      </c>
      <c r="J28">
        <f t="shared" si="2"/>
        <v>-0.74811863641233967</v>
      </c>
    </row>
    <row r="29" spans="1:10" ht="18" x14ac:dyDescent="0.25">
      <c r="A29" s="1">
        <v>31</v>
      </c>
      <c r="B29" s="7">
        <v>31</v>
      </c>
      <c r="C29" s="2" t="s">
        <v>30</v>
      </c>
      <c r="D29" s="4">
        <v>25103770000</v>
      </c>
      <c r="E29" s="4">
        <v>13256</v>
      </c>
      <c r="F29" s="5">
        <v>0.224</v>
      </c>
      <c r="G29" s="4">
        <v>15636</v>
      </c>
      <c r="H29" s="3">
        <f t="shared" si="0"/>
        <v>15636000000</v>
      </c>
      <c r="I29" s="3">
        <f t="shared" si="1"/>
        <v>9467770000</v>
      </c>
      <c r="J29">
        <f t="shared" si="2"/>
        <v>0.37714534510155245</v>
      </c>
    </row>
    <row r="30" spans="1:10" ht="18" x14ac:dyDescent="0.25">
      <c r="A30" s="1">
        <v>37</v>
      </c>
      <c r="B30" s="7">
        <v>32</v>
      </c>
      <c r="C30" s="2" t="s">
        <v>36</v>
      </c>
      <c r="D30" s="4">
        <v>18450072000</v>
      </c>
      <c r="E30" s="4">
        <v>6398</v>
      </c>
      <c r="F30" s="5">
        <v>0.13100000000000001</v>
      </c>
      <c r="G30" s="4">
        <v>23181</v>
      </c>
      <c r="H30" s="3">
        <f t="shared" si="0"/>
        <v>23181000000</v>
      </c>
      <c r="I30" s="3">
        <f t="shared" si="1"/>
        <v>-4730928000</v>
      </c>
      <c r="J30">
        <f t="shared" si="2"/>
        <v>-0.25641786113355003</v>
      </c>
    </row>
    <row r="31" spans="1:10" ht="18" x14ac:dyDescent="0.25">
      <c r="A31" s="1">
        <v>40</v>
      </c>
      <c r="B31" s="7">
        <v>33</v>
      </c>
      <c r="C31" s="2" t="s">
        <v>39</v>
      </c>
      <c r="D31" s="4">
        <v>11314985000</v>
      </c>
      <c r="E31" s="4">
        <v>8507</v>
      </c>
      <c r="F31" s="5">
        <v>0.158</v>
      </c>
      <c r="G31" s="4">
        <v>12414</v>
      </c>
      <c r="H31" s="3">
        <f t="shared" si="0"/>
        <v>12414000000</v>
      </c>
      <c r="I31" s="3">
        <f t="shared" si="1"/>
        <v>-1099015000</v>
      </c>
      <c r="J31">
        <f t="shared" si="2"/>
        <v>-9.7129161019656671E-2</v>
      </c>
    </row>
    <row r="32" spans="1:10" ht="18" x14ac:dyDescent="0.25">
      <c r="A32" s="1">
        <v>6</v>
      </c>
      <c r="B32" s="7">
        <v>34</v>
      </c>
      <c r="C32" s="2" t="s">
        <v>5</v>
      </c>
      <c r="D32" s="4">
        <v>153917572000</v>
      </c>
      <c r="E32" s="4">
        <v>17226</v>
      </c>
      <c r="F32" s="5">
        <v>0.26600000000000001</v>
      </c>
      <c r="G32" s="4">
        <v>82573</v>
      </c>
      <c r="H32" s="3">
        <f t="shared" si="0"/>
        <v>82573000000</v>
      </c>
      <c r="I32" s="3">
        <f t="shared" si="1"/>
        <v>71344572000</v>
      </c>
      <c r="J32">
        <f t="shared" si="2"/>
        <v>0.46352454156436407</v>
      </c>
    </row>
    <row r="33" spans="1:10" ht="18" x14ac:dyDescent="0.25">
      <c r="A33" s="1">
        <v>42</v>
      </c>
      <c r="B33" s="7">
        <v>35</v>
      </c>
      <c r="C33" s="2" t="s">
        <v>41</v>
      </c>
      <c r="D33" s="4">
        <v>8969666000</v>
      </c>
      <c r="E33" s="4">
        <v>4312</v>
      </c>
      <c r="F33" s="5">
        <v>9.9000000000000005E-2</v>
      </c>
      <c r="G33" s="4">
        <v>27554</v>
      </c>
      <c r="H33" s="3">
        <f t="shared" si="0"/>
        <v>27554000000</v>
      </c>
      <c r="I33" s="3">
        <f t="shared" si="1"/>
        <v>-18584334000</v>
      </c>
      <c r="J33">
        <f t="shared" si="2"/>
        <v>-2.0719092550380358</v>
      </c>
    </row>
    <row r="34" spans="1:10" ht="18" x14ac:dyDescent="0.25">
      <c r="A34" s="1">
        <v>3</v>
      </c>
      <c r="B34" s="7">
        <v>36</v>
      </c>
      <c r="C34" s="2" t="s">
        <v>2</v>
      </c>
      <c r="D34" s="4">
        <v>269716999000</v>
      </c>
      <c r="E34" s="4">
        <v>13659</v>
      </c>
      <c r="F34" s="5">
        <v>0.185</v>
      </c>
      <c r="G34" s="4">
        <v>195334</v>
      </c>
      <c r="H34" s="3">
        <f t="shared" ref="H34:H65" si="3">G34*10^6</f>
        <v>195334000000</v>
      </c>
      <c r="I34" s="3">
        <f t="shared" ref="I34:I65" si="4">D34-H34</f>
        <v>74382999000</v>
      </c>
      <c r="J34">
        <f t="shared" ref="J34:J65" si="5">I34/D34</f>
        <v>0.27578164993597604</v>
      </c>
    </row>
    <row r="35" spans="1:10" ht="18" x14ac:dyDescent="0.25">
      <c r="A35" s="1">
        <v>13</v>
      </c>
      <c r="B35" s="7">
        <v>37</v>
      </c>
      <c r="C35" s="2" t="s">
        <v>12</v>
      </c>
      <c r="D35" s="4">
        <v>78736401000</v>
      </c>
      <c r="E35" s="4">
        <v>7846</v>
      </c>
      <c r="F35" s="5">
        <v>0.154</v>
      </c>
      <c r="G35" s="4">
        <v>93907</v>
      </c>
      <c r="H35" s="3">
        <f t="shared" si="3"/>
        <v>93907000000</v>
      </c>
      <c r="I35" s="3">
        <f t="shared" si="4"/>
        <v>-15170599000</v>
      </c>
      <c r="J35">
        <f t="shared" si="5"/>
        <v>-0.19267579934216195</v>
      </c>
    </row>
    <row r="36" spans="1:10" ht="18" x14ac:dyDescent="0.25">
      <c r="A36" s="1">
        <v>45</v>
      </c>
      <c r="B36" s="7">
        <v>38</v>
      </c>
      <c r="C36" s="2" t="s">
        <v>44</v>
      </c>
      <c r="D36" s="4">
        <v>7711243000</v>
      </c>
      <c r="E36" s="4">
        <v>10189</v>
      </c>
      <c r="F36" s="5">
        <v>0.14399999999999999</v>
      </c>
      <c r="G36" s="4">
        <v>6805</v>
      </c>
      <c r="H36" s="3">
        <f t="shared" si="3"/>
        <v>6805000000</v>
      </c>
      <c r="I36" s="3">
        <f t="shared" si="4"/>
        <v>906243000</v>
      </c>
      <c r="J36">
        <f t="shared" si="5"/>
        <v>0.11752229828576274</v>
      </c>
    </row>
    <row r="37" spans="1:10" ht="18" x14ac:dyDescent="0.25">
      <c r="A37" s="1">
        <v>7</v>
      </c>
      <c r="B37" s="7">
        <v>39</v>
      </c>
      <c r="C37" s="2" t="s">
        <v>6</v>
      </c>
      <c r="D37" s="4">
        <v>140981150000</v>
      </c>
      <c r="E37" s="4">
        <v>12148</v>
      </c>
      <c r="F37" s="5">
        <v>0.23499999999999999</v>
      </c>
      <c r="G37" s="4">
        <v>101573</v>
      </c>
      <c r="H37" s="3">
        <f t="shared" si="3"/>
        <v>101573000000</v>
      </c>
      <c r="I37" s="3">
        <f t="shared" si="4"/>
        <v>39408150000</v>
      </c>
      <c r="J37">
        <f t="shared" si="5"/>
        <v>0.27952779502791686</v>
      </c>
    </row>
    <row r="38" spans="1:10" ht="18" x14ac:dyDescent="0.25">
      <c r="A38" s="1">
        <v>25</v>
      </c>
      <c r="B38" s="7">
        <v>40</v>
      </c>
      <c r="C38" s="2" t="s">
        <v>24</v>
      </c>
      <c r="D38" s="4">
        <v>33942286000</v>
      </c>
      <c r="E38" s="4">
        <v>8687</v>
      </c>
      <c r="F38" s="5">
        <v>0.189</v>
      </c>
      <c r="G38" s="4">
        <v>37851</v>
      </c>
      <c r="H38" s="3">
        <f t="shared" si="3"/>
        <v>37851000000</v>
      </c>
      <c r="I38" s="3">
        <f t="shared" si="4"/>
        <v>-3908714000</v>
      </c>
      <c r="J38">
        <f t="shared" si="5"/>
        <v>-0.11515765319990527</v>
      </c>
    </row>
    <row r="39" spans="1:10" ht="18" x14ac:dyDescent="0.25">
      <c r="A39" s="1">
        <v>28</v>
      </c>
      <c r="B39" s="7">
        <v>41</v>
      </c>
      <c r="C39" s="2" t="s">
        <v>27</v>
      </c>
      <c r="D39" s="4">
        <v>31219148000</v>
      </c>
      <c r="E39" s="4">
        <v>7757</v>
      </c>
      <c r="F39" s="5">
        <v>0.13700000000000001</v>
      </c>
      <c r="G39" s="4">
        <v>32713</v>
      </c>
      <c r="H39" s="3">
        <f t="shared" si="3"/>
        <v>32713000000</v>
      </c>
      <c r="I39" s="3">
        <f t="shared" si="4"/>
        <v>-1493852000</v>
      </c>
      <c r="J39">
        <f t="shared" si="5"/>
        <v>-4.7850505081048336E-2</v>
      </c>
    </row>
    <row r="40" spans="1:10" ht="18" x14ac:dyDescent="0.25">
      <c r="A40" s="1">
        <v>8</v>
      </c>
      <c r="B40" s="7">
        <v>42</v>
      </c>
      <c r="C40" s="2" t="s">
        <v>7</v>
      </c>
      <c r="D40" s="4">
        <v>136108810000</v>
      </c>
      <c r="E40" s="4">
        <v>10640</v>
      </c>
      <c r="F40" s="5">
        <v>0.19900000000000001</v>
      </c>
      <c r="G40" s="4">
        <v>134989</v>
      </c>
      <c r="H40" s="3">
        <f t="shared" si="3"/>
        <v>134989000000</v>
      </c>
      <c r="I40" s="3">
        <f t="shared" si="4"/>
        <v>1119810000</v>
      </c>
      <c r="J40">
        <f t="shared" si="5"/>
        <v>8.2273146021921723E-3</v>
      </c>
    </row>
    <row r="41" spans="1:10" ht="18" x14ac:dyDescent="0.25">
      <c r="A41" s="1">
        <v>38</v>
      </c>
      <c r="B41" s="7">
        <v>44</v>
      </c>
      <c r="C41" s="2" t="s">
        <v>37</v>
      </c>
      <c r="D41" s="4">
        <v>14373318000</v>
      </c>
      <c r="E41" s="4">
        <v>13616</v>
      </c>
      <c r="F41" s="5">
        <v>0.255</v>
      </c>
      <c r="G41" s="4">
        <v>11549</v>
      </c>
      <c r="H41" s="3">
        <f t="shared" si="3"/>
        <v>11549000000</v>
      </c>
      <c r="I41" s="3">
        <f t="shared" si="4"/>
        <v>2824318000</v>
      </c>
      <c r="J41">
        <f t="shared" si="5"/>
        <v>0.19649728754348858</v>
      </c>
    </row>
    <row r="42" spans="1:10" ht="18" x14ac:dyDescent="0.25">
      <c r="A42" s="1">
        <v>33</v>
      </c>
      <c r="B42" s="7">
        <v>45</v>
      </c>
      <c r="C42" s="2" t="s">
        <v>32</v>
      </c>
      <c r="D42" s="4">
        <v>24086257000</v>
      </c>
      <c r="E42" s="4">
        <v>4921</v>
      </c>
      <c r="F42" s="5">
        <v>0.121</v>
      </c>
      <c r="G42" s="4">
        <v>48784</v>
      </c>
      <c r="H42" s="3">
        <f t="shared" si="3"/>
        <v>48784000000</v>
      </c>
      <c r="I42" s="3">
        <f t="shared" si="4"/>
        <v>-24697743000</v>
      </c>
      <c r="J42">
        <f t="shared" si="5"/>
        <v>-1.0253873401749387</v>
      </c>
    </row>
    <row r="43" spans="1:10" ht="18" x14ac:dyDescent="0.25">
      <c r="A43" s="1">
        <v>44</v>
      </c>
      <c r="B43" s="7">
        <v>46</v>
      </c>
      <c r="C43" s="2" t="s">
        <v>43</v>
      </c>
      <c r="D43" s="4">
        <v>7732138000</v>
      </c>
      <c r="E43" s="4">
        <v>9013</v>
      </c>
      <c r="F43" s="5">
        <v>0.17</v>
      </c>
      <c r="G43" s="4">
        <v>8025</v>
      </c>
      <c r="H43" s="3">
        <f t="shared" si="3"/>
        <v>8025000000</v>
      </c>
      <c r="I43" s="3">
        <f t="shared" si="4"/>
        <v>-292862000</v>
      </c>
      <c r="J43">
        <f t="shared" si="5"/>
        <v>-3.7875940651861104E-2</v>
      </c>
    </row>
    <row r="44" spans="1:10" ht="18" x14ac:dyDescent="0.25">
      <c r="A44" s="1">
        <v>18</v>
      </c>
      <c r="B44" s="7">
        <v>47</v>
      </c>
      <c r="C44" s="2" t="s">
        <v>17</v>
      </c>
      <c r="D44" s="4">
        <v>62708662000</v>
      </c>
      <c r="E44" s="4">
        <v>9508</v>
      </c>
      <c r="F44" s="5">
        <v>0.20200000000000001</v>
      </c>
      <c r="G44" s="4">
        <v>64508</v>
      </c>
      <c r="H44" s="3">
        <f t="shared" si="3"/>
        <v>64508000000</v>
      </c>
      <c r="I44" s="3">
        <f t="shared" si="4"/>
        <v>-1799338000</v>
      </c>
      <c r="J44">
        <f t="shared" si="5"/>
        <v>-2.8693611737402404E-2</v>
      </c>
    </row>
    <row r="45" spans="1:10" ht="18" x14ac:dyDescent="0.25">
      <c r="A45" s="1">
        <v>2</v>
      </c>
      <c r="B45" s="7">
        <v>48</v>
      </c>
      <c r="C45" s="2" t="s">
        <v>1</v>
      </c>
      <c r="D45" s="4">
        <v>279904425000</v>
      </c>
      <c r="E45" s="4">
        <v>10204</v>
      </c>
      <c r="F45" s="5">
        <v>0.17100000000000001</v>
      </c>
      <c r="G45" s="4">
        <v>234459</v>
      </c>
      <c r="H45" s="3">
        <f t="shared" si="3"/>
        <v>234459000000</v>
      </c>
      <c r="I45" s="3">
        <f t="shared" si="4"/>
        <v>45445425000</v>
      </c>
      <c r="J45">
        <f t="shared" si="5"/>
        <v>0.162360509305989</v>
      </c>
    </row>
    <row r="46" spans="1:10" ht="18" x14ac:dyDescent="0.25">
      <c r="A46" s="1">
        <v>36</v>
      </c>
      <c r="B46" s="7">
        <v>49</v>
      </c>
      <c r="C46" s="2" t="s">
        <v>35</v>
      </c>
      <c r="D46" s="4">
        <v>20178718000</v>
      </c>
      <c r="E46" s="4">
        <v>6747</v>
      </c>
      <c r="F46" s="5">
        <v>0.13600000000000001</v>
      </c>
      <c r="G46" s="4">
        <v>20620</v>
      </c>
      <c r="H46" s="3">
        <f t="shared" si="3"/>
        <v>20620000000</v>
      </c>
      <c r="I46" s="3">
        <f t="shared" si="4"/>
        <v>-441282000</v>
      </c>
      <c r="J46">
        <f t="shared" si="5"/>
        <v>-2.1868683629951119E-2</v>
      </c>
    </row>
    <row r="47" spans="1:10" ht="18" x14ac:dyDescent="0.25">
      <c r="A47" s="1">
        <v>51</v>
      </c>
      <c r="B47" s="7">
        <v>50</v>
      </c>
      <c r="C47" s="2" t="s">
        <v>50</v>
      </c>
      <c r="D47" s="4">
        <v>4495280000</v>
      </c>
      <c r="E47" s="4">
        <v>7180</v>
      </c>
      <c r="F47" s="5">
        <v>0.151</v>
      </c>
      <c r="G47" s="4">
        <v>6915</v>
      </c>
      <c r="H47" s="3">
        <f t="shared" si="3"/>
        <v>6915000000</v>
      </c>
      <c r="I47" s="3">
        <f t="shared" si="4"/>
        <v>-2419720000</v>
      </c>
      <c r="J47">
        <f t="shared" si="5"/>
        <v>-0.53828015162570519</v>
      </c>
    </row>
    <row r="48" spans="1:10" ht="18" x14ac:dyDescent="0.25">
      <c r="A48" s="1">
        <v>12</v>
      </c>
      <c r="B48" s="7">
        <v>51</v>
      </c>
      <c r="C48" s="2" t="s">
        <v>11</v>
      </c>
      <c r="D48" s="4">
        <v>80242853000</v>
      </c>
      <c r="E48" s="4">
        <v>9590</v>
      </c>
      <c r="F48" s="5">
        <v>0.16700000000000001</v>
      </c>
      <c r="G48" s="4">
        <v>138029</v>
      </c>
      <c r="H48" s="3">
        <f t="shared" si="3"/>
        <v>138029000000</v>
      </c>
      <c r="I48" s="3">
        <f t="shared" si="4"/>
        <v>-57786147000</v>
      </c>
      <c r="J48">
        <f t="shared" si="5"/>
        <v>-0.72014073328125561</v>
      </c>
    </row>
    <row r="49" spans="1:13" ht="18" x14ac:dyDescent="0.25">
      <c r="A49" s="1">
        <v>15</v>
      </c>
      <c r="B49" s="7">
        <v>53</v>
      </c>
      <c r="C49" s="2" t="s">
        <v>14</v>
      </c>
      <c r="D49" s="4">
        <v>73334437000</v>
      </c>
      <c r="E49" s="4">
        <v>10242</v>
      </c>
      <c r="F49" s="5">
        <v>0.16300000000000001</v>
      </c>
      <c r="G49" s="4">
        <v>72937</v>
      </c>
      <c r="H49" s="3">
        <f t="shared" si="3"/>
        <v>72937000000</v>
      </c>
      <c r="I49" s="3">
        <f t="shared" si="4"/>
        <v>397437000</v>
      </c>
      <c r="J49">
        <f t="shared" si="5"/>
        <v>5.4195138908613967E-3</v>
      </c>
    </row>
    <row r="50" spans="1:13" ht="18" x14ac:dyDescent="0.25">
      <c r="A50" s="1">
        <v>47</v>
      </c>
      <c r="B50" s="7">
        <v>54</v>
      </c>
      <c r="C50" s="2" t="s">
        <v>46</v>
      </c>
      <c r="D50" s="4">
        <v>7374299000</v>
      </c>
      <c r="E50" s="4">
        <v>4005</v>
      </c>
      <c r="F50" s="5">
        <v>0.104</v>
      </c>
      <c r="G50" s="4">
        <v>21317</v>
      </c>
      <c r="H50" s="3">
        <f t="shared" si="3"/>
        <v>21317000000</v>
      </c>
      <c r="I50" s="3">
        <f t="shared" si="4"/>
        <v>-13942701000</v>
      </c>
      <c r="J50">
        <f t="shared" si="5"/>
        <v>-1.8907154429187101</v>
      </c>
    </row>
    <row r="51" spans="1:13" ht="18" x14ac:dyDescent="0.25">
      <c r="A51" s="1">
        <v>21</v>
      </c>
      <c r="B51" s="7">
        <v>55</v>
      </c>
      <c r="C51" s="2" t="s">
        <v>20</v>
      </c>
      <c r="D51" s="4">
        <v>51748831000</v>
      </c>
      <c r="E51" s="4">
        <v>8972</v>
      </c>
      <c r="F51" s="5">
        <v>0.17199999999999999</v>
      </c>
      <c r="G51" s="4">
        <v>47735</v>
      </c>
      <c r="H51" s="3">
        <f t="shared" si="3"/>
        <v>47735000000</v>
      </c>
      <c r="I51" s="3">
        <f t="shared" si="4"/>
        <v>4013831000</v>
      </c>
      <c r="J51">
        <f t="shared" si="5"/>
        <v>7.7563703806178733E-2</v>
      </c>
    </row>
    <row r="52" spans="1:13" ht="18" x14ac:dyDescent="0.25">
      <c r="A52" s="1">
        <v>50</v>
      </c>
      <c r="B52" s="7">
        <v>56</v>
      </c>
      <c r="C52" s="2" t="s">
        <v>49</v>
      </c>
      <c r="D52" s="4">
        <v>5284146000</v>
      </c>
      <c r="E52" s="4">
        <v>9009</v>
      </c>
      <c r="F52" s="5">
        <v>0.13200000000000001</v>
      </c>
      <c r="G52" s="4">
        <v>5177</v>
      </c>
      <c r="H52" s="3">
        <f t="shared" si="3"/>
        <v>5177000000</v>
      </c>
      <c r="I52" s="3">
        <f t="shared" si="4"/>
        <v>107146000</v>
      </c>
      <c r="J52">
        <f t="shared" si="5"/>
        <v>2.0276881070280799E-2</v>
      </c>
    </row>
    <row r="53" spans="1:13" x14ac:dyDescent="0.25">
      <c r="M53" s="3">
        <f>SUM(I3:I52)</f>
        <v>166637877000</v>
      </c>
    </row>
  </sheetData>
  <sortState ref="A2:J54">
    <sortCondition ref="C1"/>
  </sortState>
  <hyperlinks>
    <hyperlink ref="C6" r:id="rId1" tooltip="California"/>
    <hyperlink ref="C45" r:id="rId2" tooltip="Texas"/>
    <hyperlink ref="C34" r:id="rId3" tooltip="New York (state)"/>
    <hyperlink ref="C11" r:id="rId4" tooltip="Florida"/>
    <hyperlink ref="C15" r:id="rId5" tooltip="Illinois"/>
    <hyperlink ref="C32" r:id="rId6" tooltip="New Jersey"/>
    <hyperlink ref="C37" r:id="rId7" tooltip="Ohio"/>
    <hyperlink ref="C40" r:id="rId8" tooltip="Pennsylvania"/>
    <hyperlink ref="C23" r:id="rId9" tooltip="Massachusetts"/>
    <hyperlink ref="C25" r:id="rId10" tooltip="Minnesota"/>
    <hyperlink ref="C12" r:id="rId11" tooltip="Georgia (U.S. state)"/>
    <hyperlink ref="C48" r:id="rId12" tooltip="Virginia"/>
    <hyperlink ref="C35" r:id="rId13" tooltip="North Carolina"/>
    <hyperlink ref="C24" r:id="rId14" tooltip="Michigan"/>
    <hyperlink ref="C49" r:id="rId15" tooltip="Washington (U.S. state)"/>
    <hyperlink ref="C27" r:id="rId16" tooltip="Missouri"/>
    <hyperlink ref="C22" r:id="rId17" tooltip="Maryland"/>
    <hyperlink ref="C44" r:id="rId18" tooltip="Tennessee"/>
    <hyperlink ref="C8" r:id="rId19" tooltip="Connecticut"/>
    <hyperlink ref="C16" r:id="rId20" tooltip="Indiana"/>
    <hyperlink ref="C51" r:id="rId21" tooltip="Wisconsin"/>
    <hyperlink ref="C7" r:id="rId22" tooltip="Colorado"/>
    <hyperlink ref="C4" r:id="rId23" tooltip="Arizona"/>
    <hyperlink ref="C20" r:id="rId24" tooltip="Louisiana"/>
    <hyperlink ref="C38" r:id="rId25" tooltip="Oklahoma"/>
    <hyperlink ref="C19" r:id="rId26" tooltip="Kentucky"/>
    <hyperlink ref="C5" r:id="rId27" tooltip="Arkansas"/>
    <hyperlink ref="C39" r:id="rId28" tooltip="Oregon"/>
    <hyperlink ref="C18" r:id="rId29" tooltip="Kansas"/>
    <hyperlink ref="C10" r:id="rId30" tooltip="District of Columbia"/>
    <hyperlink ref="C29" r:id="rId31" tooltip="Nebraska"/>
    <hyperlink ref="C2" r:id="rId32" tooltip="Alabama"/>
    <hyperlink ref="C42" r:id="rId33" tooltip="South Carolina"/>
    <hyperlink ref="C17" r:id="rId34" tooltip="Iowa"/>
    <hyperlink ref="C9" r:id="rId35" tooltip="Delaware"/>
    <hyperlink ref="C46" r:id="rId36" tooltip="Utah"/>
    <hyperlink ref="C30" r:id="rId37" tooltip="Nevada"/>
    <hyperlink ref="C41" r:id="rId38" tooltip="Rhode Island"/>
    <hyperlink ref="C26" r:id="rId39" tooltip="Mississippi"/>
    <hyperlink ref="C31" r:id="rId40" tooltip="New Hampshire"/>
    <hyperlink ref="C14" r:id="rId41" tooltip="Idaho"/>
    <hyperlink ref="C33" r:id="rId42" tooltip="New Mexico"/>
    <hyperlink ref="C13" r:id="rId43" tooltip="Hawaii"/>
    <hyperlink ref="C43" r:id="rId44" tooltip="South Dakota"/>
    <hyperlink ref="C36" r:id="rId45" tooltip="North Dakota"/>
    <hyperlink ref="C21" r:id="rId46" tooltip="Maine"/>
    <hyperlink ref="C50" r:id="rId47" tooltip="West Virginia"/>
    <hyperlink ref="C28" r:id="rId48" tooltip="Montana"/>
    <hyperlink ref="C3" r:id="rId49" tooltip="Alaska"/>
    <hyperlink ref="C52" r:id="rId50" tooltip="Wyoming"/>
    <hyperlink ref="C47" r:id="rId51" tooltip="Vermon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Blevins</dc:creator>
  <cp:lastModifiedBy>Jason</cp:lastModifiedBy>
  <dcterms:created xsi:type="dcterms:W3CDTF">2017-02-23T19:39:36Z</dcterms:created>
  <dcterms:modified xsi:type="dcterms:W3CDTF">2017-02-25T00:58:54Z</dcterms:modified>
</cp:coreProperties>
</file>