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th Bromsgrove High School Yr 9-11\HiSPARC\"/>
    </mc:Choice>
  </mc:AlternateContent>
  <bookViews>
    <workbookView xWindow="0" yWindow="0" windowWidth="21600" windowHeight="9735" firstSheet="1" activeTab="2"/>
  </bookViews>
  <sheets>
    <sheet name="2014_01_09" sheetId="1" r:id="rId1"/>
    <sheet name="2014_01_16" sheetId="2" r:id="rId2"/>
    <sheet name="2014_01_16 (2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3" l="1"/>
  <c r="G29" i="3"/>
  <c r="F29" i="3"/>
  <c r="E29" i="3"/>
  <c r="D29" i="3"/>
  <c r="C29" i="3"/>
  <c r="J29" i="3" s="1"/>
  <c r="B29" i="3"/>
  <c r="H28" i="3"/>
  <c r="G28" i="3"/>
  <c r="F28" i="3"/>
  <c r="E28" i="3"/>
  <c r="D28" i="3"/>
  <c r="C28" i="3"/>
  <c r="B28" i="3"/>
  <c r="J28" i="3" s="1"/>
  <c r="J30" i="3" s="1"/>
  <c r="J31" i="3" s="1"/>
  <c r="K29" i="3" l="1"/>
  <c r="K28" i="3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J29" i="1"/>
  <c r="B29" i="1"/>
  <c r="H29" i="1"/>
  <c r="G29" i="1"/>
  <c r="C29" i="1"/>
  <c r="D29" i="1"/>
  <c r="E29" i="1"/>
  <c r="F29" i="1"/>
  <c r="I29" i="1"/>
  <c r="C28" i="1"/>
  <c r="D28" i="1"/>
  <c r="E28" i="1"/>
  <c r="F28" i="1"/>
  <c r="G28" i="1"/>
  <c r="H28" i="1"/>
  <c r="B28" i="1"/>
  <c r="J28" i="1" s="1"/>
  <c r="J30" i="1" s="1"/>
  <c r="J31" i="1" s="1"/>
  <c r="K30" i="3" l="1"/>
  <c r="K31" i="3" s="1"/>
  <c r="I28" i="1"/>
  <c r="I30" i="1" s="1"/>
  <c r="I31" i="1" s="1"/>
  <c r="J28" i="2"/>
  <c r="J29" i="2"/>
  <c r="K28" i="2"/>
  <c r="K29" i="2"/>
  <c r="K30" i="2" l="1"/>
  <c r="K31" i="2" s="1"/>
  <c r="J30" i="2"/>
  <c r="J31" i="2" s="1"/>
</calcChain>
</file>

<file path=xl/sharedStrings.xml><?xml version="1.0" encoding="utf-8"?>
<sst xmlns="http://schemas.openxmlformats.org/spreadsheetml/2006/main" count="27" uniqueCount="12">
  <si>
    <t>HiSPARC Station 304 - Bonhoeffer College</t>
  </si>
  <si>
    <t>Average</t>
  </si>
  <si>
    <t>DAY(10-14)</t>
  </si>
  <si>
    <t>NIGHT (22-2)</t>
  </si>
  <si>
    <t>Standard Deviation</t>
  </si>
  <si>
    <t>Difference</t>
  </si>
  <si>
    <t>5*Difference</t>
  </si>
  <si>
    <t>Day Average</t>
  </si>
  <si>
    <t>Night Average</t>
  </si>
  <si>
    <t>If 5*Diff is greater than standard dev. Diff.</t>
  </si>
  <si>
    <t>then it is statistically significant variation.</t>
  </si>
  <si>
    <t>S29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</si>
</sst>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Event</a:t>
            </a:r>
            <a:r>
              <a:rPr lang="en-GB" baseline="0"/>
              <a:t> Graph for Station 304 - Week Starting 09/01/2014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'2014_01_09'!$B$2</c:f>
              <c:strCache>
                <c:ptCount val="1"/>
                <c:pt idx="0">
                  <c:v>09/01/2014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'2014_01_09'!$A$3:$A$26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'2014_01_09'!$B$3:$B$26</c:f>
              <c:numCache>
                <c:formatCode>General</c:formatCode>
                <c:ptCount val="24"/>
                <c:pt idx="0">
                  <c:v>1239</c:v>
                </c:pt>
                <c:pt idx="1">
                  <c:v>1277</c:v>
                </c:pt>
                <c:pt idx="2">
                  <c:v>1393</c:v>
                </c:pt>
                <c:pt idx="3">
                  <c:v>1380</c:v>
                </c:pt>
                <c:pt idx="4">
                  <c:v>1380</c:v>
                </c:pt>
                <c:pt idx="5">
                  <c:v>1409</c:v>
                </c:pt>
                <c:pt idx="6">
                  <c:v>1288</c:v>
                </c:pt>
                <c:pt idx="7">
                  <c:v>1315</c:v>
                </c:pt>
                <c:pt idx="8">
                  <c:v>1299</c:v>
                </c:pt>
                <c:pt idx="9">
                  <c:v>1290</c:v>
                </c:pt>
                <c:pt idx="10">
                  <c:v>1269</c:v>
                </c:pt>
                <c:pt idx="11">
                  <c:v>1330</c:v>
                </c:pt>
                <c:pt idx="12">
                  <c:v>1342</c:v>
                </c:pt>
                <c:pt idx="13">
                  <c:v>1323</c:v>
                </c:pt>
                <c:pt idx="14">
                  <c:v>1302</c:v>
                </c:pt>
                <c:pt idx="15">
                  <c:v>1334</c:v>
                </c:pt>
                <c:pt idx="16">
                  <c:v>1243</c:v>
                </c:pt>
                <c:pt idx="17">
                  <c:v>1308</c:v>
                </c:pt>
                <c:pt idx="18">
                  <c:v>1260</c:v>
                </c:pt>
                <c:pt idx="19">
                  <c:v>1221</c:v>
                </c:pt>
                <c:pt idx="20">
                  <c:v>1251</c:v>
                </c:pt>
                <c:pt idx="21">
                  <c:v>1284</c:v>
                </c:pt>
                <c:pt idx="22">
                  <c:v>1198</c:v>
                </c:pt>
                <c:pt idx="23">
                  <c:v>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0-4048-B5A0-51B2AF4CA1C4}"/>
            </c:ext>
          </c:extLst>
        </c:ser>
        <c:ser>
          <c:idx val="1"/>
          <c:order val="1"/>
          <c:tx>
            <c:strRef>
              <c:f>'2014_01_09'!$C$2</c:f>
              <c:strCache>
                <c:ptCount val="1"/>
                <c:pt idx="0">
                  <c:v>10/01/2014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'2014_01_09'!$A$3:$A$26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'2014_01_09'!$C$3:$C$26</c:f>
              <c:numCache>
                <c:formatCode>General</c:formatCode>
                <c:ptCount val="24"/>
                <c:pt idx="0">
                  <c:v>1230</c:v>
                </c:pt>
                <c:pt idx="1">
                  <c:v>1251</c:v>
                </c:pt>
                <c:pt idx="2">
                  <c:v>1240</c:v>
                </c:pt>
                <c:pt idx="3">
                  <c:v>1234</c:v>
                </c:pt>
                <c:pt idx="4">
                  <c:v>1280</c:v>
                </c:pt>
                <c:pt idx="5">
                  <c:v>1239</c:v>
                </c:pt>
                <c:pt idx="6">
                  <c:v>1235</c:v>
                </c:pt>
                <c:pt idx="7">
                  <c:v>1167</c:v>
                </c:pt>
                <c:pt idx="8">
                  <c:v>1253</c:v>
                </c:pt>
                <c:pt idx="9">
                  <c:v>1250</c:v>
                </c:pt>
                <c:pt idx="10">
                  <c:v>1229</c:v>
                </c:pt>
                <c:pt idx="11">
                  <c:v>1236</c:v>
                </c:pt>
                <c:pt idx="12">
                  <c:v>1289</c:v>
                </c:pt>
                <c:pt idx="13">
                  <c:v>1235</c:v>
                </c:pt>
                <c:pt idx="14">
                  <c:v>1226</c:v>
                </c:pt>
                <c:pt idx="15">
                  <c:v>1232</c:v>
                </c:pt>
                <c:pt idx="16">
                  <c:v>1198</c:v>
                </c:pt>
                <c:pt idx="17">
                  <c:v>1174</c:v>
                </c:pt>
                <c:pt idx="18">
                  <c:v>1227</c:v>
                </c:pt>
                <c:pt idx="19">
                  <c:v>1181</c:v>
                </c:pt>
                <c:pt idx="20">
                  <c:v>1198</c:v>
                </c:pt>
                <c:pt idx="21">
                  <c:v>1166</c:v>
                </c:pt>
                <c:pt idx="22">
                  <c:v>1210</c:v>
                </c:pt>
                <c:pt idx="23">
                  <c:v>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0-4048-B5A0-51B2AF4CA1C4}"/>
            </c:ext>
          </c:extLst>
        </c:ser>
        <c:ser>
          <c:idx val="2"/>
          <c:order val="2"/>
          <c:tx>
            <c:strRef>
              <c:f>'2014_01_09'!$D$2</c:f>
              <c:strCache>
                <c:ptCount val="1"/>
                <c:pt idx="0">
                  <c:v>11/01/2014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'2014_01_09'!$A$3:$A$26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'2014_01_09'!$D$3:$D$26</c:f>
              <c:numCache>
                <c:formatCode>General</c:formatCode>
                <c:ptCount val="24"/>
                <c:pt idx="0">
                  <c:v>1202</c:v>
                </c:pt>
                <c:pt idx="1">
                  <c:v>1257</c:v>
                </c:pt>
                <c:pt idx="2">
                  <c:v>1218</c:v>
                </c:pt>
                <c:pt idx="3">
                  <c:v>1258</c:v>
                </c:pt>
                <c:pt idx="4">
                  <c:v>1251</c:v>
                </c:pt>
                <c:pt idx="5">
                  <c:v>1299</c:v>
                </c:pt>
                <c:pt idx="6">
                  <c:v>1260</c:v>
                </c:pt>
                <c:pt idx="7">
                  <c:v>1284</c:v>
                </c:pt>
                <c:pt idx="8">
                  <c:v>1252</c:v>
                </c:pt>
                <c:pt idx="9">
                  <c:v>1216</c:v>
                </c:pt>
                <c:pt idx="10">
                  <c:v>1239</c:v>
                </c:pt>
                <c:pt idx="11">
                  <c:v>1323</c:v>
                </c:pt>
                <c:pt idx="12">
                  <c:v>1267</c:v>
                </c:pt>
                <c:pt idx="13">
                  <c:v>1164</c:v>
                </c:pt>
                <c:pt idx="14">
                  <c:v>1162</c:v>
                </c:pt>
                <c:pt idx="15">
                  <c:v>1213</c:v>
                </c:pt>
                <c:pt idx="16">
                  <c:v>1157</c:v>
                </c:pt>
                <c:pt idx="17">
                  <c:v>1228</c:v>
                </c:pt>
                <c:pt idx="18">
                  <c:v>1193</c:v>
                </c:pt>
                <c:pt idx="19">
                  <c:v>1129</c:v>
                </c:pt>
                <c:pt idx="20">
                  <c:v>1160</c:v>
                </c:pt>
                <c:pt idx="21">
                  <c:v>1187</c:v>
                </c:pt>
                <c:pt idx="22">
                  <c:v>1217</c:v>
                </c:pt>
                <c:pt idx="23">
                  <c:v>1140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0-4048-B5A0-51B2AF4CA1C4}"/>
            </c:ext>
          </c:extLst>
        </c:ser>
        <c:ser>
          <c:idx val="3"/>
          <c:order val="3"/>
          <c:tx>
            <c:strRef>
              <c:f>'2014_01_09'!$E$2</c:f>
              <c:strCache>
                <c:ptCount val="1"/>
                <c:pt idx="0">
                  <c:v>12/01/2014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'2014_01_09'!$A$3:$A$26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'2014_01_09'!$E$3:$E$26</c:f>
              <c:numCache>
                <c:formatCode>General</c:formatCode>
                <c:ptCount val="24"/>
                <c:pt idx="0">
                  <c:v>1180</c:v>
                </c:pt>
                <c:pt idx="1">
                  <c:v>1104</c:v>
                </c:pt>
                <c:pt idx="2">
                  <c:v>1188</c:v>
                </c:pt>
                <c:pt idx="3">
                  <c:v>1191</c:v>
                </c:pt>
                <c:pt idx="4">
                  <c:v>1170</c:v>
                </c:pt>
                <c:pt idx="5">
                  <c:v>1246</c:v>
                </c:pt>
                <c:pt idx="6">
                  <c:v>1183</c:v>
                </c:pt>
                <c:pt idx="7">
                  <c:v>1226</c:v>
                </c:pt>
                <c:pt idx="8">
                  <c:v>1160</c:v>
                </c:pt>
                <c:pt idx="9">
                  <c:v>1178</c:v>
                </c:pt>
                <c:pt idx="10">
                  <c:v>1156</c:v>
                </c:pt>
                <c:pt idx="11">
                  <c:v>1173</c:v>
                </c:pt>
                <c:pt idx="12">
                  <c:v>1163</c:v>
                </c:pt>
                <c:pt idx="13">
                  <c:v>1190</c:v>
                </c:pt>
                <c:pt idx="14">
                  <c:v>1213</c:v>
                </c:pt>
                <c:pt idx="15">
                  <c:v>1210</c:v>
                </c:pt>
                <c:pt idx="16">
                  <c:v>1188</c:v>
                </c:pt>
                <c:pt idx="17">
                  <c:v>1213</c:v>
                </c:pt>
                <c:pt idx="18">
                  <c:v>1189</c:v>
                </c:pt>
                <c:pt idx="19">
                  <c:v>1272</c:v>
                </c:pt>
                <c:pt idx="20">
                  <c:v>1281</c:v>
                </c:pt>
                <c:pt idx="21">
                  <c:v>1212</c:v>
                </c:pt>
                <c:pt idx="22">
                  <c:v>1316</c:v>
                </c:pt>
                <c:pt idx="23">
                  <c:v>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40-4048-B5A0-51B2AF4CA1C4}"/>
            </c:ext>
          </c:extLst>
        </c:ser>
        <c:ser>
          <c:idx val="4"/>
          <c:order val="4"/>
          <c:tx>
            <c:strRef>
              <c:f>'2014_01_09'!$F$2</c:f>
              <c:strCache>
                <c:ptCount val="1"/>
                <c:pt idx="0">
                  <c:v>13/01/2014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'2014_01_09'!$A$3:$A$26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'2014_01_09'!$F$3:$F$26</c:f>
              <c:numCache>
                <c:formatCode>General</c:formatCode>
                <c:ptCount val="24"/>
                <c:pt idx="0">
                  <c:v>1253</c:v>
                </c:pt>
                <c:pt idx="1">
                  <c:v>1296</c:v>
                </c:pt>
                <c:pt idx="2">
                  <c:v>1260</c:v>
                </c:pt>
                <c:pt idx="3">
                  <c:v>1504</c:v>
                </c:pt>
                <c:pt idx="4">
                  <c:v>1471</c:v>
                </c:pt>
                <c:pt idx="5">
                  <c:v>1412</c:v>
                </c:pt>
                <c:pt idx="6">
                  <c:v>1374</c:v>
                </c:pt>
                <c:pt idx="7">
                  <c:v>1175</c:v>
                </c:pt>
                <c:pt idx="8">
                  <c:v>1195</c:v>
                </c:pt>
                <c:pt idx="9">
                  <c:v>1852</c:v>
                </c:pt>
                <c:pt idx="10">
                  <c:v>1271</c:v>
                </c:pt>
                <c:pt idx="11">
                  <c:v>1201</c:v>
                </c:pt>
                <c:pt idx="12">
                  <c:v>1309</c:v>
                </c:pt>
                <c:pt idx="13">
                  <c:v>1282</c:v>
                </c:pt>
                <c:pt idx="14">
                  <c:v>1276</c:v>
                </c:pt>
                <c:pt idx="15">
                  <c:v>1346</c:v>
                </c:pt>
                <c:pt idx="16">
                  <c:v>1254</c:v>
                </c:pt>
                <c:pt idx="17">
                  <c:v>1262</c:v>
                </c:pt>
                <c:pt idx="18">
                  <c:v>1253</c:v>
                </c:pt>
                <c:pt idx="19">
                  <c:v>1358</c:v>
                </c:pt>
                <c:pt idx="20">
                  <c:v>1321</c:v>
                </c:pt>
                <c:pt idx="21">
                  <c:v>1332</c:v>
                </c:pt>
                <c:pt idx="22">
                  <c:v>1353</c:v>
                </c:pt>
                <c:pt idx="23">
                  <c:v>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40-4048-B5A0-51B2AF4CA1C4}"/>
            </c:ext>
          </c:extLst>
        </c:ser>
        <c:ser>
          <c:idx val="5"/>
          <c:order val="5"/>
          <c:tx>
            <c:strRef>
              <c:f>'2014_01_09'!$G$2</c:f>
              <c:strCache>
                <c:ptCount val="1"/>
                <c:pt idx="0">
                  <c:v>14/01/2014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'2014_01_09'!$A$3:$A$26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'2014_01_09'!$G$3:$G$26</c:f>
              <c:numCache>
                <c:formatCode>General</c:formatCode>
                <c:ptCount val="24"/>
                <c:pt idx="0">
                  <c:v>1305</c:v>
                </c:pt>
                <c:pt idx="1">
                  <c:v>1362</c:v>
                </c:pt>
                <c:pt idx="2">
                  <c:v>1298</c:v>
                </c:pt>
                <c:pt idx="3">
                  <c:v>1415</c:v>
                </c:pt>
                <c:pt idx="4">
                  <c:v>1412</c:v>
                </c:pt>
                <c:pt idx="5">
                  <c:v>1449</c:v>
                </c:pt>
                <c:pt idx="6">
                  <c:v>1361</c:v>
                </c:pt>
                <c:pt idx="7">
                  <c:v>1473</c:v>
                </c:pt>
                <c:pt idx="8">
                  <c:v>1404</c:v>
                </c:pt>
                <c:pt idx="9">
                  <c:v>1360</c:v>
                </c:pt>
                <c:pt idx="10">
                  <c:v>1463</c:v>
                </c:pt>
                <c:pt idx="11">
                  <c:v>1387</c:v>
                </c:pt>
                <c:pt idx="12">
                  <c:v>1365</c:v>
                </c:pt>
                <c:pt idx="13">
                  <c:v>1347</c:v>
                </c:pt>
                <c:pt idx="14">
                  <c:v>1321</c:v>
                </c:pt>
                <c:pt idx="15">
                  <c:v>1422</c:v>
                </c:pt>
                <c:pt idx="16">
                  <c:v>1342</c:v>
                </c:pt>
                <c:pt idx="17">
                  <c:v>1308</c:v>
                </c:pt>
                <c:pt idx="18">
                  <c:v>1316</c:v>
                </c:pt>
                <c:pt idx="19">
                  <c:v>1311</c:v>
                </c:pt>
                <c:pt idx="20">
                  <c:v>1353</c:v>
                </c:pt>
                <c:pt idx="21">
                  <c:v>1359</c:v>
                </c:pt>
                <c:pt idx="22">
                  <c:v>1296</c:v>
                </c:pt>
                <c:pt idx="23">
                  <c:v>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40-4048-B5A0-51B2AF4CA1C4}"/>
            </c:ext>
          </c:extLst>
        </c:ser>
        <c:ser>
          <c:idx val="6"/>
          <c:order val="6"/>
          <c:tx>
            <c:strRef>
              <c:f>'2014_01_09'!$H$2</c:f>
              <c:strCache>
                <c:ptCount val="1"/>
                <c:pt idx="0">
                  <c:v>15/01/2014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'2014_01_09'!$A$3:$A$26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'2014_01_09'!$H$3:$H$26</c:f>
              <c:numCache>
                <c:formatCode>General</c:formatCode>
                <c:ptCount val="24"/>
                <c:pt idx="0">
                  <c:v>1254</c:v>
                </c:pt>
                <c:pt idx="1">
                  <c:v>1315</c:v>
                </c:pt>
                <c:pt idx="2">
                  <c:v>1298</c:v>
                </c:pt>
                <c:pt idx="3">
                  <c:v>1278</c:v>
                </c:pt>
                <c:pt idx="4">
                  <c:v>1282</c:v>
                </c:pt>
                <c:pt idx="5">
                  <c:v>1281</c:v>
                </c:pt>
                <c:pt idx="6">
                  <c:v>1388</c:v>
                </c:pt>
                <c:pt idx="7">
                  <c:v>1304</c:v>
                </c:pt>
                <c:pt idx="8">
                  <c:v>1283</c:v>
                </c:pt>
                <c:pt idx="9">
                  <c:v>1342</c:v>
                </c:pt>
                <c:pt idx="10">
                  <c:v>1291</c:v>
                </c:pt>
                <c:pt idx="11">
                  <c:v>1381</c:v>
                </c:pt>
                <c:pt idx="12">
                  <c:v>1387</c:v>
                </c:pt>
                <c:pt idx="13">
                  <c:v>1430</c:v>
                </c:pt>
                <c:pt idx="14">
                  <c:v>1410</c:v>
                </c:pt>
                <c:pt idx="15">
                  <c:v>1301</c:v>
                </c:pt>
                <c:pt idx="16">
                  <c:v>1361</c:v>
                </c:pt>
                <c:pt idx="17">
                  <c:v>1414</c:v>
                </c:pt>
                <c:pt idx="18">
                  <c:v>1449</c:v>
                </c:pt>
                <c:pt idx="19">
                  <c:v>1369</c:v>
                </c:pt>
                <c:pt idx="20">
                  <c:v>1439</c:v>
                </c:pt>
                <c:pt idx="21">
                  <c:v>1319</c:v>
                </c:pt>
                <c:pt idx="22">
                  <c:v>1374</c:v>
                </c:pt>
                <c:pt idx="23">
                  <c:v>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40-4048-B5A0-51B2AF4CA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03488"/>
        <c:axId val="146403096"/>
      </c:lineChart>
      <c:catAx>
        <c:axId val="1464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03096"/>
        <c:crosses val="autoZero"/>
        <c:auto val="1"/>
        <c:lblAlgn val="ctr"/>
        <c:lblOffset val="100"/>
        <c:noMultiLvlLbl val="0"/>
      </c:catAx>
      <c:valAx>
        <c:axId val="14640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0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Day/Night</a:t>
            </a:r>
            <a:r>
              <a:rPr lang="en-GB" baseline="0"/>
              <a:t> Average Data</a:t>
            </a:r>
          </a:p>
        </c:rich>
      </c:tx>
      <c:layout>
        <c:manualLayout>
          <c:xMode val="edge"/>
          <c:yMode val="edge"/>
          <c:x val="0.28884011373578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30076443569553807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'2014_01_09'!$A$28</c:f>
              <c:strCache>
                <c:ptCount val="1"/>
                <c:pt idx="0">
                  <c:v>DAY(10-14)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'2014_01_09'!$B$28:$H$28</c:f>
              <c:numCache>
                <c:formatCode>General</c:formatCode>
                <c:ptCount val="7"/>
                <c:pt idx="0">
                  <c:v>6566</c:v>
                </c:pt>
                <c:pt idx="1">
                  <c:v>6215</c:v>
                </c:pt>
                <c:pt idx="2">
                  <c:v>6155</c:v>
                </c:pt>
                <c:pt idx="3">
                  <c:v>5895</c:v>
                </c:pt>
                <c:pt idx="4">
                  <c:v>6339</c:v>
                </c:pt>
                <c:pt idx="5">
                  <c:v>6883</c:v>
                </c:pt>
                <c:pt idx="6">
                  <c:v>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5-4FD3-A538-5AF10ACBF68D}"/>
            </c:ext>
          </c:extLst>
        </c:ser>
        <c:ser>
          <c:idx val="1"/>
          <c:order val="1"/>
          <c:tx>
            <c:strRef>
              <c:f>'2014_01_09'!$A$29</c:f>
              <c:strCache>
                <c:ptCount val="1"/>
                <c:pt idx="0">
                  <c:v>NIGHT (22-2)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'2014_01_09'!$B$29:$H$29</c:f>
              <c:numCache>
                <c:formatCode>General</c:formatCode>
                <c:ptCount val="7"/>
                <c:pt idx="0">
                  <c:v>6102</c:v>
                </c:pt>
                <c:pt idx="1">
                  <c:v>6072</c:v>
                </c:pt>
                <c:pt idx="2">
                  <c:v>5829</c:v>
                </c:pt>
                <c:pt idx="3">
                  <c:v>6491</c:v>
                </c:pt>
                <c:pt idx="4">
                  <c:v>6735</c:v>
                </c:pt>
                <c:pt idx="5">
                  <c:v>6470</c:v>
                </c:pt>
                <c:pt idx="6">
                  <c:v>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5-4FD3-A538-5AF10ACBF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691168"/>
        <c:axId val="241688424"/>
      </c:lineChart>
      <c:catAx>
        <c:axId val="24169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88424"/>
        <c:crosses val="autoZero"/>
        <c:auto val="1"/>
        <c:lblAlgn val="ctr"/>
        <c:lblOffset val="100"/>
        <c:noMultiLvlLbl val="0"/>
      </c:catAx>
      <c:valAx>
        <c:axId val="24168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9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Event</a:t>
            </a:r>
            <a:r>
              <a:rPr lang="en-GB" baseline="0"/>
              <a:t> Graph for Station 304 - Week Starting 09/01/2014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'2014_01_16'!$B$2</c:f>
              <c:strCache>
                <c:ptCount val="1"/>
                <c:pt idx="0">
                  <c:v>16/01/2014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'2014_01_16'!$A$3:$A$26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'2014_01_16'!$B$3:$B$26</c:f>
              <c:numCache>
                <c:formatCode>General</c:formatCode>
                <c:ptCount val="24"/>
                <c:pt idx="0">
                  <c:v>1335</c:v>
                </c:pt>
                <c:pt idx="1">
                  <c:v>1460</c:v>
                </c:pt>
                <c:pt idx="2">
                  <c:v>1428</c:v>
                </c:pt>
                <c:pt idx="3">
                  <c:v>1416</c:v>
                </c:pt>
                <c:pt idx="4">
                  <c:v>1433</c:v>
                </c:pt>
                <c:pt idx="5">
                  <c:v>1323</c:v>
                </c:pt>
                <c:pt idx="6">
                  <c:v>1324</c:v>
                </c:pt>
                <c:pt idx="7">
                  <c:v>1411</c:v>
                </c:pt>
                <c:pt idx="8">
                  <c:v>1327</c:v>
                </c:pt>
                <c:pt idx="9">
                  <c:v>1429</c:v>
                </c:pt>
                <c:pt idx="10">
                  <c:v>1390</c:v>
                </c:pt>
                <c:pt idx="11">
                  <c:v>1448</c:v>
                </c:pt>
                <c:pt idx="12">
                  <c:v>1401</c:v>
                </c:pt>
                <c:pt idx="13">
                  <c:v>1297</c:v>
                </c:pt>
                <c:pt idx="14">
                  <c:v>1380</c:v>
                </c:pt>
                <c:pt idx="15">
                  <c:v>1414</c:v>
                </c:pt>
                <c:pt idx="16">
                  <c:v>1367</c:v>
                </c:pt>
                <c:pt idx="17">
                  <c:v>1381</c:v>
                </c:pt>
                <c:pt idx="18">
                  <c:v>1424</c:v>
                </c:pt>
                <c:pt idx="19">
                  <c:v>1422</c:v>
                </c:pt>
                <c:pt idx="20">
                  <c:v>1408</c:v>
                </c:pt>
                <c:pt idx="21">
                  <c:v>1357</c:v>
                </c:pt>
                <c:pt idx="22">
                  <c:v>1404</c:v>
                </c:pt>
                <c:pt idx="23">
                  <c:v>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5-4196-8D9B-78207AE317CC}"/>
            </c:ext>
          </c:extLst>
        </c:ser>
        <c:ser>
          <c:idx val="1"/>
          <c:order val="1"/>
          <c:tx>
            <c:strRef>
              <c:f>'2014_01_16'!$C$2</c:f>
              <c:strCache>
                <c:ptCount val="1"/>
                <c:pt idx="0">
                  <c:v>17/01/2014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'2014_01_16'!$A$3:$A$26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'2014_01_16'!$C$3:$C$26</c:f>
              <c:numCache>
                <c:formatCode>General</c:formatCode>
                <c:ptCount val="24"/>
                <c:pt idx="0">
                  <c:v>1335</c:v>
                </c:pt>
                <c:pt idx="1">
                  <c:v>1460</c:v>
                </c:pt>
                <c:pt idx="2">
                  <c:v>1428</c:v>
                </c:pt>
                <c:pt idx="3">
                  <c:v>1416</c:v>
                </c:pt>
                <c:pt idx="4">
                  <c:v>1433</c:v>
                </c:pt>
                <c:pt idx="5">
                  <c:v>1323</c:v>
                </c:pt>
                <c:pt idx="6">
                  <c:v>1324</c:v>
                </c:pt>
                <c:pt idx="7">
                  <c:v>1411</c:v>
                </c:pt>
                <c:pt idx="8">
                  <c:v>1327</c:v>
                </c:pt>
                <c:pt idx="9">
                  <c:v>1429</c:v>
                </c:pt>
                <c:pt idx="10">
                  <c:v>1390</c:v>
                </c:pt>
                <c:pt idx="11">
                  <c:v>1448</c:v>
                </c:pt>
                <c:pt idx="12">
                  <c:v>1401</c:v>
                </c:pt>
                <c:pt idx="13">
                  <c:v>1297</c:v>
                </c:pt>
                <c:pt idx="14">
                  <c:v>1380</c:v>
                </c:pt>
                <c:pt idx="15">
                  <c:v>1414</c:v>
                </c:pt>
                <c:pt idx="16">
                  <c:v>1367</c:v>
                </c:pt>
                <c:pt idx="17">
                  <c:v>1381</c:v>
                </c:pt>
                <c:pt idx="18">
                  <c:v>1424</c:v>
                </c:pt>
                <c:pt idx="19">
                  <c:v>1422</c:v>
                </c:pt>
                <c:pt idx="20">
                  <c:v>1408</c:v>
                </c:pt>
                <c:pt idx="21">
                  <c:v>1357</c:v>
                </c:pt>
                <c:pt idx="22">
                  <c:v>1404</c:v>
                </c:pt>
                <c:pt idx="23">
                  <c:v>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5-4196-8D9B-78207AE317CC}"/>
            </c:ext>
          </c:extLst>
        </c:ser>
        <c:ser>
          <c:idx val="2"/>
          <c:order val="2"/>
          <c:tx>
            <c:strRef>
              <c:f>'2014_01_16'!$D$2</c:f>
              <c:strCache>
                <c:ptCount val="1"/>
                <c:pt idx="0">
                  <c:v>18/01/2014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'2014_01_16'!$A$3:$A$26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'2014_01_16'!$D$3:$D$26</c:f>
              <c:numCache>
                <c:formatCode>General</c:formatCode>
                <c:ptCount val="24"/>
                <c:pt idx="0">
                  <c:v>1437</c:v>
                </c:pt>
                <c:pt idx="1">
                  <c:v>1349</c:v>
                </c:pt>
                <c:pt idx="2">
                  <c:v>1376</c:v>
                </c:pt>
                <c:pt idx="3">
                  <c:v>1400</c:v>
                </c:pt>
                <c:pt idx="4">
                  <c:v>1316</c:v>
                </c:pt>
                <c:pt idx="5">
                  <c:v>1408</c:v>
                </c:pt>
                <c:pt idx="6">
                  <c:v>1377</c:v>
                </c:pt>
                <c:pt idx="7">
                  <c:v>1331</c:v>
                </c:pt>
                <c:pt idx="8">
                  <c:v>1372</c:v>
                </c:pt>
                <c:pt idx="9">
                  <c:v>1372</c:v>
                </c:pt>
                <c:pt idx="10">
                  <c:v>1365</c:v>
                </c:pt>
                <c:pt idx="11">
                  <c:v>1347</c:v>
                </c:pt>
                <c:pt idx="12">
                  <c:v>1392</c:v>
                </c:pt>
                <c:pt idx="13">
                  <c:v>1389</c:v>
                </c:pt>
                <c:pt idx="14">
                  <c:v>1459</c:v>
                </c:pt>
                <c:pt idx="15">
                  <c:v>1348</c:v>
                </c:pt>
                <c:pt idx="16">
                  <c:v>1358</c:v>
                </c:pt>
                <c:pt idx="17">
                  <c:v>1413</c:v>
                </c:pt>
                <c:pt idx="18">
                  <c:v>1384</c:v>
                </c:pt>
                <c:pt idx="19">
                  <c:v>1382</c:v>
                </c:pt>
                <c:pt idx="20">
                  <c:v>1481</c:v>
                </c:pt>
                <c:pt idx="21">
                  <c:v>1407</c:v>
                </c:pt>
                <c:pt idx="22">
                  <c:v>1436</c:v>
                </c:pt>
                <c:pt idx="23">
                  <c:v>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5-4196-8D9B-78207AE317CC}"/>
            </c:ext>
          </c:extLst>
        </c:ser>
        <c:ser>
          <c:idx val="3"/>
          <c:order val="3"/>
          <c:tx>
            <c:strRef>
              <c:f>'2014_01_16'!$E$2</c:f>
              <c:strCache>
                <c:ptCount val="1"/>
                <c:pt idx="0">
                  <c:v>19/01/2014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'2014_01_16'!$A$3:$A$26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'2014_01_16'!$E$3:$E$26</c:f>
              <c:numCache>
                <c:formatCode>General</c:formatCode>
                <c:ptCount val="24"/>
                <c:pt idx="0">
                  <c:v>1417</c:v>
                </c:pt>
                <c:pt idx="1">
                  <c:v>1417</c:v>
                </c:pt>
                <c:pt idx="2">
                  <c:v>1418</c:v>
                </c:pt>
                <c:pt idx="3">
                  <c:v>1414</c:v>
                </c:pt>
                <c:pt idx="4">
                  <c:v>1420</c:v>
                </c:pt>
                <c:pt idx="5">
                  <c:v>1390</c:v>
                </c:pt>
                <c:pt idx="6">
                  <c:v>1417</c:v>
                </c:pt>
                <c:pt idx="7">
                  <c:v>1371</c:v>
                </c:pt>
                <c:pt idx="8">
                  <c:v>1445</c:v>
                </c:pt>
                <c:pt idx="9">
                  <c:v>1375</c:v>
                </c:pt>
                <c:pt idx="10">
                  <c:v>1477</c:v>
                </c:pt>
                <c:pt idx="11">
                  <c:v>1410</c:v>
                </c:pt>
                <c:pt idx="12">
                  <c:v>1396</c:v>
                </c:pt>
                <c:pt idx="13">
                  <c:v>1540</c:v>
                </c:pt>
                <c:pt idx="14">
                  <c:v>1543</c:v>
                </c:pt>
                <c:pt idx="15">
                  <c:v>1497</c:v>
                </c:pt>
                <c:pt idx="16">
                  <c:v>1385</c:v>
                </c:pt>
                <c:pt idx="17">
                  <c:v>1339</c:v>
                </c:pt>
                <c:pt idx="18">
                  <c:v>1392</c:v>
                </c:pt>
                <c:pt idx="19">
                  <c:v>1386</c:v>
                </c:pt>
                <c:pt idx="20">
                  <c:v>1412</c:v>
                </c:pt>
                <c:pt idx="21">
                  <c:v>1428</c:v>
                </c:pt>
                <c:pt idx="22">
                  <c:v>1398</c:v>
                </c:pt>
                <c:pt idx="23">
                  <c:v>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5-4196-8D9B-78207AE317CC}"/>
            </c:ext>
          </c:extLst>
        </c:ser>
        <c:ser>
          <c:idx val="4"/>
          <c:order val="4"/>
          <c:tx>
            <c:strRef>
              <c:f>'2014_01_16'!$F$2</c:f>
              <c:strCache>
                <c:ptCount val="1"/>
                <c:pt idx="0">
                  <c:v>20/01/2014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'2014_01_16'!$A$3:$A$26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'2014_01_16'!$F$3:$F$26</c:f>
              <c:numCache>
                <c:formatCode>General</c:formatCode>
                <c:ptCount val="24"/>
                <c:pt idx="0">
                  <c:v>1394</c:v>
                </c:pt>
                <c:pt idx="1">
                  <c:v>1424</c:v>
                </c:pt>
                <c:pt idx="2">
                  <c:v>1276</c:v>
                </c:pt>
                <c:pt idx="3">
                  <c:v>1390</c:v>
                </c:pt>
                <c:pt idx="4">
                  <c:v>1376</c:v>
                </c:pt>
                <c:pt idx="5">
                  <c:v>1390</c:v>
                </c:pt>
                <c:pt idx="6">
                  <c:v>1350</c:v>
                </c:pt>
                <c:pt idx="7">
                  <c:v>1323</c:v>
                </c:pt>
                <c:pt idx="8">
                  <c:v>1311</c:v>
                </c:pt>
                <c:pt idx="9">
                  <c:v>1408</c:v>
                </c:pt>
                <c:pt idx="10">
                  <c:v>1368</c:v>
                </c:pt>
                <c:pt idx="11">
                  <c:v>1422</c:v>
                </c:pt>
                <c:pt idx="12">
                  <c:v>1478</c:v>
                </c:pt>
                <c:pt idx="13">
                  <c:v>1414</c:v>
                </c:pt>
                <c:pt idx="14">
                  <c:v>1478</c:v>
                </c:pt>
                <c:pt idx="15">
                  <c:v>1264</c:v>
                </c:pt>
                <c:pt idx="16">
                  <c:v>1546</c:v>
                </c:pt>
                <c:pt idx="17">
                  <c:v>1548</c:v>
                </c:pt>
                <c:pt idx="18">
                  <c:v>1487</c:v>
                </c:pt>
                <c:pt idx="19">
                  <c:v>1524</c:v>
                </c:pt>
                <c:pt idx="20">
                  <c:v>1414</c:v>
                </c:pt>
                <c:pt idx="21">
                  <c:v>1463</c:v>
                </c:pt>
                <c:pt idx="22">
                  <c:v>1506</c:v>
                </c:pt>
                <c:pt idx="23">
                  <c:v>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95-4196-8D9B-78207AE317CC}"/>
            </c:ext>
          </c:extLst>
        </c:ser>
        <c:ser>
          <c:idx val="5"/>
          <c:order val="5"/>
          <c:tx>
            <c:strRef>
              <c:f>'2014_01_16'!$G$2</c:f>
              <c:strCache>
                <c:ptCount val="1"/>
                <c:pt idx="0">
                  <c:v>21/01/2014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'2014_01_16'!$A$3:$A$26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'2014_01_16'!$G$3:$G$26</c:f>
              <c:numCache>
                <c:formatCode>General</c:formatCode>
                <c:ptCount val="24"/>
                <c:pt idx="0">
                  <c:v>1406</c:v>
                </c:pt>
                <c:pt idx="1">
                  <c:v>1462</c:v>
                </c:pt>
                <c:pt idx="2">
                  <c:v>1325</c:v>
                </c:pt>
                <c:pt idx="3">
                  <c:v>1366</c:v>
                </c:pt>
                <c:pt idx="4">
                  <c:v>1357</c:v>
                </c:pt>
                <c:pt idx="5">
                  <c:v>1307</c:v>
                </c:pt>
                <c:pt idx="6">
                  <c:v>1340</c:v>
                </c:pt>
                <c:pt idx="7">
                  <c:v>1448</c:v>
                </c:pt>
                <c:pt idx="8">
                  <c:v>1502</c:v>
                </c:pt>
                <c:pt idx="9">
                  <c:v>1361</c:v>
                </c:pt>
                <c:pt idx="10">
                  <c:v>1370</c:v>
                </c:pt>
                <c:pt idx="11">
                  <c:v>1310</c:v>
                </c:pt>
                <c:pt idx="12">
                  <c:v>1280</c:v>
                </c:pt>
                <c:pt idx="13">
                  <c:v>1340</c:v>
                </c:pt>
                <c:pt idx="14">
                  <c:v>1316</c:v>
                </c:pt>
                <c:pt idx="15">
                  <c:v>1340</c:v>
                </c:pt>
                <c:pt idx="16">
                  <c:v>1313</c:v>
                </c:pt>
                <c:pt idx="17">
                  <c:v>1341</c:v>
                </c:pt>
                <c:pt idx="18">
                  <c:v>1311</c:v>
                </c:pt>
                <c:pt idx="19">
                  <c:v>1321</c:v>
                </c:pt>
                <c:pt idx="20">
                  <c:v>1253</c:v>
                </c:pt>
                <c:pt idx="21">
                  <c:v>1317</c:v>
                </c:pt>
                <c:pt idx="22">
                  <c:v>1274</c:v>
                </c:pt>
                <c:pt idx="23">
                  <c:v>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95-4196-8D9B-78207AE317CC}"/>
            </c:ext>
          </c:extLst>
        </c:ser>
        <c:ser>
          <c:idx val="6"/>
          <c:order val="6"/>
          <c:tx>
            <c:strRef>
              <c:f>'2014_01_16'!$H$2</c:f>
              <c:strCache>
                <c:ptCount val="1"/>
                <c:pt idx="0">
                  <c:v>22/01/2014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'2014_01_16'!$A$3:$A$26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'2014_01_16'!$H$3:$H$26</c:f>
              <c:numCache>
                <c:formatCode>General</c:formatCode>
                <c:ptCount val="24"/>
                <c:pt idx="0">
                  <c:v>1327</c:v>
                </c:pt>
                <c:pt idx="1">
                  <c:v>1263</c:v>
                </c:pt>
                <c:pt idx="2">
                  <c:v>1304</c:v>
                </c:pt>
                <c:pt idx="3">
                  <c:v>1319</c:v>
                </c:pt>
                <c:pt idx="4">
                  <c:v>1229</c:v>
                </c:pt>
                <c:pt idx="5">
                  <c:v>1285</c:v>
                </c:pt>
                <c:pt idx="6">
                  <c:v>1249</c:v>
                </c:pt>
                <c:pt idx="7">
                  <c:v>1291</c:v>
                </c:pt>
                <c:pt idx="8">
                  <c:v>1331</c:v>
                </c:pt>
                <c:pt idx="9">
                  <c:v>1298</c:v>
                </c:pt>
                <c:pt idx="10">
                  <c:v>1296</c:v>
                </c:pt>
                <c:pt idx="11">
                  <c:v>1289</c:v>
                </c:pt>
                <c:pt idx="12">
                  <c:v>1294</c:v>
                </c:pt>
                <c:pt idx="13">
                  <c:v>1329</c:v>
                </c:pt>
                <c:pt idx="14">
                  <c:v>1285</c:v>
                </c:pt>
                <c:pt idx="15">
                  <c:v>1381</c:v>
                </c:pt>
                <c:pt idx="16">
                  <c:v>1321</c:v>
                </c:pt>
                <c:pt idx="17">
                  <c:v>1331</c:v>
                </c:pt>
                <c:pt idx="18">
                  <c:v>1338</c:v>
                </c:pt>
                <c:pt idx="19">
                  <c:v>1398</c:v>
                </c:pt>
                <c:pt idx="20">
                  <c:v>1475</c:v>
                </c:pt>
                <c:pt idx="21">
                  <c:v>1404</c:v>
                </c:pt>
                <c:pt idx="22">
                  <c:v>1418</c:v>
                </c:pt>
                <c:pt idx="23">
                  <c:v>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95-4196-8D9B-78207AE31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35992"/>
        <c:axId val="181836384"/>
      </c:lineChart>
      <c:catAx>
        <c:axId val="18183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6384"/>
        <c:crosses val="autoZero"/>
        <c:auto val="1"/>
        <c:lblAlgn val="ctr"/>
        <c:lblOffset val="100"/>
        <c:noMultiLvlLbl val="0"/>
      </c:catAx>
      <c:valAx>
        <c:axId val="1818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Day/Night</a:t>
            </a:r>
            <a:r>
              <a:rPr lang="en-GB" baseline="0"/>
              <a:t> Average Data</a:t>
            </a:r>
          </a:p>
        </c:rich>
      </c:tx>
      <c:layout>
        <c:manualLayout>
          <c:xMode val="edge"/>
          <c:yMode val="edge"/>
          <c:x val="0.28884011373578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5870516185475"/>
          <c:y val="0.2824726038791337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'2014_01_16'!$A$28</c:f>
              <c:strCache>
                <c:ptCount val="1"/>
                <c:pt idx="0">
                  <c:v>DAY(10-14)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'2014_01_16'!$B$28:$H$28</c:f>
              <c:numCache>
                <c:formatCode>General</c:formatCode>
                <c:ptCount val="7"/>
                <c:pt idx="0">
                  <c:v>6916</c:v>
                </c:pt>
                <c:pt idx="1">
                  <c:v>6916</c:v>
                </c:pt>
                <c:pt idx="2">
                  <c:v>6952</c:v>
                </c:pt>
                <c:pt idx="3">
                  <c:v>7366</c:v>
                </c:pt>
                <c:pt idx="4">
                  <c:v>7160</c:v>
                </c:pt>
                <c:pt idx="5">
                  <c:v>6616</c:v>
                </c:pt>
                <c:pt idx="6">
                  <c:v>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7-4803-A13A-C7815A77E145}"/>
            </c:ext>
          </c:extLst>
        </c:ser>
        <c:ser>
          <c:idx val="1"/>
          <c:order val="1"/>
          <c:tx>
            <c:strRef>
              <c:f>'2014_01_16'!$A$29</c:f>
              <c:strCache>
                <c:ptCount val="1"/>
                <c:pt idx="0">
                  <c:v>NIGHT (22-2)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'2014_01_16'!$B$29:$H$29</c:f>
              <c:numCache>
                <c:formatCode>General</c:formatCode>
                <c:ptCount val="7"/>
                <c:pt idx="0">
                  <c:v>6997</c:v>
                </c:pt>
                <c:pt idx="1">
                  <c:v>6936</c:v>
                </c:pt>
                <c:pt idx="2">
                  <c:v>7107</c:v>
                </c:pt>
                <c:pt idx="3">
                  <c:v>6904</c:v>
                </c:pt>
                <c:pt idx="4">
                  <c:v>7235</c:v>
                </c:pt>
                <c:pt idx="5">
                  <c:v>6497</c:v>
                </c:pt>
                <c:pt idx="6">
                  <c:v>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7-4803-A13A-C7815A77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36776"/>
        <c:axId val="181837168"/>
      </c:lineChart>
      <c:catAx>
        <c:axId val="18183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7168"/>
        <c:crosses val="autoZero"/>
        <c:auto val="1"/>
        <c:lblAlgn val="ctr"/>
        <c:lblOffset val="100"/>
        <c:noMultiLvlLbl val="0"/>
      </c:catAx>
      <c:valAx>
        <c:axId val="1818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Event</a:t>
            </a:r>
            <a:r>
              <a:rPr lang="en-GB" baseline="0"/>
              <a:t> Graph for Station 304 - Week Starting 09/01/2014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'2014_01_16 (2)'!$B$2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'2014_01_16 (2)'!$A$3:$A$26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 (2)'!$B$3:$B$26</c:f>
              <c:numCache>
                <c:formatCode>General</c:formatCode>
                <c:ptCount val="24"/>
                <c:pt idx="0">
                  <c:v>7341</c:v>
                </c:pt>
                <c:pt idx="1">
                  <c:v>7243</c:v>
                </c:pt>
                <c:pt idx="2">
                  <c:v>7226</c:v>
                </c:pt>
                <c:pt idx="3">
                  <c:v>7200</c:v>
                </c:pt>
                <c:pt idx="4">
                  <c:v>7281</c:v>
                </c:pt>
                <c:pt idx="5">
                  <c:v>7217</c:v>
                </c:pt>
                <c:pt idx="6">
                  <c:v>7179</c:v>
                </c:pt>
                <c:pt idx="7">
                  <c:v>7123</c:v>
                </c:pt>
                <c:pt idx="8">
                  <c:v>7034</c:v>
                </c:pt>
                <c:pt idx="9">
                  <c:v>6968</c:v>
                </c:pt>
                <c:pt idx="10">
                  <c:v>6909</c:v>
                </c:pt>
                <c:pt idx="11">
                  <c:v>6775</c:v>
                </c:pt>
                <c:pt idx="12">
                  <c:v>6933</c:v>
                </c:pt>
                <c:pt idx="13">
                  <c:v>6955</c:v>
                </c:pt>
                <c:pt idx="14">
                  <c:v>6786</c:v>
                </c:pt>
                <c:pt idx="15">
                  <c:v>6960</c:v>
                </c:pt>
                <c:pt idx="16">
                  <c:v>6958</c:v>
                </c:pt>
                <c:pt idx="17">
                  <c:v>6991</c:v>
                </c:pt>
                <c:pt idx="18">
                  <c:v>7033</c:v>
                </c:pt>
                <c:pt idx="19">
                  <c:v>7091</c:v>
                </c:pt>
                <c:pt idx="20">
                  <c:v>7129</c:v>
                </c:pt>
                <c:pt idx="21">
                  <c:v>7096</c:v>
                </c:pt>
                <c:pt idx="22">
                  <c:v>7204</c:v>
                </c:pt>
                <c:pt idx="23">
                  <c:v>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C-4194-B32C-E0C7AC8FA901}"/>
            </c:ext>
          </c:extLst>
        </c:ser>
        <c:ser>
          <c:idx val="1"/>
          <c:order val="1"/>
          <c:tx>
            <c:strRef>
              <c:f>'2014_01_16 (2)'!$C$2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'2014_01_16 (2)'!$A$3:$A$26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 (2)'!$C$3:$C$26</c:f>
              <c:numCache>
                <c:formatCode>General</c:formatCode>
                <c:ptCount val="24"/>
                <c:pt idx="0">
                  <c:v>7341</c:v>
                </c:pt>
                <c:pt idx="1">
                  <c:v>7243</c:v>
                </c:pt>
                <c:pt idx="2">
                  <c:v>7226</c:v>
                </c:pt>
                <c:pt idx="3">
                  <c:v>7200</c:v>
                </c:pt>
                <c:pt idx="4">
                  <c:v>7281</c:v>
                </c:pt>
                <c:pt idx="5">
                  <c:v>7217</c:v>
                </c:pt>
                <c:pt idx="6">
                  <c:v>7179</c:v>
                </c:pt>
                <c:pt idx="7">
                  <c:v>7123</c:v>
                </c:pt>
                <c:pt idx="8">
                  <c:v>7034</c:v>
                </c:pt>
                <c:pt idx="9">
                  <c:v>6968</c:v>
                </c:pt>
                <c:pt idx="10">
                  <c:v>6909</c:v>
                </c:pt>
                <c:pt idx="11">
                  <c:v>6775</c:v>
                </c:pt>
                <c:pt idx="12">
                  <c:v>6933</c:v>
                </c:pt>
                <c:pt idx="13">
                  <c:v>6955</c:v>
                </c:pt>
                <c:pt idx="14">
                  <c:v>6786</c:v>
                </c:pt>
                <c:pt idx="15">
                  <c:v>6960</c:v>
                </c:pt>
                <c:pt idx="16">
                  <c:v>6958</c:v>
                </c:pt>
                <c:pt idx="17">
                  <c:v>6991</c:v>
                </c:pt>
                <c:pt idx="18">
                  <c:v>7033</c:v>
                </c:pt>
                <c:pt idx="19">
                  <c:v>7091</c:v>
                </c:pt>
                <c:pt idx="20">
                  <c:v>7129</c:v>
                </c:pt>
                <c:pt idx="21">
                  <c:v>7096</c:v>
                </c:pt>
                <c:pt idx="22">
                  <c:v>7204</c:v>
                </c:pt>
                <c:pt idx="23">
                  <c:v>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C-4194-B32C-E0C7AC8FA901}"/>
            </c:ext>
          </c:extLst>
        </c:ser>
        <c:ser>
          <c:idx val="2"/>
          <c:order val="2"/>
          <c:tx>
            <c:strRef>
              <c:f>'2014_01_16 (2)'!$D$2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'2014_01_16 (2)'!$A$3:$A$26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 (2)'!$D$3:$D$26</c:f>
              <c:numCache>
                <c:formatCode>General</c:formatCode>
                <c:ptCount val="24"/>
                <c:pt idx="0">
                  <c:v>7341</c:v>
                </c:pt>
                <c:pt idx="1">
                  <c:v>7243</c:v>
                </c:pt>
                <c:pt idx="2">
                  <c:v>7226</c:v>
                </c:pt>
                <c:pt idx="3">
                  <c:v>7200</c:v>
                </c:pt>
                <c:pt idx="4">
                  <c:v>7281</c:v>
                </c:pt>
                <c:pt idx="5">
                  <c:v>7217</c:v>
                </c:pt>
                <c:pt idx="6">
                  <c:v>7179</c:v>
                </c:pt>
                <c:pt idx="7">
                  <c:v>7123</c:v>
                </c:pt>
                <c:pt idx="8">
                  <c:v>7034</c:v>
                </c:pt>
                <c:pt idx="9">
                  <c:v>6968</c:v>
                </c:pt>
                <c:pt idx="10">
                  <c:v>6909</c:v>
                </c:pt>
                <c:pt idx="11">
                  <c:v>6775</c:v>
                </c:pt>
                <c:pt idx="12">
                  <c:v>6933</c:v>
                </c:pt>
                <c:pt idx="13">
                  <c:v>6955</c:v>
                </c:pt>
                <c:pt idx="14">
                  <c:v>6786</c:v>
                </c:pt>
                <c:pt idx="15">
                  <c:v>6960</c:v>
                </c:pt>
                <c:pt idx="16">
                  <c:v>6958</c:v>
                </c:pt>
                <c:pt idx="17">
                  <c:v>6991</c:v>
                </c:pt>
                <c:pt idx="18">
                  <c:v>7033</c:v>
                </c:pt>
                <c:pt idx="19">
                  <c:v>7091</c:v>
                </c:pt>
                <c:pt idx="20">
                  <c:v>7129</c:v>
                </c:pt>
                <c:pt idx="21">
                  <c:v>7096</c:v>
                </c:pt>
                <c:pt idx="22">
                  <c:v>7204</c:v>
                </c:pt>
                <c:pt idx="23">
                  <c:v>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C-4194-B32C-E0C7AC8FA901}"/>
            </c:ext>
          </c:extLst>
        </c:ser>
        <c:ser>
          <c:idx val="3"/>
          <c:order val="3"/>
          <c:tx>
            <c:strRef>
              <c:f>'2014_01_16 (2)'!$E$2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'2014_01_16 (2)'!$A$3:$A$26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 (2)'!$E$3:$E$26</c:f>
              <c:numCache>
                <c:formatCode>General</c:formatCode>
                <c:ptCount val="24"/>
                <c:pt idx="0">
                  <c:v>7341</c:v>
                </c:pt>
                <c:pt idx="1">
                  <c:v>7243</c:v>
                </c:pt>
                <c:pt idx="2">
                  <c:v>7226</c:v>
                </c:pt>
                <c:pt idx="3">
                  <c:v>7200</c:v>
                </c:pt>
                <c:pt idx="4">
                  <c:v>7281</c:v>
                </c:pt>
                <c:pt idx="5">
                  <c:v>7217</c:v>
                </c:pt>
                <c:pt idx="6">
                  <c:v>7179</c:v>
                </c:pt>
                <c:pt idx="7">
                  <c:v>7123</c:v>
                </c:pt>
                <c:pt idx="8">
                  <c:v>7034</c:v>
                </c:pt>
                <c:pt idx="9">
                  <c:v>6968</c:v>
                </c:pt>
                <c:pt idx="10">
                  <c:v>6909</c:v>
                </c:pt>
                <c:pt idx="11">
                  <c:v>6775</c:v>
                </c:pt>
                <c:pt idx="12">
                  <c:v>6933</c:v>
                </c:pt>
                <c:pt idx="13">
                  <c:v>6955</c:v>
                </c:pt>
                <c:pt idx="14">
                  <c:v>6786</c:v>
                </c:pt>
                <c:pt idx="15">
                  <c:v>6960</c:v>
                </c:pt>
                <c:pt idx="16">
                  <c:v>6958</c:v>
                </c:pt>
                <c:pt idx="17">
                  <c:v>6991</c:v>
                </c:pt>
                <c:pt idx="18">
                  <c:v>7033</c:v>
                </c:pt>
                <c:pt idx="19">
                  <c:v>7091</c:v>
                </c:pt>
                <c:pt idx="20">
                  <c:v>7129</c:v>
                </c:pt>
                <c:pt idx="21">
                  <c:v>7096</c:v>
                </c:pt>
                <c:pt idx="22">
                  <c:v>7204</c:v>
                </c:pt>
                <c:pt idx="23">
                  <c:v>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C-4194-B32C-E0C7AC8FA901}"/>
            </c:ext>
          </c:extLst>
        </c:ser>
        <c:ser>
          <c:idx val="4"/>
          <c:order val="4"/>
          <c:tx>
            <c:strRef>
              <c:f>'2014_01_16 (2)'!$F$2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'2014_01_16 (2)'!$A$3:$A$26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 (2)'!$F$3:$F$26</c:f>
              <c:numCache>
                <c:formatCode>General</c:formatCode>
                <c:ptCount val="24"/>
                <c:pt idx="0">
                  <c:v>7341</c:v>
                </c:pt>
                <c:pt idx="1">
                  <c:v>7243</c:v>
                </c:pt>
                <c:pt idx="2">
                  <c:v>7226</c:v>
                </c:pt>
                <c:pt idx="3">
                  <c:v>7200</c:v>
                </c:pt>
                <c:pt idx="4">
                  <c:v>7281</c:v>
                </c:pt>
                <c:pt idx="5">
                  <c:v>7217</c:v>
                </c:pt>
                <c:pt idx="6">
                  <c:v>7179</c:v>
                </c:pt>
                <c:pt idx="7">
                  <c:v>7123</c:v>
                </c:pt>
                <c:pt idx="8">
                  <c:v>7034</c:v>
                </c:pt>
                <c:pt idx="9">
                  <c:v>6968</c:v>
                </c:pt>
                <c:pt idx="10">
                  <c:v>6909</c:v>
                </c:pt>
                <c:pt idx="11">
                  <c:v>6775</c:v>
                </c:pt>
                <c:pt idx="12">
                  <c:v>6933</c:v>
                </c:pt>
                <c:pt idx="13">
                  <c:v>6955</c:v>
                </c:pt>
                <c:pt idx="14">
                  <c:v>6786</c:v>
                </c:pt>
                <c:pt idx="15">
                  <c:v>6960</c:v>
                </c:pt>
                <c:pt idx="16">
                  <c:v>6958</c:v>
                </c:pt>
                <c:pt idx="17">
                  <c:v>6991</c:v>
                </c:pt>
                <c:pt idx="18">
                  <c:v>7033</c:v>
                </c:pt>
                <c:pt idx="19">
                  <c:v>7091</c:v>
                </c:pt>
                <c:pt idx="20">
                  <c:v>7129</c:v>
                </c:pt>
                <c:pt idx="21">
                  <c:v>7096</c:v>
                </c:pt>
                <c:pt idx="22">
                  <c:v>7204</c:v>
                </c:pt>
                <c:pt idx="23">
                  <c:v>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FC-4194-B32C-E0C7AC8FA901}"/>
            </c:ext>
          </c:extLst>
        </c:ser>
        <c:ser>
          <c:idx val="5"/>
          <c:order val="5"/>
          <c:tx>
            <c:strRef>
              <c:f>'2014_01_16 (2)'!$G$2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'2014_01_16 (2)'!$A$3:$A$26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 (2)'!$G$3:$G$26</c:f>
              <c:numCache>
                <c:formatCode>General</c:formatCode>
                <c:ptCount val="24"/>
                <c:pt idx="0">
                  <c:v>7341</c:v>
                </c:pt>
                <c:pt idx="1">
                  <c:v>7243</c:v>
                </c:pt>
                <c:pt idx="2">
                  <c:v>7226</c:v>
                </c:pt>
                <c:pt idx="3">
                  <c:v>7200</c:v>
                </c:pt>
                <c:pt idx="4">
                  <c:v>7281</c:v>
                </c:pt>
                <c:pt idx="5">
                  <c:v>7217</c:v>
                </c:pt>
                <c:pt idx="6">
                  <c:v>7179</c:v>
                </c:pt>
                <c:pt idx="7">
                  <c:v>7123</c:v>
                </c:pt>
                <c:pt idx="8">
                  <c:v>7034</c:v>
                </c:pt>
                <c:pt idx="9">
                  <c:v>6968</c:v>
                </c:pt>
                <c:pt idx="10">
                  <c:v>6909</c:v>
                </c:pt>
                <c:pt idx="11">
                  <c:v>6775</c:v>
                </c:pt>
                <c:pt idx="12">
                  <c:v>6933</c:v>
                </c:pt>
                <c:pt idx="13">
                  <c:v>6955</c:v>
                </c:pt>
                <c:pt idx="14">
                  <c:v>6786</c:v>
                </c:pt>
                <c:pt idx="15">
                  <c:v>6960</c:v>
                </c:pt>
                <c:pt idx="16">
                  <c:v>6958</c:v>
                </c:pt>
                <c:pt idx="17">
                  <c:v>6991</c:v>
                </c:pt>
                <c:pt idx="18">
                  <c:v>7033</c:v>
                </c:pt>
                <c:pt idx="19">
                  <c:v>7091</c:v>
                </c:pt>
                <c:pt idx="20">
                  <c:v>7129</c:v>
                </c:pt>
                <c:pt idx="21">
                  <c:v>7096</c:v>
                </c:pt>
                <c:pt idx="22">
                  <c:v>7204</c:v>
                </c:pt>
                <c:pt idx="23">
                  <c:v>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FC-4194-B32C-E0C7AC8FA901}"/>
            </c:ext>
          </c:extLst>
        </c:ser>
        <c:ser>
          <c:idx val="6"/>
          <c:order val="6"/>
          <c:tx>
            <c:strRef>
              <c:f>'2014_01_16 (2)'!$H$2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'2014_01_16 (2)'!$A$3:$A$26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 (2)'!$H$3:$H$26</c:f>
              <c:numCache>
                <c:formatCode>General</c:formatCode>
                <c:ptCount val="24"/>
                <c:pt idx="0">
                  <c:v>7341</c:v>
                </c:pt>
                <c:pt idx="1">
                  <c:v>7243</c:v>
                </c:pt>
                <c:pt idx="2">
                  <c:v>7226</c:v>
                </c:pt>
                <c:pt idx="3">
                  <c:v>7200</c:v>
                </c:pt>
                <c:pt idx="4">
                  <c:v>7281</c:v>
                </c:pt>
                <c:pt idx="5">
                  <c:v>7217</c:v>
                </c:pt>
                <c:pt idx="6">
                  <c:v>7179</c:v>
                </c:pt>
                <c:pt idx="7">
                  <c:v>7123</c:v>
                </c:pt>
                <c:pt idx="8">
                  <c:v>7034</c:v>
                </c:pt>
                <c:pt idx="9">
                  <c:v>6968</c:v>
                </c:pt>
                <c:pt idx="10">
                  <c:v>6909</c:v>
                </c:pt>
                <c:pt idx="11">
                  <c:v>6775</c:v>
                </c:pt>
                <c:pt idx="12">
                  <c:v>6933</c:v>
                </c:pt>
                <c:pt idx="13">
                  <c:v>6955</c:v>
                </c:pt>
                <c:pt idx="14">
                  <c:v>6786</c:v>
                </c:pt>
                <c:pt idx="15">
                  <c:v>6960</c:v>
                </c:pt>
                <c:pt idx="16">
                  <c:v>6958</c:v>
                </c:pt>
                <c:pt idx="17">
                  <c:v>6991</c:v>
                </c:pt>
                <c:pt idx="18">
                  <c:v>7033</c:v>
                </c:pt>
                <c:pt idx="19">
                  <c:v>7091</c:v>
                </c:pt>
                <c:pt idx="20">
                  <c:v>7129</c:v>
                </c:pt>
                <c:pt idx="21">
                  <c:v>7096</c:v>
                </c:pt>
                <c:pt idx="22">
                  <c:v>7204</c:v>
                </c:pt>
                <c:pt idx="23">
                  <c:v>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FC-4194-B32C-E0C7AC8FA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35992"/>
        <c:axId val="181836384"/>
      </c:lineChart>
      <c:catAx>
        <c:axId val="18183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6384"/>
        <c:crosses val="autoZero"/>
        <c:auto val="1"/>
        <c:lblAlgn val="ctr"/>
        <c:lblOffset val="100"/>
        <c:noMultiLvlLbl val="0"/>
      </c:catAx>
      <c:valAx>
        <c:axId val="1818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Day/Night</a:t>
            </a:r>
            <a:r>
              <a:rPr lang="en-GB" baseline="0"/>
              <a:t> Average Data</a:t>
            </a:r>
          </a:p>
        </c:rich>
      </c:tx>
      <c:layout>
        <c:manualLayout>
          <c:xMode val="edge"/>
          <c:yMode val="edge"/>
          <c:x val="0.28884011373578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5870516185475"/>
          <c:y val="0.2824726038791337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'2014_01_16 (2)'!$A$28</c:f>
              <c:strCache>
                <c:ptCount val="1"/>
                <c:pt idx="0">
                  <c:v>DAY(10-14)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'2014_01_16 (2)'!$B$28:$H$28</c:f>
              <c:numCache>
                <c:formatCode>General</c:formatCode>
                <c:ptCount val="7"/>
                <c:pt idx="0">
                  <c:v>34358</c:v>
                </c:pt>
                <c:pt idx="1">
                  <c:v>34358</c:v>
                </c:pt>
                <c:pt idx="2">
                  <c:v>34358</c:v>
                </c:pt>
                <c:pt idx="3">
                  <c:v>34358</c:v>
                </c:pt>
                <c:pt idx="4">
                  <c:v>34358</c:v>
                </c:pt>
                <c:pt idx="5">
                  <c:v>34358</c:v>
                </c:pt>
                <c:pt idx="6">
                  <c:v>34358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E-43E0-A0DF-F4DF019062A6}"/>
            </c:ext>
          </c:extLst>
        </c:ser>
        <c:ser>
          <c:idx val="1"/>
          <c:order val="1"/>
          <c:tx>
            <c:strRef>
              <c:f>'2014_01_16 (2)'!$A$29</c:f>
              <c:strCache>
                <c:ptCount val="1"/>
                <c:pt idx="0">
                  <c:v>NIGHT (22-2)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'2014_01_16 (2)'!$B$29:$H$29</c:f>
              <c:numCache>
                <c:formatCode>General</c:formatCode>
                <c:ptCount val="7"/>
                <c:pt idx="0">
                  <c:v>36001</c:v>
                </c:pt>
                <c:pt idx="1">
                  <c:v>36001</c:v>
                </c:pt>
                <c:pt idx="2">
                  <c:v>36001</c:v>
                </c:pt>
                <c:pt idx="3">
                  <c:v>36001</c:v>
                </c:pt>
                <c:pt idx="4">
                  <c:v>36001</c:v>
                </c:pt>
                <c:pt idx="5">
                  <c:v>36001</c:v>
                </c:pt>
                <c:pt idx="6">
                  <c:v>36001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E-43E0-A0DF-F4DF01906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36776"/>
        <c:axId val="181837168"/>
      </c:lineChart>
      <c:catAx>
        <c:axId val="18183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7168"/>
        <c:crosses val="autoZero"/>
        <c:auto val="1"/>
        <c:lblAlgn val="ctr"/>
        <c:lblOffset val="100"/>
        <c:noMultiLvlLbl val="0"/>
      </c:catAx>
      <c:valAx>
        <c:axId val="1818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0</xdr:row>
      <xdr:rowOff>109536</xdr:rowOff>
    </xdr:from>
    <xdr:to>
      <xdr:col>25</xdr:col>
      <xdr:colOff>295274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29</xdr:row>
      <xdr:rowOff>123825</xdr:rowOff>
    </xdr:from>
    <xdr:to>
      <xdr:col>7</xdr:col>
      <xdr:colOff>581025</xdr:colOff>
      <xdr:row>44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0</xdr:row>
      <xdr:rowOff>109536</xdr:rowOff>
    </xdr:from>
    <xdr:to>
      <xdr:col>25</xdr:col>
      <xdr:colOff>295274</xdr:colOff>
      <xdr:row>25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29</xdr:row>
      <xdr:rowOff>123825</xdr:rowOff>
    </xdr:from>
    <xdr:to>
      <xdr:col>7</xdr:col>
      <xdr:colOff>581025</xdr:colOff>
      <xdr:row>44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0</xdr:row>
      <xdr:rowOff>109536</xdr:rowOff>
    </xdr:from>
    <xdr:to>
      <xdr:col>25</xdr:col>
      <xdr:colOff>295274</xdr:colOff>
      <xdr:row>25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29</xdr:row>
      <xdr:rowOff>123825</xdr:rowOff>
    </xdr:from>
    <xdr:to>
      <xdr:col>7</xdr:col>
      <xdr:colOff>581025</xdr:colOff>
      <xdr:row>44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B2" zoomScale="84" zoomScaleNormal="84" workbookViewId="0">
      <selection activeCell="I33" sqref="I33"/>
    </sheetView>
  </sheetViews>
  <sheetFormatPr defaultRowHeight="15" x14ac:dyDescent="0.25"/>
  <cols>
    <col min="1" max="1" width="12.140625" bestFit="1" customWidth="1"/>
    <col min="2" max="9" width="10.7109375" bestFit="1" customWidth="1"/>
    <col min="10" max="10" width="18.140625" bestFit="1" customWidth="1"/>
  </cols>
  <sheetData>
    <row r="1" spans="1:9" x14ac:dyDescent="0.25">
      <c r="A1" s="6" t="s">
        <v>0</v>
      </c>
      <c r="B1" s="6"/>
      <c r="C1" s="6"/>
      <c r="D1" s="6"/>
    </row>
    <row r="2" spans="1:9" x14ac:dyDescent="0.25">
      <c r="B2" s="1">
        <v>41648</v>
      </c>
      <c r="C2" s="1">
        <v>41649</v>
      </c>
      <c r="D2" s="1">
        <v>41650</v>
      </c>
      <c r="E2" s="1">
        <v>41651</v>
      </c>
      <c r="F2" s="1">
        <v>41652</v>
      </c>
      <c r="G2" s="1">
        <v>41653</v>
      </c>
      <c r="H2" s="1">
        <v>41654</v>
      </c>
      <c r="I2" s="1"/>
    </row>
    <row r="3" spans="1:9" x14ac:dyDescent="0.25">
      <c r="A3">
        <v>0</v>
      </c>
      <c r="B3">
        <v>1239</v>
      </c>
      <c r="C3">
        <v>1230</v>
      </c>
      <c r="D3">
        <v>1202</v>
      </c>
      <c r="E3">
        <v>1180</v>
      </c>
      <c r="F3">
        <v>1253</v>
      </c>
      <c r="G3">
        <v>1305</v>
      </c>
      <c r="H3">
        <v>1254</v>
      </c>
    </row>
    <row r="4" spans="1:9" x14ac:dyDescent="0.25">
      <c r="A4">
        <v>1</v>
      </c>
      <c r="B4">
        <v>1277</v>
      </c>
      <c r="C4">
        <v>1251</v>
      </c>
      <c r="D4">
        <v>1257</v>
      </c>
      <c r="E4">
        <v>1104</v>
      </c>
      <c r="F4">
        <v>1296</v>
      </c>
      <c r="G4">
        <v>1362</v>
      </c>
      <c r="H4">
        <v>1315</v>
      </c>
    </row>
    <row r="5" spans="1:9" x14ac:dyDescent="0.25">
      <c r="A5">
        <v>2</v>
      </c>
      <c r="B5">
        <v>1393</v>
      </c>
      <c r="C5">
        <v>1240</v>
      </c>
      <c r="D5">
        <v>1218</v>
      </c>
      <c r="E5">
        <v>1188</v>
      </c>
      <c r="F5">
        <v>1260</v>
      </c>
      <c r="G5">
        <v>1298</v>
      </c>
      <c r="H5">
        <v>1298</v>
      </c>
    </row>
    <row r="6" spans="1:9" x14ac:dyDescent="0.25">
      <c r="A6">
        <v>3</v>
      </c>
      <c r="B6">
        <v>1380</v>
      </c>
      <c r="C6">
        <v>1234</v>
      </c>
      <c r="D6">
        <v>1258</v>
      </c>
      <c r="E6">
        <v>1191</v>
      </c>
      <c r="F6">
        <v>1504</v>
      </c>
      <c r="G6">
        <v>1415</v>
      </c>
      <c r="H6">
        <v>1278</v>
      </c>
    </row>
    <row r="7" spans="1:9" x14ac:dyDescent="0.25">
      <c r="A7">
        <v>4</v>
      </c>
      <c r="B7">
        <v>1380</v>
      </c>
      <c r="C7">
        <v>1280</v>
      </c>
      <c r="D7">
        <v>1251</v>
      </c>
      <c r="E7">
        <v>1170</v>
      </c>
      <c r="F7">
        <v>1471</v>
      </c>
      <c r="G7">
        <v>1412</v>
      </c>
      <c r="H7">
        <v>1282</v>
      </c>
    </row>
    <row r="8" spans="1:9" x14ac:dyDescent="0.25">
      <c r="A8">
        <v>5</v>
      </c>
      <c r="B8">
        <v>1409</v>
      </c>
      <c r="C8">
        <v>1239</v>
      </c>
      <c r="D8">
        <v>1299</v>
      </c>
      <c r="E8">
        <v>1246</v>
      </c>
      <c r="F8">
        <v>1412</v>
      </c>
      <c r="G8">
        <v>1449</v>
      </c>
      <c r="H8">
        <v>1281</v>
      </c>
    </row>
    <row r="9" spans="1:9" x14ac:dyDescent="0.25">
      <c r="A9">
        <v>6</v>
      </c>
      <c r="B9">
        <v>1288</v>
      </c>
      <c r="C9">
        <v>1235</v>
      </c>
      <c r="D9">
        <v>1260</v>
      </c>
      <c r="E9">
        <v>1183</v>
      </c>
      <c r="F9">
        <v>1374</v>
      </c>
      <c r="G9">
        <v>1361</v>
      </c>
      <c r="H9">
        <v>1388</v>
      </c>
    </row>
    <row r="10" spans="1:9" x14ac:dyDescent="0.25">
      <c r="A10">
        <v>7</v>
      </c>
      <c r="B10">
        <v>1315</v>
      </c>
      <c r="C10">
        <v>1167</v>
      </c>
      <c r="D10">
        <v>1284</v>
      </c>
      <c r="E10">
        <v>1226</v>
      </c>
      <c r="F10">
        <v>1175</v>
      </c>
      <c r="G10">
        <v>1473</v>
      </c>
      <c r="H10">
        <v>1304</v>
      </c>
    </row>
    <row r="11" spans="1:9" x14ac:dyDescent="0.25">
      <c r="A11">
        <v>8</v>
      </c>
      <c r="B11">
        <v>1299</v>
      </c>
      <c r="C11">
        <v>1253</v>
      </c>
      <c r="D11">
        <v>1252</v>
      </c>
      <c r="E11">
        <v>1160</v>
      </c>
      <c r="F11">
        <v>1195</v>
      </c>
      <c r="G11">
        <v>1404</v>
      </c>
      <c r="H11">
        <v>1283</v>
      </c>
    </row>
    <row r="12" spans="1:9" x14ac:dyDescent="0.25">
      <c r="A12">
        <v>9</v>
      </c>
      <c r="B12">
        <v>1290</v>
      </c>
      <c r="C12">
        <v>1250</v>
      </c>
      <c r="D12">
        <v>1216</v>
      </c>
      <c r="E12">
        <v>1178</v>
      </c>
      <c r="F12">
        <v>1852</v>
      </c>
      <c r="G12">
        <v>1360</v>
      </c>
      <c r="H12">
        <v>1342</v>
      </c>
    </row>
    <row r="13" spans="1:9" x14ac:dyDescent="0.25">
      <c r="A13">
        <v>10</v>
      </c>
      <c r="B13">
        <v>1269</v>
      </c>
      <c r="C13">
        <v>1229</v>
      </c>
      <c r="D13">
        <v>1239</v>
      </c>
      <c r="E13">
        <v>1156</v>
      </c>
      <c r="F13">
        <v>1271</v>
      </c>
      <c r="G13">
        <v>1463</v>
      </c>
      <c r="H13">
        <v>1291</v>
      </c>
    </row>
    <row r="14" spans="1:9" x14ac:dyDescent="0.25">
      <c r="A14">
        <v>11</v>
      </c>
      <c r="B14">
        <v>1330</v>
      </c>
      <c r="C14">
        <v>1236</v>
      </c>
      <c r="D14">
        <v>1323</v>
      </c>
      <c r="E14">
        <v>1173</v>
      </c>
      <c r="F14">
        <v>1201</v>
      </c>
      <c r="G14">
        <v>1387</v>
      </c>
      <c r="H14">
        <v>1381</v>
      </c>
    </row>
    <row r="15" spans="1:9" x14ac:dyDescent="0.25">
      <c r="A15">
        <v>12</v>
      </c>
      <c r="B15">
        <v>1342</v>
      </c>
      <c r="C15">
        <v>1289</v>
      </c>
      <c r="D15">
        <v>1267</v>
      </c>
      <c r="E15">
        <v>1163</v>
      </c>
      <c r="F15">
        <v>1309</v>
      </c>
      <c r="G15">
        <v>1365</v>
      </c>
      <c r="H15">
        <v>1387</v>
      </c>
    </row>
    <row r="16" spans="1:9" x14ac:dyDescent="0.25">
      <c r="A16">
        <v>13</v>
      </c>
      <c r="B16">
        <v>1323</v>
      </c>
      <c r="C16">
        <v>1235</v>
      </c>
      <c r="D16">
        <v>1164</v>
      </c>
      <c r="E16">
        <v>1190</v>
      </c>
      <c r="F16">
        <v>1282</v>
      </c>
      <c r="G16">
        <v>1347</v>
      </c>
      <c r="H16">
        <v>1430</v>
      </c>
    </row>
    <row r="17" spans="1:10" x14ac:dyDescent="0.25">
      <c r="A17">
        <v>14</v>
      </c>
      <c r="B17">
        <v>1302</v>
      </c>
      <c r="C17">
        <v>1226</v>
      </c>
      <c r="D17">
        <v>1162</v>
      </c>
      <c r="E17">
        <v>1213</v>
      </c>
      <c r="F17">
        <v>1276</v>
      </c>
      <c r="G17">
        <v>1321</v>
      </c>
      <c r="H17">
        <v>1410</v>
      </c>
    </row>
    <row r="18" spans="1:10" x14ac:dyDescent="0.25">
      <c r="A18">
        <v>15</v>
      </c>
      <c r="B18">
        <v>1334</v>
      </c>
      <c r="C18">
        <v>1232</v>
      </c>
      <c r="D18">
        <v>1213</v>
      </c>
      <c r="E18">
        <v>1210</v>
      </c>
      <c r="F18">
        <v>1346</v>
      </c>
      <c r="G18">
        <v>1422</v>
      </c>
      <c r="H18">
        <v>1301</v>
      </c>
    </row>
    <row r="19" spans="1:10" x14ac:dyDescent="0.25">
      <c r="A19">
        <v>16</v>
      </c>
      <c r="B19">
        <v>1243</v>
      </c>
      <c r="C19">
        <v>1198</v>
      </c>
      <c r="D19">
        <v>1157</v>
      </c>
      <c r="E19">
        <v>1188</v>
      </c>
      <c r="F19">
        <v>1254</v>
      </c>
      <c r="G19">
        <v>1342</v>
      </c>
      <c r="H19">
        <v>1361</v>
      </c>
    </row>
    <row r="20" spans="1:10" x14ac:dyDescent="0.25">
      <c r="A20">
        <v>17</v>
      </c>
      <c r="B20">
        <v>1308</v>
      </c>
      <c r="C20">
        <v>1174</v>
      </c>
      <c r="D20">
        <v>1228</v>
      </c>
      <c r="E20">
        <v>1213</v>
      </c>
      <c r="F20">
        <v>1262</v>
      </c>
      <c r="G20">
        <v>1308</v>
      </c>
      <c r="H20">
        <v>1414</v>
      </c>
    </row>
    <row r="21" spans="1:10" x14ac:dyDescent="0.25">
      <c r="A21">
        <v>18</v>
      </c>
      <c r="B21">
        <v>1260</v>
      </c>
      <c r="C21">
        <v>1227</v>
      </c>
      <c r="D21">
        <v>1193</v>
      </c>
      <c r="E21">
        <v>1189</v>
      </c>
      <c r="F21">
        <v>1253</v>
      </c>
      <c r="G21">
        <v>1316</v>
      </c>
      <c r="H21">
        <v>1449</v>
      </c>
    </row>
    <row r="22" spans="1:10" x14ac:dyDescent="0.25">
      <c r="A22">
        <v>19</v>
      </c>
      <c r="B22">
        <v>1221</v>
      </c>
      <c r="C22">
        <v>1181</v>
      </c>
      <c r="D22">
        <v>1129</v>
      </c>
      <c r="E22">
        <v>1272</v>
      </c>
      <c r="F22">
        <v>1358</v>
      </c>
      <c r="G22">
        <v>1311</v>
      </c>
      <c r="H22">
        <v>1369</v>
      </c>
    </row>
    <row r="23" spans="1:10" x14ac:dyDescent="0.25">
      <c r="A23">
        <v>20</v>
      </c>
      <c r="B23">
        <v>1251</v>
      </c>
      <c r="C23">
        <v>1198</v>
      </c>
      <c r="D23">
        <v>1160</v>
      </c>
      <c r="E23">
        <v>1281</v>
      </c>
      <c r="F23">
        <v>1321</v>
      </c>
      <c r="G23">
        <v>1353</v>
      </c>
      <c r="H23">
        <v>1439</v>
      </c>
    </row>
    <row r="24" spans="1:10" x14ac:dyDescent="0.25">
      <c r="A24">
        <v>21</v>
      </c>
      <c r="B24">
        <v>1284</v>
      </c>
      <c r="C24">
        <v>1166</v>
      </c>
      <c r="D24">
        <v>1187</v>
      </c>
      <c r="E24">
        <v>1212</v>
      </c>
      <c r="F24">
        <v>1332</v>
      </c>
      <c r="G24">
        <v>1359</v>
      </c>
      <c r="H24">
        <v>1319</v>
      </c>
    </row>
    <row r="25" spans="1:10" x14ac:dyDescent="0.25">
      <c r="A25">
        <v>22</v>
      </c>
      <c r="B25">
        <v>1198</v>
      </c>
      <c r="C25">
        <v>1210</v>
      </c>
      <c r="D25">
        <v>1217</v>
      </c>
      <c r="E25">
        <v>1316</v>
      </c>
      <c r="F25">
        <v>1353</v>
      </c>
      <c r="G25">
        <v>1296</v>
      </c>
      <c r="H25">
        <v>1374</v>
      </c>
    </row>
    <row r="26" spans="1:10" x14ac:dyDescent="0.25">
      <c r="A26">
        <v>23</v>
      </c>
      <c r="B26">
        <v>1183</v>
      </c>
      <c r="C26">
        <v>1185</v>
      </c>
      <c r="D26">
        <v>1140</v>
      </c>
      <c r="E26">
        <v>1366</v>
      </c>
      <c r="F26">
        <v>1417</v>
      </c>
      <c r="G26">
        <v>1307</v>
      </c>
      <c r="H26">
        <v>1348</v>
      </c>
    </row>
    <row r="27" spans="1:10" x14ac:dyDescent="0.25">
      <c r="I27" s="2" t="s">
        <v>1</v>
      </c>
      <c r="J27" s="2" t="s">
        <v>4</v>
      </c>
    </row>
    <row r="28" spans="1:10" x14ac:dyDescent="0.25">
      <c r="A28" t="s">
        <v>2</v>
      </c>
      <c r="B28">
        <f>SUM(B13:B17)</f>
        <v>6566</v>
      </c>
      <c r="C28">
        <f t="shared" ref="C28:H28" si="0">SUM(C13:C17)</f>
        <v>6215</v>
      </c>
      <c r="D28">
        <f t="shared" si="0"/>
        <v>6155</v>
      </c>
      <c r="E28">
        <f t="shared" si="0"/>
        <v>5895</v>
      </c>
      <c r="F28">
        <f t="shared" si="0"/>
        <v>6339</v>
      </c>
      <c r="G28">
        <f t="shared" si="0"/>
        <v>6883</v>
      </c>
      <c r="H28">
        <f t="shared" si="0"/>
        <v>6899</v>
      </c>
      <c r="I28" s="4">
        <f>SUM(B28:H28)/7</f>
        <v>6421.7142857142853</v>
      </c>
      <c r="J28" s="4">
        <f>_xlfn.STDEV.P(B28:H28)</f>
        <v>350.41637041248691</v>
      </c>
    </row>
    <row r="29" spans="1:10" x14ac:dyDescent="0.25">
      <c r="A29" t="s">
        <v>3</v>
      </c>
      <c r="B29">
        <f>SUM(C3:C5)+SUM(B25:B26)</f>
        <v>6102</v>
      </c>
      <c r="C29">
        <f t="shared" ref="C29:F29" si="1">SUM(D3:D5)+SUM(C25:C26)</f>
        <v>6072</v>
      </c>
      <c r="D29">
        <f t="shared" si="1"/>
        <v>5829</v>
      </c>
      <c r="E29">
        <f t="shared" si="1"/>
        <v>6491</v>
      </c>
      <c r="F29">
        <f t="shared" si="1"/>
        <v>6735</v>
      </c>
      <c r="G29">
        <f>SUM(H3:H5)+SUM(G25:G26)</f>
        <v>6470</v>
      </c>
      <c r="H29">
        <f>SUM(B3:B5)+SUM(H25:H26)</f>
        <v>6631</v>
      </c>
      <c r="I29" s="4">
        <f>SUM(B29:H29)/7</f>
        <v>6332.8571428571431</v>
      </c>
      <c r="J29" s="4">
        <f>_xlfn.STDEV.P(B29:H29)</f>
        <v>309.29386330406072</v>
      </c>
    </row>
    <row r="30" spans="1:10" x14ac:dyDescent="0.25">
      <c r="I30" s="4">
        <f>SUM(I28-I29)</f>
        <v>88.857142857142208</v>
      </c>
      <c r="J30" s="4">
        <f>SQRT((J28^2)+(J29^2))</f>
        <v>467.39097822980307</v>
      </c>
    </row>
    <row r="31" spans="1:10" x14ac:dyDescent="0.25">
      <c r="I31" s="5">
        <f>5*I30</f>
        <v>444.28571428571104</v>
      </c>
      <c r="J31" s="4">
        <f>J30</f>
        <v>467.39097822980307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="84" zoomScaleNormal="84" workbookViewId="0">
      <selection activeCell="D2" sqref="D2"/>
    </sheetView>
  </sheetViews>
  <sheetFormatPr defaultRowHeight="15" x14ac:dyDescent="0.25"/>
  <cols>
    <col min="1" max="1" width="12.140625" bestFit="1" customWidth="1"/>
    <col min="2" max="8" width="10.7109375" bestFit="1" customWidth="1"/>
    <col min="9" max="9" width="14.140625" bestFit="1" customWidth="1"/>
    <col min="10" max="10" width="8.42578125" customWidth="1"/>
    <col min="11" max="11" width="19.42578125" bestFit="1" customWidth="1"/>
  </cols>
  <sheetData>
    <row r="1" spans="1:9" x14ac:dyDescent="0.25">
      <c r="A1" s="6" t="s">
        <v>0</v>
      </c>
      <c r="B1" s="6"/>
      <c r="C1" s="6"/>
      <c r="D1" s="6"/>
    </row>
    <row r="2" spans="1:9" x14ac:dyDescent="0.25">
      <c r="B2" s="1">
        <v>41655</v>
      </c>
      <c r="C2" s="1">
        <v>41656</v>
      </c>
      <c r="D2" s="1">
        <v>41657</v>
      </c>
      <c r="E2" s="1">
        <v>41658</v>
      </c>
      <c r="F2" s="1">
        <v>41659</v>
      </c>
      <c r="G2" s="1">
        <v>41660</v>
      </c>
      <c r="H2" s="1">
        <v>41661</v>
      </c>
      <c r="I2" s="1"/>
    </row>
    <row r="3" spans="1:9" x14ac:dyDescent="0.25">
      <c r="A3">
        <v>0</v>
      </c>
      <c r="B3">
        <v>1335</v>
      </c>
      <c r="C3">
        <v>1335</v>
      </c>
      <c r="D3">
        <v>1437</v>
      </c>
      <c r="E3">
        <v>1417</v>
      </c>
      <c r="F3">
        <v>1394</v>
      </c>
      <c r="G3">
        <v>1406</v>
      </c>
      <c r="H3">
        <v>1327</v>
      </c>
    </row>
    <row r="4" spans="1:9" x14ac:dyDescent="0.25">
      <c r="A4">
        <v>1</v>
      </c>
      <c r="B4">
        <v>1460</v>
      </c>
      <c r="C4">
        <v>1460</v>
      </c>
      <c r="D4">
        <v>1349</v>
      </c>
      <c r="E4">
        <v>1417</v>
      </c>
      <c r="F4">
        <v>1424</v>
      </c>
      <c r="G4">
        <v>1462</v>
      </c>
      <c r="H4">
        <v>1263</v>
      </c>
    </row>
    <row r="5" spans="1:9" x14ac:dyDescent="0.25">
      <c r="A5">
        <v>2</v>
      </c>
      <c r="B5">
        <v>1428</v>
      </c>
      <c r="C5">
        <v>1428</v>
      </c>
      <c r="D5">
        <v>1376</v>
      </c>
      <c r="E5">
        <v>1418</v>
      </c>
      <c r="F5">
        <v>1276</v>
      </c>
      <c r="G5">
        <v>1325</v>
      </c>
      <c r="H5">
        <v>1304</v>
      </c>
    </row>
    <row r="6" spans="1:9" x14ac:dyDescent="0.25">
      <c r="A6">
        <v>3</v>
      </c>
      <c r="B6">
        <v>1416</v>
      </c>
      <c r="C6">
        <v>1416</v>
      </c>
      <c r="D6">
        <v>1400</v>
      </c>
      <c r="E6">
        <v>1414</v>
      </c>
      <c r="F6">
        <v>1390</v>
      </c>
      <c r="G6">
        <v>1366</v>
      </c>
      <c r="H6">
        <v>1319</v>
      </c>
    </row>
    <row r="7" spans="1:9" x14ac:dyDescent="0.25">
      <c r="A7">
        <v>4</v>
      </c>
      <c r="B7">
        <v>1433</v>
      </c>
      <c r="C7">
        <v>1433</v>
      </c>
      <c r="D7">
        <v>1316</v>
      </c>
      <c r="E7">
        <v>1420</v>
      </c>
      <c r="F7">
        <v>1376</v>
      </c>
      <c r="G7">
        <v>1357</v>
      </c>
      <c r="H7">
        <v>1229</v>
      </c>
    </row>
    <row r="8" spans="1:9" x14ac:dyDescent="0.25">
      <c r="A8">
        <v>5</v>
      </c>
      <c r="B8">
        <v>1323</v>
      </c>
      <c r="C8">
        <v>1323</v>
      </c>
      <c r="D8">
        <v>1408</v>
      </c>
      <c r="E8">
        <v>1390</v>
      </c>
      <c r="F8">
        <v>1390</v>
      </c>
      <c r="G8">
        <v>1307</v>
      </c>
      <c r="H8">
        <v>1285</v>
      </c>
    </row>
    <row r="9" spans="1:9" x14ac:dyDescent="0.25">
      <c r="A9">
        <v>6</v>
      </c>
      <c r="B9">
        <v>1324</v>
      </c>
      <c r="C9">
        <v>1324</v>
      </c>
      <c r="D9">
        <v>1377</v>
      </c>
      <c r="E9">
        <v>1417</v>
      </c>
      <c r="F9">
        <v>1350</v>
      </c>
      <c r="G9">
        <v>1340</v>
      </c>
      <c r="H9">
        <v>1249</v>
      </c>
    </row>
    <row r="10" spans="1:9" x14ac:dyDescent="0.25">
      <c r="A10">
        <v>7</v>
      </c>
      <c r="B10">
        <v>1411</v>
      </c>
      <c r="C10">
        <v>1411</v>
      </c>
      <c r="D10">
        <v>1331</v>
      </c>
      <c r="E10">
        <v>1371</v>
      </c>
      <c r="F10">
        <v>1323</v>
      </c>
      <c r="G10">
        <v>1448</v>
      </c>
      <c r="H10">
        <v>1291</v>
      </c>
    </row>
    <row r="11" spans="1:9" x14ac:dyDescent="0.25">
      <c r="A11">
        <v>8</v>
      </c>
      <c r="B11">
        <v>1327</v>
      </c>
      <c r="C11">
        <v>1327</v>
      </c>
      <c r="D11">
        <v>1372</v>
      </c>
      <c r="E11">
        <v>1445</v>
      </c>
      <c r="F11">
        <v>1311</v>
      </c>
      <c r="G11">
        <v>1502</v>
      </c>
      <c r="H11">
        <v>1331</v>
      </c>
    </row>
    <row r="12" spans="1:9" x14ac:dyDescent="0.25">
      <c r="A12">
        <v>9</v>
      </c>
      <c r="B12">
        <v>1429</v>
      </c>
      <c r="C12">
        <v>1429</v>
      </c>
      <c r="D12">
        <v>1372</v>
      </c>
      <c r="E12">
        <v>1375</v>
      </c>
      <c r="F12">
        <v>1408</v>
      </c>
      <c r="G12">
        <v>1361</v>
      </c>
      <c r="H12">
        <v>1298</v>
      </c>
    </row>
    <row r="13" spans="1:9" x14ac:dyDescent="0.25">
      <c r="A13">
        <v>10</v>
      </c>
      <c r="B13">
        <v>1390</v>
      </c>
      <c r="C13">
        <v>1390</v>
      </c>
      <c r="D13">
        <v>1365</v>
      </c>
      <c r="E13">
        <v>1477</v>
      </c>
      <c r="F13">
        <v>1368</v>
      </c>
      <c r="G13">
        <v>1370</v>
      </c>
      <c r="H13">
        <v>1296</v>
      </c>
    </row>
    <row r="14" spans="1:9" x14ac:dyDescent="0.25">
      <c r="A14">
        <v>11</v>
      </c>
      <c r="B14">
        <v>1448</v>
      </c>
      <c r="C14">
        <v>1448</v>
      </c>
      <c r="D14">
        <v>1347</v>
      </c>
      <c r="E14">
        <v>1410</v>
      </c>
      <c r="F14">
        <v>1422</v>
      </c>
      <c r="G14">
        <v>1310</v>
      </c>
      <c r="H14">
        <v>1289</v>
      </c>
    </row>
    <row r="15" spans="1:9" x14ac:dyDescent="0.25">
      <c r="A15">
        <v>12</v>
      </c>
      <c r="B15">
        <v>1401</v>
      </c>
      <c r="C15">
        <v>1401</v>
      </c>
      <c r="D15">
        <v>1392</v>
      </c>
      <c r="E15">
        <v>1396</v>
      </c>
      <c r="F15">
        <v>1478</v>
      </c>
      <c r="G15">
        <v>1280</v>
      </c>
      <c r="H15">
        <v>1294</v>
      </c>
    </row>
    <row r="16" spans="1:9" x14ac:dyDescent="0.25">
      <c r="A16">
        <v>13</v>
      </c>
      <c r="B16">
        <v>1297</v>
      </c>
      <c r="C16">
        <v>1297</v>
      </c>
      <c r="D16">
        <v>1389</v>
      </c>
      <c r="E16">
        <v>1540</v>
      </c>
      <c r="F16">
        <v>1414</v>
      </c>
      <c r="G16">
        <v>1340</v>
      </c>
      <c r="H16">
        <v>1329</v>
      </c>
    </row>
    <row r="17" spans="1:11" x14ac:dyDescent="0.25">
      <c r="A17">
        <v>14</v>
      </c>
      <c r="B17">
        <v>1380</v>
      </c>
      <c r="C17">
        <v>1380</v>
      </c>
      <c r="D17">
        <v>1459</v>
      </c>
      <c r="E17">
        <v>1543</v>
      </c>
      <c r="F17">
        <v>1478</v>
      </c>
      <c r="G17">
        <v>1316</v>
      </c>
      <c r="H17">
        <v>1285</v>
      </c>
    </row>
    <row r="18" spans="1:11" x14ac:dyDescent="0.25">
      <c r="A18">
        <v>15</v>
      </c>
      <c r="B18">
        <v>1414</v>
      </c>
      <c r="C18">
        <v>1414</v>
      </c>
      <c r="D18">
        <v>1348</v>
      </c>
      <c r="E18">
        <v>1497</v>
      </c>
      <c r="F18">
        <v>1264</v>
      </c>
      <c r="G18">
        <v>1340</v>
      </c>
      <c r="H18">
        <v>1381</v>
      </c>
    </row>
    <row r="19" spans="1:11" x14ac:dyDescent="0.25">
      <c r="A19">
        <v>16</v>
      </c>
      <c r="B19">
        <v>1367</v>
      </c>
      <c r="C19">
        <v>1367</v>
      </c>
      <c r="D19">
        <v>1358</v>
      </c>
      <c r="E19">
        <v>1385</v>
      </c>
      <c r="F19">
        <v>1546</v>
      </c>
      <c r="G19">
        <v>1313</v>
      </c>
      <c r="H19">
        <v>1321</v>
      </c>
    </row>
    <row r="20" spans="1:11" x14ac:dyDescent="0.25">
      <c r="A20">
        <v>17</v>
      </c>
      <c r="B20">
        <v>1381</v>
      </c>
      <c r="C20">
        <v>1381</v>
      </c>
      <c r="D20">
        <v>1413</v>
      </c>
      <c r="E20">
        <v>1339</v>
      </c>
      <c r="F20">
        <v>1548</v>
      </c>
      <c r="G20">
        <v>1341</v>
      </c>
      <c r="H20">
        <v>1331</v>
      </c>
    </row>
    <row r="21" spans="1:11" x14ac:dyDescent="0.25">
      <c r="A21">
        <v>18</v>
      </c>
      <c r="B21">
        <v>1424</v>
      </c>
      <c r="C21">
        <v>1424</v>
      </c>
      <c r="D21">
        <v>1384</v>
      </c>
      <c r="E21">
        <v>1392</v>
      </c>
      <c r="F21">
        <v>1487</v>
      </c>
      <c r="G21">
        <v>1311</v>
      </c>
      <c r="H21">
        <v>1338</v>
      </c>
    </row>
    <row r="22" spans="1:11" x14ac:dyDescent="0.25">
      <c r="A22">
        <v>19</v>
      </c>
      <c r="B22">
        <v>1422</v>
      </c>
      <c r="C22">
        <v>1422</v>
      </c>
      <c r="D22">
        <v>1382</v>
      </c>
      <c r="E22">
        <v>1386</v>
      </c>
      <c r="F22">
        <v>1524</v>
      </c>
      <c r="G22">
        <v>1321</v>
      </c>
      <c r="H22">
        <v>1398</v>
      </c>
    </row>
    <row r="23" spans="1:11" x14ac:dyDescent="0.25">
      <c r="A23">
        <v>20</v>
      </c>
      <c r="B23">
        <v>1408</v>
      </c>
      <c r="C23">
        <v>1408</v>
      </c>
      <c r="D23">
        <v>1481</v>
      </c>
      <c r="E23">
        <v>1412</v>
      </c>
      <c r="F23">
        <v>1414</v>
      </c>
      <c r="G23">
        <v>1253</v>
      </c>
      <c r="H23">
        <v>1475</v>
      </c>
    </row>
    <row r="24" spans="1:11" x14ac:dyDescent="0.25">
      <c r="A24">
        <v>21</v>
      </c>
      <c r="B24">
        <v>1357</v>
      </c>
      <c r="C24">
        <v>1357</v>
      </c>
      <c r="D24">
        <v>1407</v>
      </c>
      <c r="E24">
        <v>1428</v>
      </c>
      <c r="F24">
        <v>1463</v>
      </c>
      <c r="G24">
        <v>1317</v>
      </c>
      <c r="H24">
        <v>1404</v>
      </c>
    </row>
    <row r="25" spans="1:11" x14ac:dyDescent="0.25">
      <c r="A25">
        <v>22</v>
      </c>
      <c r="B25">
        <v>1404</v>
      </c>
      <c r="C25">
        <v>1404</v>
      </c>
      <c r="D25">
        <v>1436</v>
      </c>
      <c r="E25">
        <v>1398</v>
      </c>
      <c r="F25">
        <v>1506</v>
      </c>
      <c r="G25">
        <v>1274</v>
      </c>
      <c r="H25">
        <v>1418</v>
      </c>
    </row>
    <row r="26" spans="1:11" x14ac:dyDescent="0.25">
      <c r="A26">
        <v>23</v>
      </c>
      <c r="B26">
        <v>1370</v>
      </c>
      <c r="C26">
        <v>1370</v>
      </c>
      <c r="D26">
        <v>1419</v>
      </c>
      <c r="E26">
        <v>1412</v>
      </c>
      <c r="F26">
        <v>1536</v>
      </c>
      <c r="G26">
        <v>1329</v>
      </c>
      <c r="H26">
        <v>1444</v>
      </c>
    </row>
    <row r="27" spans="1:11" x14ac:dyDescent="0.25">
      <c r="J27" s="2" t="s">
        <v>1</v>
      </c>
      <c r="K27" s="2" t="s">
        <v>4</v>
      </c>
    </row>
    <row r="28" spans="1:11" x14ac:dyDescent="0.25">
      <c r="A28" t="s">
        <v>2</v>
      </c>
      <c r="B28">
        <f>SUM(B13:B17)</f>
        <v>6916</v>
      </c>
      <c r="C28">
        <f t="shared" ref="C28:H28" si="0">SUM(C13:C17)</f>
        <v>6916</v>
      </c>
      <c r="D28">
        <f t="shared" si="0"/>
        <v>6952</v>
      </c>
      <c r="E28">
        <f t="shared" si="0"/>
        <v>7366</v>
      </c>
      <c r="F28">
        <f t="shared" si="0"/>
        <v>7160</v>
      </c>
      <c r="G28">
        <f t="shared" si="0"/>
        <v>6616</v>
      </c>
      <c r="H28">
        <f t="shared" si="0"/>
        <v>6493</v>
      </c>
      <c r="I28" t="s">
        <v>7</v>
      </c>
      <c r="J28" s="4">
        <f>SUM(B28:H28)/7</f>
        <v>6917</v>
      </c>
      <c r="K28" s="4">
        <f>_xlfn.STDEV.P(B28:H28)</f>
        <v>275.746778248243</v>
      </c>
    </row>
    <row r="29" spans="1:11" x14ac:dyDescent="0.25">
      <c r="A29" t="s">
        <v>3</v>
      </c>
      <c r="B29">
        <f>SUM(C3:C5)+SUM(B25:B26)</f>
        <v>6997</v>
      </c>
      <c r="C29">
        <f t="shared" ref="C29:F29" si="1">SUM(D3:D5)+SUM(C25:C26)</f>
        <v>6936</v>
      </c>
      <c r="D29">
        <f t="shared" si="1"/>
        <v>7107</v>
      </c>
      <c r="E29">
        <f t="shared" si="1"/>
        <v>6904</v>
      </c>
      <c r="F29">
        <f t="shared" si="1"/>
        <v>7235</v>
      </c>
      <c r="G29">
        <f>SUM(H3:H5)+SUM(G25:G26)</f>
        <v>6497</v>
      </c>
      <c r="H29">
        <f>SUM(B3:B5)+SUM(H25:H26)</f>
        <v>7085</v>
      </c>
      <c r="I29" t="s">
        <v>8</v>
      </c>
      <c r="J29" s="4">
        <f>SUM(B29:H29)/7</f>
        <v>6965.8571428571431</v>
      </c>
      <c r="K29" s="4">
        <f>_xlfn.STDEV.P(B29:H29)</f>
        <v>217.80359997774443</v>
      </c>
    </row>
    <row r="30" spans="1:11" x14ac:dyDescent="0.25">
      <c r="I30" t="s">
        <v>5</v>
      </c>
      <c r="J30" s="4">
        <f>IMABS(SUM(J28-J29))</f>
        <v>48.857142857143117</v>
      </c>
      <c r="K30" s="4">
        <f>SQRT((K28^2)+(K29^2))</f>
        <v>351.38966102825367</v>
      </c>
    </row>
    <row r="31" spans="1:11" x14ac:dyDescent="0.25">
      <c r="I31" t="s">
        <v>6</v>
      </c>
      <c r="J31" s="5">
        <f>5*J30</f>
        <v>244.28571428571558</v>
      </c>
      <c r="K31" s="4">
        <f>K30</f>
        <v>351.38966102825367</v>
      </c>
    </row>
    <row r="32" spans="1:11" x14ac:dyDescent="0.25">
      <c r="I32" s="7" t="s">
        <v>9</v>
      </c>
      <c r="J32" s="7"/>
      <c r="K32" s="7"/>
    </row>
    <row r="33" spans="9:9" x14ac:dyDescent="0.25">
      <c r="I33" t="s">
        <v>10</v>
      </c>
    </row>
  </sheetData>
  <mergeCells count="2">
    <mergeCell ref="A1:D1"/>
    <mergeCell ref="I32:K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84" zoomScaleNormal="84" workbookViewId="0">
      <selection activeCell="E25" sqref="E25"/>
    </sheetView>
  </sheetViews>
  <sheetFormatPr defaultRowHeight="15" x14ac:dyDescent="0.25"/>
  <cols>
    <col min="1" max="1" width="12.140625" bestFit="1" customWidth="1"/>
    <col min="2" max="8" width="10.7109375" bestFit="1" customWidth="1"/>
    <col min="9" max="9" width="14.140625" bestFit="1" customWidth="1"/>
    <col min="10" max="10" width="8.42578125" customWidth="1"/>
    <col min="11" max="11" width="19.42578125" bestFit="1" customWidth="1"/>
  </cols>
  <sheetData>
    <row r="1" spans="1:9" x14ac:dyDescent="0.25">
      <c r="A1" s="6" t="s">
        <v>11</v>
      </c>
      <c r="B1" s="6"/>
      <c r="C1" s="6"/>
      <c r="D1" s="6"/>
    </row>
    <row r="2" spans="1:9" x14ac:dyDescent="0.25">
      <c r="B2" s="1"/>
      <c r="C2" s="1"/>
      <c r="D2" s="1"/>
      <c r="E2" s="1"/>
      <c r="F2" s="1"/>
      <c r="G2" s="1"/>
      <c r="H2" s="1"/>
      <c r="I2" s="1"/>
    </row>
    <row r="3" spans="1:9" x14ac:dyDescent="0.25">
      <c r="A3">
        <v>0</v>
      </c>
      <c r="B3">
        <v>7341</v>
      </c>
      <c r="C3">
        <v>7341</v>
      </c>
      <c r="D3">
        <v>7341</v>
      </c>
      <c r="E3">
        <v>7341</v>
      </c>
      <c r="F3">
        <v>7341</v>
      </c>
      <c r="G3">
        <v>7341</v>
      </c>
      <c r="H3">
        <v>7341</v>
      </c>
    </row>
    <row r="4" spans="1:9" x14ac:dyDescent="0.25">
      <c r="A4">
        <v>1</v>
      </c>
      <c r="B4">
        <v>7243</v>
      </c>
      <c r="C4">
        <v>7243</v>
      </c>
      <c r="D4">
        <v>7243</v>
      </c>
      <c r="E4">
        <v>7243</v>
      </c>
      <c r="F4">
        <v>7243</v>
      </c>
      <c r="G4">
        <v>7243</v>
      </c>
      <c r="H4">
        <v>7243</v>
      </c>
    </row>
    <row r="5" spans="1:9" x14ac:dyDescent="0.25">
      <c r="A5">
        <v>2</v>
      </c>
      <c r="B5">
        <v>7226</v>
      </c>
      <c r="C5">
        <v>7226</v>
      </c>
      <c r="D5">
        <v>7226</v>
      </c>
      <c r="E5">
        <v>7226</v>
      </c>
      <c r="F5">
        <v>7226</v>
      </c>
      <c r="G5">
        <v>7226</v>
      </c>
      <c r="H5">
        <v>7226</v>
      </c>
    </row>
    <row r="6" spans="1:9" x14ac:dyDescent="0.25">
      <c r="A6">
        <v>3</v>
      </c>
      <c r="B6">
        <v>7200</v>
      </c>
      <c r="C6">
        <v>7200</v>
      </c>
      <c r="D6">
        <v>7200</v>
      </c>
      <c r="E6">
        <v>7200</v>
      </c>
      <c r="F6">
        <v>7200</v>
      </c>
      <c r="G6">
        <v>7200</v>
      </c>
      <c r="H6">
        <v>7200</v>
      </c>
    </row>
    <row r="7" spans="1:9" x14ac:dyDescent="0.25">
      <c r="A7">
        <v>4</v>
      </c>
      <c r="B7">
        <v>7281</v>
      </c>
      <c r="C7">
        <v>7281</v>
      </c>
      <c r="D7">
        <v>7281</v>
      </c>
      <c r="E7">
        <v>7281</v>
      </c>
      <c r="F7">
        <v>7281</v>
      </c>
      <c r="G7">
        <v>7281</v>
      </c>
      <c r="H7">
        <v>7281</v>
      </c>
    </row>
    <row r="8" spans="1:9" x14ac:dyDescent="0.25">
      <c r="A8">
        <v>5</v>
      </c>
      <c r="B8">
        <v>7217</v>
      </c>
      <c r="C8">
        <v>7217</v>
      </c>
      <c r="D8">
        <v>7217</v>
      </c>
      <c r="E8">
        <v>7217</v>
      </c>
      <c r="F8">
        <v>7217</v>
      </c>
      <c r="G8">
        <v>7217</v>
      </c>
      <c r="H8">
        <v>7217</v>
      </c>
    </row>
    <row r="9" spans="1:9" x14ac:dyDescent="0.25">
      <c r="A9">
        <v>6</v>
      </c>
      <c r="B9">
        <v>7179</v>
      </c>
      <c r="C9">
        <v>7179</v>
      </c>
      <c r="D9">
        <v>7179</v>
      </c>
      <c r="E9">
        <v>7179</v>
      </c>
      <c r="F9">
        <v>7179</v>
      </c>
      <c r="G9">
        <v>7179</v>
      </c>
      <c r="H9">
        <v>7179</v>
      </c>
    </row>
    <row r="10" spans="1:9" x14ac:dyDescent="0.25">
      <c r="A10">
        <v>7</v>
      </c>
      <c r="B10">
        <v>7123</v>
      </c>
      <c r="C10">
        <v>7123</v>
      </c>
      <c r="D10">
        <v>7123</v>
      </c>
      <c r="E10">
        <v>7123</v>
      </c>
      <c r="F10">
        <v>7123</v>
      </c>
      <c r="G10">
        <v>7123</v>
      </c>
      <c r="H10">
        <v>7123</v>
      </c>
    </row>
    <row r="11" spans="1:9" x14ac:dyDescent="0.25">
      <c r="A11">
        <v>8</v>
      </c>
      <c r="B11">
        <v>7034</v>
      </c>
      <c r="C11">
        <v>7034</v>
      </c>
      <c r="D11">
        <v>7034</v>
      </c>
      <c r="E11">
        <v>7034</v>
      </c>
      <c r="F11">
        <v>7034</v>
      </c>
      <c r="G11">
        <v>7034</v>
      </c>
      <c r="H11">
        <v>7034</v>
      </c>
    </row>
    <row r="12" spans="1:9" x14ac:dyDescent="0.25">
      <c r="A12">
        <v>9</v>
      </c>
      <c r="B12">
        <v>6968</v>
      </c>
      <c r="C12">
        <v>6968</v>
      </c>
      <c r="D12">
        <v>6968</v>
      </c>
      <c r="E12">
        <v>6968</v>
      </c>
      <c r="F12">
        <v>6968</v>
      </c>
      <c r="G12">
        <v>6968</v>
      </c>
      <c r="H12">
        <v>6968</v>
      </c>
    </row>
    <row r="13" spans="1:9" x14ac:dyDescent="0.25">
      <c r="A13">
        <v>10</v>
      </c>
      <c r="B13">
        <v>6909</v>
      </c>
      <c r="C13">
        <v>6909</v>
      </c>
      <c r="D13">
        <v>6909</v>
      </c>
      <c r="E13">
        <v>6909</v>
      </c>
      <c r="F13">
        <v>6909</v>
      </c>
      <c r="G13">
        <v>6909</v>
      </c>
      <c r="H13">
        <v>6909</v>
      </c>
    </row>
    <row r="14" spans="1:9" x14ac:dyDescent="0.25">
      <c r="A14">
        <v>11</v>
      </c>
      <c r="B14">
        <v>6775</v>
      </c>
      <c r="C14">
        <v>6775</v>
      </c>
      <c r="D14">
        <v>6775</v>
      </c>
      <c r="E14">
        <v>6775</v>
      </c>
      <c r="F14">
        <v>6775</v>
      </c>
      <c r="G14">
        <v>6775</v>
      </c>
      <c r="H14">
        <v>6775</v>
      </c>
    </row>
    <row r="15" spans="1:9" x14ac:dyDescent="0.25">
      <c r="A15">
        <v>12</v>
      </c>
      <c r="B15">
        <v>6933</v>
      </c>
      <c r="C15">
        <v>6933</v>
      </c>
      <c r="D15">
        <v>6933</v>
      </c>
      <c r="E15">
        <v>6933</v>
      </c>
      <c r="F15">
        <v>6933</v>
      </c>
      <c r="G15">
        <v>6933</v>
      </c>
      <c r="H15">
        <v>6933</v>
      </c>
    </row>
    <row r="16" spans="1:9" x14ac:dyDescent="0.25">
      <c r="A16">
        <v>13</v>
      </c>
      <c r="B16">
        <v>6955</v>
      </c>
      <c r="C16">
        <v>6955</v>
      </c>
      <c r="D16">
        <v>6955</v>
      </c>
      <c r="E16">
        <v>6955</v>
      </c>
      <c r="F16">
        <v>6955</v>
      </c>
      <c r="G16">
        <v>6955</v>
      </c>
      <c r="H16">
        <v>6955</v>
      </c>
    </row>
    <row r="17" spans="1:11" x14ac:dyDescent="0.25">
      <c r="A17">
        <v>14</v>
      </c>
      <c r="B17">
        <v>6786</v>
      </c>
      <c r="C17">
        <v>6786</v>
      </c>
      <c r="D17">
        <v>6786</v>
      </c>
      <c r="E17">
        <v>6786</v>
      </c>
      <c r="F17">
        <v>6786</v>
      </c>
      <c r="G17">
        <v>6786</v>
      </c>
      <c r="H17">
        <v>6786</v>
      </c>
    </row>
    <row r="18" spans="1:11" x14ac:dyDescent="0.25">
      <c r="A18">
        <v>15</v>
      </c>
      <c r="B18">
        <v>6960</v>
      </c>
      <c r="C18">
        <v>6960</v>
      </c>
      <c r="D18">
        <v>6960</v>
      </c>
      <c r="E18">
        <v>6960</v>
      </c>
      <c r="F18">
        <v>6960</v>
      </c>
      <c r="G18">
        <v>6960</v>
      </c>
      <c r="H18">
        <v>6960</v>
      </c>
    </row>
    <row r="19" spans="1:11" x14ac:dyDescent="0.25">
      <c r="A19">
        <v>16</v>
      </c>
      <c r="B19">
        <v>6958</v>
      </c>
      <c r="C19">
        <v>6958</v>
      </c>
      <c r="D19">
        <v>6958</v>
      </c>
      <c r="E19">
        <v>6958</v>
      </c>
      <c r="F19">
        <v>6958</v>
      </c>
      <c r="G19">
        <v>6958</v>
      </c>
      <c r="H19">
        <v>6958</v>
      </c>
    </row>
    <row r="20" spans="1:11" x14ac:dyDescent="0.25">
      <c r="A20">
        <v>17</v>
      </c>
      <c r="B20">
        <v>6991</v>
      </c>
      <c r="C20">
        <v>6991</v>
      </c>
      <c r="D20">
        <v>6991</v>
      </c>
      <c r="E20">
        <v>6991</v>
      </c>
      <c r="F20">
        <v>6991</v>
      </c>
      <c r="G20">
        <v>6991</v>
      </c>
      <c r="H20">
        <v>6991</v>
      </c>
    </row>
    <row r="21" spans="1:11" x14ac:dyDescent="0.25">
      <c r="A21">
        <v>18</v>
      </c>
      <c r="B21">
        <v>7033</v>
      </c>
      <c r="C21">
        <v>7033</v>
      </c>
      <c r="D21">
        <v>7033</v>
      </c>
      <c r="E21">
        <v>7033</v>
      </c>
      <c r="F21">
        <v>7033</v>
      </c>
      <c r="G21">
        <v>7033</v>
      </c>
      <c r="H21">
        <v>7033</v>
      </c>
    </row>
    <row r="22" spans="1:11" x14ac:dyDescent="0.25">
      <c r="A22">
        <v>19</v>
      </c>
      <c r="B22">
        <v>7091</v>
      </c>
      <c r="C22">
        <v>7091</v>
      </c>
      <c r="D22">
        <v>7091</v>
      </c>
      <c r="E22">
        <v>7091</v>
      </c>
      <c r="F22">
        <v>7091</v>
      </c>
      <c r="G22">
        <v>7091</v>
      </c>
      <c r="H22">
        <v>7091</v>
      </c>
    </row>
    <row r="23" spans="1:11" x14ac:dyDescent="0.25">
      <c r="A23">
        <v>20</v>
      </c>
      <c r="B23">
        <v>7129</v>
      </c>
      <c r="C23">
        <v>7129</v>
      </c>
      <c r="D23">
        <v>7129</v>
      </c>
      <c r="E23">
        <v>7129</v>
      </c>
      <c r="F23">
        <v>7129</v>
      </c>
      <c r="G23">
        <v>7129</v>
      </c>
      <c r="H23">
        <v>7129</v>
      </c>
    </row>
    <row r="24" spans="1:11" x14ac:dyDescent="0.25">
      <c r="A24">
        <v>21</v>
      </c>
      <c r="B24">
        <v>7096</v>
      </c>
      <c r="C24">
        <v>7096</v>
      </c>
      <c r="D24">
        <v>7096</v>
      </c>
      <c r="E24">
        <v>7096</v>
      </c>
      <c r="F24">
        <v>7096</v>
      </c>
      <c r="G24">
        <v>7096</v>
      </c>
      <c r="H24">
        <v>7096</v>
      </c>
    </row>
    <row r="25" spans="1:11" x14ac:dyDescent="0.25">
      <c r="A25">
        <v>22</v>
      </c>
      <c r="B25">
        <v>7204</v>
      </c>
      <c r="C25">
        <v>7204</v>
      </c>
      <c r="D25">
        <v>7204</v>
      </c>
      <c r="E25">
        <v>7204</v>
      </c>
      <c r="F25">
        <v>7204</v>
      </c>
      <c r="G25">
        <v>7204</v>
      </c>
      <c r="H25">
        <v>7204</v>
      </c>
    </row>
    <row r="26" spans="1:11" x14ac:dyDescent="0.25">
      <c r="A26">
        <v>23</v>
      </c>
      <c r="B26">
        <v>6987</v>
      </c>
      <c r="C26">
        <v>6987</v>
      </c>
      <c r="D26">
        <v>6987</v>
      </c>
      <c r="E26">
        <v>6987</v>
      </c>
      <c r="F26">
        <v>6987</v>
      </c>
      <c r="G26">
        <v>6987</v>
      </c>
      <c r="H26">
        <v>6987</v>
      </c>
    </row>
    <row r="27" spans="1:11" x14ac:dyDescent="0.25">
      <c r="J27" s="3" t="s">
        <v>1</v>
      </c>
      <c r="K27" s="3" t="s">
        <v>4</v>
      </c>
    </row>
    <row r="28" spans="1:11" x14ac:dyDescent="0.25">
      <c r="A28" t="s">
        <v>2</v>
      </c>
      <c r="B28">
        <f>SUM(B13:B17)</f>
        <v>34358</v>
      </c>
      <c r="C28">
        <f t="shared" ref="C28:H28" si="0">SUM(C13:C17)</f>
        <v>34358</v>
      </c>
      <c r="D28">
        <f t="shared" si="0"/>
        <v>34358</v>
      </c>
      <c r="E28">
        <f t="shared" si="0"/>
        <v>34358</v>
      </c>
      <c r="F28">
        <f t="shared" si="0"/>
        <v>34358</v>
      </c>
      <c r="G28">
        <f t="shared" si="0"/>
        <v>34358</v>
      </c>
      <c r="H28">
        <f t="shared" si="0"/>
        <v>34358</v>
      </c>
      <c r="I28" t="s">
        <v>7</v>
      </c>
      <c r="J28" s="4">
        <f>SUM(B28:H28)/7</f>
        <v>34358</v>
      </c>
      <c r="K28" s="4">
        <f>_xlfn.STDEV.P(B28:H28)</f>
        <v>0</v>
      </c>
    </row>
    <row r="29" spans="1:11" x14ac:dyDescent="0.25">
      <c r="A29" t="s">
        <v>3</v>
      </c>
      <c r="B29">
        <f>SUM(C3:C5)+SUM(B25:B26)</f>
        <v>36001</v>
      </c>
      <c r="C29">
        <f t="shared" ref="C29:F29" si="1">SUM(D3:D5)+SUM(C25:C26)</f>
        <v>36001</v>
      </c>
      <c r="D29">
        <f t="shared" si="1"/>
        <v>36001</v>
      </c>
      <c r="E29">
        <f t="shared" si="1"/>
        <v>36001</v>
      </c>
      <c r="F29">
        <f t="shared" si="1"/>
        <v>36001</v>
      </c>
      <c r="G29">
        <f>SUM(H3:H5)+SUM(G25:G26)</f>
        <v>36001</v>
      </c>
      <c r="H29">
        <f>SUM(B3:B5)+SUM(H25:H26)</f>
        <v>36001</v>
      </c>
      <c r="I29" t="s">
        <v>8</v>
      </c>
      <c r="J29" s="4">
        <f>SUM(B29:H29)/7</f>
        <v>36001</v>
      </c>
      <c r="K29" s="4">
        <f>_xlfn.STDEV.P(B29:H29)</f>
        <v>0</v>
      </c>
    </row>
    <row r="30" spans="1:11" x14ac:dyDescent="0.25">
      <c r="I30" t="s">
        <v>5</v>
      </c>
      <c r="J30" s="4">
        <f>IMABS(SUM(J28-J29))</f>
        <v>1643</v>
      </c>
      <c r="K30" s="4">
        <f>SQRT((K28^2)+(K29^2))</f>
        <v>0</v>
      </c>
    </row>
    <row r="31" spans="1:11" x14ac:dyDescent="0.25">
      <c r="I31" t="s">
        <v>6</v>
      </c>
      <c r="J31" s="5">
        <f>5*J30</f>
        <v>8215</v>
      </c>
      <c r="K31" s="4">
        <f>K30</f>
        <v>0</v>
      </c>
    </row>
    <row r="32" spans="1:11" x14ac:dyDescent="0.25">
      <c r="I32" s="7" t="s">
        <v>9</v>
      </c>
      <c r="J32" s="7"/>
      <c r="K32" s="7"/>
    </row>
    <row r="33" spans="9:9" x14ac:dyDescent="0.25">
      <c r="I33" t="s">
        <v>10</v>
      </c>
    </row>
  </sheetData>
  <mergeCells count="2">
    <mergeCell ref="A1:D1"/>
    <mergeCell ref="I32:K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2014_01_09</vt:lpstr>
      <vt:lpstr>2014_01_16</vt:lpstr>
      <vt:lpstr>2014_01_16 (2)</vt:lpstr>
    </vt:vector>
  </TitlesOfParts>
  <Company>SBHS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SBHS</dc:creator>
  <cp:lastModifiedBy>15AdaMcb Adam Mcbride</cp:lastModifiedBy>
  <dcterms:created xsi:type="dcterms:W3CDTF">2017-04-05T13:55:29Z</dcterms:created>
  <dcterms:modified xsi:type="dcterms:W3CDTF">2017-11-28T10:20:43Z</dcterms:modified>
</cp:coreProperties>
</file>