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outh Bromsgrove High School Yr 9-11\HiSPARC\"/>
    </mc:Choice>
  </mc:AlternateContent>
  <bookViews>
    <workbookView xWindow="0" yWindow="0" windowWidth="21600" windowHeight="9735" activeTab="4"/>
  </bookViews>
  <sheets>
    <sheet name="2014_01_09" sheetId="1" r:id="rId1"/>
    <sheet name="2014_01_16" sheetId="2" r:id="rId2"/>
    <sheet name="2014_01_23" sheetId="3" r:id="rId3"/>
    <sheet name="2014_01_30" sheetId="4" r:id="rId4"/>
    <sheet name="2014_01_16 (4)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9" i="4" l="1"/>
  <c r="K28" i="4"/>
  <c r="H29" i="5"/>
  <c r="G29" i="5"/>
  <c r="F29" i="5"/>
  <c r="E29" i="5"/>
  <c r="D29" i="5"/>
  <c r="C29" i="5"/>
  <c r="B29" i="5"/>
  <c r="H28" i="5"/>
  <c r="G28" i="5"/>
  <c r="F28" i="5"/>
  <c r="E28" i="5"/>
  <c r="D28" i="5"/>
  <c r="C28" i="5"/>
  <c r="B28" i="5"/>
  <c r="H29" i="4"/>
  <c r="G29" i="4"/>
  <c r="F29" i="4"/>
  <c r="E29" i="4"/>
  <c r="D29" i="4"/>
  <c r="C29" i="4"/>
  <c r="B29" i="4"/>
  <c r="J29" i="4" s="1"/>
  <c r="H28" i="4"/>
  <c r="G28" i="4"/>
  <c r="F28" i="4"/>
  <c r="E28" i="4"/>
  <c r="D28" i="4"/>
  <c r="C28" i="4"/>
  <c r="B28" i="4"/>
  <c r="J28" i="4" s="1"/>
  <c r="J30" i="4" s="1"/>
  <c r="J31" i="4" s="1"/>
  <c r="H29" i="3"/>
  <c r="G29" i="3"/>
  <c r="F29" i="3"/>
  <c r="E29" i="3"/>
  <c r="D29" i="3"/>
  <c r="C29" i="3"/>
  <c r="B29" i="3"/>
  <c r="J29" i="3" s="1"/>
  <c r="H28" i="3"/>
  <c r="G28" i="3"/>
  <c r="F28" i="3"/>
  <c r="E28" i="3"/>
  <c r="D28" i="3"/>
  <c r="C28" i="3"/>
  <c r="B28" i="3"/>
  <c r="K28" i="3" s="1"/>
  <c r="H29" i="2"/>
  <c r="G29" i="2"/>
  <c r="F29" i="2"/>
  <c r="E29" i="2"/>
  <c r="D29" i="2"/>
  <c r="C29" i="2"/>
  <c r="B29" i="2"/>
  <c r="H28" i="2"/>
  <c r="G28" i="2"/>
  <c r="F28" i="2"/>
  <c r="E28" i="2"/>
  <c r="D28" i="2"/>
  <c r="C28" i="2"/>
  <c r="B28" i="2"/>
  <c r="B29" i="1"/>
  <c r="J29" i="1" s="1"/>
  <c r="H29" i="1"/>
  <c r="G29" i="1"/>
  <c r="C29" i="1"/>
  <c r="D29" i="1"/>
  <c r="E29" i="1"/>
  <c r="F29" i="1"/>
  <c r="K29" i="1" s="1"/>
  <c r="C28" i="1"/>
  <c r="D28" i="1"/>
  <c r="E28" i="1"/>
  <c r="F28" i="1"/>
  <c r="G28" i="1"/>
  <c r="H28" i="1"/>
  <c r="B28" i="1"/>
  <c r="K28" i="1" s="1"/>
  <c r="K30" i="1" s="1"/>
  <c r="K31" i="1" s="1"/>
  <c r="K28" i="5" l="1"/>
  <c r="K30" i="5" s="1"/>
  <c r="K31" i="5" s="1"/>
  <c r="J28" i="1"/>
  <c r="J30" i="1" s="1"/>
  <c r="J31" i="1" s="1"/>
  <c r="J28" i="3"/>
  <c r="J30" i="3" s="1"/>
  <c r="J31" i="3" s="1"/>
  <c r="K30" i="4"/>
  <c r="K31" i="4" s="1"/>
  <c r="K29" i="3"/>
  <c r="K30" i="3" s="1"/>
  <c r="K31" i="3" s="1"/>
  <c r="J28" i="5"/>
  <c r="J29" i="5"/>
  <c r="K29" i="5"/>
  <c r="J28" i="2"/>
  <c r="J29" i="2"/>
  <c r="K28" i="2"/>
  <c r="K29" i="2"/>
  <c r="J30" i="5" l="1"/>
  <c r="J31" i="5" s="1"/>
  <c r="K30" i="2"/>
  <c r="K31" i="2" s="1"/>
  <c r="J30" i="2"/>
  <c r="J31" i="2" s="1"/>
</calcChain>
</file>

<file path=xl/sharedStrings.xml><?xml version="1.0" encoding="utf-8"?>
<sst xmlns="http://schemas.openxmlformats.org/spreadsheetml/2006/main" count="55" uniqueCount="14">
  <si>
    <t>HiSPARC Station 304 - Bonhoeffer College</t>
  </si>
  <si>
    <t>Average</t>
  </si>
  <si>
    <t>DAY(10-14)</t>
  </si>
  <si>
    <t>NIGHT (22-2)</t>
  </si>
  <si>
    <t>Standard Deviation</t>
  </si>
  <si>
    <t>Difference</t>
  </si>
  <si>
    <t>5*Difference</t>
  </si>
  <si>
    <t>Day Average</t>
  </si>
  <si>
    <t>Night Average</t>
  </si>
  <si>
    <t>If 5*Diff is greater than standard dev. Diff.</t>
  </si>
  <si>
    <t>then it is statistically significant variation.</t>
  </si>
  <si>
    <t>5*Standard Div</t>
  </si>
  <si>
    <t xml:space="preserve">If 5*Standard Div is greater than day-night difference </t>
  </si>
  <si>
    <t>HiSPARC Station 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</si>
</sst>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Event</a:t>
            </a:r>
            <a:r>
              <a:rPr lang="en-GB" baseline="0"/>
              <a:t> Graph for Station 304 - Week Starting 09/01/2014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'2014_01_09'!$B$2</c:f>
              <c:strCache>
                <c:ptCount val="1"/>
                <c:pt idx="0">
                  <c:v>09/01/2014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'2014_01_09'!$A$3:$A$26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'2014_01_09'!$B$3:$B$26</c:f>
              <c:numCache>
                <c:formatCode>General</c:formatCode>
                <c:ptCount val="24"/>
                <c:pt idx="0">
                  <c:v>1239</c:v>
                </c:pt>
                <c:pt idx="1">
                  <c:v>1277</c:v>
                </c:pt>
                <c:pt idx="2">
                  <c:v>1393</c:v>
                </c:pt>
                <c:pt idx="3">
                  <c:v>1380</c:v>
                </c:pt>
                <c:pt idx="4">
                  <c:v>1380</c:v>
                </c:pt>
                <c:pt idx="5">
                  <c:v>1409</c:v>
                </c:pt>
                <c:pt idx="6">
                  <c:v>1288</c:v>
                </c:pt>
                <c:pt idx="7">
                  <c:v>1315</c:v>
                </c:pt>
                <c:pt idx="8">
                  <c:v>1299</c:v>
                </c:pt>
                <c:pt idx="9">
                  <c:v>1290</c:v>
                </c:pt>
                <c:pt idx="10">
                  <c:v>1269</c:v>
                </c:pt>
                <c:pt idx="11">
                  <c:v>1330</c:v>
                </c:pt>
                <c:pt idx="12">
                  <c:v>1342</c:v>
                </c:pt>
                <c:pt idx="13">
                  <c:v>1323</c:v>
                </c:pt>
                <c:pt idx="14">
                  <c:v>1302</c:v>
                </c:pt>
                <c:pt idx="15">
                  <c:v>1334</c:v>
                </c:pt>
                <c:pt idx="16">
                  <c:v>1243</c:v>
                </c:pt>
                <c:pt idx="17">
                  <c:v>1308</c:v>
                </c:pt>
                <c:pt idx="18">
                  <c:v>1260</c:v>
                </c:pt>
                <c:pt idx="19">
                  <c:v>1221</c:v>
                </c:pt>
                <c:pt idx="20">
                  <c:v>1251</c:v>
                </c:pt>
                <c:pt idx="21">
                  <c:v>1284</c:v>
                </c:pt>
                <c:pt idx="22">
                  <c:v>1198</c:v>
                </c:pt>
                <c:pt idx="23">
                  <c:v>1183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05-4C15-841B-4ACC1BC3A891}"/>
            </c:ext>
          </c:extLst>
        </c:ser>
        <c:ser>
          <c:idx val="1"/>
          <c:order val="1"/>
          <c:tx>
            <c:strRef>
              <c:f>'2014_01_09'!$C$2</c:f>
              <c:strCache>
                <c:ptCount val="1"/>
                <c:pt idx="0">
                  <c:v>10/01/2014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'2014_01_09'!$A$3:$A$26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'2014_01_09'!$C$3:$C$26</c:f>
              <c:numCache>
                <c:formatCode>General</c:formatCode>
                <c:ptCount val="24"/>
                <c:pt idx="0">
                  <c:v>1230</c:v>
                </c:pt>
                <c:pt idx="1">
                  <c:v>1251</c:v>
                </c:pt>
                <c:pt idx="2">
                  <c:v>1240</c:v>
                </c:pt>
                <c:pt idx="3">
                  <c:v>1234</c:v>
                </c:pt>
                <c:pt idx="4">
                  <c:v>1280</c:v>
                </c:pt>
                <c:pt idx="5">
                  <c:v>1239</c:v>
                </c:pt>
                <c:pt idx="6">
                  <c:v>1235</c:v>
                </c:pt>
                <c:pt idx="7">
                  <c:v>1167</c:v>
                </c:pt>
                <c:pt idx="8">
                  <c:v>1253</c:v>
                </c:pt>
                <c:pt idx="9">
                  <c:v>1250</c:v>
                </c:pt>
                <c:pt idx="10">
                  <c:v>1229</c:v>
                </c:pt>
                <c:pt idx="11">
                  <c:v>1236</c:v>
                </c:pt>
                <c:pt idx="12">
                  <c:v>1289</c:v>
                </c:pt>
                <c:pt idx="13">
                  <c:v>1235</c:v>
                </c:pt>
                <c:pt idx="14">
                  <c:v>1226</c:v>
                </c:pt>
                <c:pt idx="15">
                  <c:v>1232</c:v>
                </c:pt>
                <c:pt idx="16">
                  <c:v>1198</c:v>
                </c:pt>
                <c:pt idx="17">
                  <c:v>1174</c:v>
                </c:pt>
                <c:pt idx="18">
                  <c:v>1227</c:v>
                </c:pt>
                <c:pt idx="19">
                  <c:v>1181</c:v>
                </c:pt>
                <c:pt idx="20">
                  <c:v>1198</c:v>
                </c:pt>
                <c:pt idx="21">
                  <c:v>1166</c:v>
                </c:pt>
                <c:pt idx="22">
                  <c:v>1210</c:v>
                </c:pt>
                <c:pt idx="23">
                  <c:v>1185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05-4C15-841B-4ACC1BC3A891}"/>
            </c:ext>
          </c:extLst>
        </c:ser>
        <c:ser>
          <c:idx val="2"/>
          <c:order val="2"/>
          <c:tx>
            <c:strRef>
              <c:f>'2014_01_09'!$D$2</c:f>
              <c:strCache>
                <c:ptCount val="1"/>
                <c:pt idx="0">
                  <c:v>11/01/2014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'2014_01_09'!$A$3:$A$26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'2014_01_09'!$D$3:$D$26</c:f>
              <c:numCache>
                <c:formatCode>General</c:formatCode>
                <c:ptCount val="24"/>
                <c:pt idx="0">
                  <c:v>1202</c:v>
                </c:pt>
                <c:pt idx="1">
                  <c:v>1257</c:v>
                </c:pt>
                <c:pt idx="2">
                  <c:v>1218</c:v>
                </c:pt>
                <c:pt idx="3">
                  <c:v>1258</c:v>
                </c:pt>
                <c:pt idx="4">
                  <c:v>1251</c:v>
                </c:pt>
                <c:pt idx="5">
                  <c:v>1299</c:v>
                </c:pt>
                <c:pt idx="6">
                  <c:v>1260</c:v>
                </c:pt>
                <c:pt idx="7">
                  <c:v>1284</c:v>
                </c:pt>
                <c:pt idx="8">
                  <c:v>1252</c:v>
                </c:pt>
                <c:pt idx="9">
                  <c:v>1216</c:v>
                </c:pt>
                <c:pt idx="10">
                  <c:v>1239</c:v>
                </c:pt>
                <c:pt idx="11">
                  <c:v>1323</c:v>
                </c:pt>
                <c:pt idx="12">
                  <c:v>1267</c:v>
                </c:pt>
                <c:pt idx="13">
                  <c:v>1164</c:v>
                </c:pt>
                <c:pt idx="14">
                  <c:v>1162</c:v>
                </c:pt>
                <c:pt idx="15">
                  <c:v>1213</c:v>
                </c:pt>
                <c:pt idx="16">
                  <c:v>1157</c:v>
                </c:pt>
                <c:pt idx="17">
                  <c:v>1228</c:v>
                </c:pt>
                <c:pt idx="18">
                  <c:v>1193</c:v>
                </c:pt>
                <c:pt idx="19">
                  <c:v>1129</c:v>
                </c:pt>
                <c:pt idx="20">
                  <c:v>1160</c:v>
                </c:pt>
                <c:pt idx="21">
                  <c:v>1187</c:v>
                </c:pt>
                <c:pt idx="22">
                  <c:v>1217</c:v>
                </c:pt>
                <c:pt idx="23">
                  <c:v>1140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05-4C15-841B-4ACC1BC3A891}"/>
            </c:ext>
          </c:extLst>
        </c:ser>
        <c:ser>
          <c:idx val="3"/>
          <c:order val="3"/>
          <c:tx>
            <c:strRef>
              <c:f>'2014_01_09'!$E$2</c:f>
              <c:strCache>
                <c:ptCount val="1"/>
                <c:pt idx="0">
                  <c:v>12/01/2014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'2014_01_09'!$A$3:$A$26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'2014_01_09'!$E$3:$E$26</c:f>
              <c:numCache>
                <c:formatCode>General</c:formatCode>
                <c:ptCount val="24"/>
                <c:pt idx="0">
                  <c:v>1180</c:v>
                </c:pt>
                <c:pt idx="1">
                  <c:v>1104</c:v>
                </c:pt>
                <c:pt idx="2">
                  <c:v>1188</c:v>
                </c:pt>
                <c:pt idx="3">
                  <c:v>1191</c:v>
                </c:pt>
                <c:pt idx="4">
                  <c:v>1170</c:v>
                </c:pt>
                <c:pt idx="5">
                  <c:v>1246</c:v>
                </c:pt>
                <c:pt idx="6">
                  <c:v>1183</c:v>
                </c:pt>
                <c:pt idx="7">
                  <c:v>1226</c:v>
                </c:pt>
                <c:pt idx="8">
                  <c:v>1160</c:v>
                </c:pt>
                <c:pt idx="9">
                  <c:v>1178</c:v>
                </c:pt>
                <c:pt idx="10">
                  <c:v>1156</c:v>
                </c:pt>
                <c:pt idx="11">
                  <c:v>1173</c:v>
                </c:pt>
                <c:pt idx="12">
                  <c:v>1163</c:v>
                </c:pt>
                <c:pt idx="13">
                  <c:v>1190</c:v>
                </c:pt>
                <c:pt idx="14">
                  <c:v>1213</c:v>
                </c:pt>
                <c:pt idx="15">
                  <c:v>1210</c:v>
                </c:pt>
                <c:pt idx="16">
                  <c:v>1188</c:v>
                </c:pt>
                <c:pt idx="17">
                  <c:v>1213</c:v>
                </c:pt>
                <c:pt idx="18">
                  <c:v>1189</c:v>
                </c:pt>
                <c:pt idx="19">
                  <c:v>1272</c:v>
                </c:pt>
                <c:pt idx="20">
                  <c:v>1281</c:v>
                </c:pt>
                <c:pt idx="21">
                  <c:v>1212</c:v>
                </c:pt>
                <c:pt idx="22">
                  <c:v>1316</c:v>
                </c:pt>
                <c:pt idx="23">
                  <c:v>1366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05-4C15-841B-4ACC1BC3A891}"/>
            </c:ext>
          </c:extLst>
        </c:ser>
        <c:ser>
          <c:idx val="4"/>
          <c:order val="4"/>
          <c:tx>
            <c:strRef>
              <c:f>'2014_01_09'!$F$2</c:f>
              <c:strCache>
                <c:ptCount val="1"/>
                <c:pt idx="0">
                  <c:v>13/01/2014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'2014_01_09'!$A$3:$A$26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'2014_01_09'!$F$3:$F$26</c:f>
              <c:numCache>
                <c:formatCode>General</c:formatCode>
                <c:ptCount val="24"/>
                <c:pt idx="0">
                  <c:v>1253</c:v>
                </c:pt>
                <c:pt idx="1">
                  <c:v>1296</c:v>
                </c:pt>
                <c:pt idx="2">
                  <c:v>1260</c:v>
                </c:pt>
                <c:pt idx="3">
                  <c:v>1504</c:v>
                </c:pt>
                <c:pt idx="4">
                  <c:v>1471</c:v>
                </c:pt>
                <c:pt idx="5">
                  <c:v>1412</c:v>
                </c:pt>
                <c:pt idx="6">
                  <c:v>1374</c:v>
                </c:pt>
                <c:pt idx="7">
                  <c:v>1175</c:v>
                </c:pt>
                <c:pt idx="8">
                  <c:v>1195</c:v>
                </c:pt>
                <c:pt idx="9">
                  <c:v>1852</c:v>
                </c:pt>
                <c:pt idx="10">
                  <c:v>1271</c:v>
                </c:pt>
                <c:pt idx="11">
                  <c:v>1201</c:v>
                </c:pt>
                <c:pt idx="12">
                  <c:v>1309</c:v>
                </c:pt>
                <c:pt idx="13">
                  <c:v>1282</c:v>
                </c:pt>
                <c:pt idx="14">
                  <c:v>1276</c:v>
                </c:pt>
                <c:pt idx="15">
                  <c:v>1346</c:v>
                </c:pt>
                <c:pt idx="16">
                  <c:v>1254</c:v>
                </c:pt>
                <c:pt idx="17">
                  <c:v>1262</c:v>
                </c:pt>
                <c:pt idx="18">
                  <c:v>1253</c:v>
                </c:pt>
                <c:pt idx="19">
                  <c:v>1358</c:v>
                </c:pt>
                <c:pt idx="20">
                  <c:v>1321</c:v>
                </c:pt>
                <c:pt idx="21">
                  <c:v>1332</c:v>
                </c:pt>
                <c:pt idx="22">
                  <c:v>1353</c:v>
                </c:pt>
                <c:pt idx="23">
                  <c:v>1417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905-4C15-841B-4ACC1BC3A891}"/>
            </c:ext>
          </c:extLst>
        </c:ser>
        <c:ser>
          <c:idx val="5"/>
          <c:order val="5"/>
          <c:tx>
            <c:strRef>
              <c:f>'2014_01_09'!$G$2</c:f>
              <c:strCache>
                <c:ptCount val="1"/>
                <c:pt idx="0">
                  <c:v>14/01/2014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'2014_01_09'!$A$3:$A$26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'2014_01_09'!$G$3:$G$26</c:f>
              <c:numCache>
                <c:formatCode>General</c:formatCode>
                <c:ptCount val="24"/>
                <c:pt idx="0">
                  <c:v>1305</c:v>
                </c:pt>
                <c:pt idx="1">
                  <c:v>1362</c:v>
                </c:pt>
                <c:pt idx="2">
                  <c:v>1298</c:v>
                </c:pt>
                <c:pt idx="3">
                  <c:v>1415</c:v>
                </c:pt>
                <c:pt idx="4">
                  <c:v>1412</c:v>
                </c:pt>
                <c:pt idx="5">
                  <c:v>1449</c:v>
                </c:pt>
                <c:pt idx="6">
                  <c:v>1361</c:v>
                </c:pt>
                <c:pt idx="7">
                  <c:v>1473</c:v>
                </c:pt>
                <c:pt idx="8">
                  <c:v>1404</c:v>
                </c:pt>
                <c:pt idx="9">
                  <c:v>1360</c:v>
                </c:pt>
                <c:pt idx="10">
                  <c:v>1463</c:v>
                </c:pt>
                <c:pt idx="11">
                  <c:v>1387</c:v>
                </c:pt>
                <c:pt idx="12">
                  <c:v>1365</c:v>
                </c:pt>
                <c:pt idx="13">
                  <c:v>1347</c:v>
                </c:pt>
                <c:pt idx="14">
                  <c:v>1321</c:v>
                </c:pt>
                <c:pt idx="15">
                  <c:v>1422</c:v>
                </c:pt>
                <c:pt idx="16">
                  <c:v>1342</c:v>
                </c:pt>
                <c:pt idx="17">
                  <c:v>1308</c:v>
                </c:pt>
                <c:pt idx="18">
                  <c:v>1316</c:v>
                </c:pt>
                <c:pt idx="19">
                  <c:v>1311</c:v>
                </c:pt>
                <c:pt idx="20">
                  <c:v>1353</c:v>
                </c:pt>
                <c:pt idx="21">
                  <c:v>1359</c:v>
                </c:pt>
                <c:pt idx="22">
                  <c:v>1296</c:v>
                </c:pt>
                <c:pt idx="23">
                  <c:v>1307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905-4C15-841B-4ACC1BC3A891}"/>
            </c:ext>
          </c:extLst>
        </c:ser>
        <c:ser>
          <c:idx val="6"/>
          <c:order val="6"/>
          <c:tx>
            <c:strRef>
              <c:f>'2014_01_09'!$H$2</c:f>
              <c:strCache>
                <c:ptCount val="1"/>
                <c:pt idx="0">
                  <c:v>15/01/2014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'2014_01_09'!$A$3:$A$26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'2014_01_09'!$H$3:$H$26</c:f>
              <c:numCache>
                <c:formatCode>General</c:formatCode>
                <c:ptCount val="24"/>
                <c:pt idx="0">
                  <c:v>1254</c:v>
                </c:pt>
                <c:pt idx="1">
                  <c:v>1315</c:v>
                </c:pt>
                <c:pt idx="2">
                  <c:v>1298</c:v>
                </c:pt>
                <c:pt idx="3">
                  <c:v>1278</c:v>
                </c:pt>
                <c:pt idx="4">
                  <c:v>1282</c:v>
                </c:pt>
                <c:pt idx="5">
                  <c:v>1281</c:v>
                </c:pt>
                <c:pt idx="6">
                  <c:v>1388</c:v>
                </c:pt>
                <c:pt idx="7">
                  <c:v>1304</c:v>
                </c:pt>
                <c:pt idx="8">
                  <c:v>1283</c:v>
                </c:pt>
                <c:pt idx="9">
                  <c:v>1342</c:v>
                </c:pt>
                <c:pt idx="10">
                  <c:v>1291</c:v>
                </c:pt>
                <c:pt idx="11">
                  <c:v>1381</c:v>
                </c:pt>
                <c:pt idx="12">
                  <c:v>1387</c:v>
                </c:pt>
                <c:pt idx="13">
                  <c:v>1430</c:v>
                </c:pt>
                <c:pt idx="14">
                  <c:v>1410</c:v>
                </c:pt>
                <c:pt idx="15">
                  <c:v>1301</c:v>
                </c:pt>
                <c:pt idx="16">
                  <c:v>1361</c:v>
                </c:pt>
                <c:pt idx="17">
                  <c:v>1414</c:v>
                </c:pt>
                <c:pt idx="18">
                  <c:v>1449</c:v>
                </c:pt>
                <c:pt idx="19">
                  <c:v>1369</c:v>
                </c:pt>
                <c:pt idx="20">
                  <c:v>1439</c:v>
                </c:pt>
                <c:pt idx="21">
                  <c:v>1319</c:v>
                </c:pt>
                <c:pt idx="22">
                  <c:v>1374</c:v>
                </c:pt>
                <c:pt idx="23">
                  <c:v>1348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905-4C15-841B-4ACC1BC3A8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403488"/>
        <c:axId val="146403096"/>
      </c:lineChart>
      <c:catAx>
        <c:axId val="146403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403096"/>
        <c:crosses val="autoZero"/>
        <c:auto val="1"/>
        <c:lblAlgn val="ctr"/>
        <c:lblOffset val="100"/>
        <c:noMultiLvlLbl val="0"/>
      </c:catAx>
      <c:valAx>
        <c:axId val="146403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403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Day/Night</a:t>
            </a:r>
            <a:r>
              <a:rPr lang="en-GB" baseline="0"/>
              <a:t> Average Data</a:t>
            </a:r>
          </a:p>
        </c:rich>
      </c:tx>
      <c:layout>
        <c:manualLayout>
          <c:xMode val="edge"/>
          <c:yMode val="edge"/>
          <c:x val="0.288840113735783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135870516185475"/>
          <c:y val="0.2824726038791337"/>
          <c:w val="0.87753018372703417"/>
          <c:h val="0.61498432487605714"/>
        </c:manualLayout>
      </c:layout>
      <c:lineChart>
        <c:grouping val="standard"/>
        <c:varyColors val="0"/>
        <c:ser>
          <c:idx val="0"/>
          <c:order val="0"/>
          <c:tx>
            <c:strRef>
              <c:f>'2014_01_16 (4)'!$A$28</c:f>
              <c:strCache>
                <c:ptCount val="1"/>
                <c:pt idx="0">
                  <c:v>DAY(10-14)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'2014_01_16 (4)'!$B$28:$H$28</c:f>
              <c:numCache>
                <c:formatCode>General</c:formatCode>
                <c:ptCount val="7"/>
                <c:pt idx="0">
                  <c:v>5191</c:v>
                </c:pt>
                <c:pt idx="1">
                  <c:v>5207</c:v>
                </c:pt>
                <c:pt idx="2">
                  <c:v>4832</c:v>
                </c:pt>
                <c:pt idx="3">
                  <c:v>4759</c:v>
                </c:pt>
                <c:pt idx="4">
                  <c:v>4718</c:v>
                </c:pt>
                <c:pt idx="5">
                  <c:v>4727</c:v>
                </c:pt>
                <c:pt idx="6">
                  <c:v>4924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25-43FF-B990-7D8915F08C1B}"/>
            </c:ext>
          </c:extLst>
        </c:ser>
        <c:ser>
          <c:idx val="1"/>
          <c:order val="1"/>
          <c:tx>
            <c:strRef>
              <c:f>'2014_01_16 (4)'!$A$29</c:f>
              <c:strCache>
                <c:ptCount val="1"/>
                <c:pt idx="0">
                  <c:v>NIGHT (22-2)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'2014_01_16 (4)'!$B$29:$H$29</c:f>
              <c:numCache>
                <c:formatCode>General</c:formatCode>
                <c:ptCount val="7"/>
                <c:pt idx="0">
                  <c:v>4947</c:v>
                </c:pt>
                <c:pt idx="1">
                  <c:v>5483</c:v>
                </c:pt>
                <c:pt idx="2">
                  <c:v>5147</c:v>
                </c:pt>
                <c:pt idx="3">
                  <c:v>4999</c:v>
                </c:pt>
                <c:pt idx="4">
                  <c:v>4960</c:v>
                </c:pt>
                <c:pt idx="5">
                  <c:v>5149</c:v>
                </c:pt>
                <c:pt idx="6">
                  <c:v>5316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25-43FF-B990-7D8915F08C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6493944"/>
        <c:axId val="236493552"/>
      </c:lineChart>
      <c:catAx>
        <c:axId val="236493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493552"/>
        <c:crosses val="autoZero"/>
        <c:auto val="1"/>
        <c:lblAlgn val="ctr"/>
        <c:lblOffset val="100"/>
        <c:noMultiLvlLbl val="0"/>
      </c:catAx>
      <c:valAx>
        <c:axId val="23649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493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Day/Night</a:t>
            </a:r>
            <a:r>
              <a:rPr lang="en-GB" baseline="0"/>
              <a:t> Average Data</a:t>
            </a:r>
          </a:p>
        </c:rich>
      </c:tx>
      <c:layout>
        <c:manualLayout>
          <c:xMode val="edge"/>
          <c:yMode val="edge"/>
          <c:x val="0.288840113735783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025371828521428E-2"/>
          <c:y val="0.30076443569553807"/>
          <c:w val="0.87753018372703417"/>
          <c:h val="0.61498432487605714"/>
        </c:manualLayout>
      </c:layout>
      <c:lineChart>
        <c:grouping val="standard"/>
        <c:varyColors val="0"/>
        <c:ser>
          <c:idx val="0"/>
          <c:order val="0"/>
          <c:tx>
            <c:strRef>
              <c:f>'2014_01_09'!$A$28</c:f>
              <c:strCache>
                <c:ptCount val="1"/>
                <c:pt idx="0">
                  <c:v>DAY(10-14)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'2014_01_09'!$B$28:$H$28</c:f>
              <c:numCache>
                <c:formatCode>General</c:formatCode>
                <c:ptCount val="7"/>
                <c:pt idx="0">
                  <c:v>6566</c:v>
                </c:pt>
                <c:pt idx="1">
                  <c:v>6215</c:v>
                </c:pt>
                <c:pt idx="2">
                  <c:v>6155</c:v>
                </c:pt>
                <c:pt idx="3">
                  <c:v>5895</c:v>
                </c:pt>
                <c:pt idx="4">
                  <c:v>6339</c:v>
                </c:pt>
                <c:pt idx="5">
                  <c:v>6883</c:v>
                </c:pt>
                <c:pt idx="6">
                  <c:v>6899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0E-425F-856F-9BC3C7DAF5BD}"/>
            </c:ext>
          </c:extLst>
        </c:ser>
        <c:ser>
          <c:idx val="1"/>
          <c:order val="1"/>
          <c:tx>
            <c:strRef>
              <c:f>'2014_01_09'!$A$29</c:f>
              <c:strCache>
                <c:ptCount val="1"/>
                <c:pt idx="0">
                  <c:v>NIGHT (22-2)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'2014_01_09'!$B$29:$H$29</c:f>
              <c:numCache>
                <c:formatCode>General</c:formatCode>
                <c:ptCount val="7"/>
                <c:pt idx="0">
                  <c:v>6102</c:v>
                </c:pt>
                <c:pt idx="1">
                  <c:v>6072</c:v>
                </c:pt>
                <c:pt idx="2">
                  <c:v>5829</c:v>
                </c:pt>
                <c:pt idx="3">
                  <c:v>6491</c:v>
                </c:pt>
                <c:pt idx="4">
                  <c:v>6735</c:v>
                </c:pt>
                <c:pt idx="5">
                  <c:v>6470</c:v>
                </c:pt>
                <c:pt idx="6">
                  <c:v>6631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0E-425F-856F-9BC3C7DAF5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691168"/>
        <c:axId val="241688424"/>
      </c:lineChart>
      <c:catAx>
        <c:axId val="241691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688424"/>
        <c:crosses val="autoZero"/>
        <c:auto val="1"/>
        <c:lblAlgn val="ctr"/>
        <c:lblOffset val="100"/>
        <c:noMultiLvlLbl val="0"/>
      </c:catAx>
      <c:valAx>
        <c:axId val="241688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691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Event</a:t>
            </a:r>
            <a:r>
              <a:rPr lang="en-GB" baseline="0"/>
              <a:t> Graph for Station 304 - Week Starting 09/01/2014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'2014_01_16'!$B$2</c:f>
              <c:strCache>
                <c:ptCount val="1"/>
                <c:pt idx="0">
                  <c:v>16/01/2014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'2014_01_16'!$A$3:$A$26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'2014_01_16'!$B$3:$B$26</c:f>
              <c:numCache>
                <c:formatCode>General</c:formatCode>
                <c:ptCount val="24"/>
                <c:pt idx="0">
                  <c:v>1335</c:v>
                </c:pt>
                <c:pt idx="1">
                  <c:v>1460</c:v>
                </c:pt>
                <c:pt idx="2">
                  <c:v>1428</c:v>
                </c:pt>
                <c:pt idx="3">
                  <c:v>1416</c:v>
                </c:pt>
                <c:pt idx="4">
                  <c:v>1433</c:v>
                </c:pt>
                <c:pt idx="5">
                  <c:v>1323</c:v>
                </c:pt>
                <c:pt idx="6">
                  <c:v>1324</c:v>
                </c:pt>
                <c:pt idx="7">
                  <c:v>1411</c:v>
                </c:pt>
                <c:pt idx="8">
                  <c:v>1327</c:v>
                </c:pt>
                <c:pt idx="9">
                  <c:v>1429</c:v>
                </c:pt>
                <c:pt idx="10">
                  <c:v>1390</c:v>
                </c:pt>
                <c:pt idx="11">
                  <c:v>1448</c:v>
                </c:pt>
                <c:pt idx="12">
                  <c:v>1401</c:v>
                </c:pt>
                <c:pt idx="13">
                  <c:v>1297</c:v>
                </c:pt>
                <c:pt idx="14">
                  <c:v>1380</c:v>
                </c:pt>
                <c:pt idx="15">
                  <c:v>1414</c:v>
                </c:pt>
                <c:pt idx="16">
                  <c:v>1367</c:v>
                </c:pt>
                <c:pt idx="17">
                  <c:v>1381</c:v>
                </c:pt>
                <c:pt idx="18">
                  <c:v>1424</c:v>
                </c:pt>
                <c:pt idx="19">
                  <c:v>1422</c:v>
                </c:pt>
                <c:pt idx="20">
                  <c:v>1408</c:v>
                </c:pt>
                <c:pt idx="21">
                  <c:v>1357</c:v>
                </c:pt>
                <c:pt idx="22">
                  <c:v>1404</c:v>
                </c:pt>
                <c:pt idx="23">
                  <c:v>1370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25-4E8B-B9AD-97475BA60B62}"/>
            </c:ext>
          </c:extLst>
        </c:ser>
        <c:ser>
          <c:idx val="1"/>
          <c:order val="1"/>
          <c:tx>
            <c:strRef>
              <c:f>'2014_01_16'!$C$2</c:f>
              <c:strCache>
                <c:ptCount val="1"/>
                <c:pt idx="0">
                  <c:v>17/01/2014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'2014_01_16'!$A$3:$A$26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'2014_01_16'!$C$3:$C$26</c:f>
              <c:numCache>
                <c:formatCode>General</c:formatCode>
                <c:ptCount val="24"/>
                <c:pt idx="0">
                  <c:v>1335</c:v>
                </c:pt>
                <c:pt idx="1">
                  <c:v>1460</c:v>
                </c:pt>
                <c:pt idx="2">
                  <c:v>1428</c:v>
                </c:pt>
                <c:pt idx="3">
                  <c:v>1416</c:v>
                </c:pt>
                <c:pt idx="4">
                  <c:v>1433</c:v>
                </c:pt>
                <c:pt idx="5">
                  <c:v>1323</c:v>
                </c:pt>
                <c:pt idx="6">
                  <c:v>1324</c:v>
                </c:pt>
                <c:pt idx="7">
                  <c:v>1411</c:v>
                </c:pt>
                <c:pt idx="8">
                  <c:v>1327</c:v>
                </c:pt>
                <c:pt idx="9">
                  <c:v>1429</c:v>
                </c:pt>
                <c:pt idx="10">
                  <c:v>1390</c:v>
                </c:pt>
                <c:pt idx="11">
                  <c:v>1448</c:v>
                </c:pt>
                <c:pt idx="12">
                  <c:v>1401</c:v>
                </c:pt>
                <c:pt idx="13">
                  <c:v>1297</c:v>
                </c:pt>
                <c:pt idx="14">
                  <c:v>1380</c:v>
                </c:pt>
                <c:pt idx="15">
                  <c:v>1414</c:v>
                </c:pt>
                <c:pt idx="16">
                  <c:v>1367</c:v>
                </c:pt>
                <c:pt idx="17">
                  <c:v>1381</c:v>
                </c:pt>
                <c:pt idx="18">
                  <c:v>1424</c:v>
                </c:pt>
                <c:pt idx="19">
                  <c:v>1422</c:v>
                </c:pt>
                <c:pt idx="20">
                  <c:v>1408</c:v>
                </c:pt>
                <c:pt idx="21">
                  <c:v>1357</c:v>
                </c:pt>
                <c:pt idx="22">
                  <c:v>1404</c:v>
                </c:pt>
                <c:pt idx="23">
                  <c:v>1370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25-4E8B-B9AD-97475BA60B62}"/>
            </c:ext>
          </c:extLst>
        </c:ser>
        <c:ser>
          <c:idx val="2"/>
          <c:order val="2"/>
          <c:tx>
            <c:strRef>
              <c:f>'2014_01_16'!$D$2</c:f>
              <c:strCache>
                <c:ptCount val="1"/>
                <c:pt idx="0">
                  <c:v>18/01/2014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'2014_01_16'!$A$3:$A$26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'2014_01_16'!$D$3:$D$26</c:f>
              <c:numCache>
                <c:formatCode>General</c:formatCode>
                <c:ptCount val="24"/>
                <c:pt idx="0">
                  <c:v>1437</c:v>
                </c:pt>
                <c:pt idx="1">
                  <c:v>1349</c:v>
                </c:pt>
                <c:pt idx="2">
                  <c:v>1376</c:v>
                </c:pt>
                <c:pt idx="3">
                  <c:v>1400</c:v>
                </c:pt>
                <c:pt idx="4">
                  <c:v>1316</c:v>
                </c:pt>
                <c:pt idx="5">
                  <c:v>1408</c:v>
                </c:pt>
                <c:pt idx="6">
                  <c:v>1377</c:v>
                </c:pt>
                <c:pt idx="7">
                  <c:v>1331</c:v>
                </c:pt>
                <c:pt idx="8">
                  <c:v>1372</c:v>
                </c:pt>
                <c:pt idx="9">
                  <c:v>1372</c:v>
                </c:pt>
                <c:pt idx="10">
                  <c:v>1365</c:v>
                </c:pt>
                <c:pt idx="11">
                  <c:v>1347</c:v>
                </c:pt>
                <c:pt idx="12">
                  <c:v>1392</c:v>
                </c:pt>
                <c:pt idx="13">
                  <c:v>1389</c:v>
                </c:pt>
                <c:pt idx="14">
                  <c:v>1459</c:v>
                </c:pt>
                <c:pt idx="15">
                  <c:v>1348</c:v>
                </c:pt>
                <c:pt idx="16">
                  <c:v>1358</c:v>
                </c:pt>
                <c:pt idx="17">
                  <c:v>1413</c:v>
                </c:pt>
                <c:pt idx="18">
                  <c:v>1384</c:v>
                </c:pt>
                <c:pt idx="19">
                  <c:v>1382</c:v>
                </c:pt>
                <c:pt idx="20">
                  <c:v>1481</c:v>
                </c:pt>
                <c:pt idx="21">
                  <c:v>1407</c:v>
                </c:pt>
                <c:pt idx="22">
                  <c:v>1436</c:v>
                </c:pt>
                <c:pt idx="23">
                  <c:v>1419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25-4E8B-B9AD-97475BA60B62}"/>
            </c:ext>
          </c:extLst>
        </c:ser>
        <c:ser>
          <c:idx val="3"/>
          <c:order val="3"/>
          <c:tx>
            <c:strRef>
              <c:f>'2014_01_16'!$E$2</c:f>
              <c:strCache>
                <c:ptCount val="1"/>
                <c:pt idx="0">
                  <c:v>19/01/2014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'2014_01_16'!$A$3:$A$26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'2014_01_16'!$E$3:$E$26</c:f>
              <c:numCache>
                <c:formatCode>General</c:formatCode>
                <c:ptCount val="24"/>
                <c:pt idx="0">
                  <c:v>1417</c:v>
                </c:pt>
                <c:pt idx="1">
                  <c:v>1417</c:v>
                </c:pt>
                <c:pt idx="2">
                  <c:v>1418</c:v>
                </c:pt>
                <c:pt idx="3">
                  <c:v>1414</c:v>
                </c:pt>
                <c:pt idx="4">
                  <c:v>1420</c:v>
                </c:pt>
                <c:pt idx="5">
                  <c:v>1390</c:v>
                </c:pt>
                <c:pt idx="6">
                  <c:v>1417</c:v>
                </c:pt>
                <c:pt idx="7">
                  <c:v>1371</c:v>
                </c:pt>
                <c:pt idx="8">
                  <c:v>1445</c:v>
                </c:pt>
                <c:pt idx="9">
                  <c:v>1375</c:v>
                </c:pt>
                <c:pt idx="10">
                  <c:v>1477</c:v>
                </c:pt>
                <c:pt idx="11">
                  <c:v>1410</c:v>
                </c:pt>
                <c:pt idx="12">
                  <c:v>1396</c:v>
                </c:pt>
                <c:pt idx="13">
                  <c:v>1540</c:v>
                </c:pt>
                <c:pt idx="14">
                  <c:v>1543</c:v>
                </c:pt>
                <c:pt idx="15">
                  <c:v>1497</c:v>
                </c:pt>
                <c:pt idx="16">
                  <c:v>1385</c:v>
                </c:pt>
                <c:pt idx="17">
                  <c:v>1339</c:v>
                </c:pt>
                <c:pt idx="18">
                  <c:v>1392</c:v>
                </c:pt>
                <c:pt idx="19">
                  <c:v>1386</c:v>
                </c:pt>
                <c:pt idx="20">
                  <c:v>1412</c:v>
                </c:pt>
                <c:pt idx="21">
                  <c:v>1428</c:v>
                </c:pt>
                <c:pt idx="22">
                  <c:v>1398</c:v>
                </c:pt>
                <c:pt idx="23">
                  <c:v>1412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F25-4E8B-B9AD-97475BA60B62}"/>
            </c:ext>
          </c:extLst>
        </c:ser>
        <c:ser>
          <c:idx val="4"/>
          <c:order val="4"/>
          <c:tx>
            <c:strRef>
              <c:f>'2014_01_16'!$F$2</c:f>
              <c:strCache>
                <c:ptCount val="1"/>
                <c:pt idx="0">
                  <c:v>20/01/2014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'2014_01_16'!$A$3:$A$26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'2014_01_16'!$F$3:$F$26</c:f>
              <c:numCache>
                <c:formatCode>General</c:formatCode>
                <c:ptCount val="24"/>
                <c:pt idx="0">
                  <c:v>1394</c:v>
                </c:pt>
                <c:pt idx="1">
                  <c:v>1424</c:v>
                </c:pt>
                <c:pt idx="2">
                  <c:v>1276</c:v>
                </c:pt>
                <c:pt idx="3">
                  <c:v>1390</c:v>
                </c:pt>
                <c:pt idx="4">
                  <c:v>1376</c:v>
                </c:pt>
                <c:pt idx="5">
                  <c:v>1390</c:v>
                </c:pt>
                <c:pt idx="6">
                  <c:v>1350</c:v>
                </c:pt>
                <c:pt idx="7">
                  <c:v>1323</c:v>
                </c:pt>
                <c:pt idx="8">
                  <c:v>1311</c:v>
                </c:pt>
                <c:pt idx="9">
                  <c:v>1408</c:v>
                </c:pt>
                <c:pt idx="10">
                  <c:v>1368</c:v>
                </c:pt>
                <c:pt idx="11">
                  <c:v>1422</c:v>
                </c:pt>
                <c:pt idx="12">
                  <c:v>1478</c:v>
                </c:pt>
                <c:pt idx="13">
                  <c:v>1414</c:v>
                </c:pt>
                <c:pt idx="14">
                  <c:v>1478</c:v>
                </c:pt>
                <c:pt idx="15">
                  <c:v>1264</c:v>
                </c:pt>
                <c:pt idx="16">
                  <c:v>1546</c:v>
                </c:pt>
                <c:pt idx="17">
                  <c:v>1548</c:v>
                </c:pt>
                <c:pt idx="18">
                  <c:v>1487</c:v>
                </c:pt>
                <c:pt idx="19">
                  <c:v>1524</c:v>
                </c:pt>
                <c:pt idx="20">
                  <c:v>1414</c:v>
                </c:pt>
                <c:pt idx="21">
                  <c:v>1463</c:v>
                </c:pt>
                <c:pt idx="22">
                  <c:v>1506</c:v>
                </c:pt>
                <c:pt idx="23">
                  <c:v>1536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F25-4E8B-B9AD-97475BA60B62}"/>
            </c:ext>
          </c:extLst>
        </c:ser>
        <c:ser>
          <c:idx val="5"/>
          <c:order val="5"/>
          <c:tx>
            <c:strRef>
              <c:f>'2014_01_16'!$G$2</c:f>
              <c:strCache>
                <c:ptCount val="1"/>
                <c:pt idx="0">
                  <c:v>21/01/2014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'2014_01_16'!$A$3:$A$26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'2014_01_16'!$G$3:$G$26</c:f>
              <c:numCache>
                <c:formatCode>General</c:formatCode>
                <c:ptCount val="24"/>
                <c:pt idx="0">
                  <c:v>1406</c:v>
                </c:pt>
                <c:pt idx="1">
                  <c:v>1462</c:v>
                </c:pt>
                <c:pt idx="2">
                  <c:v>1325</c:v>
                </c:pt>
                <c:pt idx="3">
                  <c:v>1366</c:v>
                </c:pt>
                <c:pt idx="4">
                  <c:v>1357</c:v>
                </c:pt>
                <c:pt idx="5">
                  <c:v>1307</c:v>
                </c:pt>
                <c:pt idx="6">
                  <c:v>1340</c:v>
                </c:pt>
                <c:pt idx="7">
                  <c:v>1448</c:v>
                </c:pt>
                <c:pt idx="8">
                  <c:v>1502</c:v>
                </c:pt>
                <c:pt idx="9">
                  <c:v>1361</c:v>
                </c:pt>
                <c:pt idx="10">
                  <c:v>1370</c:v>
                </c:pt>
                <c:pt idx="11">
                  <c:v>1310</c:v>
                </c:pt>
                <c:pt idx="12">
                  <c:v>1280</c:v>
                </c:pt>
                <c:pt idx="13">
                  <c:v>1340</c:v>
                </c:pt>
                <c:pt idx="14">
                  <c:v>1316</c:v>
                </c:pt>
                <c:pt idx="15">
                  <c:v>1340</c:v>
                </c:pt>
                <c:pt idx="16">
                  <c:v>1313</c:v>
                </c:pt>
                <c:pt idx="17">
                  <c:v>1341</c:v>
                </c:pt>
                <c:pt idx="18">
                  <c:v>1311</c:v>
                </c:pt>
                <c:pt idx="19">
                  <c:v>1321</c:v>
                </c:pt>
                <c:pt idx="20">
                  <c:v>1253</c:v>
                </c:pt>
                <c:pt idx="21">
                  <c:v>1317</c:v>
                </c:pt>
                <c:pt idx="22">
                  <c:v>1274</c:v>
                </c:pt>
                <c:pt idx="23">
                  <c:v>1329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F25-4E8B-B9AD-97475BA60B62}"/>
            </c:ext>
          </c:extLst>
        </c:ser>
        <c:ser>
          <c:idx val="6"/>
          <c:order val="6"/>
          <c:tx>
            <c:strRef>
              <c:f>'2014_01_16'!$H$2</c:f>
              <c:strCache>
                <c:ptCount val="1"/>
                <c:pt idx="0">
                  <c:v>22/01/2014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'2014_01_16'!$A$3:$A$26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'2014_01_16'!$H$3:$H$26</c:f>
              <c:numCache>
                <c:formatCode>General</c:formatCode>
                <c:ptCount val="24"/>
                <c:pt idx="0">
                  <c:v>1327</c:v>
                </c:pt>
                <c:pt idx="1">
                  <c:v>1263</c:v>
                </c:pt>
                <c:pt idx="2">
                  <c:v>1304</c:v>
                </c:pt>
                <c:pt idx="3">
                  <c:v>1319</c:v>
                </c:pt>
                <c:pt idx="4">
                  <c:v>1229</c:v>
                </c:pt>
                <c:pt idx="5">
                  <c:v>1285</c:v>
                </c:pt>
                <c:pt idx="6">
                  <c:v>1249</c:v>
                </c:pt>
                <c:pt idx="7">
                  <c:v>1291</c:v>
                </c:pt>
                <c:pt idx="8">
                  <c:v>1331</c:v>
                </c:pt>
                <c:pt idx="9">
                  <c:v>1298</c:v>
                </c:pt>
                <c:pt idx="10">
                  <c:v>1296</c:v>
                </c:pt>
                <c:pt idx="11">
                  <c:v>1289</c:v>
                </c:pt>
                <c:pt idx="12">
                  <c:v>1294</c:v>
                </c:pt>
                <c:pt idx="13">
                  <c:v>1329</c:v>
                </c:pt>
                <c:pt idx="14">
                  <c:v>1285</c:v>
                </c:pt>
                <c:pt idx="15">
                  <c:v>1381</c:v>
                </c:pt>
                <c:pt idx="16">
                  <c:v>1321</c:v>
                </c:pt>
                <c:pt idx="17">
                  <c:v>1331</c:v>
                </c:pt>
                <c:pt idx="18">
                  <c:v>1338</c:v>
                </c:pt>
                <c:pt idx="19">
                  <c:v>1398</c:v>
                </c:pt>
                <c:pt idx="20">
                  <c:v>1475</c:v>
                </c:pt>
                <c:pt idx="21">
                  <c:v>1404</c:v>
                </c:pt>
                <c:pt idx="22">
                  <c:v>1418</c:v>
                </c:pt>
                <c:pt idx="23">
                  <c:v>1444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F25-4E8B-B9AD-97475BA60B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835992"/>
        <c:axId val="181836384"/>
      </c:lineChart>
      <c:catAx>
        <c:axId val="181835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836384"/>
        <c:crosses val="autoZero"/>
        <c:auto val="1"/>
        <c:lblAlgn val="ctr"/>
        <c:lblOffset val="100"/>
        <c:noMultiLvlLbl val="0"/>
      </c:catAx>
      <c:valAx>
        <c:axId val="18183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835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Day/Night</a:t>
            </a:r>
            <a:r>
              <a:rPr lang="en-GB" baseline="0"/>
              <a:t> Average Data</a:t>
            </a:r>
          </a:p>
        </c:rich>
      </c:tx>
      <c:layout>
        <c:manualLayout>
          <c:xMode val="edge"/>
          <c:yMode val="edge"/>
          <c:x val="0.288840113735783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135870516185475"/>
          <c:y val="0.2824726038791337"/>
          <c:w val="0.87753018372703417"/>
          <c:h val="0.61498432487605714"/>
        </c:manualLayout>
      </c:layout>
      <c:lineChart>
        <c:grouping val="standard"/>
        <c:varyColors val="0"/>
        <c:ser>
          <c:idx val="0"/>
          <c:order val="0"/>
          <c:tx>
            <c:strRef>
              <c:f>'2014_01_16'!$A$28</c:f>
              <c:strCache>
                <c:ptCount val="1"/>
                <c:pt idx="0">
                  <c:v>DAY(10-14)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'2014_01_16'!$B$28:$H$28</c:f>
              <c:numCache>
                <c:formatCode>General</c:formatCode>
                <c:ptCount val="7"/>
                <c:pt idx="0">
                  <c:v>6916</c:v>
                </c:pt>
                <c:pt idx="1">
                  <c:v>6916</c:v>
                </c:pt>
                <c:pt idx="2">
                  <c:v>6952</c:v>
                </c:pt>
                <c:pt idx="3">
                  <c:v>7366</c:v>
                </c:pt>
                <c:pt idx="4">
                  <c:v>7160</c:v>
                </c:pt>
                <c:pt idx="5">
                  <c:v>6616</c:v>
                </c:pt>
                <c:pt idx="6">
                  <c:v>6493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97-4EE4-8ED3-287A57D8101C}"/>
            </c:ext>
          </c:extLst>
        </c:ser>
        <c:ser>
          <c:idx val="1"/>
          <c:order val="1"/>
          <c:tx>
            <c:strRef>
              <c:f>'2014_01_16'!$A$29</c:f>
              <c:strCache>
                <c:ptCount val="1"/>
                <c:pt idx="0">
                  <c:v>NIGHT (22-2)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'2014_01_16'!$B$29:$H$29</c:f>
              <c:numCache>
                <c:formatCode>General</c:formatCode>
                <c:ptCount val="7"/>
                <c:pt idx="0">
                  <c:v>6997</c:v>
                </c:pt>
                <c:pt idx="1">
                  <c:v>6936</c:v>
                </c:pt>
                <c:pt idx="2">
                  <c:v>7107</c:v>
                </c:pt>
                <c:pt idx="3">
                  <c:v>6904</c:v>
                </c:pt>
                <c:pt idx="4">
                  <c:v>7235</c:v>
                </c:pt>
                <c:pt idx="5">
                  <c:v>6497</c:v>
                </c:pt>
                <c:pt idx="6">
                  <c:v>7085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97-4EE4-8ED3-287A57D810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836776"/>
        <c:axId val="181837168"/>
      </c:lineChart>
      <c:catAx>
        <c:axId val="181836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837168"/>
        <c:crosses val="autoZero"/>
        <c:auto val="1"/>
        <c:lblAlgn val="ctr"/>
        <c:lblOffset val="100"/>
        <c:noMultiLvlLbl val="0"/>
      </c:catAx>
      <c:valAx>
        <c:axId val="18183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836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Event</a:t>
            </a:r>
            <a:r>
              <a:rPr lang="en-GB" baseline="0"/>
              <a:t> Graph for Station 304 - Week Starting 09/01/2014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'2014_01_23'!$B$2</c:f>
              <c:strCache>
                <c:ptCount val="1"/>
                <c:pt idx="0">
                  <c:v>23/01/2014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'2014_01_23'!$A$3:$A$26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'2014_01_23'!$B$3:$B$26</c:f>
              <c:numCache>
                <c:formatCode>General</c:formatCode>
                <c:ptCount val="24"/>
                <c:pt idx="0">
                  <c:v>1498</c:v>
                </c:pt>
                <c:pt idx="1">
                  <c:v>1363</c:v>
                </c:pt>
                <c:pt idx="2">
                  <c:v>1357</c:v>
                </c:pt>
                <c:pt idx="3">
                  <c:v>1321</c:v>
                </c:pt>
                <c:pt idx="4">
                  <c:v>1363</c:v>
                </c:pt>
                <c:pt idx="5">
                  <c:v>1345</c:v>
                </c:pt>
                <c:pt idx="6">
                  <c:v>1373</c:v>
                </c:pt>
                <c:pt idx="7">
                  <c:v>1524</c:v>
                </c:pt>
                <c:pt idx="8">
                  <c:v>1515</c:v>
                </c:pt>
                <c:pt idx="9">
                  <c:v>1387</c:v>
                </c:pt>
                <c:pt idx="10">
                  <c:v>1270</c:v>
                </c:pt>
                <c:pt idx="11">
                  <c:v>1320</c:v>
                </c:pt>
                <c:pt idx="12">
                  <c:v>1234</c:v>
                </c:pt>
                <c:pt idx="13">
                  <c:v>1289</c:v>
                </c:pt>
                <c:pt idx="14">
                  <c:v>1306</c:v>
                </c:pt>
                <c:pt idx="15">
                  <c:v>1338</c:v>
                </c:pt>
                <c:pt idx="16">
                  <c:v>1361</c:v>
                </c:pt>
                <c:pt idx="17">
                  <c:v>1425</c:v>
                </c:pt>
                <c:pt idx="18">
                  <c:v>1547</c:v>
                </c:pt>
                <c:pt idx="19">
                  <c:v>1576</c:v>
                </c:pt>
                <c:pt idx="20">
                  <c:v>1544</c:v>
                </c:pt>
                <c:pt idx="21">
                  <c:v>1388</c:v>
                </c:pt>
                <c:pt idx="22">
                  <c:v>1305</c:v>
                </c:pt>
                <c:pt idx="23">
                  <c:v>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F4-4246-AEDD-82B4D2424A21}"/>
            </c:ext>
          </c:extLst>
        </c:ser>
        <c:ser>
          <c:idx val="1"/>
          <c:order val="1"/>
          <c:tx>
            <c:strRef>
              <c:f>'2014_01_23'!$C$2</c:f>
              <c:strCache>
                <c:ptCount val="1"/>
                <c:pt idx="0">
                  <c:v>24/01/2014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'2014_01_23'!$A$3:$A$26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'2014_01_23'!$C$3:$C$26</c:f>
              <c:numCache>
                <c:formatCode>General</c:formatCode>
                <c:ptCount val="24"/>
                <c:pt idx="0">
                  <c:v>1330</c:v>
                </c:pt>
                <c:pt idx="1">
                  <c:v>1317</c:v>
                </c:pt>
                <c:pt idx="2">
                  <c:v>1395</c:v>
                </c:pt>
                <c:pt idx="3">
                  <c:v>1337</c:v>
                </c:pt>
                <c:pt idx="4">
                  <c:v>1360</c:v>
                </c:pt>
                <c:pt idx="5">
                  <c:v>1340</c:v>
                </c:pt>
                <c:pt idx="6">
                  <c:v>1238</c:v>
                </c:pt>
                <c:pt idx="7">
                  <c:v>1341</c:v>
                </c:pt>
                <c:pt idx="8">
                  <c:v>1249</c:v>
                </c:pt>
                <c:pt idx="9">
                  <c:v>1239</c:v>
                </c:pt>
                <c:pt idx="10">
                  <c:v>1274</c:v>
                </c:pt>
                <c:pt idx="11">
                  <c:v>1260</c:v>
                </c:pt>
                <c:pt idx="12">
                  <c:v>1258</c:v>
                </c:pt>
                <c:pt idx="13">
                  <c:v>1231</c:v>
                </c:pt>
                <c:pt idx="14">
                  <c:v>1281</c:v>
                </c:pt>
                <c:pt idx="15">
                  <c:v>1209</c:v>
                </c:pt>
                <c:pt idx="16">
                  <c:v>1267</c:v>
                </c:pt>
                <c:pt idx="17">
                  <c:v>1259</c:v>
                </c:pt>
                <c:pt idx="18">
                  <c:v>1217</c:v>
                </c:pt>
                <c:pt idx="19">
                  <c:v>1261</c:v>
                </c:pt>
                <c:pt idx="20">
                  <c:v>1310</c:v>
                </c:pt>
                <c:pt idx="21">
                  <c:v>1266</c:v>
                </c:pt>
                <c:pt idx="22">
                  <c:v>1188</c:v>
                </c:pt>
                <c:pt idx="23">
                  <c:v>1362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F4-4246-AEDD-82B4D2424A21}"/>
            </c:ext>
          </c:extLst>
        </c:ser>
        <c:ser>
          <c:idx val="2"/>
          <c:order val="2"/>
          <c:tx>
            <c:strRef>
              <c:f>'2014_01_23'!$D$2</c:f>
              <c:strCache>
                <c:ptCount val="1"/>
                <c:pt idx="0">
                  <c:v>25/01/2014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'2014_01_23'!$A$3:$A$26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'2014_01_23'!$D$3:$D$26</c:f>
              <c:numCache>
                <c:formatCode>General</c:formatCode>
                <c:ptCount val="24"/>
                <c:pt idx="0">
                  <c:v>1267</c:v>
                </c:pt>
                <c:pt idx="1">
                  <c:v>1291</c:v>
                </c:pt>
                <c:pt idx="2">
                  <c:v>1246</c:v>
                </c:pt>
                <c:pt idx="3">
                  <c:v>1255</c:v>
                </c:pt>
                <c:pt idx="4">
                  <c:v>1288</c:v>
                </c:pt>
                <c:pt idx="5">
                  <c:v>1189</c:v>
                </c:pt>
                <c:pt idx="6">
                  <c:v>1280</c:v>
                </c:pt>
                <c:pt idx="7">
                  <c:v>1262</c:v>
                </c:pt>
                <c:pt idx="8">
                  <c:v>1281</c:v>
                </c:pt>
                <c:pt idx="9">
                  <c:v>1310</c:v>
                </c:pt>
                <c:pt idx="10">
                  <c:v>1209</c:v>
                </c:pt>
                <c:pt idx="11">
                  <c:v>1278</c:v>
                </c:pt>
                <c:pt idx="12">
                  <c:v>1277</c:v>
                </c:pt>
                <c:pt idx="13">
                  <c:v>1273</c:v>
                </c:pt>
                <c:pt idx="14">
                  <c:v>1356</c:v>
                </c:pt>
                <c:pt idx="15">
                  <c:v>1323</c:v>
                </c:pt>
                <c:pt idx="16">
                  <c:v>1344</c:v>
                </c:pt>
                <c:pt idx="17">
                  <c:v>1330</c:v>
                </c:pt>
                <c:pt idx="18">
                  <c:v>1360</c:v>
                </c:pt>
                <c:pt idx="19">
                  <c:v>1381</c:v>
                </c:pt>
                <c:pt idx="20">
                  <c:v>1561</c:v>
                </c:pt>
                <c:pt idx="21">
                  <c:v>1530</c:v>
                </c:pt>
                <c:pt idx="22">
                  <c:v>1414</c:v>
                </c:pt>
                <c:pt idx="23">
                  <c:v>1408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F4-4246-AEDD-82B4D2424A21}"/>
            </c:ext>
          </c:extLst>
        </c:ser>
        <c:ser>
          <c:idx val="3"/>
          <c:order val="3"/>
          <c:tx>
            <c:strRef>
              <c:f>'2014_01_23'!$E$2</c:f>
              <c:strCache>
                <c:ptCount val="1"/>
                <c:pt idx="0">
                  <c:v>26/01/2014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'2014_01_23'!$A$3:$A$26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'2014_01_23'!$E$3:$E$26</c:f>
              <c:numCache>
                <c:formatCode>General</c:formatCode>
                <c:ptCount val="24"/>
                <c:pt idx="0">
                  <c:v>1362</c:v>
                </c:pt>
                <c:pt idx="1">
                  <c:v>1344</c:v>
                </c:pt>
                <c:pt idx="2">
                  <c:v>1270</c:v>
                </c:pt>
                <c:pt idx="3">
                  <c:v>1293</c:v>
                </c:pt>
                <c:pt idx="4">
                  <c:v>1262</c:v>
                </c:pt>
                <c:pt idx="5">
                  <c:v>1267</c:v>
                </c:pt>
                <c:pt idx="6">
                  <c:v>1243</c:v>
                </c:pt>
                <c:pt idx="7">
                  <c:v>1232</c:v>
                </c:pt>
                <c:pt idx="8">
                  <c:v>1291</c:v>
                </c:pt>
                <c:pt idx="9">
                  <c:v>1304</c:v>
                </c:pt>
                <c:pt idx="10">
                  <c:v>1319</c:v>
                </c:pt>
                <c:pt idx="11">
                  <c:v>1300</c:v>
                </c:pt>
                <c:pt idx="12">
                  <c:v>1290</c:v>
                </c:pt>
                <c:pt idx="13">
                  <c:v>1364</c:v>
                </c:pt>
                <c:pt idx="14">
                  <c:v>1339</c:v>
                </c:pt>
                <c:pt idx="15">
                  <c:v>1401</c:v>
                </c:pt>
                <c:pt idx="16">
                  <c:v>1383</c:v>
                </c:pt>
                <c:pt idx="17">
                  <c:v>1507</c:v>
                </c:pt>
                <c:pt idx="18">
                  <c:v>1601</c:v>
                </c:pt>
                <c:pt idx="19">
                  <c:v>1629</c:v>
                </c:pt>
                <c:pt idx="20">
                  <c:v>1581</c:v>
                </c:pt>
                <c:pt idx="21">
                  <c:v>1534</c:v>
                </c:pt>
                <c:pt idx="22">
                  <c:v>1490</c:v>
                </c:pt>
                <c:pt idx="23">
                  <c:v>1371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8F4-4246-AEDD-82B4D2424A21}"/>
            </c:ext>
          </c:extLst>
        </c:ser>
        <c:ser>
          <c:idx val="4"/>
          <c:order val="4"/>
          <c:tx>
            <c:strRef>
              <c:f>'2014_01_23'!$F$2</c:f>
              <c:strCache>
                <c:ptCount val="1"/>
                <c:pt idx="0">
                  <c:v>27/01/2014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'2014_01_23'!$A$3:$A$26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'2014_01_23'!$F$3:$F$26</c:f>
              <c:numCache>
                <c:formatCode>General</c:formatCode>
                <c:ptCount val="24"/>
                <c:pt idx="0">
                  <c:v>1396</c:v>
                </c:pt>
                <c:pt idx="1">
                  <c:v>1451</c:v>
                </c:pt>
                <c:pt idx="2">
                  <c:v>1503</c:v>
                </c:pt>
                <c:pt idx="3">
                  <c:v>1445</c:v>
                </c:pt>
                <c:pt idx="4">
                  <c:v>1383</c:v>
                </c:pt>
                <c:pt idx="5">
                  <c:v>1437</c:v>
                </c:pt>
                <c:pt idx="6">
                  <c:v>1421</c:v>
                </c:pt>
                <c:pt idx="7">
                  <c:v>1401</c:v>
                </c:pt>
                <c:pt idx="8">
                  <c:v>1488</c:v>
                </c:pt>
                <c:pt idx="9">
                  <c:v>1380</c:v>
                </c:pt>
                <c:pt idx="10">
                  <c:v>1473</c:v>
                </c:pt>
                <c:pt idx="11">
                  <c:v>1391</c:v>
                </c:pt>
                <c:pt idx="12">
                  <c:v>1396</c:v>
                </c:pt>
                <c:pt idx="13">
                  <c:v>1411</c:v>
                </c:pt>
                <c:pt idx="14">
                  <c:v>1423</c:v>
                </c:pt>
                <c:pt idx="15">
                  <c:v>1450</c:v>
                </c:pt>
                <c:pt idx="16">
                  <c:v>1424</c:v>
                </c:pt>
                <c:pt idx="17">
                  <c:v>1406</c:v>
                </c:pt>
                <c:pt idx="18">
                  <c:v>1349</c:v>
                </c:pt>
                <c:pt idx="19">
                  <c:v>1430</c:v>
                </c:pt>
                <c:pt idx="20">
                  <c:v>1453</c:v>
                </c:pt>
                <c:pt idx="21">
                  <c:v>1421</c:v>
                </c:pt>
                <c:pt idx="22">
                  <c:v>1461</c:v>
                </c:pt>
                <c:pt idx="23">
                  <c:v>1418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8F4-4246-AEDD-82B4D2424A21}"/>
            </c:ext>
          </c:extLst>
        </c:ser>
        <c:ser>
          <c:idx val="5"/>
          <c:order val="5"/>
          <c:tx>
            <c:strRef>
              <c:f>'2014_01_23'!$G$2</c:f>
              <c:strCache>
                <c:ptCount val="1"/>
                <c:pt idx="0">
                  <c:v>28/01/2014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'2014_01_23'!$A$3:$A$26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'2014_01_23'!$G$3:$G$26</c:f>
              <c:numCache>
                <c:formatCode>General</c:formatCode>
                <c:ptCount val="24"/>
                <c:pt idx="0">
                  <c:v>1349</c:v>
                </c:pt>
                <c:pt idx="1">
                  <c:v>1390</c:v>
                </c:pt>
                <c:pt idx="2">
                  <c:v>1481</c:v>
                </c:pt>
                <c:pt idx="3">
                  <c:v>1497</c:v>
                </c:pt>
                <c:pt idx="4">
                  <c:v>1478</c:v>
                </c:pt>
                <c:pt idx="5">
                  <c:v>1466</c:v>
                </c:pt>
                <c:pt idx="6">
                  <c:v>1513</c:v>
                </c:pt>
                <c:pt idx="7">
                  <c:v>1334</c:v>
                </c:pt>
                <c:pt idx="8">
                  <c:v>1457</c:v>
                </c:pt>
                <c:pt idx="9">
                  <c:v>1438</c:v>
                </c:pt>
                <c:pt idx="10">
                  <c:v>1423</c:v>
                </c:pt>
                <c:pt idx="11">
                  <c:v>1448</c:v>
                </c:pt>
                <c:pt idx="12">
                  <c:v>1475</c:v>
                </c:pt>
                <c:pt idx="13">
                  <c:v>1422</c:v>
                </c:pt>
                <c:pt idx="14">
                  <c:v>1444</c:v>
                </c:pt>
                <c:pt idx="15">
                  <c:v>1367</c:v>
                </c:pt>
                <c:pt idx="16">
                  <c:v>1428</c:v>
                </c:pt>
                <c:pt idx="17">
                  <c:v>1421</c:v>
                </c:pt>
                <c:pt idx="18">
                  <c:v>1471</c:v>
                </c:pt>
                <c:pt idx="19">
                  <c:v>1411</c:v>
                </c:pt>
                <c:pt idx="20">
                  <c:v>1341</c:v>
                </c:pt>
                <c:pt idx="21">
                  <c:v>1473</c:v>
                </c:pt>
                <c:pt idx="22">
                  <c:v>1362</c:v>
                </c:pt>
                <c:pt idx="23">
                  <c:v>1511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8F4-4246-AEDD-82B4D2424A21}"/>
            </c:ext>
          </c:extLst>
        </c:ser>
        <c:ser>
          <c:idx val="6"/>
          <c:order val="6"/>
          <c:tx>
            <c:strRef>
              <c:f>'2014_01_23'!$H$2</c:f>
              <c:strCache>
                <c:ptCount val="1"/>
                <c:pt idx="0">
                  <c:v>29/01/2014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'2014_01_23'!$A$3:$A$26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'2014_01_23'!$H$3:$H$26</c:f>
              <c:numCache>
                <c:formatCode>General</c:formatCode>
                <c:ptCount val="24"/>
                <c:pt idx="0">
                  <c:v>1446</c:v>
                </c:pt>
                <c:pt idx="1">
                  <c:v>1408</c:v>
                </c:pt>
                <c:pt idx="2">
                  <c:v>1384</c:v>
                </c:pt>
                <c:pt idx="3">
                  <c:v>1410</c:v>
                </c:pt>
                <c:pt idx="4">
                  <c:v>1426</c:v>
                </c:pt>
                <c:pt idx="5">
                  <c:v>1462</c:v>
                </c:pt>
                <c:pt idx="6">
                  <c:v>1344</c:v>
                </c:pt>
                <c:pt idx="7">
                  <c:v>1424</c:v>
                </c:pt>
                <c:pt idx="8">
                  <c:v>1426</c:v>
                </c:pt>
                <c:pt idx="9">
                  <c:v>1426</c:v>
                </c:pt>
                <c:pt idx="10">
                  <c:v>1452</c:v>
                </c:pt>
                <c:pt idx="11">
                  <c:v>1393</c:v>
                </c:pt>
                <c:pt idx="12">
                  <c:v>1412</c:v>
                </c:pt>
                <c:pt idx="13">
                  <c:v>1390</c:v>
                </c:pt>
                <c:pt idx="14">
                  <c:v>1360</c:v>
                </c:pt>
                <c:pt idx="15">
                  <c:v>1337</c:v>
                </c:pt>
                <c:pt idx="16">
                  <c:v>1367</c:v>
                </c:pt>
                <c:pt idx="17">
                  <c:v>1386</c:v>
                </c:pt>
                <c:pt idx="18">
                  <c:v>1360</c:v>
                </c:pt>
                <c:pt idx="19">
                  <c:v>1424</c:v>
                </c:pt>
                <c:pt idx="20">
                  <c:v>1401</c:v>
                </c:pt>
                <c:pt idx="21">
                  <c:v>1432</c:v>
                </c:pt>
                <c:pt idx="22">
                  <c:v>1328</c:v>
                </c:pt>
                <c:pt idx="23">
                  <c:v>1366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8F4-4246-AEDD-82B4D2424A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3700160"/>
        <c:axId val="241691560"/>
      </c:lineChart>
      <c:catAx>
        <c:axId val="243700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691560"/>
        <c:crosses val="autoZero"/>
        <c:auto val="1"/>
        <c:lblAlgn val="ctr"/>
        <c:lblOffset val="100"/>
        <c:noMultiLvlLbl val="0"/>
      </c:catAx>
      <c:valAx>
        <c:axId val="241691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700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Day/Night</a:t>
            </a:r>
            <a:r>
              <a:rPr lang="en-GB" baseline="0"/>
              <a:t> Average Data</a:t>
            </a:r>
          </a:p>
        </c:rich>
      </c:tx>
      <c:layout>
        <c:manualLayout>
          <c:xMode val="edge"/>
          <c:yMode val="edge"/>
          <c:x val="0.288840113735783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135870516185475"/>
          <c:y val="0.2824726038791337"/>
          <c:w val="0.87753018372703417"/>
          <c:h val="0.61498432487605714"/>
        </c:manualLayout>
      </c:layout>
      <c:lineChart>
        <c:grouping val="standard"/>
        <c:varyColors val="0"/>
        <c:ser>
          <c:idx val="0"/>
          <c:order val="0"/>
          <c:tx>
            <c:strRef>
              <c:f>'2014_01_23'!$A$28</c:f>
              <c:strCache>
                <c:ptCount val="1"/>
                <c:pt idx="0">
                  <c:v>DAY(10-14)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'2014_01_23'!$B$28:$H$28</c:f>
              <c:numCache>
                <c:formatCode>General</c:formatCode>
                <c:ptCount val="7"/>
                <c:pt idx="0">
                  <c:v>6419</c:v>
                </c:pt>
                <c:pt idx="1">
                  <c:v>6304</c:v>
                </c:pt>
                <c:pt idx="2">
                  <c:v>6393</c:v>
                </c:pt>
                <c:pt idx="3">
                  <c:v>6612</c:v>
                </c:pt>
                <c:pt idx="4">
                  <c:v>7094</c:v>
                </c:pt>
                <c:pt idx="5">
                  <c:v>7212</c:v>
                </c:pt>
                <c:pt idx="6">
                  <c:v>7007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C6-4976-A8AE-786661EC70F5}"/>
            </c:ext>
          </c:extLst>
        </c:ser>
        <c:ser>
          <c:idx val="1"/>
          <c:order val="1"/>
          <c:tx>
            <c:strRef>
              <c:f>'2014_01_23'!$A$29</c:f>
              <c:strCache>
                <c:ptCount val="1"/>
                <c:pt idx="0">
                  <c:v>NIGHT (22-2)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'2014_01_23'!$B$29:$H$29</c:f>
              <c:numCache>
                <c:formatCode>General</c:formatCode>
                <c:ptCount val="7"/>
                <c:pt idx="0">
                  <c:v>6647</c:v>
                </c:pt>
                <c:pt idx="1">
                  <c:v>6354</c:v>
                </c:pt>
                <c:pt idx="2">
                  <c:v>6798</c:v>
                </c:pt>
                <c:pt idx="3">
                  <c:v>7211</c:v>
                </c:pt>
                <c:pt idx="4">
                  <c:v>7099</c:v>
                </c:pt>
                <c:pt idx="5">
                  <c:v>7111</c:v>
                </c:pt>
                <c:pt idx="6">
                  <c:v>6912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C6-4976-A8AE-786661EC70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690776"/>
        <c:axId val="354822088"/>
      </c:lineChart>
      <c:catAx>
        <c:axId val="241690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822088"/>
        <c:crosses val="autoZero"/>
        <c:auto val="1"/>
        <c:lblAlgn val="ctr"/>
        <c:lblOffset val="100"/>
        <c:noMultiLvlLbl val="0"/>
      </c:catAx>
      <c:valAx>
        <c:axId val="354822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690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Event</a:t>
            </a:r>
            <a:r>
              <a:rPr lang="en-GB" baseline="0"/>
              <a:t> Graph for Station 304 - Week Starting 09/01/2014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'2014_01_30'!$B$2</c:f>
              <c:strCache>
                <c:ptCount val="1"/>
                <c:pt idx="0">
                  <c:v>30/01/2014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'2014_01_30'!$A$3:$A$26</c:f>
              <c:numCache>
                <c:formatCode>General</c:formatCode>
                <c:ptCount val="24"/>
              </c:numCache>
            </c:numRef>
          </c:cat>
          <c:val>
            <c:numRef>
              <c:f>'2014_01_30'!$B$3:$B$26</c:f>
              <c:numCache>
                <c:formatCode>General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E9-4B69-BCCB-506B59705B9D}"/>
            </c:ext>
          </c:extLst>
        </c:ser>
        <c:ser>
          <c:idx val="1"/>
          <c:order val="1"/>
          <c:tx>
            <c:strRef>
              <c:f>'2014_01_30'!$C$2</c:f>
              <c:strCache>
                <c:ptCount val="1"/>
                <c:pt idx="0">
                  <c:v>31/01/2014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'2014_01_30'!$A$3:$A$26</c:f>
              <c:numCache>
                <c:formatCode>General</c:formatCode>
                <c:ptCount val="24"/>
              </c:numCache>
            </c:numRef>
          </c:cat>
          <c:val>
            <c:numRef>
              <c:f>'2014_01_30'!$C$3:$C$26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E9-4B69-BCCB-506B59705B9D}"/>
            </c:ext>
          </c:extLst>
        </c:ser>
        <c:ser>
          <c:idx val="2"/>
          <c:order val="2"/>
          <c:tx>
            <c:strRef>
              <c:f>'2014_01_30'!$D$2</c:f>
              <c:strCache>
                <c:ptCount val="1"/>
                <c:pt idx="0">
                  <c:v>01/02/2014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'2014_01_30'!$A$3:$A$26</c:f>
              <c:numCache>
                <c:formatCode>General</c:formatCode>
                <c:ptCount val="24"/>
              </c:numCache>
            </c:numRef>
          </c:cat>
          <c:val>
            <c:numRef>
              <c:f>'2014_01_30'!$D$3:$D$26</c:f>
              <c:numCache>
                <c:formatCode>General</c:formatCode>
                <c:ptCount val="24"/>
                <c:pt idx="0">
                  <c:v>1478</c:v>
                </c:pt>
                <c:pt idx="1">
                  <c:v>1556</c:v>
                </c:pt>
                <c:pt idx="2">
                  <c:v>1599</c:v>
                </c:pt>
                <c:pt idx="3">
                  <c:v>1445</c:v>
                </c:pt>
                <c:pt idx="4">
                  <c:v>1604</c:v>
                </c:pt>
                <c:pt idx="5">
                  <c:v>1598</c:v>
                </c:pt>
                <c:pt idx="6">
                  <c:v>1704</c:v>
                </c:pt>
                <c:pt idx="7">
                  <c:v>1549</c:v>
                </c:pt>
                <c:pt idx="8">
                  <c:v>1541</c:v>
                </c:pt>
                <c:pt idx="9">
                  <c:v>1499</c:v>
                </c:pt>
                <c:pt idx="10">
                  <c:v>1452</c:v>
                </c:pt>
                <c:pt idx="11">
                  <c:v>1388</c:v>
                </c:pt>
                <c:pt idx="12">
                  <c:v>1387</c:v>
                </c:pt>
                <c:pt idx="13">
                  <c:v>1419</c:v>
                </c:pt>
                <c:pt idx="14">
                  <c:v>1362</c:v>
                </c:pt>
                <c:pt idx="15">
                  <c:v>1336</c:v>
                </c:pt>
                <c:pt idx="16">
                  <c:v>1341</c:v>
                </c:pt>
                <c:pt idx="17">
                  <c:v>1346</c:v>
                </c:pt>
                <c:pt idx="18">
                  <c:v>1378</c:v>
                </c:pt>
                <c:pt idx="19">
                  <c:v>1315</c:v>
                </c:pt>
                <c:pt idx="20">
                  <c:v>1383</c:v>
                </c:pt>
                <c:pt idx="21">
                  <c:v>1325</c:v>
                </c:pt>
                <c:pt idx="22">
                  <c:v>1409</c:v>
                </c:pt>
                <c:pt idx="23">
                  <c:v>1384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E9-4B69-BCCB-506B59705B9D}"/>
            </c:ext>
          </c:extLst>
        </c:ser>
        <c:ser>
          <c:idx val="3"/>
          <c:order val="3"/>
          <c:tx>
            <c:strRef>
              <c:f>'2014_01_30'!$E$2</c:f>
              <c:strCache>
                <c:ptCount val="1"/>
                <c:pt idx="0">
                  <c:v>02/02/2014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'2014_01_30'!$A$3:$A$26</c:f>
              <c:numCache>
                <c:formatCode>General</c:formatCode>
                <c:ptCount val="24"/>
              </c:numCache>
            </c:numRef>
          </c:cat>
          <c:val>
            <c:numRef>
              <c:f>'2014_01_30'!$E$3:$E$26</c:f>
              <c:numCache>
                <c:formatCode>General</c:formatCode>
                <c:ptCount val="24"/>
                <c:pt idx="0">
                  <c:v>1316</c:v>
                </c:pt>
                <c:pt idx="1">
                  <c:v>1280</c:v>
                </c:pt>
                <c:pt idx="2">
                  <c:v>1315</c:v>
                </c:pt>
                <c:pt idx="3">
                  <c:v>1437</c:v>
                </c:pt>
                <c:pt idx="4">
                  <c:v>1297</c:v>
                </c:pt>
                <c:pt idx="5">
                  <c:v>1459</c:v>
                </c:pt>
                <c:pt idx="6">
                  <c:v>1364</c:v>
                </c:pt>
                <c:pt idx="7">
                  <c:v>1304</c:v>
                </c:pt>
                <c:pt idx="8">
                  <c:v>1332</c:v>
                </c:pt>
                <c:pt idx="9">
                  <c:v>1323</c:v>
                </c:pt>
                <c:pt idx="10">
                  <c:v>1389</c:v>
                </c:pt>
                <c:pt idx="11">
                  <c:v>1274</c:v>
                </c:pt>
                <c:pt idx="12">
                  <c:v>1300</c:v>
                </c:pt>
                <c:pt idx="13">
                  <c:v>1296</c:v>
                </c:pt>
                <c:pt idx="14">
                  <c:v>1210</c:v>
                </c:pt>
                <c:pt idx="15">
                  <c:v>1286</c:v>
                </c:pt>
                <c:pt idx="16">
                  <c:v>1279</c:v>
                </c:pt>
                <c:pt idx="17">
                  <c:v>1267</c:v>
                </c:pt>
                <c:pt idx="18">
                  <c:v>1283</c:v>
                </c:pt>
                <c:pt idx="19">
                  <c:v>1282</c:v>
                </c:pt>
                <c:pt idx="20">
                  <c:v>1274</c:v>
                </c:pt>
                <c:pt idx="21">
                  <c:v>1286</c:v>
                </c:pt>
                <c:pt idx="22">
                  <c:v>1292</c:v>
                </c:pt>
                <c:pt idx="23">
                  <c:v>1341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0E9-4B69-BCCB-506B59705B9D}"/>
            </c:ext>
          </c:extLst>
        </c:ser>
        <c:ser>
          <c:idx val="4"/>
          <c:order val="4"/>
          <c:tx>
            <c:strRef>
              <c:f>'2014_01_30'!$F$2</c:f>
              <c:strCache>
                <c:ptCount val="1"/>
                <c:pt idx="0">
                  <c:v>03/02/2014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'2014_01_30'!$A$3:$A$26</c:f>
              <c:numCache>
                <c:formatCode>General</c:formatCode>
                <c:ptCount val="24"/>
              </c:numCache>
            </c:numRef>
          </c:cat>
          <c:val>
            <c:numRef>
              <c:f>'2014_01_30'!$F$3:$F$26</c:f>
              <c:numCache>
                <c:formatCode>General</c:formatCode>
                <c:ptCount val="24"/>
                <c:pt idx="0">
                  <c:v>1307</c:v>
                </c:pt>
                <c:pt idx="1">
                  <c:v>1275</c:v>
                </c:pt>
                <c:pt idx="2">
                  <c:v>1250</c:v>
                </c:pt>
                <c:pt idx="3">
                  <c:v>1315</c:v>
                </c:pt>
                <c:pt idx="4">
                  <c:v>1266</c:v>
                </c:pt>
                <c:pt idx="5">
                  <c:v>1294</c:v>
                </c:pt>
                <c:pt idx="6">
                  <c:v>1315</c:v>
                </c:pt>
                <c:pt idx="7">
                  <c:v>1341</c:v>
                </c:pt>
                <c:pt idx="8">
                  <c:v>1391</c:v>
                </c:pt>
                <c:pt idx="9">
                  <c:v>1263</c:v>
                </c:pt>
                <c:pt idx="10">
                  <c:v>1305</c:v>
                </c:pt>
                <c:pt idx="11">
                  <c:v>1253</c:v>
                </c:pt>
                <c:pt idx="12">
                  <c:v>1211</c:v>
                </c:pt>
                <c:pt idx="13">
                  <c:v>1313</c:v>
                </c:pt>
                <c:pt idx="14">
                  <c:v>1246</c:v>
                </c:pt>
                <c:pt idx="15">
                  <c:v>1340</c:v>
                </c:pt>
                <c:pt idx="16">
                  <c:v>1309</c:v>
                </c:pt>
                <c:pt idx="17">
                  <c:v>1320</c:v>
                </c:pt>
                <c:pt idx="18">
                  <c:v>1342</c:v>
                </c:pt>
                <c:pt idx="19">
                  <c:v>1306</c:v>
                </c:pt>
                <c:pt idx="20">
                  <c:v>1369</c:v>
                </c:pt>
                <c:pt idx="21">
                  <c:v>1280</c:v>
                </c:pt>
                <c:pt idx="22">
                  <c:v>1352</c:v>
                </c:pt>
                <c:pt idx="23">
                  <c:v>1305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0E9-4B69-BCCB-506B59705B9D}"/>
            </c:ext>
          </c:extLst>
        </c:ser>
        <c:ser>
          <c:idx val="5"/>
          <c:order val="5"/>
          <c:tx>
            <c:strRef>
              <c:f>'2014_01_30'!$G$2</c:f>
              <c:strCache>
                <c:ptCount val="1"/>
                <c:pt idx="0">
                  <c:v>04/02/2014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'2014_01_30'!$A$3:$A$26</c:f>
              <c:numCache>
                <c:formatCode>General</c:formatCode>
                <c:ptCount val="24"/>
              </c:numCache>
            </c:numRef>
          </c:cat>
          <c:val>
            <c:numRef>
              <c:f>'2014_01_30'!$G$3:$G$26</c:f>
              <c:numCache>
                <c:formatCode>General</c:formatCode>
                <c:ptCount val="24"/>
                <c:pt idx="0">
                  <c:v>1388</c:v>
                </c:pt>
                <c:pt idx="1">
                  <c:v>1325</c:v>
                </c:pt>
                <c:pt idx="2">
                  <c:v>1389</c:v>
                </c:pt>
                <c:pt idx="3">
                  <c:v>1402</c:v>
                </c:pt>
                <c:pt idx="4">
                  <c:v>1342</c:v>
                </c:pt>
                <c:pt idx="5">
                  <c:v>1377</c:v>
                </c:pt>
                <c:pt idx="6">
                  <c:v>1339</c:v>
                </c:pt>
                <c:pt idx="7">
                  <c:v>1366</c:v>
                </c:pt>
                <c:pt idx="8">
                  <c:v>1372</c:v>
                </c:pt>
                <c:pt idx="9">
                  <c:v>1308</c:v>
                </c:pt>
                <c:pt idx="10">
                  <c:v>1290</c:v>
                </c:pt>
                <c:pt idx="11">
                  <c:v>1350</c:v>
                </c:pt>
                <c:pt idx="12">
                  <c:v>1255</c:v>
                </c:pt>
                <c:pt idx="13">
                  <c:v>1270</c:v>
                </c:pt>
                <c:pt idx="14">
                  <c:v>1307</c:v>
                </c:pt>
                <c:pt idx="15">
                  <c:v>1282</c:v>
                </c:pt>
                <c:pt idx="16">
                  <c:v>1318</c:v>
                </c:pt>
                <c:pt idx="17">
                  <c:v>1311</c:v>
                </c:pt>
                <c:pt idx="18">
                  <c:v>1318</c:v>
                </c:pt>
                <c:pt idx="19">
                  <c:v>1421</c:v>
                </c:pt>
                <c:pt idx="20">
                  <c:v>1321</c:v>
                </c:pt>
                <c:pt idx="21">
                  <c:v>1304</c:v>
                </c:pt>
                <c:pt idx="22">
                  <c:v>1440</c:v>
                </c:pt>
                <c:pt idx="23">
                  <c:v>1366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0E9-4B69-BCCB-506B59705B9D}"/>
            </c:ext>
          </c:extLst>
        </c:ser>
        <c:ser>
          <c:idx val="6"/>
          <c:order val="6"/>
          <c:tx>
            <c:strRef>
              <c:f>'2014_01_30'!$H$2</c:f>
              <c:strCache>
                <c:ptCount val="1"/>
                <c:pt idx="0">
                  <c:v>05/02/2014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'2014_01_30'!$A$3:$A$26</c:f>
              <c:numCache>
                <c:formatCode>General</c:formatCode>
                <c:ptCount val="24"/>
              </c:numCache>
            </c:numRef>
          </c:cat>
          <c:val>
            <c:numRef>
              <c:f>'2014_01_30'!$H$3:$H$26</c:f>
              <c:numCache>
                <c:formatCode>General</c:formatCode>
                <c:ptCount val="24"/>
                <c:pt idx="0">
                  <c:v>1413</c:v>
                </c:pt>
                <c:pt idx="1">
                  <c:v>1414</c:v>
                </c:pt>
                <c:pt idx="2">
                  <c:v>1411</c:v>
                </c:pt>
                <c:pt idx="3">
                  <c:v>1391</c:v>
                </c:pt>
                <c:pt idx="4">
                  <c:v>1400</c:v>
                </c:pt>
                <c:pt idx="5">
                  <c:v>1436</c:v>
                </c:pt>
                <c:pt idx="6">
                  <c:v>1560</c:v>
                </c:pt>
                <c:pt idx="7">
                  <c:v>1604</c:v>
                </c:pt>
                <c:pt idx="8">
                  <c:v>1418</c:v>
                </c:pt>
                <c:pt idx="9">
                  <c:v>1402</c:v>
                </c:pt>
                <c:pt idx="10">
                  <c:v>1457</c:v>
                </c:pt>
                <c:pt idx="11">
                  <c:v>1431</c:v>
                </c:pt>
                <c:pt idx="12">
                  <c:v>1396</c:v>
                </c:pt>
                <c:pt idx="13">
                  <c:v>1370</c:v>
                </c:pt>
                <c:pt idx="14">
                  <c:v>1387</c:v>
                </c:pt>
                <c:pt idx="15">
                  <c:v>1400</c:v>
                </c:pt>
                <c:pt idx="16">
                  <c:v>1445</c:v>
                </c:pt>
                <c:pt idx="17">
                  <c:v>1367</c:v>
                </c:pt>
                <c:pt idx="18">
                  <c:v>1461</c:v>
                </c:pt>
                <c:pt idx="19">
                  <c:v>1478</c:v>
                </c:pt>
                <c:pt idx="20">
                  <c:v>1449</c:v>
                </c:pt>
                <c:pt idx="21">
                  <c:v>1445</c:v>
                </c:pt>
                <c:pt idx="22">
                  <c:v>1357</c:v>
                </c:pt>
                <c:pt idx="23">
                  <c:v>1371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0E9-4B69-BCCB-506B59705B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0316696"/>
        <c:axId val="360317088"/>
      </c:lineChart>
      <c:catAx>
        <c:axId val="360316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317088"/>
        <c:crosses val="autoZero"/>
        <c:auto val="1"/>
        <c:lblAlgn val="ctr"/>
        <c:lblOffset val="100"/>
        <c:noMultiLvlLbl val="0"/>
      </c:catAx>
      <c:valAx>
        <c:axId val="36031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316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Day/Night</a:t>
            </a:r>
            <a:r>
              <a:rPr lang="en-GB" baseline="0"/>
              <a:t> Average Data</a:t>
            </a:r>
          </a:p>
        </c:rich>
      </c:tx>
      <c:layout>
        <c:manualLayout>
          <c:xMode val="edge"/>
          <c:yMode val="edge"/>
          <c:x val="0.288840113735783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135870516185475"/>
          <c:y val="0.2824726038791337"/>
          <c:w val="0.87753018372703417"/>
          <c:h val="0.61498432487605714"/>
        </c:manualLayout>
      </c:layout>
      <c:lineChart>
        <c:grouping val="standard"/>
        <c:varyColors val="0"/>
        <c:ser>
          <c:idx val="0"/>
          <c:order val="0"/>
          <c:tx>
            <c:strRef>
              <c:f>'2014_01_30'!$A$28</c:f>
              <c:strCache>
                <c:ptCount val="1"/>
                <c:pt idx="0">
                  <c:v>DAY(10-14)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'2014_01_30'!$B$28:$H$28</c:f>
              <c:numCache>
                <c:formatCode>General</c:formatCode>
                <c:ptCount val="7"/>
                <c:pt idx="0">
                  <c:v>0</c:v>
                </c:pt>
                <c:pt idx="1">
                  <c:v>60</c:v>
                </c:pt>
                <c:pt idx="2">
                  <c:v>7008</c:v>
                </c:pt>
                <c:pt idx="3">
                  <c:v>6469</c:v>
                </c:pt>
                <c:pt idx="4">
                  <c:v>6328</c:v>
                </c:pt>
                <c:pt idx="5">
                  <c:v>6472</c:v>
                </c:pt>
                <c:pt idx="6">
                  <c:v>7041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3E-4181-8409-879B8E1C62FB}"/>
            </c:ext>
          </c:extLst>
        </c:ser>
        <c:ser>
          <c:idx val="1"/>
          <c:order val="1"/>
          <c:tx>
            <c:strRef>
              <c:f>'2014_01_30'!$A$29</c:f>
              <c:strCache>
                <c:ptCount val="1"/>
                <c:pt idx="0">
                  <c:v>NIGHT (22-2)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'2014_01_30'!$B$29:$H$29</c:f>
              <c:numCache>
                <c:formatCode>General</c:formatCode>
                <c:ptCount val="7"/>
                <c:pt idx="0">
                  <c:v>3</c:v>
                </c:pt>
                <c:pt idx="1">
                  <c:v>4678</c:v>
                </c:pt>
                <c:pt idx="2">
                  <c:v>6704</c:v>
                </c:pt>
                <c:pt idx="3">
                  <c:v>6465</c:v>
                </c:pt>
                <c:pt idx="4">
                  <c:v>6759</c:v>
                </c:pt>
                <c:pt idx="5">
                  <c:v>7044</c:v>
                </c:pt>
                <c:pt idx="6">
                  <c:v>2728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3E-4181-8409-879B8E1C62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0315912"/>
        <c:axId val="360315520"/>
      </c:lineChart>
      <c:catAx>
        <c:axId val="360315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315520"/>
        <c:crosses val="autoZero"/>
        <c:auto val="1"/>
        <c:lblAlgn val="ctr"/>
        <c:lblOffset val="100"/>
        <c:noMultiLvlLbl val="0"/>
      </c:catAx>
      <c:valAx>
        <c:axId val="36031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315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Event</a:t>
            </a:r>
            <a:r>
              <a:rPr lang="en-GB" baseline="0"/>
              <a:t> Graph for Station 21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'2014_01_16 (4)'!$B$2</c:f>
              <c:strCache>
                <c:ptCount val="1"/>
                <c:pt idx="0">
                  <c:v>16/01/2014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'2014_01_16 (4)'!$A$3:$A$26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'2014_01_16 (4)'!$B$3:$B$26</c:f>
              <c:numCache>
                <c:formatCode>General</c:formatCode>
                <c:ptCount val="24"/>
                <c:pt idx="0">
                  <c:v>1164</c:v>
                </c:pt>
                <c:pt idx="1">
                  <c:v>1077</c:v>
                </c:pt>
                <c:pt idx="2">
                  <c:v>1051</c:v>
                </c:pt>
                <c:pt idx="3">
                  <c:v>1034</c:v>
                </c:pt>
                <c:pt idx="4">
                  <c:v>1102</c:v>
                </c:pt>
                <c:pt idx="5">
                  <c:v>1066</c:v>
                </c:pt>
                <c:pt idx="6">
                  <c:v>1066</c:v>
                </c:pt>
                <c:pt idx="7">
                  <c:v>1034</c:v>
                </c:pt>
                <c:pt idx="8">
                  <c:v>1034</c:v>
                </c:pt>
                <c:pt idx="9">
                  <c:v>1062</c:v>
                </c:pt>
                <c:pt idx="10">
                  <c:v>1035</c:v>
                </c:pt>
                <c:pt idx="11">
                  <c:v>1017</c:v>
                </c:pt>
                <c:pt idx="12">
                  <c:v>1067</c:v>
                </c:pt>
                <c:pt idx="13">
                  <c:v>1074</c:v>
                </c:pt>
                <c:pt idx="14">
                  <c:v>998</c:v>
                </c:pt>
                <c:pt idx="15">
                  <c:v>1079</c:v>
                </c:pt>
                <c:pt idx="16">
                  <c:v>1008</c:v>
                </c:pt>
                <c:pt idx="17">
                  <c:v>987</c:v>
                </c:pt>
                <c:pt idx="18">
                  <c:v>949</c:v>
                </c:pt>
                <c:pt idx="19">
                  <c:v>1029</c:v>
                </c:pt>
                <c:pt idx="20">
                  <c:v>1045</c:v>
                </c:pt>
                <c:pt idx="21">
                  <c:v>1037</c:v>
                </c:pt>
                <c:pt idx="22">
                  <c:v>1025</c:v>
                </c:pt>
                <c:pt idx="23">
                  <c:v>939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EA-4151-AE9B-DAD8A9FE7902}"/>
            </c:ext>
          </c:extLst>
        </c:ser>
        <c:ser>
          <c:idx val="1"/>
          <c:order val="1"/>
          <c:tx>
            <c:strRef>
              <c:f>'2014_01_16 (4)'!$C$2</c:f>
              <c:strCache>
                <c:ptCount val="1"/>
                <c:pt idx="0">
                  <c:v>17/01/2014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'2014_01_16 (4)'!$A$3:$A$26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'2014_01_16 (4)'!$C$3:$C$26</c:f>
              <c:numCache>
                <c:formatCode>General</c:formatCode>
                <c:ptCount val="24"/>
                <c:pt idx="0">
                  <c:v>1028</c:v>
                </c:pt>
                <c:pt idx="1">
                  <c:v>985</c:v>
                </c:pt>
                <c:pt idx="2">
                  <c:v>970</c:v>
                </c:pt>
                <c:pt idx="3">
                  <c:v>1054</c:v>
                </c:pt>
                <c:pt idx="4">
                  <c:v>1040</c:v>
                </c:pt>
                <c:pt idx="5">
                  <c:v>996</c:v>
                </c:pt>
                <c:pt idx="6">
                  <c:v>966</c:v>
                </c:pt>
                <c:pt idx="7">
                  <c:v>962</c:v>
                </c:pt>
                <c:pt idx="8">
                  <c:v>1049</c:v>
                </c:pt>
                <c:pt idx="9">
                  <c:v>1075</c:v>
                </c:pt>
                <c:pt idx="10">
                  <c:v>1061</c:v>
                </c:pt>
                <c:pt idx="11">
                  <c:v>989</c:v>
                </c:pt>
                <c:pt idx="12">
                  <c:v>1077</c:v>
                </c:pt>
                <c:pt idx="13">
                  <c:v>1053</c:v>
                </c:pt>
                <c:pt idx="14">
                  <c:v>1027</c:v>
                </c:pt>
                <c:pt idx="15">
                  <c:v>1017</c:v>
                </c:pt>
                <c:pt idx="16">
                  <c:v>1050</c:v>
                </c:pt>
                <c:pt idx="17">
                  <c:v>1041</c:v>
                </c:pt>
                <c:pt idx="18">
                  <c:v>1008</c:v>
                </c:pt>
                <c:pt idx="19">
                  <c:v>1075</c:v>
                </c:pt>
                <c:pt idx="20">
                  <c:v>1012</c:v>
                </c:pt>
                <c:pt idx="21">
                  <c:v>1053</c:v>
                </c:pt>
                <c:pt idx="22">
                  <c:v>1134</c:v>
                </c:pt>
                <c:pt idx="23">
                  <c:v>1068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EA-4151-AE9B-DAD8A9FE7902}"/>
            </c:ext>
          </c:extLst>
        </c:ser>
        <c:ser>
          <c:idx val="2"/>
          <c:order val="2"/>
          <c:tx>
            <c:strRef>
              <c:f>'2014_01_16 (4)'!$D$2</c:f>
              <c:strCache>
                <c:ptCount val="1"/>
                <c:pt idx="0">
                  <c:v>18/01/2014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'2014_01_16 (4)'!$A$3:$A$26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'2014_01_16 (4)'!$D$3:$D$26</c:f>
              <c:numCache>
                <c:formatCode>General</c:formatCode>
                <c:ptCount val="24"/>
                <c:pt idx="0">
                  <c:v>1058</c:v>
                </c:pt>
                <c:pt idx="1">
                  <c:v>1128</c:v>
                </c:pt>
                <c:pt idx="2">
                  <c:v>1095</c:v>
                </c:pt>
                <c:pt idx="3">
                  <c:v>1043</c:v>
                </c:pt>
                <c:pt idx="4">
                  <c:v>1046</c:v>
                </c:pt>
                <c:pt idx="5">
                  <c:v>1060</c:v>
                </c:pt>
                <c:pt idx="6">
                  <c:v>1069</c:v>
                </c:pt>
                <c:pt idx="7">
                  <c:v>1071</c:v>
                </c:pt>
                <c:pt idx="8">
                  <c:v>972</c:v>
                </c:pt>
                <c:pt idx="9">
                  <c:v>973</c:v>
                </c:pt>
                <c:pt idx="10">
                  <c:v>955</c:v>
                </c:pt>
                <c:pt idx="11">
                  <c:v>965</c:v>
                </c:pt>
                <c:pt idx="12">
                  <c:v>950</c:v>
                </c:pt>
                <c:pt idx="13">
                  <c:v>996</c:v>
                </c:pt>
                <c:pt idx="14">
                  <c:v>966</c:v>
                </c:pt>
                <c:pt idx="15">
                  <c:v>958</c:v>
                </c:pt>
                <c:pt idx="16">
                  <c:v>1006</c:v>
                </c:pt>
                <c:pt idx="17">
                  <c:v>926</c:v>
                </c:pt>
                <c:pt idx="18">
                  <c:v>992</c:v>
                </c:pt>
                <c:pt idx="19">
                  <c:v>954</c:v>
                </c:pt>
                <c:pt idx="20">
                  <c:v>998</c:v>
                </c:pt>
                <c:pt idx="21">
                  <c:v>950</c:v>
                </c:pt>
                <c:pt idx="22">
                  <c:v>1031</c:v>
                </c:pt>
                <c:pt idx="23">
                  <c:v>1054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BEA-4151-AE9B-DAD8A9FE7902}"/>
            </c:ext>
          </c:extLst>
        </c:ser>
        <c:ser>
          <c:idx val="3"/>
          <c:order val="3"/>
          <c:tx>
            <c:strRef>
              <c:f>'2014_01_16 (4)'!$E$2</c:f>
              <c:strCache>
                <c:ptCount val="1"/>
                <c:pt idx="0">
                  <c:v>19/01/2014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'2014_01_16 (4)'!$A$3:$A$26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'2014_01_16 (4)'!$E$3:$E$26</c:f>
              <c:numCache>
                <c:formatCode>General</c:formatCode>
                <c:ptCount val="24"/>
                <c:pt idx="0">
                  <c:v>1018</c:v>
                </c:pt>
                <c:pt idx="1">
                  <c:v>1053</c:v>
                </c:pt>
                <c:pt idx="2">
                  <c:v>991</c:v>
                </c:pt>
                <c:pt idx="3">
                  <c:v>1020</c:v>
                </c:pt>
                <c:pt idx="4">
                  <c:v>1005</c:v>
                </c:pt>
                <c:pt idx="5">
                  <c:v>987</c:v>
                </c:pt>
                <c:pt idx="6">
                  <c:v>984</c:v>
                </c:pt>
                <c:pt idx="7">
                  <c:v>1012</c:v>
                </c:pt>
                <c:pt idx="8">
                  <c:v>1007</c:v>
                </c:pt>
                <c:pt idx="9">
                  <c:v>933</c:v>
                </c:pt>
                <c:pt idx="10">
                  <c:v>943</c:v>
                </c:pt>
                <c:pt idx="11">
                  <c:v>972</c:v>
                </c:pt>
                <c:pt idx="12">
                  <c:v>970</c:v>
                </c:pt>
                <c:pt idx="13">
                  <c:v>902</c:v>
                </c:pt>
                <c:pt idx="14">
                  <c:v>972</c:v>
                </c:pt>
                <c:pt idx="15">
                  <c:v>986</c:v>
                </c:pt>
                <c:pt idx="16">
                  <c:v>941</c:v>
                </c:pt>
                <c:pt idx="17">
                  <c:v>986</c:v>
                </c:pt>
                <c:pt idx="18">
                  <c:v>1008</c:v>
                </c:pt>
                <c:pt idx="19">
                  <c:v>981</c:v>
                </c:pt>
                <c:pt idx="20">
                  <c:v>1020</c:v>
                </c:pt>
                <c:pt idx="21">
                  <c:v>941</c:v>
                </c:pt>
                <c:pt idx="22">
                  <c:v>978</c:v>
                </c:pt>
                <c:pt idx="23">
                  <c:v>959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BEA-4151-AE9B-DAD8A9FE7902}"/>
            </c:ext>
          </c:extLst>
        </c:ser>
        <c:ser>
          <c:idx val="4"/>
          <c:order val="4"/>
          <c:tx>
            <c:strRef>
              <c:f>'2014_01_16 (4)'!$F$2</c:f>
              <c:strCache>
                <c:ptCount val="1"/>
                <c:pt idx="0">
                  <c:v>20/01/2014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'2014_01_16 (4)'!$A$3:$A$26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'2014_01_16 (4)'!$F$3:$F$26</c:f>
              <c:numCache>
                <c:formatCode>General</c:formatCode>
                <c:ptCount val="24"/>
                <c:pt idx="0">
                  <c:v>1007</c:v>
                </c:pt>
                <c:pt idx="1">
                  <c:v>1001</c:v>
                </c:pt>
                <c:pt idx="2">
                  <c:v>1054</c:v>
                </c:pt>
                <c:pt idx="3">
                  <c:v>994</c:v>
                </c:pt>
                <c:pt idx="4">
                  <c:v>995</c:v>
                </c:pt>
                <c:pt idx="5">
                  <c:v>1007</c:v>
                </c:pt>
                <c:pt idx="6">
                  <c:v>1001</c:v>
                </c:pt>
                <c:pt idx="7">
                  <c:v>1012</c:v>
                </c:pt>
                <c:pt idx="8">
                  <c:v>936</c:v>
                </c:pt>
                <c:pt idx="9">
                  <c:v>971</c:v>
                </c:pt>
                <c:pt idx="10">
                  <c:v>981</c:v>
                </c:pt>
                <c:pt idx="11">
                  <c:v>933</c:v>
                </c:pt>
                <c:pt idx="12">
                  <c:v>903</c:v>
                </c:pt>
                <c:pt idx="13">
                  <c:v>961</c:v>
                </c:pt>
                <c:pt idx="14">
                  <c:v>940</c:v>
                </c:pt>
                <c:pt idx="15">
                  <c:v>958</c:v>
                </c:pt>
                <c:pt idx="16">
                  <c:v>951</c:v>
                </c:pt>
                <c:pt idx="17">
                  <c:v>1008</c:v>
                </c:pt>
                <c:pt idx="18">
                  <c:v>999</c:v>
                </c:pt>
                <c:pt idx="19">
                  <c:v>969</c:v>
                </c:pt>
                <c:pt idx="20">
                  <c:v>1013</c:v>
                </c:pt>
                <c:pt idx="21">
                  <c:v>1029</c:v>
                </c:pt>
                <c:pt idx="22">
                  <c:v>1013</c:v>
                </c:pt>
                <c:pt idx="23">
                  <c:v>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BEA-4151-AE9B-DAD8A9FE7902}"/>
            </c:ext>
          </c:extLst>
        </c:ser>
        <c:ser>
          <c:idx val="5"/>
          <c:order val="5"/>
          <c:tx>
            <c:strRef>
              <c:f>'2014_01_16 (4)'!$G$2</c:f>
              <c:strCache>
                <c:ptCount val="1"/>
                <c:pt idx="0">
                  <c:v>21/01/2014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'2014_01_16 (4)'!$A$3:$A$26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'2014_01_16 (4)'!$G$3:$G$26</c:f>
              <c:numCache>
                <c:formatCode>General</c:formatCode>
                <c:ptCount val="24"/>
                <c:pt idx="0">
                  <c:v>996</c:v>
                </c:pt>
                <c:pt idx="1">
                  <c:v>986</c:v>
                </c:pt>
                <c:pt idx="2">
                  <c:v>997</c:v>
                </c:pt>
                <c:pt idx="3">
                  <c:v>988</c:v>
                </c:pt>
                <c:pt idx="4">
                  <c:v>1016</c:v>
                </c:pt>
                <c:pt idx="5">
                  <c:v>1033</c:v>
                </c:pt>
                <c:pt idx="6">
                  <c:v>1043</c:v>
                </c:pt>
                <c:pt idx="7">
                  <c:v>1029</c:v>
                </c:pt>
                <c:pt idx="8">
                  <c:v>1037</c:v>
                </c:pt>
                <c:pt idx="9">
                  <c:v>965</c:v>
                </c:pt>
                <c:pt idx="10">
                  <c:v>935</c:v>
                </c:pt>
                <c:pt idx="11">
                  <c:v>933</c:v>
                </c:pt>
                <c:pt idx="12">
                  <c:v>979</c:v>
                </c:pt>
                <c:pt idx="13">
                  <c:v>954</c:v>
                </c:pt>
                <c:pt idx="14">
                  <c:v>926</c:v>
                </c:pt>
                <c:pt idx="15">
                  <c:v>933</c:v>
                </c:pt>
                <c:pt idx="16">
                  <c:v>970</c:v>
                </c:pt>
                <c:pt idx="17">
                  <c:v>1013</c:v>
                </c:pt>
                <c:pt idx="18">
                  <c:v>1031</c:v>
                </c:pt>
                <c:pt idx="19">
                  <c:v>1042</c:v>
                </c:pt>
                <c:pt idx="20">
                  <c:v>1009</c:v>
                </c:pt>
                <c:pt idx="21">
                  <c:v>1041</c:v>
                </c:pt>
                <c:pt idx="22">
                  <c:v>1021</c:v>
                </c:pt>
                <c:pt idx="23">
                  <c:v>977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BEA-4151-AE9B-DAD8A9FE7902}"/>
            </c:ext>
          </c:extLst>
        </c:ser>
        <c:ser>
          <c:idx val="6"/>
          <c:order val="6"/>
          <c:tx>
            <c:strRef>
              <c:f>'2014_01_16 (4)'!$H$2</c:f>
              <c:strCache>
                <c:ptCount val="1"/>
                <c:pt idx="0">
                  <c:v>22/01/2014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'2014_01_16 (4)'!$A$3:$A$26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'2014_01_16 (4)'!$H$3:$H$26</c:f>
              <c:numCache>
                <c:formatCode>General</c:formatCode>
                <c:ptCount val="24"/>
                <c:pt idx="0">
                  <c:v>1070</c:v>
                </c:pt>
                <c:pt idx="1">
                  <c:v>1013</c:v>
                </c:pt>
                <c:pt idx="2">
                  <c:v>1068</c:v>
                </c:pt>
                <c:pt idx="3">
                  <c:v>1067</c:v>
                </c:pt>
                <c:pt idx="4">
                  <c:v>1077</c:v>
                </c:pt>
                <c:pt idx="5">
                  <c:v>1068</c:v>
                </c:pt>
                <c:pt idx="6">
                  <c:v>1050</c:v>
                </c:pt>
                <c:pt idx="7">
                  <c:v>1003</c:v>
                </c:pt>
                <c:pt idx="8">
                  <c:v>999</c:v>
                </c:pt>
                <c:pt idx="9">
                  <c:v>989</c:v>
                </c:pt>
                <c:pt idx="10">
                  <c:v>999</c:v>
                </c:pt>
                <c:pt idx="11">
                  <c:v>966</c:v>
                </c:pt>
                <c:pt idx="12">
                  <c:v>987</c:v>
                </c:pt>
                <c:pt idx="13">
                  <c:v>1015</c:v>
                </c:pt>
                <c:pt idx="14">
                  <c:v>957</c:v>
                </c:pt>
                <c:pt idx="15">
                  <c:v>1029</c:v>
                </c:pt>
                <c:pt idx="16">
                  <c:v>1032</c:v>
                </c:pt>
                <c:pt idx="17">
                  <c:v>1030</c:v>
                </c:pt>
                <c:pt idx="18">
                  <c:v>1046</c:v>
                </c:pt>
                <c:pt idx="19">
                  <c:v>1041</c:v>
                </c:pt>
                <c:pt idx="20">
                  <c:v>1032</c:v>
                </c:pt>
                <c:pt idx="21">
                  <c:v>1045</c:v>
                </c:pt>
                <c:pt idx="22">
                  <c:v>1002</c:v>
                </c:pt>
                <c:pt idx="23">
                  <c:v>1022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BEA-4151-AE9B-DAD8A9FE79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6494728"/>
        <c:axId val="236495120"/>
      </c:lineChart>
      <c:catAx>
        <c:axId val="236494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495120"/>
        <c:crosses val="autoZero"/>
        <c:auto val="1"/>
        <c:lblAlgn val="ctr"/>
        <c:lblOffset val="100"/>
        <c:noMultiLvlLbl val="0"/>
      </c:catAx>
      <c:valAx>
        <c:axId val="236495120"/>
        <c:scaling>
          <c:orientation val="minMax"/>
          <c:min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494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66674</xdr:colOff>
      <xdr:row>0</xdr:row>
      <xdr:rowOff>109536</xdr:rowOff>
    </xdr:from>
    <xdr:to>
      <xdr:col>25</xdr:col>
      <xdr:colOff>295274</xdr:colOff>
      <xdr:row>25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295275</xdr:colOff>
      <xdr:row>29</xdr:row>
      <xdr:rowOff>123825</xdr:rowOff>
    </xdr:from>
    <xdr:to>
      <xdr:col>7</xdr:col>
      <xdr:colOff>581025</xdr:colOff>
      <xdr:row>44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66674</xdr:colOff>
      <xdr:row>0</xdr:row>
      <xdr:rowOff>109536</xdr:rowOff>
    </xdr:from>
    <xdr:to>
      <xdr:col>25</xdr:col>
      <xdr:colOff>295274</xdr:colOff>
      <xdr:row>25</xdr:row>
      <xdr:rowOff>171450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295275</xdr:colOff>
      <xdr:row>29</xdr:row>
      <xdr:rowOff>123825</xdr:rowOff>
    </xdr:from>
    <xdr:to>
      <xdr:col>7</xdr:col>
      <xdr:colOff>581025</xdr:colOff>
      <xdr:row>44</xdr:row>
      <xdr:rowOff>9525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66674</xdr:colOff>
      <xdr:row>0</xdr:row>
      <xdr:rowOff>109536</xdr:rowOff>
    </xdr:from>
    <xdr:to>
      <xdr:col>25</xdr:col>
      <xdr:colOff>295274</xdr:colOff>
      <xdr:row>25</xdr:row>
      <xdr:rowOff>171450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295275</xdr:colOff>
      <xdr:row>29</xdr:row>
      <xdr:rowOff>123825</xdr:rowOff>
    </xdr:from>
    <xdr:to>
      <xdr:col>7</xdr:col>
      <xdr:colOff>581025</xdr:colOff>
      <xdr:row>44</xdr:row>
      <xdr:rowOff>9525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66674</xdr:colOff>
      <xdr:row>0</xdr:row>
      <xdr:rowOff>109536</xdr:rowOff>
    </xdr:from>
    <xdr:to>
      <xdr:col>25</xdr:col>
      <xdr:colOff>295274</xdr:colOff>
      <xdr:row>25</xdr:row>
      <xdr:rowOff>171450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295275</xdr:colOff>
      <xdr:row>29</xdr:row>
      <xdr:rowOff>123825</xdr:rowOff>
    </xdr:from>
    <xdr:to>
      <xdr:col>7</xdr:col>
      <xdr:colOff>581025</xdr:colOff>
      <xdr:row>44</xdr:row>
      <xdr:rowOff>9525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66674</xdr:colOff>
      <xdr:row>0</xdr:row>
      <xdr:rowOff>109536</xdr:rowOff>
    </xdr:from>
    <xdr:to>
      <xdr:col>25</xdr:col>
      <xdr:colOff>295274</xdr:colOff>
      <xdr:row>25</xdr:row>
      <xdr:rowOff>171450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295275</xdr:colOff>
      <xdr:row>29</xdr:row>
      <xdr:rowOff>123825</xdr:rowOff>
    </xdr:from>
    <xdr:to>
      <xdr:col>7</xdr:col>
      <xdr:colOff>581025</xdr:colOff>
      <xdr:row>44</xdr:row>
      <xdr:rowOff>9525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topLeftCell="B2" zoomScale="84" zoomScaleNormal="84" workbookViewId="0">
      <selection activeCell="M32" sqref="M32"/>
    </sheetView>
  </sheetViews>
  <sheetFormatPr defaultRowHeight="15" x14ac:dyDescent="0.25"/>
  <cols>
    <col min="1" max="1" width="12.140625" bestFit="1" customWidth="1"/>
    <col min="2" max="8" width="10.7109375" bestFit="1" customWidth="1"/>
    <col min="9" max="9" width="41.85546875" bestFit="1" customWidth="1"/>
    <col min="10" max="10" width="18.140625" bestFit="1" customWidth="1"/>
    <col min="11" max="11" width="19.42578125" bestFit="1" customWidth="1"/>
  </cols>
  <sheetData>
    <row r="1" spans="1:9" x14ac:dyDescent="0.25">
      <c r="A1" s="5" t="s">
        <v>0</v>
      </c>
      <c r="B1" s="5"/>
      <c r="C1" s="5"/>
      <c r="D1" s="5"/>
    </row>
    <row r="2" spans="1:9" x14ac:dyDescent="0.25">
      <c r="B2" s="1">
        <v>41648</v>
      </c>
      <c r="C2" s="1">
        <v>41649</v>
      </c>
      <c r="D2" s="1">
        <v>41650</v>
      </c>
      <c r="E2" s="1">
        <v>41651</v>
      </c>
      <c r="F2" s="1">
        <v>41652</v>
      </c>
      <c r="G2" s="1">
        <v>41653</v>
      </c>
      <c r="H2" s="1">
        <v>41654</v>
      </c>
      <c r="I2" s="1"/>
    </row>
    <row r="3" spans="1:9" x14ac:dyDescent="0.25">
      <c r="A3">
        <v>0</v>
      </c>
      <c r="B3">
        <v>1239</v>
      </c>
      <c r="C3">
        <v>1230</v>
      </c>
      <c r="D3">
        <v>1202</v>
      </c>
      <c r="E3">
        <v>1180</v>
      </c>
      <c r="F3">
        <v>1253</v>
      </c>
      <c r="G3">
        <v>1305</v>
      </c>
      <c r="H3">
        <v>1254</v>
      </c>
    </row>
    <row r="4" spans="1:9" x14ac:dyDescent="0.25">
      <c r="A4">
        <v>1</v>
      </c>
      <c r="B4">
        <v>1277</v>
      </c>
      <c r="C4">
        <v>1251</v>
      </c>
      <c r="D4">
        <v>1257</v>
      </c>
      <c r="E4">
        <v>1104</v>
      </c>
      <c r="F4">
        <v>1296</v>
      </c>
      <c r="G4">
        <v>1362</v>
      </c>
      <c r="H4">
        <v>1315</v>
      </c>
    </row>
    <row r="5" spans="1:9" x14ac:dyDescent="0.25">
      <c r="A5">
        <v>2</v>
      </c>
      <c r="B5">
        <v>1393</v>
      </c>
      <c r="C5">
        <v>1240</v>
      </c>
      <c r="D5">
        <v>1218</v>
      </c>
      <c r="E5">
        <v>1188</v>
      </c>
      <c r="F5">
        <v>1260</v>
      </c>
      <c r="G5">
        <v>1298</v>
      </c>
      <c r="H5">
        <v>1298</v>
      </c>
    </row>
    <row r="6" spans="1:9" x14ac:dyDescent="0.25">
      <c r="A6">
        <v>3</v>
      </c>
      <c r="B6">
        <v>1380</v>
      </c>
      <c r="C6">
        <v>1234</v>
      </c>
      <c r="D6">
        <v>1258</v>
      </c>
      <c r="E6">
        <v>1191</v>
      </c>
      <c r="F6">
        <v>1504</v>
      </c>
      <c r="G6">
        <v>1415</v>
      </c>
      <c r="H6">
        <v>1278</v>
      </c>
    </row>
    <row r="7" spans="1:9" x14ac:dyDescent="0.25">
      <c r="A7">
        <v>4</v>
      </c>
      <c r="B7">
        <v>1380</v>
      </c>
      <c r="C7">
        <v>1280</v>
      </c>
      <c r="D7">
        <v>1251</v>
      </c>
      <c r="E7">
        <v>1170</v>
      </c>
      <c r="F7">
        <v>1471</v>
      </c>
      <c r="G7">
        <v>1412</v>
      </c>
      <c r="H7">
        <v>1282</v>
      </c>
    </row>
    <row r="8" spans="1:9" x14ac:dyDescent="0.25">
      <c r="A8">
        <v>5</v>
      </c>
      <c r="B8">
        <v>1409</v>
      </c>
      <c r="C8">
        <v>1239</v>
      </c>
      <c r="D8">
        <v>1299</v>
      </c>
      <c r="E8">
        <v>1246</v>
      </c>
      <c r="F8">
        <v>1412</v>
      </c>
      <c r="G8">
        <v>1449</v>
      </c>
      <c r="H8">
        <v>1281</v>
      </c>
    </row>
    <row r="9" spans="1:9" x14ac:dyDescent="0.25">
      <c r="A9">
        <v>6</v>
      </c>
      <c r="B9">
        <v>1288</v>
      </c>
      <c r="C9">
        <v>1235</v>
      </c>
      <c r="D9">
        <v>1260</v>
      </c>
      <c r="E9">
        <v>1183</v>
      </c>
      <c r="F9">
        <v>1374</v>
      </c>
      <c r="G9">
        <v>1361</v>
      </c>
      <c r="H9">
        <v>1388</v>
      </c>
    </row>
    <row r="10" spans="1:9" x14ac:dyDescent="0.25">
      <c r="A10">
        <v>7</v>
      </c>
      <c r="B10">
        <v>1315</v>
      </c>
      <c r="C10">
        <v>1167</v>
      </c>
      <c r="D10">
        <v>1284</v>
      </c>
      <c r="E10">
        <v>1226</v>
      </c>
      <c r="F10">
        <v>1175</v>
      </c>
      <c r="G10">
        <v>1473</v>
      </c>
      <c r="H10">
        <v>1304</v>
      </c>
    </row>
    <row r="11" spans="1:9" x14ac:dyDescent="0.25">
      <c r="A11">
        <v>8</v>
      </c>
      <c r="B11">
        <v>1299</v>
      </c>
      <c r="C11">
        <v>1253</v>
      </c>
      <c r="D11">
        <v>1252</v>
      </c>
      <c r="E11">
        <v>1160</v>
      </c>
      <c r="F11">
        <v>1195</v>
      </c>
      <c r="G11">
        <v>1404</v>
      </c>
      <c r="H11">
        <v>1283</v>
      </c>
    </row>
    <row r="12" spans="1:9" x14ac:dyDescent="0.25">
      <c r="A12">
        <v>9</v>
      </c>
      <c r="B12">
        <v>1290</v>
      </c>
      <c r="C12">
        <v>1250</v>
      </c>
      <c r="D12">
        <v>1216</v>
      </c>
      <c r="E12">
        <v>1178</v>
      </c>
      <c r="F12">
        <v>1852</v>
      </c>
      <c r="G12">
        <v>1360</v>
      </c>
      <c r="H12">
        <v>1342</v>
      </c>
    </row>
    <row r="13" spans="1:9" x14ac:dyDescent="0.25">
      <c r="A13">
        <v>10</v>
      </c>
      <c r="B13">
        <v>1269</v>
      </c>
      <c r="C13">
        <v>1229</v>
      </c>
      <c r="D13">
        <v>1239</v>
      </c>
      <c r="E13">
        <v>1156</v>
      </c>
      <c r="F13">
        <v>1271</v>
      </c>
      <c r="G13">
        <v>1463</v>
      </c>
      <c r="H13">
        <v>1291</v>
      </c>
    </row>
    <row r="14" spans="1:9" x14ac:dyDescent="0.25">
      <c r="A14">
        <v>11</v>
      </c>
      <c r="B14">
        <v>1330</v>
      </c>
      <c r="C14">
        <v>1236</v>
      </c>
      <c r="D14">
        <v>1323</v>
      </c>
      <c r="E14">
        <v>1173</v>
      </c>
      <c r="F14">
        <v>1201</v>
      </c>
      <c r="G14">
        <v>1387</v>
      </c>
      <c r="H14">
        <v>1381</v>
      </c>
    </row>
    <row r="15" spans="1:9" x14ac:dyDescent="0.25">
      <c r="A15">
        <v>12</v>
      </c>
      <c r="B15">
        <v>1342</v>
      </c>
      <c r="C15">
        <v>1289</v>
      </c>
      <c r="D15">
        <v>1267</v>
      </c>
      <c r="E15">
        <v>1163</v>
      </c>
      <c r="F15">
        <v>1309</v>
      </c>
      <c r="G15">
        <v>1365</v>
      </c>
      <c r="H15">
        <v>1387</v>
      </c>
    </row>
    <row r="16" spans="1:9" x14ac:dyDescent="0.25">
      <c r="A16">
        <v>13</v>
      </c>
      <c r="B16">
        <v>1323</v>
      </c>
      <c r="C16">
        <v>1235</v>
      </c>
      <c r="D16">
        <v>1164</v>
      </c>
      <c r="E16">
        <v>1190</v>
      </c>
      <c r="F16">
        <v>1282</v>
      </c>
      <c r="G16">
        <v>1347</v>
      </c>
      <c r="H16">
        <v>1430</v>
      </c>
    </row>
    <row r="17" spans="1:11" x14ac:dyDescent="0.25">
      <c r="A17">
        <v>14</v>
      </c>
      <c r="B17">
        <v>1302</v>
      </c>
      <c r="C17">
        <v>1226</v>
      </c>
      <c r="D17">
        <v>1162</v>
      </c>
      <c r="E17">
        <v>1213</v>
      </c>
      <c r="F17">
        <v>1276</v>
      </c>
      <c r="G17">
        <v>1321</v>
      </c>
      <c r="H17">
        <v>1410</v>
      </c>
    </row>
    <row r="18" spans="1:11" x14ac:dyDescent="0.25">
      <c r="A18">
        <v>15</v>
      </c>
      <c r="B18">
        <v>1334</v>
      </c>
      <c r="C18">
        <v>1232</v>
      </c>
      <c r="D18">
        <v>1213</v>
      </c>
      <c r="E18">
        <v>1210</v>
      </c>
      <c r="F18">
        <v>1346</v>
      </c>
      <c r="G18">
        <v>1422</v>
      </c>
      <c r="H18">
        <v>1301</v>
      </c>
    </row>
    <row r="19" spans="1:11" x14ac:dyDescent="0.25">
      <c r="A19">
        <v>16</v>
      </c>
      <c r="B19">
        <v>1243</v>
      </c>
      <c r="C19">
        <v>1198</v>
      </c>
      <c r="D19">
        <v>1157</v>
      </c>
      <c r="E19">
        <v>1188</v>
      </c>
      <c r="F19">
        <v>1254</v>
      </c>
      <c r="G19">
        <v>1342</v>
      </c>
      <c r="H19">
        <v>1361</v>
      </c>
    </row>
    <row r="20" spans="1:11" x14ac:dyDescent="0.25">
      <c r="A20">
        <v>17</v>
      </c>
      <c r="B20">
        <v>1308</v>
      </c>
      <c r="C20">
        <v>1174</v>
      </c>
      <c r="D20">
        <v>1228</v>
      </c>
      <c r="E20">
        <v>1213</v>
      </c>
      <c r="F20">
        <v>1262</v>
      </c>
      <c r="G20">
        <v>1308</v>
      </c>
      <c r="H20">
        <v>1414</v>
      </c>
    </row>
    <row r="21" spans="1:11" x14ac:dyDescent="0.25">
      <c r="A21">
        <v>18</v>
      </c>
      <c r="B21">
        <v>1260</v>
      </c>
      <c r="C21">
        <v>1227</v>
      </c>
      <c r="D21">
        <v>1193</v>
      </c>
      <c r="E21">
        <v>1189</v>
      </c>
      <c r="F21">
        <v>1253</v>
      </c>
      <c r="G21">
        <v>1316</v>
      </c>
      <c r="H21">
        <v>1449</v>
      </c>
    </row>
    <row r="22" spans="1:11" x14ac:dyDescent="0.25">
      <c r="A22">
        <v>19</v>
      </c>
      <c r="B22">
        <v>1221</v>
      </c>
      <c r="C22">
        <v>1181</v>
      </c>
      <c r="D22">
        <v>1129</v>
      </c>
      <c r="E22">
        <v>1272</v>
      </c>
      <c r="F22">
        <v>1358</v>
      </c>
      <c r="G22">
        <v>1311</v>
      </c>
      <c r="H22">
        <v>1369</v>
      </c>
    </row>
    <row r="23" spans="1:11" x14ac:dyDescent="0.25">
      <c r="A23">
        <v>20</v>
      </c>
      <c r="B23">
        <v>1251</v>
      </c>
      <c r="C23">
        <v>1198</v>
      </c>
      <c r="D23">
        <v>1160</v>
      </c>
      <c r="E23">
        <v>1281</v>
      </c>
      <c r="F23">
        <v>1321</v>
      </c>
      <c r="G23">
        <v>1353</v>
      </c>
      <c r="H23">
        <v>1439</v>
      </c>
    </row>
    <row r="24" spans="1:11" x14ac:dyDescent="0.25">
      <c r="A24">
        <v>21</v>
      </c>
      <c r="B24">
        <v>1284</v>
      </c>
      <c r="C24">
        <v>1166</v>
      </c>
      <c r="D24">
        <v>1187</v>
      </c>
      <c r="E24">
        <v>1212</v>
      </c>
      <c r="F24">
        <v>1332</v>
      </c>
      <c r="G24">
        <v>1359</v>
      </c>
      <c r="H24">
        <v>1319</v>
      </c>
    </row>
    <row r="25" spans="1:11" x14ac:dyDescent="0.25">
      <c r="A25">
        <v>22</v>
      </c>
      <c r="B25">
        <v>1198</v>
      </c>
      <c r="C25">
        <v>1210</v>
      </c>
      <c r="D25">
        <v>1217</v>
      </c>
      <c r="E25">
        <v>1316</v>
      </c>
      <c r="F25">
        <v>1353</v>
      </c>
      <c r="G25">
        <v>1296</v>
      </c>
      <c r="H25">
        <v>1374</v>
      </c>
    </row>
    <row r="26" spans="1:11" x14ac:dyDescent="0.25">
      <c r="A26">
        <v>23</v>
      </c>
      <c r="B26">
        <v>1183</v>
      </c>
      <c r="C26">
        <v>1185</v>
      </c>
      <c r="D26">
        <v>1140</v>
      </c>
      <c r="E26">
        <v>1366</v>
      </c>
      <c r="F26">
        <v>1417</v>
      </c>
      <c r="G26">
        <v>1307</v>
      </c>
      <c r="H26">
        <v>1348</v>
      </c>
    </row>
    <row r="27" spans="1:11" x14ac:dyDescent="0.25">
      <c r="J27" s="2" t="s">
        <v>1</v>
      </c>
      <c r="K27" s="2" t="s">
        <v>4</v>
      </c>
    </row>
    <row r="28" spans="1:11" x14ac:dyDescent="0.25">
      <c r="A28" t="s">
        <v>2</v>
      </c>
      <c r="B28">
        <f>SUM(B13:B17)</f>
        <v>6566</v>
      </c>
      <c r="C28">
        <f t="shared" ref="C28:H28" si="0">SUM(C13:C17)</f>
        <v>6215</v>
      </c>
      <c r="D28">
        <f t="shared" si="0"/>
        <v>6155</v>
      </c>
      <c r="E28">
        <f t="shared" si="0"/>
        <v>5895</v>
      </c>
      <c r="F28">
        <f t="shared" si="0"/>
        <v>6339</v>
      </c>
      <c r="G28">
        <f t="shared" si="0"/>
        <v>6883</v>
      </c>
      <c r="H28">
        <f t="shared" si="0"/>
        <v>6899</v>
      </c>
      <c r="I28" t="s">
        <v>7</v>
      </c>
      <c r="J28" s="3">
        <f>SUM(B28:H28)/7</f>
        <v>6421.7142857142853</v>
      </c>
      <c r="K28" s="3">
        <f>_xlfn.STDEV.P(B28:H28)</f>
        <v>350.41637041248691</v>
      </c>
    </row>
    <row r="29" spans="1:11" x14ac:dyDescent="0.25">
      <c r="A29" t="s">
        <v>3</v>
      </c>
      <c r="B29">
        <f>SUM(C3:C5)+SUM(B25:B26)</f>
        <v>6102</v>
      </c>
      <c r="C29">
        <f t="shared" ref="C29:F29" si="1">SUM(D3:D5)+SUM(C25:C26)</f>
        <v>6072</v>
      </c>
      <c r="D29">
        <f t="shared" si="1"/>
        <v>5829</v>
      </c>
      <c r="E29">
        <f t="shared" si="1"/>
        <v>6491</v>
      </c>
      <c r="F29">
        <f t="shared" si="1"/>
        <v>6735</v>
      </c>
      <c r="G29">
        <f>SUM(H3:H5)+SUM(G25:G26)</f>
        <v>6470</v>
      </c>
      <c r="H29">
        <f>SUM(B3:B5)+SUM(H25:H26)</f>
        <v>6631</v>
      </c>
      <c r="I29" t="s">
        <v>8</v>
      </c>
      <c r="J29" s="3">
        <f>SUM(B29:H29)/7</f>
        <v>6332.8571428571431</v>
      </c>
      <c r="K29" s="3">
        <f>_xlfn.STDEV.P(B29:H29)</f>
        <v>309.29386330406072</v>
      </c>
    </row>
    <row r="30" spans="1:11" x14ac:dyDescent="0.25">
      <c r="I30" t="s">
        <v>5</v>
      </c>
      <c r="J30" s="3">
        <f>IMABS(SUM(J28-J29))</f>
        <v>88.857142857142208</v>
      </c>
      <c r="K30" s="3">
        <f>SQRT((K28^2)+(K29^2))</f>
        <v>467.39097822980307</v>
      </c>
    </row>
    <row r="31" spans="1:11" x14ac:dyDescent="0.25">
      <c r="I31" t="s">
        <v>11</v>
      </c>
      <c r="J31" s="3">
        <f>J30</f>
        <v>88.857142857142208</v>
      </c>
      <c r="K31" s="3">
        <f>5*K30</f>
        <v>2336.9548911490156</v>
      </c>
    </row>
    <row r="32" spans="1:11" x14ac:dyDescent="0.25">
      <c r="I32" s="6" t="s">
        <v>12</v>
      </c>
      <c r="J32" s="6"/>
      <c r="K32" s="6"/>
    </row>
    <row r="33" spans="9:9" x14ac:dyDescent="0.25">
      <c r="I33" t="s">
        <v>10</v>
      </c>
    </row>
  </sheetData>
  <mergeCells count="2">
    <mergeCell ref="A1:D1"/>
    <mergeCell ref="I32:K3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topLeftCell="A10" zoomScale="84" zoomScaleNormal="84" workbookViewId="0">
      <selection activeCell="K33" sqref="I27:K33"/>
    </sheetView>
  </sheetViews>
  <sheetFormatPr defaultRowHeight="15" x14ac:dyDescent="0.25"/>
  <cols>
    <col min="1" max="1" width="12.140625" bestFit="1" customWidth="1"/>
    <col min="2" max="8" width="10.7109375" bestFit="1" customWidth="1"/>
    <col min="9" max="9" width="41.85546875" bestFit="1" customWidth="1"/>
    <col min="10" max="10" width="8.42578125" customWidth="1"/>
    <col min="11" max="11" width="19.42578125" bestFit="1" customWidth="1"/>
  </cols>
  <sheetData>
    <row r="1" spans="1:9" x14ac:dyDescent="0.25">
      <c r="A1" s="5" t="s">
        <v>0</v>
      </c>
      <c r="B1" s="5"/>
      <c r="C1" s="5"/>
      <c r="D1" s="5"/>
    </row>
    <row r="2" spans="1:9" x14ac:dyDescent="0.25">
      <c r="B2" s="1">
        <v>41655</v>
      </c>
      <c r="C2" s="1">
        <v>41656</v>
      </c>
      <c r="D2" s="1">
        <v>41657</v>
      </c>
      <c r="E2" s="1">
        <v>41658</v>
      </c>
      <c r="F2" s="1">
        <v>41659</v>
      </c>
      <c r="G2" s="1">
        <v>41660</v>
      </c>
      <c r="H2" s="1">
        <v>41661</v>
      </c>
      <c r="I2" s="1"/>
    </row>
    <row r="3" spans="1:9" x14ac:dyDescent="0.25">
      <c r="A3">
        <v>0</v>
      </c>
      <c r="B3">
        <v>1335</v>
      </c>
      <c r="C3">
        <v>1335</v>
      </c>
      <c r="D3">
        <v>1437</v>
      </c>
      <c r="E3">
        <v>1417</v>
      </c>
      <c r="F3">
        <v>1394</v>
      </c>
      <c r="G3">
        <v>1406</v>
      </c>
      <c r="H3">
        <v>1327</v>
      </c>
    </row>
    <row r="4" spans="1:9" x14ac:dyDescent="0.25">
      <c r="A4">
        <v>1</v>
      </c>
      <c r="B4">
        <v>1460</v>
      </c>
      <c r="C4">
        <v>1460</v>
      </c>
      <c r="D4">
        <v>1349</v>
      </c>
      <c r="E4">
        <v>1417</v>
      </c>
      <c r="F4">
        <v>1424</v>
      </c>
      <c r="G4">
        <v>1462</v>
      </c>
      <c r="H4">
        <v>1263</v>
      </c>
    </row>
    <row r="5" spans="1:9" x14ac:dyDescent="0.25">
      <c r="A5">
        <v>2</v>
      </c>
      <c r="B5">
        <v>1428</v>
      </c>
      <c r="C5">
        <v>1428</v>
      </c>
      <c r="D5">
        <v>1376</v>
      </c>
      <c r="E5">
        <v>1418</v>
      </c>
      <c r="F5">
        <v>1276</v>
      </c>
      <c r="G5">
        <v>1325</v>
      </c>
      <c r="H5">
        <v>1304</v>
      </c>
    </row>
    <row r="6" spans="1:9" x14ac:dyDescent="0.25">
      <c r="A6">
        <v>3</v>
      </c>
      <c r="B6">
        <v>1416</v>
      </c>
      <c r="C6">
        <v>1416</v>
      </c>
      <c r="D6">
        <v>1400</v>
      </c>
      <c r="E6">
        <v>1414</v>
      </c>
      <c r="F6">
        <v>1390</v>
      </c>
      <c r="G6">
        <v>1366</v>
      </c>
      <c r="H6">
        <v>1319</v>
      </c>
    </row>
    <row r="7" spans="1:9" x14ac:dyDescent="0.25">
      <c r="A7">
        <v>4</v>
      </c>
      <c r="B7">
        <v>1433</v>
      </c>
      <c r="C7">
        <v>1433</v>
      </c>
      <c r="D7">
        <v>1316</v>
      </c>
      <c r="E7">
        <v>1420</v>
      </c>
      <c r="F7">
        <v>1376</v>
      </c>
      <c r="G7">
        <v>1357</v>
      </c>
      <c r="H7">
        <v>1229</v>
      </c>
    </row>
    <row r="8" spans="1:9" x14ac:dyDescent="0.25">
      <c r="A8">
        <v>5</v>
      </c>
      <c r="B8">
        <v>1323</v>
      </c>
      <c r="C8">
        <v>1323</v>
      </c>
      <c r="D8">
        <v>1408</v>
      </c>
      <c r="E8">
        <v>1390</v>
      </c>
      <c r="F8">
        <v>1390</v>
      </c>
      <c r="G8">
        <v>1307</v>
      </c>
      <c r="H8">
        <v>1285</v>
      </c>
    </row>
    <row r="9" spans="1:9" x14ac:dyDescent="0.25">
      <c r="A9">
        <v>6</v>
      </c>
      <c r="B9">
        <v>1324</v>
      </c>
      <c r="C9">
        <v>1324</v>
      </c>
      <c r="D9">
        <v>1377</v>
      </c>
      <c r="E9">
        <v>1417</v>
      </c>
      <c r="F9">
        <v>1350</v>
      </c>
      <c r="G9">
        <v>1340</v>
      </c>
      <c r="H9">
        <v>1249</v>
      </c>
    </row>
    <row r="10" spans="1:9" x14ac:dyDescent="0.25">
      <c r="A10">
        <v>7</v>
      </c>
      <c r="B10">
        <v>1411</v>
      </c>
      <c r="C10">
        <v>1411</v>
      </c>
      <c r="D10">
        <v>1331</v>
      </c>
      <c r="E10">
        <v>1371</v>
      </c>
      <c r="F10">
        <v>1323</v>
      </c>
      <c r="G10">
        <v>1448</v>
      </c>
      <c r="H10">
        <v>1291</v>
      </c>
    </row>
    <row r="11" spans="1:9" x14ac:dyDescent="0.25">
      <c r="A11">
        <v>8</v>
      </c>
      <c r="B11">
        <v>1327</v>
      </c>
      <c r="C11">
        <v>1327</v>
      </c>
      <c r="D11">
        <v>1372</v>
      </c>
      <c r="E11">
        <v>1445</v>
      </c>
      <c r="F11">
        <v>1311</v>
      </c>
      <c r="G11">
        <v>1502</v>
      </c>
      <c r="H11">
        <v>1331</v>
      </c>
    </row>
    <row r="12" spans="1:9" x14ac:dyDescent="0.25">
      <c r="A12">
        <v>9</v>
      </c>
      <c r="B12">
        <v>1429</v>
      </c>
      <c r="C12">
        <v>1429</v>
      </c>
      <c r="D12">
        <v>1372</v>
      </c>
      <c r="E12">
        <v>1375</v>
      </c>
      <c r="F12">
        <v>1408</v>
      </c>
      <c r="G12">
        <v>1361</v>
      </c>
      <c r="H12">
        <v>1298</v>
      </c>
    </row>
    <row r="13" spans="1:9" x14ac:dyDescent="0.25">
      <c r="A13">
        <v>10</v>
      </c>
      <c r="B13">
        <v>1390</v>
      </c>
      <c r="C13">
        <v>1390</v>
      </c>
      <c r="D13">
        <v>1365</v>
      </c>
      <c r="E13">
        <v>1477</v>
      </c>
      <c r="F13">
        <v>1368</v>
      </c>
      <c r="G13">
        <v>1370</v>
      </c>
      <c r="H13">
        <v>1296</v>
      </c>
    </row>
    <row r="14" spans="1:9" x14ac:dyDescent="0.25">
      <c r="A14">
        <v>11</v>
      </c>
      <c r="B14">
        <v>1448</v>
      </c>
      <c r="C14">
        <v>1448</v>
      </c>
      <c r="D14">
        <v>1347</v>
      </c>
      <c r="E14">
        <v>1410</v>
      </c>
      <c r="F14">
        <v>1422</v>
      </c>
      <c r="G14">
        <v>1310</v>
      </c>
      <c r="H14">
        <v>1289</v>
      </c>
    </row>
    <row r="15" spans="1:9" x14ac:dyDescent="0.25">
      <c r="A15">
        <v>12</v>
      </c>
      <c r="B15">
        <v>1401</v>
      </c>
      <c r="C15">
        <v>1401</v>
      </c>
      <c r="D15">
        <v>1392</v>
      </c>
      <c r="E15">
        <v>1396</v>
      </c>
      <c r="F15">
        <v>1478</v>
      </c>
      <c r="G15">
        <v>1280</v>
      </c>
      <c r="H15">
        <v>1294</v>
      </c>
    </row>
    <row r="16" spans="1:9" x14ac:dyDescent="0.25">
      <c r="A16">
        <v>13</v>
      </c>
      <c r="B16">
        <v>1297</v>
      </c>
      <c r="C16">
        <v>1297</v>
      </c>
      <c r="D16">
        <v>1389</v>
      </c>
      <c r="E16">
        <v>1540</v>
      </c>
      <c r="F16">
        <v>1414</v>
      </c>
      <c r="G16">
        <v>1340</v>
      </c>
      <c r="H16">
        <v>1329</v>
      </c>
    </row>
    <row r="17" spans="1:11" x14ac:dyDescent="0.25">
      <c r="A17">
        <v>14</v>
      </c>
      <c r="B17">
        <v>1380</v>
      </c>
      <c r="C17">
        <v>1380</v>
      </c>
      <c r="D17">
        <v>1459</v>
      </c>
      <c r="E17">
        <v>1543</v>
      </c>
      <c r="F17">
        <v>1478</v>
      </c>
      <c r="G17">
        <v>1316</v>
      </c>
      <c r="H17">
        <v>1285</v>
      </c>
    </row>
    <row r="18" spans="1:11" x14ac:dyDescent="0.25">
      <c r="A18">
        <v>15</v>
      </c>
      <c r="B18">
        <v>1414</v>
      </c>
      <c r="C18">
        <v>1414</v>
      </c>
      <c r="D18">
        <v>1348</v>
      </c>
      <c r="E18">
        <v>1497</v>
      </c>
      <c r="F18">
        <v>1264</v>
      </c>
      <c r="G18">
        <v>1340</v>
      </c>
      <c r="H18">
        <v>1381</v>
      </c>
    </row>
    <row r="19" spans="1:11" x14ac:dyDescent="0.25">
      <c r="A19">
        <v>16</v>
      </c>
      <c r="B19">
        <v>1367</v>
      </c>
      <c r="C19">
        <v>1367</v>
      </c>
      <c r="D19">
        <v>1358</v>
      </c>
      <c r="E19">
        <v>1385</v>
      </c>
      <c r="F19">
        <v>1546</v>
      </c>
      <c r="G19">
        <v>1313</v>
      </c>
      <c r="H19">
        <v>1321</v>
      </c>
    </row>
    <row r="20" spans="1:11" x14ac:dyDescent="0.25">
      <c r="A20">
        <v>17</v>
      </c>
      <c r="B20">
        <v>1381</v>
      </c>
      <c r="C20">
        <v>1381</v>
      </c>
      <c r="D20">
        <v>1413</v>
      </c>
      <c r="E20">
        <v>1339</v>
      </c>
      <c r="F20">
        <v>1548</v>
      </c>
      <c r="G20">
        <v>1341</v>
      </c>
      <c r="H20">
        <v>1331</v>
      </c>
    </row>
    <row r="21" spans="1:11" x14ac:dyDescent="0.25">
      <c r="A21">
        <v>18</v>
      </c>
      <c r="B21">
        <v>1424</v>
      </c>
      <c r="C21">
        <v>1424</v>
      </c>
      <c r="D21">
        <v>1384</v>
      </c>
      <c r="E21">
        <v>1392</v>
      </c>
      <c r="F21">
        <v>1487</v>
      </c>
      <c r="G21">
        <v>1311</v>
      </c>
      <c r="H21">
        <v>1338</v>
      </c>
    </row>
    <row r="22" spans="1:11" x14ac:dyDescent="0.25">
      <c r="A22">
        <v>19</v>
      </c>
      <c r="B22">
        <v>1422</v>
      </c>
      <c r="C22">
        <v>1422</v>
      </c>
      <c r="D22">
        <v>1382</v>
      </c>
      <c r="E22">
        <v>1386</v>
      </c>
      <c r="F22">
        <v>1524</v>
      </c>
      <c r="G22">
        <v>1321</v>
      </c>
      <c r="H22">
        <v>1398</v>
      </c>
    </row>
    <row r="23" spans="1:11" x14ac:dyDescent="0.25">
      <c r="A23">
        <v>20</v>
      </c>
      <c r="B23">
        <v>1408</v>
      </c>
      <c r="C23">
        <v>1408</v>
      </c>
      <c r="D23">
        <v>1481</v>
      </c>
      <c r="E23">
        <v>1412</v>
      </c>
      <c r="F23">
        <v>1414</v>
      </c>
      <c r="G23">
        <v>1253</v>
      </c>
      <c r="H23">
        <v>1475</v>
      </c>
    </row>
    <row r="24" spans="1:11" x14ac:dyDescent="0.25">
      <c r="A24">
        <v>21</v>
      </c>
      <c r="B24">
        <v>1357</v>
      </c>
      <c r="C24">
        <v>1357</v>
      </c>
      <c r="D24">
        <v>1407</v>
      </c>
      <c r="E24">
        <v>1428</v>
      </c>
      <c r="F24">
        <v>1463</v>
      </c>
      <c r="G24">
        <v>1317</v>
      </c>
      <c r="H24">
        <v>1404</v>
      </c>
    </row>
    <row r="25" spans="1:11" x14ac:dyDescent="0.25">
      <c r="A25">
        <v>22</v>
      </c>
      <c r="B25">
        <v>1404</v>
      </c>
      <c r="C25">
        <v>1404</v>
      </c>
      <c r="D25">
        <v>1436</v>
      </c>
      <c r="E25">
        <v>1398</v>
      </c>
      <c r="F25">
        <v>1506</v>
      </c>
      <c r="G25">
        <v>1274</v>
      </c>
      <c r="H25">
        <v>1418</v>
      </c>
    </row>
    <row r="26" spans="1:11" x14ac:dyDescent="0.25">
      <c r="A26">
        <v>23</v>
      </c>
      <c r="B26">
        <v>1370</v>
      </c>
      <c r="C26">
        <v>1370</v>
      </c>
      <c r="D26">
        <v>1419</v>
      </c>
      <c r="E26">
        <v>1412</v>
      </c>
      <c r="F26">
        <v>1536</v>
      </c>
      <c r="G26">
        <v>1329</v>
      </c>
      <c r="H26">
        <v>1444</v>
      </c>
    </row>
    <row r="27" spans="1:11" x14ac:dyDescent="0.25">
      <c r="J27" s="2" t="s">
        <v>1</v>
      </c>
      <c r="K27" s="2" t="s">
        <v>4</v>
      </c>
    </row>
    <row r="28" spans="1:11" x14ac:dyDescent="0.25">
      <c r="A28" t="s">
        <v>2</v>
      </c>
      <c r="B28">
        <f>SUM(B13:B17)</f>
        <v>6916</v>
      </c>
      <c r="C28">
        <f t="shared" ref="C28:H28" si="0">SUM(C13:C17)</f>
        <v>6916</v>
      </c>
      <c r="D28">
        <f t="shared" si="0"/>
        <v>6952</v>
      </c>
      <c r="E28">
        <f t="shared" si="0"/>
        <v>7366</v>
      </c>
      <c r="F28">
        <f t="shared" si="0"/>
        <v>7160</v>
      </c>
      <c r="G28">
        <f t="shared" si="0"/>
        <v>6616</v>
      </c>
      <c r="H28">
        <f t="shared" si="0"/>
        <v>6493</v>
      </c>
      <c r="I28" t="s">
        <v>7</v>
      </c>
      <c r="J28" s="3">
        <f>SUM(B28:H28)/7</f>
        <v>6917</v>
      </c>
      <c r="K28" s="3">
        <f>_xlfn.STDEV.P(B28:H28)</f>
        <v>275.746778248243</v>
      </c>
    </row>
    <row r="29" spans="1:11" x14ac:dyDescent="0.25">
      <c r="A29" t="s">
        <v>3</v>
      </c>
      <c r="B29">
        <f>SUM(C3:C5)+SUM(B25:B26)</f>
        <v>6997</v>
      </c>
      <c r="C29">
        <f t="shared" ref="C29:F29" si="1">SUM(D3:D5)+SUM(C25:C26)</f>
        <v>6936</v>
      </c>
      <c r="D29">
        <f t="shared" si="1"/>
        <v>7107</v>
      </c>
      <c r="E29">
        <f t="shared" si="1"/>
        <v>6904</v>
      </c>
      <c r="F29">
        <f t="shared" si="1"/>
        <v>7235</v>
      </c>
      <c r="G29">
        <f>SUM(H3:H5)+SUM(G25:G26)</f>
        <v>6497</v>
      </c>
      <c r="H29">
        <f>SUM(B3:B5)+SUM(H25:H26)</f>
        <v>7085</v>
      </c>
      <c r="I29" t="s">
        <v>8</v>
      </c>
      <c r="J29" s="3">
        <f>SUM(B29:H29)/7</f>
        <v>6965.8571428571431</v>
      </c>
      <c r="K29" s="3">
        <f>_xlfn.STDEV.P(B29:H29)</f>
        <v>217.80359997774443</v>
      </c>
    </row>
    <row r="30" spans="1:11" x14ac:dyDescent="0.25">
      <c r="I30" t="s">
        <v>5</v>
      </c>
      <c r="J30" s="3">
        <f>IMABS(SUM(J28-J29))</f>
        <v>48.857142857143117</v>
      </c>
      <c r="K30" s="3">
        <f>SQRT((K28^2)+(K29^2))</f>
        <v>351.38966102825367</v>
      </c>
    </row>
    <row r="31" spans="1:11" x14ac:dyDescent="0.25">
      <c r="I31" t="s">
        <v>11</v>
      </c>
      <c r="J31" s="3">
        <f>J30</f>
        <v>48.857142857143117</v>
      </c>
      <c r="K31" s="3">
        <f>5*K30</f>
        <v>1756.9483051412683</v>
      </c>
    </row>
    <row r="32" spans="1:11" x14ac:dyDescent="0.25">
      <c r="I32" s="6" t="s">
        <v>12</v>
      </c>
      <c r="J32" s="6"/>
      <c r="K32" s="6"/>
    </row>
    <row r="33" spans="9:9" x14ac:dyDescent="0.25">
      <c r="I33" t="s">
        <v>10</v>
      </c>
    </row>
  </sheetData>
  <mergeCells count="2">
    <mergeCell ref="A1:D1"/>
    <mergeCell ref="I32:K3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zoomScale="84" zoomScaleNormal="84" workbookViewId="0">
      <selection activeCell="I27" sqref="I27:K33"/>
    </sheetView>
  </sheetViews>
  <sheetFormatPr defaultRowHeight="15" x14ac:dyDescent="0.25"/>
  <cols>
    <col min="1" max="1" width="12.140625" bestFit="1" customWidth="1"/>
    <col min="2" max="8" width="10.7109375" bestFit="1" customWidth="1"/>
    <col min="9" max="9" width="41.85546875" bestFit="1" customWidth="1"/>
    <col min="10" max="10" width="8.42578125" customWidth="1"/>
    <col min="11" max="11" width="19.42578125" bestFit="1" customWidth="1"/>
  </cols>
  <sheetData>
    <row r="1" spans="1:9" x14ac:dyDescent="0.25">
      <c r="A1" s="5" t="s">
        <v>0</v>
      </c>
      <c r="B1" s="5"/>
      <c r="C1" s="5"/>
      <c r="D1" s="5"/>
    </row>
    <row r="2" spans="1:9" x14ac:dyDescent="0.25">
      <c r="B2" s="1">
        <v>41662</v>
      </c>
      <c r="C2" s="1">
        <v>41663</v>
      </c>
      <c r="D2" s="1">
        <v>41664</v>
      </c>
      <c r="E2" s="1">
        <v>41665</v>
      </c>
      <c r="F2" s="1">
        <v>41666</v>
      </c>
      <c r="G2" s="1">
        <v>41667</v>
      </c>
      <c r="H2" s="1">
        <v>41668</v>
      </c>
      <c r="I2" s="1"/>
    </row>
    <row r="3" spans="1:9" x14ac:dyDescent="0.25">
      <c r="A3">
        <v>0</v>
      </c>
      <c r="B3">
        <v>1498</v>
      </c>
      <c r="C3">
        <v>1330</v>
      </c>
      <c r="D3">
        <v>1267</v>
      </c>
      <c r="E3">
        <v>1362</v>
      </c>
      <c r="F3">
        <v>1396</v>
      </c>
      <c r="G3">
        <v>1349</v>
      </c>
      <c r="H3">
        <v>1446</v>
      </c>
    </row>
    <row r="4" spans="1:9" x14ac:dyDescent="0.25">
      <c r="A4">
        <v>1</v>
      </c>
      <c r="B4">
        <v>1363</v>
      </c>
      <c r="C4">
        <v>1317</v>
      </c>
      <c r="D4">
        <v>1291</v>
      </c>
      <c r="E4">
        <v>1344</v>
      </c>
      <c r="F4">
        <v>1451</v>
      </c>
      <c r="G4">
        <v>1390</v>
      </c>
      <c r="H4">
        <v>1408</v>
      </c>
    </row>
    <row r="5" spans="1:9" x14ac:dyDescent="0.25">
      <c r="A5">
        <v>2</v>
      </c>
      <c r="B5">
        <v>1357</v>
      </c>
      <c r="C5">
        <v>1395</v>
      </c>
      <c r="D5">
        <v>1246</v>
      </c>
      <c r="E5">
        <v>1270</v>
      </c>
      <c r="F5">
        <v>1503</v>
      </c>
      <c r="G5">
        <v>1481</v>
      </c>
      <c r="H5">
        <v>1384</v>
      </c>
    </row>
    <row r="6" spans="1:9" x14ac:dyDescent="0.25">
      <c r="A6">
        <v>3</v>
      </c>
      <c r="B6">
        <v>1321</v>
      </c>
      <c r="C6">
        <v>1337</v>
      </c>
      <c r="D6">
        <v>1255</v>
      </c>
      <c r="E6">
        <v>1293</v>
      </c>
      <c r="F6">
        <v>1445</v>
      </c>
      <c r="G6">
        <v>1497</v>
      </c>
      <c r="H6">
        <v>1410</v>
      </c>
    </row>
    <row r="7" spans="1:9" x14ac:dyDescent="0.25">
      <c r="A7">
        <v>4</v>
      </c>
      <c r="B7">
        <v>1363</v>
      </c>
      <c r="C7">
        <v>1360</v>
      </c>
      <c r="D7">
        <v>1288</v>
      </c>
      <c r="E7">
        <v>1262</v>
      </c>
      <c r="F7">
        <v>1383</v>
      </c>
      <c r="G7">
        <v>1478</v>
      </c>
      <c r="H7">
        <v>1426</v>
      </c>
    </row>
    <row r="8" spans="1:9" x14ac:dyDescent="0.25">
      <c r="A8">
        <v>5</v>
      </c>
      <c r="B8">
        <v>1345</v>
      </c>
      <c r="C8">
        <v>1340</v>
      </c>
      <c r="D8">
        <v>1189</v>
      </c>
      <c r="E8">
        <v>1267</v>
      </c>
      <c r="F8">
        <v>1437</v>
      </c>
      <c r="G8">
        <v>1466</v>
      </c>
      <c r="H8">
        <v>1462</v>
      </c>
    </row>
    <row r="9" spans="1:9" x14ac:dyDescent="0.25">
      <c r="A9">
        <v>6</v>
      </c>
      <c r="B9">
        <v>1373</v>
      </c>
      <c r="C9">
        <v>1238</v>
      </c>
      <c r="D9">
        <v>1280</v>
      </c>
      <c r="E9">
        <v>1243</v>
      </c>
      <c r="F9">
        <v>1421</v>
      </c>
      <c r="G9">
        <v>1513</v>
      </c>
      <c r="H9">
        <v>1344</v>
      </c>
    </row>
    <row r="10" spans="1:9" x14ac:dyDescent="0.25">
      <c r="A10">
        <v>7</v>
      </c>
      <c r="B10">
        <v>1524</v>
      </c>
      <c r="C10">
        <v>1341</v>
      </c>
      <c r="D10">
        <v>1262</v>
      </c>
      <c r="E10">
        <v>1232</v>
      </c>
      <c r="F10">
        <v>1401</v>
      </c>
      <c r="G10">
        <v>1334</v>
      </c>
      <c r="H10">
        <v>1424</v>
      </c>
    </row>
    <row r="11" spans="1:9" x14ac:dyDescent="0.25">
      <c r="A11">
        <v>8</v>
      </c>
      <c r="B11">
        <v>1515</v>
      </c>
      <c r="C11">
        <v>1249</v>
      </c>
      <c r="D11">
        <v>1281</v>
      </c>
      <c r="E11">
        <v>1291</v>
      </c>
      <c r="F11">
        <v>1488</v>
      </c>
      <c r="G11">
        <v>1457</v>
      </c>
      <c r="H11">
        <v>1426</v>
      </c>
    </row>
    <row r="12" spans="1:9" x14ac:dyDescent="0.25">
      <c r="A12">
        <v>9</v>
      </c>
      <c r="B12">
        <v>1387</v>
      </c>
      <c r="C12">
        <v>1239</v>
      </c>
      <c r="D12">
        <v>1310</v>
      </c>
      <c r="E12">
        <v>1304</v>
      </c>
      <c r="F12">
        <v>1380</v>
      </c>
      <c r="G12">
        <v>1438</v>
      </c>
      <c r="H12">
        <v>1426</v>
      </c>
    </row>
    <row r="13" spans="1:9" x14ac:dyDescent="0.25">
      <c r="A13">
        <v>10</v>
      </c>
      <c r="B13">
        <v>1270</v>
      </c>
      <c r="C13">
        <v>1274</v>
      </c>
      <c r="D13">
        <v>1209</v>
      </c>
      <c r="E13">
        <v>1319</v>
      </c>
      <c r="F13">
        <v>1473</v>
      </c>
      <c r="G13">
        <v>1423</v>
      </c>
      <c r="H13">
        <v>1452</v>
      </c>
    </row>
    <row r="14" spans="1:9" x14ac:dyDescent="0.25">
      <c r="A14">
        <v>11</v>
      </c>
      <c r="B14">
        <v>1320</v>
      </c>
      <c r="C14">
        <v>1260</v>
      </c>
      <c r="D14">
        <v>1278</v>
      </c>
      <c r="E14">
        <v>1300</v>
      </c>
      <c r="F14">
        <v>1391</v>
      </c>
      <c r="G14">
        <v>1448</v>
      </c>
      <c r="H14">
        <v>1393</v>
      </c>
    </row>
    <row r="15" spans="1:9" x14ac:dyDescent="0.25">
      <c r="A15">
        <v>12</v>
      </c>
      <c r="B15">
        <v>1234</v>
      </c>
      <c r="C15">
        <v>1258</v>
      </c>
      <c r="D15">
        <v>1277</v>
      </c>
      <c r="E15">
        <v>1290</v>
      </c>
      <c r="F15">
        <v>1396</v>
      </c>
      <c r="G15">
        <v>1475</v>
      </c>
      <c r="H15">
        <v>1412</v>
      </c>
    </row>
    <row r="16" spans="1:9" x14ac:dyDescent="0.25">
      <c r="A16">
        <v>13</v>
      </c>
      <c r="B16">
        <v>1289</v>
      </c>
      <c r="C16">
        <v>1231</v>
      </c>
      <c r="D16">
        <v>1273</v>
      </c>
      <c r="E16">
        <v>1364</v>
      </c>
      <c r="F16">
        <v>1411</v>
      </c>
      <c r="G16">
        <v>1422</v>
      </c>
      <c r="H16">
        <v>1390</v>
      </c>
    </row>
    <row r="17" spans="1:11" x14ac:dyDescent="0.25">
      <c r="A17">
        <v>14</v>
      </c>
      <c r="B17">
        <v>1306</v>
      </c>
      <c r="C17">
        <v>1281</v>
      </c>
      <c r="D17">
        <v>1356</v>
      </c>
      <c r="E17">
        <v>1339</v>
      </c>
      <c r="F17">
        <v>1423</v>
      </c>
      <c r="G17">
        <v>1444</v>
      </c>
      <c r="H17">
        <v>1360</v>
      </c>
    </row>
    <row r="18" spans="1:11" x14ac:dyDescent="0.25">
      <c r="A18">
        <v>15</v>
      </c>
      <c r="B18">
        <v>1338</v>
      </c>
      <c r="C18">
        <v>1209</v>
      </c>
      <c r="D18">
        <v>1323</v>
      </c>
      <c r="E18">
        <v>1401</v>
      </c>
      <c r="F18">
        <v>1450</v>
      </c>
      <c r="G18">
        <v>1367</v>
      </c>
      <c r="H18">
        <v>1337</v>
      </c>
    </row>
    <row r="19" spans="1:11" x14ac:dyDescent="0.25">
      <c r="A19">
        <v>16</v>
      </c>
      <c r="B19">
        <v>1361</v>
      </c>
      <c r="C19">
        <v>1267</v>
      </c>
      <c r="D19">
        <v>1344</v>
      </c>
      <c r="E19">
        <v>1383</v>
      </c>
      <c r="F19">
        <v>1424</v>
      </c>
      <c r="G19">
        <v>1428</v>
      </c>
      <c r="H19">
        <v>1367</v>
      </c>
    </row>
    <row r="20" spans="1:11" x14ac:dyDescent="0.25">
      <c r="A20">
        <v>17</v>
      </c>
      <c r="B20">
        <v>1425</v>
      </c>
      <c r="C20">
        <v>1259</v>
      </c>
      <c r="D20">
        <v>1330</v>
      </c>
      <c r="E20">
        <v>1507</v>
      </c>
      <c r="F20">
        <v>1406</v>
      </c>
      <c r="G20">
        <v>1421</v>
      </c>
      <c r="H20">
        <v>1386</v>
      </c>
    </row>
    <row r="21" spans="1:11" x14ac:dyDescent="0.25">
      <c r="A21">
        <v>18</v>
      </c>
      <c r="B21">
        <v>1547</v>
      </c>
      <c r="C21">
        <v>1217</v>
      </c>
      <c r="D21">
        <v>1360</v>
      </c>
      <c r="E21">
        <v>1601</v>
      </c>
      <c r="F21">
        <v>1349</v>
      </c>
      <c r="G21">
        <v>1471</v>
      </c>
      <c r="H21">
        <v>1360</v>
      </c>
    </row>
    <row r="22" spans="1:11" x14ac:dyDescent="0.25">
      <c r="A22">
        <v>19</v>
      </c>
      <c r="B22">
        <v>1576</v>
      </c>
      <c r="C22">
        <v>1261</v>
      </c>
      <c r="D22">
        <v>1381</v>
      </c>
      <c r="E22">
        <v>1629</v>
      </c>
      <c r="F22">
        <v>1430</v>
      </c>
      <c r="G22">
        <v>1411</v>
      </c>
      <c r="H22">
        <v>1424</v>
      </c>
    </row>
    <row r="23" spans="1:11" x14ac:dyDescent="0.25">
      <c r="A23">
        <v>20</v>
      </c>
      <c r="B23">
        <v>1544</v>
      </c>
      <c r="C23">
        <v>1310</v>
      </c>
      <c r="D23">
        <v>1561</v>
      </c>
      <c r="E23">
        <v>1581</v>
      </c>
      <c r="F23">
        <v>1453</v>
      </c>
      <c r="G23">
        <v>1341</v>
      </c>
      <c r="H23">
        <v>1401</v>
      </c>
    </row>
    <row r="24" spans="1:11" x14ac:dyDescent="0.25">
      <c r="A24">
        <v>21</v>
      </c>
      <c r="B24">
        <v>1388</v>
      </c>
      <c r="C24">
        <v>1266</v>
      </c>
      <c r="D24">
        <v>1530</v>
      </c>
      <c r="E24">
        <v>1534</v>
      </c>
      <c r="F24">
        <v>1421</v>
      </c>
      <c r="G24">
        <v>1473</v>
      </c>
      <c r="H24">
        <v>1432</v>
      </c>
    </row>
    <row r="25" spans="1:11" x14ac:dyDescent="0.25">
      <c r="A25">
        <v>22</v>
      </c>
      <c r="B25">
        <v>1305</v>
      </c>
      <c r="C25">
        <v>1188</v>
      </c>
      <c r="D25">
        <v>1414</v>
      </c>
      <c r="E25">
        <v>1490</v>
      </c>
      <c r="F25">
        <v>1461</v>
      </c>
      <c r="G25">
        <v>1362</v>
      </c>
      <c r="H25">
        <v>1328</v>
      </c>
    </row>
    <row r="26" spans="1:11" x14ac:dyDescent="0.25">
      <c r="A26">
        <v>23</v>
      </c>
      <c r="B26">
        <v>1300</v>
      </c>
      <c r="C26">
        <v>1362</v>
      </c>
      <c r="D26">
        <v>1408</v>
      </c>
      <c r="E26">
        <v>1371</v>
      </c>
      <c r="F26">
        <v>1418</v>
      </c>
      <c r="G26">
        <v>1511</v>
      </c>
      <c r="H26">
        <v>1366</v>
      </c>
    </row>
    <row r="27" spans="1:11" x14ac:dyDescent="0.25">
      <c r="J27" s="2" t="s">
        <v>1</v>
      </c>
      <c r="K27" s="2" t="s">
        <v>4</v>
      </c>
    </row>
    <row r="28" spans="1:11" x14ac:dyDescent="0.25">
      <c r="A28" t="s">
        <v>2</v>
      </c>
      <c r="B28">
        <f>SUM(B13:B17)</f>
        <v>6419</v>
      </c>
      <c r="C28">
        <f t="shared" ref="C28:H28" si="0">SUM(C13:C17)</f>
        <v>6304</v>
      </c>
      <c r="D28">
        <f t="shared" si="0"/>
        <v>6393</v>
      </c>
      <c r="E28">
        <f t="shared" si="0"/>
        <v>6612</v>
      </c>
      <c r="F28">
        <f t="shared" si="0"/>
        <v>7094</v>
      </c>
      <c r="G28">
        <f t="shared" si="0"/>
        <v>7212</v>
      </c>
      <c r="H28">
        <f t="shared" si="0"/>
        <v>7007</v>
      </c>
      <c r="I28" t="s">
        <v>7</v>
      </c>
      <c r="J28" s="3">
        <f>SUM(B28:H28)/7</f>
        <v>6720.1428571428569</v>
      </c>
      <c r="K28" s="3">
        <f>_xlfn.STDEV.P(B28:H28)</f>
        <v>347.75994535287805</v>
      </c>
    </row>
    <row r="29" spans="1:11" x14ac:dyDescent="0.25">
      <c r="A29" t="s">
        <v>3</v>
      </c>
      <c r="B29">
        <f>SUM(C3:C5)+SUM(B25:B26)</f>
        <v>6647</v>
      </c>
      <c r="C29">
        <f t="shared" ref="C29:F29" si="1">SUM(D3:D5)+SUM(C25:C26)</f>
        <v>6354</v>
      </c>
      <c r="D29">
        <f t="shared" si="1"/>
        <v>6798</v>
      </c>
      <c r="E29">
        <f t="shared" si="1"/>
        <v>7211</v>
      </c>
      <c r="F29">
        <f t="shared" si="1"/>
        <v>7099</v>
      </c>
      <c r="G29">
        <f>SUM(H3:H5)+SUM(G25:G26)</f>
        <v>7111</v>
      </c>
      <c r="H29">
        <f>SUM(B3:B5)+SUM(H25:H26)</f>
        <v>6912</v>
      </c>
      <c r="I29" t="s">
        <v>8</v>
      </c>
      <c r="J29" s="3">
        <f>SUM(B29:H29)/7</f>
        <v>6876</v>
      </c>
      <c r="K29" s="3">
        <f>_xlfn.STDEV.P(B29:H29)</f>
        <v>280.17443546068631</v>
      </c>
    </row>
    <row r="30" spans="1:11" x14ac:dyDescent="0.25">
      <c r="I30" t="s">
        <v>5</v>
      </c>
      <c r="J30" s="3">
        <f>IMABS(SUM(J28-J29))</f>
        <v>155.85714285714312</v>
      </c>
      <c r="K30" s="3">
        <f>SQRT((K28^2)+(K29^2))</f>
        <v>446.58111679464349</v>
      </c>
    </row>
    <row r="31" spans="1:11" x14ac:dyDescent="0.25">
      <c r="I31" t="s">
        <v>11</v>
      </c>
      <c r="J31" s="3">
        <f>J30</f>
        <v>155.85714285714312</v>
      </c>
      <c r="K31" s="3">
        <f>5*K30</f>
        <v>2232.9055839732173</v>
      </c>
    </row>
    <row r="32" spans="1:11" x14ac:dyDescent="0.25">
      <c r="I32" s="6" t="s">
        <v>12</v>
      </c>
      <c r="J32" s="6"/>
      <c r="K32" s="6"/>
    </row>
    <row r="33" spans="9:9" x14ac:dyDescent="0.25">
      <c r="I33" t="s">
        <v>10</v>
      </c>
    </row>
  </sheetData>
  <mergeCells count="2">
    <mergeCell ref="A1:D1"/>
    <mergeCell ref="I32:K3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zoomScale="84" zoomScaleNormal="84" workbookViewId="0">
      <selection activeCell="I27" sqref="I27:K33"/>
    </sheetView>
  </sheetViews>
  <sheetFormatPr defaultRowHeight="15" x14ac:dyDescent="0.25"/>
  <cols>
    <col min="1" max="1" width="12.140625" bestFit="1" customWidth="1"/>
    <col min="2" max="8" width="10.7109375" bestFit="1" customWidth="1"/>
    <col min="9" max="9" width="41.85546875" bestFit="1" customWidth="1"/>
    <col min="10" max="10" width="8.42578125" customWidth="1"/>
    <col min="11" max="11" width="19.42578125" bestFit="1" customWidth="1"/>
  </cols>
  <sheetData>
    <row r="1" spans="1:9" x14ac:dyDescent="0.25">
      <c r="A1" s="5" t="s">
        <v>0</v>
      </c>
      <c r="B1" s="5"/>
      <c r="C1" s="5"/>
      <c r="D1" s="5"/>
    </row>
    <row r="2" spans="1:9" x14ac:dyDescent="0.25">
      <c r="B2" s="1">
        <v>41669</v>
      </c>
      <c r="C2" s="1">
        <v>41670</v>
      </c>
      <c r="D2" s="1">
        <v>41671</v>
      </c>
      <c r="E2" s="1">
        <v>41672</v>
      </c>
      <c r="F2" s="1">
        <v>41673</v>
      </c>
      <c r="G2" s="1">
        <v>41674</v>
      </c>
      <c r="H2" s="1">
        <v>41675</v>
      </c>
      <c r="I2" s="1"/>
    </row>
    <row r="3" spans="1:9" x14ac:dyDescent="0.25">
      <c r="C3">
        <v>0</v>
      </c>
      <c r="D3">
        <v>1478</v>
      </c>
      <c r="E3">
        <v>1316</v>
      </c>
      <c r="F3">
        <v>1307</v>
      </c>
      <c r="G3">
        <v>1388</v>
      </c>
      <c r="H3">
        <v>1413</v>
      </c>
    </row>
    <row r="4" spans="1:9" x14ac:dyDescent="0.25">
      <c r="C4">
        <v>1</v>
      </c>
      <c r="D4">
        <v>1556</v>
      </c>
      <c r="E4">
        <v>1280</v>
      </c>
      <c r="F4">
        <v>1275</v>
      </c>
      <c r="G4">
        <v>1325</v>
      </c>
      <c r="H4">
        <v>1414</v>
      </c>
    </row>
    <row r="5" spans="1:9" x14ac:dyDescent="0.25">
      <c r="C5">
        <v>2</v>
      </c>
      <c r="D5">
        <v>1599</v>
      </c>
      <c r="E5">
        <v>1315</v>
      </c>
      <c r="F5">
        <v>1250</v>
      </c>
      <c r="G5">
        <v>1389</v>
      </c>
      <c r="H5">
        <v>1411</v>
      </c>
    </row>
    <row r="6" spans="1:9" x14ac:dyDescent="0.25">
      <c r="C6">
        <v>3</v>
      </c>
      <c r="D6">
        <v>1445</v>
      </c>
      <c r="E6">
        <v>1437</v>
      </c>
      <c r="F6">
        <v>1315</v>
      </c>
      <c r="G6">
        <v>1402</v>
      </c>
      <c r="H6">
        <v>1391</v>
      </c>
    </row>
    <row r="7" spans="1:9" x14ac:dyDescent="0.25">
      <c r="C7">
        <v>4</v>
      </c>
      <c r="D7">
        <v>1604</v>
      </c>
      <c r="E7">
        <v>1297</v>
      </c>
      <c r="F7">
        <v>1266</v>
      </c>
      <c r="G7">
        <v>1342</v>
      </c>
      <c r="H7">
        <v>1400</v>
      </c>
    </row>
    <row r="8" spans="1:9" x14ac:dyDescent="0.25">
      <c r="C8">
        <v>5</v>
      </c>
      <c r="D8">
        <v>1598</v>
      </c>
      <c r="E8">
        <v>1459</v>
      </c>
      <c r="F8">
        <v>1294</v>
      </c>
      <c r="G8">
        <v>1377</v>
      </c>
      <c r="H8">
        <v>1436</v>
      </c>
    </row>
    <row r="9" spans="1:9" x14ac:dyDescent="0.25">
      <c r="C9">
        <v>6</v>
      </c>
      <c r="D9">
        <v>1704</v>
      </c>
      <c r="E9">
        <v>1364</v>
      </c>
      <c r="F9">
        <v>1315</v>
      </c>
      <c r="G9">
        <v>1339</v>
      </c>
      <c r="H9">
        <v>1560</v>
      </c>
    </row>
    <row r="10" spans="1:9" x14ac:dyDescent="0.25">
      <c r="C10">
        <v>7</v>
      </c>
      <c r="D10">
        <v>1549</v>
      </c>
      <c r="E10">
        <v>1304</v>
      </c>
      <c r="F10">
        <v>1341</v>
      </c>
      <c r="G10">
        <v>1366</v>
      </c>
      <c r="H10">
        <v>1604</v>
      </c>
    </row>
    <row r="11" spans="1:9" x14ac:dyDescent="0.25">
      <c r="C11">
        <v>8</v>
      </c>
      <c r="D11">
        <v>1541</v>
      </c>
      <c r="E11">
        <v>1332</v>
      </c>
      <c r="F11">
        <v>1391</v>
      </c>
      <c r="G11">
        <v>1372</v>
      </c>
      <c r="H11">
        <v>1418</v>
      </c>
    </row>
    <row r="12" spans="1:9" x14ac:dyDescent="0.25">
      <c r="C12">
        <v>9</v>
      </c>
      <c r="D12">
        <v>1499</v>
      </c>
      <c r="E12">
        <v>1323</v>
      </c>
      <c r="F12">
        <v>1263</v>
      </c>
      <c r="G12">
        <v>1308</v>
      </c>
      <c r="H12">
        <v>1402</v>
      </c>
    </row>
    <row r="13" spans="1:9" x14ac:dyDescent="0.25">
      <c r="C13">
        <v>10</v>
      </c>
      <c r="D13">
        <v>1452</v>
      </c>
      <c r="E13">
        <v>1389</v>
      </c>
      <c r="F13">
        <v>1305</v>
      </c>
      <c r="G13">
        <v>1290</v>
      </c>
      <c r="H13">
        <v>1457</v>
      </c>
    </row>
    <row r="14" spans="1:9" x14ac:dyDescent="0.25">
      <c r="C14">
        <v>11</v>
      </c>
      <c r="D14">
        <v>1388</v>
      </c>
      <c r="E14">
        <v>1274</v>
      </c>
      <c r="F14">
        <v>1253</v>
      </c>
      <c r="G14">
        <v>1350</v>
      </c>
      <c r="H14">
        <v>1431</v>
      </c>
    </row>
    <row r="15" spans="1:9" x14ac:dyDescent="0.25">
      <c r="C15">
        <v>12</v>
      </c>
      <c r="D15">
        <v>1387</v>
      </c>
      <c r="E15">
        <v>1300</v>
      </c>
      <c r="F15">
        <v>1211</v>
      </c>
      <c r="G15">
        <v>1255</v>
      </c>
      <c r="H15">
        <v>1396</v>
      </c>
    </row>
    <row r="16" spans="1:9" x14ac:dyDescent="0.25">
      <c r="C16">
        <v>13</v>
      </c>
      <c r="D16">
        <v>1419</v>
      </c>
      <c r="E16">
        <v>1296</v>
      </c>
      <c r="F16">
        <v>1313</v>
      </c>
      <c r="G16">
        <v>1270</v>
      </c>
      <c r="H16">
        <v>1370</v>
      </c>
    </row>
    <row r="17" spans="1:11" x14ac:dyDescent="0.25">
      <c r="C17">
        <v>14</v>
      </c>
      <c r="D17">
        <v>1362</v>
      </c>
      <c r="E17">
        <v>1210</v>
      </c>
      <c r="F17">
        <v>1246</v>
      </c>
      <c r="G17">
        <v>1307</v>
      </c>
      <c r="H17">
        <v>1387</v>
      </c>
    </row>
    <row r="18" spans="1:11" x14ac:dyDescent="0.25">
      <c r="C18">
        <v>15</v>
      </c>
      <c r="D18">
        <v>1336</v>
      </c>
      <c r="E18">
        <v>1286</v>
      </c>
      <c r="F18">
        <v>1340</v>
      </c>
      <c r="G18">
        <v>1282</v>
      </c>
      <c r="H18">
        <v>1400</v>
      </c>
    </row>
    <row r="19" spans="1:11" x14ac:dyDescent="0.25">
      <c r="C19">
        <v>16</v>
      </c>
      <c r="D19">
        <v>1341</v>
      </c>
      <c r="E19">
        <v>1279</v>
      </c>
      <c r="F19">
        <v>1309</v>
      </c>
      <c r="G19">
        <v>1318</v>
      </c>
      <c r="H19">
        <v>1445</v>
      </c>
    </row>
    <row r="20" spans="1:11" x14ac:dyDescent="0.25">
      <c r="C20">
        <v>17</v>
      </c>
      <c r="D20">
        <v>1346</v>
      </c>
      <c r="E20">
        <v>1267</v>
      </c>
      <c r="F20">
        <v>1320</v>
      </c>
      <c r="G20">
        <v>1311</v>
      </c>
      <c r="H20">
        <v>1367</v>
      </c>
    </row>
    <row r="21" spans="1:11" x14ac:dyDescent="0.25">
      <c r="C21">
        <v>18</v>
      </c>
      <c r="D21">
        <v>1378</v>
      </c>
      <c r="E21">
        <v>1283</v>
      </c>
      <c r="F21">
        <v>1342</v>
      </c>
      <c r="G21">
        <v>1318</v>
      </c>
      <c r="H21">
        <v>1461</v>
      </c>
    </row>
    <row r="22" spans="1:11" x14ac:dyDescent="0.25">
      <c r="C22">
        <v>19</v>
      </c>
      <c r="D22">
        <v>1315</v>
      </c>
      <c r="E22">
        <v>1282</v>
      </c>
      <c r="F22">
        <v>1306</v>
      </c>
      <c r="G22">
        <v>1421</v>
      </c>
      <c r="H22">
        <v>1478</v>
      </c>
    </row>
    <row r="23" spans="1:11" x14ac:dyDescent="0.25">
      <c r="C23">
        <v>20</v>
      </c>
      <c r="D23">
        <v>1383</v>
      </c>
      <c r="E23">
        <v>1274</v>
      </c>
      <c r="F23">
        <v>1369</v>
      </c>
      <c r="G23">
        <v>1321</v>
      </c>
      <c r="H23">
        <v>1449</v>
      </c>
    </row>
    <row r="24" spans="1:11" x14ac:dyDescent="0.25">
      <c r="C24">
        <v>21</v>
      </c>
      <c r="D24">
        <v>1325</v>
      </c>
      <c r="E24">
        <v>1286</v>
      </c>
      <c r="F24">
        <v>1280</v>
      </c>
      <c r="G24">
        <v>1304</v>
      </c>
      <c r="H24">
        <v>1445</v>
      </c>
    </row>
    <row r="25" spans="1:11" x14ac:dyDescent="0.25">
      <c r="C25">
        <v>22</v>
      </c>
      <c r="D25">
        <v>1409</v>
      </c>
      <c r="E25">
        <v>1292</v>
      </c>
      <c r="F25">
        <v>1352</v>
      </c>
      <c r="G25">
        <v>1440</v>
      </c>
      <c r="H25">
        <v>1357</v>
      </c>
    </row>
    <row r="26" spans="1:11" x14ac:dyDescent="0.25">
      <c r="C26">
        <v>23</v>
      </c>
      <c r="D26">
        <v>1384</v>
      </c>
      <c r="E26">
        <v>1341</v>
      </c>
      <c r="F26">
        <v>1305</v>
      </c>
      <c r="G26">
        <v>1366</v>
      </c>
      <c r="H26">
        <v>1371</v>
      </c>
    </row>
    <row r="27" spans="1:11" x14ac:dyDescent="0.25">
      <c r="J27" s="2" t="s">
        <v>1</v>
      </c>
      <c r="K27" s="2" t="s">
        <v>4</v>
      </c>
    </row>
    <row r="28" spans="1:11" x14ac:dyDescent="0.25">
      <c r="A28" t="s">
        <v>2</v>
      </c>
      <c r="B28">
        <f>SUM(B13:B17)</f>
        <v>0</v>
      </c>
      <c r="C28">
        <f t="shared" ref="C28:H28" si="0">SUM(C13:C17)</f>
        <v>60</v>
      </c>
      <c r="D28">
        <f t="shared" si="0"/>
        <v>7008</v>
      </c>
      <c r="E28">
        <f t="shared" si="0"/>
        <v>6469</v>
      </c>
      <c r="F28">
        <f t="shared" si="0"/>
        <v>6328</v>
      </c>
      <c r="G28">
        <f t="shared" si="0"/>
        <v>6472</v>
      </c>
      <c r="H28">
        <f t="shared" si="0"/>
        <v>7041</v>
      </c>
      <c r="I28" t="s">
        <v>7</v>
      </c>
      <c r="J28" s="3">
        <f>SUM(B28:H28)/7</f>
        <v>4768.2857142857147</v>
      </c>
      <c r="K28" s="3">
        <f>_xlfn.STDEV.P(B28:H28)</f>
        <v>3007.4629419061471</v>
      </c>
    </row>
    <row r="29" spans="1:11" x14ac:dyDescent="0.25">
      <c r="A29" t="s">
        <v>3</v>
      </c>
      <c r="B29">
        <f>SUM(C3:C5)+SUM(B25:B26)</f>
        <v>3</v>
      </c>
      <c r="C29">
        <f t="shared" ref="C29:F29" si="1">SUM(D3:D5)+SUM(C25:C26)</f>
        <v>4678</v>
      </c>
      <c r="D29">
        <f t="shared" si="1"/>
        <v>6704</v>
      </c>
      <c r="E29">
        <f t="shared" si="1"/>
        <v>6465</v>
      </c>
      <c r="F29">
        <f t="shared" si="1"/>
        <v>6759</v>
      </c>
      <c r="G29">
        <f>SUM(H3:H5)+SUM(G25:G26)</f>
        <v>7044</v>
      </c>
      <c r="H29">
        <f>SUM(B3:B5)+SUM(H25:H26)</f>
        <v>2728</v>
      </c>
      <c r="I29" t="s">
        <v>8</v>
      </c>
      <c r="J29" s="3">
        <f>SUM(B29:H29)/7</f>
        <v>4911.5714285714284</v>
      </c>
      <c r="K29" s="3">
        <f>_xlfn.STDEV.P(B29:H29)</f>
        <v>2464.108001873692</v>
      </c>
    </row>
    <row r="30" spans="1:11" x14ac:dyDescent="0.25">
      <c r="I30" t="s">
        <v>5</v>
      </c>
      <c r="J30" s="3">
        <f>IMABS(SUM(J28-J29))</f>
        <v>143.28571428571377</v>
      </c>
      <c r="K30" s="3">
        <f>SQRT((K28^2)+(K29^2))</f>
        <v>3888.0151223775783</v>
      </c>
    </row>
    <row r="31" spans="1:11" x14ac:dyDescent="0.25">
      <c r="I31" t="s">
        <v>11</v>
      </c>
      <c r="J31" s="3">
        <f>J30</f>
        <v>143.28571428571377</v>
      </c>
      <c r="K31" s="3">
        <f>5*K30</f>
        <v>19440.075611887893</v>
      </c>
    </row>
    <row r="32" spans="1:11" x14ac:dyDescent="0.25">
      <c r="I32" s="6" t="s">
        <v>12</v>
      </c>
      <c r="J32" s="6"/>
      <c r="K32" s="6"/>
    </row>
    <row r="33" spans="9:9" x14ac:dyDescent="0.25">
      <c r="I33" t="s">
        <v>10</v>
      </c>
    </row>
  </sheetData>
  <mergeCells count="2">
    <mergeCell ref="A1:D1"/>
    <mergeCell ref="I32:K3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tabSelected="1" zoomScale="84" zoomScaleNormal="84" workbookViewId="0">
      <selection activeCell="G1" sqref="G1"/>
    </sheetView>
  </sheetViews>
  <sheetFormatPr defaultRowHeight="15" x14ac:dyDescent="0.25"/>
  <cols>
    <col min="1" max="1" width="12.140625" bestFit="1" customWidth="1"/>
    <col min="2" max="8" width="10.7109375" bestFit="1" customWidth="1"/>
    <col min="9" max="9" width="14.140625" bestFit="1" customWidth="1"/>
    <col min="10" max="10" width="8.42578125" customWidth="1"/>
    <col min="11" max="11" width="19.42578125" bestFit="1" customWidth="1"/>
  </cols>
  <sheetData>
    <row r="1" spans="1:9" x14ac:dyDescent="0.25">
      <c r="A1" s="5" t="s">
        <v>13</v>
      </c>
      <c r="B1" s="5"/>
      <c r="C1" s="5"/>
      <c r="D1" s="5"/>
    </row>
    <row r="2" spans="1:9" x14ac:dyDescent="0.25">
      <c r="B2" s="1">
        <v>41655</v>
      </c>
      <c r="C2" s="1">
        <v>41656</v>
      </c>
      <c r="D2" s="1">
        <v>41657</v>
      </c>
      <c r="E2" s="1">
        <v>41658</v>
      </c>
      <c r="F2" s="1">
        <v>41659</v>
      </c>
      <c r="G2" s="1">
        <v>41660</v>
      </c>
      <c r="H2" s="1">
        <v>41661</v>
      </c>
      <c r="I2" s="1"/>
    </row>
    <row r="3" spans="1:9" x14ac:dyDescent="0.25">
      <c r="A3">
        <v>0</v>
      </c>
      <c r="B3">
        <v>1164</v>
      </c>
      <c r="C3">
        <v>1028</v>
      </c>
      <c r="D3">
        <v>1058</v>
      </c>
      <c r="E3">
        <v>1018</v>
      </c>
      <c r="F3">
        <v>1007</v>
      </c>
      <c r="G3">
        <v>996</v>
      </c>
      <c r="H3">
        <v>1070</v>
      </c>
    </row>
    <row r="4" spans="1:9" x14ac:dyDescent="0.25">
      <c r="A4">
        <v>1</v>
      </c>
      <c r="B4">
        <v>1077</v>
      </c>
      <c r="C4">
        <v>985</v>
      </c>
      <c r="D4">
        <v>1128</v>
      </c>
      <c r="E4">
        <v>1053</v>
      </c>
      <c r="F4">
        <v>1001</v>
      </c>
      <c r="G4">
        <v>986</v>
      </c>
      <c r="H4">
        <v>1013</v>
      </c>
    </row>
    <row r="5" spans="1:9" x14ac:dyDescent="0.25">
      <c r="A5">
        <v>2</v>
      </c>
      <c r="B5">
        <v>1051</v>
      </c>
      <c r="C5">
        <v>970</v>
      </c>
      <c r="D5">
        <v>1095</v>
      </c>
      <c r="E5">
        <v>991</v>
      </c>
      <c r="F5">
        <v>1054</v>
      </c>
      <c r="G5">
        <v>997</v>
      </c>
      <c r="H5">
        <v>1068</v>
      </c>
    </row>
    <row r="6" spans="1:9" x14ac:dyDescent="0.25">
      <c r="A6">
        <v>3</v>
      </c>
      <c r="B6">
        <v>1034</v>
      </c>
      <c r="C6">
        <v>1054</v>
      </c>
      <c r="D6">
        <v>1043</v>
      </c>
      <c r="E6">
        <v>1020</v>
      </c>
      <c r="F6">
        <v>994</v>
      </c>
      <c r="G6">
        <v>988</v>
      </c>
      <c r="H6">
        <v>1067</v>
      </c>
    </row>
    <row r="7" spans="1:9" x14ac:dyDescent="0.25">
      <c r="A7">
        <v>4</v>
      </c>
      <c r="B7">
        <v>1102</v>
      </c>
      <c r="C7">
        <v>1040</v>
      </c>
      <c r="D7">
        <v>1046</v>
      </c>
      <c r="E7">
        <v>1005</v>
      </c>
      <c r="F7">
        <v>995</v>
      </c>
      <c r="G7">
        <v>1016</v>
      </c>
      <c r="H7">
        <v>1077</v>
      </c>
    </row>
    <row r="8" spans="1:9" x14ac:dyDescent="0.25">
      <c r="A8">
        <v>5</v>
      </c>
      <c r="B8">
        <v>1066</v>
      </c>
      <c r="C8">
        <v>996</v>
      </c>
      <c r="D8">
        <v>1060</v>
      </c>
      <c r="E8">
        <v>987</v>
      </c>
      <c r="F8">
        <v>1007</v>
      </c>
      <c r="G8">
        <v>1033</v>
      </c>
      <c r="H8">
        <v>1068</v>
      </c>
    </row>
    <row r="9" spans="1:9" x14ac:dyDescent="0.25">
      <c r="A9">
        <v>6</v>
      </c>
      <c r="B9">
        <v>1066</v>
      </c>
      <c r="C9">
        <v>966</v>
      </c>
      <c r="D9">
        <v>1069</v>
      </c>
      <c r="E9">
        <v>984</v>
      </c>
      <c r="F9">
        <v>1001</v>
      </c>
      <c r="G9">
        <v>1043</v>
      </c>
      <c r="H9">
        <v>1050</v>
      </c>
    </row>
    <row r="10" spans="1:9" x14ac:dyDescent="0.25">
      <c r="A10">
        <v>7</v>
      </c>
      <c r="B10">
        <v>1034</v>
      </c>
      <c r="C10">
        <v>962</v>
      </c>
      <c r="D10">
        <v>1071</v>
      </c>
      <c r="E10">
        <v>1012</v>
      </c>
      <c r="F10">
        <v>1012</v>
      </c>
      <c r="G10">
        <v>1029</v>
      </c>
      <c r="H10">
        <v>1003</v>
      </c>
    </row>
    <row r="11" spans="1:9" x14ac:dyDescent="0.25">
      <c r="A11">
        <v>8</v>
      </c>
      <c r="B11">
        <v>1034</v>
      </c>
      <c r="C11">
        <v>1049</v>
      </c>
      <c r="D11">
        <v>972</v>
      </c>
      <c r="E11">
        <v>1007</v>
      </c>
      <c r="F11">
        <v>936</v>
      </c>
      <c r="G11">
        <v>1037</v>
      </c>
      <c r="H11">
        <v>999</v>
      </c>
    </row>
    <row r="12" spans="1:9" x14ac:dyDescent="0.25">
      <c r="A12">
        <v>9</v>
      </c>
      <c r="B12">
        <v>1062</v>
      </c>
      <c r="C12">
        <v>1075</v>
      </c>
      <c r="D12">
        <v>973</v>
      </c>
      <c r="E12">
        <v>933</v>
      </c>
      <c r="F12">
        <v>971</v>
      </c>
      <c r="G12">
        <v>965</v>
      </c>
      <c r="H12">
        <v>989</v>
      </c>
    </row>
    <row r="13" spans="1:9" x14ac:dyDescent="0.25">
      <c r="A13">
        <v>10</v>
      </c>
      <c r="B13">
        <v>1035</v>
      </c>
      <c r="C13">
        <v>1061</v>
      </c>
      <c r="D13">
        <v>955</v>
      </c>
      <c r="E13">
        <v>943</v>
      </c>
      <c r="F13">
        <v>981</v>
      </c>
      <c r="G13">
        <v>935</v>
      </c>
      <c r="H13">
        <v>999</v>
      </c>
    </row>
    <row r="14" spans="1:9" x14ac:dyDescent="0.25">
      <c r="A14">
        <v>11</v>
      </c>
      <c r="B14">
        <v>1017</v>
      </c>
      <c r="C14">
        <v>989</v>
      </c>
      <c r="D14">
        <v>965</v>
      </c>
      <c r="E14">
        <v>972</v>
      </c>
      <c r="F14">
        <v>933</v>
      </c>
      <c r="G14">
        <v>933</v>
      </c>
      <c r="H14">
        <v>966</v>
      </c>
    </row>
    <row r="15" spans="1:9" x14ac:dyDescent="0.25">
      <c r="A15">
        <v>12</v>
      </c>
      <c r="B15">
        <v>1067</v>
      </c>
      <c r="C15">
        <v>1077</v>
      </c>
      <c r="D15">
        <v>950</v>
      </c>
      <c r="E15">
        <v>970</v>
      </c>
      <c r="F15">
        <v>903</v>
      </c>
      <c r="G15">
        <v>979</v>
      </c>
      <c r="H15">
        <v>987</v>
      </c>
    </row>
    <row r="16" spans="1:9" x14ac:dyDescent="0.25">
      <c r="A16">
        <v>13</v>
      </c>
      <c r="B16">
        <v>1074</v>
      </c>
      <c r="C16">
        <v>1053</v>
      </c>
      <c r="D16">
        <v>996</v>
      </c>
      <c r="E16">
        <v>902</v>
      </c>
      <c r="F16">
        <v>961</v>
      </c>
      <c r="G16">
        <v>954</v>
      </c>
      <c r="H16">
        <v>1015</v>
      </c>
    </row>
    <row r="17" spans="1:11" x14ac:dyDescent="0.25">
      <c r="A17">
        <v>14</v>
      </c>
      <c r="B17">
        <v>998</v>
      </c>
      <c r="C17">
        <v>1027</v>
      </c>
      <c r="D17">
        <v>966</v>
      </c>
      <c r="E17">
        <v>972</v>
      </c>
      <c r="F17">
        <v>940</v>
      </c>
      <c r="G17">
        <v>926</v>
      </c>
      <c r="H17">
        <v>957</v>
      </c>
    </row>
    <row r="18" spans="1:11" x14ac:dyDescent="0.25">
      <c r="A18">
        <v>15</v>
      </c>
      <c r="B18">
        <v>1079</v>
      </c>
      <c r="C18">
        <v>1017</v>
      </c>
      <c r="D18">
        <v>958</v>
      </c>
      <c r="E18">
        <v>986</v>
      </c>
      <c r="F18">
        <v>958</v>
      </c>
      <c r="G18">
        <v>933</v>
      </c>
      <c r="H18">
        <v>1029</v>
      </c>
    </row>
    <row r="19" spans="1:11" x14ac:dyDescent="0.25">
      <c r="A19">
        <v>16</v>
      </c>
      <c r="B19">
        <v>1008</v>
      </c>
      <c r="C19">
        <v>1050</v>
      </c>
      <c r="D19">
        <v>1006</v>
      </c>
      <c r="E19">
        <v>941</v>
      </c>
      <c r="F19">
        <v>951</v>
      </c>
      <c r="G19">
        <v>970</v>
      </c>
      <c r="H19">
        <v>1032</v>
      </c>
    </row>
    <row r="20" spans="1:11" x14ac:dyDescent="0.25">
      <c r="A20">
        <v>17</v>
      </c>
      <c r="B20">
        <v>987</v>
      </c>
      <c r="C20">
        <v>1041</v>
      </c>
      <c r="D20">
        <v>926</v>
      </c>
      <c r="E20">
        <v>986</v>
      </c>
      <c r="F20">
        <v>1008</v>
      </c>
      <c r="G20">
        <v>1013</v>
      </c>
      <c r="H20">
        <v>1030</v>
      </c>
    </row>
    <row r="21" spans="1:11" x14ac:dyDescent="0.25">
      <c r="A21">
        <v>18</v>
      </c>
      <c r="B21">
        <v>949</v>
      </c>
      <c r="C21">
        <v>1008</v>
      </c>
      <c r="D21">
        <v>992</v>
      </c>
      <c r="E21">
        <v>1008</v>
      </c>
      <c r="F21">
        <v>999</v>
      </c>
      <c r="G21">
        <v>1031</v>
      </c>
      <c r="H21">
        <v>1046</v>
      </c>
    </row>
    <row r="22" spans="1:11" x14ac:dyDescent="0.25">
      <c r="A22">
        <v>19</v>
      </c>
      <c r="B22">
        <v>1029</v>
      </c>
      <c r="C22">
        <v>1075</v>
      </c>
      <c r="D22">
        <v>954</v>
      </c>
      <c r="E22">
        <v>981</v>
      </c>
      <c r="F22">
        <v>969</v>
      </c>
      <c r="G22">
        <v>1042</v>
      </c>
      <c r="H22">
        <v>1041</v>
      </c>
    </row>
    <row r="23" spans="1:11" x14ac:dyDescent="0.25">
      <c r="A23">
        <v>20</v>
      </c>
      <c r="B23">
        <v>1045</v>
      </c>
      <c r="C23">
        <v>1012</v>
      </c>
      <c r="D23">
        <v>998</v>
      </c>
      <c r="E23">
        <v>1020</v>
      </c>
      <c r="F23">
        <v>1013</v>
      </c>
      <c r="G23">
        <v>1009</v>
      </c>
      <c r="H23">
        <v>1032</v>
      </c>
    </row>
    <row r="24" spans="1:11" x14ac:dyDescent="0.25">
      <c r="A24">
        <v>21</v>
      </c>
      <c r="B24">
        <v>1037</v>
      </c>
      <c r="C24">
        <v>1053</v>
      </c>
      <c r="D24">
        <v>950</v>
      </c>
      <c r="E24">
        <v>941</v>
      </c>
      <c r="F24">
        <v>1029</v>
      </c>
      <c r="G24">
        <v>1041</v>
      </c>
      <c r="H24">
        <v>1045</v>
      </c>
    </row>
    <row r="25" spans="1:11" x14ac:dyDescent="0.25">
      <c r="A25">
        <v>22</v>
      </c>
      <c r="B25">
        <v>1025</v>
      </c>
      <c r="C25">
        <v>1134</v>
      </c>
      <c r="D25">
        <v>1031</v>
      </c>
      <c r="E25">
        <v>978</v>
      </c>
      <c r="F25">
        <v>1013</v>
      </c>
      <c r="G25">
        <v>1021</v>
      </c>
      <c r="H25">
        <v>1002</v>
      </c>
    </row>
    <row r="26" spans="1:11" x14ac:dyDescent="0.25">
      <c r="A26">
        <v>23</v>
      </c>
      <c r="B26">
        <v>939</v>
      </c>
      <c r="C26">
        <v>1068</v>
      </c>
      <c r="D26">
        <v>1054</v>
      </c>
      <c r="E26">
        <v>959</v>
      </c>
      <c r="F26">
        <v>968</v>
      </c>
      <c r="G26">
        <v>977</v>
      </c>
      <c r="H26">
        <v>1022</v>
      </c>
    </row>
    <row r="27" spans="1:11" x14ac:dyDescent="0.25">
      <c r="J27" s="2" t="s">
        <v>1</v>
      </c>
      <c r="K27" s="2" t="s">
        <v>4</v>
      </c>
    </row>
    <row r="28" spans="1:11" x14ac:dyDescent="0.25">
      <c r="A28" t="s">
        <v>2</v>
      </c>
      <c r="B28">
        <f>SUM(B13:B17)</f>
        <v>5191</v>
      </c>
      <c r="C28">
        <f t="shared" ref="C28:H28" si="0">SUM(C13:C17)</f>
        <v>5207</v>
      </c>
      <c r="D28">
        <f t="shared" si="0"/>
        <v>4832</v>
      </c>
      <c r="E28">
        <f t="shared" si="0"/>
        <v>4759</v>
      </c>
      <c r="F28">
        <f t="shared" si="0"/>
        <v>4718</v>
      </c>
      <c r="G28">
        <f t="shared" si="0"/>
        <v>4727</v>
      </c>
      <c r="H28">
        <f t="shared" si="0"/>
        <v>4924</v>
      </c>
      <c r="I28" t="s">
        <v>7</v>
      </c>
      <c r="J28" s="3">
        <f>SUM(B28:H28)/7</f>
        <v>4908.2857142857147</v>
      </c>
      <c r="K28" s="3">
        <f>_xlfn.STDEV.P(B28:H28)</f>
        <v>195.14955018850415</v>
      </c>
    </row>
    <row r="29" spans="1:11" x14ac:dyDescent="0.25">
      <c r="A29" t="s">
        <v>3</v>
      </c>
      <c r="B29">
        <f>SUM(C3:C5)+SUM(B25:B26)</f>
        <v>4947</v>
      </c>
      <c r="C29">
        <f t="shared" ref="C29:F29" si="1">SUM(D3:D5)+SUM(C25:C26)</f>
        <v>5483</v>
      </c>
      <c r="D29">
        <f t="shared" si="1"/>
        <v>5147</v>
      </c>
      <c r="E29">
        <f t="shared" si="1"/>
        <v>4999</v>
      </c>
      <c r="F29">
        <f t="shared" si="1"/>
        <v>4960</v>
      </c>
      <c r="G29">
        <f>SUM(H3:H5)+SUM(G25:G26)</f>
        <v>5149</v>
      </c>
      <c r="H29">
        <f>SUM(B3:B5)+SUM(H25:H26)</f>
        <v>5316</v>
      </c>
      <c r="I29" t="s">
        <v>8</v>
      </c>
      <c r="J29" s="3">
        <f>SUM(B29:H29)/7</f>
        <v>5143</v>
      </c>
      <c r="K29" s="3">
        <f>_xlfn.STDEV.P(B29:H29)</f>
        <v>184.47686653267473</v>
      </c>
    </row>
    <row r="30" spans="1:11" x14ac:dyDescent="0.25">
      <c r="I30" t="s">
        <v>5</v>
      </c>
      <c r="J30" s="3">
        <f>IMABS(SUM(J28-J29))</f>
        <v>234.71428571428532</v>
      </c>
      <c r="K30" s="3">
        <f>SQRT((K28^2)+(K29^2))</f>
        <v>268.54247564303455</v>
      </c>
    </row>
    <row r="31" spans="1:11" x14ac:dyDescent="0.25">
      <c r="I31" t="s">
        <v>6</v>
      </c>
      <c r="J31" s="4">
        <f>5*J30</f>
        <v>1173.5714285714266</v>
      </c>
      <c r="K31" s="3">
        <f>K30</f>
        <v>268.54247564303455</v>
      </c>
    </row>
    <row r="32" spans="1:11" x14ac:dyDescent="0.25">
      <c r="I32" s="6" t="s">
        <v>9</v>
      </c>
      <c r="J32" s="6"/>
      <c r="K32" s="6"/>
    </row>
    <row r="33" spans="9:9" x14ac:dyDescent="0.25">
      <c r="I33" t="s">
        <v>10</v>
      </c>
    </row>
  </sheetData>
  <mergeCells count="2">
    <mergeCell ref="A1:D1"/>
    <mergeCell ref="I32:K3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2014_01_09</vt:lpstr>
      <vt:lpstr>2014_01_16</vt:lpstr>
      <vt:lpstr>2014_01_23</vt:lpstr>
      <vt:lpstr>2014_01_30</vt:lpstr>
      <vt:lpstr>2014_01_16 (4)</vt:lpstr>
    </vt:vector>
  </TitlesOfParts>
  <Company>SBHS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SBHS</dc:creator>
  <cp:lastModifiedBy>15AdaMcb Adam Mcbride</cp:lastModifiedBy>
  <dcterms:created xsi:type="dcterms:W3CDTF">2017-04-05T13:55:29Z</dcterms:created>
  <dcterms:modified xsi:type="dcterms:W3CDTF">2017-11-29T11:34:07Z</dcterms:modified>
</cp:coreProperties>
</file>