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<sst xmlns="http://schemas.openxmlformats.org/spreadsheetml/2006/main" count="78" uniqueCount="9">
  <si>
    <t>generating data over server request</t>
  </si>
  <si>
    <t>generating data in local function</t>
  </si>
  <si>
    <t>iterations</t>
  </si>
  <si>
    <t>clock ticks</t>
  </si>
  <si>
    <t>average</t>
  </si>
  <si>
    <t>95% interval</t>
  </si>
  <si>
    <t>stdev</t>
  </si>
  <si>
    <t>sample size</t>
  </si>
  <si>
    <t>95% confidence interval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</si>
</sst>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1.0"/>
      <color rgb="FF7E3794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center"/>
    </xf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Generate Data via Server Request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19"/>
            <c:marker>
              <c:symbol val="none"/>
            </c:marker>
          </c:dPt>
          <c:dPt>
            <c:idx val="20"/>
            <c:marker>
              <c:symbol val="none"/>
            </c:marker>
          </c:dPt>
          <c:dPt>
            <c:idx val="26"/>
            <c:marker>
              <c:symbol val="none"/>
            </c:marker>
          </c:dPt>
          <c:dPt>
            <c:idx val="27"/>
            <c:marker>
              <c:symbol val="none"/>
            </c:marker>
          </c:dPt>
          <c:dPt>
            <c:idx val="33"/>
            <c:marker>
              <c:symbol val="none"/>
            </c:marker>
          </c:dPt>
          <c:dPt>
            <c:idx val="34"/>
            <c:marker>
              <c:symbol val="none"/>
            </c:marker>
          </c:dPt>
          <c:dPt>
            <c:idx val="40"/>
            <c:marker>
              <c:symbol val="none"/>
            </c:marker>
          </c:dPt>
          <c:dPt>
            <c:idx val="41"/>
            <c:marker>
              <c:symbol val="none"/>
            </c:marker>
          </c:dPt>
          <c:dPt>
            <c:idx val="47"/>
            <c:marker>
              <c:symbol val="none"/>
            </c:marker>
          </c:dPt>
          <c:dPt>
            <c:idx val="48"/>
            <c:marker>
              <c:symbol val="none"/>
            </c:marker>
          </c:dPt>
          <c:dPt>
            <c:idx val="54"/>
            <c:marker>
              <c:symbol val="none"/>
            </c:marker>
          </c:dPt>
          <c:dPt>
            <c:idx val="55"/>
            <c:marker>
              <c:symbol val="none"/>
            </c:marker>
          </c:dPt>
          <c:xVal>
            <c:numRef>
              <c:f>Sheet1!$A$3:$A$58</c:f>
            </c:numRef>
          </c:xVal>
          <c:yVal>
            <c:numRef>
              <c:f>Sheet1!$B$3:$B$58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491073"/>
        <c:axId val="500139147"/>
      </c:scatterChart>
      <c:valAx>
        <c:axId val="20334910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calls to Geneterate_Data()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139147"/>
      </c:valAx>
      <c:valAx>
        <c:axId val="500139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Clock Processing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349107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Generate Data via Local Function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5"/>
            <c:marker>
              <c:symbol val="none"/>
            </c:marker>
          </c:dPt>
          <c:dPt>
            <c:idx val="21"/>
            <c:marker>
              <c:symbol val="none"/>
            </c:marker>
          </c:dPt>
          <c:dPt>
            <c:idx val="22"/>
            <c:marker>
              <c:symbol val="none"/>
            </c:marker>
          </c:dPt>
          <c:dPt>
            <c:idx val="28"/>
            <c:marker>
              <c:symbol val="none"/>
            </c:marker>
          </c:dPt>
          <c:dPt>
            <c:idx val="29"/>
            <c:marker>
              <c:symbol val="none"/>
            </c:marker>
          </c:dPt>
          <c:dPt>
            <c:idx val="35"/>
            <c:marker>
              <c:symbol val="none"/>
            </c:marker>
          </c:dPt>
          <c:dPt>
            <c:idx val="36"/>
            <c:marker>
              <c:symbol val="none"/>
            </c:marker>
          </c:dPt>
          <c:dPt>
            <c:idx val="42"/>
            <c:marker>
              <c:symbol val="none"/>
            </c:marker>
          </c:dPt>
          <c:dPt>
            <c:idx val="43"/>
            <c:marker>
              <c:symbol val="none"/>
            </c:marker>
          </c:dPt>
          <c:xVal>
            <c:numRef>
              <c:f>Sheet1!$G$3:$G$46</c:f>
            </c:numRef>
          </c:xVal>
          <c:yVal>
            <c:numRef>
              <c:f>Sheet1!$H$3:$H$46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822792"/>
        <c:axId val="1892616012"/>
      </c:scatterChart>
      <c:valAx>
        <c:axId val="8148227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calls to Generate_Data()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616012"/>
      </c:valAx>
      <c:valAx>
        <c:axId val="1892616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Clock Processing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8227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59</xdr:row>
      <xdr:rowOff>57150</xdr:rowOff>
    </xdr:from>
    <xdr:ext cx="6143625" cy="3790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571500</xdr:colOff>
      <xdr:row>59</xdr:row>
      <xdr:rowOff>57150</xdr:rowOff>
    </xdr:from>
    <xdr:ext cx="6143625" cy="3790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0"/>
    <col customWidth="1" min="9" max="9" width="22.71"/>
  </cols>
  <sheetData>
    <row r="1">
      <c r="A1" s="1" t="s">
        <v>0</v>
      </c>
      <c r="F1" s="1"/>
      <c r="G1" s="1" t="s">
        <v>1</v>
      </c>
    </row>
    <row r="2">
      <c r="A2" s="1" t="s">
        <v>2</v>
      </c>
      <c r="B2" s="1" t="s">
        <v>3</v>
      </c>
      <c r="F2" s="1"/>
      <c r="G2" s="1" t="s">
        <v>2</v>
      </c>
      <c r="H2" s="1" t="s">
        <v>3</v>
      </c>
    </row>
    <row r="3">
      <c r="A3" s="1">
        <v>100.0</v>
      </c>
      <c r="B3" s="1">
        <v>0.0</v>
      </c>
      <c r="C3" s="2" t="s">
        <v>4</v>
      </c>
      <c r="D3" s="1">
        <v>0.0</v>
      </c>
      <c r="E3" s="3" t="s">
        <v>5</v>
      </c>
      <c r="F3" s="1"/>
      <c r="G3" s="1">
        <v>100.0</v>
      </c>
      <c r="H3" s="1">
        <v>0.0</v>
      </c>
      <c r="J3" s="3" t="s">
        <v>5</v>
      </c>
      <c r="K3" s="1">
        <v>0.0</v>
      </c>
    </row>
    <row r="4">
      <c r="A4" s="1">
        <v>100.0</v>
      </c>
      <c r="B4" s="1">
        <v>0.0</v>
      </c>
      <c r="C4" s="2" t="s">
        <v>6</v>
      </c>
      <c r="D4" s="4">
        <f>STDEV(B3,B7)</f>
        <v>0</v>
      </c>
      <c r="E4" s="4">
        <f>D3-D6</f>
        <v>0</v>
      </c>
      <c r="F4" s="1"/>
      <c r="G4" s="1">
        <v>1000.0</v>
      </c>
      <c r="H4" s="1">
        <v>0.0</v>
      </c>
      <c r="J4" s="3" t="s">
        <v>5</v>
      </c>
      <c r="K4" s="1">
        <v>0.0</v>
      </c>
    </row>
    <row r="5">
      <c r="A5" s="1">
        <v>100.0</v>
      </c>
      <c r="B5" s="1">
        <v>0.0</v>
      </c>
      <c r="C5" s="2" t="s">
        <v>7</v>
      </c>
      <c r="D5" s="1">
        <v>5.0</v>
      </c>
      <c r="E5" s="4">
        <f>D3+D6</f>
        <v>0</v>
      </c>
      <c r="F5" s="1"/>
      <c r="G5" s="1">
        <v>10000.0</v>
      </c>
      <c r="H5" s="1">
        <v>90000.0</v>
      </c>
      <c r="I5" s="2" t="s">
        <v>4</v>
      </c>
      <c r="J5" s="4">
        <f>AVERAGE(H5,H9)</f>
        <v>65000</v>
      </c>
      <c r="K5" s="3" t="s">
        <v>5</v>
      </c>
    </row>
    <row r="6">
      <c r="A6" s="1">
        <v>100.0</v>
      </c>
      <c r="B6" s="1">
        <v>0.0</v>
      </c>
      <c r="C6" s="2" t="s">
        <v>8</v>
      </c>
      <c r="D6" s="4">
        <f>_xlfn.T.INV(1-0.95,D5-1)*D4/SQRT(D5)</f>
        <v>0</v>
      </c>
      <c r="F6" s="1"/>
      <c r="G6" s="1">
        <v>10000.0</v>
      </c>
      <c r="H6" s="1">
        <v>30000.0</v>
      </c>
      <c r="I6" s="2" t="s">
        <v>6</v>
      </c>
      <c r="J6" s="4">
        <f>STDEVP(H5,H9)</f>
        <v>25000</v>
      </c>
      <c r="K6" s="4">
        <f>J5-J10</f>
        <v>88834.77166</v>
      </c>
    </row>
    <row r="7">
      <c r="A7" s="1">
        <v>100.0</v>
      </c>
      <c r="B7" s="1">
        <v>0.0</v>
      </c>
      <c r="C7" s="5"/>
      <c r="F7" s="1"/>
      <c r="G7" s="1">
        <v>10000.0</v>
      </c>
      <c r="H7" s="1">
        <v>90000.0</v>
      </c>
      <c r="I7" s="2" t="s">
        <v>7</v>
      </c>
      <c r="J7" s="1">
        <v>5.0</v>
      </c>
      <c r="K7" s="4">
        <f>J5+J10</f>
        <v>41165.22834</v>
      </c>
    </row>
    <row r="8">
      <c r="A8" s="1">
        <v>100.0</v>
      </c>
      <c r="B8" s="1">
        <v>0.0</v>
      </c>
      <c r="C8" s="2"/>
      <c r="E8" s="3"/>
      <c r="F8" s="1"/>
      <c r="G8" s="1">
        <v>10000.0</v>
      </c>
      <c r="H8" s="1">
        <v>40000.0</v>
      </c>
      <c r="I8" s="2"/>
    </row>
    <row r="9">
      <c r="A9" s="1">
        <v>100.0</v>
      </c>
      <c r="B9" s="1">
        <v>0.0</v>
      </c>
      <c r="C9" s="2"/>
      <c r="E9" s="3"/>
      <c r="F9" s="1"/>
      <c r="G9" s="1">
        <v>10000.0</v>
      </c>
      <c r="H9" s="1">
        <v>40000.0</v>
      </c>
      <c r="I9" s="2"/>
    </row>
    <row r="10">
      <c r="A10" s="1">
        <v>1000.0</v>
      </c>
      <c r="B10" s="1">
        <v>10000.0</v>
      </c>
      <c r="C10" s="2" t="s">
        <v>4</v>
      </c>
      <c r="D10" s="4">
        <f>AVERAGE(B10,B14)</f>
        <v>10000</v>
      </c>
      <c r="E10" s="3" t="s">
        <v>5</v>
      </c>
      <c r="F10" s="1"/>
      <c r="G10" s="1">
        <v>10000.0</v>
      </c>
      <c r="H10" s="6">
        <f>J5-J10</f>
        <v>88834.77166</v>
      </c>
      <c r="I10" s="2" t="s">
        <v>8</v>
      </c>
      <c r="J10" s="4">
        <f>_xlfn.T.INV(1-0.95,J7-1)*J6/SQRT(J7)</f>
        <v>-23834.77166</v>
      </c>
    </row>
    <row r="11">
      <c r="A11" s="1">
        <v>1000.0</v>
      </c>
      <c r="B11" s="1">
        <v>10000.0</v>
      </c>
      <c r="C11" s="2" t="s">
        <v>6</v>
      </c>
      <c r="D11" s="4">
        <f>STDEV(B10,B14)</f>
        <v>0</v>
      </c>
      <c r="E11" s="4">
        <f>D10-D13</f>
        <v>10000</v>
      </c>
      <c r="F11" s="1"/>
      <c r="G11" s="1">
        <v>10000.0</v>
      </c>
      <c r="H11" s="6">
        <f>J5+J10</f>
        <v>41165.22834</v>
      </c>
      <c r="I11" s="5"/>
    </row>
    <row r="12">
      <c r="A12" s="1">
        <v>1000.0</v>
      </c>
      <c r="B12" s="1">
        <v>10000.0</v>
      </c>
      <c r="C12" s="2" t="s">
        <v>7</v>
      </c>
      <c r="D12" s="1">
        <v>5.0</v>
      </c>
      <c r="E12" s="4">
        <f>D10+D13</f>
        <v>10000</v>
      </c>
      <c r="F12" s="1"/>
      <c r="G12" s="1">
        <v>50000.0</v>
      </c>
      <c r="H12" s="1">
        <v>200000.0</v>
      </c>
      <c r="I12" s="2" t="s">
        <v>4</v>
      </c>
      <c r="J12" s="4">
        <f>AVERAGE(H12,H16)</f>
        <v>200000</v>
      </c>
      <c r="K12" s="3" t="s">
        <v>5</v>
      </c>
    </row>
    <row r="13">
      <c r="A13" s="1">
        <v>1000.0</v>
      </c>
      <c r="B13" s="1">
        <v>10000.0</v>
      </c>
      <c r="C13" s="2" t="s">
        <v>8</v>
      </c>
      <c r="D13" s="4">
        <f>_xlfn.T.INV(1-0.95,D12-1)*D11/SQRT(D12)</f>
        <v>0</v>
      </c>
      <c r="F13" s="1"/>
      <c r="G13" s="1">
        <v>50000.0</v>
      </c>
      <c r="H13" s="1">
        <v>190000.0</v>
      </c>
      <c r="I13" s="2" t="s">
        <v>6</v>
      </c>
      <c r="J13" s="4">
        <f>STDEVP(H12,H16)</f>
        <v>0</v>
      </c>
      <c r="K13" s="4">
        <f>J12-J17</f>
        <v>200000</v>
      </c>
    </row>
    <row r="14">
      <c r="A14" s="1">
        <v>1000.0</v>
      </c>
      <c r="B14" s="1">
        <v>10000.0</v>
      </c>
      <c r="C14" s="5"/>
      <c r="F14" s="1"/>
      <c r="G14" s="1">
        <v>50000.0</v>
      </c>
      <c r="H14" s="1">
        <v>220000.0</v>
      </c>
      <c r="I14" s="2" t="s">
        <v>7</v>
      </c>
      <c r="J14" s="1">
        <v>5.0</v>
      </c>
      <c r="K14" s="4">
        <f>J12+J17</f>
        <v>200000</v>
      </c>
    </row>
    <row r="15">
      <c r="A15" s="1">
        <v>1000.0</v>
      </c>
      <c r="B15" s="1">
        <f>D10-D13</f>
        <v>10000</v>
      </c>
      <c r="C15" s="2"/>
      <c r="E15" s="3"/>
      <c r="F15" s="1"/>
      <c r="G15" s="1">
        <v>50000.0</v>
      </c>
      <c r="H15" s="1">
        <v>200000.0</v>
      </c>
      <c r="I15" s="2"/>
    </row>
    <row r="16">
      <c r="A16" s="1">
        <v>1000.0</v>
      </c>
      <c r="B16" s="1">
        <f>D10+D13</f>
        <v>10000</v>
      </c>
      <c r="C16" s="2"/>
      <c r="E16" s="3"/>
      <c r="F16" s="1"/>
      <c r="G16" s="1">
        <v>50000.0</v>
      </c>
      <c r="H16" s="1">
        <v>200000.0</v>
      </c>
      <c r="I16" s="2"/>
    </row>
    <row r="17">
      <c r="A17" s="1">
        <v>10000.0</v>
      </c>
      <c r="B17" s="1">
        <v>160000.0</v>
      </c>
      <c r="C17" s="2" t="s">
        <v>4</v>
      </c>
      <c r="D17" s="4">
        <f>AVERAGE(B17,B21)</f>
        <v>155000</v>
      </c>
      <c r="E17" s="3" t="s">
        <v>5</v>
      </c>
      <c r="F17" s="1"/>
      <c r="G17" s="1">
        <v>50000.0</v>
      </c>
      <c r="H17" s="4">
        <f>J12-J17</f>
        <v>200000</v>
      </c>
      <c r="I17" s="2" t="s">
        <v>8</v>
      </c>
      <c r="J17" s="4">
        <f>_xlfn.T.INV(1-0.95,J14-1)*J13/SQRT(J14)</f>
        <v>0</v>
      </c>
    </row>
    <row r="18">
      <c r="A18" s="1">
        <v>10000.0</v>
      </c>
      <c r="B18" s="1">
        <v>150000.0</v>
      </c>
      <c r="C18" s="2" t="s">
        <v>6</v>
      </c>
      <c r="D18" s="4">
        <f>STDEVP(B17,B21)</f>
        <v>5000</v>
      </c>
      <c r="E18" s="4">
        <f>D17-D20</f>
        <v>159766.9543</v>
      </c>
      <c r="F18" s="1"/>
      <c r="G18" s="1">
        <v>50000.0</v>
      </c>
      <c r="H18" s="4">
        <f>J12+J17</f>
        <v>200000</v>
      </c>
      <c r="I18" s="5"/>
    </row>
    <row r="19">
      <c r="A19" s="1">
        <v>10000.0</v>
      </c>
      <c r="B19" s="1">
        <v>150000.0</v>
      </c>
      <c r="C19" s="2" t="s">
        <v>7</v>
      </c>
      <c r="D19" s="1">
        <v>5.0</v>
      </c>
      <c r="E19" s="4">
        <f>D17+D20</f>
        <v>150233.0457</v>
      </c>
      <c r="F19" s="1"/>
      <c r="G19" s="1">
        <v>100000.0</v>
      </c>
      <c r="H19" s="1">
        <v>400000.0</v>
      </c>
      <c r="I19" s="2" t="s">
        <v>4</v>
      </c>
      <c r="J19" s="4">
        <f>AVERAGE(H19,H23)</f>
        <v>400000</v>
      </c>
      <c r="K19" s="3" t="s">
        <v>5</v>
      </c>
    </row>
    <row r="20">
      <c r="A20" s="1">
        <v>10000.0</v>
      </c>
      <c r="B20" s="1">
        <v>150000.0</v>
      </c>
      <c r="C20" s="2" t="s">
        <v>8</v>
      </c>
      <c r="D20" s="4">
        <f>_xlfn.T.INV(1-0.95,D19-1)*D18/SQRT(D19)</f>
        <v>-4766.954332</v>
      </c>
      <c r="F20" s="1"/>
      <c r="G20" s="1">
        <v>100000.0</v>
      </c>
      <c r="H20" s="1">
        <v>410000.0</v>
      </c>
      <c r="I20" s="2" t="s">
        <v>6</v>
      </c>
      <c r="J20" s="4">
        <f>STDEVP(H19,H23)</f>
        <v>0</v>
      </c>
      <c r="K20" s="4">
        <f>J19-J24</f>
        <v>400000</v>
      </c>
    </row>
    <row r="21">
      <c r="A21" s="1">
        <v>10000.0</v>
      </c>
      <c r="B21" s="1">
        <v>150000.0</v>
      </c>
      <c r="C21" s="5"/>
      <c r="F21" s="1"/>
      <c r="G21" s="1">
        <v>100000.0</v>
      </c>
      <c r="H21" s="1">
        <v>420000.0</v>
      </c>
      <c r="I21" s="2" t="s">
        <v>7</v>
      </c>
      <c r="J21" s="1">
        <v>5.0</v>
      </c>
      <c r="K21" s="4">
        <f>J19+J24</f>
        <v>400000</v>
      </c>
    </row>
    <row r="22">
      <c r="A22" s="1">
        <v>10000.0</v>
      </c>
      <c r="B22" s="1">
        <f>D17-D20</f>
        <v>159766.9543</v>
      </c>
      <c r="C22" s="2"/>
      <c r="E22" s="3"/>
      <c r="F22" s="1"/>
      <c r="G22" s="1">
        <v>100000.0</v>
      </c>
      <c r="H22" s="1">
        <v>560000.0</v>
      </c>
      <c r="I22" s="2"/>
    </row>
    <row r="23">
      <c r="A23" s="1">
        <v>10000.0</v>
      </c>
      <c r="B23" s="1">
        <f>D17+D20</f>
        <v>150233.0457</v>
      </c>
      <c r="C23" s="2"/>
      <c r="E23" s="3"/>
      <c r="F23" s="1"/>
      <c r="G23" s="1">
        <v>100000.0</v>
      </c>
      <c r="H23" s="1">
        <v>400000.0</v>
      </c>
      <c r="I23" s="2"/>
    </row>
    <row r="24">
      <c r="A24" s="1">
        <v>50000.0</v>
      </c>
      <c r="B24" s="1">
        <v>780000.0</v>
      </c>
      <c r="C24" s="2" t="s">
        <v>4</v>
      </c>
      <c r="D24" s="4">
        <f>AVERAGE(B24,B28)</f>
        <v>780000</v>
      </c>
      <c r="E24" s="3" t="s">
        <v>5</v>
      </c>
      <c r="F24" s="1"/>
      <c r="G24" s="1">
        <v>100000.0</v>
      </c>
      <c r="H24" s="4">
        <f>J19-J24</f>
        <v>400000</v>
      </c>
      <c r="I24" s="2" t="s">
        <v>8</v>
      </c>
      <c r="J24" s="4">
        <f>_xlfn.T.INV(1-0.95,J21-1)*J20/SQRT(J21)</f>
        <v>0</v>
      </c>
    </row>
    <row r="25">
      <c r="A25" s="1">
        <v>50000.0</v>
      </c>
      <c r="B25" s="1">
        <v>840000.0</v>
      </c>
      <c r="C25" s="2" t="s">
        <v>6</v>
      </c>
      <c r="D25" s="4">
        <f>STDEVP(B24,B28)</f>
        <v>0</v>
      </c>
      <c r="E25" s="4">
        <f>D24-D27</f>
        <v>780000</v>
      </c>
      <c r="F25" s="1"/>
      <c r="G25" s="1">
        <v>100000.0</v>
      </c>
      <c r="H25" s="4">
        <f>J19+J24</f>
        <v>400000</v>
      </c>
      <c r="I25" s="5"/>
    </row>
    <row r="26">
      <c r="A26" s="1">
        <v>50000.0</v>
      </c>
      <c r="B26" s="1">
        <v>800000.0</v>
      </c>
      <c r="C26" s="2" t="s">
        <v>7</v>
      </c>
      <c r="D26" s="1">
        <v>5.0</v>
      </c>
      <c r="E26" s="4">
        <f>D24+D27</f>
        <v>780000</v>
      </c>
      <c r="F26" s="1"/>
      <c r="G26" s="1">
        <v>500000.0</v>
      </c>
      <c r="H26" s="1">
        <v>2470000.0</v>
      </c>
      <c r="I26" s="2" t="s">
        <v>4</v>
      </c>
      <c r="J26" s="4">
        <f>AVERAGE(H26,H30)</f>
        <v>2850000</v>
      </c>
      <c r="K26" s="3" t="s">
        <v>5</v>
      </c>
    </row>
    <row r="27">
      <c r="A27" s="1">
        <v>50000.0</v>
      </c>
      <c r="B27" s="1">
        <v>750000.0</v>
      </c>
      <c r="C27" s="2" t="s">
        <v>8</v>
      </c>
      <c r="D27" s="4">
        <f>_xlfn.T.INV(1-0.95,D26-1)*D25/SQRT(D26)</f>
        <v>0</v>
      </c>
      <c r="F27" s="1"/>
      <c r="G27" s="1">
        <v>500000.0</v>
      </c>
      <c r="H27" s="1">
        <v>2000000.0</v>
      </c>
      <c r="I27" s="2" t="s">
        <v>6</v>
      </c>
      <c r="J27" s="4">
        <f>STDEVP(H26,H30)</f>
        <v>380000</v>
      </c>
      <c r="K27" s="4">
        <f>J26-J31</f>
        <v>3212288.529</v>
      </c>
    </row>
    <row r="28">
      <c r="A28" s="1">
        <v>50000.0</v>
      </c>
      <c r="B28" s="1">
        <v>780000.0</v>
      </c>
      <c r="C28" s="5"/>
      <c r="F28" s="1"/>
      <c r="G28" s="1">
        <v>500000.0</v>
      </c>
      <c r="H28" s="1">
        <v>1970000.0</v>
      </c>
      <c r="I28" s="2" t="s">
        <v>7</v>
      </c>
      <c r="J28" s="1">
        <v>5.0</v>
      </c>
      <c r="K28" s="4">
        <f>J26+J31</f>
        <v>2487711.471</v>
      </c>
    </row>
    <row r="29">
      <c r="A29" s="1">
        <v>50000.0</v>
      </c>
      <c r="B29" s="1">
        <f>D24-D27</f>
        <v>780000</v>
      </c>
      <c r="C29" s="2"/>
      <c r="E29" s="3"/>
      <c r="F29" s="1"/>
      <c r="G29" s="1">
        <v>500000.0</v>
      </c>
      <c r="H29" s="1">
        <v>1990000.0</v>
      </c>
      <c r="I29" s="2"/>
    </row>
    <row r="30">
      <c r="A30" s="1">
        <v>50000.0</v>
      </c>
      <c r="B30" s="1">
        <f>D24+D27</f>
        <v>780000</v>
      </c>
      <c r="C30" s="2"/>
      <c r="E30" s="3"/>
      <c r="F30" s="1"/>
      <c r="G30" s="1">
        <v>500000.0</v>
      </c>
      <c r="H30" s="1">
        <v>3230000.0</v>
      </c>
      <c r="I30" s="2"/>
    </row>
    <row r="31">
      <c r="A31" s="1">
        <v>100000.0</v>
      </c>
      <c r="B31" s="1">
        <v>1600000.0</v>
      </c>
      <c r="C31" s="2" t="s">
        <v>4</v>
      </c>
      <c r="D31" s="4">
        <f>AVERAGE(B31,B35)</f>
        <v>1785000</v>
      </c>
      <c r="E31" s="3" t="s">
        <v>5</v>
      </c>
      <c r="F31" s="1"/>
      <c r="G31" s="1">
        <v>500000.0</v>
      </c>
      <c r="H31" s="4">
        <f>J26-J31</f>
        <v>3212288.529</v>
      </c>
      <c r="I31" s="2" t="s">
        <v>8</v>
      </c>
      <c r="J31" s="4">
        <f>_xlfn.T.INV(1-0.95,J28-1)*J27/SQRT(J28)</f>
        <v>-362288.5292</v>
      </c>
    </row>
    <row r="32">
      <c r="A32" s="1">
        <v>100000.0</v>
      </c>
      <c r="B32" s="1">
        <v>2170000.0</v>
      </c>
      <c r="C32" s="2" t="s">
        <v>6</v>
      </c>
      <c r="D32" s="4">
        <f>STDEVP(B31,B35)</f>
        <v>185000</v>
      </c>
      <c r="E32" s="4">
        <f>D31-D34</f>
        <v>1961377.31</v>
      </c>
      <c r="F32" s="1"/>
      <c r="G32" s="1">
        <v>500000.0</v>
      </c>
      <c r="H32" s="4">
        <f>J26+J31</f>
        <v>2487711.471</v>
      </c>
      <c r="I32" s="5"/>
    </row>
    <row r="33">
      <c r="A33" s="1">
        <v>100000.0</v>
      </c>
      <c r="B33" s="1">
        <v>3210000.0</v>
      </c>
      <c r="C33" s="2" t="s">
        <v>7</v>
      </c>
      <c r="D33" s="1">
        <v>5.0</v>
      </c>
      <c r="E33" s="4">
        <f>D31+D34</f>
        <v>1608622.69</v>
      </c>
      <c r="F33" s="1"/>
      <c r="G33" s="1">
        <v>750000.0</v>
      </c>
      <c r="H33" s="1">
        <v>3830000.0</v>
      </c>
      <c r="I33" s="2" t="s">
        <v>4</v>
      </c>
      <c r="J33" s="4">
        <f>AVERAGE(H33,H37)</f>
        <v>3415000</v>
      </c>
      <c r="K33" s="3" t="s">
        <v>5</v>
      </c>
    </row>
    <row r="34">
      <c r="A34" s="1">
        <v>100000.0</v>
      </c>
      <c r="B34" s="1">
        <v>1710000.0</v>
      </c>
      <c r="C34" s="2" t="s">
        <v>8</v>
      </c>
      <c r="D34" s="4">
        <f>_xlfn.T.INV(1-0.95,D33-1)*D32/SQRT(D33)</f>
        <v>-176377.3103</v>
      </c>
      <c r="F34" s="1"/>
      <c r="G34" s="1">
        <v>750000.0</v>
      </c>
      <c r="H34" s="1">
        <v>3340000.0</v>
      </c>
      <c r="I34" s="2" t="s">
        <v>6</v>
      </c>
      <c r="J34" s="4">
        <f>STDEVP(H33,H37)</f>
        <v>415000</v>
      </c>
      <c r="K34" s="4">
        <f>J33-J38</f>
        <v>3810657.21</v>
      </c>
    </row>
    <row r="35">
      <c r="A35" s="1">
        <v>100000.0</v>
      </c>
      <c r="B35" s="1">
        <v>1970000.0</v>
      </c>
      <c r="C35" s="5"/>
      <c r="F35" s="1"/>
      <c r="G35" s="1">
        <v>750000.0</v>
      </c>
      <c r="H35" s="1">
        <v>3410000.0</v>
      </c>
      <c r="I35" s="2" t="s">
        <v>7</v>
      </c>
      <c r="J35" s="1">
        <v>5.0</v>
      </c>
      <c r="K35" s="4">
        <f>J33+J38</f>
        <v>3019342.79</v>
      </c>
    </row>
    <row r="36">
      <c r="A36" s="1">
        <v>100000.0</v>
      </c>
      <c r="B36" s="1">
        <f>D31-D34</f>
        <v>1961377.31</v>
      </c>
      <c r="C36" s="2"/>
      <c r="E36" s="3"/>
      <c r="F36" s="1"/>
      <c r="G36" s="1">
        <v>750000.0</v>
      </c>
      <c r="H36" s="1">
        <v>4110000.0</v>
      </c>
      <c r="I36" s="2"/>
    </row>
    <row r="37">
      <c r="A37" s="1">
        <v>100000.0</v>
      </c>
      <c r="B37" s="1">
        <f>D31+D34</f>
        <v>1608622.69</v>
      </c>
      <c r="C37" s="2"/>
      <c r="E37" s="3"/>
      <c r="F37" s="1"/>
      <c r="G37" s="1">
        <v>750000.0</v>
      </c>
      <c r="H37" s="1">
        <v>3000000.0</v>
      </c>
      <c r="I37" s="2"/>
    </row>
    <row r="38">
      <c r="A38" s="1">
        <v>500000.0</v>
      </c>
      <c r="B38" s="1">
        <v>8060000.0</v>
      </c>
      <c r="C38" s="2" t="s">
        <v>4</v>
      </c>
      <c r="D38" s="4">
        <f>AVERAGE(B38,B42)</f>
        <v>8255000</v>
      </c>
      <c r="E38" s="3" t="s">
        <v>5</v>
      </c>
      <c r="F38" s="1"/>
      <c r="G38" s="1">
        <v>750000.0</v>
      </c>
      <c r="H38" s="4">
        <f>J33-J38</f>
        <v>3810657.21</v>
      </c>
      <c r="I38" s="2" t="s">
        <v>8</v>
      </c>
      <c r="J38" s="4">
        <f>_xlfn.T.INV(1-0.95,J35-1)*J34/SQRT(J35)</f>
        <v>-395657.2095</v>
      </c>
    </row>
    <row r="39">
      <c r="A39" s="1">
        <v>500000.0</v>
      </c>
      <c r="B39" s="1">
        <v>7980000.0</v>
      </c>
      <c r="C39" s="2" t="s">
        <v>6</v>
      </c>
      <c r="D39" s="4">
        <f>STDEVP(B38,B42)</f>
        <v>195000</v>
      </c>
      <c r="E39" s="4">
        <f>D38-D41</f>
        <v>8440911.219</v>
      </c>
      <c r="F39" s="1"/>
      <c r="G39" s="1">
        <v>750000.0</v>
      </c>
      <c r="H39" s="4">
        <f>J33+J38</f>
        <v>3019342.79</v>
      </c>
      <c r="I39" s="5"/>
    </row>
    <row r="40">
      <c r="A40" s="1">
        <v>500000.0</v>
      </c>
      <c r="B40" s="1">
        <v>8100000.0</v>
      </c>
      <c r="C40" s="2" t="s">
        <v>7</v>
      </c>
      <c r="D40" s="1">
        <v>5.0</v>
      </c>
      <c r="E40" s="4">
        <f>D38+D41</f>
        <v>8069088.781</v>
      </c>
      <c r="F40" s="1"/>
      <c r="G40" s="1">
        <v>1000000.0</v>
      </c>
      <c r="H40" s="1">
        <v>7090000.0</v>
      </c>
      <c r="I40" s="2" t="s">
        <v>4</v>
      </c>
      <c r="J40" s="4">
        <f>AVERAGE(H40,H44)</f>
        <v>5935000</v>
      </c>
      <c r="K40" s="3" t="s">
        <v>5</v>
      </c>
    </row>
    <row r="41">
      <c r="A41" s="1">
        <v>500000.0</v>
      </c>
      <c r="B41" s="1">
        <v>8000000.0</v>
      </c>
      <c r="C41" s="2" t="s">
        <v>8</v>
      </c>
      <c r="D41" s="4">
        <f>_xlfn.T.INV(1-0.95,D40-1)*D39/SQRT(D40)</f>
        <v>-185911.2189</v>
      </c>
      <c r="F41" s="1"/>
      <c r="G41" s="1">
        <v>1000000.0</v>
      </c>
      <c r="H41" s="1">
        <v>8870000.0</v>
      </c>
      <c r="I41" s="2" t="s">
        <v>6</v>
      </c>
      <c r="J41" s="4">
        <f>STDEVP(H40,H44)</f>
        <v>1155000</v>
      </c>
      <c r="K41" s="4">
        <f>J40-J45</f>
        <v>7036166.451</v>
      </c>
    </row>
    <row r="42">
      <c r="A42" s="1">
        <v>500000.0</v>
      </c>
      <c r="B42" s="1">
        <v>8450000.0</v>
      </c>
      <c r="C42" s="5"/>
      <c r="F42" s="1"/>
      <c r="G42" s="1">
        <v>1000000.0</v>
      </c>
      <c r="H42" s="1">
        <v>5440000.0</v>
      </c>
      <c r="I42" s="2" t="s">
        <v>7</v>
      </c>
      <c r="J42" s="1">
        <v>5.0</v>
      </c>
      <c r="K42" s="4">
        <f>J40+J45</f>
        <v>4833833.549</v>
      </c>
    </row>
    <row r="43">
      <c r="A43" s="1">
        <v>500000.0</v>
      </c>
      <c r="B43" s="1">
        <f>D38-D41</f>
        <v>8440911.219</v>
      </c>
      <c r="C43" s="2"/>
      <c r="E43" s="3"/>
      <c r="F43" s="1"/>
      <c r="G43" s="1">
        <v>1000000.0</v>
      </c>
      <c r="H43" s="1">
        <v>4170000.0</v>
      </c>
      <c r="I43" s="2"/>
    </row>
    <row r="44">
      <c r="A44" s="1">
        <v>500000.0</v>
      </c>
      <c r="B44" s="1">
        <f>D38+D41</f>
        <v>8069088.781</v>
      </c>
      <c r="C44" s="2"/>
      <c r="E44" s="3"/>
      <c r="F44" s="1"/>
      <c r="G44" s="1">
        <v>1000000.0</v>
      </c>
      <c r="H44" s="1">
        <v>4780000.0</v>
      </c>
      <c r="I44" s="2"/>
    </row>
    <row r="45">
      <c r="A45" s="1">
        <v>750000.0</v>
      </c>
      <c r="B45" s="1">
        <v>1.259E7</v>
      </c>
      <c r="C45" s="2" t="s">
        <v>4</v>
      </c>
      <c r="D45" s="4">
        <f>AVERAGE(B45,B49)</f>
        <v>12230000</v>
      </c>
      <c r="E45" s="3" t="s">
        <v>5</v>
      </c>
      <c r="F45" s="1"/>
      <c r="G45" s="1">
        <v>1000000.0</v>
      </c>
      <c r="H45" s="4">
        <f>J40-J45</f>
        <v>7036166.451</v>
      </c>
      <c r="I45" s="2" t="s">
        <v>8</v>
      </c>
      <c r="J45" s="4">
        <f>_xlfn.T.INV(1-0.95,J42-1)*J41/SQRT(J42)</f>
        <v>-1101166.451</v>
      </c>
    </row>
    <row r="46">
      <c r="A46" s="1">
        <v>750000.0</v>
      </c>
      <c r="B46" s="1">
        <v>1.183E7</v>
      </c>
      <c r="C46" s="2" t="s">
        <v>6</v>
      </c>
      <c r="D46" s="4">
        <f>STDEVP(B45,B49)</f>
        <v>360000</v>
      </c>
      <c r="E46" s="4">
        <f>D45-D48</f>
        <v>12573220.71</v>
      </c>
      <c r="F46" s="1"/>
      <c r="G46" s="1">
        <v>1000000.0</v>
      </c>
      <c r="H46" s="4">
        <f>J40+J45</f>
        <v>4833833.549</v>
      </c>
    </row>
    <row r="47">
      <c r="A47" s="1">
        <v>750000.0</v>
      </c>
      <c r="B47" s="1">
        <v>1.22E7</v>
      </c>
      <c r="C47" s="2" t="s">
        <v>7</v>
      </c>
      <c r="D47" s="1">
        <v>5.0</v>
      </c>
      <c r="E47" s="4">
        <f>D45+D48</f>
        <v>11886779.29</v>
      </c>
    </row>
    <row r="48">
      <c r="A48" s="1">
        <v>750000.0</v>
      </c>
      <c r="B48" s="1">
        <v>1.344E7</v>
      </c>
      <c r="C48" s="2" t="s">
        <v>8</v>
      </c>
      <c r="D48" s="4">
        <f>_xlfn.T.INV(1-0.95,D47-1)*D46/SQRT(D47)</f>
        <v>-343220.7119</v>
      </c>
    </row>
    <row r="49">
      <c r="A49" s="1">
        <v>750000.0</v>
      </c>
      <c r="B49" s="1">
        <v>1.187E7</v>
      </c>
      <c r="C49" s="5"/>
    </row>
    <row r="50">
      <c r="A50" s="1">
        <v>750000.0</v>
      </c>
      <c r="B50" s="1">
        <f>D45-D48</f>
        <v>12573220.71</v>
      </c>
      <c r="C50" s="2"/>
      <c r="E50" s="3"/>
    </row>
    <row r="51">
      <c r="A51" s="1">
        <v>750000.0</v>
      </c>
      <c r="B51" s="1">
        <f>D45+D48</f>
        <v>11886779.29</v>
      </c>
      <c r="C51" s="2"/>
      <c r="E51" s="3"/>
    </row>
    <row r="52">
      <c r="A52" s="1">
        <v>1000000.0</v>
      </c>
      <c r="B52" s="1">
        <v>1.823E7</v>
      </c>
      <c r="C52" s="2" t="s">
        <v>4</v>
      </c>
      <c r="D52" s="4">
        <f>AVERAGE(B52,B56)</f>
        <v>19175000</v>
      </c>
      <c r="E52" s="3" t="s">
        <v>5</v>
      </c>
    </row>
    <row r="53">
      <c r="A53" s="1">
        <v>1000000.0</v>
      </c>
      <c r="B53" s="1">
        <v>1.609E7</v>
      </c>
      <c r="C53" s="2" t="s">
        <v>6</v>
      </c>
      <c r="D53" s="4">
        <f>STDEVP(B52,B56)</f>
        <v>945000</v>
      </c>
      <c r="E53" s="4">
        <f>D52-D55</f>
        <v>20075954.37</v>
      </c>
    </row>
    <row r="54">
      <c r="A54" s="1">
        <v>1000000.0</v>
      </c>
      <c r="B54" s="1">
        <v>1.623E7</v>
      </c>
      <c r="C54" s="2" t="s">
        <v>7</v>
      </c>
      <c r="D54" s="1">
        <v>5.0</v>
      </c>
      <c r="E54" s="4">
        <f>D52+D55</f>
        <v>18274045.63</v>
      </c>
    </row>
    <row r="55">
      <c r="A55" s="1">
        <v>1000000.0</v>
      </c>
      <c r="B55" s="1">
        <v>1.646E7</v>
      </c>
      <c r="C55" s="2" t="s">
        <v>8</v>
      </c>
      <c r="D55" s="4">
        <f>_xlfn.T.INV(1-0.95,D54-1)*D53/SQRT(D54)</f>
        <v>-900954.3687</v>
      </c>
    </row>
    <row r="56">
      <c r="A56" s="1">
        <v>1000000.0</v>
      </c>
      <c r="B56" s="1">
        <v>2.012E7</v>
      </c>
    </row>
    <row r="57">
      <c r="A57" s="1">
        <v>1000000.0</v>
      </c>
      <c r="B57" s="1">
        <f>D52-D55</f>
        <v>20075954.37</v>
      </c>
    </row>
    <row r="58">
      <c r="A58" s="1">
        <v>1000000.0</v>
      </c>
      <c r="B58" s="1">
        <f>D52+D55</f>
        <v>18274045.63</v>
      </c>
    </row>
  </sheetData>
  <drawing r:id="rId1"/>
</worksheet>
</file>