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AMU\ECEN_454\lab_3\"/>
    </mc:Choice>
  </mc:AlternateContent>
  <xr:revisionPtr revIDLastSave="0" documentId="13_ncr:1_{A3120212-D44D-47B3-B976-F4DBDC6823BA}" xr6:coauthVersionLast="45" xr6:coauthVersionMax="45" xr10:uidLastSave="{00000000-0000-0000-0000-000000000000}"/>
  <bookViews>
    <workbookView xWindow="-28920" yWindow="-120" windowWidth="29040" windowHeight="15840" xr2:uid="{0A8A92BC-A51B-46D4-880B-D454603E84F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1" i="1" l="1"/>
  <c r="O22" i="1"/>
  <c r="O23" i="1"/>
  <c r="O24" i="1"/>
  <c r="O25" i="1"/>
  <c r="O26" i="1"/>
  <c r="O27" i="1"/>
  <c r="O28" i="1"/>
  <c r="O29" i="1"/>
  <c r="O30" i="1"/>
  <c r="O32" i="1"/>
  <c r="I21" i="1"/>
  <c r="I22" i="1"/>
  <c r="I23" i="1"/>
  <c r="I24" i="1"/>
  <c r="I25" i="1"/>
  <c r="I26" i="1"/>
  <c r="I27" i="1"/>
  <c r="I28" i="1"/>
  <c r="I29" i="1"/>
  <c r="I30" i="1"/>
  <c r="I32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C21" i="1"/>
  <c r="C22" i="1"/>
  <c r="C23" i="1"/>
  <c r="C24" i="1"/>
  <c r="C25" i="1"/>
  <c r="C26" i="1"/>
  <c r="C27" i="1"/>
  <c r="C28" i="1"/>
  <c r="C29" i="1"/>
  <c r="C30" i="1"/>
  <c r="C32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D4" i="1"/>
  <c r="D2" i="1"/>
</calcChain>
</file>

<file path=xl/sharedStrings.xml><?xml version="1.0" encoding="utf-8"?>
<sst xmlns="http://schemas.openxmlformats.org/spreadsheetml/2006/main" count="24" uniqueCount="8">
  <si>
    <t>Capacitance (fF)</t>
  </si>
  <si>
    <t>Error (%)</t>
  </si>
  <si>
    <t>Rising Delay (p)</t>
  </si>
  <si>
    <t>Falling Delay (p)</t>
  </si>
  <si>
    <t>Frequency (MHz)</t>
  </si>
  <si>
    <t>Capacitance (nF)</t>
  </si>
  <si>
    <t>Sink Capacitance</t>
  </si>
  <si>
    <r>
      <t>Current (</t>
    </r>
    <r>
      <rPr>
        <b/>
        <sz val="11"/>
        <color theme="1"/>
        <rFont val="Calibri"/>
        <family val="2"/>
      </rPr>
      <t>µA)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</si>
</sst>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916F-7259-4701-B68C-D7963CC5AB96}">
  <dimension ref="A1:P32"/>
  <sheetViews>
    <sheetView tabSelected="1" workbookViewId="0">
      <selection activeCell="P26" sqref="P26"/>
    </sheetView>
  </sheetViews>
  <sheetFormatPr defaultRowHeight="15" x14ac:dyDescent="0.25"/>
  <cols>
    <col min="1" max="1" width="18.28515625" customWidth="1"/>
    <col min="2" max="2" width="18.85546875" customWidth="1"/>
    <col min="3" max="3" width="17.85546875" customWidth="1"/>
    <col min="4" max="4" width="12.85546875" customWidth="1"/>
    <col min="7" max="7" width="17.28515625" customWidth="1"/>
    <col min="8" max="8" width="17" customWidth="1"/>
    <col min="9" max="9" width="16.7109375" customWidth="1"/>
    <col min="10" max="10" width="13.28515625" customWidth="1"/>
    <col min="13" max="13" width="17" customWidth="1"/>
    <col min="14" max="14" width="15.42578125" customWidth="1"/>
    <col min="15" max="15" width="16.85546875" customWidth="1"/>
    <col min="16" max="16" width="12" customWidth="1"/>
  </cols>
  <sheetData>
    <row r="1" spans="1:16" s="2" customFormat="1" ht="26.25" customHeight="1" x14ac:dyDescent="0.25">
      <c r="A1" s="3" t="s">
        <v>0</v>
      </c>
      <c r="B1" s="3" t="s">
        <v>2</v>
      </c>
      <c r="C1" s="3" t="s">
        <v>3</v>
      </c>
      <c r="D1" s="3" t="s">
        <v>1</v>
      </c>
      <c r="G1" s="3" t="s">
        <v>0</v>
      </c>
      <c r="H1" s="3" t="s">
        <v>2</v>
      </c>
      <c r="I1" s="3" t="s">
        <v>3</v>
      </c>
      <c r="J1" s="3" t="s">
        <v>1</v>
      </c>
      <c r="M1" s="3" t="s">
        <v>0</v>
      </c>
      <c r="N1" s="3" t="s">
        <v>2</v>
      </c>
      <c r="O1" s="3" t="s">
        <v>3</v>
      </c>
      <c r="P1" s="3" t="s">
        <v>1</v>
      </c>
    </row>
    <row r="2" spans="1:16" x14ac:dyDescent="0.25">
      <c r="A2" s="5">
        <v>1</v>
      </c>
      <c r="B2" s="5">
        <v>-27.1</v>
      </c>
      <c r="C2" s="5">
        <v>-45.2</v>
      </c>
      <c r="D2" s="6">
        <f>ABS(B2-C2)/MIN(ABS(B2),ABS(C2))*100</f>
        <v>66.789667896678978</v>
      </c>
      <c r="E2" s="1"/>
      <c r="F2" s="1"/>
      <c r="G2" s="5">
        <v>1</v>
      </c>
      <c r="H2" s="5">
        <v>-37.200000000000003</v>
      </c>
      <c r="I2" s="5">
        <v>-56.2</v>
      </c>
      <c r="J2" s="6">
        <f>ABS(H2-I2)/MIN(ABS(H2),ABS(I2))*100</f>
        <v>51.075268817204304</v>
      </c>
      <c r="K2" s="1"/>
      <c r="L2" s="1"/>
      <c r="M2" s="5">
        <v>1</v>
      </c>
      <c r="N2" s="5">
        <v>-39.799999999999997</v>
      </c>
      <c r="O2" s="5">
        <v>-52.2</v>
      </c>
      <c r="P2" s="6">
        <f>ABS(N2-O2)/MIN(ABS(N2),ABS(O2))*100</f>
        <v>31.15577889447238</v>
      </c>
    </row>
    <row r="3" spans="1:16" x14ac:dyDescent="0.25">
      <c r="A3" s="5">
        <v>5</v>
      </c>
      <c r="B3" s="5">
        <v>-57.7</v>
      </c>
      <c r="C3" s="5">
        <v>-74.5</v>
      </c>
      <c r="D3" s="6">
        <f t="shared" ref="D3:D17" si="0">ABS(B3-C3)/MIN(ABS(B3),ABS(C3))*100</f>
        <v>29.116117850953199</v>
      </c>
      <c r="E3" s="1"/>
      <c r="F3" s="1"/>
      <c r="G3" s="5">
        <v>5</v>
      </c>
      <c r="H3" s="5">
        <v>-73.5</v>
      </c>
      <c r="I3" s="5">
        <v>-89.8</v>
      </c>
      <c r="J3" s="6">
        <f t="shared" ref="J3:J17" si="1">ABS(H3-I3)/MIN(ABS(H3),ABS(I3))*100</f>
        <v>22.176870748299315</v>
      </c>
      <c r="K3" s="1"/>
      <c r="L3" s="1"/>
      <c r="M3" s="5">
        <v>5</v>
      </c>
      <c r="N3" s="5">
        <v>-72.5</v>
      </c>
      <c r="O3" s="5">
        <v>-89.5</v>
      </c>
      <c r="P3" s="6">
        <f t="shared" ref="P3:P17" si="2">ABS(N3-O3)/MIN(ABS(N3),ABS(O3))*100</f>
        <v>23.448275862068964</v>
      </c>
    </row>
    <row r="4" spans="1:16" x14ac:dyDescent="0.25">
      <c r="A4" s="5">
        <v>10</v>
      </c>
      <c r="B4" s="5">
        <v>-85.5</v>
      </c>
      <c r="C4" s="5">
        <v>-101</v>
      </c>
      <c r="D4" s="6">
        <f t="shared" si="0"/>
        <v>18.128654970760234</v>
      </c>
      <c r="E4" s="1"/>
      <c r="F4" s="1"/>
      <c r="G4" s="5">
        <v>10</v>
      </c>
      <c r="H4" s="5">
        <v>-108</v>
      </c>
      <c r="I4" s="5">
        <v>-121</v>
      </c>
      <c r="J4" s="6">
        <f t="shared" si="1"/>
        <v>12.037037037037036</v>
      </c>
      <c r="K4" s="1"/>
      <c r="L4" s="1"/>
      <c r="M4" s="5">
        <v>10</v>
      </c>
      <c r="N4" s="5">
        <v>-110</v>
      </c>
      <c r="O4" s="5">
        <v>-129</v>
      </c>
      <c r="P4" s="6">
        <f t="shared" si="2"/>
        <v>17.272727272727273</v>
      </c>
    </row>
    <row r="5" spans="1:16" x14ac:dyDescent="0.25">
      <c r="A5" s="5">
        <v>15</v>
      </c>
      <c r="B5" s="5">
        <v>-109</v>
      </c>
      <c r="C5" s="5">
        <v>-122</v>
      </c>
      <c r="D5" s="6">
        <f t="shared" si="0"/>
        <v>11.926605504587156</v>
      </c>
      <c r="E5" s="1"/>
      <c r="F5" s="1"/>
      <c r="G5" s="5">
        <v>15</v>
      </c>
      <c r="H5" s="5">
        <v>-138</v>
      </c>
      <c r="I5" s="5">
        <v>-150</v>
      </c>
      <c r="J5" s="6">
        <f t="shared" si="1"/>
        <v>8.695652173913043</v>
      </c>
      <c r="K5" s="1"/>
      <c r="L5" s="1"/>
      <c r="M5" s="5">
        <v>15</v>
      </c>
      <c r="N5" s="5">
        <v>-146</v>
      </c>
      <c r="O5" s="5">
        <v>-168</v>
      </c>
      <c r="P5" s="6">
        <f t="shared" si="2"/>
        <v>15.068493150684931</v>
      </c>
    </row>
    <row r="6" spans="1:16" x14ac:dyDescent="0.25">
      <c r="A6" s="5">
        <v>20</v>
      </c>
      <c r="B6" s="5">
        <v>-131</v>
      </c>
      <c r="C6" s="5">
        <v>-144</v>
      </c>
      <c r="D6" s="6">
        <f t="shared" si="0"/>
        <v>9.9236641221374047</v>
      </c>
      <c r="E6" s="1"/>
      <c r="F6" s="1"/>
      <c r="G6" s="5">
        <v>20</v>
      </c>
      <c r="H6" s="5">
        <v>-169</v>
      </c>
      <c r="I6" s="5">
        <v>-180</v>
      </c>
      <c r="J6" s="6">
        <f t="shared" si="1"/>
        <v>6.5088757396449708</v>
      </c>
      <c r="K6" s="1"/>
      <c r="L6" s="1"/>
      <c r="M6" s="5">
        <v>20</v>
      </c>
      <c r="N6" s="5">
        <v>-181</v>
      </c>
      <c r="O6" s="5">
        <v>-207</v>
      </c>
      <c r="P6" s="6">
        <f t="shared" si="2"/>
        <v>14.3646408839779</v>
      </c>
    </row>
    <row r="7" spans="1:16" x14ac:dyDescent="0.25">
      <c r="A7" s="5">
        <v>25</v>
      </c>
      <c r="B7" s="5">
        <v>-153</v>
      </c>
      <c r="C7" s="5">
        <v>-166</v>
      </c>
      <c r="D7" s="6">
        <f t="shared" si="0"/>
        <v>8.4967320261437909</v>
      </c>
      <c r="E7" s="1"/>
      <c r="F7" s="1"/>
      <c r="G7" s="5">
        <v>25</v>
      </c>
      <c r="H7" s="5">
        <v>-199</v>
      </c>
      <c r="I7" s="5">
        <v>-210</v>
      </c>
      <c r="J7" s="6">
        <f t="shared" si="1"/>
        <v>5.5276381909547743</v>
      </c>
      <c r="K7" s="1"/>
      <c r="L7" s="1"/>
      <c r="M7" s="5">
        <v>25</v>
      </c>
      <c r="N7" s="5">
        <v>-217</v>
      </c>
      <c r="O7" s="5">
        <v>-244</v>
      </c>
      <c r="P7" s="6">
        <f t="shared" si="2"/>
        <v>12.442396313364055</v>
      </c>
    </row>
    <row r="8" spans="1:16" x14ac:dyDescent="0.25">
      <c r="A8" s="5">
        <v>30</v>
      </c>
      <c r="B8" s="5">
        <v>-175</v>
      </c>
      <c r="C8" s="5">
        <v>-188</v>
      </c>
      <c r="D8" s="6">
        <f t="shared" si="0"/>
        <v>7.4285714285714288</v>
      </c>
      <c r="E8" s="1"/>
      <c r="F8" s="1"/>
      <c r="G8" s="5">
        <v>30</v>
      </c>
      <c r="H8" s="5">
        <v>-230</v>
      </c>
      <c r="I8" s="5">
        <v>-240</v>
      </c>
      <c r="J8" s="6">
        <f t="shared" si="1"/>
        <v>4.3478260869565215</v>
      </c>
      <c r="K8" s="1"/>
      <c r="L8" s="1"/>
      <c r="M8" s="5">
        <v>30</v>
      </c>
      <c r="N8" s="5">
        <v>-252</v>
      </c>
      <c r="O8" s="5">
        <v>-283</v>
      </c>
      <c r="P8" s="6">
        <f t="shared" si="2"/>
        <v>12.301587301587301</v>
      </c>
    </row>
    <row r="9" spans="1:16" x14ac:dyDescent="0.25">
      <c r="A9" s="5">
        <v>35</v>
      </c>
      <c r="B9" s="5">
        <v>-197</v>
      </c>
      <c r="C9" s="5">
        <v>-210</v>
      </c>
      <c r="D9" s="6">
        <f t="shared" si="0"/>
        <v>6.5989847715736047</v>
      </c>
      <c r="E9" s="1"/>
      <c r="F9" s="1"/>
      <c r="G9" s="5">
        <v>35</v>
      </c>
      <c r="H9" s="5">
        <v>-262</v>
      </c>
      <c r="I9" s="5">
        <v>-271</v>
      </c>
      <c r="J9" s="6">
        <f t="shared" si="1"/>
        <v>3.4351145038167941</v>
      </c>
      <c r="K9" s="1"/>
      <c r="L9" s="1"/>
      <c r="M9" s="5">
        <v>35</v>
      </c>
      <c r="N9" s="5">
        <v>-288</v>
      </c>
      <c r="O9" s="5">
        <v>-321</v>
      </c>
      <c r="P9" s="6">
        <f t="shared" si="2"/>
        <v>11.458333333333332</v>
      </c>
    </row>
    <row r="10" spans="1:16" x14ac:dyDescent="0.25">
      <c r="A10" s="5">
        <v>40</v>
      </c>
      <c r="B10" s="5">
        <v>-219</v>
      </c>
      <c r="C10" s="5">
        <v>-232</v>
      </c>
      <c r="D10" s="6">
        <f t="shared" si="0"/>
        <v>5.93607305936073</v>
      </c>
      <c r="E10" s="1"/>
      <c r="F10" s="1"/>
      <c r="G10" s="5">
        <v>40</v>
      </c>
      <c r="H10" s="5">
        <v>-292</v>
      </c>
      <c r="I10" s="5">
        <v>-299</v>
      </c>
      <c r="J10" s="6">
        <f t="shared" si="1"/>
        <v>2.3972602739726026</v>
      </c>
      <c r="K10" s="1"/>
      <c r="L10" s="1"/>
      <c r="M10" s="5">
        <v>40</v>
      </c>
      <c r="N10" s="5">
        <v>-323</v>
      </c>
      <c r="O10" s="5">
        <v>-359</v>
      </c>
      <c r="P10" s="6">
        <f t="shared" si="2"/>
        <v>11.145510835913312</v>
      </c>
    </row>
    <row r="11" spans="1:16" x14ac:dyDescent="0.25">
      <c r="A11" s="5">
        <v>45</v>
      </c>
      <c r="B11" s="5">
        <v>-240</v>
      </c>
      <c r="C11" s="5">
        <v>-255</v>
      </c>
      <c r="D11" s="6">
        <f t="shared" si="0"/>
        <v>6.25</v>
      </c>
      <c r="E11" s="1"/>
      <c r="F11" s="1"/>
      <c r="G11" s="5">
        <v>45</v>
      </c>
      <c r="H11" s="5">
        <v>-322</v>
      </c>
      <c r="I11" s="5">
        <v>-331</v>
      </c>
      <c r="J11" s="6">
        <f t="shared" si="1"/>
        <v>2.7950310559006213</v>
      </c>
      <c r="K11" s="1"/>
      <c r="L11" s="1"/>
      <c r="M11" s="5">
        <v>45</v>
      </c>
      <c r="N11" s="5">
        <v>-358</v>
      </c>
      <c r="O11" s="5">
        <v>-399</v>
      </c>
      <c r="P11" s="6">
        <f t="shared" si="2"/>
        <v>11.452513966480447</v>
      </c>
    </row>
    <row r="12" spans="1:16" x14ac:dyDescent="0.25">
      <c r="A12" s="5">
        <v>50</v>
      </c>
      <c r="B12" s="5">
        <v>-262</v>
      </c>
      <c r="C12" s="5">
        <v>-277</v>
      </c>
      <c r="D12" s="6">
        <f t="shared" si="0"/>
        <v>5.7251908396946565</v>
      </c>
      <c r="E12" s="1"/>
      <c r="F12" s="1"/>
      <c r="G12" s="5">
        <v>50</v>
      </c>
      <c r="H12" s="5">
        <v>-351</v>
      </c>
      <c r="I12" s="5">
        <v>-360</v>
      </c>
      <c r="J12" s="6">
        <f t="shared" si="1"/>
        <v>2.5641025641025639</v>
      </c>
      <c r="K12" s="1"/>
      <c r="L12" s="1"/>
      <c r="M12" s="5">
        <v>50</v>
      </c>
      <c r="N12" s="5">
        <v>-393</v>
      </c>
      <c r="O12" s="5">
        <v>-438</v>
      </c>
      <c r="P12" s="6">
        <f t="shared" si="2"/>
        <v>11.450381679389313</v>
      </c>
    </row>
    <row r="13" spans="1:16" x14ac:dyDescent="0.25">
      <c r="A13" s="5">
        <v>60</v>
      </c>
      <c r="B13" s="5">
        <v>-306</v>
      </c>
      <c r="C13" s="5">
        <v>-321</v>
      </c>
      <c r="D13" s="6">
        <f t="shared" si="0"/>
        <v>4.9019607843137258</v>
      </c>
      <c r="E13" s="1"/>
      <c r="F13" s="1"/>
      <c r="G13" s="5">
        <v>60</v>
      </c>
      <c r="H13" s="5">
        <v>-415</v>
      </c>
      <c r="I13" s="5">
        <v>-418</v>
      </c>
      <c r="J13" s="6">
        <f t="shared" si="1"/>
        <v>0.72289156626506024</v>
      </c>
      <c r="K13" s="1"/>
      <c r="L13" s="1"/>
      <c r="M13" s="5">
        <v>60</v>
      </c>
      <c r="N13" s="5">
        <v>-463</v>
      </c>
      <c r="O13" s="5">
        <v>-511</v>
      </c>
      <c r="P13" s="6">
        <f t="shared" si="2"/>
        <v>10.367170626349893</v>
      </c>
    </row>
    <row r="14" spans="1:16" x14ac:dyDescent="0.25">
      <c r="A14" s="5">
        <v>70</v>
      </c>
      <c r="B14" s="5">
        <v>-351</v>
      </c>
      <c r="C14" s="5">
        <v>-368</v>
      </c>
      <c r="D14" s="6">
        <f t="shared" si="0"/>
        <v>4.8433048433048427</v>
      </c>
      <c r="E14" s="1"/>
      <c r="F14" s="1"/>
      <c r="G14" s="5">
        <v>70</v>
      </c>
      <c r="H14" s="5">
        <v>-475</v>
      </c>
      <c r="I14" s="5">
        <v>-477</v>
      </c>
      <c r="J14" s="6">
        <f t="shared" si="1"/>
        <v>0.42105263157894735</v>
      </c>
      <c r="K14" s="1"/>
      <c r="L14" s="1"/>
      <c r="M14" s="5">
        <v>70</v>
      </c>
      <c r="N14" s="5">
        <v>-533</v>
      </c>
      <c r="O14" s="5">
        <v>-588</v>
      </c>
      <c r="P14" s="6">
        <f t="shared" si="2"/>
        <v>10.318949343339586</v>
      </c>
    </row>
    <row r="15" spans="1:16" x14ac:dyDescent="0.25">
      <c r="A15" s="5">
        <v>80</v>
      </c>
      <c r="B15" s="5">
        <v>-393</v>
      </c>
      <c r="C15" s="5">
        <v>-410</v>
      </c>
      <c r="D15" s="6">
        <f t="shared" si="0"/>
        <v>4.3256997455470731</v>
      </c>
      <c r="E15" s="1"/>
      <c r="F15" s="1"/>
      <c r="G15" s="5">
        <v>80</v>
      </c>
      <c r="H15" s="5">
        <v>-535</v>
      </c>
      <c r="I15" s="5">
        <v>-537</v>
      </c>
      <c r="J15" s="6">
        <f t="shared" si="1"/>
        <v>0.37383177570093462</v>
      </c>
      <c r="K15" s="1"/>
      <c r="L15" s="1"/>
      <c r="M15" s="5">
        <v>80</v>
      </c>
      <c r="N15" s="5">
        <v>-604</v>
      </c>
      <c r="O15" s="5">
        <v>-663</v>
      </c>
      <c r="P15" s="6">
        <f t="shared" si="2"/>
        <v>9.7682119205298008</v>
      </c>
    </row>
    <row r="16" spans="1:16" x14ac:dyDescent="0.25">
      <c r="A16" s="5">
        <v>90</v>
      </c>
      <c r="B16" s="5">
        <v>-439</v>
      </c>
      <c r="C16" s="5">
        <v>-451</v>
      </c>
      <c r="D16" s="6">
        <f t="shared" si="0"/>
        <v>2.7334851936218678</v>
      </c>
      <c r="E16" s="1"/>
      <c r="F16" s="1"/>
      <c r="G16" s="5">
        <v>90</v>
      </c>
      <c r="H16" s="5">
        <v>-596</v>
      </c>
      <c r="I16" s="5">
        <v>-596</v>
      </c>
      <c r="J16" s="6">
        <f t="shared" si="1"/>
        <v>0</v>
      </c>
      <c r="K16" s="1"/>
      <c r="L16" s="1"/>
      <c r="M16" s="5">
        <v>90</v>
      </c>
      <c r="N16" s="5">
        <v>-673</v>
      </c>
      <c r="O16" s="5">
        <v>-741</v>
      </c>
      <c r="P16" s="6">
        <f t="shared" si="2"/>
        <v>10.104011887072808</v>
      </c>
    </row>
    <row r="17" spans="1:16" x14ac:dyDescent="0.25">
      <c r="A17" s="5">
        <v>100</v>
      </c>
      <c r="B17" s="5">
        <v>-481</v>
      </c>
      <c r="C17" s="5">
        <v>-498</v>
      </c>
      <c r="D17" s="6">
        <f t="shared" si="0"/>
        <v>3.5343035343035343</v>
      </c>
      <c r="E17" s="1"/>
      <c r="F17" s="1"/>
      <c r="G17" s="5">
        <v>100</v>
      </c>
      <c r="H17" s="5">
        <v>-657</v>
      </c>
      <c r="I17" s="5">
        <v>-657</v>
      </c>
      <c r="J17" s="6">
        <f t="shared" si="1"/>
        <v>0</v>
      </c>
      <c r="K17" s="1"/>
      <c r="L17" s="1"/>
      <c r="M17" s="5">
        <v>100</v>
      </c>
      <c r="N17" s="5">
        <v>-743</v>
      </c>
      <c r="O17" s="5">
        <v>-817</v>
      </c>
      <c r="P17" s="6">
        <f t="shared" si="2"/>
        <v>9.9596231493943481</v>
      </c>
    </row>
    <row r="20" spans="1:16" s="2" customFormat="1" ht="25.5" customHeight="1" x14ac:dyDescent="0.25">
      <c r="A20" s="3" t="s">
        <v>4</v>
      </c>
      <c r="B20" s="3" t="s">
        <v>7</v>
      </c>
      <c r="C20" s="3" t="s">
        <v>5</v>
      </c>
      <c r="G20" s="3" t="s">
        <v>4</v>
      </c>
      <c r="H20" s="3" t="s">
        <v>7</v>
      </c>
      <c r="I20" s="3" t="s">
        <v>5</v>
      </c>
      <c r="M20" s="3" t="s">
        <v>4</v>
      </c>
      <c r="N20" s="3" t="s">
        <v>7</v>
      </c>
      <c r="O20" s="3" t="s">
        <v>5</v>
      </c>
    </row>
    <row r="21" spans="1:16" x14ac:dyDescent="0.25">
      <c r="A21" s="5">
        <v>100</v>
      </c>
      <c r="B21" s="6">
        <v>1.93</v>
      </c>
      <c r="C21" s="6">
        <f>B21/(2*PI()*A21)*1000</f>
        <v>3.07169040167358</v>
      </c>
      <c r="D21" s="1"/>
      <c r="E21" s="1"/>
      <c r="F21" s="1"/>
      <c r="G21" s="5">
        <v>100</v>
      </c>
      <c r="H21" s="6">
        <v>1.49</v>
      </c>
      <c r="I21" s="6">
        <f>H21/(2*PI()*G21)*1000</f>
        <v>2.3714086520692406</v>
      </c>
      <c r="J21" s="1"/>
      <c r="K21" s="1"/>
      <c r="L21" s="1"/>
      <c r="M21" s="5">
        <v>100</v>
      </c>
      <c r="N21" s="6">
        <v>3.86</v>
      </c>
      <c r="O21" s="6">
        <f>N21/(2*PI()*M21)*1000</f>
        <v>6.14338080334716</v>
      </c>
    </row>
    <row r="22" spans="1:16" x14ac:dyDescent="0.25">
      <c r="A22" s="5">
        <v>200</v>
      </c>
      <c r="B22" s="6">
        <v>3.85</v>
      </c>
      <c r="C22" s="6">
        <f t="shared" ref="C22:C30" si="3">B22/(2*PI()*A22)*1000</f>
        <v>3.0637326545189856</v>
      </c>
      <c r="D22" s="1"/>
      <c r="E22" s="1"/>
      <c r="F22" s="1"/>
      <c r="G22" s="5">
        <v>200</v>
      </c>
      <c r="H22" s="6">
        <v>2.99</v>
      </c>
      <c r="I22" s="6">
        <f t="shared" ref="I22:I30" si="4">H22/(2*PI()*G22)*1000</f>
        <v>2.3793663992238354</v>
      </c>
      <c r="J22" s="1"/>
      <c r="K22" s="1"/>
      <c r="L22" s="1"/>
      <c r="M22" s="5">
        <v>200</v>
      </c>
      <c r="N22" s="6">
        <v>7.69</v>
      </c>
      <c r="O22" s="6">
        <f t="shared" ref="O22:O30" si="5">N22/(2*PI()*M22)*1000</f>
        <v>6.1195075618833767</v>
      </c>
    </row>
    <row r="23" spans="1:16" x14ac:dyDescent="0.25">
      <c r="A23" s="5">
        <v>300</v>
      </c>
      <c r="B23" s="6">
        <v>5.77</v>
      </c>
      <c r="C23" s="6">
        <f t="shared" si="3"/>
        <v>3.06108007213412</v>
      </c>
      <c r="D23" s="1"/>
      <c r="E23" s="1"/>
      <c r="F23" s="1"/>
      <c r="G23" s="5">
        <v>300</v>
      </c>
      <c r="H23" s="6">
        <v>4.47</v>
      </c>
      <c r="I23" s="6">
        <f t="shared" si="4"/>
        <v>2.3714086520692406</v>
      </c>
      <c r="J23" s="1"/>
      <c r="K23" s="1"/>
      <c r="L23" s="1"/>
      <c r="M23" s="5">
        <v>300</v>
      </c>
      <c r="N23" s="6">
        <v>11.5</v>
      </c>
      <c r="O23" s="6">
        <f t="shared" si="5"/>
        <v>6.1009394851893219</v>
      </c>
    </row>
    <row r="24" spans="1:16" x14ac:dyDescent="0.25">
      <c r="A24" s="5">
        <v>400</v>
      </c>
      <c r="B24" s="6">
        <v>7.7</v>
      </c>
      <c r="C24" s="6">
        <f t="shared" si="3"/>
        <v>3.0637326545189856</v>
      </c>
      <c r="D24" s="1"/>
      <c r="E24" s="1"/>
      <c r="F24" s="1"/>
      <c r="G24" s="5">
        <v>400</v>
      </c>
      <c r="H24" s="6">
        <v>5.97</v>
      </c>
      <c r="I24" s="6">
        <f t="shared" si="4"/>
        <v>2.3753875256465378</v>
      </c>
      <c r="J24" s="1"/>
      <c r="K24" s="1"/>
      <c r="L24" s="1"/>
      <c r="M24" s="5">
        <v>400</v>
      </c>
      <c r="N24" s="6">
        <v>15.4</v>
      </c>
      <c r="O24" s="6">
        <f t="shared" si="5"/>
        <v>6.1274653090379712</v>
      </c>
    </row>
    <row r="25" spans="1:16" x14ac:dyDescent="0.25">
      <c r="A25" s="5">
        <v>500</v>
      </c>
      <c r="B25" s="6">
        <v>9.6199999999999992</v>
      </c>
      <c r="C25" s="6">
        <f t="shared" si="3"/>
        <v>3.0621411050880663</v>
      </c>
      <c r="D25" s="1"/>
      <c r="E25" s="1"/>
      <c r="F25" s="1"/>
      <c r="G25" s="5">
        <v>500</v>
      </c>
      <c r="H25" s="6">
        <v>7.45</v>
      </c>
      <c r="I25" s="6">
        <f t="shared" si="4"/>
        <v>2.371408652069241</v>
      </c>
      <c r="J25" s="1"/>
      <c r="K25" s="1"/>
      <c r="L25" s="1"/>
      <c r="M25" s="5">
        <v>500</v>
      </c>
      <c r="N25" s="6">
        <v>19.2</v>
      </c>
      <c r="O25" s="6">
        <f t="shared" si="5"/>
        <v>6.1115498147287806</v>
      </c>
    </row>
    <row r="26" spans="1:16" x14ac:dyDescent="0.25">
      <c r="A26" s="5">
        <v>600</v>
      </c>
      <c r="B26" s="6">
        <v>11.5</v>
      </c>
      <c r="C26" s="6">
        <f t="shared" si="3"/>
        <v>3.050469742594661</v>
      </c>
      <c r="D26" s="1"/>
      <c r="E26" s="1"/>
      <c r="F26" s="1"/>
      <c r="G26" s="5">
        <v>600</v>
      </c>
      <c r="H26" s="6">
        <v>8.9499999999999993</v>
      </c>
      <c r="I26" s="6">
        <f t="shared" si="4"/>
        <v>2.3740612344541052</v>
      </c>
      <c r="J26" s="1"/>
      <c r="K26" s="1"/>
      <c r="L26" s="1"/>
      <c r="M26" s="5">
        <v>600</v>
      </c>
      <c r="N26" s="6">
        <v>23.1</v>
      </c>
      <c r="O26" s="6">
        <f t="shared" si="5"/>
        <v>6.1274653090379712</v>
      </c>
    </row>
    <row r="27" spans="1:16" x14ac:dyDescent="0.25">
      <c r="A27" s="5">
        <v>700</v>
      </c>
      <c r="B27" s="6">
        <v>13.5</v>
      </c>
      <c r="C27" s="6">
        <f t="shared" si="3"/>
        <v>3.0694167596294104</v>
      </c>
      <c r="D27" s="1"/>
      <c r="E27" s="1"/>
      <c r="F27" s="1"/>
      <c r="G27" s="5">
        <v>700</v>
      </c>
      <c r="H27" s="6">
        <v>10.4</v>
      </c>
      <c r="I27" s="6">
        <f t="shared" si="4"/>
        <v>2.3645877259367309</v>
      </c>
      <c r="J27" s="1"/>
      <c r="K27" s="1"/>
      <c r="L27" s="1"/>
      <c r="M27" s="5">
        <v>700</v>
      </c>
      <c r="N27" s="6">
        <v>26.9</v>
      </c>
      <c r="O27" s="6">
        <f t="shared" si="5"/>
        <v>6.1160970988171215</v>
      </c>
    </row>
    <row r="28" spans="1:16" x14ac:dyDescent="0.25">
      <c r="A28" s="5">
        <v>800</v>
      </c>
      <c r="B28" s="6">
        <v>15.4</v>
      </c>
      <c r="C28" s="6">
        <f t="shared" si="3"/>
        <v>3.0637326545189856</v>
      </c>
      <c r="D28" s="1"/>
      <c r="E28" s="1"/>
      <c r="F28" s="1"/>
      <c r="G28" s="5">
        <v>800</v>
      </c>
      <c r="H28" s="6">
        <v>11.9</v>
      </c>
      <c r="I28" s="6">
        <f t="shared" si="4"/>
        <v>2.3674297784919429</v>
      </c>
      <c r="J28" s="1"/>
      <c r="K28" s="1"/>
      <c r="L28" s="1"/>
      <c r="M28" s="5">
        <v>800</v>
      </c>
      <c r="N28" s="6">
        <v>30.8</v>
      </c>
      <c r="O28" s="6">
        <f t="shared" si="5"/>
        <v>6.1274653090379712</v>
      </c>
    </row>
    <row r="29" spans="1:16" x14ac:dyDescent="0.25">
      <c r="A29" s="5">
        <v>900</v>
      </c>
      <c r="B29" s="6">
        <v>17.3</v>
      </c>
      <c r="C29" s="6">
        <f t="shared" si="3"/>
        <v>3.059311683877544</v>
      </c>
      <c r="D29" s="1"/>
      <c r="E29" s="1"/>
      <c r="F29" s="1"/>
      <c r="G29" s="5">
        <v>900</v>
      </c>
      <c r="H29" s="6">
        <v>13.4</v>
      </c>
      <c r="I29" s="6">
        <f t="shared" si="4"/>
        <v>2.3696402638126641</v>
      </c>
      <c r="J29" s="1"/>
      <c r="K29" s="1"/>
      <c r="L29" s="1"/>
      <c r="M29" s="5">
        <v>900</v>
      </c>
      <c r="N29" s="6">
        <v>34.6</v>
      </c>
      <c r="O29" s="6">
        <f t="shared" si="5"/>
        <v>6.1186233677550881</v>
      </c>
    </row>
    <row r="30" spans="1:16" x14ac:dyDescent="0.25">
      <c r="A30" s="5">
        <v>995</v>
      </c>
      <c r="B30" s="6">
        <v>19.2</v>
      </c>
      <c r="C30" s="6">
        <f t="shared" si="3"/>
        <v>3.0711305601652166</v>
      </c>
      <c r="D30" s="1"/>
      <c r="E30" s="1"/>
      <c r="F30" s="1"/>
      <c r="G30" s="5">
        <v>995</v>
      </c>
      <c r="H30" s="6">
        <v>14.9</v>
      </c>
      <c r="I30" s="6">
        <f t="shared" si="4"/>
        <v>2.3833252784615486</v>
      </c>
      <c r="J30" s="1"/>
      <c r="K30" s="1"/>
      <c r="L30" s="1"/>
      <c r="M30" s="5">
        <v>995</v>
      </c>
      <c r="N30" s="6">
        <v>38.4</v>
      </c>
      <c r="O30" s="6">
        <f t="shared" si="5"/>
        <v>6.1422611203304331</v>
      </c>
    </row>
    <row r="31" spans="1:16" x14ac:dyDescent="0.25">
      <c r="A31" s="4"/>
      <c r="B31" s="4"/>
      <c r="C31" s="4"/>
      <c r="G31" s="4"/>
      <c r="H31" s="4"/>
      <c r="I31" s="4"/>
      <c r="M31" s="4"/>
      <c r="N31" s="4"/>
      <c r="O31" s="4"/>
    </row>
    <row r="32" spans="1:16" x14ac:dyDescent="0.25">
      <c r="A32" s="4"/>
      <c r="B32" s="7" t="s">
        <v>6</v>
      </c>
      <c r="C32" s="6">
        <f>AVERAGE(C21:C30)</f>
        <v>3.0636438288719559</v>
      </c>
      <c r="D32" s="1"/>
      <c r="E32" s="1"/>
      <c r="F32" s="1"/>
      <c r="G32" s="8"/>
      <c r="H32" s="7" t="s">
        <v>6</v>
      </c>
      <c r="I32" s="6">
        <f>AVERAGE(I21:I30)</f>
        <v>2.3728024162235082</v>
      </c>
      <c r="J32" s="1"/>
      <c r="K32" s="1"/>
      <c r="L32" s="1"/>
      <c r="M32" s="8"/>
      <c r="N32" s="7" t="s">
        <v>6</v>
      </c>
      <c r="O32" s="6">
        <f>AVERAGE(O21:O30)</f>
        <v>6.1234755179165203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Gilman</dc:creator>
  <cp:lastModifiedBy>Jason Gilman</cp:lastModifiedBy>
  <dcterms:created xsi:type="dcterms:W3CDTF">2020-09-22T23:15:16Z</dcterms:created>
  <dcterms:modified xsi:type="dcterms:W3CDTF">2020-09-23T02:58:21Z</dcterms:modified>
</cp:coreProperties>
</file>