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D:\personal\dev\drumlin-EnergyPlusSpreadsheet\"/>
    </mc:Choice>
  </mc:AlternateContent>
  <bookViews>
    <workbookView xWindow="0" yWindow="0" windowWidth="23040" windowHeight="10350" activeTab="1"/>
  </bookViews>
  <sheets>
    <sheet name="sheet1" sheetId="2" r:id="rId1"/>
    <sheet name="Note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4" i="2" l="1"/>
  <c r="F84" i="2"/>
  <c r="E84" i="2"/>
  <c r="C84" i="2"/>
  <c r="G81" i="2"/>
  <c r="D81" i="2"/>
  <c r="D90" i="2"/>
  <c r="E90" i="2"/>
  <c r="F90" i="2"/>
  <c r="G90" i="2"/>
  <c r="H90" i="2"/>
  <c r="C90" i="2"/>
  <c r="E81" i="2"/>
  <c r="F81" i="2"/>
  <c r="H81" i="2"/>
  <c r="C81" i="2"/>
  <c r="H71" i="2"/>
  <c r="F71" i="2"/>
  <c r="E71" i="2"/>
  <c r="D71" i="2"/>
  <c r="G71" i="2"/>
  <c r="C70" i="2"/>
  <c r="D70" i="2"/>
  <c r="E70" i="2"/>
  <c r="F70" i="2"/>
  <c r="G70" i="2"/>
  <c r="H70" i="2"/>
  <c r="C72" i="2"/>
  <c r="D72" i="2"/>
  <c r="E72" i="2"/>
  <c r="F72" i="2"/>
  <c r="G72" i="2"/>
  <c r="H72" i="2"/>
  <c r="C74" i="2"/>
  <c r="D74" i="2"/>
  <c r="E74" i="2"/>
  <c r="F74" i="2"/>
  <c r="G74" i="2"/>
  <c r="H74" i="2"/>
  <c r="C77" i="2"/>
  <c r="D77" i="2"/>
  <c r="E77" i="2"/>
  <c r="F77" i="2"/>
  <c r="G77" i="2"/>
  <c r="H77" i="2"/>
  <c r="C78" i="2"/>
  <c r="D78" i="2"/>
  <c r="E78" i="2"/>
  <c r="F78" i="2"/>
  <c r="G78" i="2"/>
  <c r="H78" i="2"/>
  <c r="C79" i="2"/>
  <c r="D79" i="2"/>
  <c r="E79" i="2"/>
  <c r="F79" i="2"/>
  <c r="G79" i="2"/>
  <c r="H79" i="2"/>
  <c r="C80" i="2"/>
  <c r="D80" i="2"/>
  <c r="E80" i="2"/>
  <c r="F80" i="2"/>
  <c r="G80" i="2"/>
  <c r="H80" i="2"/>
  <c r="C82" i="2"/>
  <c r="D82" i="2"/>
  <c r="E82" i="2"/>
  <c r="F82" i="2"/>
  <c r="G82" i="2"/>
  <c r="H82" i="2"/>
  <c r="C83" i="2"/>
  <c r="D83" i="2"/>
  <c r="E83" i="2"/>
  <c r="F83" i="2"/>
  <c r="G83" i="2"/>
  <c r="H83" i="2"/>
  <c r="D84" i="2"/>
  <c r="G84" i="2"/>
  <c r="C85" i="2"/>
  <c r="D85" i="2"/>
  <c r="E85" i="2"/>
  <c r="F85" i="2"/>
  <c r="G85" i="2"/>
  <c r="H85" i="2"/>
  <c r="C86" i="2"/>
  <c r="D86" i="2"/>
  <c r="E86" i="2"/>
  <c r="F86" i="2"/>
  <c r="G86" i="2"/>
  <c r="H86" i="2"/>
  <c r="C87" i="2"/>
  <c r="D87" i="2"/>
  <c r="E87" i="2"/>
  <c r="F87" i="2"/>
  <c r="G87" i="2"/>
  <c r="H87" i="2"/>
  <c r="C88" i="2"/>
  <c r="D88" i="2"/>
  <c r="E88" i="2"/>
  <c r="F88" i="2"/>
  <c r="G88" i="2"/>
  <c r="H88" i="2"/>
  <c r="C89" i="2"/>
  <c r="D89" i="2"/>
  <c r="E89" i="2"/>
  <c r="F89" i="2"/>
  <c r="G89" i="2"/>
  <c r="H89" i="2"/>
  <c r="D69" i="2"/>
  <c r="E69" i="2"/>
  <c r="F69" i="2"/>
  <c r="G69" i="2"/>
  <c r="H69" i="2"/>
  <c r="C69" i="2"/>
  <c r="D32" i="2" l="1"/>
  <c r="E32" i="2"/>
  <c r="F32" i="2"/>
  <c r="G32" i="2"/>
  <c r="C32" i="2"/>
  <c r="D28" i="2"/>
  <c r="E28" i="2"/>
  <c r="F28" i="2"/>
  <c r="G28" i="2"/>
  <c r="D29" i="2"/>
  <c r="E29" i="2"/>
  <c r="F29" i="2"/>
  <c r="G29" i="2"/>
  <c r="D30" i="2"/>
  <c r="E30" i="2"/>
  <c r="F30" i="2"/>
  <c r="G30" i="2"/>
  <c r="D31" i="2"/>
  <c r="E31" i="2"/>
  <c r="F31" i="2"/>
  <c r="G31" i="2"/>
  <c r="D35" i="2"/>
  <c r="E35" i="2"/>
  <c r="F35" i="2"/>
  <c r="G35" i="2"/>
  <c r="D36" i="2"/>
  <c r="E36" i="2"/>
  <c r="F36" i="2"/>
  <c r="G36" i="2"/>
  <c r="D37" i="2"/>
  <c r="E37" i="2"/>
  <c r="F37" i="2"/>
  <c r="G37" i="2"/>
  <c r="D38" i="2"/>
  <c r="E38" i="2"/>
  <c r="F38" i="2"/>
  <c r="G38" i="2"/>
  <c r="D39" i="2"/>
  <c r="E39" i="2"/>
  <c r="F39" i="2"/>
  <c r="G39" i="2"/>
  <c r="C29" i="2"/>
  <c r="C30" i="2"/>
  <c r="C31" i="2"/>
  <c r="C35" i="2"/>
  <c r="C36" i="2"/>
  <c r="C37" i="2"/>
  <c r="C38" i="2"/>
  <c r="C39" i="2"/>
  <c r="C28" i="2"/>
</calcChain>
</file>

<file path=xl/sharedStrings.xml><?xml version="1.0" encoding="utf-8"?>
<sst xmlns="http://schemas.openxmlformats.org/spreadsheetml/2006/main" count="139" uniqueCount="78">
  <si>
    <t>Drumlin</t>
  </si>
  <si>
    <t>Name</t>
  </si>
  <si>
    <t>SPACE1-1 Lights 1</t>
  </si>
  <si>
    <t>SPACE2-1 Lights 1</t>
  </si>
  <si>
    <t>SPACE3-1 Lights 1</t>
  </si>
  <si>
    <t>SPACE4-1 Lights 1</t>
  </si>
  <si>
    <t>SPACE5-1 Lights 1</t>
  </si>
  <si>
    <t>Zone or ZoneList Name</t>
  </si>
  <si>
    <t>SPACE1-1</t>
  </si>
  <si>
    <t>SPACE2-1</t>
  </si>
  <si>
    <t>SPACE3-1</t>
  </si>
  <si>
    <t>SPACE4-1</t>
  </si>
  <si>
    <t>SPACE5-1</t>
  </si>
  <si>
    <t>Schedule Name</t>
  </si>
  <si>
    <t>LIGHTS-1</t>
  </si>
  <si>
    <t>Design Level Calculation Method</t>
  </si>
  <si>
    <t>LightingLevel</t>
  </si>
  <si>
    <t>Lighting Level</t>
  </si>
  <si>
    <t>Watts per Zone Floor Area</t>
  </si>
  <si>
    <t>Watts per Person</t>
  </si>
  <si>
    <t>Return Air Fraction</t>
  </si>
  <si>
    <t>Fraction Radiant</t>
  </si>
  <si>
    <t>Fraction Visible</t>
  </si>
  <si>
    <t>Fraction Replaceable</t>
  </si>
  <si>
    <t>End-Use Subcategory</t>
  </si>
  <si>
    <t>GeneralLights</t>
  </si>
  <si>
    <t>Return Air Fraction Calculated from Plenum Temperature</t>
  </si>
  <si>
    <t>Return Air Fraction Function of Plenum Temperature Coefficient 1</t>
  </si>
  <si>
    <t>Return Air Fraction Function of Plenum Temperature Coefficient 2</t>
  </si>
  <si>
    <t>c:\temp\theOriginalFile1.idf</t>
  </si>
  <si>
    <t>c:\temp\theRevisedFile1.idf</t>
  </si>
  <si>
    <t>ORIGINAL</t>
  </si>
  <si>
    <t>REVISED</t>
  </si>
  <si>
    <t>WF-1</t>
  </si>
  <si>
    <t>DF-1</t>
  </si>
  <si>
    <t>WR-1</t>
  </si>
  <si>
    <t>WB-1</t>
  </si>
  <si>
    <t>DB-1</t>
  </si>
  <si>
    <t>WL-1</t>
  </si>
  <si>
    <t>Surface Type</t>
  </si>
  <si>
    <t>WINDOW</t>
  </si>
  <si>
    <t>GLASSDOOR</t>
  </si>
  <si>
    <t>Construction Name</t>
  </si>
  <si>
    <t>Dbl Clr 3mm/13mm Air</t>
  </si>
  <si>
    <t>Sgl Grey 3mm</t>
  </si>
  <si>
    <t>Building Surface Name</t>
  </si>
  <si>
    <t>FRONT-1</t>
  </si>
  <si>
    <t>RIGHT-1</t>
  </si>
  <si>
    <t>BACK-1</t>
  </si>
  <si>
    <t>LEFT-1</t>
  </si>
  <si>
    <t>Outside Boundary Condition Object</t>
  </si>
  <si>
    <t>View Factor to Ground</t>
  </si>
  <si>
    <t>Shading Control Name</t>
  </si>
  <si>
    <t>Frame and Divider Name</t>
  </si>
  <si>
    <t>Multiplier</t>
  </si>
  <si>
    <t>Number of Vertices</t>
  </si>
  <si>
    <t>Vertex 1 X-coordinate</t>
  </si>
  <si>
    <t>Vertex 1 Y-coordinate</t>
  </si>
  <si>
    <t>Vertex 1 Z-coordinate</t>
  </si>
  <si>
    <t>Vertex 2 X-coordinate</t>
  </si>
  <si>
    <t>Vertex 2 Y-coordinate</t>
  </si>
  <si>
    <t>Vertex 2 Z-coordinate</t>
  </si>
  <si>
    <t>Vertex 3 X-coordinate</t>
  </si>
  <si>
    <t>Vertex 3 Y-coordinate</t>
  </si>
  <si>
    <t>Vertex 3 Z-coordinate</t>
  </si>
  <si>
    <t>Vertex 4 X-coordinate</t>
  </si>
  <si>
    <t>Vertex 4 Y-coordinate</t>
  </si>
  <si>
    <t>Vertex 4 Z-coordinate</t>
  </si>
  <si>
    <t>ArgonFill-Double-LowE</t>
  </si>
  <si>
    <t>Lights [ORIGINAL]</t>
  </si>
  <si>
    <t>Lights [REVISED]</t>
  </si>
  <si>
    <t>FenestrationSurface:Detailed [ORIGINAL]</t>
  </si>
  <si>
    <t>FenestrationSurface:Detailed [REVISED]</t>
  </si>
  <si>
    <t>Top of window shrink</t>
  </si>
  <si>
    <t>bottom of window shrink</t>
  </si>
  <si>
    <t>OBJECT</t>
  </si>
  <si>
    <t>Lights</t>
  </si>
  <si>
    <t>FenestrationSurface:Detailed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</si>
</sst>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4" tint="-0.499984740745262"/>
      <name val="Calibri"/>
      <family val="2"/>
      <scheme val="minor"/>
    </font>
    <font>
      <sz val="11"/>
      <color theme="9" tint="-0.499984740745262"/>
      <name val="Calibri"/>
      <family val="2"/>
      <scheme val="minor"/>
    </font>
    <font>
      <b/>
      <sz val="11"/>
      <color theme="9" tint="-0.499984740745262"/>
      <name val="Calibri"/>
      <family val="2"/>
      <scheme val="minor"/>
    </font>
    <font>
      <b/>
      <sz val="11"/>
      <color theme="4" tint="-0.499984740745262"/>
      <name val="Calibri"/>
      <family val="2"/>
      <scheme val="minor"/>
    </font>
    <font>
      <b/>
      <sz val="11"/>
      <color theme="8" tint="-0.499984740745262"/>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3" fillId="2" borderId="0" xfId="0" applyFont="1" applyFill="1"/>
    <xf numFmtId="0" fontId="4" fillId="0" borderId="0" xfId="0" applyFont="1"/>
    <xf numFmtId="0" fontId="5" fillId="0" borderId="0" xfId="0" applyFont="1"/>
    <xf numFmtId="0" fontId="6" fillId="0" borderId="0" xfId="0" applyFont="1"/>
    <xf numFmtId="0" fontId="1"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396240</xdr:colOff>
      <xdr:row>30</xdr:row>
      <xdr:rowOff>15240</xdr:rowOff>
    </xdr:from>
    <xdr:to>
      <xdr:col>14</xdr:col>
      <xdr:colOff>312420</xdr:colOff>
      <xdr:row>33</xdr:row>
      <xdr:rowOff>106680</xdr:rowOff>
    </xdr:to>
    <xdr:sp macro="" textlink="">
      <xdr:nvSpPr>
        <xdr:cNvPr id="3" name="TextBox 2">
          <a:extLst>
            <a:ext uri="{FF2B5EF4-FFF2-40B4-BE49-F238E27FC236}">
              <a16:creationId xmlns:a16="http://schemas.microsoft.com/office/drawing/2014/main" id="{0DFE738A-3E5A-4AE8-858C-D7F221A9C1F3}"/>
            </a:ext>
          </a:extLst>
        </xdr:cNvPr>
        <xdr:cNvSpPr txBox="1"/>
      </xdr:nvSpPr>
      <xdr:spPr>
        <a:xfrm>
          <a:off x="12443460" y="4587240"/>
          <a:ext cx="357378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Highlight</a:t>
          </a:r>
          <a:r>
            <a:rPr lang="en-US" sz="1100" baseline="0"/>
            <a:t> cells that do not have simple link formulas to the ORIGINAL table.</a:t>
          </a:r>
          <a:endParaRPr lang="en-US" sz="1100"/>
        </a:p>
      </xdr:txBody>
    </xdr:sp>
    <xdr:clientData/>
  </xdr:twoCellAnchor>
  <xdr:twoCellAnchor>
    <xdr:from>
      <xdr:col>12</xdr:col>
      <xdr:colOff>396240</xdr:colOff>
      <xdr:row>73</xdr:row>
      <xdr:rowOff>137160</xdr:rowOff>
    </xdr:from>
    <xdr:to>
      <xdr:col>15</xdr:col>
      <xdr:colOff>579120</xdr:colOff>
      <xdr:row>77</xdr:row>
      <xdr:rowOff>137160</xdr:rowOff>
    </xdr:to>
    <xdr:sp macro="" textlink="">
      <xdr:nvSpPr>
        <xdr:cNvPr id="4" name="TextBox 3">
          <a:extLst>
            <a:ext uri="{FF2B5EF4-FFF2-40B4-BE49-F238E27FC236}">
              <a16:creationId xmlns:a16="http://schemas.microsoft.com/office/drawing/2014/main" id="{2383E6C4-1772-4DD6-B6C2-E81300C473EC}"/>
            </a:ext>
          </a:extLst>
        </xdr:cNvPr>
        <xdr:cNvSpPr txBox="1"/>
      </xdr:nvSpPr>
      <xdr:spPr>
        <a:xfrm>
          <a:off x="14363700" y="12573000"/>
          <a:ext cx="2895600" cy="731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Cells outside</a:t>
          </a:r>
          <a:r>
            <a:rPr lang="en-US" sz="1100" baseline="0"/>
            <a:t> of the grids need to be able to be used by users. Perhaps warnings are shown if they will be written over</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419099</xdr:colOff>
      <xdr:row>3</xdr:row>
      <xdr:rowOff>175259</xdr:rowOff>
    </xdr:from>
    <xdr:to>
      <xdr:col>16</xdr:col>
      <xdr:colOff>390524</xdr:colOff>
      <xdr:row>36</xdr:row>
      <xdr:rowOff>142874</xdr:rowOff>
    </xdr:to>
    <xdr:sp macro="" textlink="">
      <xdr:nvSpPr>
        <xdr:cNvPr id="2" name="TextBox 1">
          <a:extLst>
            <a:ext uri="{FF2B5EF4-FFF2-40B4-BE49-F238E27FC236}">
              <a16:creationId xmlns:a16="http://schemas.microsoft.com/office/drawing/2014/main" id="{58C5A911-7776-4C37-B517-D932D6E8ECE9}"/>
            </a:ext>
          </a:extLst>
        </xdr:cNvPr>
        <xdr:cNvSpPr txBox="1"/>
      </xdr:nvSpPr>
      <xdr:spPr>
        <a:xfrm>
          <a:off x="419099" y="746759"/>
          <a:ext cx="9725025" cy="6254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ORIGINAL and REVISED sections are automatically created. If the number of rows needs to be increased for objects that are longer, than the number of rows are inserted and formulas updated automatically. The original sheet would just list the objects in column A.</a:t>
          </a:r>
        </a:p>
        <a:p>
          <a:endParaRPr lang="en-US" sz="1100" baseline="0"/>
        </a:p>
        <a:p>
          <a:r>
            <a:rPr lang="en-US" sz="1100" baseline="0"/>
            <a:t>The OBJECT rows just list the objects used later</a:t>
          </a:r>
          <a:endParaRPr lang="en-US" sz="1100"/>
        </a:p>
        <a:p>
          <a:endParaRPr lang="en-US" sz="1100"/>
        </a:p>
        <a:p>
          <a:r>
            <a:rPr lang="en-US" sz="1100"/>
            <a:t>The</a:t>
          </a:r>
          <a:r>
            <a:rPr lang="en-US" sz="1100" baseline="0"/>
            <a:t> zeros that show up with a simple = are a problem. For these if it shows as a zero and the formula is a simple "=cell" formula, then assume the same text value (blank) as the original cell.</a:t>
          </a:r>
        </a:p>
        <a:p>
          <a:endParaRPr lang="en-US" sz="1100" baseline="0"/>
        </a:p>
        <a:p>
          <a:r>
            <a:rPr lang="en-US" sz="1100" baseline="0"/>
            <a:t>The macro that does all the work could happen on "save" and can read the original input and write the revised output. A more advanced macro could also deal with the number of columns changing or the number of rows. It could also do the default formulas of a =cell if it was very smart.</a:t>
          </a:r>
        </a:p>
        <a:p>
          <a:endParaRPr lang="en-US" sz="1100" baseline="0"/>
        </a:p>
        <a:p>
          <a:r>
            <a:rPr lang="en-US" sz="1100" baseline="0"/>
            <a:t>Maybe use "REVISED-HORIZONTAL" or "REVISED-VERTICAL" so that the grids can be in either orientation. Maybe for future. I am not sure this addition adds much value.</a:t>
          </a:r>
        </a:p>
        <a:p>
          <a:endParaRPr lang="en-US" sz="1100" baseline="0"/>
        </a:p>
        <a:p>
          <a:r>
            <a:rPr lang="en-US" sz="1100" baseline="0"/>
            <a:t>This would work without reading the IDD and doing any form of validation. A second version to do that. </a:t>
          </a:r>
        </a:p>
        <a:p>
          <a:endParaRPr lang="en-US" sz="1100" baseline="0"/>
        </a:p>
        <a:p>
          <a:r>
            <a:rPr lang="en-US" sz="1100" baseline="0"/>
            <a:t>Should support both IDF and JDF (assuming it gets into EnergyPlus)</a:t>
          </a:r>
        </a:p>
        <a:p>
          <a:endParaRPr lang="en-US" sz="1100" baseline="0"/>
        </a:p>
        <a:p>
          <a:r>
            <a:rPr lang="en-US" sz="1100" baseline="0"/>
            <a:t>For a spreadsheet with one tab having a REVISED file is used as a ORIGINALfile on another tab, the macro should detect and the processing of the files should be done in a sorted order (this is a DAG so it should use a topological sort). Could a macro do this across multiple files? (I am not sure)</a:t>
          </a:r>
        </a:p>
        <a:p>
          <a:endParaRPr lang="en-US" sz="1100"/>
        </a:p>
        <a:p>
          <a:r>
            <a:rPr lang="en-US" sz="1100"/>
            <a:t>Removed the list of files since that seemed to be an edge case. I</a:t>
          </a:r>
          <a:r>
            <a:rPr lang="en-US" sz="1100" baseline="0"/>
            <a:t> think most people would be modifying one file for each step in an analysis . This is a much neater and more understandable file format.</a:t>
          </a:r>
        </a:p>
        <a:p>
          <a:endParaRPr lang="en-US" sz="1100"/>
        </a:p>
        <a:p>
          <a:r>
            <a:rPr lang="en-US" sz="1100"/>
            <a:t>Automatic coloring</a:t>
          </a:r>
          <a:r>
            <a:rPr lang="en-US" sz="1100" baseline="0"/>
            <a:t> and bolding of cells to make navigation easier</a:t>
          </a:r>
        </a:p>
        <a:p>
          <a:endParaRPr lang="en-US" sz="1100" baseline="0"/>
        </a:p>
        <a:p>
          <a:r>
            <a:rPr lang="en-US" sz="1100"/>
            <a:t>Formulas</a:t>
          </a:r>
          <a:r>
            <a:rPr lang="en-US" sz="1100" baseline="0"/>
            <a:t> involving cells not in "ORIGINAL" grids must be allowed (such as the fenestration shrinking cells)</a:t>
          </a:r>
        </a:p>
        <a:p>
          <a:endParaRPr lang="en-US" sz="1100" baseline="0"/>
        </a:p>
        <a:p>
          <a:r>
            <a:rPr lang="en-US" sz="1100" baseline="0"/>
            <a:t>To separate the script from the individual spreadsheets, the script should search across all open workbooks and look for sheets with the DRUMLIN identifier in the first cell. This might also be good for companies that don't want the security issues of lots of files that a macros. On the other hand, it would be macros that change other sheets which might not work will either.</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WhiteSpace="0" zoomScaleNormal="100" workbookViewId="0">
      <selection activeCell="A2" sqref="A2"/>
    </sheetView>
  </sheetViews>
  <sheetFormatPr defaultRowHeight="15" x14ac:dyDescent="0.25"/>
  <cols>
    <col min="1" max="1" width="8.7109375" customWidth="1"/>
    <col min="2" max="2" width="55.42578125" bestFit="1" customWidth="1"/>
    <col min="3" max="7" width="16.7109375" customWidth="1"/>
    <col min="8" max="8" width="20" customWidth="1"/>
    <col min="13" max="13" width="21.7109375" bestFit="1" customWidth="1"/>
  </cols>
  <sheetData>
    <row r="1" spans="1:7" x14ac:dyDescent="0.25">
      <c r="A1" s="7" t="s">
        <v>0</v>
      </c>
    </row>
    <row r="2" spans="1:7" x14ac:dyDescent="0.25">
      <c r="A2" t="s">
        <v>31</v>
      </c>
      <c r="B2" t="s">
        <v>29</v>
      </c>
    </row>
    <row r="3" spans="1:7" x14ac:dyDescent="0.25">
      <c r="A3" t="s">
        <v>32</v>
      </c>
      <c r="B3" t="s">
        <v>30</v>
      </c>
    </row>
    <row r="4" spans="1:7" x14ac:dyDescent="0.25">
      <c r="A4" t="s">
        <v>75</v>
      </c>
      <c r="B4" t="s">
        <v>76</v>
      </c>
    </row>
    <row r="5" spans="1:7" x14ac:dyDescent="0.25">
      <c r="A5" t="s">
        <v>75</v>
      </c>
      <c r="B5" s="8" t="s">
        <v>77</v>
      </c>
    </row>
    <row r="10" spans="1:7" x14ac:dyDescent="0.25">
      <c r="A10" s="5" t="s">
        <v>69</v>
      </c>
    </row>
    <row r="11" spans="1:7" x14ac:dyDescent="0.25">
      <c r="B11" s="1" t="s">
        <v>1</v>
      </c>
      <c r="C11" s="1" t="s">
        <v>2</v>
      </c>
      <c r="D11" s="1" t="s">
        <v>3</v>
      </c>
      <c r="E11" s="1" t="s">
        <v>4</v>
      </c>
      <c r="F11" s="1" t="s">
        <v>5</v>
      </c>
      <c r="G11" s="1" t="s">
        <v>6</v>
      </c>
    </row>
    <row r="12" spans="1:7" x14ac:dyDescent="0.25">
      <c r="B12" s="1" t="s">
        <v>7</v>
      </c>
      <c r="C12" s="1" t="s">
        <v>8</v>
      </c>
      <c r="D12" s="1" t="s">
        <v>9</v>
      </c>
      <c r="E12" s="1" t="s">
        <v>10</v>
      </c>
      <c r="F12" s="1" t="s">
        <v>11</v>
      </c>
      <c r="G12" s="1" t="s">
        <v>12</v>
      </c>
    </row>
    <row r="13" spans="1:7" x14ac:dyDescent="0.25">
      <c r="B13" s="1" t="s">
        <v>13</v>
      </c>
      <c r="C13" s="1" t="s">
        <v>14</v>
      </c>
      <c r="D13" s="1" t="s">
        <v>14</v>
      </c>
      <c r="E13" s="1" t="s">
        <v>14</v>
      </c>
      <c r="F13" s="1" t="s">
        <v>14</v>
      </c>
      <c r="G13" s="1" t="s">
        <v>14</v>
      </c>
    </row>
    <row r="14" spans="1:7" x14ac:dyDescent="0.25">
      <c r="B14" s="1" t="s">
        <v>15</v>
      </c>
      <c r="C14" s="1" t="s">
        <v>16</v>
      </c>
      <c r="D14" s="1" t="s">
        <v>16</v>
      </c>
      <c r="E14" s="1" t="s">
        <v>16</v>
      </c>
      <c r="F14" s="1" t="s">
        <v>16</v>
      </c>
      <c r="G14" s="1" t="s">
        <v>16</v>
      </c>
    </row>
    <row r="15" spans="1:7" x14ac:dyDescent="0.25">
      <c r="B15" s="1" t="s">
        <v>17</v>
      </c>
      <c r="C15" s="1">
        <v>1584</v>
      </c>
      <c r="D15" s="1">
        <v>684</v>
      </c>
      <c r="E15" s="1">
        <v>1584</v>
      </c>
      <c r="F15" s="1">
        <v>684</v>
      </c>
      <c r="G15" s="1">
        <v>2964</v>
      </c>
    </row>
    <row r="16" spans="1:7" x14ac:dyDescent="0.25">
      <c r="B16" s="1" t="s">
        <v>18</v>
      </c>
      <c r="C16" s="1"/>
      <c r="D16" s="1"/>
      <c r="E16" s="1"/>
      <c r="F16" s="1"/>
      <c r="G16" s="1"/>
    </row>
    <row r="17" spans="1:7" x14ac:dyDescent="0.25">
      <c r="B17" s="1" t="s">
        <v>19</v>
      </c>
      <c r="C17" s="1"/>
      <c r="D17" s="1"/>
      <c r="E17" s="1"/>
      <c r="F17" s="1"/>
      <c r="G17" s="1"/>
    </row>
    <row r="18" spans="1:7" x14ac:dyDescent="0.25">
      <c r="B18" s="1" t="s">
        <v>20</v>
      </c>
      <c r="C18" s="1">
        <v>0.2</v>
      </c>
      <c r="D18" s="1">
        <v>0.2</v>
      </c>
      <c r="E18" s="1">
        <v>0.2</v>
      </c>
      <c r="F18" s="1">
        <v>0.2</v>
      </c>
      <c r="G18" s="1">
        <v>0.2</v>
      </c>
    </row>
    <row r="19" spans="1:7" x14ac:dyDescent="0.25">
      <c r="B19" s="1" t="s">
        <v>21</v>
      </c>
      <c r="C19" s="1">
        <v>0.59</v>
      </c>
      <c r="D19" s="1">
        <v>0.59</v>
      </c>
      <c r="E19" s="1">
        <v>0.59</v>
      </c>
      <c r="F19" s="1">
        <v>0.59</v>
      </c>
      <c r="G19" s="1">
        <v>0.59</v>
      </c>
    </row>
    <row r="20" spans="1:7" x14ac:dyDescent="0.25">
      <c r="B20" s="1" t="s">
        <v>22</v>
      </c>
      <c r="C20" s="1">
        <v>0.2</v>
      </c>
      <c r="D20" s="1">
        <v>0.2</v>
      </c>
      <c r="E20" s="1">
        <v>0.2</v>
      </c>
      <c r="F20" s="1">
        <v>0.2</v>
      </c>
      <c r="G20" s="1">
        <v>0.2</v>
      </c>
    </row>
    <row r="21" spans="1:7" x14ac:dyDescent="0.25">
      <c r="B21" s="1" t="s">
        <v>23</v>
      </c>
      <c r="C21" s="1">
        <v>0</v>
      </c>
      <c r="D21" s="1">
        <v>0</v>
      </c>
      <c r="E21" s="1">
        <v>0</v>
      </c>
      <c r="F21" s="1">
        <v>0</v>
      </c>
      <c r="G21" s="1">
        <v>0</v>
      </c>
    </row>
    <row r="22" spans="1:7" x14ac:dyDescent="0.25">
      <c r="B22" s="1" t="s">
        <v>24</v>
      </c>
      <c r="C22" s="1" t="s">
        <v>25</v>
      </c>
      <c r="D22" s="1" t="s">
        <v>25</v>
      </c>
      <c r="E22" s="1" t="s">
        <v>25</v>
      </c>
      <c r="F22" s="1" t="s">
        <v>25</v>
      </c>
      <c r="G22" s="1" t="s">
        <v>25</v>
      </c>
    </row>
    <row r="23" spans="1:7" x14ac:dyDescent="0.25">
      <c r="B23" s="1" t="s">
        <v>26</v>
      </c>
      <c r="C23" s="1"/>
      <c r="D23" s="1"/>
      <c r="E23" s="1"/>
      <c r="F23" s="1"/>
      <c r="G23" s="1"/>
    </row>
    <row r="24" spans="1:7" x14ac:dyDescent="0.25">
      <c r="B24" s="1" t="s">
        <v>27</v>
      </c>
      <c r="C24" s="1"/>
      <c r="D24" s="1"/>
      <c r="E24" s="1"/>
      <c r="F24" s="1"/>
      <c r="G24" s="1"/>
    </row>
    <row r="25" spans="1:7" x14ac:dyDescent="0.25">
      <c r="B25" s="1" t="s">
        <v>28</v>
      </c>
      <c r="C25" s="1"/>
      <c r="D25" s="1"/>
      <c r="E25" s="1"/>
      <c r="F25" s="1"/>
      <c r="G25" s="1"/>
    </row>
    <row r="27" spans="1:7" x14ac:dyDescent="0.25">
      <c r="A27" s="4" t="s">
        <v>70</v>
      </c>
    </row>
    <row r="28" spans="1:7" x14ac:dyDescent="0.25">
      <c r="B28" s="2" t="s">
        <v>1</v>
      </c>
      <c r="C28" s="2" t="str">
        <f>C11</f>
        <v>SPACE1-1 Lights 1</v>
      </c>
      <c r="D28" s="2" t="str">
        <f t="shared" ref="D28:G28" si="0">D11</f>
        <v>SPACE2-1 Lights 1</v>
      </c>
      <c r="E28" s="2" t="str">
        <f t="shared" si="0"/>
        <v>SPACE3-1 Lights 1</v>
      </c>
      <c r="F28" s="2" t="str">
        <f t="shared" si="0"/>
        <v>SPACE4-1 Lights 1</v>
      </c>
      <c r="G28" s="2" t="str">
        <f t="shared" si="0"/>
        <v>SPACE5-1 Lights 1</v>
      </c>
    </row>
    <row r="29" spans="1:7" x14ac:dyDescent="0.25">
      <c r="B29" s="2" t="s">
        <v>7</v>
      </c>
      <c r="C29" s="2" t="str">
        <f t="shared" ref="C29:G39" si="1">C12</f>
        <v>SPACE1-1</v>
      </c>
      <c r="D29" s="2" t="str">
        <f t="shared" si="1"/>
        <v>SPACE2-1</v>
      </c>
      <c r="E29" s="2" t="str">
        <f t="shared" si="1"/>
        <v>SPACE3-1</v>
      </c>
      <c r="F29" s="2" t="str">
        <f t="shared" si="1"/>
        <v>SPACE4-1</v>
      </c>
      <c r="G29" s="2" t="str">
        <f t="shared" si="1"/>
        <v>SPACE5-1</v>
      </c>
    </row>
    <row r="30" spans="1:7" x14ac:dyDescent="0.25">
      <c r="B30" s="2" t="s">
        <v>13</v>
      </c>
      <c r="C30" s="2" t="str">
        <f t="shared" si="1"/>
        <v>LIGHTS-1</v>
      </c>
      <c r="D30" s="2" t="str">
        <f t="shared" si="1"/>
        <v>LIGHTS-1</v>
      </c>
      <c r="E30" s="2" t="str">
        <f t="shared" si="1"/>
        <v>LIGHTS-1</v>
      </c>
      <c r="F30" s="2" t="str">
        <f t="shared" si="1"/>
        <v>LIGHTS-1</v>
      </c>
      <c r="G30" s="2" t="str">
        <f t="shared" si="1"/>
        <v>LIGHTS-1</v>
      </c>
    </row>
    <row r="31" spans="1:7" x14ac:dyDescent="0.25">
      <c r="B31" s="2" t="s">
        <v>15</v>
      </c>
      <c r="C31" s="2" t="str">
        <f t="shared" si="1"/>
        <v>LightingLevel</v>
      </c>
      <c r="D31" s="2" t="str">
        <f t="shared" si="1"/>
        <v>LightingLevel</v>
      </c>
      <c r="E31" s="2" t="str">
        <f t="shared" si="1"/>
        <v>LightingLevel</v>
      </c>
      <c r="F31" s="2" t="str">
        <f t="shared" si="1"/>
        <v>LightingLevel</v>
      </c>
      <c r="G31" s="2" t="str">
        <f t="shared" si="1"/>
        <v>LightingLevel</v>
      </c>
    </row>
    <row r="32" spans="1:7" x14ac:dyDescent="0.25">
      <c r="B32" s="2" t="s">
        <v>17</v>
      </c>
      <c r="C32" s="3">
        <f>C15*0.95</f>
        <v>1504.8</v>
      </c>
      <c r="D32" s="3">
        <f t="shared" ref="D32:G32" si="2">D15*0.95</f>
        <v>649.79999999999995</v>
      </c>
      <c r="E32" s="3">
        <f t="shared" si="2"/>
        <v>1504.8</v>
      </c>
      <c r="F32" s="3">
        <f t="shared" si="2"/>
        <v>649.79999999999995</v>
      </c>
      <c r="G32" s="3">
        <f t="shared" si="2"/>
        <v>2815.7999999999997</v>
      </c>
    </row>
    <row r="33" spans="1:8" x14ac:dyDescent="0.25">
      <c r="B33" s="2" t="s">
        <v>18</v>
      </c>
      <c r="C33" s="2"/>
      <c r="D33" s="2"/>
      <c r="E33" s="2"/>
      <c r="F33" s="2"/>
      <c r="G33" s="2"/>
    </row>
    <row r="34" spans="1:8" x14ac:dyDescent="0.25">
      <c r="B34" s="2" t="s">
        <v>19</v>
      </c>
      <c r="C34" s="2"/>
      <c r="D34" s="2"/>
      <c r="E34" s="2"/>
      <c r="F34" s="2"/>
      <c r="G34" s="2"/>
    </row>
    <row r="35" spans="1:8" x14ac:dyDescent="0.25">
      <c r="B35" s="2" t="s">
        <v>20</v>
      </c>
      <c r="C35" s="2">
        <f t="shared" si="1"/>
        <v>0.2</v>
      </c>
      <c r="D35" s="2">
        <f t="shared" si="1"/>
        <v>0.2</v>
      </c>
      <c r="E35" s="2">
        <f t="shared" si="1"/>
        <v>0.2</v>
      </c>
      <c r="F35" s="2">
        <f t="shared" si="1"/>
        <v>0.2</v>
      </c>
      <c r="G35" s="2">
        <f t="shared" si="1"/>
        <v>0.2</v>
      </c>
    </row>
    <row r="36" spans="1:8" x14ac:dyDescent="0.25">
      <c r="B36" s="2" t="s">
        <v>21</v>
      </c>
      <c r="C36" s="2">
        <f t="shared" si="1"/>
        <v>0.59</v>
      </c>
      <c r="D36" s="2">
        <f t="shared" si="1"/>
        <v>0.59</v>
      </c>
      <c r="E36" s="2">
        <f t="shared" si="1"/>
        <v>0.59</v>
      </c>
      <c r="F36" s="2">
        <f t="shared" si="1"/>
        <v>0.59</v>
      </c>
      <c r="G36" s="2">
        <f t="shared" si="1"/>
        <v>0.59</v>
      </c>
    </row>
    <row r="37" spans="1:8" x14ac:dyDescent="0.25">
      <c r="B37" s="2" t="s">
        <v>22</v>
      </c>
      <c r="C37" s="2">
        <f t="shared" si="1"/>
        <v>0.2</v>
      </c>
      <c r="D37" s="2">
        <f t="shared" si="1"/>
        <v>0.2</v>
      </c>
      <c r="E37" s="2">
        <f t="shared" si="1"/>
        <v>0.2</v>
      </c>
      <c r="F37" s="2">
        <f t="shared" si="1"/>
        <v>0.2</v>
      </c>
      <c r="G37" s="2">
        <f t="shared" si="1"/>
        <v>0.2</v>
      </c>
    </row>
    <row r="38" spans="1:8" x14ac:dyDescent="0.25">
      <c r="B38" s="2" t="s">
        <v>23</v>
      </c>
      <c r="C38" s="2">
        <f t="shared" si="1"/>
        <v>0</v>
      </c>
      <c r="D38" s="2">
        <f t="shared" si="1"/>
        <v>0</v>
      </c>
      <c r="E38" s="2">
        <f t="shared" si="1"/>
        <v>0</v>
      </c>
      <c r="F38" s="2">
        <f t="shared" si="1"/>
        <v>0</v>
      </c>
      <c r="G38" s="2">
        <f t="shared" si="1"/>
        <v>0</v>
      </c>
    </row>
    <row r="39" spans="1:8" x14ac:dyDescent="0.25">
      <c r="B39" s="2" t="s">
        <v>24</v>
      </c>
      <c r="C39" s="2" t="str">
        <f t="shared" si="1"/>
        <v>GeneralLights</v>
      </c>
      <c r="D39" s="2" t="str">
        <f t="shared" si="1"/>
        <v>GeneralLights</v>
      </c>
      <c r="E39" s="2" t="str">
        <f t="shared" si="1"/>
        <v>GeneralLights</v>
      </c>
      <c r="F39" s="2" t="str">
        <f t="shared" si="1"/>
        <v>GeneralLights</v>
      </c>
      <c r="G39" s="2" t="str">
        <f t="shared" si="1"/>
        <v>GeneralLights</v>
      </c>
    </row>
    <row r="40" spans="1:8" x14ac:dyDescent="0.25">
      <c r="B40" s="2" t="s">
        <v>26</v>
      </c>
      <c r="C40" s="2"/>
      <c r="D40" s="2"/>
      <c r="E40" s="2"/>
      <c r="F40" s="2"/>
      <c r="G40" s="2"/>
    </row>
    <row r="41" spans="1:8" x14ac:dyDescent="0.25">
      <c r="B41" s="2" t="s">
        <v>27</v>
      </c>
      <c r="C41" s="2"/>
      <c r="D41" s="2"/>
      <c r="E41" s="2"/>
      <c r="F41" s="2"/>
      <c r="G41" s="2"/>
    </row>
    <row r="42" spans="1:8" x14ac:dyDescent="0.25">
      <c r="B42" s="2" t="s">
        <v>28</v>
      </c>
      <c r="C42" s="2"/>
      <c r="D42" s="2"/>
      <c r="E42" s="2"/>
      <c r="F42" s="2"/>
      <c r="G42" s="2"/>
    </row>
    <row r="44" spans="1:8" x14ac:dyDescent="0.25">
      <c r="A44" s="6" t="s">
        <v>71</v>
      </c>
    </row>
    <row r="45" spans="1:8" x14ac:dyDescent="0.25">
      <c r="B45" s="1" t="s">
        <v>1</v>
      </c>
      <c r="C45" s="1" t="s">
        <v>33</v>
      </c>
      <c r="D45" s="1" t="s">
        <v>34</v>
      </c>
      <c r="E45" s="1" t="s">
        <v>35</v>
      </c>
      <c r="F45" s="1" t="s">
        <v>36</v>
      </c>
      <c r="G45" s="1" t="s">
        <v>37</v>
      </c>
      <c r="H45" s="1" t="s">
        <v>38</v>
      </c>
    </row>
    <row r="46" spans="1:8" x14ac:dyDescent="0.25">
      <c r="B46" s="1" t="s">
        <v>39</v>
      </c>
      <c r="C46" s="1" t="s">
        <v>40</v>
      </c>
      <c r="D46" s="1" t="s">
        <v>41</v>
      </c>
      <c r="E46" s="1" t="s">
        <v>40</v>
      </c>
      <c r="F46" s="1" t="s">
        <v>40</v>
      </c>
      <c r="G46" s="1" t="s">
        <v>41</v>
      </c>
      <c r="H46" s="1" t="s">
        <v>40</v>
      </c>
    </row>
    <row r="47" spans="1:8" x14ac:dyDescent="0.25">
      <c r="B47" s="1" t="s">
        <v>42</v>
      </c>
      <c r="C47" s="1" t="s">
        <v>43</v>
      </c>
      <c r="D47" s="1" t="s">
        <v>44</v>
      </c>
      <c r="E47" s="1" t="s">
        <v>43</v>
      </c>
      <c r="F47" s="1" t="s">
        <v>43</v>
      </c>
      <c r="G47" s="1" t="s">
        <v>44</v>
      </c>
      <c r="H47" s="1" t="s">
        <v>43</v>
      </c>
    </row>
    <row r="48" spans="1:8" x14ac:dyDescent="0.25">
      <c r="B48" s="1" t="s">
        <v>45</v>
      </c>
      <c r="C48" s="1" t="s">
        <v>46</v>
      </c>
      <c r="D48" s="1" t="s">
        <v>46</v>
      </c>
      <c r="E48" s="1" t="s">
        <v>47</v>
      </c>
      <c r="F48" s="1" t="s">
        <v>48</v>
      </c>
      <c r="G48" s="1" t="s">
        <v>48</v>
      </c>
      <c r="H48" s="1" t="s">
        <v>49</v>
      </c>
    </row>
    <row r="49" spans="2:8" x14ac:dyDescent="0.25">
      <c r="B49" s="1" t="s">
        <v>50</v>
      </c>
      <c r="C49" s="1"/>
      <c r="D49" s="1"/>
      <c r="E49" s="1"/>
      <c r="F49" s="1"/>
      <c r="G49" s="1"/>
      <c r="H49" s="1"/>
    </row>
    <row r="50" spans="2:8" x14ac:dyDescent="0.25">
      <c r="B50" s="1" t="s">
        <v>51</v>
      </c>
      <c r="C50" s="1">
        <v>0.5</v>
      </c>
      <c r="D50" s="1">
        <v>0.5</v>
      </c>
      <c r="E50" s="1">
        <v>0.5</v>
      </c>
      <c r="F50" s="1">
        <v>0.5</v>
      </c>
      <c r="G50" s="1">
        <v>0.5</v>
      </c>
      <c r="H50" s="1">
        <v>0.5</v>
      </c>
    </row>
    <row r="51" spans="2:8" x14ac:dyDescent="0.25">
      <c r="B51" s="1" t="s">
        <v>52</v>
      </c>
      <c r="C51" s="1"/>
      <c r="D51" s="1"/>
      <c r="E51" s="1"/>
      <c r="F51" s="1"/>
      <c r="G51" s="1"/>
      <c r="H51" s="1"/>
    </row>
    <row r="52" spans="2:8" x14ac:dyDescent="0.25">
      <c r="B52" s="1" t="s">
        <v>53</v>
      </c>
      <c r="C52" s="1"/>
      <c r="D52" s="1"/>
      <c r="E52" s="1"/>
      <c r="F52" s="1"/>
      <c r="G52" s="1"/>
      <c r="H52" s="1"/>
    </row>
    <row r="53" spans="2:8" x14ac:dyDescent="0.25">
      <c r="B53" s="1" t="s">
        <v>54</v>
      </c>
      <c r="C53" s="1">
        <v>1</v>
      </c>
      <c r="D53" s="1">
        <v>1</v>
      </c>
      <c r="E53" s="1">
        <v>1</v>
      </c>
      <c r="F53" s="1">
        <v>1</v>
      </c>
      <c r="G53" s="1">
        <v>1</v>
      </c>
      <c r="H53" s="1">
        <v>1</v>
      </c>
    </row>
    <row r="54" spans="2:8" x14ac:dyDescent="0.25">
      <c r="B54" s="1" t="s">
        <v>55</v>
      </c>
      <c r="C54" s="1">
        <v>4</v>
      </c>
      <c r="D54" s="1">
        <v>4</v>
      </c>
      <c r="E54" s="1">
        <v>4</v>
      </c>
      <c r="F54" s="1">
        <v>4</v>
      </c>
      <c r="G54" s="1">
        <v>4</v>
      </c>
      <c r="H54" s="1">
        <v>4</v>
      </c>
    </row>
    <row r="55" spans="2:8" x14ac:dyDescent="0.25">
      <c r="B55" s="1" t="s">
        <v>56</v>
      </c>
      <c r="C55" s="1">
        <v>3</v>
      </c>
      <c r="D55" s="1">
        <v>21.3</v>
      </c>
      <c r="E55" s="1">
        <v>30.5</v>
      </c>
      <c r="F55" s="1">
        <v>27.4</v>
      </c>
      <c r="G55" s="1">
        <v>9.1</v>
      </c>
      <c r="H55" s="1">
        <v>0</v>
      </c>
    </row>
    <row r="56" spans="2:8" x14ac:dyDescent="0.25">
      <c r="B56" s="1" t="s">
        <v>57</v>
      </c>
      <c r="C56" s="1">
        <v>0</v>
      </c>
      <c r="D56" s="1">
        <v>0</v>
      </c>
      <c r="E56" s="1">
        <v>3.8</v>
      </c>
      <c r="F56" s="1">
        <v>15.2</v>
      </c>
      <c r="G56" s="1">
        <v>15.2</v>
      </c>
      <c r="H56" s="1">
        <v>11.4</v>
      </c>
    </row>
    <row r="57" spans="2:8" x14ac:dyDescent="0.25">
      <c r="B57" s="1" t="s">
        <v>58</v>
      </c>
      <c r="C57" s="1">
        <v>2.1</v>
      </c>
      <c r="D57" s="1">
        <v>2.1</v>
      </c>
      <c r="E57" s="1">
        <v>2.1</v>
      </c>
      <c r="F57" s="1">
        <v>2.1</v>
      </c>
      <c r="G57" s="1">
        <v>2.1</v>
      </c>
      <c r="H57" s="1">
        <v>2.1</v>
      </c>
    </row>
    <row r="58" spans="2:8" x14ac:dyDescent="0.25">
      <c r="B58" s="1" t="s">
        <v>59</v>
      </c>
      <c r="C58" s="1">
        <v>3</v>
      </c>
      <c r="D58" s="1">
        <v>21.3</v>
      </c>
      <c r="E58" s="1">
        <v>30.5</v>
      </c>
      <c r="F58" s="1">
        <v>27.4</v>
      </c>
      <c r="G58" s="1">
        <v>9.1</v>
      </c>
      <c r="H58" s="1">
        <v>0</v>
      </c>
    </row>
    <row r="59" spans="2:8" x14ac:dyDescent="0.25">
      <c r="B59" s="1" t="s">
        <v>60</v>
      </c>
      <c r="C59" s="1">
        <v>0</v>
      </c>
      <c r="D59" s="1">
        <v>0</v>
      </c>
      <c r="E59" s="1">
        <v>3.8</v>
      </c>
      <c r="F59" s="1">
        <v>15.2</v>
      </c>
      <c r="G59" s="1">
        <v>15.2</v>
      </c>
      <c r="H59" s="1">
        <v>11.4</v>
      </c>
    </row>
    <row r="60" spans="2:8" x14ac:dyDescent="0.25">
      <c r="B60" s="1" t="s">
        <v>61</v>
      </c>
      <c r="C60" s="1">
        <v>0.9</v>
      </c>
      <c r="D60" s="1">
        <v>0</v>
      </c>
      <c r="E60" s="1">
        <v>0.9</v>
      </c>
      <c r="F60" s="1">
        <v>0.9</v>
      </c>
      <c r="G60" s="1">
        <v>0</v>
      </c>
      <c r="H60" s="1">
        <v>0.9</v>
      </c>
    </row>
    <row r="61" spans="2:8" x14ac:dyDescent="0.25">
      <c r="B61" s="1" t="s">
        <v>62</v>
      </c>
      <c r="C61" s="1">
        <v>16.8</v>
      </c>
      <c r="D61" s="1">
        <v>23.8</v>
      </c>
      <c r="E61" s="1">
        <v>30.5</v>
      </c>
      <c r="F61" s="1">
        <v>13.7</v>
      </c>
      <c r="G61" s="1">
        <v>7</v>
      </c>
      <c r="H61" s="1">
        <v>0</v>
      </c>
    </row>
    <row r="62" spans="2:8" x14ac:dyDescent="0.25">
      <c r="B62" s="1" t="s">
        <v>63</v>
      </c>
      <c r="C62" s="1">
        <v>0</v>
      </c>
      <c r="D62" s="1">
        <v>0</v>
      </c>
      <c r="E62" s="1">
        <v>11.4</v>
      </c>
      <c r="F62" s="1">
        <v>15.2</v>
      </c>
      <c r="G62" s="1">
        <v>15.2</v>
      </c>
      <c r="H62" s="1">
        <v>3.8</v>
      </c>
    </row>
    <row r="63" spans="2:8" x14ac:dyDescent="0.25">
      <c r="B63" s="1" t="s">
        <v>64</v>
      </c>
      <c r="C63" s="1">
        <v>0.9</v>
      </c>
      <c r="D63" s="1">
        <v>0</v>
      </c>
      <c r="E63" s="1">
        <v>0.9</v>
      </c>
      <c r="F63" s="1">
        <v>0.9</v>
      </c>
      <c r="G63" s="1">
        <v>0</v>
      </c>
      <c r="H63" s="1">
        <v>0.9</v>
      </c>
    </row>
    <row r="64" spans="2:8" x14ac:dyDescent="0.25">
      <c r="B64" s="1" t="s">
        <v>65</v>
      </c>
      <c r="C64" s="1">
        <v>16.8</v>
      </c>
      <c r="D64" s="1">
        <v>23.8</v>
      </c>
      <c r="E64" s="1">
        <v>30.5</v>
      </c>
      <c r="F64" s="1">
        <v>13.7</v>
      </c>
      <c r="G64" s="1">
        <v>7</v>
      </c>
      <c r="H64" s="1">
        <v>0</v>
      </c>
    </row>
    <row r="65" spans="1:14" x14ac:dyDescent="0.25">
      <c r="B65" s="1" t="s">
        <v>66</v>
      </c>
      <c r="C65" s="1">
        <v>0</v>
      </c>
      <c r="D65" s="1">
        <v>0</v>
      </c>
      <c r="E65" s="1">
        <v>11.4</v>
      </c>
      <c r="F65" s="1">
        <v>15.2</v>
      </c>
      <c r="G65" s="1">
        <v>15.2</v>
      </c>
      <c r="H65" s="1">
        <v>3.8</v>
      </c>
    </row>
    <row r="66" spans="1:14" x14ac:dyDescent="0.25">
      <c r="B66" s="1" t="s">
        <v>67</v>
      </c>
      <c r="C66" s="1">
        <v>2.1</v>
      </c>
      <c r="D66" s="1">
        <v>2.1</v>
      </c>
      <c r="E66" s="1">
        <v>2.1</v>
      </c>
      <c r="F66" s="1">
        <v>2.1</v>
      </c>
      <c r="G66" s="1">
        <v>2.1</v>
      </c>
      <c r="H66" s="1">
        <v>2.1</v>
      </c>
    </row>
    <row r="68" spans="1:14" x14ac:dyDescent="0.25">
      <c r="A68" s="4" t="s">
        <v>72</v>
      </c>
    </row>
    <row r="69" spans="1:14" x14ac:dyDescent="0.25">
      <c r="B69" s="2" t="s">
        <v>1</v>
      </c>
      <c r="C69" s="2" t="str">
        <f>C45</f>
        <v>WF-1</v>
      </c>
      <c r="D69" s="2" t="str">
        <f t="shared" ref="D69:H69" si="3">D45</f>
        <v>DF-1</v>
      </c>
      <c r="E69" s="2" t="str">
        <f t="shared" si="3"/>
        <v>WR-1</v>
      </c>
      <c r="F69" s="2" t="str">
        <f t="shared" si="3"/>
        <v>WB-1</v>
      </c>
      <c r="G69" s="2" t="str">
        <f t="shared" si="3"/>
        <v>DB-1</v>
      </c>
      <c r="H69" s="2" t="str">
        <f t="shared" si="3"/>
        <v>WL-1</v>
      </c>
    </row>
    <row r="70" spans="1:14" x14ac:dyDescent="0.25">
      <c r="B70" s="2" t="s">
        <v>39</v>
      </c>
      <c r="C70" s="2" t="str">
        <f t="shared" ref="C70:H70" si="4">C46</f>
        <v>WINDOW</v>
      </c>
      <c r="D70" s="2" t="str">
        <f t="shared" si="4"/>
        <v>GLASSDOOR</v>
      </c>
      <c r="E70" s="2" t="str">
        <f t="shared" si="4"/>
        <v>WINDOW</v>
      </c>
      <c r="F70" s="2" t="str">
        <f t="shared" si="4"/>
        <v>WINDOW</v>
      </c>
      <c r="G70" s="2" t="str">
        <f t="shared" si="4"/>
        <v>GLASSDOOR</v>
      </c>
      <c r="H70" s="2" t="str">
        <f t="shared" si="4"/>
        <v>WINDOW</v>
      </c>
    </row>
    <row r="71" spans="1:14" x14ac:dyDescent="0.25">
      <c r="B71" s="2" t="s">
        <v>42</v>
      </c>
      <c r="C71" s="3" t="s">
        <v>68</v>
      </c>
      <c r="D71" s="2" t="str">
        <f t="shared" ref="D71:G71" si="5">D47</f>
        <v>Sgl Grey 3mm</v>
      </c>
      <c r="E71" s="3" t="str">
        <f>C71</f>
        <v>ArgonFill-Double-LowE</v>
      </c>
      <c r="F71" s="3" t="str">
        <f>C71</f>
        <v>ArgonFill-Double-LowE</v>
      </c>
      <c r="G71" s="2" t="str">
        <f t="shared" si="5"/>
        <v>Sgl Grey 3mm</v>
      </c>
      <c r="H71" s="3" t="str">
        <f>C71</f>
        <v>ArgonFill-Double-LowE</v>
      </c>
    </row>
    <row r="72" spans="1:14" x14ac:dyDescent="0.25">
      <c r="B72" s="2" t="s">
        <v>45</v>
      </c>
      <c r="C72" s="2" t="str">
        <f t="shared" ref="C72:H72" si="6">C48</f>
        <v>FRONT-1</v>
      </c>
      <c r="D72" s="2" t="str">
        <f t="shared" si="6"/>
        <v>FRONT-1</v>
      </c>
      <c r="E72" s="2" t="str">
        <f t="shared" si="6"/>
        <v>RIGHT-1</v>
      </c>
      <c r="F72" s="2" t="str">
        <f t="shared" si="6"/>
        <v>BACK-1</v>
      </c>
      <c r="G72" s="2" t="str">
        <f t="shared" si="6"/>
        <v>BACK-1</v>
      </c>
      <c r="H72" s="2" t="str">
        <f t="shared" si="6"/>
        <v>LEFT-1</v>
      </c>
    </row>
    <row r="73" spans="1:14" x14ac:dyDescent="0.25">
      <c r="B73" s="2" t="s">
        <v>50</v>
      </c>
      <c r="C73" s="2"/>
      <c r="D73" s="2"/>
      <c r="E73" s="2"/>
      <c r="F73" s="2"/>
      <c r="G73" s="2"/>
      <c r="H73" s="2"/>
    </row>
    <row r="74" spans="1:14" x14ac:dyDescent="0.25">
      <c r="B74" s="2" t="s">
        <v>51</v>
      </c>
      <c r="C74" s="2">
        <f t="shared" ref="C74:H74" si="7">C50</f>
        <v>0.5</v>
      </c>
      <c r="D74" s="2">
        <f t="shared" si="7"/>
        <v>0.5</v>
      </c>
      <c r="E74" s="2">
        <f t="shared" si="7"/>
        <v>0.5</v>
      </c>
      <c r="F74" s="2">
        <f t="shared" si="7"/>
        <v>0.5</v>
      </c>
      <c r="G74" s="2">
        <f t="shared" si="7"/>
        <v>0.5</v>
      </c>
      <c r="H74" s="2">
        <f t="shared" si="7"/>
        <v>0.5</v>
      </c>
    </row>
    <row r="75" spans="1:14" x14ac:dyDescent="0.25">
      <c r="B75" s="2" t="s">
        <v>52</v>
      </c>
      <c r="C75" s="2"/>
      <c r="D75" s="2"/>
      <c r="E75" s="2"/>
      <c r="F75" s="2"/>
      <c r="G75" s="2"/>
      <c r="H75" s="2"/>
    </row>
    <row r="76" spans="1:14" x14ac:dyDescent="0.25">
      <c r="B76" s="2" t="s">
        <v>53</v>
      </c>
      <c r="C76" s="2"/>
      <c r="D76" s="2"/>
      <c r="E76" s="2"/>
      <c r="F76" s="2"/>
      <c r="G76" s="2"/>
      <c r="H76" s="2"/>
    </row>
    <row r="77" spans="1:14" x14ac:dyDescent="0.25">
      <c r="B77" s="2" t="s">
        <v>54</v>
      </c>
      <c r="C77" s="2">
        <f t="shared" ref="C77:H77" si="8">C53</f>
        <v>1</v>
      </c>
      <c r="D77" s="2">
        <f t="shared" si="8"/>
        <v>1</v>
      </c>
      <c r="E77" s="2">
        <f t="shared" si="8"/>
        <v>1</v>
      </c>
      <c r="F77" s="2">
        <f t="shared" si="8"/>
        <v>1</v>
      </c>
      <c r="G77" s="2">
        <f t="shared" si="8"/>
        <v>1</v>
      </c>
      <c r="H77" s="2">
        <f t="shared" si="8"/>
        <v>1</v>
      </c>
    </row>
    <row r="78" spans="1:14" x14ac:dyDescent="0.25">
      <c r="B78" s="2" t="s">
        <v>55</v>
      </c>
      <c r="C78" s="2">
        <f t="shared" ref="C78:H78" si="9">C54</f>
        <v>4</v>
      </c>
      <c r="D78" s="2">
        <f t="shared" si="9"/>
        <v>4</v>
      </c>
      <c r="E78" s="2">
        <f t="shared" si="9"/>
        <v>4</v>
      </c>
      <c r="F78" s="2">
        <f t="shared" si="9"/>
        <v>4</v>
      </c>
      <c r="G78" s="2">
        <f t="shared" si="9"/>
        <v>4</v>
      </c>
      <c r="H78" s="2">
        <f t="shared" si="9"/>
        <v>4</v>
      </c>
    </row>
    <row r="79" spans="1:14" x14ac:dyDescent="0.25">
      <c r="B79" s="2" t="s">
        <v>56</v>
      </c>
      <c r="C79" s="2">
        <f t="shared" ref="C79:H79" si="10">C55</f>
        <v>3</v>
      </c>
      <c r="D79" s="2">
        <f t="shared" si="10"/>
        <v>21.3</v>
      </c>
      <c r="E79" s="2">
        <f t="shared" si="10"/>
        <v>30.5</v>
      </c>
      <c r="F79" s="2">
        <f t="shared" si="10"/>
        <v>27.4</v>
      </c>
      <c r="G79" s="2">
        <f t="shared" si="10"/>
        <v>9.1</v>
      </c>
      <c r="H79" s="2">
        <f t="shared" si="10"/>
        <v>0</v>
      </c>
      <c r="M79" t="s">
        <v>73</v>
      </c>
      <c r="N79">
        <v>0.2</v>
      </c>
    </row>
    <row r="80" spans="1:14" x14ac:dyDescent="0.25">
      <c r="B80" s="2" t="s">
        <v>57</v>
      </c>
      <c r="C80" s="2">
        <f t="shared" ref="C80:H81" si="11">C56</f>
        <v>0</v>
      </c>
      <c r="D80" s="2">
        <f t="shared" si="11"/>
        <v>0</v>
      </c>
      <c r="E80" s="2">
        <f t="shared" si="11"/>
        <v>3.8</v>
      </c>
      <c r="F80" s="2">
        <f t="shared" si="11"/>
        <v>15.2</v>
      </c>
      <c r="G80" s="2">
        <f t="shared" si="11"/>
        <v>15.2</v>
      </c>
      <c r="H80" s="2">
        <f t="shared" si="11"/>
        <v>11.4</v>
      </c>
      <c r="M80" t="s">
        <v>74</v>
      </c>
      <c r="N80">
        <v>0.3</v>
      </c>
    </row>
    <row r="81" spans="2:8" x14ac:dyDescent="0.25">
      <c r="B81" s="2" t="s">
        <v>58</v>
      </c>
      <c r="C81" s="3">
        <f>C57-$N$79</f>
        <v>1.9000000000000001</v>
      </c>
      <c r="D81" s="2">
        <f t="shared" si="11"/>
        <v>2.1</v>
      </c>
      <c r="E81" s="3">
        <f t="shared" ref="E81:H81" si="12">E57-$N$79</f>
        <v>1.9000000000000001</v>
      </c>
      <c r="F81" s="3">
        <f t="shared" si="12"/>
        <v>1.9000000000000001</v>
      </c>
      <c r="G81" s="2">
        <f t="shared" si="11"/>
        <v>2.1</v>
      </c>
      <c r="H81" s="3">
        <f t="shared" si="12"/>
        <v>1.9000000000000001</v>
      </c>
    </row>
    <row r="82" spans="2:8" x14ac:dyDescent="0.25">
      <c r="B82" s="2" t="s">
        <v>59</v>
      </c>
      <c r="C82" s="2">
        <f t="shared" ref="C82:H82" si="13">C58</f>
        <v>3</v>
      </c>
      <c r="D82" s="2">
        <f t="shared" si="13"/>
        <v>21.3</v>
      </c>
      <c r="E82" s="2">
        <f t="shared" si="13"/>
        <v>30.5</v>
      </c>
      <c r="F82" s="2">
        <f t="shared" si="13"/>
        <v>27.4</v>
      </c>
      <c r="G82" s="2">
        <f t="shared" si="13"/>
        <v>9.1</v>
      </c>
      <c r="H82" s="2">
        <f t="shared" si="13"/>
        <v>0</v>
      </c>
    </row>
    <row r="83" spans="2:8" x14ac:dyDescent="0.25">
      <c r="B83" s="2" t="s">
        <v>60</v>
      </c>
      <c r="C83" s="2">
        <f t="shared" ref="C83:H83" si="14">C59</f>
        <v>0</v>
      </c>
      <c r="D83" s="2">
        <f t="shared" si="14"/>
        <v>0</v>
      </c>
      <c r="E83" s="2">
        <f t="shared" si="14"/>
        <v>3.8</v>
      </c>
      <c r="F83" s="2">
        <f t="shared" si="14"/>
        <v>15.2</v>
      </c>
      <c r="G83" s="2">
        <f t="shared" si="14"/>
        <v>15.2</v>
      </c>
      <c r="H83" s="2">
        <f t="shared" si="14"/>
        <v>11.4</v>
      </c>
    </row>
    <row r="84" spans="2:8" x14ac:dyDescent="0.25">
      <c r="B84" s="2" t="s">
        <v>61</v>
      </c>
      <c r="C84" s="3">
        <f>C60+$N$80</f>
        <v>1.2</v>
      </c>
      <c r="D84" s="2">
        <f t="shared" ref="D84:G84" si="15">D60</f>
        <v>0</v>
      </c>
      <c r="E84" s="3">
        <f>E60+$N$80</f>
        <v>1.2</v>
      </c>
      <c r="F84" s="3">
        <f>F60+$N$80</f>
        <v>1.2</v>
      </c>
      <c r="G84" s="2">
        <f t="shared" si="15"/>
        <v>0</v>
      </c>
      <c r="H84" s="3">
        <f>H60+$N$80</f>
        <v>1.2</v>
      </c>
    </row>
    <row r="85" spans="2:8" x14ac:dyDescent="0.25">
      <c r="B85" s="2" t="s">
        <v>62</v>
      </c>
      <c r="C85" s="2">
        <f t="shared" ref="C85:H85" si="16">C61</f>
        <v>16.8</v>
      </c>
      <c r="D85" s="2">
        <f t="shared" si="16"/>
        <v>23.8</v>
      </c>
      <c r="E85" s="2">
        <f t="shared" si="16"/>
        <v>30.5</v>
      </c>
      <c r="F85" s="2">
        <f t="shared" si="16"/>
        <v>13.7</v>
      </c>
      <c r="G85" s="2">
        <f t="shared" si="16"/>
        <v>7</v>
      </c>
      <c r="H85" s="2">
        <f t="shared" si="16"/>
        <v>0</v>
      </c>
    </row>
    <row r="86" spans="2:8" x14ac:dyDescent="0.25">
      <c r="B86" s="2" t="s">
        <v>63</v>
      </c>
      <c r="C86" s="2">
        <f t="shared" ref="C86:H86" si="17">C62</f>
        <v>0</v>
      </c>
      <c r="D86" s="2">
        <f t="shared" si="17"/>
        <v>0</v>
      </c>
      <c r="E86" s="2">
        <f t="shared" si="17"/>
        <v>11.4</v>
      </c>
      <c r="F86" s="2">
        <f t="shared" si="17"/>
        <v>15.2</v>
      </c>
      <c r="G86" s="2">
        <f t="shared" si="17"/>
        <v>15.2</v>
      </c>
      <c r="H86" s="2">
        <f t="shared" si="17"/>
        <v>3.8</v>
      </c>
    </row>
    <row r="87" spans="2:8" x14ac:dyDescent="0.25">
      <c r="B87" s="2" t="s">
        <v>64</v>
      </c>
      <c r="C87" s="2">
        <f t="shared" ref="C87:H87" si="18">C63</f>
        <v>0.9</v>
      </c>
      <c r="D87" s="2">
        <f t="shared" si="18"/>
        <v>0</v>
      </c>
      <c r="E87" s="2">
        <f t="shared" si="18"/>
        <v>0.9</v>
      </c>
      <c r="F87" s="2">
        <f t="shared" si="18"/>
        <v>0.9</v>
      </c>
      <c r="G87" s="2">
        <f t="shared" si="18"/>
        <v>0</v>
      </c>
      <c r="H87" s="2">
        <f t="shared" si="18"/>
        <v>0.9</v>
      </c>
    </row>
    <row r="88" spans="2:8" x14ac:dyDescent="0.25">
      <c r="B88" s="2" t="s">
        <v>65</v>
      </c>
      <c r="C88" s="2">
        <f t="shared" ref="C88:H88" si="19">C64</f>
        <v>16.8</v>
      </c>
      <c r="D88" s="2">
        <f t="shared" si="19"/>
        <v>23.8</v>
      </c>
      <c r="E88" s="2">
        <f t="shared" si="19"/>
        <v>30.5</v>
      </c>
      <c r="F88" s="2">
        <f t="shared" si="19"/>
        <v>13.7</v>
      </c>
      <c r="G88" s="2">
        <f t="shared" si="19"/>
        <v>7</v>
      </c>
      <c r="H88" s="2">
        <f t="shared" si="19"/>
        <v>0</v>
      </c>
    </row>
    <row r="89" spans="2:8" x14ac:dyDescent="0.25">
      <c r="B89" s="2" t="s">
        <v>66</v>
      </c>
      <c r="C89" s="2">
        <f t="shared" ref="C89:H89" si="20">C65</f>
        <v>0</v>
      </c>
      <c r="D89" s="2">
        <f t="shared" si="20"/>
        <v>0</v>
      </c>
      <c r="E89" s="2">
        <f t="shared" si="20"/>
        <v>11.4</v>
      </c>
      <c r="F89" s="2">
        <f t="shared" si="20"/>
        <v>15.2</v>
      </c>
      <c r="G89" s="2">
        <f t="shared" si="20"/>
        <v>15.2</v>
      </c>
      <c r="H89" s="2">
        <f t="shared" si="20"/>
        <v>3.8</v>
      </c>
    </row>
    <row r="90" spans="2:8" x14ac:dyDescent="0.25">
      <c r="B90" s="2" t="s">
        <v>67</v>
      </c>
      <c r="C90" s="2">
        <f>C66-$N$79</f>
        <v>1.9000000000000001</v>
      </c>
      <c r="D90" s="2">
        <f t="shared" ref="D90:H90" si="21">D66-$N$79</f>
        <v>1.9000000000000001</v>
      </c>
      <c r="E90" s="2">
        <f t="shared" si="21"/>
        <v>1.9000000000000001</v>
      </c>
      <c r="F90" s="2">
        <f t="shared" si="21"/>
        <v>1.9000000000000001</v>
      </c>
      <c r="G90" s="2">
        <f t="shared" si="21"/>
        <v>1.9000000000000001</v>
      </c>
      <c r="H90" s="2">
        <f t="shared" si="21"/>
        <v>1.9000000000000001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3" workbookViewId="0">
      <selection activeCell="S34" sqref="S3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jglazer</dc:creator>
  <cp:lastModifiedBy>Jason Glazer</cp:lastModifiedBy>
  <dcterms:created xsi:type="dcterms:W3CDTF">2017-05-05T23:08:21Z</dcterms:created>
  <dcterms:modified xsi:type="dcterms:W3CDTF">2017-07-27T13:04:34Z</dcterms:modified>
</cp:coreProperties>
</file>